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0" documentId="13_ncr:1_{9EA779E0-F8B5-403E-96C4-733D5FBAA11F}" xr6:coauthVersionLast="47" xr6:coauthVersionMax="47" xr10:uidLastSave="{00000000-0000-0000-0000-000000000000}"/>
  <bookViews>
    <workbookView xWindow="-108" yWindow="-108" windowWidth="23256" windowHeight="12456" tabRatio="82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3" hidden="1">'Borrower Wise Details'!$A$4:$W$6</definedName>
    <definedName name="_xlnm._FilterDatabase" localSheetId="0" hidden="1">'Fraud Investigation Report'!$A$4:$AD$4</definedName>
    <definedName name="_xlnm._FilterDatabase" localSheetId="4" hidden="1">'Loan Outstanding ReportDetailed'!$A$5:$BL$5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2263" i="21" l="1"/>
  <c r="AT2262" i="21"/>
  <c r="AT2261" i="21"/>
  <c r="AT2260" i="21"/>
  <c r="AT2259" i="21"/>
  <c r="AT2258" i="21"/>
  <c r="AT2257" i="21"/>
  <c r="AT2256" i="21"/>
  <c r="AT2255" i="21"/>
  <c r="AT2254" i="21"/>
  <c r="AT2253" i="21"/>
  <c r="AT2252" i="21"/>
  <c r="AT2251" i="21"/>
  <c r="AT2250" i="21"/>
  <c r="AT2249" i="21"/>
  <c r="AT2248" i="21"/>
  <c r="AT2247" i="21"/>
  <c r="AT2246" i="21"/>
  <c r="AT2245" i="21"/>
  <c r="AT2244" i="21"/>
  <c r="AT2243" i="21"/>
  <c r="AT2242" i="21"/>
  <c r="AT2241" i="21"/>
  <c r="AT2240" i="21"/>
  <c r="AT2239" i="21"/>
  <c r="AT2238" i="21"/>
  <c r="AT2237" i="21"/>
  <c r="AT2236" i="21"/>
  <c r="AT2235" i="21"/>
  <c r="AT2234" i="21"/>
  <c r="AT2233" i="21"/>
  <c r="AT2232" i="21"/>
  <c r="AT2231" i="21"/>
  <c r="AT2230" i="21"/>
  <c r="AT2229" i="21"/>
  <c r="AT2228" i="21"/>
  <c r="AT2227" i="21"/>
  <c r="AT2226" i="21"/>
  <c r="AT2225" i="21"/>
  <c r="AT2224" i="21"/>
  <c r="AT2223" i="21"/>
  <c r="AT2222" i="21"/>
  <c r="AT2221" i="21"/>
  <c r="AT2220" i="21"/>
  <c r="AT2219" i="21"/>
  <c r="AT2218" i="21"/>
  <c r="AT2217" i="21"/>
  <c r="AT2216" i="21"/>
  <c r="AT2215" i="21"/>
  <c r="AT2214" i="21"/>
  <c r="AT2213" i="21"/>
  <c r="AT2212" i="21"/>
  <c r="AT2211" i="21"/>
  <c r="AT2210" i="21"/>
  <c r="AT2209" i="21"/>
  <c r="AT2208" i="21"/>
  <c r="AT2207" i="21"/>
  <c r="AT2206" i="21"/>
  <c r="AT2205" i="21"/>
  <c r="AT2204" i="21"/>
  <c r="AT2203" i="21"/>
  <c r="AT2202" i="21"/>
  <c r="AT2201" i="21"/>
  <c r="AT2200" i="21"/>
  <c r="AT2199" i="21"/>
  <c r="AT2198" i="21"/>
  <c r="AT2197" i="21"/>
  <c r="AT2196" i="21"/>
  <c r="AT2195" i="21"/>
  <c r="AT2194" i="21"/>
  <c r="AT2193" i="21"/>
  <c r="AT2192" i="21"/>
  <c r="AT2191" i="21"/>
  <c r="AT2190" i="21"/>
  <c r="AT2189" i="21"/>
  <c r="AT2188" i="21"/>
  <c r="AT2187" i="21"/>
  <c r="AT2186" i="21"/>
  <c r="AT2185" i="21"/>
  <c r="AT2184" i="21"/>
  <c r="AT2183" i="21"/>
  <c r="AT2182" i="21"/>
  <c r="AT2181" i="21"/>
  <c r="AT2180" i="21"/>
  <c r="AT2179" i="21"/>
  <c r="AT2178" i="21"/>
  <c r="AT2177" i="21"/>
  <c r="AT2176" i="21"/>
  <c r="AT2175" i="21"/>
  <c r="AT2174" i="21"/>
  <c r="AT2173" i="21"/>
  <c r="AT2172" i="21"/>
  <c r="AT2171" i="21"/>
  <c r="AT2170" i="21"/>
  <c r="AT2169" i="21"/>
  <c r="AT2168" i="21"/>
  <c r="AT2167" i="21"/>
  <c r="AT2166" i="21"/>
  <c r="AT2165" i="21"/>
  <c r="AT2164" i="21"/>
  <c r="AT2163" i="21"/>
  <c r="AT2162" i="21"/>
  <c r="AT2161" i="21"/>
  <c r="AT2160" i="21"/>
  <c r="AT2159" i="21"/>
  <c r="AT2158" i="21"/>
  <c r="AT2157" i="21"/>
  <c r="AT2156" i="21"/>
  <c r="AT2155" i="21"/>
  <c r="AT2154" i="21"/>
  <c r="AT2153" i="21"/>
  <c r="AT2152" i="21"/>
  <c r="AT2151" i="21"/>
  <c r="AT2150" i="21"/>
  <c r="AT2149" i="21"/>
  <c r="AT2148" i="21"/>
  <c r="AT2147" i="21"/>
  <c r="AT2146" i="21"/>
  <c r="AT2145" i="21"/>
  <c r="AT2144" i="21"/>
  <c r="AT2143" i="21"/>
  <c r="AT2142" i="21"/>
  <c r="AT2141" i="21"/>
  <c r="AT2140" i="21"/>
  <c r="AT2139" i="21"/>
  <c r="AT2138" i="21"/>
  <c r="AT2137" i="21"/>
  <c r="AT2136" i="21"/>
  <c r="AT2135" i="21"/>
  <c r="AT2134" i="21"/>
  <c r="AT2133" i="21"/>
  <c r="AT2132" i="21"/>
  <c r="AT2131" i="21"/>
  <c r="AT2130" i="21"/>
  <c r="AT2129" i="21"/>
  <c r="AT2128" i="21"/>
  <c r="AT2127" i="21"/>
  <c r="AT2126" i="21"/>
  <c r="AT2125" i="21"/>
  <c r="AT2124" i="21"/>
  <c r="AT2123" i="21"/>
  <c r="AT2122" i="21"/>
  <c r="AT2121" i="21"/>
  <c r="AT2120" i="21"/>
  <c r="AT2119" i="21"/>
  <c r="AT2118" i="21"/>
  <c r="AT2117" i="21"/>
  <c r="AT2116" i="21"/>
  <c r="AT2115" i="21"/>
  <c r="AT2114" i="21"/>
  <c r="AT2113" i="21"/>
  <c r="AT2112" i="21"/>
  <c r="AT2111" i="21"/>
  <c r="AT2110" i="21"/>
  <c r="AT2109" i="21"/>
  <c r="AT2108" i="21"/>
  <c r="AT2107" i="21"/>
  <c r="AT2106" i="21"/>
  <c r="AT2105" i="21"/>
  <c r="AT2104" i="21"/>
  <c r="AT2103" i="21"/>
  <c r="AT2102" i="21"/>
  <c r="AT2101" i="21"/>
  <c r="AT2100" i="21"/>
  <c r="AT2099" i="21"/>
  <c r="AT2098" i="21"/>
  <c r="AT2097" i="21"/>
  <c r="AT2096" i="21"/>
  <c r="AT2095" i="21"/>
  <c r="AT2094" i="21"/>
  <c r="AT2093" i="21"/>
  <c r="AT2092" i="21"/>
  <c r="AT2091" i="21"/>
  <c r="AT2090" i="21"/>
  <c r="AT2089" i="21"/>
  <c r="AT2088" i="21"/>
  <c r="AT2087" i="21"/>
  <c r="AT2086" i="21"/>
  <c r="AT2085" i="21"/>
  <c r="AT2084" i="21"/>
  <c r="AT2083" i="21"/>
  <c r="AT2082" i="21"/>
  <c r="AT2081" i="21"/>
  <c r="AT2080" i="21"/>
  <c r="AT2079" i="21"/>
  <c r="AT2078" i="21"/>
  <c r="AT2077" i="21"/>
  <c r="AT2076" i="21"/>
  <c r="AT2075" i="21"/>
  <c r="AT2074" i="21"/>
  <c r="AT2073" i="21"/>
  <c r="AT2072" i="21"/>
  <c r="AT2071" i="21"/>
  <c r="AT2070" i="21"/>
  <c r="AT2069" i="21"/>
  <c r="AT2068" i="21"/>
  <c r="AT2067" i="21"/>
  <c r="AT2066" i="21"/>
  <c r="AT2065" i="21"/>
  <c r="AT2064" i="21"/>
  <c r="AT2063" i="21"/>
  <c r="AT2062" i="21"/>
  <c r="AT2061" i="21"/>
  <c r="AT2060" i="21"/>
  <c r="AT2059" i="21"/>
  <c r="AT2058" i="21"/>
  <c r="AT2057" i="21"/>
  <c r="AT2056" i="21"/>
  <c r="AT2055" i="21"/>
  <c r="AT2054" i="21"/>
  <c r="AT2053" i="21"/>
  <c r="AT2052" i="21"/>
  <c r="AT2051" i="21"/>
  <c r="AT2050" i="21"/>
  <c r="AT2049" i="21"/>
  <c r="AT2048" i="21"/>
  <c r="AT2047" i="21"/>
  <c r="AT2046" i="21"/>
  <c r="AT2045" i="21"/>
  <c r="AT2044" i="21"/>
  <c r="AT2043" i="21"/>
  <c r="AT2042" i="21"/>
  <c r="AT2041" i="21"/>
  <c r="AT2040" i="21"/>
  <c r="AT2039" i="21"/>
  <c r="AT2038" i="21"/>
  <c r="AT2037" i="21"/>
  <c r="AT2036" i="21"/>
  <c r="AT2035" i="21"/>
  <c r="AT2034" i="21"/>
  <c r="AT2033" i="21"/>
  <c r="AT2032" i="21"/>
  <c r="AT2031" i="21"/>
  <c r="AT2030" i="21"/>
  <c r="AT2029" i="21"/>
  <c r="AT2028" i="21"/>
  <c r="AT2027" i="21"/>
  <c r="AT2026" i="21"/>
  <c r="AT2025" i="21"/>
  <c r="AT2024" i="21"/>
  <c r="AT2023" i="21"/>
  <c r="AT2022" i="21"/>
  <c r="AT2021" i="21"/>
  <c r="AT2020" i="21"/>
  <c r="AT2019" i="21"/>
  <c r="AT2018" i="21"/>
  <c r="AT2017" i="21"/>
  <c r="AT2016" i="21"/>
  <c r="AT2015" i="21"/>
  <c r="AT2014" i="21"/>
  <c r="AT2013" i="21"/>
  <c r="AT2012" i="21"/>
  <c r="AT2011" i="21"/>
  <c r="AT2010" i="21"/>
  <c r="AT2009" i="21"/>
  <c r="AT2008" i="21"/>
  <c r="AT2007" i="21"/>
  <c r="AT2006" i="21"/>
  <c r="AT2005" i="21"/>
  <c r="AT2004" i="21"/>
  <c r="AT2003" i="21"/>
  <c r="AT2002" i="21"/>
  <c r="AT2001" i="21"/>
  <c r="AT2000" i="21"/>
  <c r="AT1999" i="21"/>
  <c r="AT1998" i="21"/>
  <c r="AT1997" i="21"/>
  <c r="AT1996" i="21"/>
  <c r="AT1995" i="21"/>
  <c r="AT1994" i="21"/>
  <c r="AT1993" i="21"/>
  <c r="AT1992" i="21"/>
  <c r="AT1991" i="21"/>
  <c r="AT1990" i="21"/>
  <c r="AT1989" i="21"/>
  <c r="AT1988" i="21"/>
  <c r="AT1987" i="21"/>
  <c r="AT1986" i="21"/>
  <c r="AT1985" i="21"/>
  <c r="AT1984" i="21"/>
  <c r="AT1983" i="21"/>
  <c r="AT1982" i="21"/>
  <c r="AT1981" i="21"/>
  <c r="AT1980" i="21"/>
  <c r="AT1979" i="21"/>
  <c r="AT1978" i="21"/>
  <c r="AT1977" i="21"/>
  <c r="AT1976" i="21"/>
  <c r="AT1975" i="21"/>
  <c r="AT1974" i="21"/>
  <c r="AT1973" i="21"/>
  <c r="AT1972" i="21"/>
  <c r="AT1971" i="21"/>
  <c r="AT1970" i="21"/>
  <c r="AT1969" i="21"/>
  <c r="AT1968" i="21"/>
  <c r="AT1967" i="21"/>
  <c r="AT1966" i="21"/>
  <c r="AT1965" i="21"/>
  <c r="AT1964" i="21"/>
  <c r="AT1963" i="21"/>
  <c r="AT1962" i="21"/>
  <c r="AT1961" i="21"/>
  <c r="AT1960" i="21"/>
  <c r="AT1959" i="21"/>
  <c r="AT1958" i="21"/>
  <c r="AT1957" i="21"/>
  <c r="AT1956" i="21"/>
  <c r="AT1955" i="21"/>
  <c r="AT1954" i="21"/>
  <c r="AT1953" i="21"/>
  <c r="AT1952" i="21"/>
  <c r="AT1951" i="21"/>
  <c r="AT1950" i="21"/>
  <c r="AT1949" i="21"/>
  <c r="AT1948" i="21"/>
  <c r="AT1947" i="21"/>
  <c r="AT1946" i="21"/>
  <c r="AT1945" i="21"/>
  <c r="AT1944" i="21"/>
  <c r="AT1943" i="21"/>
  <c r="AT1942" i="21"/>
  <c r="AT1941" i="21"/>
  <c r="AT1940" i="21"/>
  <c r="AT1939" i="21"/>
  <c r="AT1938" i="21"/>
  <c r="AT1937" i="21"/>
  <c r="AT1936" i="21"/>
  <c r="AT1935" i="21"/>
  <c r="AT1934" i="21"/>
  <c r="AT1933" i="21"/>
  <c r="AT1932" i="21"/>
  <c r="AT1931" i="21"/>
  <c r="AT1930" i="21"/>
  <c r="AT1929" i="21"/>
  <c r="AT1928" i="21"/>
  <c r="AT1927" i="21"/>
  <c r="AT1926" i="21"/>
  <c r="AT1925" i="21"/>
  <c r="AT1924" i="21"/>
  <c r="AT1923" i="21"/>
  <c r="AT1922" i="21"/>
  <c r="AT1921" i="21"/>
  <c r="AT1920" i="21"/>
  <c r="AT1919" i="21"/>
  <c r="AT1918" i="21"/>
  <c r="AT1917" i="21"/>
  <c r="AT1916" i="21"/>
  <c r="AT1915" i="21"/>
  <c r="AT1914" i="21"/>
  <c r="AT1913" i="21"/>
  <c r="AT1912" i="21"/>
  <c r="AT1911" i="21"/>
  <c r="AT1910" i="21"/>
  <c r="AT1909" i="21"/>
  <c r="AT1908" i="21"/>
  <c r="AT1907" i="21"/>
  <c r="AT1906" i="21"/>
  <c r="AT1905" i="21"/>
  <c r="AT1904" i="21"/>
  <c r="AT1903" i="21"/>
  <c r="AT1902" i="21"/>
  <c r="AT1901" i="21"/>
  <c r="AT1900" i="21"/>
  <c r="AT1899" i="21"/>
  <c r="AT1898" i="21"/>
  <c r="AT1897" i="21"/>
  <c r="AT1896" i="21"/>
  <c r="AT1895" i="21"/>
  <c r="AT1894" i="21"/>
  <c r="AT1893" i="21"/>
  <c r="AT1892" i="21"/>
  <c r="AT1891" i="21"/>
  <c r="AT1890" i="21"/>
  <c r="AT1889" i="21"/>
  <c r="AT1888" i="21"/>
  <c r="AT1887" i="21"/>
  <c r="AT1886" i="21"/>
  <c r="AT1885" i="21"/>
  <c r="AT1884" i="21"/>
  <c r="AT1883" i="21"/>
  <c r="AT1882" i="21"/>
  <c r="AT1881" i="21"/>
  <c r="AT1880" i="21"/>
  <c r="AT1879" i="21"/>
  <c r="AT1878" i="21"/>
  <c r="AT1877" i="21"/>
  <c r="AT1876" i="21"/>
  <c r="AT1875" i="21"/>
  <c r="AT1874" i="21"/>
  <c r="AT1873" i="21"/>
  <c r="AT1872" i="21"/>
  <c r="AT1871" i="21"/>
  <c r="AT1870" i="21"/>
  <c r="AT1869" i="21"/>
  <c r="AT1868" i="21"/>
  <c r="AT1867" i="21"/>
  <c r="AT1866" i="21"/>
  <c r="AT1865" i="21"/>
  <c r="AT1864" i="21"/>
  <c r="AT1863" i="21"/>
  <c r="AT1862" i="21"/>
  <c r="AT1861" i="21"/>
  <c r="AT1860" i="21"/>
  <c r="AT1859" i="21"/>
  <c r="AT1858" i="21"/>
  <c r="AT1857" i="21"/>
  <c r="AT1856" i="21"/>
  <c r="AT1855" i="21"/>
  <c r="AT1854" i="21"/>
  <c r="AT1853" i="21"/>
  <c r="AT1852" i="21"/>
  <c r="AT1851" i="21"/>
  <c r="AT1850" i="21"/>
  <c r="AT1849" i="21"/>
  <c r="AT1848" i="21"/>
  <c r="AT1847" i="21"/>
  <c r="AT1846" i="21"/>
  <c r="AT1845" i="21"/>
  <c r="AT1844" i="21"/>
  <c r="AT1843" i="21"/>
  <c r="AT1842" i="21"/>
  <c r="AT1841" i="21"/>
  <c r="AT1840" i="21"/>
  <c r="AT1839" i="21"/>
  <c r="AT1838" i="21"/>
  <c r="AT1837" i="21"/>
  <c r="AT1836" i="21"/>
  <c r="AT1835" i="21"/>
  <c r="AT1834" i="21"/>
  <c r="AT1833" i="21"/>
  <c r="AT1832" i="21"/>
  <c r="AT1831" i="21"/>
  <c r="AT1830" i="21"/>
  <c r="AT1829" i="21"/>
  <c r="AT1828" i="21"/>
  <c r="AT1827" i="21"/>
  <c r="AT1826" i="21"/>
  <c r="AT1825" i="21"/>
  <c r="AT1824" i="21"/>
  <c r="AT1823" i="21"/>
  <c r="AT1822" i="21"/>
  <c r="AT1821" i="21"/>
  <c r="AT1820" i="21"/>
  <c r="AT1819" i="21"/>
  <c r="AT1818" i="21"/>
  <c r="AT1817" i="21"/>
  <c r="AT1816" i="21"/>
  <c r="AT1815" i="21"/>
  <c r="AT1814" i="21"/>
  <c r="AT1813" i="21"/>
  <c r="AT1812" i="21"/>
  <c r="AT1811" i="21"/>
  <c r="AT1810" i="21"/>
  <c r="AT1809" i="21"/>
  <c r="AT1808" i="21"/>
  <c r="AT1807" i="21"/>
  <c r="AT1806" i="21"/>
  <c r="AT1805" i="21"/>
  <c r="AT1804" i="21"/>
  <c r="AT1803" i="21"/>
  <c r="AT1802" i="21"/>
  <c r="AT1801" i="21"/>
  <c r="AT1800" i="21"/>
  <c r="AT1799" i="21"/>
  <c r="AT1798" i="21"/>
  <c r="AT1797" i="21"/>
  <c r="AT1796" i="21"/>
  <c r="AT1795" i="21"/>
  <c r="AT1794" i="21"/>
  <c r="AT1793" i="21"/>
  <c r="AT1792" i="21"/>
  <c r="AT1791" i="21"/>
  <c r="AT1790" i="21"/>
  <c r="AT1789" i="21"/>
  <c r="AT1788" i="21"/>
  <c r="AT1787" i="21"/>
  <c r="AT1786" i="21"/>
  <c r="AT1785" i="21"/>
  <c r="AT1784" i="21"/>
  <c r="AT1783" i="21"/>
  <c r="AT1782" i="21"/>
  <c r="AT1781" i="21"/>
  <c r="AT1780" i="21"/>
  <c r="AT1779" i="21"/>
  <c r="AT1778" i="21"/>
  <c r="AT1777" i="21"/>
  <c r="AT1776" i="21"/>
  <c r="AT1775" i="21"/>
  <c r="AT1774" i="21"/>
  <c r="AT1773" i="21"/>
  <c r="AT1772" i="21"/>
  <c r="AT1771" i="21"/>
  <c r="AT1770" i="21"/>
  <c r="AT1769" i="21"/>
  <c r="AT1768" i="21"/>
  <c r="AT1767" i="21"/>
  <c r="AT1766" i="21"/>
  <c r="AT1765" i="21"/>
  <c r="AT1764" i="21"/>
  <c r="AT1763" i="21"/>
  <c r="AT1762" i="21"/>
  <c r="AT1761" i="21"/>
  <c r="AT1760" i="21"/>
  <c r="AT1759" i="21"/>
  <c r="AT1758" i="21"/>
  <c r="AT1757" i="21"/>
  <c r="AT1756" i="21"/>
  <c r="AT1755" i="21"/>
  <c r="AT1754" i="21"/>
  <c r="AT1753" i="21"/>
  <c r="AT1752" i="21"/>
  <c r="AT1751" i="21"/>
  <c r="AT1750" i="21"/>
  <c r="AT1749" i="21"/>
  <c r="AT1748" i="21"/>
  <c r="AT1747" i="21"/>
  <c r="AT1746" i="21"/>
  <c r="AT1745" i="21"/>
  <c r="AT1744" i="21"/>
  <c r="AT1743" i="21"/>
  <c r="AT1742" i="21"/>
  <c r="AT1741" i="21"/>
  <c r="AT1740" i="21"/>
  <c r="AT1739" i="21"/>
  <c r="AT1738" i="21"/>
  <c r="AT1737" i="21"/>
  <c r="AT1736" i="21"/>
  <c r="AT1735" i="21"/>
  <c r="AT1734" i="21"/>
  <c r="AT1733" i="21"/>
  <c r="AT1732" i="21"/>
  <c r="AT1731" i="21"/>
  <c r="AT1730" i="21"/>
  <c r="AT1729" i="21"/>
  <c r="AT1728" i="21"/>
  <c r="AT1727" i="21"/>
  <c r="AT1726" i="21"/>
  <c r="AT1725" i="21"/>
  <c r="AT1724" i="21"/>
  <c r="AT1723" i="21"/>
  <c r="AT1722" i="21"/>
  <c r="AT1721" i="21"/>
  <c r="AT1720" i="21"/>
  <c r="AT1719" i="21"/>
  <c r="AT1718" i="21"/>
  <c r="AT1717" i="21"/>
  <c r="AT1716" i="21"/>
  <c r="AT1715" i="21"/>
  <c r="AT1714" i="21"/>
  <c r="AT1713" i="21"/>
  <c r="AT1712" i="21"/>
  <c r="AT1711" i="21"/>
  <c r="AT1710" i="21"/>
  <c r="AT1709" i="21"/>
  <c r="AT1708" i="21"/>
  <c r="AT1707" i="21"/>
  <c r="AT1706" i="21"/>
  <c r="AT1705" i="21"/>
  <c r="AT1704" i="21"/>
  <c r="AT1703" i="21"/>
  <c r="AT1702" i="21"/>
  <c r="AT1701" i="21"/>
  <c r="AT1700" i="21"/>
  <c r="AT1699" i="21"/>
  <c r="AT1698" i="21"/>
  <c r="AT1697" i="21"/>
  <c r="AT1696" i="21"/>
  <c r="AT1695" i="21"/>
  <c r="AT1694" i="21"/>
  <c r="AT1693" i="21"/>
  <c r="AT1692" i="21"/>
  <c r="AT1691" i="21"/>
  <c r="AT1690" i="21"/>
  <c r="AT1689" i="21"/>
  <c r="AT1688" i="21"/>
  <c r="AT1687" i="21"/>
  <c r="AT1686" i="21"/>
  <c r="AT1685" i="21"/>
  <c r="AT1684" i="21"/>
  <c r="AT1683" i="21"/>
  <c r="AT1682" i="21"/>
  <c r="AT1681" i="21"/>
  <c r="AT1680" i="21"/>
  <c r="AT1679" i="21"/>
  <c r="AT1678" i="21"/>
  <c r="AT1677" i="21"/>
  <c r="AT1676" i="21"/>
  <c r="AT1675" i="21"/>
  <c r="AT1674" i="21"/>
  <c r="AT1673" i="21"/>
  <c r="AT1672" i="21"/>
  <c r="AT1671" i="21"/>
  <c r="AT1670" i="21"/>
  <c r="AT1669" i="21"/>
  <c r="AT1668" i="21"/>
  <c r="AT1667" i="21"/>
  <c r="AT1666" i="21"/>
  <c r="AT1665" i="21"/>
  <c r="AT1664" i="21"/>
  <c r="AT1663" i="21"/>
  <c r="AT1662" i="21"/>
  <c r="AT1661" i="21"/>
  <c r="AT1660" i="21"/>
  <c r="AT1659" i="21"/>
  <c r="AT1658" i="21"/>
  <c r="AT1657" i="21"/>
  <c r="AT1656" i="21"/>
  <c r="AT1655" i="21"/>
  <c r="AT1654" i="21"/>
  <c r="AT1653" i="21"/>
  <c r="AT1652" i="21"/>
  <c r="AT1651" i="21"/>
  <c r="AT1650" i="21"/>
  <c r="AT1649" i="21"/>
  <c r="AT1648" i="21"/>
  <c r="AT1647" i="21"/>
  <c r="AT1646" i="21"/>
  <c r="AT1645" i="21"/>
  <c r="AT1644" i="21"/>
  <c r="AT1643" i="21"/>
  <c r="AT1642" i="21"/>
  <c r="AT1641" i="21"/>
  <c r="AT1640" i="21"/>
  <c r="AT1639" i="21"/>
  <c r="AT1638" i="21"/>
  <c r="AT1637" i="21"/>
  <c r="AT1636" i="21"/>
  <c r="AT1635" i="21"/>
  <c r="AT1634" i="21"/>
  <c r="AT1633" i="21"/>
  <c r="AT1632" i="21"/>
  <c r="AT1631" i="21"/>
  <c r="AT1630" i="21"/>
  <c r="AT1629" i="21"/>
  <c r="AT1628" i="21"/>
  <c r="AT1627" i="21"/>
  <c r="AT1626" i="21"/>
  <c r="AT1625" i="21"/>
  <c r="AT1624" i="21"/>
  <c r="AT1623" i="21"/>
  <c r="AT1622" i="21"/>
  <c r="AT1621" i="21"/>
  <c r="AT1620" i="21"/>
  <c r="AT1619" i="21"/>
  <c r="AT1618" i="21"/>
  <c r="AT1617" i="21"/>
  <c r="AT1616" i="21"/>
  <c r="AT1615" i="21"/>
  <c r="AT1614" i="21"/>
  <c r="AT1613" i="21"/>
  <c r="AT1612" i="21"/>
  <c r="AT1611" i="21"/>
  <c r="AT1610" i="21"/>
  <c r="AT1609" i="21"/>
  <c r="AT1608" i="21"/>
  <c r="AT1607" i="21"/>
  <c r="AT1606" i="21"/>
  <c r="AT1605" i="21"/>
  <c r="AT1604" i="21"/>
  <c r="AT1603" i="21"/>
  <c r="AT1602" i="21"/>
  <c r="AT1601" i="21"/>
  <c r="AT1600" i="21"/>
  <c r="AT1599" i="21"/>
  <c r="AT1598" i="21"/>
  <c r="AT1597" i="21"/>
  <c r="AT1596" i="21"/>
  <c r="AT1595" i="21"/>
  <c r="AT1594" i="21"/>
  <c r="AT1593" i="21"/>
  <c r="AT1592" i="21"/>
  <c r="AT1591" i="21"/>
  <c r="AT1590" i="21"/>
  <c r="AT1589" i="21"/>
  <c r="AT1588" i="21"/>
  <c r="AT1587" i="21"/>
  <c r="AT1586" i="21"/>
  <c r="AT1585" i="21"/>
  <c r="AT1584" i="21"/>
  <c r="AT1583" i="21"/>
  <c r="AT1582" i="21"/>
  <c r="AT1581" i="21"/>
  <c r="AT1580" i="21"/>
  <c r="AT1579" i="21"/>
  <c r="AT1578" i="21"/>
  <c r="AT1577" i="21"/>
  <c r="AT1576" i="21"/>
  <c r="AT1575" i="21"/>
  <c r="AT1574" i="21"/>
  <c r="AT1573" i="21"/>
  <c r="AT1572" i="21"/>
  <c r="AT1571" i="21"/>
  <c r="AT1570" i="21"/>
  <c r="AT1569" i="21"/>
  <c r="AT1568" i="21"/>
  <c r="AT1567" i="21"/>
  <c r="AT1566" i="21"/>
  <c r="AT1565" i="21"/>
  <c r="AT1564" i="21"/>
  <c r="AT1563" i="21"/>
  <c r="AT1562" i="21"/>
  <c r="AT1561" i="21"/>
  <c r="AT1560" i="21"/>
  <c r="AT1559" i="21"/>
  <c r="AT1558" i="21"/>
  <c r="AT1557" i="21"/>
  <c r="AT1556" i="21"/>
  <c r="AT1555" i="21"/>
  <c r="AT1554" i="21"/>
  <c r="AT1553" i="21"/>
  <c r="AT1552" i="21"/>
  <c r="AT1551" i="21"/>
  <c r="AT1550" i="21"/>
  <c r="AT1549" i="21"/>
  <c r="AT1548" i="21"/>
  <c r="AT1547" i="21"/>
  <c r="AT1546" i="21"/>
  <c r="AT1545" i="21"/>
  <c r="AT1544" i="21"/>
  <c r="AT1543" i="21"/>
  <c r="AT1542" i="21"/>
  <c r="AT1541" i="21"/>
  <c r="AT1540" i="21"/>
  <c r="AT1539" i="21"/>
  <c r="AT1538" i="21"/>
  <c r="AT1537" i="21"/>
  <c r="AT1536" i="21"/>
  <c r="AT1535" i="21"/>
  <c r="AT1534" i="21"/>
  <c r="AT1533" i="21"/>
  <c r="AT1532" i="21"/>
  <c r="AT1531" i="21"/>
  <c r="AT1530" i="21"/>
  <c r="AT1529" i="21"/>
  <c r="AT1528" i="21"/>
  <c r="AT1527" i="21"/>
  <c r="AT1526" i="21"/>
  <c r="AT1525" i="21"/>
  <c r="AT1524" i="21"/>
  <c r="AT1523" i="21"/>
  <c r="AT1522" i="21"/>
  <c r="AT1521" i="21"/>
  <c r="AT1520" i="21"/>
  <c r="AT1519" i="21"/>
  <c r="AT1518" i="21"/>
  <c r="AT1517" i="21"/>
  <c r="AT1516" i="21"/>
  <c r="AT1515" i="21"/>
  <c r="AT1514" i="21"/>
  <c r="AT1513" i="21"/>
  <c r="AT1512" i="21"/>
  <c r="AT1511" i="21"/>
  <c r="AT1510" i="21"/>
  <c r="AT1509" i="21"/>
  <c r="AT1508" i="21"/>
  <c r="AT1507" i="21"/>
  <c r="AT1506" i="21"/>
  <c r="AT1505" i="21"/>
  <c r="AT1504" i="21"/>
  <c r="AT1503" i="21"/>
  <c r="AT1502" i="21"/>
  <c r="AT1501" i="21"/>
  <c r="AT1500" i="21"/>
  <c r="AT1499" i="21"/>
  <c r="AT1498" i="21"/>
  <c r="AT1497" i="21"/>
  <c r="AT1496" i="21"/>
  <c r="AT1495" i="21"/>
  <c r="AT1494" i="21"/>
  <c r="AT1493" i="21"/>
  <c r="AT1492" i="21"/>
  <c r="AT1491" i="21"/>
  <c r="AT1490" i="21"/>
  <c r="AT1489" i="21"/>
  <c r="AT1488" i="21"/>
  <c r="AT1487" i="21"/>
  <c r="AT1486" i="21"/>
  <c r="AT1485" i="21"/>
  <c r="AT1484" i="21"/>
  <c r="AT1483" i="21"/>
  <c r="AT1482" i="21"/>
  <c r="AT1481" i="21"/>
  <c r="AT1480" i="21"/>
  <c r="AT1479" i="21"/>
  <c r="AT1478" i="21"/>
  <c r="AT1477" i="21"/>
  <c r="AT1476" i="21"/>
  <c r="AT1475" i="21"/>
  <c r="AT1474" i="21"/>
  <c r="AT1473" i="21"/>
  <c r="AT1472" i="21"/>
  <c r="AT1471" i="21"/>
  <c r="AT1470" i="21"/>
  <c r="AT1469" i="21"/>
  <c r="AT1468" i="21"/>
  <c r="AT1467" i="21"/>
  <c r="AT1466" i="21"/>
  <c r="AT1465" i="21"/>
  <c r="AT1464" i="21"/>
  <c r="AT1463" i="21"/>
  <c r="AT1462" i="21"/>
  <c r="AT1461" i="21"/>
  <c r="AT1460" i="21"/>
  <c r="AT1459" i="21"/>
  <c r="AT1458" i="21"/>
  <c r="AT1457" i="21"/>
  <c r="AT1456" i="21"/>
  <c r="AT1455" i="21"/>
  <c r="AT1454" i="21"/>
  <c r="AT1453" i="21"/>
  <c r="AT1452" i="21"/>
  <c r="AT1451" i="21"/>
  <c r="AT1450" i="21"/>
  <c r="AT1449" i="21"/>
  <c r="AT1448" i="21"/>
  <c r="AT1447" i="21"/>
  <c r="AT1446" i="21"/>
  <c r="AT1445" i="21"/>
  <c r="AT1444" i="21"/>
  <c r="AT1443" i="21"/>
  <c r="AT1442" i="21"/>
  <c r="AT1441" i="21"/>
  <c r="AT1440" i="21"/>
  <c r="AT1439" i="21"/>
  <c r="AT1438" i="21"/>
  <c r="AT1437" i="21"/>
  <c r="AT1436" i="21"/>
  <c r="AT1435" i="21"/>
  <c r="AT1434" i="21"/>
  <c r="AT1433" i="21"/>
  <c r="AT1432" i="21"/>
  <c r="AT1431" i="21"/>
  <c r="AT1430" i="21"/>
  <c r="AT1429" i="21"/>
  <c r="AT1428" i="21"/>
  <c r="AT1427" i="21"/>
  <c r="AT1426" i="21"/>
  <c r="AT1425" i="21"/>
  <c r="AT1424" i="21"/>
  <c r="AT1423" i="21"/>
  <c r="AT1422" i="21"/>
  <c r="AT1421" i="21"/>
  <c r="AT1420" i="21"/>
  <c r="AT1419" i="21"/>
  <c r="AT1418" i="21"/>
  <c r="AT1417" i="21"/>
  <c r="AT1416" i="21"/>
  <c r="AT1415" i="21"/>
  <c r="AT1414" i="21"/>
  <c r="AT1413" i="21"/>
  <c r="AT1412" i="21"/>
  <c r="AT1411" i="21"/>
  <c r="AT1410" i="21"/>
  <c r="AT1409" i="21"/>
  <c r="AT1408" i="21"/>
  <c r="AT1407" i="21"/>
  <c r="AT1406" i="21"/>
  <c r="AT1405" i="21"/>
  <c r="AT1404" i="21"/>
  <c r="AT1403" i="21"/>
  <c r="AT1402" i="21"/>
  <c r="AT1401" i="21"/>
  <c r="AT1400" i="21"/>
  <c r="AT1399" i="21"/>
  <c r="AT1398" i="21"/>
  <c r="AT1397" i="21"/>
  <c r="AT1396" i="21"/>
  <c r="AT1395" i="21"/>
  <c r="AT1394" i="21"/>
  <c r="AT1393" i="21"/>
  <c r="AT1392" i="21"/>
  <c r="AT1391" i="21"/>
  <c r="AT1390" i="21"/>
  <c r="AT1389" i="21"/>
  <c r="AT1388" i="21"/>
  <c r="AT1387" i="21"/>
  <c r="AT1386" i="21"/>
  <c r="AT1385" i="21"/>
  <c r="AT1384" i="21"/>
  <c r="AT1383" i="21"/>
  <c r="AT1382" i="21"/>
  <c r="AT1381" i="21"/>
  <c r="AT1380" i="21"/>
  <c r="AT1379" i="21"/>
  <c r="AT1378" i="21"/>
  <c r="AT1377" i="21"/>
  <c r="AT1376" i="21"/>
  <c r="AT1375" i="21"/>
  <c r="AT1374" i="21"/>
  <c r="AT1373" i="21"/>
  <c r="AT1372" i="21"/>
  <c r="AT1371" i="21"/>
  <c r="AT1370" i="21"/>
  <c r="AT1369" i="21"/>
  <c r="AT1368" i="21"/>
  <c r="AT1367" i="21"/>
  <c r="AT1366" i="21"/>
  <c r="AT1365" i="21"/>
  <c r="AT1364" i="21"/>
  <c r="AT1363" i="21"/>
  <c r="AT1362" i="21"/>
  <c r="AT1361" i="21"/>
  <c r="AT1360" i="21"/>
  <c r="AT1359" i="21"/>
  <c r="AT1358" i="21"/>
  <c r="AT1357" i="21"/>
  <c r="AT1356" i="21"/>
  <c r="AT1355" i="21"/>
  <c r="AT1354" i="21"/>
  <c r="AT1353" i="21"/>
  <c r="AT1352" i="21"/>
  <c r="AT1351" i="21"/>
  <c r="AT1350" i="21"/>
  <c r="AT1349" i="21"/>
  <c r="AT1348" i="21"/>
  <c r="AT1347" i="21"/>
  <c r="AT1346" i="21"/>
  <c r="AT1345" i="21"/>
  <c r="AT1344" i="21"/>
  <c r="AT1343" i="21"/>
  <c r="AT1342" i="21"/>
  <c r="AT1341" i="21"/>
  <c r="AT1340" i="21"/>
  <c r="AT1339" i="21"/>
  <c r="AT1338" i="21"/>
  <c r="AT1337" i="21"/>
  <c r="AT1336" i="21"/>
  <c r="AT1335" i="21"/>
  <c r="AT1334" i="21"/>
  <c r="AT1333" i="21"/>
  <c r="AT1332" i="21"/>
  <c r="AT1331" i="21"/>
  <c r="AT1330" i="21"/>
  <c r="AT1329" i="21"/>
  <c r="AT1328" i="21"/>
  <c r="AT1327" i="21"/>
  <c r="AT1326" i="21"/>
  <c r="AT1325" i="21"/>
  <c r="AT1324" i="21"/>
  <c r="AT1323" i="21"/>
  <c r="AT1322" i="21"/>
  <c r="AT1321" i="21"/>
  <c r="AT1320" i="21"/>
  <c r="AT1319" i="21"/>
  <c r="AT1318" i="21"/>
  <c r="AT1317" i="21"/>
  <c r="AT1316" i="21"/>
  <c r="AT1315" i="21"/>
  <c r="AT1314" i="21"/>
  <c r="AT1313" i="21"/>
  <c r="AT1312" i="21"/>
  <c r="AT1311" i="21"/>
  <c r="AT1310" i="21"/>
  <c r="AT1309" i="21"/>
  <c r="AT1308" i="21"/>
  <c r="AT1307" i="21"/>
  <c r="AT1306" i="21"/>
  <c r="AT1305" i="21"/>
  <c r="AT1304" i="21"/>
  <c r="AT1303" i="21"/>
  <c r="AT1302" i="21"/>
  <c r="AT1301" i="21"/>
  <c r="AT1300" i="21"/>
  <c r="AT1299" i="21"/>
  <c r="AT1298" i="21"/>
  <c r="AT1297" i="21"/>
  <c r="AT1296" i="21"/>
  <c r="AT1295" i="21"/>
  <c r="AT1294" i="21"/>
  <c r="AT1293" i="21"/>
  <c r="AT1292" i="21"/>
  <c r="AT1291" i="21"/>
  <c r="AT1290" i="21"/>
  <c r="AT1289" i="21"/>
  <c r="AT1288" i="21"/>
  <c r="AT1287" i="21"/>
  <c r="AT1286" i="21"/>
  <c r="AT1285" i="21"/>
  <c r="AT1284" i="21"/>
  <c r="AT1283" i="21"/>
  <c r="AT1282" i="21"/>
  <c r="AT1281" i="21"/>
  <c r="AT1280" i="21"/>
  <c r="AT1279" i="21"/>
  <c r="AT1278" i="21"/>
  <c r="AT1277" i="21"/>
  <c r="AT1276" i="21"/>
  <c r="AT1275" i="21"/>
  <c r="AT1274" i="21"/>
  <c r="AT1273" i="21"/>
  <c r="AT1272" i="21"/>
  <c r="AT1271" i="21"/>
  <c r="AT1270" i="21"/>
  <c r="AT1269" i="21"/>
  <c r="AT1268" i="21"/>
  <c r="AT1267" i="21"/>
  <c r="AT1266" i="21"/>
  <c r="AT1265" i="21"/>
  <c r="AT1264" i="21"/>
  <c r="AT1263" i="21"/>
  <c r="AT1262" i="21"/>
  <c r="AT1261" i="21"/>
  <c r="AT1260" i="21"/>
  <c r="AT1259" i="21"/>
  <c r="AT1258" i="21"/>
  <c r="AT1257" i="21"/>
  <c r="AT1256" i="21"/>
  <c r="AT1255" i="21"/>
  <c r="AT1254" i="21"/>
  <c r="AT1253" i="21"/>
  <c r="AT1252" i="21"/>
  <c r="AT1251" i="21"/>
  <c r="AT1250" i="21"/>
  <c r="AT1249" i="21"/>
  <c r="AT1248" i="21"/>
  <c r="AT1247" i="21"/>
  <c r="AT1246" i="21"/>
  <c r="AT1245" i="21"/>
  <c r="AT1244" i="21"/>
  <c r="AT1243" i="21"/>
  <c r="AT1242" i="21"/>
  <c r="AT1241" i="21"/>
  <c r="AT1240" i="21"/>
  <c r="AT1239" i="21"/>
  <c r="AT1238" i="21"/>
  <c r="AT1237" i="21"/>
  <c r="AT1236" i="21"/>
  <c r="AT1235" i="21"/>
  <c r="AT1234" i="21"/>
  <c r="AT1233" i="21"/>
  <c r="AT1232" i="21"/>
  <c r="AT1231" i="21"/>
  <c r="AT1230" i="21"/>
  <c r="AT1229" i="21"/>
  <c r="AT1228" i="21"/>
  <c r="AT1227" i="21"/>
  <c r="AT1226" i="21"/>
  <c r="AT1225" i="21"/>
  <c r="AT1224" i="21"/>
  <c r="AT1223" i="21"/>
  <c r="AT1222" i="21"/>
  <c r="AT1221" i="21"/>
  <c r="AT1220" i="21"/>
  <c r="AT1219" i="21"/>
  <c r="AT1218" i="21"/>
  <c r="AT1217" i="21"/>
  <c r="AT1216" i="21"/>
  <c r="AT1215" i="21"/>
  <c r="AT1214" i="21"/>
  <c r="AT1213" i="21"/>
  <c r="AT1212" i="21"/>
  <c r="AT1211" i="21"/>
  <c r="AT1210" i="21"/>
  <c r="AT1209" i="21"/>
  <c r="AT1208" i="21"/>
  <c r="AT1207" i="21"/>
  <c r="AT1206" i="21"/>
  <c r="AT1205" i="21"/>
  <c r="AT1204" i="21"/>
  <c r="AT1203" i="21"/>
  <c r="AT1202" i="21"/>
  <c r="AT1201" i="21"/>
  <c r="AT1200" i="21"/>
  <c r="AT1199" i="21"/>
  <c r="AT1198" i="21"/>
  <c r="AT1197" i="21"/>
  <c r="AT1196" i="21"/>
  <c r="AT1195" i="21"/>
  <c r="AT1194" i="21"/>
  <c r="AT1193" i="21"/>
  <c r="AT1192" i="21"/>
  <c r="AT1191" i="21"/>
  <c r="AT1190" i="21"/>
  <c r="AT1189" i="21"/>
  <c r="AT1188" i="21"/>
  <c r="AT1187" i="21"/>
  <c r="AT1186" i="21"/>
  <c r="AT1185" i="21"/>
  <c r="AT1184" i="21"/>
  <c r="AT1183" i="21"/>
  <c r="AT1182" i="21"/>
  <c r="AT1181" i="21"/>
  <c r="AT1180" i="21"/>
  <c r="AT1179" i="21"/>
  <c r="AT1178" i="21"/>
  <c r="AT1177" i="21"/>
  <c r="AT1176" i="21"/>
  <c r="AT1175" i="21"/>
  <c r="AT1174" i="21"/>
  <c r="AT1173" i="21"/>
  <c r="AT1172" i="21"/>
  <c r="AT1171" i="21"/>
  <c r="AT1170" i="21"/>
  <c r="AT1169" i="21"/>
  <c r="AT1168" i="21"/>
  <c r="AT1167" i="21"/>
  <c r="AT1166" i="21"/>
  <c r="AT1165" i="21"/>
  <c r="AT1164" i="21"/>
  <c r="AT1163" i="21"/>
  <c r="AT1162" i="21"/>
  <c r="AT1161" i="21"/>
  <c r="AT1160" i="21"/>
  <c r="AT1159" i="21"/>
  <c r="AT1158" i="21"/>
  <c r="AT1157" i="21"/>
  <c r="AT1156" i="21"/>
  <c r="AT1155" i="21"/>
  <c r="AT1154" i="21"/>
  <c r="AT1153" i="21"/>
  <c r="AT1152" i="21"/>
  <c r="AT1151" i="21"/>
  <c r="AT1150" i="21"/>
  <c r="AT1149" i="21"/>
  <c r="AT1148" i="21"/>
  <c r="AT1147" i="21"/>
  <c r="AT1146" i="21"/>
  <c r="AT1145" i="21"/>
  <c r="AT1144" i="21"/>
  <c r="AT1143" i="21"/>
  <c r="AT1142" i="21"/>
  <c r="AT1141" i="21"/>
  <c r="AT1140" i="21"/>
  <c r="AT1139" i="21"/>
  <c r="AT1138" i="21"/>
  <c r="AT1137" i="21"/>
  <c r="AT1136" i="21"/>
  <c r="AT1135" i="21"/>
  <c r="AT1134" i="21"/>
  <c r="AT1133" i="21"/>
  <c r="AT1132" i="21"/>
  <c r="AT1131" i="21"/>
  <c r="AT1130" i="21"/>
  <c r="AT1129" i="21"/>
  <c r="AT1128" i="21"/>
  <c r="AT1127" i="21"/>
  <c r="AT1126" i="21"/>
  <c r="AT1125" i="21"/>
  <c r="AT1124" i="21"/>
  <c r="AT1123" i="21"/>
  <c r="AT1122" i="21"/>
  <c r="AT1121" i="21"/>
  <c r="AT1120" i="21"/>
  <c r="AT1119" i="21"/>
  <c r="AT1118" i="21"/>
  <c r="AT1117" i="21"/>
  <c r="AT1116" i="21"/>
  <c r="AT1115" i="21"/>
  <c r="AT1114" i="21"/>
  <c r="AT1113" i="21"/>
  <c r="AT1112" i="21"/>
  <c r="AT1111" i="21"/>
  <c r="AT1110" i="21"/>
  <c r="AT1109" i="21"/>
  <c r="AT1108" i="21"/>
  <c r="AT1107" i="21"/>
  <c r="AT1106" i="21"/>
  <c r="AT1105" i="21"/>
  <c r="AT1104" i="21"/>
  <c r="AT1103" i="21"/>
  <c r="AT1102" i="21"/>
  <c r="AT1101" i="21"/>
  <c r="AT1100" i="21"/>
  <c r="AT1099" i="21"/>
  <c r="AT1098" i="21"/>
  <c r="AT1097" i="21"/>
  <c r="AT1096" i="21"/>
  <c r="AT1095" i="21"/>
  <c r="AT1094" i="21"/>
  <c r="AT1093" i="21"/>
  <c r="AT1092" i="21"/>
  <c r="AT1091" i="21"/>
  <c r="AT1090" i="21"/>
  <c r="AT1089" i="21"/>
  <c r="AT1088" i="21"/>
  <c r="AT1087" i="21"/>
  <c r="AT1086" i="21"/>
  <c r="AT1085" i="21"/>
  <c r="AT1084" i="21"/>
  <c r="AT1083" i="21"/>
  <c r="AT1082" i="21"/>
  <c r="AT1081" i="21"/>
  <c r="AT1080" i="21"/>
  <c r="AT1079" i="21"/>
  <c r="AT1078" i="21"/>
  <c r="AT1077" i="21"/>
  <c r="AT1076" i="21"/>
  <c r="AT1075" i="21"/>
  <c r="AT1074" i="21"/>
  <c r="AT1073" i="21"/>
  <c r="AT1072" i="21"/>
  <c r="AT1071" i="21"/>
  <c r="AT1070" i="21"/>
  <c r="AT1069" i="21"/>
  <c r="AT1068" i="21"/>
  <c r="AT1067" i="21"/>
  <c r="AT1066" i="21"/>
  <c r="AT1065" i="21"/>
  <c r="AT1064" i="21"/>
  <c r="AT1063" i="21"/>
  <c r="AT1062" i="21"/>
  <c r="AT1061" i="21"/>
  <c r="AT1060" i="21"/>
  <c r="AT1059" i="21"/>
  <c r="AT1058" i="21"/>
  <c r="AT1057" i="21"/>
  <c r="AT1056" i="21"/>
  <c r="AT1055" i="21"/>
  <c r="AT1054" i="21"/>
  <c r="AT1053" i="21"/>
  <c r="AT1052" i="21"/>
  <c r="AT1051" i="21"/>
  <c r="AT1050" i="21"/>
  <c r="AT1049" i="21"/>
  <c r="AT1048" i="21"/>
  <c r="AT1047" i="21"/>
  <c r="AT1046" i="21"/>
  <c r="AT1045" i="21"/>
  <c r="AT1044" i="21"/>
  <c r="AT1043" i="21"/>
  <c r="AT1042" i="21"/>
  <c r="AT1041" i="21"/>
  <c r="AT1040" i="21"/>
  <c r="AT1039" i="21"/>
  <c r="AT1038" i="21"/>
  <c r="AT1037" i="21"/>
  <c r="AT1036" i="21"/>
  <c r="AT1035" i="21"/>
  <c r="AT1034" i="21"/>
  <c r="AT1033" i="21"/>
  <c r="AT1032" i="21"/>
  <c r="AT1031" i="21"/>
  <c r="AT1030" i="21"/>
  <c r="AT1029" i="21"/>
  <c r="AT1028" i="21"/>
  <c r="AT1027" i="21"/>
  <c r="AT1026" i="21"/>
  <c r="AT1025" i="21"/>
  <c r="AT1024" i="21"/>
  <c r="AT1023" i="21"/>
  <c r="AT1022" i="21"/>
  <c r="AT1021" i="21"/>
  <c r="AT1020" i="21"/>
  <c r="AT1019" i="21"/>
  <c r="AT1018" i="21"/>
  <c r="AT1017" i="21"/>
  <c r="AT1016" i="21"/>
  <c r="AT1015" i="21"/>
  <c r="AT1014" i="21"/>
  <c r="AT1013" i="21"/>
  <c r="AT1012" i="21"/>
  <c r="AT1011" i="21"/>
  <c r="AT1010" i="21"/>
  <c r="AT1009" i="21"/>
  <c r="AT1008" i="21"/>
  <c r="AT1007" i="21"/>
  <c r="AT1006" i="21"/>
  <c r="AT1005" i="21"/>
  <c r="AT1004" i="21"/>
  <c r="AT1003" i="21"/>
  <c r="AT1002" i="21"/>
  <c r="AT1001" i="21"/>
  <c r="AT1000" i="21"/>
  <c r="AT999" i="21"/>
  <c r="AT998" i="21"/>
  <c r="AT997" i="21"/>
  <c r="AT996" i="21"/>
  <c r="AT995" i="21"/>
  <c r="AT994" i="21"/>
  <c r="AT993" i="21"/>
  <c r="AT992" i="21"/>
  <c r="AT991" i="21"/>
  <c r="AT990" i="21"/>
  <c r="AT989" i="21"/>
  <c r="AT988" i="21"/>
  <c r="AT987" i="21"/>
  <c r="AT986" i="21"/>
  <c r="AT985" i="21"/>
  <c r="AT984" i="21"/>
  <c r="AT983" i="21"/>
  <c r="AT982" i="21"/>
  <c r="AT981" i="21"/>
  <c r="AT980" i="21"/>
  <c r="AT979" i="21"/>
  <c r="AT978" i="21"/>
  <c r="AT977" i="21"/>
  <c r="AT976" i="21"/>
  <c r="AT975" i="21"/>
  <c r="AT974" i="21"/>
  <c r="AT973" i="21"/>
  <c r="AT972" i="21"/>
  <c r="AT971" i="21"/>
  <c r="AT970" i="21"/>
  <c r="AT969" i="21"/>
  <c r="AT968" i="21"/>
  <c r="AT967" i="21"/>
  <c r="AT966" i="21"/>
  <c r="AT965" i="21"/>
  <c r="AT964" i="21"/>
  <c r="AT963" i="21"/>
  <c r="AT962" i="21"/>
  <c r="AT961" i="21"/>
  <c r="AT960" i="21"/>
  <c r="AT959" i="21"/>
  <c r="AT958" i="21"/>
  <c r="AT957" i="21"/>
  <c r="AT956" i="21"/>
  <c r="AT955" i="21"/>
  <c r="AT954" i="21"/>
  <c r="AT953" i="21"/>
  <c r="AT952" i="21"/>
  <c r="AT951" i="21"/>
  <c r="AT950" i="21"/>
  <c r="AT949" i="21"/>
  <c r="AT948" i="21"/>
  <c r="AT947" i="21"/>
  <c r="AT946" i="21"/>
  <c r="AT945" i="21"/>
  <c r="AT944" i="21"/>
  <c r="AT943" i="21"/>
  <c r="AT942" i="21"/>
  <c r="AT941" i="21"/>
  <c r="AT940" i="21"/>
  <c r="AT939" i="21"/>
  <c r="AT938" i="21"/>
  <c r="AT937" i="21"/>
  <c r="AT936" i="21"/>
  <c r="AT935" i="21"/>
  <c r="AT934" i="21"/>
  <c r="AT933" i="21"/>
  <c r="AT932" i="21"/>
  <c r="AT931" i="21"/>
  <c r="AT930" i="21"/>
  <c r="AT929" i="21"/>
  <c r="AT928" i="21"/>
  <c r="AT927" i="21"/>
  <c r="AT926" i="21"/>
  <c r="AT925" i="21"/>
  <c r="AT924" i="21"/>
  <c r="AT923" i="21"/>
  <c r="AT922" i="21"/>
  <c r="AT921" i="21"/>
  <c r="AT920" i="21"/>
  <c r="AT919" i="21"/>
  <c r="AT918" i="21"/>
  <c r="AT917" i="21"/>
  <c r="AT916" i="21"/>
  <c r="AT915" i="21"/>
  <c r="AT914" i="21"/>
  <c r="AT913" i="21"/>
  <c r="AT912" i="21"/>
  <c r="AT911" i="21"/>
  <c r="AT910" i="21"/>
  <c r="AT909" i="21"/>
  <c r="AT908" i="21"/>
  <c r="AT907" i="21"/>
  <c r="AT906" i="21"/>
  <c r="AT905" i="21"/>
  <c r="AT904" i="21"/>
  <c r="AT903" i="21"/>
  <c r="AT902" i="21"/>
  <c r="AT901" i="21"/>
  <c r="AT900" i="21"/>
  <c r="AT899" i="21"/>
  <c r="AT898" i="21"/>
  <c r="AT897" i="21"/>
  <c r="AT896" i="21"/>
  <c r="AT895" i="21"/>
  <c r="AT894" i="21"/>
  <c r="AT893" i="21"/>
  <c r="AT892" i="21"/>
  <c r="AT891" i="21"/>
  <c r="AT890" i="21"/>
  <c r="AT889" i="21"/>
  <c r="AT888" i="21"/>
  <c r="AT887" i="21"/>
  <c r="AT886" i="21"/>
  <c r="AT885" i="21"/>
  <c r="AT884" i="21"/>
  <c r="AT883" i="21"/>
  <c r="AT882" i="21"/>
  <c r="AT881" i="21"/>
  <c r="AT880" i="21"/>
  <c r="AT879" i="21"/>
  <c r="AT878" i="21"/>
  <c r="AT877" i="21"/>
  <c r="AT876" i="21"/>
  <c r="AT875" i="21"/>
  <c r="AT874" i="21"/>
  <c r="AT873" i="21"/>
  <c r="AT872" i="21"/>
  <c r="AT871" i="21"/>
  <c r="AT870" i="21"/>
  <c r="AT869" i="21"/>
  <c r="AT868" i="21"/>
  <c r="AT867" i="21"/>
  <c r="AT866" i="21"/>
  <c r="AT865" i="21"/>
  <c r="AT864" i="21"/>
  <c r="AT863" i="21"/>
  <c r="AT862" i="21"/>
  <c r="AT861" i="21"/>
  <c r="AT860" i="21"/>
  <c r="AT859" i="21"/>
  <c r="AT858" i="21"/>
  <c r="AT857" i="21"/>
  <c r="AT856" i="21"/>
  <c r="AT855" i="21"/>
  <c r="AT854" i="21"/>
  <c r="AT853" i="21"/>
  <c r="AT852" i="21"/>
  <c r="AT851" i="21"/>
  <c r="AT850" i="21"/>
  <c r="AT849" i="21"/>
  <c r="AT848" i="21"/>
  <c r="AT847" i="21"/>
  <c r="AT846" i="21"/>
  <c r="AT845" i="21"/>
  <c r="AT844" i="21"/>
  <c r="AT843" i="21"/>
  <c r="AT842" i="21"/>
  <c r="AT841" i="21"/>
  <c r="AT840" i="21"/>
  <c r="AT839" i="21"/>
  <c r="AT838" i="21"/>
  <c r="AT837" i="21"/>
  <c r="AT836" i="21"/>
  <c r="AT835" i="21"/>
  <c r="AT834" i="21"/>
  <c r="AT833" i="21"/>
  <c r="AT832" i="21"/>
  <c r="AT831" i="21"/>
  <c r="AT830" i="21"/>
  <c r="AT829" i="21"/>
  <c r="AT828" i="21"/>
  <c r="AT827" i="21"/>
  <c r="AT826" i="21"/>
  <c r="AT825" i="21"/>
  <c r="AT824" i="21"/>
  <c r="AT823" i="21"/>
  <c r="AT822" i="21"/>
  <c r="AT821" i="21"/>
  <c r="AT820" i="21"/>
  <c r="AT819" i="21"/>
  <c r="AT818" i="21"/>
  <c r="AT817" i="21"/>
  <c r="AT816" i="21"/>
  <c r="AT815" i="21"/>
  <c r="AT814" i="21"/>
  <c r="AT813" i="21"/>
  <c r="AT812" i="21"/>
  <c r="AT811" i="21"/>
  <c r="AT810" i="21"/>
  <c r="AT809" i="21"/>
  <c r="AT808" i="21"/>
  <c r="AT807" i="21"/>
  <c r="AT806" i="21"/>
  <c r="AT805" i="21"/>
  <c r="AT804" i="21"/>
  <c r="AT803" i="21"/>
  <c r="AT802" i="21"/>
  <c r="AT801" i="21"/>
  <c r="AT800" i="21"/>
  <c r="AT799" i="21"/>
  <c r="AT798" i="21"/>
  <c r="AT797" i="21"/>
  <c r="AT796" i="21"/>
  <c r="AT795" i="21"/>
  <c r="AT794" i="21"/>
  <c r="AT793" i="21"/>
  <c r="AT792" i="21"/>
  <c r="AT791" i="21"/>
  <c r="AT790" i="21"/>
  <c r="AT789" i="21"/>
  <c r="AT788" i="21"/>
  <c r="AT787" i="21"/>
  <c r="AT786" i="21"/>
  <c r="AT785" i="21"/>
  <c r="AT784" i="21"/>
  <c r="AT783" i="21"/>
  <c r="AT782" i="21"/>
  <c r="AT781" i="21"/>
  <c r="AT780" i="21"/>
  <c r="AT779" i="21"/>
  <c r="AT778" i="21"/>
  <c r="AT777" i="21"/>
  <c r="AT776" i="21"/>
  <c r="AT775" i="21"/>
  <c r="AT774" i="21"/>
  <c r="AT773" i="21"/>
  <c r="AT772" i="21"/>
  <c r="AT771" i="21"/>
  <c r="AT770" i="21"/>
  <c r="AT769" i="21"/>
  <c r="AT768" i="21"/>
  <c r="AT767" i="21"/>
  <c r="AT766" i="21"/>
  <c r="AT765" i="21"/>
  <c r="AT764" i="21"/>
  <c r="AT763" i="21"/>
  <c r="AT762" i="21"/>
  <c r="AT761" i="21"/>
  <c r="AT760" i="21"/>
  <c r="AT759" i="21"/>
  <c r="AT758" i="21"/>
  <c r="AT757" i="21"/>
  <c r="AT756" i="21"/>
  <c r="AT755" i="21"/>
  <c r="AT754" i="21"/>
  <c r="AT753" i="21"/>
  <c r="AT752" i="21"/>
  <c r="AT751" i="21"/>
  <c r="AT750" i="21"/>
  <c r="AT749" i="21"/>
  <c r="AT748" i="21"/>
  <c r="AT747" i="21"/>
  <c r="AT746" i="21"/>
  <c r="AT745" i="21"/>
  <c r="AT744" i="21"/>
  <c r="AT743" i="21"/>
  <c r="AT742" i="21"/>
  <c r="AT741" i="21"/>
  <c r="AT740" i="21"/>
  <c r="AT739" i="21"/>
  <c r="AT738" i="21"/>
  <c r="AT737" i="21"/>
  <c r="AT736" i="21"/>
  <c r="AT735" i="21"/>
  <c r="AT734" i="21"/>
  <c r="AT733" i="21"/>
  <c r="AT732" i="21"/>
  <c r="AT731" i="21"/>
  <c r="AT730" i="21"/>
  <c r="AT729" i="21"/>
  <c r="AT728" i="21"/>
  <c r="AT727" i="21"/>
  <c r="AT726" i="21"/>
  <c r="AT725" i="21"/>
  <c r="AT724" i="21"/>
  <c r="AT723" i="21"/>
  <c r="AT722" i="21"/>
  <c r="AT721" i="21"/>
  <c r="AT720" i="21"/>
  <c r="AT719" i="21"/>
  <c r="AT718" i="21"/>
  <c r="AT717" i="21"/>
  <c r="AT716" i="21"/>
  <c r="AT715" i="21"/>
  <c r="AT714" i="21"/>
  <c r="AT713" i="21"/>
  <c r="AT712" i="21"/>
  <c r="AT711" i="21"/>
  <c r="AT710" i="21"/>
  <c r="AT709" i="21"/>
  <c r="AT708" i="21"/>
  <c r="AT707" i="21"/>
  <c r="AT706" i="21"/>
  <c r="AT705" i="21"/>
  <c r="AT704" i="21"/>
  <c r="AT703" i="21"/>
  <c r="AT702" i="21"/>
  <c r="AT701" i="21"/>
  <c r="AT700" i="21"/>
  <c r="AT699" i="21"/>
  <c r="AT698" i="21"/>
  <c r="AT697" i="21"/>
  <c r="AT696" i="21"/>
  <c r="AT695" i="21"/>
  <c r="AT694" i="21"/>
  <c r="AT693" i="21"/>
  <c r="AT692" i="21"/>
  <c r="AT691" i="21"/>
  <c r="AT690" i="21"/>
  <c r="AT689" i="21"/>
  <c r="AT688" i="21"/>
  <c r="AT687" i="21"/>
  <c r="AT686" i="21"/>
  <c r="AT685" i="21"/>
  <c r="AT684" i="21"/>
  <c r="AT683" i="21"/>
  <c r="AT682" i="21"/>
  <c r="AT681" i="21"/>
  <c r="AT680" i="21"/>
  <c r="AT679" i="21"/>
  <c r="AT678" i="21"/>
  <c r="AT677" i="21"/>
  <c r="AT676" i="21"/>
  <c r="AT675" i="21"/>
  <c r="AT674" i="21"/>
  <c r="AT673" i="21"/>
  <c r="AT672" i="21"/>
  <c r="AT671" i="21"/>
  <c r="AT670" i="21"/>
  <c r="AT669" i="21"/>
  <c r="AT668" i="21"/>
  <c r="AT667" i="21"/>
  <c r="AT666" i="21"/>
  <c r="AT665" i="21"/>
  <c r="AT664" i="21"/>
  <c r="AT663" i="21"/>
  <c r="AT662" i="21"/>
  <c r="AT661" i="21"/>
  <c r="AT660" i="21"/>
  <c r="AT659" i="21"/>
  <c r="AT658" i="21"/>
  <c r="AT657" i="21"/>
  <c r="AT656" i="21"/>
  <c r="AT655" i="21"/>
  <c r="AT654" i="21"/>
  <c r="AT653" i="21"/>
  <c r="AT652" i="21"/>
  <c r="AT651" i="21"/>
  <c r="AT650" i="21"/>
  <c r="AT649" i="21"/>
  <c r="AT648" i="21"/>
  <c r="AT647" i="21"/>
  <c r="AT646" i="21"/>
  <c r="AT645" i="21"/>
  <c r="AT644" i="21"/>
  <c r="AT643" i="21"/>
  <c r="AT642" i="21"/>
  <c r="AT641" i="21"/>
  <c r="AT640" i="21"/>
  <c r="AT639" i="21"/>
  <c r="AT638" i="21"/>
  <c r="AT637" i="21"/>
  <c r="AT636" i="21"/>
  <c r="AT635" i="21"/>
  <c r="AT634" i="21"/>
  <c r="AT633" i="21"/>
  <c r="AT632" i="21"/>
  <c r="AT631" i="21"/>
  <c r="AT630" i="21"/>
  <c r="AT629" i="21"/>
  <c r="AT628" i="21"/>
  <c r="AT627" i="21"/>
  <c r="AT626" i="21"/>
  <c r="AT625" i="21"/>
  <c r="AT624" i="21"/>
  <c r="AT623" i="21"/>
  <c r="AT622" i="21"/>
  <c r="AT621" i="21"/>
  <c r="AT620" i="21"/>
  <c r="AT619" i="21"/>
  <c r="AT618" i="21"/>
  <c r="AT617" i="21"/>
  <c r="AT616" i="21"/>
  <c r="AT615" i="21"/>
  <c r="AT614" i="21"/>
  <c r="AT613" i="21"/>
  <c r="AT612" i="21"/>
  <c r="AT611" i="21"/>
  <c r="AT610" i="21"/>
  <c r="AT609" i="21"/>
  <c r="AT608" i="21"/>
  <c r="AT607" i="21"/>
  <c r="AT606" i="21"/>
  <c r="AT605" i="21"/>
  <c r="AT604" i="21"/>
  <c r="AT603" i="21"/>
  <c r="AT602" i="21"/>
  <c r="AT601" i="21"/>
  <c r="AT600" i="21"/>
  <c r="AT599" i="21"/>
  <c r="AT598" i="21"/>
  <c r="AT597" i="21"/>
  <c r="AT596" i="21"/>
  <c r="AT595" i="21"/>
  <c r="AT594" i="21"/>
  <c r="AT593" i="21"/>
  <c r="AT592" i="21"/>
  <c r="AT591" i="21"/>
  <c r="AT590" i="21"/>
  <c r="AT589" i="21"/>
  <c r="AT588" i="21"/>
  <c r="AT587" i="21"/>
  <c r="AT586" i="21"/>
  <c r="AT585" i="21"/>
  <c r="AT584" i="21"/>
  <c r="AT583" i="21"/>
  <c r="AT582" i="21"/>
  <c r="AT581" i="21"/>
  <c r="AT580" i="21"/>
  <c r="AT579" i="21"/>
  <c r="AT578" i="21"/>
  <c r="AT577" i="21"/>
  <c r="AT576" i="21"/>
  <c r="AT575" i="21"/>
  <c r="AT574" i="21"/>
  <c r="AT573" i="21"/>
  <c r="AT572" i="21"/>
  <c r="AT571" i="21"/>
  <c r="AT570" i="21"/>
  <c r="AT569" i="21"/>
  <c r="AT568" i="21"/>
  <c r="AT567" i="21"/>
  <c r="AT566" i="21"/>
  <c r="AT565" i="21"/>
  <c r="AT564" i="21"/>
  <c r="AT563" i="21"/>
  <c r="AT562" i="21"/>
  <c r="AT561" i="21"/>
  <c r="AT560" i="21"/>
  <c r="AT559" i="21"/>
  <c r="AT558" i="21"/>
  <c r="AT557" i="21"/>
  <c r="AT556" i="21"/>
  <c r="AT555" i="21"/>
  <c r="AT554" i="21"/>
  <c r="AT553" i="21"/>
  <c r="AT552" i="21"/>
  <c r="AT551" i="21"/>
  <c r="AT550" i="21"/>
  <c r="AT549" i="21"/>
  <c r="AT548" i="21"/>
  <c r="AT547" i="21"/>
  <c r="AT546" i="21"/>
  <c r="AT545" i="21"/>
  <c r="AT544" i="21"/>
  <c r="AT543" i="21"/>
  <c r="AT542" i="21"/>
  <c r="AT541" i="21"/>
  <c r="AT540" i="21"/>
  <c r="AT539" i="21"/>
  <c r="AT538" i="21"/>
  <c r="AT537" i="21"/>
  <c r="AT536" i="21"/>
  <c r="AT535" i="21"/>
  <c r="AT534" i="21"/>
  <c r="AT533" i="21"/>
  <c r="AT532" i="21"/>
  <c r="AT531" i="21"/>
  <c r="AT530" i="21"/>
  <c r="AT529" i="21"/>
  <c r="AT528" i="21"/>
  <c r="AT527" i="21"/>
  <c r="AT526" i="21"/>
  <c r="AT525" i="21"/>
  <c r="AT524" i="21"/>
  <c r="AT523" i="21"/>
  <c r="AT522" i="21"/>
  <c r="AT521" i="21"/>
  <c r="AT520" i="21"/>
  <c r="AT519" i="21"/>
  <c r="AT518" i="21"/>
  <c r="AT517" i="21"/>
  <c r="AT516" i="21"/>
  <c r="AT515" i="21"/>
  <c r="AT514" i="21"/>
  <c r="AT513" i="21"/>
  <c r="AT512" i="21"/>
  <c r="AT511" i="21"/>
  <c r="AT510" i="21"/>
  <c r="AT509" i="21"/>
  <c r="AT508" i="21"/>
  <c r="AT507" i="21"/>
  <c r="AT506" i="21"/>
  <c r="AT505" i="21"/>
  <c r="AT504" i="21"/>
  <c r="AT503" i="21"/>
  <c r="AT502" i="21"/>
  <c r="AT501" i="21"/>
  <c r="AT500" i="21"/>
  <c r="AT499" i="21"/>
  <c r="AT498" i="21"/>
  <c r="AT497" i="21"/>
  <c r="AT496" i="21"/>
  <c r="AT495" i="21"/>
  <c r="AT494" i="21"/>
  <c r="AT493" i="21"/>
  <c r="AT492" i="21"/>
  <c r="AT491" i="21"/>
  <c r="AT490" i="21"/>
  <c r="AT489" i="21"/>
  <c r="AT488" i="21"/>
  <c r="AT487" i="21"/>
  <c r="AT486" i="21"/>
  <c r="AT485" i="21"/>
  <c r="AT484" i="21"/>
  <c r="AT483" i="21"/>
  <c r="AT482" i="21"/>
  <c r="AT481" i="21"/>
  <c r="AT480" i="21"/>
  <c r="AT479" i="21"/>
  <c r="AT478" i="21"/>
  <c r="AT477" i="21"/>
  <c r="AT476" i="21"/>
  <c r="AT475" i="21"/>
  <c r="AT474" i="21"/>
  <c r="AT473" i="21"/>
  <c r="AT472" i="21"/>
  <c r="AT471" i="21"/>
  <c r="AT470" i="21"/>
  <c r="AT469" i="21"/>
  <c r="AT468" i="21"/>
  <c r="AT467" i="21"/>
  <c r="AT466" i="21"/>
  <c r="AT465" i="21"/>
  <c r="AT464" i="21"/>
  <c r="AT463" i="21"/>
  <c r="AT462" i="21"/>
  <c r="AT461" i="21"/>
  <c r="AT460" i="21"/>
  <c r="AT459" i="21"/>
  <c r="AT458" i="21"/>
  <c r="AT457" i="21"/>
  <c r="AT456" i="21"/>
  <c r="AT455" i="21"/>
  <c r="AT454" i="21"/>
  <c r="AT453" i="21"/>
  <c r="AT452" i="21"/>
  <c r="AT451" i="21"/>
  <c r="AT450" i="21"/>
  <c r="AT449" i="21"/>
  <c r="AT448" i="21"/>
  <c r="AT447" i="21"/>
  <c r="AT446" i="21"/>
  <c r="AT445" i="21"/>
  <c r="AT444" i="21"/>
  <c r="AT443" i="21"/>
  <c r="AT442" i="21"/>
  <c r="AT441" i="21"/>
  <c r="AT440" i="21"/>
  <c r="AT439" i="21"/>
  <c r="AT438" i="21"/>
  <c r="AT437" i="21"/>
  <c r="AT436" i="21"/>
  <c r="AT435" i="21"/>
  <c r="AT434" i="21"/>
  <c r="AT433" i="21"/>
  <c r="AT432" i="21"/>
  <c r="AT431" i="21"/>
  <c r="AT430" i="21"/>
  <c r="AT429" i="21"/>
  <c r="AT428" i="21"/>
  <c r="AT427" i="21"/>
  <c r="AT426" i="21"/>
  <c r="AT425" i="21"/>
  <c r="AT424" i="21"/>
  <c r="AT423" i="21"/>
  <c r="AT422" i="21"/>
  <c r="AT421" i="21"/>
  <c r="AT420" i="21"/>
  <c r="AT419" i="21"/>
  <c r="AT418" i="21"/>
  <c r="AT417" i="21"/>
  <c r="AT416" i="21"/>
  <c r="AT415" i="21"/>
  <c r="AT414" i="21"/>
  <c r="AT413" i="21"/>
  <c r="AT412" i="21"/>
  <c r="AT411" i="21"/>
  <c r="AT410" i="21"/>
  <c r="AT409" i="21"/>
  <c r="AT408" i="21"/>
  <c r="AT407" i="21"/>
  <c r="AT406" i="21"/>
  <c r="AT405" i="21"/>
  <c r="AT404" i="21"/>
  <c r="AT403" i="21"/>
  <c r="AT402" i="21"/>
  <c r="AT401" i="21"/>
  <c r="AT400" i="21"/>
  <c r="AT399" i="21"/>
  <c r="AT398" i="21"/>
  <c r="AT397" i="21"/>
  <c r="AT396" i="21"/>
  <c r="AT395" i="21"/>
  <c r="AT394" i="21"/>
  <c r="AT393" i="21"/>
  <c r="AT392" i="21"/>
  <c r="AT391" i="21"/>
  <c r="AT390" i="21"/>
  <c r="AT389" i="21"/>
  <c r="AT388" i="21"/>
  <c r="AT387" i="21"/>
  <c r="AT386" i="21"/>
  <c r="AT385" i="21"/>
  <c r="AT384" i="21"/>
  <c r="AT383" i="21"/>
  <c r="AT382" i="21"/>
  <c r="AT381" i="21"/>
  <c r="AT380" i="21"/>
  <c r="AT379" i="21"/>
  <c r="AT378" i="21"/>
  <c r="AT377" i="21"/>
  <c r="AT376" i="21"/>
  <c r="AT375" i="21"/>
  <c r="AT374" i="21"/>
  <c r="AT373" i="21"/>
  <c r="AT372" i="21"/>
  <c r="AT371" i="21"/>
  <c r="AT370" i="21"/>
  <c r="AT369" i="21"/>
  <c r="AT368" i="21"/>
  <c r="AT367" i="21"/>
  <c r="AT366" i="21"/>
  <c r="AT365" i="21"/>
  <c r="AT364" i="21"/>
  <c r="AT363" i="21"/>
  <c r="AT362" i="21"/>
  <c r="AT361" i="21"/>
  <c r="AT360" i="21"/>
  <c r="AT359" i="21"/>
  <c r="AT358" i="21"/>
  <c r="AT357" i="21"/>
  <c r="AT356" i="21"/>
  <c r="AT355" i="21"/>
  <c r="AT354" i="21"/>
  <c r="AT353" i="21"/>
  <c r="AT352" i="21"/>
  <c r="AT351" i="21"/>
  <c r="AT350" i="21"/>
  <c r="AT349" i="21"/>
  <c r="AT348" i="21"/>
  <c r="AT347" i="21"/>
  <c r="AT346" i="21"/>
  <c r="AT345" i="21"/>
  <c r="AT344" i="21"/>
  <c r="AT343" i="21"/>
  <c r="AT342" i="21"/>
  <c r="AT341" i="21"/>
  <c r="AT340" i="21"/>
  <c r="AT339" i="21"/>
  <c r="AT338" i="21"/>
  <c r="AT337" i="21"/>
  <c r="AT336" i="21"/>
  <c r="AT335" i="21"/>
  <c r="AT334" i="21"/>
  <c r="AT333" i="21"/>
  <c r="AT332" i="21"/>
  <c r="AT331" i="21"/>
  <c r="AT330" i="21"/>
  <c r="AT329" i="21"/>
  <c r="AT328" i="21"/>
  <c r="AT327" i="21"/>
  <c r="AT326" i="21"/>
  <c r="AT325" i="21"/>
  <c r="AT324" i="21"/>
  <c r="AT323" i="21"/>
  <c r="AT322" i="21"/>
  <c r="AT321" i="21"/>
  <c r="AT320" i="21"/>
  <c r="AT319" i="21"/>
  <c r="AT318" i="21"/>
  <c r="AT317" i="21"/>
  <c r="AT316" i="21"/>
  <c r="AT315" i="21"/>
  <c r="AT314" i="21"/>
  <c r="AT313" i="21"/>
  <c r="AT312" i="21"/>
  <c r="AT311" i="21"/>
  <c r="AT310" i="21"/>
  <c r="AT309" i="21"/>
  <c r="AT308" i="21"/>
  <c r="AT307" i="21"/>
  <c r="AT306" i="21"/>
  <c r="AT305" i="21"/>
  <c r="AT304" i="21"/>
  <c r="AT303" i="21"/>
  <c r="AT302" i="21"/>
  <c r="AT301" i="21"/>
  <c r="AT300" i="21"/>
  <c r="AT299" i="21"/>
  <c r="AT298" i="21"/>
  <c r="AT297" i="21"/>
  <c r="AT296" i="21"/>
  <c r="AT295" i="21"/>
  <c r="AT294" i="21"/>
  <c r="AT293" i="21"/>
  <c r="AT292" i="21"/>
  <c r="AT291" i="21"/>
  <c r="AT290" i="21"/>
  <c r="AT289" i="21"/>
  <c r="AT288" i="21"/>
  <c r="AT287" i="21"/>
  <c r="AT286" i="21"/>
  <c r="AT285" i="21"/>
  <c r="AT284" i="21"/>
  <c r="AT283" i="21"/>
  <c r="AT282" i="21"/>
  <c r="AT281" i="21"/>
  <c r="AT280" i="21"/>
  <c r="AT279" i="21"/>
  <c r="AT278" i="21"/>
  <c r="AT277" i="21"/>
  <c r="AT276" i="21"/>
  <c r="AT275" i="21"/>
  <c r="AT274" i="21"/>
  <c r="AT273" i="21"/>
  <c r="AT272" i="21"/>
  <c r="AT271" i="21"/>
  <c r="AT270" i="21"/>
  <c r="AT269" i="21"/>
  <c r="AT268" i="21"/>
  <c r="AT267" i="21"/>
  <c r="AT266" i="21"/>
  <c r="AT265" i="21"/>
  <c r="AT264" i="21"/>
  <c r="AT263" i="21"/>
  <c r="AT262" i="21"/>
  <c r="AT261" i="21"/>
  <c r="AT260" i="21"/>
  <c r="AT259" i="21"/>
  <c r="AT258" i="21"/>
  <c r="AT257" i="21"/>
  <c r="AT256" i="21"/>
  <c r="AT255" i="21"/>
  <c r="AT254" i="21"/>
  <c r="AT253" i="21"/>
  <c r="AT252" i="21"/>
  <c r="AT251" i="21"/>
  <c r="AT250" i="21"/>
  <c r="AT249" i="21"/>
  <c r="AT248" i="21"/>
  <c r="AT247" i="21"/>
  <c r="AT246" i="21"/>
  <c r="AT245" i="21"/>
  <c r="AT244" i="21"/>
  <c r="AT243" i="21"/>
  <c r="AT242" i="21"/>
  <c r="AT241" i="21"/>
  <c r="AT240" i="21"/>
  <c r="AT239" i="21"/>
  <c r="AT238" i="21"/>
  <c r="AT237" i="21"/>
  <c r="AT236" i="21"/>
  <c r="AT235" i="21"/>
  <c r="AT234" i="21"/>
  <c r="AT233" i="21"/>
  <c r="AT232" i="21"/>
  <c r="AT231" i="21"/>
  <c r="AT230" i="21"/>
  <c r="AT229" i="21"/>
  <c r="AT228" i="21"/>
  <c r="AT227" i="21"/>
  <c r="AT226" i="21"/>
  <c r="AT225" i="21"/>
  <c r="AT224" i="21"/>
  <c r="AT223" i="21"/>
  <c r="AT222" i="21"/>
  <c r="AT221" i="21"/>
  <c r="AT220" i="21"/>
  <c r="AT219" i="21"/>
  <c r="AT218" i="21"/>
  <c r="AT217" i="21"/>
  <c r="AT216" i="21"/>
  <c r="AT215" i="21"/>
  <c r="AT214" i="21"/>
  <c r="AT213" i="21"/>
  <c r="AT212" i="21"/>
  <c r="AT211" i="21"/>
  <c r="AT210" i="21"/>
  <c r="AT209" i="21"/>
  <c r="AT208" i="21"/>
  <c r="AT207" i="21"/>
  <c r="AT206" i="21"/>
  <c r="AT205" i="21"/>
  <c r="AT204" i="21"/>
  <c r="AT203" i="21"/>
  <c r="AT202" i="21"/>
  <c r="AT201" i="21"/>
  <c r="AT200" i="21"/>
  <c r="AT199" i="21"/>
  <c r="AT198" i="21"/>
  <c r="AT197" i="21"/>
  <c r="AT196" i="21"/>
  <c r="AT195" i="21"/>
  <c r="AT194" i="21"/>
  <c r="AT193" i="21"/>
  <c r="AT192" i="21"/>
  <c r="AT191" i="21"/>
  <c r="AT190" i="21"/>
  <c r="AT189" i="21"/>
  <c r="AT188" i="21"/>
  <c r="AT187" i="21"/>
  <c r="AT186" i="21"/>
  <c r="AT185" i="21"/>
  <c r="AT184" i="21"/>
  <c r="AT183" i="21"/>
  <c r="AT182" i="21"/>
  <c r="AT181" i="21"/>
  <c r="AT180" i="21"/>
  <c r="AT179" i="21"/>
  <c r="AT178" i="21"/>
  <c r="AT177" i="21"/>
  <c r="AT176" i="21"/>
  <c r="AT175" i="21"/>
  <c r="AT174" i="21"/>
  <c r="AT173" i="21"/>
  <c r="AT172" i="21"/>
  <c r="AT171" i="21"/>
  <c r="AT170" i="21"/>
  <c r="AT169" i="21"/>
  <c r="AT168" i="21"/>
  <c r="AT167" i="21"/>
  <c r="AT166" i="21"/>
  <c r="AT165" i="21"/>
  <c r="AT164" i="21"/>
  <c r="AT163" i="21"/>
  <c r="AT162" i="21"/>
  <c r="AT161" i="21"/>
  <c r="AT160" i="21"/>
  <c r="AT159" i="21"/>
  <c r="AT158" i="21"/>
  <c r="AT157" i="21"/>
  <c r="AT156" i="21"/>
  <c r="AT155" i="21"/>
  <c r="AT154" i="21"/>
  <c r="AT153" i="21"/>
  <c r="AT152" i="21"/>
  <c r="AT151" i="21"/>
  <c r="AT150" i="21"/>
  <c r="AT149" i="21"/>
  <c r="AT148" i="21"/>
  <c r="AT147" i="21"/>
  <c r="AT146" i="21"/>
  <c r="AT145" i="21"/>
  <c r="AT144" i="21"/>
  <c r="AT143" i="21"/>
  <c r="AT142" i="21"/>
  <c r="AT141" i="21"/>
  <c r="AT140" i="21"/>
  <c r="AT139" i="21"/>
  <c r="AT138" i="21"/>
  <c r="AT137" i="21"/>
  <c r="AT136" i="21"/>
  <c r="AT135" i="21"/>
  <c r="AT134" i="21"/>
  <c r="AT133" i="21"/>
  <c r="AT132" i="21"/>
  <c r="AT131" i="21"/>
  <c r="AT130" i="21"/>
  <c r="AT129" i="21"/>
  <c r="AT128" i="21"/>
  <c r="AT127" i="21"/>
  <c r="AT126" i="21"/>
  <c r="AT125" i="21"/>
  <c r="AT124" i="21"/>
  <c r="AT123" i="21"/>
  <c r="AT122" i="21"/>
  <c r="AT121" i="21"/>
  <c r="AT120" i="21"/>
  <c r="AT119" i="21"/>
  <c r="AT118" i="21"/>
  <c r="AT117" i="21"/>
  <c r="AT116" i="21"/>
  <c r="AT115" i="21"/>
  <c r="AT114" i="21"/>
  <c r="AT113" i="21"/>
  <c r="AT112" i="21"/>
  <c r="AT111" i="21"/>
  <c r="AT110" i="21"/>
  <c r="AT109" i="21"/>
  <c r="AT108" i="21"/>
  <c r="AT107" i="21"/>
  <c r="AT106" i="21"/>
  <c r="AT105" i="21"/>
  <c r="AT104" i="21"/>
  <c r="AT103" i="21"/>
  <c r="AT102" i="21"/>
  <c r="AT101" i="21"/>
  <c r="AT100" i="21"/>
  <c r="AT99" i="21"/>
  <c r="AT98" i="21"/>
  <c r="AT97" i="21"/>
  <c r="AT96" i="21"/>
  <c r="AT95" i="21"/>
  <c r="AT94" i="21"/>
  <c r="AT93" i="21"/>
  <c r="AT92" i="21"/>
  <c r="AT91" i="21"/>
  <c r="AT90" i="21"/>
  <c r="AT89" i="21"/>
  <c r="AT88" i="21"/>
  <c r="AT87" i="21"/>
  <c r="AT86" i="21"/>
  <c r="AT85" i="21"/>
  <c r="AT84" i="21"/>
  <c r="AT83" i="21"/>
  <c r="AT82" i="21"/>
  <c r="AT81" i="21"/>
  <c r="AT80" i="21"/>
  <c r="AT79" i="21"/>
  <c r="AT78" i="21"/>
  <c r="AT77" i="21"/>
  <c r="AT76" i="21"/>
  <c r="AT75" i="21"/>
  <c r="AT74" i="21"/>
  <c r="AT73" i="21"/>
  <c r="AT72" i="21"/>
  <c r="AT71" i="21"/>
  <c r="AT70" i="21"/>
  <c r="AT69" i="21"/>
  <c r="AT68" i="21"/>
  <c r="AT67" i="21"/>
  <c r="AT66" i="21"/>
  <c r="AT65" i="21"/>
  <c r="AT64" i="21"/>
  <c r="AT63" i="21"/>
  <c r="AT62" i="21"/>
  <c r="AT61" i="21"/>
  <c r="AT60" i="21"/>
  <c r="AT59" i="21"/>
  <c r="AT58" i="21"/>
  <c r="AT57" i="21"/>
  <c r="AT56" i="21"/>
  <c r="AT55" i="21"/>
  <c r="AT54" i="21"/>
  <c r="AT53" i="21"/>
  <c r="AT52" i="21"/>
  <c r="AT51" i="21"/>
  <c r="AT50" i="21"/>
  <c r="AT49" i="21"/>
  <c r="AT48" i="21"/>
  <c r="AT47" i="21"/>
  <c r="AT46" i="21"/>
  <c r="AT45" i="21"/>
  <c r="AT44" i="21"/>
  <c r="AT43" i="21"/>
  <c r="AT42" i="21"/>
  <c r="AT41" i="21"/>
  <c r="AT40" i="21"/>
  <c r="AT39" i="21"/>
  <c r="AT38" i="21"/>
  <c r="AT37" i="21"/>
  <c r="AT36" i="21"/>
  <c r="AT35" i="21"/>
  <c r="AT34" i="21"/>
  <c r="AT33" i="21"/>
  <c r="AT32" i="21"/>
  <c r="AT31" i="21"/>
  <c r="AT30" i="21"/>
  <c r="AT29" i="21"/>
  <c r="AT28" i="21"/>
  <c r="AT27" i="21"/>
  <c r="AT26" i="21"/>
  <c r="AT25" i="21"/>
  <c r="AT24" i="21"/>
  <c r="AT23" i="21"/>
  <c r="AT22" i="21"/>
  <c r="AT21" i="21"/>
  <c r="AT20" i="21"/>
  <c r="AT19" i="21"/>
  <c r="AT18" i="21"/>
  <c r="AT17" i="21"/>
  <c r="AT16" i="21"/>
  <c r="AT15" i="21"/>
  <c r="AT14" i="21"/>
  <c r="AT13" i="21"/>
  <c r="AT12" i="21"/>
  <c r="AT11" i="21"/>
  <c r="AT10" i="21"/>
  <c r="AT9" i="21"/>
  <c r="AT8" i="21"/>
  <c r="AT7" i="21"/>
  <c r="AT6" i="21"/>
  <c r="AS274" i="21" l="1"/>
  <c r="AS321" i="21"/>
  <c r="AS230" i="21"/>
  <c r="AS198" i="21"/>
  <c r="AS237" i="21"/>
  <c r="AS236" i="21"/>
  <c r="AS121" i="21"/>
  <c r="AS197" i="21"/>
  <c r="AS205" i="21"/>
  <c r="AS392" i="21"/>
  <c r="AS424" i="21"/>
  <c r="AS423" i="21"/>
  <c r="AS391" i="21"/>
  <c r="AS352" i="21"/>
  <c r="AS320" i="21"/>
  <c r="AS319" i="21"/>
  <c r="AS7" i="21"/>
  <c r="AS334" i="21"/>
  <c r="AS333" i="21"/>
  <c r="AS476" i="21"/>
  <c r="AS326" i="21"/>
  <c r="AS313" i="21"/>
  <c r="AS383" i="21"/>
  <c r="AS332" i="21"/>
  <c r="AS136" i="21"/>
  <c r="AS143" i="21"/>
  <c r="AS475" i="21"/>
  <c r="AS474" i="21"/>
  <c r="AS473" i="21"/>
  <c r="AS472" i="21"/>
  <c r="AS292" i="21"/>
  <c r="AS104" i="21"/>
  <c r="AS60" i="21"/>
  <c r="AS18" i="21"/>
  <c r="AS16" i="21"/>
  <c r="AS367" i="21"/>
  <c r="AS79" i="21"/>
  <c r="AS229" i="21"/>
  <c r="AS405" i="21"/>
  <c r="AS530" i="21"/>
  <c r="AS178" i="21"/>
  <c r="AS351" i="21"/>
  <c r="AS217" i="21"/>
  <c r="AS244" i="21"/>
  <c r="AS588" i="21"/>
  <c r="AS265" i="21"/>
  <c r="AS682" i="21"/>
  <c r="AS224" i="21"/>
  <c r="AS657" i="21"/>
  <c r="AS686" i="21"/>
  <c r="AS25" i="21"/>
  <c r="AS622" i="21"/>
  <c r="AS685" i="21"/>
  <c r="AS517" i="21"/>
  <c r="AS672" i="21"/>
  <c r="AS465" i="21"/>
  <c r="AS331" i="21"/>
  <c r="AS165" i="21"/>
  <c r="AS449" i="21"/>
  <c r="AS404" i="21"/>
  <c r="AS83" i="21"/>
  <c r="AS448" i="21"/>
  <c r="AS587" i="21"/>
  <c r="AS403" i="21"/>
  <c r="AS456" i="21"/>
  <c r="AS464" i="21"/>
  <c r="AS681" i="21"/>
  <c r="AS325" i="21"/>
  <c r="AS556" i="21"/>
  <c r="AS621" i="21"/>
  <c r="AS495" i="21"/>
  <c r="AS516" i="21"/>
  <c r="AS543" i="21"/>
  <c r="AS172" i="21"/>
  <c r="AS655" i="21"/>
  <c r="AS350" i="21"/>
  <c r="AS680" i="21"/>
  <c r="AS312" i="21"/>
  <c r="AS586" i="21"/>
  <c r="AS270" i="21"/>
  <c r="AS15" i="21"/>
  <c r="AS447" i="21"/>
  <c r="AS620" i="21"/>
  <c r="AS252" i="21"/>
  <c r="AS494" i="21"/>
  <c r="AS585" i="21"/>
  <c r="AS493" i="21"/>
  <c r="AS109" i="21"/>
  <c r="AS584" i="21"/>
  <c r="AS583" i="21"/>
  <c r="AS55" i="21"/>
  <c r="AS529" i="21"/>
  <c r="AS164" i="21"/>
  <c r="AS349" i="21"/>
  <c r="AS204" i="21"/>
  <c r="AS74" i="21"/>
  <c r="AS378" i="21"/>
  <c r="AS276" i="21"/>
  <c r="AS235" i="21"/>
  <c r="AS38" i="21"/>
  <c r="AS263" i="21"/>
  <c r="AS348" i="21"/>
  <c r="AS92" i="21"/>
  <c r="AS311" i="21"/>
  <c r="AS310" i="21"/>
  <c r="AS177" i="21"/>
  <c r="AS192" i="21"/>
  <c r="AS243" i="21"/>
  <c r="AS179" i="21"/>
  <c r="AS390" i="21"/>
  <c r="AS214" i="21"/>
  <c r="AS459" i="21"/>
  <c r="AS291" i="21"/>
  <c r="AS191" i="21"/>
  <c r="AS190" i="21"/>
  <c r="AS347" i="21"/>
  <c r="AS299" i="21"/>
  <c r="AS515" i="21"/>
  <c r="AS528" i="21"/>
  <c r="AS290" i="21"/>
  <c r="AS463" i="21"/>
  <c r="AS527" i="21"/>
  <c r="AS53" i="21"/>
  <c r="AS654" i="21"/>
  <c r="AS653" i="21"/>
  <c r="AS582" i="21"/>
  <c r="AS126" i="21"/>
  <c r="AS408" i="21"/>
  <c r="AS233" i="21"/>
  <c r="AS552" i="21"/>
  <c r="AS492" i="21"/>
  <c r="AS491" i="21"/>
  <c r="AS551" i="21"/>
  <c r="AS723" i="21"/>
  <c r="AS709" i="21"/>
  <c r="AS785" i="21"/>
  <c r="AS37" i="21"/>
  <c r="AS762" i="21"/>
  <c r="AS619" i="21"/>
  <c r="AS656" i="21"/>
  <c r="AS422" i="21"/>
  <c r="AS421" i="21"/>
  <c r="AS618" i="21"/>
  <c r="AS742" i="21"/>
  <c r="AS784" i="21"/>
  <c r="AS671" i="21"/>
  <c r="AS772" i="21"/>
  <c r="AS446" i="21"/>
  <c r="AS445" i="21"/>
  <c r="AS52" i="21"/>
  <c r="AS761" i="21"/>
  <c r="AS555" i="21"/>
  <c r="AS679" i="21"/>
  <c r="AS377" i="21"/>
  <c r="AS232" i="21"/>
  <c r="AS581" i="21"/>
  <c r="AS14" i="21"/>
  <c r="AS760" i="21"/>
  <c r="AS703" i="21"/>
  <c r="AS741" i="21"/>
  <c r="AS617" i="21"/>
  <c r="AS616" i="21"/>
  <c r="AS44" i="21"/>
  <c r="AS242" i="21"/>
  <c r="AS652" i="21"/>
  <c r="AS580" i="21"/>
  <c r="AS579" i="21"/>
  <c r="AS514" i="21"/>
  <c r="AS444" i="21"/>
  <c r="AS651" i="21"/>
  <c r="AS650" i="21"/>
  <c r="AS649" i="21"/>
  <c r="AS648" i="21"/>
  <c r="AS19" i="21"/>
  <c r="AS535" i="21"/>
  <c r="AS615" i="21"/>
  <c r="AS614" i="21"/>
  <c r="AS389" i="21"/>
  <c r="AS647" i="21"/>
  <c r="AS646" i="21"/>
  <c r="AS213" i="21"/>
  <c r="AS120" i="21"/>
  <c r="AS366" i="21"/>
  <c r="AS318" i="21"/>
  <c r="AS105" i="21"/>
  <c r="AS490" i="21"/>
  <c r="AS458" i="21"/>
  <c r="AS189" i="21"/>
  <c r="AS645" i="21"/>
  <c r="AS644" i="21"/>
  <c r="AS489" i="21"/>
  <c r="AS613" i="21"/>
  <c r="AS317" i="21"/>
  <c r="AS534" i="21"/>
  <c r="AS554" i="21"/>
  <c r="AS298" i="21"/>
  <c r="AS374" i="21"/>
  <c r="AS759" i="21"/>
  <c r="AS50" i="21"/>
  <c r="AS810" i="21"/>
  <c r="AS97" i="21"/>
  <c r="AS273" i="21"/>
  <c r="AS309" i="21"/>
  <c r="AS513" i="21"/>
  <c r="AS809" i="21"/>
  <c r="AS758" i="21"/>
  <c r="AS767" i="21"/>
  <c r="AS722" i="21"/>
  <c r="AS721" i="21"/>
  <c r="AS866" i="21"/>
  <c r="AS757" i="21"/>
  <c r="AS670" i="21"/>
  <c r="AS17" i="21"/>
  <c r="AS512" i="21"/>
  <c r="AS720" i="21"/>
  <c r="AS643" i="21"/>
  <c r="AS719" i="21"/>
  <c r="AS808" i="21"/>
  <c r="AS612" i="21"/>
  <c r="AS887" i="21"/>
  <c r="AS488" i="21"/>
  <c r="AS533" i="21"/>
  <c r="AS13" i="21"/>
  <c r="AS783" i="21"/>
  <c r="AS718" i="21"/>
  <c r="AS203" i="21"/>
  <c r="AS884" i="21"/>
  <c r="AS740" i="21"/>
  <c r="AS51" i="21"/>
  <c r="AS578" i="21"/>
  <c r="AS865" i="21"/>
  <c r="AS324" i="21"/>
  <c r="AS260" i="21"/>
  <c r="AS689" i="21"/>
  <c r="AS669" i="21"/>
  <c r="AS282" i="21"/>
  <c r="AS471" i="21"/>
  <c r="AS443" i="21"/>
  <c r="AS470" i="21"/>
  <c r="AS788" i="21"/>
  <c r="AS388" i="21"/>
  <c r="AS289" i="21"/>
  <c r="AS611" i="21"/>
  <c r="AS277" i="21"/>
  <c r="AS272" i="21"/>
  <c r="AS188" i="21"/>
  <c r="AS532" i="21"/>
  <c r="AS407" i="21"/>
  <c r="AS958" i="21"/>
  <c r="AS330" i="21"/>
  <c r="AS453" i="21"/>
  <c r="AS420" i="21"/>
  <c r="AS487" i="21"/>
  <c r="AS346" i="21"/>
  <c r="AS308" i="21"/>
  <c r="AS257" i="21"/>
  <c r="AS234" i="21"/>
  <c r="AS29" i="21"/>
  <c r="AS382" i="21"/>
  <c r="AS957" i="21"/>
  <c r="AS642" i="21"/>
  <c r="AS419" i="21"/>
  <c r="AS381" i="21"/>
  <c r="AS418" i="21"/>
  <c r="AS844" i="21"/>
  <c r="AS550" i="21"/>
  <c r="AS43" i="21"/>
  <c r="AS771" i="21"/>
  <c r="AS864" i="21"/>
  <c r="AS45" i="21"/>
  <c r="AS511" i="21"/>
  <c r="AS56" i="21"/>
  <c r="AS843" i="21"/>
  <c r="AS697" i="21"/>
  <c r="AS211" i="21"/>
  <c r="AS641" i="21"/>
  <c r="AS891" i="21"/>
  <c r="AS883" i="21"/>
  <c r="AS842" i="21"/>
  <c r="AS763" i="21"/>
  <c r="AS945" i="21"/>
  <c r="AS297" i="21"/>
  <c r="AS640" i="21"/>
  <c r="AS886" i="21"/>
  <c r="AS549" i="21"/>
  <c r="AS863" i="21"/>
  <c r="AS259" i="21"/>
  <c r="AS111" i="21"/>
  <c r="AS193" i="21"/>
  <c r="AS807" i="21"/>
  <c r="AS944" i="21"/>
  <c r="AS452" i="21"/>
  <c r="AS23" i="21"/>
  <c r="AS610" i="21"/>
  <c r="AS943" i="21"/>
  <c r="AS739" i="21"/>
  <c r="AS417" i="21"/>
  <c r="AS577" i="21"/>
  <c r="AS882" i="21"/>
  <c r="AS881" i="21"/>
  <c r="AS756" i="21"/>
  <c r="AS442" i="21"/>
  <c r="AS889" i="21"/>
  <c r="AS202" i="21"/>
  <c r="AS609" i="21"/>
  <c r="AS862" i="21"/>
  <c r="AS806" i="21"/>
  <c r="AS787" i="21"/>
  <c r="AS880" i="21"/>
  <c r="AS909" i="21"/>
  <c r="AS175" i="21"/>
  <c r="AS861" i="21"/>
  <c r="AS281" i="21"/>
  <c r="AS12" i="21"/>
  <c r="AS956" i="21"/>
  <c r="AS510" i="21"/>
  <c r="AS805" i="21"/>
  <c r="AS469" i="21"/>
  <c r="AS548" i="21"/>
  <c r="AS860" i="21"/>
  <c r="AS859" i="21"/>
  <c r="AS804" i="21"/>
  <c r="AS755" i="21"/>
  <c r="AS834" i="21"/>
  <c r="AS91" i="21"/>
  <c r="AS841" i="21"/>
  <c r="AS942" i="21"/>
  <c r="AS441" i="21"/>
  <c r="AS803" i="21"/>
  <c r="AS738" i="21"/>
  <c r="AS696" i="21"/>
  <c r="AS416" i="21"/>
  <c r="AS402" i="21"/>
  <c r="AS131" i="21"/>
  <c r="AS486" i="21"/>
  <c r="AS802" i="21"/>
  <c r="AS858" i="21"/>
  <c r="AS833" i="21"/>
  <c r="AS754" i="21"/>
  <c r="AS832" i="21"/>
  <c r="AS879" i="21"/>
  <c r="AS878" i="21"/>
  <c r="AS212" i="21"/>
  <c r="AS576" i="21"/>
  <c r="AS468" i="21"/>
  <c r="AS877" i="21"/>
  <c r="AS608" i="21"/>
  <c r="AS201" i="21"/>
  <c r="AS717" i="21"/>
  <c r="AS440" i="21"/>
  <c r="AS607" i="21"/>
  <c r="AS684" i="21"/>
  <c r="AS606" i="21"/>
  <c r="AS228" i="21"/>
  <c r="AS955" i="21"/>
  <c r="AS467" i="21"/>
  <c r="AS365" i="21"/>
  <c r="AS753" i="21"/>
  <c r="AS831" i="21"/>
  <c r="AS941" i="21"/>
  <c r="AS940" i="21"/>
  <c r="AS154" i="21"/>
  <c r="AS695" i="21"/>
  <c r="AS840" i="21"/>
  <c r="AS466" i="21"/>
  <c r="AS782" i="21"/>
  <c r="AS605" i="21"/>
  <c r="AS702" i="21"/>
  <c r="AS604" i="21"/>
  <c r="AS954" i="21"/>
  <c r="AS171" i="21"/>
  <c r="AS364" i="21"/>
  <c r="AS200" i="21"/>
  <c r="AS716" i="21"/>
  <c r="AS737" i="21"/>
  <c r="AS89" i="21"/>
  <c r="AS401" i="21"/>
  <c r="AS857" i="21"/>
  <c r="AS736" i="21"/>
  <c r="AS27" i="21"/>
  <c r="AS786" i="21"/>
  <c r="AS735" i="21"/>
  <c r="AS734" i="21"/>
  <c r="AS839" i="21"/>
  <c r="AS838" i="21"/>
  <c r="AS837" i="21"/>
  <c r="AS856" i="21"/>
  <c r="AS174" i="21"/>
  <c r="AS196" i="21"/>
  <c r="AS908" i="21"/>
  <c r="AS830" i="21"/>
  <c r="AS829" i="21"/>
  <c r="AS603" i="21"/>
  <c r="AS801" i="21"/>
  <c r="AS542" i="21"/>
  <c r="AS194" i="21"/>
  <c r="AS462" i="21"/>
  <c r="AS531" i="21"/>
  <c r="AS241" i="21"/>
  <c r="AS376" i="21"/>
  <c r="AS329" i="21"/>
  <c r="AS888" i="21"/>
  <c r="AS439" i="21"/>
  <c r="AS296" i="21"/>
  <c r="AS658" i="21"/>
  <c r="AS307" i="21"/>
  <c r="AS575" i="21"/>
  <c r="AS256" i="21"/>
  <c r="AS678" i="21"/>
  <c r="AS455" i="21"/>
  <c r="AS688" i="21"/>
  <c r="AS328" i="21"/>
  <c r="AS438" i="21"/>
  <c r="AS541" i="21"/>
  <c r="AS540" i="21"/>
  <c r="AS855" i="21"/>
  <c r="AS639" i="21"/>
  <c r="AS770" i="21"/>
  <c r="AS706" i="21"/>
  <c r="AS526" i="21"/>
  <c r="AS1069" i="21"/>
  <c r="AS67" i="21"/>
  <c r="AS106" i="21"/>
  <c r="AS509" i="21"/>
  <c r="AS508" i="21"/>
  <c r="AS1031" i="21"/>
  <c r="AS437" i="21"/>
  <c r="AS251" i="21"/>
  <c r="AS939" i="21"/>
  <c r="AS286" i="21"/>
  <c r="AS668" i="21"/>
  <c r="AS363" i="21"/>
  <c r="AS898" i="21"/>
  <c r="AS306" i="21"/>
  <c r="AS907" i="21"/>
  <c r="AS906" i="21"/>
  <c r="AS65" i="21"/>
  <c r="AS66" i="21"/>
  <c r="AS974" i="21"/>
  <c r="AS705" i="21"/>
  <c r="AS574" i="21"/>
  <c r="AS892" i="21"/>
  <c r="AS373" i="21"/>
  <c r="AS694" i="21"/>
  <c r="AS693" i="21"/>
  <c r="AS973" i="21"/>
  <c r="AS972" i="21"/>
  <c r="AS539" i="21"/>
  <c r="AS485" i="21"/>
  <c r="AS1068" i="21"/>
  <c r="AS828" i="21"/>
  <c r="AS573" i="21"/>
  <c r="AS971" i="21"/>
  <c r="AS1123" i="21"/>
  <c r="AS88" i="21"/>
  <c r="AS216" i="21"/>
  <c r="AS223" i="21"/>
  <c r="AS9" i="21"/>
  <c r="AS1151" i="21"/>
  <c r="AS33" i="21"/>
  <c r="AS269" i="21"/>
  <c r="AS436" i="21"/>
  <c r="AS1126" i="21"/>
  <c r="AS461" i="21"/>
  <c r="AS1100" i="21"/>
  <c r="AS295" i="21"/>
  <c r="AS1063" i="21"/>
  <c r="AS231" i="21"/>
  <c r="AS953" i="21"/>
  <c r="AS800" i="21"/>
  <c r="AS876" i="21"/>
  <c r="AS885" i="21"/>
  <c r="AS733" i="21"/>
  <c r="AS345" i="21"/>
  <c r="AS799" i="21"/>
  <c r="AS798" i="21"/>
  <c r="AS938" i="21"/>
  <c r="AS980" i="21"/>
  <c r="AS999" i="21"/>
  <c r="AS998" i="21"/>
  <c r="AS997" i="21"/>
  <c r="AS996" i="21"/>
  <c r="AS995" i="21"/>
  <c r="AS1099" i="21"/>
  <c r="AS1098" i="21"/>
  <c r="AS715" i="21"/>
  <c r="AS854" i="21"/>
  <c r="AS714" i="21"/>
  <c r="AS713" i="21"/>
  <c r="AS853" i="21"/>
  <c r="AS415" i="21"/>
  <c r="AS305" i="21"/>
  <c r="AS323" i="21"/>
  <c r="AS400" i="21"/>
  <c r="AS1048" i="21"/>
  <c r="AS1062" i="21"/>
  <c r="AS1061" i="21"/>
  <c r="AS1060" i="21"/>
  <c r="AS1052" i="21"/>
  <c r="AS1077" i="21"/>
  <c r="AS1076" i="21"/>
  <c r="AS1075" i="21"/>
  <c r="AS1074" i="21"/>
  <c r="AS712" i="21"/>
  <c r="AS1030" i="21"/>
  <c r="AS797" i="21"/>
  <c r="AS905" i="21"/>
  <c r="AS852" i="21"/>
  <c r="AS851" i="21"/>
  <c r="AS836" i="21"/>
  <c r="AS199" i="21"/>
  <c r="AS572" i="21"/>
  <c r="AS571" i="21"/>
  <c r="AS570" i="21"/>
  <c r="AS994" i="21"/>
  <c r="AS904" i="21"/>
  <c r="AS903" i="21"/>
  <c r="AS711" i="21"/>
  <c r="AS902" i="21"/>
  <c r="AS569" i="21"/>
  <c r="AS568" i="21"/>
  <c r="AS567" i="21"/>
  <c r="AS414" i="21"/>
  <c r="AS993" i="21"/>
  <c r="AS992" i="21"/>
  <c r="AS991" i="21"/>
  <c r="AS990" i="21"/>
  <c r="AS989" i="21"/>
  <c r="AS988" i="21"/>
  <c r="AS987" i="21"/>
  <c r="AS368" i="21"/>
  <c r="AS897" i="21"/>
  <c r="AS294" i="21"/>
  <c r="AS112" i="21"/>
  <c r="AS113" i="21"/>
  <c r="AS110" i="21"/>
  <c r="AS507" i="21"/>
  <c r="AS506" i="21"/>
  <c r="AS781" i="21"/>
  <c r="AS875" i="21"/>
  <c r="AS547" i="21"/>
  <c r="AS11" i="21"/>
  <c r="AS986" i="21"/>
  <c r="AS985" i="21"/>
  <c r="AS1029" i="21"/>
  <c r="AS1028" i="21"/>
  <c r="AS1027" i="21"/>
  <c r="AS1026" i="21"/>
  <c r="AS1025" i="21"/>
  <c r="AS796" i="21"/>
  <c r="AS82" i="21"/>
  <c r="AS81" i="21"/>
  <c r="AS80" i="21"/>
  <c r="AS1047" i="21"/>
  <c r="AS1046" i="21"/>
  <c r="AS827" i="21"/>
  <c r="AS826" i="21"/>
  <c r="AS825" i="21"/>
  <c r="AS1045" i="21"/>
  <c r="AS824" i="21"/>
  <c r="AS1083" i="21"/>
  <c r="AS1044" i="21"/>
  <c r="AS667" i="21"/>
  <c r="AS895" i="21"/>
  <c r="AS1067" i="21"/>
  <c r="AS752" i="21"/>
  <c r="AS708" i="21"/>
  <c r="AS795" i="21"/>
  <c r="AS1024" i="21"/>
  <c r="AS732" i="21"/>
  <c r="AS937" i="21"/>
  <c r="AS936" i="21"/>
  <c r="AS935" i="21"/>
  <c r="AS794" i="21"/>
  <c r="AS793" i="21"/>
  <c r="AS792" i="21"/>
  <c r="AS505" i="21"/>
  <c r="AS1023" i="21"/>
  <c r="AS1022" i="21"/>
  <c r="AS677" i="21"/>
  <c r="AS874" i="21"/>
  <c r="AS979" i="21"/>
  <c r="AS780" i="21"/>
  <c r="AS978" i="21"/>
  <c r="AS873" i="21"/>
  <c r="AS99" i="21"/>
  <c r="AS1043" i="21"/>
  <c r="AS399" i="21"/>
  <c r="AS398" i="21"/>
  <c r="AS397" i="21"/>
  <c r="AS95" i="21"/>
  <c r="AS1042" i="21"/>
  <c r="AS525" i="21"/>
  <c r="AS362" i="21"/>
  <c r="AS524" i="21"/>
  <c r="AS823" i="21"/>
  <c r="AS1122" i="21"/>
  <c r="AS1041" i="21"/>
  <c r="AS396" i="21"/>
  <c r="AS1021" i="21"/>
  <c r="AS934" i="21"/>
  <c r="AS161" i="21"/>
  <c r="AS162" i="21"/>
  <c r="AS160" i="21"/>
  <c r="AS1059" i="21"/>
  <c r="AS1058" i="21"/>
  <c r="AS970" i="21"/>
  <c r="AS969" i="21"/>
  <c r="AS968" i="21"/>
  <c r="AS967" i="21"/>
  <c r="AS155" i="21"/>
  <c r="AS933" i="21"/>
  <c r="AS1020" i="21"/>
  <c r="AS602" i="21"/>
  <c r="AS504" i="21"/>
  <c r="AS932" i="21"/>
  <c r="AS931" i="21"/>
  <c r="AS173" i="21"/>
  <c r="AS930" i="21"/>
  <c r="AS929" i="21"/>
  <c r="AS701" i="21"/>
  <c r="AS1019" i="21"/>
  <c r="AS240" i="21"/>
  <c r="AS928" i="21"/>
  <c r="AS1018" i="21"/>
  <c r="AS150" i="21"/>
  <c r="AS151" i="21"/>
  <c r="AS1040" i="21"/>
  <c r="AS1039" i="21"/>
  <c r="AS1038" i="21"/>
  <c r="AS1082" i="21"/>
  <c r="AS1081" i="21"/>
  <c r="AS890" i="21"/>
  <c r="AS687" i="21"/>
  <c r="AS779" i="21"/>
  <c r="AS375" i="21"/>
  <c r="AS1037" i="21"/>
  <c r="AS952" i="21"/>
  <c r="AS951" i="21"/>
  <c r="AS822" i="21"/>
  <c r="AS1142" i="21"/>
  <c r="AS927" i="21"/>
  <c r="AS872" i="21"/>
  <c r="AS601" i="21"/>
  <c r="AS600" i="21"/>
  <c r="AS1057" i="21"/>
  <c r="AS599" i="21"/>
  <c r="AS676" i="21"/>
  <c r="AS778" i="21"/>
  <c r="AS707" i="21"/>
  <c r="AS977" i="21"/>
  <c r="AS871" i="21"/>
  <c r="AS870" i="21"/>
  <c r="AS777" i="21"/>
  <c r="AS766" i="21"/>
  <c r="AS1056" i="21"/>
  <c r="AS869" i="21"/>
  <c r="AS976" i="21"/>
  <c r="AS975" i="21"/>
  <c r="AS966" i="21"/>
  <c r="AS6" i="21"/>
  <c r="AS1051" i="21"/>
  <c r="AS435" i="21"/>
  <c r="AS598" i="21"/>
  <c r="AS1017" i="21"/>
  <c r="AS168" i="21"/>
  <c r="AS239" i="21"/>
  <c r="AS434" i="21"/>
  <c r="AS34" i="21"/>
  <c r="AS36" i="21"/>
  <c r="AS950" i="21"/>
  <c r="AS344" i="21"/>
  <c r="AS926" i="21"/>
  <c r="AS484" i="21"/>
  <c r="AS451" i="21"/>
  <c r="AS597" i="21"/>
  <c r="AS523" i="21"/>
  <c r="AS1204" i="21"/>
  <c r="AS361" i="21"/>
  <c r="AS901" i="21"/>
  <c r="AS894" i="21"/>
  <c r="AS1184" i="21"/>
  <c r="AS965" i="21"/>
  <c r="AS115" i="21"/>
  <c r="AS1150" i="21"/>
  <c r="AS731" i="21"/>
  <c r="AS791" i="21"/>
  <c r="AS1141" i="21"/>
  <c r="AS765" i="21"/>
  <c r="AS343" i="21"/>
  <c r="AS159" i="21"/>
  <c r="AS1195" i="21"/>
  <c r="AS342" i="21"/>
  <c r="AS1097" i="21"/>
  <c r="AS925" i="21"/>
  <c r="AS1159" i="21"/>
  <c r="AS1096" i="21"/>
  <c r="AS1016" i="21"/>
  <c r="AS1066" i="21"/>
  <c r="AS1015" i="21"/>
  <c r="AS984" i="21"/>
  <c r="AS821" i="21"/>
  <c r="AS1183" i="21"/>
  <c r="AS1203" i="21"/>
  <c r="AS1205" i="21"/>
  <c r="AS924" i="21"/>
  <c r="AS222" i="21"/>
  <c r="AS1194" i="21"/>
  <c r="AS983" i="21"/>
  <c r="AS730" i="21"/>
  <c r="AS1199" i="21"/>
  <c r="AS751" i="21"/>
  <c r="AS1050" i="21"/>
  <c r="AS638" i="21"/>
  <c r="AS949" i="21"/>
  <c r="AS596" i="21"/>
  <c r="AS982" i="21"/>
  <c r="AS666" i="21"/>
  <c r="AS820" i="21"/>
  <c r="AS1121" i="21"/>
  <c r="AS948" i="21"/>
  <c r="AS923" i="21"/>
  <c r="AS433" i="21"/>
  <c r="AS947" i="21"/>
  <c r="AS395" i="21"/>
  <c r="AS1036" i="21"/>
  <c r="AS922" i="21"/>
  <c r="AS1193" i="21"/>
  <c r="AS1073" i="21"/>
  <c r="AS1158" i="21"/>
  <c r="AS729" i="21"/>
  <c r="AS1140" i="21"/>
  <c r="AS1125" i="21"/>
  <c r="AS316" i="21"/>
  <c r="AS1139" i="21"/>
  <c r="AS819" i="21"/>
  <c r="AS1182" i="21"/>
  <c r="AS1154" i="21"/>
  <c r="AS522" i="21"/>
  <c r="AS1115" i="21"/>
  <c r="AS1114" i="21"/>
  <c r="AS1202" i="21"/>
  <c r="AS1181" i="21"/>
  <c r="AS1180" i="21"/>
  <c r="AS1179" i="21"/>
  <c r="AS1095" i="21"/>
  <c r="AS818" i="21"/>
  <c r="AS483" i="21"/>
  <c r="AS1113" i="21"/>
  <c r="AS1178" i="21"/>
  <c r="AS1138" i="21"/>
  <c r="AS900" i="21"/>
  <c r="AS1035" i="21"/>
  <c r="AS817" i="21"/>
  <c r="AS1153" i="21"/>
  <c r="AS169" i="21"/>
  <c r="AS1137" i="21"/>
  <c r="AS710" i="21"/>
  <c r="AS850" i="21"/>
  <c r="AS1094" i="21"/>
  <c r="AS482" i="21"/>
  <c r="AS566" i="21"/>
  <c r="AS1014" i="21"/>
  <c r="AS964" i="21"/>
  <c r="AS728" i="21"/>
  <c r="AS1177" i="21"/>
  <c r="AS1176" i="21"/>
  <c r="AS1049" i="21"/>
  <c r="AS1034" i="21"/>
  <c r="AS1065" i="21"/>
  <c r="AS700" i="21"/>
  <c r="AS1192" i="21"/>
  <c r="AS1175" i="21"/>
  <c r="AS1174" i="21"/>
  <c r="AS1157" i="21"/>
  <c r="AS921" i="21"/>
  <c r="AS750" i="21"/>
  <c r="AS920" i="21"/>
  <c r="AS1112" i="21"/>
  <c r="AS1136" i="21"/>
  <c r="AS1173" i="21"/>
  <c r="AS1093" i="21"/>
  <c r="AS1013" i="21"/>
  <c r="AS1012" i="21"/>
  <c r="AS1191" i="21"/>
  <c r="AS963" i="21"/>
  <c r="AS1172" i="21"/>
  <c r="AS1120" i="21"/>
  <c r="AS1111" i="21"/>
  <c r="AS727" i="21"/>
  <c r="AS1171" i="21"/>
  <c r="AS1092" i="21"/>
  <c r="AS1110" i="21"/>
  <c r="AS1109" i="21"/>
  <c r="AS1144" i="21"/>
  <c r="AS1108" i="21"/>
  <c r="AS919" i="21"/>
  <c r="AS1170" i="21"/>
  <c r="AS1169" i="21"/>
  <c r="AS1119" i="21"/>
  <c r="AS139" i="21"/>
  <c r="AS918" i="21"/>
  <c r="AS1011" i="21"/>
  <c r="AS32" i="21"/>
  <c r="AS1168" i="21"/>
  <c r="AS1091" i="21"/>
  <c r="AS1107" i="21"/>
  <c r="AS962" i="21"/>
  <c r="AS1010" i="21"/>
  <c r="AS1135" i="21"/>
  <c r="AS1167" i="21"/>
  <c r="AS1090" i="21"/>
  <c r="AS1106" i="21"/>
  <c r="AS917" i="21"/>
  <c r="AS1009" i="21"/>
  <c r="AS1166" i="21"/>
  <c r="AS981" i="21"/>
  <c r="AS1165" i="21"/>
  <c r="AS595" i="21"/>
  <c r="AS749" i="21"/>
  <c r="AS1008" i="21"/>
  <c r="AS1105" i="21"/>
  <c r="AS1134" i="21"/>
  <c r="AS1133" i="21"/>
  <c r="AS1132" i="21"/>
  <c r="AS849" i="21"/>
  <c r="AS1190" i="21"/>
  <c r="AS1007" i="21"/>
  <c r="AS1089" i="21"/>
  <c r="AS341" i="21"/>
  <c r="AS594" i="21"/>
  <c r="AS1104" i="21"/>
  <c r="AS1189" i="21"/>
  <c r="AS961" i="21"/>
  <c r="AS1088" i="21"/>
  <c r="AS1149" i="21"/>
  <c r="AS916" i="21"/>
  <c r="AS915" i="21"/>
  <c r="AS1148" i="21"/>
  <c r="AS1131" i="21"/>
  <c r="AS1164" i="21"/>
  <c r="AS1033" i="21"/>
  <c r="AS1006" i="21"/>
  <c r="AS914" i="21"/>
  <c r="AS1143" i="21"/>
  <c r="AS1130" i="21"/>
  <c r="AS1005" i="21"/>
  <c r="AS913" i="21"/>
  <c r="AS1163" i="21"/>
  <c r="AS848" i="21"/>
  <c r="AS1162" i="21"/>
  <c r="AS565" i="21"/>
  <c r="AS847" i="21"/>
  <c r="AS1129" i="21"/>
  <c r="AS1055" i="21"/>
  <c r="AS1161" i="21"/>
  <c r="AS816" i="21"/>
  <c r="AS1004" i="21"/>
  <c r="AS1080" i="21"/>
  <c r="AS1079" i="21"/>
  <c r="AS1103" i="21"/>
  <c r="AS665" i="21"/>
  <c r="AS835" i="21"/>
  <c r="AS664" i="21"/>
  <c r="AS726" i="21"/>
  <c r="AS912" i="21"/>
  <c r="AS1102" i="21"/>
  <c r="AS1072" i="21"/>
  <c r="AS675" i="21"/>
  <c r="AS521" i="21"/>
  <c r="AS1128" i="21"/>
  <c r="AS1160" i="21"/>
  <c r="AS1087" i="21"/>
  <c r="AS138" i="21"/>
  <c r="AS1086" i="21"/>
  <c r="AS1156" i="21"/>
  <c r="AS1155" i="21"/>
  <c r="AS1064" i="21"/>
  <c r="AS846" i="21"/>
  <c r="AS1152" i="21"/>
  <c r="AS221" i="21"/>
  <c r="AS1188" i="21"/>
  <c r="AS1187" i="21"/>
  <c r="AS1186" i="21"/>
  <c r="AS637" i="21"/>
  <c r="AS1078" i="21"/>
  <c r="AS1085" i="21"/>
  <c r="AS129" i="21"/>
  <c r="AS1198" i="21"/>
  <c r="AS748" i="21"/>
  <c r="AS636" i="21"/>
  <c r="AS520" i="21"/>
  <c r="AS815" i="21"/>
  <c r="AS1197" i="21"/>
  <c r="AS1118" i="21"/>
  <c r="AS814" i="21"/>
  <c r="AS1196" i="21"/>
  <c r="AS1003" i="21"/>
  <c r="AS593" i="21"/>
  <c r="AS564" i="21"/>
  <c r="AS563" i="21"/>
  <c r="AS562" i="21"/>
  <c r="AS561" i="21"/>
  <c r="AS503" i="21"/>
  <c r="AS635" i="21"/>
  <c r="AS634" i="21"/>
  <c r="AS481" i="21"/>
  <c r="AS1229" i="21"/>
  <c r="AS1262" i="21"/>
  <c r="AS1261" i="21"/>
  <c r="AS75" i="21"/>
  <c r="AS360" i="21"/>
  <c r="AS340" i="21"/>
  <c r="AS1054" i="21"/>
  <c r="AS315" i="21"/>
  <c r="AS502" i="21"/>
  <c r="AS560" i="21"/>
  <c r="AS167" i="21"/>
  <c r="AS166" i="21"/>
  <c r="AS1232" i="21"/>
  <c r="AS1231" i="21"/>
  <c r="AS1271" i="21"/>
  <c r="AS1270" i="21"/>
  <c r="AS285" i="21"/>
  <c r="AS747" i="21"/>
  <c r="AS227" i="21"/>
  <c r="AS226" i="21"/>
  <c r="AS592" i="21"/>
  <c r="AS1260" i="21"/>
  <c r="AS1259" i="21"/>
  <c r="AS591" i="21"/>
  <c r="AS283" i="21"/>
  <c r="AS1053" i="21"/>
  <c r="AS258" i="21"/>
  <c r="AS432" i="21"/>
  <c r="AS1283" i="21"/>
  <c r="AS590" i="21"/>
  <c r="AS96" i="21"/>
  <c r="AS1258" i="21"/>
  <c r="AS559" i="21"/>
  <c r="AS1254" i="21"/>
  <c r="AS553" i="21"/>
  <c r="AS1307" i="21"/>
  <c r="AS457" i="21"/>
  <c r="AS372" i="21"/>
  <c r="AS633" i="21"/>
  <c r="AS692" i="21"/>
  <c r="AS413" i="21"/>
  <c r="AS1285" i="21"/>
  <c r="AS431" i="21"/>
  <c r="AS1282" i="21"/>
  <c r="AS1369" i="21"/>
  <c r="AS632" i="21"/>
  <c r="AS1281" i="21"/>
  <c r="AS1280" i="21"/>
  <c r="AS1279" i="21"/>
  <c r="AS1364" i="21"/>
  <c r="AS1226" i="21"/>
  <c r="AS1225" i="21"/>
  <c r="AS1253" i="21"/>
  <c r="AS1252" i="21"/>
  <c r="AS1276" i="21"/>
  <c r="AS1340" i="21"/>
  <c r="AS1363" i="21"/>
  <c r="AS631" i="21"/>
  <c r="AS630" i="21"/>
  <c r="AS1362" i="21"/>
  <c r="AS629" i="21"/>
  <c r="AS628" i="21"/>
  <c r="AS119" i="21"/>
  <c r="AS813" i="21"/>
  <c r="AS546" i="21"/>
  <c r="AS1230" i="21"/>
  <c r="AS545" i="21"/>
  <c r="AS1321" i="21"/>
  <c r="AS1269" i="21"/>
  <c r="AS255" i="21"/>
  <c r="AS322" i="21"/>
  <c r="AS359" i="21"/>
  <c r="AS1320" i="21"/>
  <c r="AS1319" i="21"/>
  <c r="AS275" i="21"/>
  <c r="AS288" i="21"/>
  <c r="AS544" i="21"/>
  <c r="AS1361" i="21"/>
  <c r="AS122" i="21"/>
  <c r="AS1318" i="21"/>
  <c r="AS1206" i="21"/>
  <c r="AS380" i="21"/>
  <c r="AS147" i="21"/>
  <c r="AS208" i="21"/>
  <c r="AS1427" i="21"/>
  <c r="AS538" i="21"/>
  <c r="AS387" i="21"/>
  <c r="AS225" i="21"/>
  <c r="AS386" i="21"/>
  <c r="AS358" i="21"/>
  <c r="AS627" i="21"/>
  <c r="AS626" i="21"/>
  <c r="AS960" i="21"/>
  <c r="AS304" i="21"/>
  <c r="AS519" i="21"/>
  <c r="AS250" i="21"/>
  <c r="AS460" i="21"/>
  <c r="AS249" i="21"/>
  <c r="AS87" i="21"/>
  <c r="AS430" i="21"/>
  <c r="AS1368" i="21"/>
  <c r="AS589" i="21"/>
  <c r="AS1464" i="21"/>
  <c r="AS625" i="21"/>
  <c r="AS339" i="21"/>
  <c r="AS454" i="21"/>
  <c r="AS278" i="21"/>
  <c r="AS1457" i="21"/>
  <c r="AS1306" i="21"/>
  <c r="AS1360" i="21"/>
  <c r="AS8" i="21"/>
  <c r="AS1463" i="21"/>
  <c r="AS1305" i="21"/>
  <c r="AS1304" i="21"/>
  <c r="AS1303" i="21"/>
  <c r="AS73" i="21"/>
  <c r="AS1302" i="21"/>
  <c r="AS1301" i="21"/>
  <c r="AS327" i="21"/>
  <c r="AS501" i="21"/>
  <c r="AS1300" i="21"/>
  <c r="AS39" i="21"/>
  <c r="AS1299" i="21"/>
  <c r="AS1298" i="21"/>
  <c r="AS1297" i="21"/>
  <c r="AS338" i="21"/>
  <c r="AS1215" i="21"/>
  <c r="AS1462" i="21"/>
  <c r="AS1296" i="21"/>
  <c r="AS1295" i="21"/>
  <c r="AS1294" i="21"/>
  <c r="AS868" i="21"/>
  <c r="AS1293" i="21"/>
  <c r="AS1359" i="21"/>
  <c r="AS1456" i="21"/>
  <c r="AS182" i="21"/>
  <c r="AS181" i="21"/>
  <c r="AS558" i="21"/>
  <c r="AS1292" i="21"/>
  <c r="AS1241" i="21"/>
  <c r="AS1455" i="21"/>
  <c r="AS1542" i="21"/>
  <c r="AS1541" i="21"/>
  <c r="AS480" i="21"/>
  <c r="AS1389" i="21"/>
  <c r="AS1032" i="21"/>
  <c r="AS357" i="21"/>
  <c r="AS141" i="21"/>
  <c r="AS1444" i="21"/>
  <c r="AS479" i="21"/>
  <c r="AS248" i="21"/>
  <c r="AS624" i="21"/>
  <c r="AS268" i="21"/>
  <c r="AS356" i="21"/>
  <c r="AS1443" i="21"/>
  <c r="AS371" i="21"/>
  <c r="AS1461" i="21"/>
  <c r="AS1552" i="21"/>
  <c r="AS893" i="21"/>
  <c r="AS220" i="21"/>
  <c r="AS1358" i="21"/>
  <c r="AS355" i="21"/>
  <c r="AS1538" i="21"/>
  <c r="AS1388" i="21"/>
  <c r="AS219" i="21"/>
  <c r="AS354" i="21"/>
  <c r="AS280" i="21"/>
  <c r="AS1387" i="21"/>
  <c r="AS1214" i="21"/>
  <c r="AS1386" i="21"/>
  <c r="AS691" i="21"/>
  <c r="AS1487" i="21"/>
  <c r="AS1385" i="21"/>
  <c r="AS262" i="21"/>
  <c r="AS1506" i="21"/>
  <c r="AS1505" i="21"/>
  <c r="AS674" i="21"/>
  <c r="AS64" i="21"/>
  <c r="AS63" i="21"/>
  <c r="AS62" i="21"/>
  <c r="AS284" i="21"/>
  <c r="AS1317" i="21"/>
  <c r="AS1504" i="21"/>
  <c r="AS103" i="21"/>
  <c r="AS845" i="21"/>
  <c r="AS337" i="21"/>
  <c r="AS264" i="21"/>
  <c r="AS1268" i="21"/>
  <c r="AS1002" i="21"/>
  <c r="AS412" i="21"/>
  <c r="AS303" i="21"/>
  <c r="AS1240" i="21"/>
  <c r="AS302" i="21"/>
  <c r="AS1442" i="21"/>
  <c r="AS314" i="21"/>
  <c r="AS663" i="21"/>
  <c r="AS1357" i="21"/>
  <c r="AS537" i="21"/>
  <c r="AS279" i="21"/>
  <c r="AS218" i="21"/>
  <c r="AS1441" i="21"/>
  <c r="AS238" i="21"/>
  <c r="AS1454" i="21"/>
  <c r="AS1356" i="21"/>
  <c r="AS1384" i="21"/>
  <c r="AS1185" i="21"/>
  <c r="AS1530" i="21"/>
  <c r="AS1529" i="21"/>
  <c r="AS1528" i="21"/>
  <c r="AS662" i="21"/>
  <c r="AS336" i="21"/>
  <c r="AS1551" i="21"/>
  <c r="AS1213" i="21"/>
  <c r="AS127" i="21"/>
  <c r="AS478" i="21"/>
  <c r="AS1355" i="21"/>
  <c r="AS411" i="21"/>
  <c r="AS725" i="21"/>
  <c r="AS1537" i="21"/>
  <c r="AS1536" i="21"/>
  <c r="AS1535" i="21"/>
  <c r="AS1239" i="21"/>
  <c r="AS410" i="21"/>
  <c r="AS1440" i="21"/>
  <c r="AS1495" i="21"/>
  <c r="AS1527" i="21"/>
  <c r="AS61" i="21"/>
  <c r="AS1426" i="21"/>
  <c r="AS1425" i="21"/>
  <c r="AS1494" i="21"/>
  <c r="AS1493" i="21"/>
  <c r="AS1526" i="21"/>
  <c r="AS1251" i="21"/>
  <c r="AS1124" i="21"/>
  <c r="AS1424" i="21"/>
  <c r="AS1460" i="21"/>
  <c r="AS1212" i="21"/>
  <c r="AS1486" i="21"/>
  <c r="AS195" i="21"/>
  <c r="AS1503" i="21"/>
  <c r="AS335" i="21"/>
  <c r="AS261" i="21"/>
  <c r="AS661" i="21"/>
  <c r="AS271" i="21"/>
  <c r="AS769" i="21"/>
  <c r="AS660" i="21"/>
  <c r="AS659" i="21"/>
  <c r="AS768" i="21"/>
  <c r="AS1383" i="21"/>
  <c r="AS1439" i="21"/>
  <c r="AS1453" i="21"/>
  <c r="AS267" i="21"/>
  <c r="AS1452" i="21"/>
  <c r="AS1451" i="21"/>
  <c r="AS1316" i="21"/>
  <c r="AS406" i="21"/>
  <c r="AS1450" i="21"/>
  <c r="AS1449" i="21"/>
  <c r="AS1438" i="21"/>
  <c r="AS1218" i="21"/>
  <c r="AS247" i="21"/>
  <c r="AS246" i="21"/>
  <c r="AS245" i="21"/>
  <c r="AS1084" i="21"/>
  <c r="AS1224" i="21"/>
  <c r="AS72" i="21"/>
  <c r="AS266" i="21"/>
  <c r="AS1354" i="21"/>
  <c r="AS1492" i="21"/>
  <c r="AS1550" i="21"/>
  <c r="AS1353" i="21"/>
  <c r="AS1502" i="21"/>
  <c r="AS1437" i="21"/>
  <c r="AS1565" i="21"/>
  <c r="AS1564" i="21"/>
  <c r="AS1563" i="21"/>
  <c r="AS1562" i="21"/>
  <c r="AS1561" i="21"/>
  <c r="AS370" i="21"/>
  <c r="AS1491" i="21"/>
  <c r="AS1436" i="21"/>
  <c r="AS1501" i="21"/>
  <c r="AS1435" i="21"/>
  <c r="AS1423" i="21"/>
  <c r="AS1422" i="21"/>
  <c r="AS1339" i="21"/>
  <c r="AS1238" i="21"/>
  <c r="AS1421" i="21"/>
  <c r="AS1250" i="21"/>
  <c r="AS790" i="21"/>
  <c r="AS1485" i="21"/>
  <c r="AS899" i="21"/>
  <c r="AS1490" i="21"/>
  <c r="AS1475" i="21"/>
  <c r="AS254" i="21"/>
  <c r="AS253" i="21"/>
  <c r="AS500" i="21"/>
  <c r="AS477" i="21"/>
  <c r="AS1500" i="21"/>
  <c r="AS1338" i="21"/>
  <c r="AS1117" i="21"/>
  <c r="AS1420" i="21"/>
  <c r="AS1257" i="21"/>
  <c r="AS1223" i="21"/>
  <c r="AS1249" i="21"/>
  <c r="AS1434" i="21"/>
  <c r="AS1267" i="21"/>
  <c r="AS896" i="21"/>
  <c r="AS1248" i="21"/>
  <c r="AS1474" i="21"/>
  <c r="AS1419" i="21"/>
  <c r="AS1484" i="21"/>
  <c r="AS1237" i="21"/>
  <c r="AS1549" i="21"/>
  <c r="AS1483" i="21"/>
  <c r="AS1548" i="21"/>
  <c r="AS293" i="21"/>
  <c r="AS394" i="21"/>
  <c r="AS1594" i="21"/>
  <c r="AS1482" i="21"/>
  <c r="AS499" i="21"/>
  <c r="AS1418" i="21"/>
  <c r="AS1417" i="21"/>
  <c r="AS1416" i="21"/>
  <c r="AS1415" i="21"/>
  <c r="AS1414" i="21"/>
  <c r="AS1275" i="21"/>
  <c r="AS1481" i="21"/>
  <c r="AS1382" i="21"/>
  <c r="AS1256" i="21"/>
  <c r="AS429" i="21"/>
  <c r="AS287" i="21"/>
  <c r="AS1480" i="21"/>
  <c r="AS1116" i="21"/>
  <c r="AS1413" i="21"/>
  <c r="AS1433" i="21"/>
  <c r="AS1412" i="21"/>
  <c r="AS1337" i="21"/>
  <c r="AS108" i="21"/>
  <c r="AS1236" i="21"/>
  <c r="AS428" i="21"/>
  <c r="AS746" i="21"/>
  <c r="AS77" i="21"/>
  <c r="AS946" i="21"/>
  <c r="AS1593" i="21"/>
  <c r="AS301" i="21"/>
  <c r="AS427" i="21"/>
  <c r="AS1534" i="21"/>
  <c r="AS498" i="21"/>
  <c r="AS1592" i="21"/>
  <c r="AS497" i="21"/>
  <c r="AS1603" i="21"/>
  <c r="AS409" i="21"/>
  <c r="AS1411" i="21"/>
  <c r="AS1560" i="21"/>
  <c r="AS1559" i="21"/>
  <c r="AS1591" i="21"/>
  <c r="AS137" i="21"/>
  <c r="AS1558" i="21"/>
  <c r="AS1590" i="21"/>
  <c r="AS1525" i="21"/>
  <c r="AS1247" i="21"/>
  <c r="AS1589" i="21"/>
  <c r="AS1555" i="21"/>
  <c r="AS78" i="21"/>
  <c r="AS1222" i="21"/>
  <c r="AS1147" i="21"/>
  <c r="AS1315" i="21"/>
  <c r="AS959" i="21"/>
  <c r="AS300" i="21"/>
  <c r="AS1547" i="21"/>
  <c r="AS1352" i="21"/>
  <c r="AS1217" i="21"/>
  <c r="AS1071" i="21"/>
  <c r="AS1266" i="21"/>
  <c r="AS1499" i="21"/>
  <c r="AS353" i="21"/>
  <c r="AS76" i="21"/>
  <c r="AS1235" i="21"/>
  <c r="AS518" i="21"/>
  <c r="AS1001" i="21"/>
  <c r="AS1410" i="21"/>
  <c r="AS1409" i="21"/>
  <c r="AS1471" i="21"/>
  <c r="AS1314" i="21"/>
  <c r="AS1524" i="21"/>
  <c r="AS1313" i="21"/>
  <c r="AS776" i="21"/>
  <c r="AS1588" i="21"/>
  <c r="AS1587" i="21"/>
  <c r="AS1586" i="21"/>
  <c r="AS1585" i="21"/>
  <c r="AS1584" i="21"/>
  <c r="AS1583" i="21"/>
  <c r="AS1582" i="21"/>
  <c r="AS1408" i="21"/>
  <c r="AS1498" i="21"/>
  <c r="AS1407" i="21"/>
  <c r="AS1234" i="21"/>
  <c r="AS1470" i="21"/>
  <c r="AS1381" i="21"/>
  <c r="AS426" i="21"/>
  <c r="AS98" i="21"/>
  <c r="AS1351" i="21"/>
  <c r="AS789" i="21"/>
  <c r="AS1489" i="21"/>
  <c r="AS1380" i="21"/>
  <c r="AS1379" i="21"/>
  <c r="AS1581" i="21"/>
  <c r="AS1448" i="21"/>
  <c r="AS385" i="21"/>
  <c r="AS1146" i="21"/>
  <c r="AS1479" i="21"/>
  <c r="AS1378" i="21"/>
  <c r="AS1478" i="21"/>
  <c r="AS450" i="21"/>
  <c r="AS1406" i="21"/>
  <c r="AS683" i="21"/>
  <c r="AS1367" i="21"/>
  <c r="AS1405" i="21"/>
  <c r="AS1477" i="21"/>
  <c r="AS1291" i="21"/>
  <c r="AS1601" i="21"/>
  <c r="AS379" i="21"/>
  <c r="AS1377" i="21"/>
  <c r="AS764" i="21"/>
  <c r="AS911" i="21"/>
  <c r="AS369" i="21"/>
  <c r="AS673" i="21"/>
  <c r="AS496" i="21"/>
  <c r="AS1404" i="21"/>
  <c r="AS1533" i="21"/>
  <c r="AS393" i="21"/>
  <c r="AS1546" i="21"/>
  <c r="AS1545" i="21"/>
  <c r="AS1544" i="21"/>
  <c r="AS1265" i="21"/>
  <c r="AS1246" i="21"/>
  <c r="AS1607" i="21"/>
  <c r="AS1612" i="21"/>
  <c r="AS1580" i="21"/>
  <c r="AS1606" i="21"/>
  <c r="AS1579" i="21"/>
  <c r="AS1605" i="21"/>
  <c r="AS1578" i="21"/>
  <c r="AS1577" i="21"/>
  <c r="AS1403" i="21"/>
  <c r="AS1402" i="21"/>
  <c r="AS1401" i="21"/>
  <c r="AS1312" i="21"/>
  <c r="AS425" i="21"/>
  <c r="AS1211" i="21"/>
  <c r="AS1604" i="21"/>
  <c r="AS1350" i="21"/>
  <c r="AS1523" i="21"/>
  <c r="AS1522" i="21"/>
  <c r="AS1070" i="21"/>
  <c r="AS1576" i="21"/>
  <c r="AS1596" i="21"/>
  <c r="AS1575" i="21"/>
  <c r="AS1540" i="21"/>
  <c r="AS1574" i="21"/>
  <c r="AS1469" i="21"/>
  <c r="AS1459" i="21"/>
  <c r="AS1274" i="21"/>
  <c r="AS1336" i="21"/>
  <c r="AS1335" i="21"/>
  <c r="AS1573" i="21"/>
  <c r="AS1334" i="21"/>
  <c r="AS1400" i="21"/>
  <c r="AS1245" i="21"/>
  <c r="AS1572" i="21"/>
  <c r="AS1571" i="21"/>
  <c r="AS1376" i="21"/>
  <c r="AS1264" i="21"/>
  <c r="AS1349" i="21"/>
  <c r="AS775" i="21"/>
  <c r="AS623" i="21"/>
  <c r="AS1221" i="21"/>
  <c r="AS1468" i="21"/>
  <c r="AS745" i="21"/>
  <c r="AS812" i="21"/>
  <c r="AS699" i="21"/>
  <c r="AS1333" i="21"/>
  <c r="AS724" i="21"/>
  <c r="AS1311" i="21"/>
  <c r="AS704" i="21"/>
  <c r="AS1255" i="21"/>
  <c r="AS1227" i="21"/>
  <c r="AS1473" i="21"/>
  <c r="AS1472" i="21"/>
  <c r="AS698" i="21"/>
  <c r="AS1290" i="21"/>
  <c r="AS1289" i="21"/>
  <c r="AS690" i="21"/>
  <c r="AS1375" i="21"/>
  <c r="AS1310" i="21"/>
  <c r="AS1374" i="21"/>
  <c r="AS1399" i="21"/>
  <c r="AS1398" i="21"/>
  <c r="AS744" i="21"/>
  <c r="AS1397" i="21"/>
  <c r="AS1488" i="21"/>
  <c r="AS1396" i="21"/>
  <c r="AS1332" i="21"/>
  <c r="AS536" i="21"/>
  <c r="AS1395" i="21"/>
  <c r="AS1394" i="21"/>
  <c r="AS1393" i="21"/>
  <c r="AS1392" i="21"/>
  <c r="AS910" i="21"/>
  <c r="AS557" i="21"/>
  <c r="AS1467" i="21"/>
  <c r="AS1348" i="21"/>
  <c r="AS1347" i="21"/>
  <c r="AS1391" i="21"/>
  <c r="AS1346" i="21"/>
  <c r="AS1390" i="21"/>
  <c r="AS743" i="21"/>
  <c r="AS1331" i="21"/>
  <c r="AS1330" i="21"/>
  <c r="AS1329" i="21"/>
  <c r="AS1328" i="21"/>
  <c r="AS1327" i="21"/>
  <c r="AS1326" i="21"/>
  <c r="AS811" i="21"/>
  <c r="AS774" i="21"/>
  <c r="AS1309" i="21"/>
  <c r="AS1308" i="21"/>
  <c r="AS1220" i="21"/>
  <c r="AS1201" i="21"/>
  <c r="AS1145" i="21"/>
  <c r="AS1373" i="21"/>
  <c r="AS1554" i="21"/>
  <c r="AS1366" i="21"/>
  <c r="AS1325" i="21"/>
  <c r="AS1324" i="21"/>
  <c r="AS1323" i="21"/>
  <c r="AS1322" i="21"/>
  <c r="AS1263" i="21"/>
  <c r="AS1557" i="21"/>
  <c r="AS1244" i="21"/>
  <c r="AS1497" i="21"/>
  <c r="AS1216" i="21"/>
  <c r="AS1466" i="21"/>
  <c r="AS1432" i="21"/>
  <c r="AS773" i="21"/>
  <c r="AS1431" i="21"/>
  <c r="AS1539" i="21"/>
  <c r="AS1430" i="21"/>
  <c r="AS867" i="21"/>
  <c r="AS1345" i="21"/>
  <c r="AS1543" i="21"/>
  <c r="AS1372" i="21"/>
  <c r="AS1521" i="21"/>
  <c r="AS1520" i="21"/>
  <c r="AS1519" i="21"/>
  <c r="AS1518" i="21"/>
  <c r="AS1599" i="21"/>
  <c r="AS1598" i="21"/>
  <c r="AS1621" i="21"/>
  <c r="AS1365" i="21"/>
  <c r="AS1288" i="21"/>
  <c r="AS1517" i="21"/>
  <c r="AS1233" i="21"/>
  <c r="AS1371" i="21"/>
  <c r="AS1447" i="21"/>
  <c r="AS1516" i="21"/>
  <c r="AS1553" i="21"/>
  <c r="AS1370" i="21"/>
  <c r="AS1446" i="21"/>
  <c r="AS1465" i="21"/>
  <c r="AS1000" i="21"/>
  <c r="AS1200" i="21"/>
  <c r="AS1515" i="21"/>
  <c r="AS1476" i="21"/>
  <c r="AS1532" i="21"/>
  <c r="AS1570" i="21"/>
  <c r="AS1569" i="21"/>
  <c r="AS1568" i="21"/>
  <c r="AS1127" i="21"/>
  <c r="AS1219" i="21"/>
  <c r="AS1344" i="21"/>
  <c r="AS1611" i="21"/>
  <c r="AS1429" i="21"/>
  <c r="AS1343" i="21"/>
  <c r="AS1228" i="21"/>
  <c r="AS1101" i="21"/>
  <c r="AS1567" i="21"/>
  <c r="AS1566" i="21"/>
  <c r="AS1287" i="21"/>
  <c r="AS1243" i="21"/>
  <c r="AS1210" i="21"/>
  <c r="AS1209" i="21"/>
  <c r="AS1342" i="21"/>
  <c r="AS1341" i="21"/>
  <c r="AS1602" i="21"/>
  <c r="AS1208" i="21"/>
  <c r="AS1207" i="21"/>
  <c r="AS1428" i="21"/>
  <c r="AS1556" i="21"/>
  <c r="AS1242" i="21"/>
  <c r="AS1273" i="21"/>
  <c r="AS1514" i="21"/>
  <c r="AS1513" i="21"/>
  <c r="AS1644" i="21"/>
  <c r="AS384" i="21"/>
  <c r="AS1617" i="21"/>
  <c r="AS1512" i="21"/>
  <c r="AS1511" i="21"/>
  <c r="AS1510" i="21"/>
  <c r="AS1509" i="21"/>
  <c r="AS1531" i="21"/>
  <c r="AS1286" i="21"/>
  <c r="AS1508" i="21"/>
  <c r="AS1622" i="21"/>
  <c r="AS1614" i="21"/>
  <c r="AS1278" i="21"/>
  <c r="AS1277" i="21"/>
  <c r="AS1609" i="21"/>
  <c r="AS1507" i="21"/>
  <c r="AS1608" i="21"/>
  <c r="AS1595" i="21"/>
  <c r="AS1284" i="21"/>
  <c r="AS1597" i="21"/>
  <c r="AS1272" i="21"/>
  <c r="AS1687" i="21"/>
  <c r="AS1458" i="21"/>
  <c r="AS1445" i="21"/>
  <c r="AS1600" i="21"/>
  <c r="AS1643" i="21"/>
  <c r="AS1496" i="21"/>
  <c r="AS1661" i="21"/>
  <c r="AS1613" i="21"/>
  <c r="AS1674" i="21"/>
  <c r="AS1610" i="21"/>
  <c r="AS1781" i="21"/>
  <c r="AS1793" i="21"/>
  <c r="AS1716" i="21"/>
  <c r="AS1792" i="21"/>
  <c r="AS1788" i="21"/>
  <c r="AS1686" i="21"/>
  <c r="AS1616" i="21"/>
  <c r="AS1615" i="21"/>
  <c r="AS1703" i="21"/>
  <c r="AS1708" i="21"/>
  <c r="AS1726" i="21"/>
  <c r="AS1682" i="21"/>
  <c r="AS1620" i="21"/>
  <c r="AS1775" i="21"/>
  <c r="AS1774" i="21"/>
  <c r="AS1731" i="21"/>
  <c r="AS1619" i="21"/>
  <c r="AS1657" i="21"/>
  <c r="AS1647" i="21"/>
  <c r="AS1743" i="21"/>
  <c r="AS1783" i="21"/>
  <c r="AS1740" i="21"/>
  <c r="AS1680" i="21"/>
  <c r="AS1753" i="21"/>
  <c r="AS1780" i="21"/>
  <c r="AS1692" i="21"/>
  <c r="AS1641" i="21"/>
  <c r="AS1618" i="21"/>
  <c r="AS1685" i="21"/>
  <c r="AS1752" i="21"/>
  <c r="AS1791" i="21"/>
  <c r="AS1723" i="21"/>
  <c r="AS1730" i="21"/>
  <c r="AS1787" i="21"/>
  <c r="AS1681" i="21"/>
  <c r="AS1713" i="21"/>
  <c r="AS1795" i="21"/>
  <c r="AS1782" i="21"/>
  <c r="AS1742" i="21"/>
  <c r="AS1808" i="21"/>
  <c r="AS1642" i="21"/>
  <c r="AS1683" i="21"/>
  <c r="AS1636" i="21"/>
  <c r="AS1810" i="21"/>
  <c r="AS1720" i="21"/>
  <c r="AS1751" i="21"/>
  <c r="AS1766" i="21"/>
  <c r="AS1807" i="21"/>
  <c r="AS1717" i="21"/>
  <c r="AS1707" i="21"/>
  <c r="AS1818" i="21"/>
  <c r="AS1625" i="21"/>
  <c r="AS1750" i="21"/>
  <c r="AS1749" i="21"/>
  <c r="AS1785" i="21"/>
  <c r="AS1725" i="21"/>
  <c r="AS1650" i="21"/>
  <c r="AS1659" i="21"/>
  <c r="AS1830" i="21"/>
  <c r="AS1765" i="21"/>
  <c r="AS1748" i="21"/>
  <c r="AS1739" i="21"/>
  <c r="AS1693" i="21"/>
  <c r="AS1811" i="21"/>
  <c r="AS1764" i="21"/>
  <c r="AS1763" i="21"/>
  <c r="AS1673" i="21"/>
  <c r="AS1633" i="21"/>
  <c r="AS1817" i="21"/>
  <c r="AS1639" i="21"/>
  <c r="AS1741" i="21"/>
  <c r="AS1806" i="21"/>
  <c r="AS1628" i="21"/>
  <c r="AS1646" i="21"/>
  <c r="AS1684" i="21"/>
  <c r="AS1645" i="21"/>
  <c r="AS1668" i="21"/>
  <c r="AS1654" i="21"/>
  <c r="AS1820" i="21"/>
  <c r="AS1700" i="21"/>
  <c r="AS1635" i="21"/>
  <c r="AS1809" i="21"/>
  <c r="AS1747" i="21"/>
  <c r="AS1801" i="21"/>
  <c r="AS1696" i="21"/>
  <c r="AS1828" i="21"/>
  <c r="AS1738" i="21"/>
  <c r="AS1805" i="21"/>
  <c r="AS1797" i="21"/>
  <c r="AS1691" i="21"/>
  <c r="AS1798" i="21"/>
  <c r="AS1715" i="21"/>
  <c r="AS1623" i="21"/>
  <c r="AS1737" i="21"/>
  <c r="AS1736" i="21"/>
  <c r="AS1679" i="21"/>
  <c r="AS1735" i="21"/>
  <c r="AS1678" i="21"/>
  <c r="AS1746" i="21"/>
  <c r="AS1719" i="21"/>
  <c r="AS1651" i="21"/>
  <c r="AS1660" i="21"/>
  <c r="AS1745" i="21"/>
  <c r="AS1624" i="21"/>
  <c r="AS1634" i="21"/>
  <c r="AS1744" i="21"/>
  <c r="AS1695" i="21"/>
  <c r="AS1827" i="21"/>
  <c r="AS1656" i="21"/>
  <c r="AS1815" i="21"/>
  <c r="AS1706" i="21"/>
  <c r="AS1655" i="21"/>
  <c r="AS1814" i="21"/>
  <c r="AS1705" i="21"/>
  <c r="AS1689" i="21"/>
  <c r="AS1672" i="21"/>
  <c r="AS1804" i="21"/>
  <c r="AS1640" i="21"/>
  <c r="AS1734" i="21"/>
  <c r="AS1638" i="21"/>
  <c r="AS1712" i="21"/>
  <c r="AS1711" i="21"/>
  <c r="AS1637" i="21"/>
  <c r="AS1710" i="21"/>
  <c r="AS1688" i="21"/>
  <c r="AS1776" i="21"/>
  <c r="AS1826" i="21"/>
  <c r="AS1778" i="21"/>
  <c r="AS1714" i="21"/>
  <c r="AS1729" i="21"/>
  <c r="AS1773" i="21"/>
  <c r="AS1724" i="21"/>
  <c r="AS1632" i="21"/>
  <c r="AS1631" i="21"/>
  <c r="AS1772" i="21"/>
  <c r="AS1630" i="21"/>
  <c r="AS1629" i="21"/>
  <c r="AS1694" i="21"/>
  <c r="AS1718" i="21"/>
  <c r="AS1648" i="21"/>
  <c r="AS1722" i="21"/>
  <c r="AS1784" i="21"/>
  <c r="AS1799" i="21"/>
  <c r="AS1676" i="21"/>
  <c r="AS1832" i="21"/>
  <c r="AS1816" i="21"/>
  <c r="AS1836" i="21"/>
  <c r="AS1649" i="21"/>
  <c r="AS1677" i="21"/>
  <c r="AS1733" i="21"/>
  <c r="AS1732" i="21"/>
  <c r="AS1779" i="21"/>
  <c r="AS1813" i="21"/>
  <c r="AS1812" i="21"/>
  <c r="AS1800" i="21"/>
  <c r="AS1794" i="21"/>
  <c r="AS1803" i="21"/>
  <c r="AS1762" i="21"/>
  <c r="AS1671" i="21"/>
  <c r="AS1670" i="21"/>
  <c r="AS1721" i="21"/>
  <c r="AS1667" i="21"/>
  <c r="AS1786" i="21"/>
  <c r="AS1627" i="21"/>
  <c r="AS1666" i="21"/>
  <c r="AS1665" i="21"/>
  <c r="AS1825" i="21"/>
  <c r="AS1761" i="21"/>
  <c r="AS1760" i="21"/>
  <c r="AS1675" i="21"/>
  <c r="AS1824" i="21"/>
  <c r="AS1626" i="21"/>
  <c r="AS1669" i="21"/>
  <c r="AS1704" i="21"/>
  <c r="AS1664" i="21"/>
  <c r="AS1823" i="21"/>
  <c r="AS1759" i="21"/>
  <c r="AS1663" i="21"/>
  <c r="AS1777" i="21"/>
  <c r="AS1653" i="21"/>
  <c r="AS1662" i="21"/>
  <c r="AS1758" i="21"/>
  <c r="AS1822" i="21"/>
  <c r="AS1652" i="21"/>
  <c r="AS1658" i="21"/>
  <c r="AS1690" i="21"/>
  <c r="AS1702" i="21"/>
  <c r="AS1701" i="21"/>
  <c r="AS1697" i="21"/>
  <c r="AS1728" i="21"/>
  <c r="AS1790" i="21"/>
  <c r="AS1771" i="21"/>
  <c r="AS1709" i="21"/>
  <c r="AS1831" i="21"/>
  <c r="AS1699" i="21"/>
  <c r="AS1757" i="21"/>
  <c r="AS1756" i="21"/>
  <c r="AS1755" i="21"/>
  <c r="AS1789" i="21"/>
  <c r="AS1770" i="21"/>
  <c r="AS1796" i="21"/>
  <c r="AS1698" i="21"/>
  <c r="AS1802" i="21"/>
  <c r="AS1769" i="21"/>
  <c r="AS1727" i="21"/>
  <c r="AS1768" i="21"/>
  <c r="AS1767" i="21"/>
  <c r="AS1821" i="21"/>
  <c r="AS1835" i="21"/>
  <c r="AS1819" i="21"/>
  <c r="AS1829" i="21"/>
  <c r="AS1834" i="21"/>
  <c r="AS1833" i="21"/>
  <c r="AS1754" i="21"/>
  <c r="Z5" i="7" l="1"/>
  <c r="P5" i="24"/>
  <c r="Y5" i="7" s="1"/>
  <c r="R5" i="24" l="1"/>
  <c r="AA5" i="7" s="1"/>
  <c r="E18" i="23"/>
  <c r="E17" i="23"/>
  <c r="C17" i="23"/>
  <c r="E16" i="23"/>
  <c r="C16" i="23"/>
  <c r="E15" i="23"/>
  <c r="C15" i="23"/>
  <c r="E14" i="23"/>
  <c r="C14" i="23"/>
  <c r="E13" i="23"/>
  <c r="C13" i="23"/>
  <c r="E12" i="23"/>
  <c r="C12" i="23"/>
  <c r="E11" i="23"/>
  <c r="C11" i="23"/>
  <c r="E10" i="23"/>
  <c r="C10" i="23"/>
  <c r="E19" i="23" l="1"/>
  <c r="C19" i="23"/>
  <c r="C23" i="23" l="1"/>
</calcChain>
</file>

<file path=xl/sharedStrings.xml><?xml version="1.0" encoding="utf-8"?>
<sst xmlns="http://schemas.openxmlformats.org/spreadsheetml/2006/main" count="57763" uniqueCount="5951">
  <si>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</si>
  <si>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</si>
  <si>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</si>
  <si>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</si>
  <si>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</si>
  <si>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</si>
  <si>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</si>
  <si>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</si>
  <si>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</si>
  <si>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</si>
  <si>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</si>
  <si>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</si>
  <si>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</si>
  <si>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</si>
  <si>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</si>
  <si>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</si>
  <si>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</si>
  <si>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</si>
  <si>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</si>
  <si>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</si>
  <si>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</si>
  <si>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</si>
  <si>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</si>
  <si>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</si>
  <si>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</si>
  <si>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</si>
  <si>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</si>
  <si>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</si>
  <si>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</si>
  <si>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</si>
  <si>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</si>
  <si>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</si>
  <si>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</si>
  <si>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</si>
  <si>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</si>
  <si>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</si>
  <si>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</si>
  <si>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</si>
  <si>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</si>
  <si>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</si>
  <si>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</si>
  <si>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</si>
  <si>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</si>
  <si>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</si>
  <si>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</si>
  <si>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</si>
  <si>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</si>
  <si>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</si>
  <si>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</si>
  <si>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</si>
  <si>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</si>
  <si>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</si>
  <si>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</si>
  <si>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</si>
  <si>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</si>
  <si>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</si>
  <si>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</si>
  <si>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</si>
  <si>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</si>
  <si>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</si>
  <si>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</si>
  <si>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</si>
  <si>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</si>
  <si>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</si>
  <si>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</si>
  <si>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</si>
  <si>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</si>
  <si>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</si>
  <si>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</si>
  <si>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</si>
  <si>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</si>
  <si>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</si>
  <si>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</si>
  <si>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</si>
  <si>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</si>
  <si>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</si>
  <si>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</si>
  <si>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</si>
  <si>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</si>
  <si>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</si>
  <si>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</si>
  <si>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</si>
  <si>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</si>
  <si>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</si>
  <si>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</si>
  <si>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</si>
  <si>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</si>
  <si>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</si>
  <si>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</si>
  <si>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</si>
  <si>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</si>
  <si>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</si>
  <si>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</si>
  <si>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</si>
  <si>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</si>
  <si>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</si>
  <si>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</si>
  <si>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</si>
  <si>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</si>
  <si>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</si>
  <si>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</si>
  <si>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</si>
  <si>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</si>
  <si>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</si>
  <si>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</si>
  <si>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</si>
  <si>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</si>
  <si>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</si>
  <si>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</si>
  <si>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</si>
  <si>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</si>
  <si>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</si>
  <si>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</si>
  <si>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</si>
  <si>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</si>
  <si>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</si>
  <si>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</si>
  <si>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</si>
  <si>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</si>
  <si>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</si>
  <si>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</si>
  <si>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</si>
  <si>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</si>
  <si>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</si>
  <si>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</si>
  <si>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</si>
  <si>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</si>
  <si>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</si>
  <si>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</si>
  <si>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</si>
  <si>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</si>
  <si>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</si>
  <si>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</si>
  <si>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</si>
  <si>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</si>
  <si>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</si>
  <si>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</si>
  <si>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</si>
  <si>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</si>
  <si>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</si>
  <si>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</si>
  <si>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</si>
  <si>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</si>
  <si>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</si>
  <si>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</si>
  <si>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</si>
  <si>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</si>
  <si>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</si>
  <si>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</si>
  <si>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</si>
  <si>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</si>
  <si>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</si>
  <si>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</si>
  <si>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</si>
  <si>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</si>
  <si>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</si>
  <si>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</si>
  <si>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</si>
  <si>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</si>
  <si>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</si>
  <si>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</si>
  <si>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</si>
  <si>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</si>
  <si>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</si>
  <si>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</si>
  <si>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</si>
  <si>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</si>
  <si>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</si>
  <si>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</si>
  <si>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</si>
  <si>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</si>
  <si>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</si>
  <si>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</si>
  <si>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</si>
  <si>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</si>
  <si>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</si>
  <si>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</si>
  <si>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</si>
  <si>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t>Gujarat</t>
  </si>
  <si>
    <t>Abhilasha - JLG Loans-Monthly-Migrated</t>
  </si>
  <si>
    <t>BC</t>
  </si>
  <si>
    <t>MUSLIM</t>
  </si>
  <si>
    <t>Wed</t>
  </si>
  <si>
    <t>4</t>
  </si>
  <si>
    <t>26-Dec-2023</t>
  </si>
  <si>
    <t>OBC</t>
  </si>
  <si>
    <t>HINDU</t>
  </si>
  <si>
    <t>5</t>
  </si>
  <si>
    <t>27-Dec-2023</t>
  </si>
  <si>
    <t>Tue</t>
  </si>
  <si>
    <t>2</t>
  </si>
  <si>
    <t>Abhilasha - JLG Loans-BiWeekly-Migrated</t>
  </si>
  <si>
    <t>1</t>
  </si>
  <si>
    <t>31-Mar-2022</t>
  </si>
  <si>
    <t>Mon</t>
  </si>
  <si>
    <t>3</t>
  </si>
  <si>
    <t>30-Sep-2021</t>
  </si>
  <si>
    <t>Fri</t>
  </si>
  <si>
    <t>22-Nov-2019</t>
  </si>
  <si>
    <t>30-Nov-2019</t>
  </si>
  <si>
    <t>03-Jun-2024</t>
  </si>
  <si>
    <t>26-Jan-2024</t>
  </si>
  <si>
    <t>24-Dec-2022</t>
  </si>
  <si>
    <t>25-Nov-2023</t>
  </si>
  <si>
    <t>20-Dec-2019</t>
  </si>
  <si>
    <t>07-May-2022</t>
  </si>
  <si>
    <t>30-Sep-2022</t>
  </si>
  <si>
    <t>19-Jan-2024</t>
  </si>
  <si>
    <t>Interim Loans-Monthly-Migrated</t>
  </si>
  <si>
    <t>10-Jan-2020</t>
  </si>
  <si>
    <t>01-Jun-2024</t>
  </si>
  <si>
    <t>MANJULABEN</t>
  </si>
  <si>
    <t>26-May-2022</t>
  </si>
  <si>
    <t>12-Feb-2020</t>
  </si>
  <si>
    <t>24-Jan-2020</t>
  </si>
  <si>
    <t>SC</t>
  </si>
  <si>
    <t>27-Jun-2022</t>
  </si>
  <si>
    <t>22-Jan-2020</t>
  </si>
  <si>
    <t>ST</t>
  </si>
  <si>
    <t>Chetana Loans-Montly-Migrated</t>
  </si>
  <si>
    <t>20-Jan-2023</t>
  </si>
  <si>
    <t>Agarbathi Making</t>
  </si>
  <si>
    <t>Blue Lemon Loans-Monthly-Migrated</t>
  </si>
  <si>
    <t>05-Aug-2022</t>
  </si>
  <si>
    <t>31-Mar-2021</t>
  </si>
  <si>
    <t>09-Feb-2023</t>
  </si>
  <si>
    <t>04-Apr-2023</t>
  </si>
  <si>
    <t>Samrudhi Loans-Monthly-Migrated</t>
  </si>
  <si>
    <t>09-Apr-2023</t>
  </si>
  <si>
    <t>04-Jul-2023</t>
  </si>
  <si>
    <t>04-Dec-2023</t>
  </si>
  <si>
    <t>03-Aug-2023</t>
  </si>
  <si>
    <t>31-Jan-2023</t>
  </si>
  <si>
    <t>02-Feb-2023</t>
  </si>
  <si>
    <t>08-Aug-2023</t>
  </si>
  <si>
    <t>21-Sep-2023</t>
  </si>
  <si>
    <t>06-Jan-2023</t>
  </si>
  <si>
    <t>24-Aug-2023</t>
  </si>
  <si>
    <t>15-Sep-2023</t>
  </si>
  <si>
    <t>Un</t>
  </si>
  <si>
    <t>06-Apr-2023</t>
  </si>
  <si>
    <t>15-Feb-2023</t>
  </si>
  <si>
    <t>24-Sep-2021</t>
  </si>
  <si>
    <t>11-Jul-2023</t>
  </si>
  <si>
    <t>03-Dec-2023</t>
  </si>
  <si>
    <t>08-Apr-2023</t>
  </si>
  <si>
    <t>02-Jan-2023</t>
  </si>
  <si>
    <t>26-Jul-2023</t>
  </si>
  <si>
    <t>08-Jul-2023</t>
  </si>
  <si>
    <t>05-Oct-2023</t>
  </si>
  <si>
    <t>19-Sep-2023</t>
  </si>
  <si>
    <t>09-Jul-2023</t>
  </si>
  <si>
    <t>09-May-2023</t>
  </si>
  <si>
    <t>19-Jul-2023</t>
  </si>
  <si>
    <t>03-Jul-2023</t>
  </si>
  <si>
    <t>Chetana</t>
  </si>
  <si>
    <t>05-Jul-2023</t>
  </si>
  <si>
    <t>30-Mar-2024</t>
  </si>
  <si>
    <t>01-Dec-2023</t>
  </si>
  <si>
    <t>04-Sep-2023</t>
  </si>
  <si>
    <t>17-Jan-2024</t>
  </si>
  <si>
    <t>10-Jan-2024</t>
  </si>
  <si>
    <t>07-Jun-2023</t>
  </si>
  <si>
    <t>20-Mar-2024</t>
  </si>
  <si>
    <t>10-Aug-2023</t>
  </si>
  <si>
    <t>07-Nov-2023</t>
  </si>
  <si>
    <t>10-Mar-2023</t>
  </si>
  <si>
    <t>16-Jan-2024</t>
  </si>
  <si>
    <t>26-Jun-2023</t>
  </si>
  <si>
    <t>28-Mar-2022</t>
  </si>
  <si>
    <t>22-Jun-2023</t>
  </si>
  <si>
    <t>27-Mar-2022</t>
  </si>
  <si>
    <t>18-Aug-2023</t>
  </si>
  <si>
    <t>29-Mar-2022</t>
  </si>
  <si>
    <t>03-May-2022</t>
  </si>
  <si>
    <t>Sahyog</t>
  </si>
  <si>
    <t>0</t>
  </si>
  <si>
    <t>13-Jun-2022</t>
  </si>
  <si>
    <t>25-Apr-2024</t>
  </si>
  <si>
    <t>06-Jun-2024</t>
  </si>
  <si>
    <t>06-Aug-2022</t>
  </si>
  <si>
    <t>16-Feb-2023</t>
  </si>
  <si>
    <t>14-Jun-2022</t>
  </si>
  <si>
    <t>16-Jun-2022</t>
  </si>
  <si>
    <t>23-Mar-2024</t>
  </si>
  <si>
    <t>01-Apr-2024</t>
  </si>
  <si>
    <t>20-Feb-2024</t>
  </si>
  <si>
    <t>02-Apr-2024</t>
  </si>
  <si>
    <t>11-Aug-2023</t>
  </si>
  <si>
    <t>19-Jun-2023</t>
  </si>
  <si>
    <t>30-Jun-2022</t>
  </si>
  <si>
    <t>03-Aug-2022</t>
  </si>
  <si>
    <t>02-Oct-2023</t>
  </si>
  <si>
    <t>23-Feb-2024</t>
  </si>
  <si>
    <t>29-Jan-2024</t>
  </si>
  <si>
    <t>02-Mar-2024</t>
  </si>
  <si>
    <t>04-Oct-2023</t>
  </si>
  <si>
    <t>29-Oct-2023</t>
  </si>
  <si>
    <t>GENERAL</t>
  </si>
  <si>
    <t>21-Mar-2024</t>
  </si>
  <si>
    <t>01-Jan-2024</t>
  </si>
  <si>
    <t>01-Jul-2024</t>
  </si>
  <si>
    <t>03-Jan-2024</t>
  </si>
  <si>
    <t>02-Dec-2023</t>
  </si>
  <si>
    <t>02-Jul-2024</t>
  </si>
  <si>
    <t>05-Oct-2022</t>
  </si>
  <si>
    <t>20-Nov-2023</t>
  </si>
  <si>
    <t>01-Aug-2024</t>
  </si>
  <si>
    <t>01-May-2024</t>
  </si>
  <si>
    <t>06-Feb-2023</t>
  </si>
  <si>
    <t>05-Sep-2023</t>
  </si>
  <si>
    <t>19-Sep-2022</t>
  </si>
  <si>
    <t>10-Nov-2022</t>
  </si>
  <si>
    <t>02-Sep-2022</t>
  </si>
  <si>
    <t>10-Jun-2023</t>
  </si>
  <si>
    <t>18-Mar-2024</t>
  </si>
  <si>
    <t>09-Nov-2022</t>
  </si>
  <si>
    <t>08-Nov-2022</t>
  </si>
  <si>
    <t>07-Nov-2022</t>
  </si>
  <si>
    <t>19-Oct-2023</t>
  </si>
  <si>
    <t>04-Nov-2022</t>
  </si>
  <si>
    <t>04-Jul-2024</t>
  </si>
  <si>
    <t>02-Nov-2022</t>
  </si>
  <si>
    <t>20-Sep-2022</t>
  </si>
  <si>
    <t>21-Sep-2022</t>
  </si>
  <si>
    <t>05-Nov-2022</t>
  </si>
  <si>
    <t>26-Sep-2022</t>
  </si>
  <si>
    <t>26-Feb-2024</t>
  </si>
  <si>
    <t>05-Aug-2023</t>
  </si>
  <si>
    <t>08-Feb-2023</t>
  </si>
  <si>
    <t>09-Feb-2024</t>
  </si>
  <si>
    <t>27-Sep-2022</t>
  </si>
  <si>
    <t>Unnati Product</t>
  </si>
  <si>
    <t>07-Sep-2023</t>
  </si>
  <si>
    <t>09-Apr-2024</t>
  </si>
  <si>
    <t>10-Dec-2022</t>
  </si>
  <si>
    <t>03-Dec-2022</t>
  </si>
  <si>
    <t>08-Dec-2022</t>
  </si>
  <si>
    <t>09-Dec-2022</t>
  </si>
  <si>
    <t>17-Oct-2022</t>
  </si>
  <si>
    <t>07-Dec-2022</t>
  </si>
  <si>
    <t>07-Jul-2023</t>
  </si>
  <si>
    <t>04-Dec-2022</t>
  </si>
  <si>
    <t>14-Jun-2023</t>
  </si>
  <si>
    <t>14-Oct-2023</t>
  </si>
  <si>
    <t>08-Jan-2023</t>
  </si>
  <si>
    <t>27-Jan-2024</t>
  </si>
  <si>
    <t>05-Jan-2023</t>
  </si>
  <si>
    <t>03-Jan-2023</t>
  </si>
  <si>
    <t>23-Nov-2023</t>
  </si>
  <si>
    <t>10-Jan-2023</t>
  </si>
  <si>
    <t>16-Nov-2022</t>
  </si>
  <si>
    <t>19-Feb-2024</t>
  </si>
  <si>
    <t>07-Jan-2023</t>
  </si>
  <si>
    <t>18-Nov-2022</t>
  </si>
  <si>
    <t>04-Feb-2023</t>
  </si>
  <si>
    <t>28-Nov-2022</t>
  </si>
  <si>
    <t>21-Nov-2023</t>
  </si>
  <si>
    <t>03-Feb-2023</t>
  </si>
  <si>
    <t>05-Feb-2023</t>
  </si>
  <si>
    <t>27-Mar-2024</t>
  </si>
  <si>
    <t>19-Mar-2024</t>
  </si>
  <si>
    <t>04-Aug-2023</t>
  </si>
  <si>
    <t>14-Dec-2022</t>
  </si>
  <si>
    <t>16-Dec-2022</t>
  </si>
  <si>
    <t>10-Feb-2023</t>
  </si>
  <si>
    <t>28-Dec-2022</t>
  </si>
  <si>
    <t>07-Feb-2023</t>
  </si>
  <si>
    <t>15-Dec-2022</t>
  </si>
  <si>
    <t>23-Dec-2022</t>
  </si>
  <si>
    <t>20-Dec-2022</t>
  </si>
  <si>
    <t>31-Dec-2022</t>
  </si>
  <si>
    <t>21-Dec-2022</t>
  </si>
  <si>
    <t>06-Mar-2023</t>
  </si>
  <si>
    <t>28-Jul-2023</t>
  </si>
  <si>
    <t>26-Dec-2022</t>
  </si>
  <si>
    <t>27-Dec-2022</t>
  </si>
  <si>
    <t>25-Jan-2024</t>
  </si>
  <si>
    <t>30-Dec-2022</t>
  </si>
  <si>
    <t>02-Mar-2023</t>
  </si>
  <si>
    <t>03-Mar-2023</t>
  </si>
  <si>
    <t>04-Mar-2023</t>
  </si>
  <si>
    <t>05-Mar-2023</t>
  </si>
  <si>
    <t>08-Mar-2023</t>
  </si>
  <si>
    <t>12-Jan-2023</t>
  </si>
  <si>
    <t>09-Mar-2023</t>
  </si>
  <si>
    <t>13-Jan-2023</t>
  </si>
  <si>
    <t>07-Mar-2023</t>
  </si>
  <si>
    <t>21-Jan-2023</t>
  </si>
  <si>
    <t>23-Jan-2023</t>
  </si>
  <si>
    <t>25-Jan-2023</t>
  </si>
  <si>
    <t>17-Feb-2023</t>
  </si>
  <si>
    <t>30-Jan-2023</t>
  </si>
  <si>
    <t>06-Oct-2023</t>
  </si>
  <si>
    <t>22-Jan-2024</t>
  </si>
  <si>
    <t>02-Apr-2023</t>
  </si>
  <si>
    <t>03-Jul-2024</t>
  </si>
  <si>
    <t>14-Feb-2023</t>
  </si>
  <si>
    <t>05-Apr-2023</t>
  </si>
  <si>
    <t>07-Apr-2023</t>
  </si>
  <si>
    <t>13-Feb-2023</t>
  </si>
  <si>
    <t>03-Apr-2023</t>
  </si>
  <si>
    <t>12-Jun-2024</t>
  </si>
  <si>
    <t>20-Feb-2023</t>
  </si>
  <si>
    <t>23-Feb-2023</t>
  </si>
  <si>
    <t>22-Feb-2024</t>
  </si>
  <si>
    <t>21-Feb-2023</t>
  </si>
  <si>
    <t>24-Feb-2023</t>
  </si>
  <si>
    <t>06-Jun-2023</t>
  </si>
  <si>
    <t>27-Feb-2023</t>
  </si>
  <si>
    <t>05-Feb-2024</t>
  </si>
  <si>
    <t>03-May-2023</t>
  </si>
  <si>
    <t>28-Mar-2024</t>
  </si>
  <si>
    <t>02-May-2023</t>
  </si>
  <si>
    <t>15-Mar-2023</t>
  </si>
  <si>
    <t>12-Mar-2023</t>
  </si>
  <si>
    <t>05-May-2023</t>
  </si>
  <si>
    <t>14-Mar-2023</t>
  </si>
  <si>
    <t>10-May-2023</t>
  </si>
  <si>
    <t>20-Mar-2023</t>
  </si>
  <si>
    <t>24-Jan-2024</t>
  </si>
  <si>
    <t>21-Mar-2023</t>
  </si>
  <si>
    <t>17-Mar-2023</t>
  </si>
  <si>
    <t>18-Mar-2023</t>
  </si>
  <si>
    <t>22-Mar-2023</t>
  </si>
  <si>
    <t>24-Mar-2023</t>
  </si>
  <si>
    <t>08-May-2023</t>
  </si>
  <si>
    <t>23-Mar-2023</t>
  </si>
  <si>
    <t>29-Mar-2023</t>
  </si>
  <si>
    <t>16-Aug-2023</t>
  </si>
  <si>
    <t>03-Apr-2024</t>
  </si>
  <si>
    <t>14-May-2024</t>
  </si>
  <si>
    <t>25-Mar-2023</t>
  </si>
  <si>
    <t>27-Mar-2023</t>
  </si>
  <si>
    <t>20-Jan-2024</t>
  </si>
  <si>
    <t>31-Mar-2023</t>
  </si>
  <si>
    <t>24-Nov-2023</t>
  </si>
  <si>
    <t>Unnati</t>
  </si>
  <si>
    <t>27-Feb-2024</t>
  </si>
  <si>
    <t>21-Apr-2023</t>
  </si>
  <si>
    <t>27-Apr-2023</t>
  </si>
  <si>
    <t>08-Jul-2024</t>
  </si>
  <si>
    <t>02-Jul-2023</t>
  </si>
  <si>
    <t>06-Jul-2023</t>
  </si>
  <si>
    <t>02-May-2024</t>
  </si>
  <si>
    <t>29-Dec-2023</t>
  </si>
  <si>
    <t>02-Aug-2023</t>
  </si>
  <si>
    <t>07-Aug-2023</t>
  </si>
  <si>
    <t>09-Aug-2023</t>
  </si>
  <si>
    <t>06-Aug-2023</t>
  </si>
  <si>
    <t>24-Jun-2023</t>
  </si>
  <si>
    <t>15-Jun-2023</t>
  </si>
  <si>
    <t>29-Mar-2024</t>
  </si>
  <si>
    <t>21-Jun-2023</t>
  </si>
  <si>
    <t>23-Jun-2023</t>
  </si>
  <si>
    <t>27-Jun-2023</t>
  </si>
  <si>
    <t>29-Jun-2023</t>
  </si>
  <si>
    <t>28-Jun-2023</t>
  </si>
  <si>
    <t>02-Sep-2023</t>
  </si>
  <si>
    <t>06-Sep-2023</t>
  </si>
  <si>
    <t>14-Jul-2023</t>
  </si>
  <si>
    <t>20-Jul-2023</t>
  </si>
  <si>
    <t>27-Jul-2023</t>
  </si>
  <si>
    <t>01-Aug-2023</t>
  </si>
  <si>
    <t>01-Sep-2023</t>
  </si>
  <si>
    <t>26-Aug-2023</t>
  </si>
  <si>
    <t>03-Oct-2023</t>
  </si>
  <si>
    <t>17-Aug-2023</t>
  </si>
  <si>
    <t>21-Aug-2023</t>
  </si>
  <si>
    <t>06-Nov-2023</t>
  </si>
  <si>
    <t>03-Nov-2023</t>
  </si>
  <si>
    <t>25-Sep-2023</t>
  </si>
  <si>
    <t>01-Nov-2023</t>
  </si>
  <si>
    <t>18-Oct-2023</t>
  </si>
  <si>
    <t>12-Jan-2024</t>
  </si>
  <si>
    <t>14-Feb-2024</t>
  </si>
  <si>
    <t>19-Dec-2023</t>
  </si>
  <si>
    <t>05-Dec-2023</t>
  </si>
  <si>
    <t>07-Dec-2023</t>
  </si>
  <si>
    <t>06-Dec-2023</t>
  </si>
  <si>
    <t>09-Jan-2024</t>
  </si>
  <si>
    <t>27-Oct-2023</t>
  </si>
  <si>
    <t>07-Feb-2024</t>
  </si>
  <si>
    <t>08-Jan-2024</t>
  </si>
  <si>
    <t>04-Jan-2024</t>
  </si>
  <si>
    <t>22-Mar-2024</t>
  </si>
  <si>
    <t>06-May-2024</t>
  </si>
  <si>
    <t>11-Dec-2023</t>
  </si>
  <si>
    <t>13-Dec-2023</t>
  </si>
  <si>
    <t>20-Dec-2023</t>
  </si>
  <si>
    <t>12-Dec-2023</t>
  </si>
  <si>
    <t>27-Nov-2023</t>
  </si>
  <si>
    <t>02-Jan-2024</t>
  </si>
  <si>
    <t>04-Mar-2024</t>
  </si>
  <si>
    <t>18-Dec-2023</t>
  </si>
  <si>
    <t>28-Nov-2023</t>
  </si>
  <si>
    <t>11-Jan-2024</t>
  </si>
  <si>
    <t>26-Apr-2024</t>
  </si>
  <si>
    <t>01-Feb-2024</t>
  </si>
  <si>
    <t>08-Apr-2024</t>
  </si>
  <si>
    <t>13-Feb-2024</t>
  </si>
  <si>
    <t>12-Feb-2024</t>
  </si>
  <si>
    <t>06-Feb-2024</t>
  </si>
  <si>
    <t>05-Jan-2024</t>
  </si>
  <si>
    <t>23-Dec-2023</t>
  </si>
  <si>
    <t>22-Dec-2023</t>
  </si>
  <si>
    <t>13-Mar-2024</t>
  </si>
  <si>
    <t>29-Nov-2023</t>
  </si>
  <si>
    <t>04-Jun-2024</t>
  </si>
  <si>
    <t>02-Feb-2024</t>
  </si>
  <si>
    <t>21-Dec-2023</t>
  </si>
  <si>
    <t>28-Dec-2023</t>
  </si>
  <si>
    <t>30-Dec-2023</t>
  </si>
  <si>
    <t>07-Mar-2024</t>
  </si>
  <si>
    <t>06-Mar-2024</t>
  </si>
  <si>
    <t>26-Mar-2024</t>
  </si>
  <si>
    <t>11-Mar-2024</t>
  </si>
  <si>
    <t>12-Mar-2024</t>
  </si>
  <si>
    <t>18-Jan-2024</t>
  </si>
  <si>
    <t>05-Mar-2024</t>
  </si>
  <si>
    <t>10-Apr-2024</t>
  </si>
  <si>
    <t>28-Feb-2024</t>
  </si>
  <si>
    <t>04-Apr-2024</t>
  </si>
  <si>
    <t>07-May-2024</t>
  </si>
  <si>
    <t>01-Mar-2024</t>
  </si>
  <si>
    <t>08-May-2024</t>
  </si>
  <si>
    <t>13-May-2024</t>
  </si>
  <si>
    <t>03-May-2024</t>
  </si>
  <si>
    <t>05-Jul-2024</t>
  </si>
  <si>
    <t>10-Jul-2024</t>
  </si>
  <si>
    <t>29-Apr-2024</t>
  </si>
  <si>
    <t>05-Jun-2024</t>
  </si>
  <si>
    <t>09-Jul-2024</t>
  </si>
  <si>
    <t>IL-1</t>
  </si>
  <si>
    <t>GL-3</t>
  </si>
  <si>
    <t>GL-2</t>
  </si>
  <si>
    <t>05-Aug-2024</t>
  </si>
  <si>
    <t>GL-5</t>
  </si>
  <si>
    <t>06-Aug-2024</t>
  </si>
  <si>
    <t>GL-4</t>
  </si>
  <si>
    <t>03-Sep-2024</t>
  </si>
  <si>
    <t>02-Sep-2024</t>
  </si>
  <si>
    <t>11-Sep-2024</t>
  </si>
  <si>
    <t>10-Sep-2024</t>
  </si>
  <si>
    <t>Open</t>
  </si>
  <si>
    <t/>
  </si>
  <si>
    <r>
      <t>Availability of Loan Card
(</t>
    </r>
    <r>
      <rPr>
        <b/>
        <sz val="10"/>
        <color rgb="FFFF0000"/>
        <rFont val="Calibri"/>
        <family val="2"/>
        <scheme val="minor"/>
      </rPr>
      <t>Drop Down</t>
    </r>
    <r>
      <rPr>
        <b/>
        <sz val="10"/>
        <color rgb="FF000000"/>
        <rFont val="Calibri"/>
        <family val="2"/>
        <scheme val="minor"/>
      </rPr>
      <t>)</t>
    </r>
  </si>
  <si>
    <t>SIKHS</t>
  </si>
  <si>
    <t>Thu</t>
  </si>
  <si>
    <t>01-Sep-2024</t>
  </si>
  <si>
    <t>15-Nov-2019</t>
  </si>
  <si>
    <t>08-Jun-2022</t>
  </si>
  <si>
    <t>09-Sep-2022</t>
  </si>
  <si>
    <t>25-May-2023</t>
  </si>
  <si>
    <t>14-Aug-2023</t>
  </si>
  <si>
    <t>16-Nov-2023</t>
  </si>
  <si>
    <t>07-Jan-2024</t>
  </si>
  <si>
    <t>07-Jun-2024</t>
  </si>
  <si>
    <t>07-Aug-2024</t>
  </si>
  <si>
    <t>04-Sep-2024</t>
  </si>
  <si>
    <t>02-Oct-2024</t>
  </si>
  <si>
    <t>05-Sep-2024</t>
  </si>
  <si>
    <t>14-Oct-2024</t>
  </si>
  <si>
    <t>01-Oct-2024</t>
  </si>
  <si>
    <t>07-Oct-2024</t>
  </si>
  <si>
    <t>04-Oct-2024</t>
  </si>
  <si>
    <t>03-Oct-2024</t>
  </si>
  <si>
    <t>07-Nov-2024</t>
  </si>
  <si>
    <t>06-Nov-2024</t>
  </si>
  <si>
    <t>04-Nov-2024</t>
  </si>
  <si>
    <t>14-Sep-2023</t>
  </si>
  <si>
    <t>RAJ</t>
  </si>
  <si>
    <t>08-Feb-2020</t>
  </si>
  <si>
    <t>02-Aug-2022</t>
  </si>
  <si>
    <t>22-Feb-2020</t>
  </si>
  <si>
    <t>11-Mar-2020</t>
  </si>
  <si>
    <t>MBC</t>
  </si>
  <si>
    <t>08-Feb-2024</t>
  </si>
  <si>
    <t>09-Mar-2024</t>
  </si>
  <si>
    <t>08-Mar-2024</t>
  </si>
  <si>
    <t>09-Jun-2022</t>
  </si>
  <si>
    <t>12-Apr-2024</t>
  </si>
  <si>
    <t>25-Feb-2024</t>
  </si>
  <si>
    <t>17-Jun-2022</t>
  </si>
  <si>
    <t>18-Oct-2022</t>
  </si>
  <si>
    <t>30-Sep-2024</t>
  </si>
  <si>
    <t>11-Jan-2023</t>
  </si>
  <si>
    <t>11-Oct-2023</t>
  </si>
  <si>
    <t>29-Jul-2023</t>
  </si>
  <si>
    <t>29-Aug-2023</t>
  </si>
  <si>
    <t>13-Sep-2024</t>
  </si>
  <si>
    <t>08-Sep-2023</t>
  </si>
  <si>
    <t>30-Oct-2023</t>
  </si>
  <si>
    <t>17-Nov-2023</t>
  </si>
  <si>
    <t>10-May-2024</t>
  </si>
  <si>
    <t>11-Apr-2024</t>
  </si>
  <si>
    <t>30-Jan-2024</t>
  </si>
  <si>
    <t>31-Mar-2024</t>
  </si>
  <si>
    <t>05-Nov-2024</t>
  </si>
  <si>
    <t>11-Nov-2024</t>
  </si>
  <si>
    <t>S No</t>
  </si>
  <si>
    <t>Branch</t>
  </si>
  <si>
    <t>Village</t>
  </si>
  <si>
    <t>Principal Collection</t>
  </si>
  <si>
    <t>Outstanding Principal</t>
  </si>
  <si>
    <t>Outstanding Interest</t>
  </si>
  <si>
    <t>No of Installments Paid</t>
  </si>
  <si>
    <t>raja</t>
  </si>
  <si>
    <t>25-Dec-2019</t>
  </si>
  <si>
    <t>07-Dec-2019</t>
  </si>
  <si>
    <t>20-Jan-2020</t>
  </si>
  <si>
    <t>24-Dec-2019</t>
  </si>
  <si>
    <t>18-Dec-2019</t>
  </si>
  <si>
    <t>28-Dec-2019</t>
  </si>
  <si>
    <t>21-Jan-2020</t>
  </si>
  <si>
    <t>27-Dec-2019</t>
  </si>
  <si>
    <t>21-Feb-2020</t>
  </si>
  <si>
    <t>24-Feb-2020</t>
  </si>
  <si>
    <t>29-Jan-2020</t>
  </si>
  <si>
    <t>06-Apr-2022</t>
  </si>
  <si>
    <t>19-Jan-2020</t>
  </si>
  <si>
    <t>20-Mar-2020</t>
  </si>
  <si>
    <t>27-Feb-2020</t>
  </si>
  <si>
    <t>22-Jun-2022</t>
  </si>
  <si>
    <t>23-Dec-2019</t>
  </si>
  <si>
    <t>07-Jan-2020</t>
  </si>
  <si>
    <t>06-Feb-2020</t>
  </si>
  <si>
    <t>07-Mar-2022</t>
  </si>
  <si>
    <t>13-Jan-2020</t>
  </si>
  <si>
    <t>23-Jan-2024</t>
  </si>
  <si>
    <t>05-Mar-2020</t>
  </si>
  <si>
    <t>08-Jul-2022</t>
  </si>
  <si>
    <t>06-May-2022</t>
  </si>
  <si>
    <t>07-Aug-2022</t>
  </si>
  <si>
    <t>24-Apr-2022</t>
  </si>
  <si>
    <t>12-Sep-2023</t>
  </si>
  <si>
    <t>19-Oct-2021</t>
  </si>
  <si>
    <t>22-Oct-2021</t>
  </si>
  <si>
    <t>10-Sep-2022</t>
  </si>
  <si>
    <t>18-Oct-2021</t>
  </si>
  <si>
    <t>04-Oct-2022</t>
  </si>
  <si>
    <t>20-Oct-2021</t>
  </si>
  <si>
    <t>17-Aug-2022</t>
  </si>
  <si>
    <t>30-Mar-2022</t>
  </si>
  <si>
    <t>08-Aug-2022</t>
  </si>
  <si>
    <t>CHRISTIAN</t>
  </si>
  <si>
    <t>10-Jun-2024</t>
  </si>
  <si>
    <t>29-Jun-2024</t>
  </si>
  <si>
    <t>16-Sep-2022</t>
  </si>
  <si>
    <t>13-Aug-2024</t>
  </si>
  <si>
    <t>30-Oct-2022</t>
  </si>
  <si>
    <t>18-Nov-2024</t>
  </si>
  <si>
    <t>15-Nov-2024</t>
  </si>
  <si>
    <t>22-Nov-2024</t>
  </si>
  <si>
    <t>12-Nov-2024</t>
  </si>
  <si>
    <t>19-Nov-2024</t>
  </si>
  <si>
    <t>23-Nov-2024</t>
  </si>
  <si>
    <t>28-Oct-2024</t>
  </si>
  <si>
    <t>20-Nov-2024</t>
  </si>
  <si>
    <t>01-Nov-2024</t>
  </si>
  <si>
    <t>13-Nov-2024</t>
  </si>
  <si>
    <t>14-Nov-2024</t>
  </si>
  <si>
    <t>11-Jun-2024</t>
  </si>
  <si>
    <t>24-Jan-2023</t>
  </si>
  <si>
    <t>09-Oct-2024</t>
  </si>
  <si>
    <t>18-Feb-2023</t>
  </si>
  <si>
    <t>07-May-2023</t>
  </si>
  <si>
    <t>14-Jun-2024</t>
  </si>
  <si>
    <t>20-Jun-2023</t>
  </si>
  <si>
    <t>08-Oct-2024</t>
  </si>
  <si>
    <t>25-Aug-2024</t>
  </si>
  <si>
    <t>18-Jul-2023</t>
  </si>
  <si>
    <t>31-Jul-2023</t>
  </si>
  <si>
    <t>22-Nov-2023</t>
  </si>
  <si>
    <t>28-Oct-2023</t>
  </si>
  <si>
    <t>29-May-2024</t>
  </si>
  <si>
    <t>Animal Feed And Fodder</t>
  </si>
  <si>
    <t>15-Jan-2024</t>
  </si>
  <si>
    <t>24-Aug-2024</t>
  </si>
  <si>
    <t>21-Feb-2024</t>
  </si>
  <si>
    <t>IL-2</t>
  </si>
  <si>
    <t>07-Jan-2025</t>
  </si>
  <si>
    <t>04-Dec-2024</t>
  </si>
  <si>
    <t>02-Dec-2024</t>
  </si>
  <si>
    <t>10-Dec-2024</t>
  </si>
  <si>
    <t>06-Jan-2025</t>
  </si>
  <si>
    <t>09-Dec-2024</t>
  </si>
  <si>
    <t>06-Dec-2024</t>
  </si>
  <si>
    <t>01-Jan-2025</t>
  </si>
  <si>
    <t>02-Jan-2025</t>
  </si>
  <si>
    <t>10</t>
  </si>
  <si>
    <t>05</t>
  </si>
  <si>
    <t>Ram</t>
  </si>
  <si>
    <t>VARSHABEN</t>
  </si>
  <si>
    <t>24-Jun-2019</t>
  </si>
  <si>
    <t>25-Jun-2019</t>
  </si>
  <si>
    <t>27-Jun-2019</t>
  </si>
  <si>
    <t>10-Aug-2019</t>
  </si>
  <si>
    <t>31-Aug-2023</t>
  </si>
  <si>
    <t>16-Nov-2019</t>
  </si>
  <si>
    <t>sita</t>
  </si>
  <si>
    <t>02-Jan-2020</t>
  </si>
  <si>
    <t>31-May-2022</t>
  </si>
  <si>
    <t>23-Jan-2020</t>
  </si>
  <si>
    <t>13-Dec-2022</t>
  </si>
  <si>
    <t>28-Jan-2020</t>
  </si>
  <si>
    <t>06-Feb-2022</t>
  </si>
  <si>
    <t>08-Jan-2020</t>
  </si>
  <si>
    <t>INDUBEN</t>
  </si>
  <si>
    <t>HANSABEN</t>
  </si>
  <si>
    <t>17-Mar-2020</t>
  </si>
  <si>
    <t>geeta</t>
  </si>
  <si>
    <t>07-Apr-2022</t>
  </si>
  <si>
    <t>01-Jan-2020</t>
  </si>
  <si>
    <t>04-Mar-2020</t>
  </si>
  <si>
    <t>31-Jan-2020</t>
  </si>
  <si>
    <t>02-May-2022</t>
  </si>
  <si>
    <t>14-Sep-2022</t>
  </si>
  <si>
    <t>21-Apr-2022</t>
  </si>
  <si>
    <t>PARMAR MADHUBEN</t>
  </si>
  <si>
    <t>24-May-2022</t>
  </si>
  <si>
    <t>04-Feb-2020</t>
  </si>
  <si>
    <t>Bakery Business</t>
  </si>
  <si>
    <t>12-Mar-2020</t>
  </si>
  <si>
    <t>22-Sep-2022</t>
  </si>
  <si>
    <t>03-Mar-2020</t>
  </si>
  <si>
    <t>22-Feb-2022</t>
  </si>
  <si>
    <t>30-Sep-2020</t>
  </si>
  <si>
    <t>18-Aug-2020</t>
  </si>
  <si>
    <t>punam</t>
  </si>
  <si>
    <t>26-May-2023</t>
  </si>
  <si>
    <t>laxmi</t>
  </si>
  <si>
    <t>27-Aug-2020</t>
  </si>
  <si>
    <t>24-Jul-2023</t>
  </si>
  <si>
    <t>22-Apr-2022</t>
  </si>
  <si>
    <t>09-Oct-2022</t>
  </si>
  <si>
    <t>01-Oct-2023</t>
  </si>
  <si>
    <t>BHAGVATIBEN</t>
  </si>
  <si>
    <t>16-Mar-2023</t>
  </si>
  <si>
    <t>SONALBEN</t>
  </si>
  <si>
    <t>13-Sep-2022</t>
  </si>
  <si>
    <t>04-Dec-2020</t>
  </si>
  <si>
    <t>25-Jan-2021</t>
  </si>
  <si>
    <t>23-Dec-2020</t>
  </si>
  <si>
    <t>21-Dec-2020</t>
  </si>
  <si>
    <t>29-Dec-2020</t>
  </si>
  <si>
    <t>04-Mar-2021</t>
  </si>
  <si>
    <t>01-Feb-2023</t>
  </si>
  <si>
    <t>11-Oct-2021</t>
  </si>
  <si>
    <t>14-Aug-2021</t>
  </si>
  <si>
    <t>01-Oct-2021</t>
  </si>
  <si>
    <t>07-Sep-2022</t>
  </si>
  <si>
    <t>15-Oct-2021</t>
  </si>
  <si>
    <t>14-Feb-2022</t>
  </si>
  <si>
    <t>04-Sep-2021</t>
  </si>
  <si>
    <t>30-Nov-2022</t>
  </si>
  <si>
    <t>08-Mar-2022</t>
  </si>
  <si>
    <t>08-Oct-2022</t>
  </si>
  <si>
    <t>08-Apr-2022</t>
  </si>
  <si>
    <t>10-Mar-2022</t>
  </si>
  <si>
    <t>25-Mar-2022</t>
  </si>
  <si>
    <t>04-Aug-2022</t>
  </si>
  <si>
    <t>30-Nov-2024</t>
  </si>
  <si>
    <t>08-Oct-2023</t>
  </si>
  <si>
    <t>07-Jul-2022</t>
  </si>
  <si>
    <t>10-Aug-2022</t>
  </si>
  <si>
    <t>30-May-2023</t>
  </si>
  <si>
    <t>13-May-2023</t>
  </si>
  <si>
    <t>20-Jun-2022</t>
  </si>
  <si>
    <t>NARESH</t>
  </si>
  <si>
    <t>27-Apr-2024</t>
  </si>
  <si>
    <t>01-Jun-2023</t>
  </si>
  <si>
    <t>02-Oct-2022</t>
  </si>
  <si>
    <t>14-Dec-2024</t>
  </si>
  <si>
    <t>21-Oct-2022</t>
  </si>
  <si>
    <t>05-Dec-2022</t>
  </si>
  <si>
    <t>24-Apr-2024</t>
  </si>
  <si>
    <t>22-Oct-2022</t>
  </si>
  <si>
    <t>26-Nov-2022</t>
  </si>
  <si>
    <t>17-Nov-2022</t>
  </si>
  <si>
    <t>04-Jan-2023</t>
  </si>
  <si>
    <t>24-Nov-2022</t>
  </si>
  <si>
    <t>05-Dec-2024</t>
  </si>
  <si>
    <t>27-Nov-2024</t>
  </si>
  <si>
    <t>13-Dec-2024</t>
  </si>
  <si>
    <t>08-Dec-2024</t>
  </si>
  <si>
    <t>03-Dec-2024</t>
  </si>
  <si>
    <t>26-Nov-2024</t>
  </si>
  <si>
    <t>Veer</t>
  </si>
  <si>
    <t>26-Jan-2023</t>
  </si>
  <si>
    <t>kamal</t>
  </si>
  <si>
    <t>01-Apr-2023</t>
  </si>
  <si>
    <t>27-Aug-2023</t>
  </si>
  <si>
    <t>10-Jul-2023</t>
  </si>
  <si>
    <t>Shakti</t>
  </si>
  <si>
    <t>01-Mar-2023</t>
  </si>
  <si>
    <t>22-Feb-2023</t>
  </si>
  <si>
    <t>25-Apr-2023</t>
  </si>
  <si>
    <t>04-May-2023</t>
  </si>
  <si>
    <t>13-Mar-2023</t>
  </si>
  <si>
    <t>28-Nov-2024</t>
  </si>
  <si>
    <t>30-Mar-2023</t>
  </si>
  <si>
    <t>30-Apr-2024</t>
  </si>
  <si>
    <t>28-Mar-2023</t>
  </si>
  <si>
    <t>20-Apr-2023</t>
  </si>
  <si>
    <t>05-Jun-2023</t>
  </si>
  <si>
    <t>03-Jun-2023</t>
  </si>
  <si>
    <t>08-Jun-2023</t>
  </si>
  <si>
    <t>26-Apr-2023</t>
  </si>
  <si>
    <t>28-Apr-2023</t>
  </si>
  <si>
    <t>04-Jun-2023</t>
  </si>
  <si>
    <t>29-Apr-2023</t>
  </si>
  <si>
    <t>11-May-2023</t>
  </si>
  <si>
    <t>17-May-2023</t>
  </si>
  <si>
    <t>19-May-2023</t>
  </si>
  <si>
    <t>23-May-2023</t>
  </si>
  <si>
    <t>09-Jun-2023</t>
  </si>
  <si>
    <t>12-Jun-2023</t>
  </si>
  <si>
    <t>09-Sep-2023</t>
  </si>
  <si>
    <t>17-Jul-2023</t>
  </si>
  <si>
    <t>10-Sep-2023</t>
  </si>
  <si>
    <t>12-Aug-2023</t>
  </si>
  <si>
    <t>22-Aug-2023</t>
  </si>
  <si>
    <t>20-Sep-2023</t>
  </si>
  <si>
    <t>22-Sep-2023</t>
  </si>
  <si>
    <t>24-Feb-2024</t>
  </si>
  <si>
    <t>23-Sep-2023</t>
  </si>
  <si>
    <t>29-Sep-2023</t>
  </si>
  <si>
    <t>16-Oct-2023</t>
  </si>
  <si>
    <t>21-Oct-2023</t>
  </si>
  <si>
    <t>26-Oct-2023</t>
  </si>
  <si>
    <t>25-Oct-2023</t>
  </si>
  <si>
    <t>14-Mar-2024</t>
  </si>
  <si>
    <t>31-Dec-2023</t>
  </si>
  <si>
    <t>Mobile</t>
  </si>
  <si>
    <t>03-Mar-2024</t>
  </si>
  <si>
    <t>13-Jun-2024</t>
  </si>
  <si>
    <t>12-Jul-2024</t>
  </si>
  <si>
    <t>11-Jul-2024</t>
  </si>
  <si>
    <t>09-Aug-2024</t>
  </si>
  <si>
    <t>11-Oct-2024</t>
  </si>
  <si>
    <t>Consumer Durable</t>
  </si>
  <si>
    <t>CDL-1</t>
  </si>
  <si>
    <t>31-Jul-2024</t>
  </si>
  <si>
    <t>Stationery Business</t>
  </si>
  <si>
    <t>03-Jan-2025</t>
  </si>
  <si>
    <t>Visited</t>
  </si>
  <si>
    <t>Available</t>
  </si>
  <si>
    <t>Borrower Not Available</t>
  </si>
  <si>
    <t>Cust ID</t>
  </si>
  <si>
    <t>GJ-2</t>
  </si>
  <si>
    <t>Nadiad</t>
  </si>
  <si>
    <t>Bhavnagar</t>
  </si>
  <si>
    <t>GR2979</t>
  </si>
  <si>
    <t>Palitana</t>
  </si>
  <si>
    <t>SF0071154</t>
  </si>
  <si>
    <t>Kuldipbhai Anandbhai Chavada</t>
  </si>
  <si>
    <t>607319</t>
  </si>
  <si>
    <t>jel</t>
  </si>
  <si>
    <t>SID951374968450</t>
  </si>
  <si>
    <t>VAHIDABEN RAJAKBHAI</t>
  </si>
  <si>
    <t>21-May-2019</t>
  </si>
  <si>
    <t>609538</t>
  </si>
  <si>
    <t>1084335</t>
  </si>
  <si>
    <t>SID951374986241</t>
  </si>
  <si>
    <t>CHAUHAN KAMUBEN</t>
  </si>
  <si>
    <t>22-May-2019</t>
  </si>
  <si>
    <t>SID951374986242</t>
  </si>
  <si>
    <t>VAGHELA MANGUBEN JAYANTIBHAI</t>
  </si>
  <si>
    <t>612945</t>
  </si>
  <si>
    <t>RKISHAN</t>
  </si>
  <si>
    <t>SID951375008466</t>
  </si>
  <si>
    <t>HINA MILANBHAI</t>
  </si>
  <si>
    <t>06-Jun-2019</t>
  </si>
  <si>
    <t>03</t>
  </si>
  <si>
    <t>SID951375011407</t>
  </si>
  <si>
    <t>CHETANABEN ASHOKBHAI</t>
  </si>
  <si>
    <t>Pipaliya</t>
  </si>
  <si>
    <t>574190</t>
  </si>
  <si>
    <t>Veer2</t>
  </si>
  <si>
    <t>SID951374751460</t>
  </si>
  <si>
    <t>HIRABEN HARESHBHAI</t>
  </si>
  <si>
    <t>11-Jun-2019</t>
  </si>
  <si>
    <t>SF0083292</t>
  </si>
  <si>
    <t>Ulava Gautam Ulava</t>
  </si>
  <si>
    <t>618466</t>
  </si>
  <si>
    <t>NAJU</t>
  </si>
  <si>
    <t>SID951375048704</t>
  </si>
  <si>
    <t>RIZVANABEN KHALIDBIN</t>
  </si>
  <si>
    <t>Gariyadhar</t>
  </si>
  <si>
    <t>SF0083791</t>
  </si>
  <si>
    <t>Rajubhai Lagharabhai Khambhalya</t>
  </si>
  <si>
    <t>607984</t>
  </si>
  <si>
    <t>KGF</t>
  </si>
  <si>
    <t>SID951375050466</t>
  </si>
  <si>
    <t>MADINABANU SHAHBUDINBHAI</t>
  </si>
  <si>
    <t>620572</t>
  </si>
  <si>
    <t xml:space="preserve">Viradi </t>
  </si>
  <si>
    <t>SID951375050471</t>
  </si>
  <si>
    <t>JIGNABEN JITENDRABHAI</t>
  </si>
  <si>
    <t>SID951375050473</t>
  </si>
  <si>
    <t>SAKUBEN HIMATBHAI</t>
  </si>
  <si>
    <t>20-Jun-2019</t>
  </si>
  <si>
    <t>SID951375050474</t>
  </si>
  <si>
    <t>RESMABEN SULTANBHAI</t>
  </si>
  <si>
    <t>Hanol</t>
  </si>
  <si>
    <t>SF0078733</t>
  </si>
  <si>
    <t>Sujilbhai Bharatbhai Rathod</t>
  </si>
  <si>
    <t>619947</t>
  </si>
  <si>
    <t>SID951375060715</t>
  </si>
  <si>
    <t>HIRABEN KALUBHAI</t>
  </si>
  <si>
    <t>621265</t>
  </si>
  <si>
    <t>ved</t>
  </si>
  <si>
    <t>SID951375064528</t>
  </si>
  <si>
    <t>NAJAMABEN HANIFBHAI</t>
  </si>
  <si>
    <t>Baharpara</t>
  </si>
  <si>
    <t>SF0082208</t>
  </si>
  <si>
    <t>Vishvrajsinh Mahendrasinh Sarvaiya</t>
  </si>
  <si>
    <t>621695</t>
  </si>
  <si>
    <t>taj</t>
  </si>
  <si>
    <t>SID951375071457</t>
  </si>
  <si>
    <t>SAJEDABEN SALIMBHAI</t>
  </si>
  <si>
    <t>SID951375071458</t>
  </si>
  <si>
    <t>JARINABEN IKALBHAI</t>
  </si>
  <si>
    <t>Nodhanvadar</t>
  </si>
  <si>
    <t>SF0088497</t>
  </si>
  <si>
    <t>Mehulbhai Makabhai Varu</t>
  </si>
  <si>
    <t>625066</t>
  </si>
  <si>
    <t>SID951375078646</t>
  </si>
  <si>
    <t>04-Jul-2019</t>
  </si>
  <si>
    <t>622204</t>
  </si>
  <si>
    <t>parimal</t>
  </si>
  <si>
    <t>SID951375079047</t>
  </si>
  <si>
    <t>YASMIN FIROJBHAI</t>
  </si>
  <si>
    <t>623966</t>
  </si>
  <si>
    <t>aabeda</t>
  </si>
  <si>
    <t>SID951375089015</t>
  </si>
  <si>
    <t>MUMTAJBEN ABBASBHAI</t>
  </si>
  <si>
    <t>09-Jul-2019</t>
  </si>
  <si>
    <t>SID951375093438</t>
  </si>
  <si>
    <t>BHANUBEN HIRABHAI</t>
  </si>
  <si>
    <t>638312</t>
  </si>
  <si>
    <t>SID951375185322</t>
  </si>
  <si>
    <t>VIMALABEN DINESHABHAI</t>
  </si>
  <si>
    <t>SID951375188058</t>
  </si>
  <si>
    <t>ZARINABEN HASANBHAI</t>
  </si>
  <si>
    <t>639168</t>
  </si>
  <si>
    <t>Sita</t>
  </si>
  <si>
    <t>09-Sep-2019</t>
  </si>
  <si>
    <t>SID951375185319</t>
  </si>
  <si>
    <t>JAYDABEN IFFANBHAI</t>
  </si>
  <si>
    <t>644383</t>
  </si>
  <si>
    <t>wish</t>
  </si>
  <si>
    <t>SID951375274497</t>
  </si>
  <si>
    <t>Rathod Ekta</t>
  </si>
  <si>
    <t>12-Nov-2019</t>
  </si>
  <si>
    <t>SID951375274600</t>
  </si>
  <si>
    <t>Gohel Jagrutiben Harshadray</t>
  </si>
  <si>
    <t>SID951375254969</t>
  </si>
  <si>
    <t>Chudasama Nishaben Jitendrbhai</t>
  </si>
  <si>
    <t>Nani Rajthali</t>
  </si>
  <si>
    <t>SF0089657</t>
  </si>
  <si>
    <t>Jotana Rahul Govindbhai</t>
  </si>
  <si>
    <t>657899</t>
  </si>
  <si>
    <t>NANI RAJTHALI 1</t>
  </si>
  <si>
    <t>SID951375407590</t>
  </si>
  <si>
    <t>Nilamben Laljibhai</t>
  </si>
  <si>
    <t>08-Nov-2019</t>
  </si>
  <si>
    <t>SID951375407592</t>
  </si>
  <si>
    <t>Rekhaben Dhohabhai</t>
  </si>
  <si>
    <t>SID951375407617</t>
  </si>
  <si>
    <t>MIRABEN BHARATBHAI</t>
  </si>
  <si>
    <t>SID951375409525</t>
  </si>
  <si>
    <t>BILKISHBEN MAHEBUBHAI</t>
  </si>
  <si>
    <t>11-Nov-2019</t>
  </si>
  <si>
    <t>SID951375412328</t>
  </si>
  <si>
    <t>RASHILABEN MAHESHBHAI</t>
  </si>
  <si>
    <t>659442</t>
  </si>
  <si>
    <t>NAVAGAM</t>
  </si>
  <si>
    <t>SID951375414805</t>
  </si>
  <si>
    <t>Beauty Parlor</t>
  </si>
  <si>
    <t xml:space="preserve"> Vasanben Devabhai</t>
  </si>
  <si>
    <t>660992</t>
  </si>
  <si>
    <t>DJ</t>
  </si>
  <si>
    <t>SID951375418642</t>
  </si>
  <si>
    <t>SANDHYABEN DILIPBHAI</t>
  </si>
  <si>
    <t>29-Nov-2019</t>
  </si>
  <si>
    <t>SID951375421057</t>
  </si>
  <si>
    <t>GITABEN PARESHBHAI</t>
  </si>
  <si>
    <t>SID951375423822</t>
  </si>
  <si>
    <t>GUNABEN MUKESHBHAI</t>
  </si>
  <si>
    <t>SID951375428954</t>
  </si>
  <si>
    <t>KANKUBEN DEVASHIBHAI</t>
  </si>
  <si>
    <t>SID951375430439</t>
  </si>
  <si>
    <t>KANKUBEN ARVINDBHAI</t>
  </si>
  <si>
    <t>SID951375430440</t>
  </si>
  <si>
    <t>REKHABEN GIRISHBHAI</t>
  </si>
  <si>
    <t>Sonpari</t>
  </si>
  <si>
    <t>661224</t>
  </si>
  <si>
    <t>Sonpari 01</t>
  </si>
  <si>
    <t>SID951375431674</t>
  </si>
  <si>
    <t>Dabhi DHANIBEN BHARATBHAIU</t>
  </si>
  <si>
    <t>25-Nov-2019</t>
  </si>
  <si>
    <t>SID951375431675</t>
  </si>
  <si>
    <t>SAJUBEN BHARATBHAI</t>
  </si>
  <si>
    <t>638307</t>
  </si>
  <si>
    <t>mafat</t>
  </si>
  <si>
    <t>SID951375168598</t>
  </si>
  <si>
    <t>SAVITABEN ASHOKBHAI</t>
  </si>
  <si>
    <t>SID951375170289</t>
  </si>
  <si>
    <t>LILABEN BHUPENDRABHAI</t>
  </si>
  <si>
    <t>659823</t>
  </si>
  <si>
    <t>SID951375444569</t>
  </si>
  <si>
    <t>Kajalben Gokulbhai</t>
  </si>
  <si>
    <t>27-Nov-2019</t>
  </si>
  <si>
    <t>SID951375450187</t>
  </si>
  <si>
    <t>SANGITABEN AMITBHAI</t>
  </si>
  <si>
    <t>SID951375450188</t>
  </si>
  <si>
    <t>VARSHABEN ALPESHBHAI</t>
  </si>
  <si>
    <t>SF0086626</t>
  </si>
  <si>
    <t>Chavda Darshan Yogeshbhai</t>
  </si>
  <si>
    <t>623383</t>
  </si>
  <si>
    <t>hathi</t>
  </si>
  <si>
    <t>SID951375457913</t>
  </si>
  <si>
    <t>Reshmaben Vasimbhai</t>
  </si>
  <si>
    <t>SID951375464060</t>
  </si>
  <si>
    <t xml:space="preserve"> Kanchanben Ashokbhai</t>
  </si>
  <si>
    <t>Ranparada</t>
  </si>
  <si>
    <t>665795</t>
  </si>
  <si>
    <t xml:space="preserve">Ranparda </t>
  </si>
  <si>
    <t>SID951375465800</t>
  </si>
  <si>
    <t>06-Dec-2019</t>
  </si>
  <si>
    <t>SID951375466539</t>
  </si>
  <si>
    <t>Truptiben Ravibhai</t>
  </si>
  <si>
    <t>SID951375466540</t>
  </si>
  <si>
    <t>SONALBEN VIJAYBHAI</t>
  </si>
  <si>
    <t>SID951375466662</t>
  </si>
  <si>
    <t>REKHABEN MOHANBHAI</t>
  </si>
  <si>
    <t>SID951375466985</t>
  </si>
  <si>
    <t>SHANTUBEN MANUBHAI</t>
  </si>
  <si>
    <t>SID951375469376</t>
  </si>
  <si>
    <t>BHARATIBEN BHARATBHAI</t>
  </si>
  <si>
    <t>SID951375469534</t>
  </si>
  <si>
    <t>FARIDABEN</t>
  </si>
  <si>
    <t>664024</t>
  </si>
  <si>
    <t>GARIYADHAR 1</t>
  </si>
  <si>
    <t>SID951375474788</t>
  </si>
  <si>
    <t>Sakuben Natubhai</t>
  </si>
  <si>
    <t>03-Dec-2019</t>
  </si>
  <si>
    <t>SID951375476618</t>
  </si>
  <si>
    <t>Naynaben Ajaybhai</t>
  </si>
  <si>
    <t>SID951375476621</t>
  </si>
  <si>
    <t>Rashmitaben Vajubhai</t>
  </si>
  <si>
    <t>04-Dec-2019</t>
  </si>
  <si>
    <t>665399</t>
  </si>
  <si>
    <t>bhilvas 1</t>
  </si>
  <si>
    <t>SID951375481667</t>
  </si>
  <si>
    <t>SHARDABEN NITESHBHAI</t>
  </si>
  <si>
    <t>05-Dec-2019</t>
  </si>
  <si>
    <t>SID951375481668</t>
  </si>
  <si>
    <t>SHOBHABEN SANJAYBHAI</t>
  </si>
  <si>
    <t>SID951375481670</t>
  </si>
  <si>
    <t xml:space="preserve"> Induben Dipakbhai</t>
  </si>
  <si>
    <t>SID951374747411</t>
  </si>
  <si>
    <t>KAMUBEN ASHOKBHAI</t>
  </si>
  <si>
    <t>SID951374747412</t>
  </si>
  <si>
    <t>VARSHABEN BUDHESHBHAI</t>
  </si>
  <si>
    <t>SID951374755070</t>
  </si>
  <si>
    <t>VALIBEN PITHABHAI</t>
  </si>
  <si>
    <t>SID951374756053</t>
  </si>
  <si>
    <t>VIMALABEN DEVASHIBHAI</t>
  </si>
  <si>
    <t>SID951374756054</t>
  </si>
  <si>
    <t>MANISHABEN JENTIBHAI</t>
  </si>
  <si>
    <t>583520</t>
  </si>
  <si>
    <t>50 variya</t>
  </si>
  <si>
    <t>SID951374831896</t>
  </si>
  <si>
    <t>SALMABEN AMARABHAI</t>
  </si>
  <si>
    <t>583519</t>
  </si>
  <si>
    <t>talav</t>
  </si>
  <si>
    <t>SID951374834556</t>
  </si>
  <si>
    <t>Sahanaj</t>
  </si>
  <si>
    <t>Amargadh</t>
  </si>
  <si>
    <t>574736</t>
  </si>
  <si>
    <t>SID951374754189</t>
  </si>
  <si>
    <t>MUKTABEN DIPAKBHAI</t>
  </si>
  <si>
    <t>589719</t>
  </si>
  <si>
    <t>jumat</t>
  </si>
  <si>
    <t>SID951374865793</t>
  </si>
  <si>
    <t>JEBUNBEN IRAFANBHAI</t>
  </si>
  <si>
    <t>SID951374865794</t>
  </si>
  <si>
    <t>NASIMBEN AYUBBHAI</t>
  </si>
  <si>
    <t>SID951374841559</t>
  </si>
  <si>
    <t>SAIMABEN SALIMBHAI</t>
  </si>
  <si>
    <t>SID951374967487</t>
  </si>
  <si>
    <t>SONUBEN YASIFBHAI</t>
  </si>
  <si>
    <t>1095851</t>
  </si>
  <si>
    <t>SID951375061781</t>
  </si>
  <si>
    <t>NADNABEN HARESHBHAI</t>
  </si>
  <si>
    <t>03-Feb-2020</t>
  </si>
  <si>
    <t>1098499</t>
  </si>
  <si>
    <t>SID951375078813</t>
  </si>
  <si>
    <t>M AKSUDABEN AKBARBHAI</t>
  </si>
  <si>
    <t>07-Feb-2020</t>
  </si>
  <si>
    <t>SID951375083373</t>
  </si>
  <si>
    <t>BELIM UMEDABEN IKBALBHAI</t>
  </si>
  <si>
    <t>609489</t>
  </si>
  <si>
    <t>SHAH</t>
  </si>
  <si>
    <t>SID951374988428</t>
  </si>
  <si>
    <t>SAJIDABEN SAJIDBHAI</t>
  </si>
  <si>
    <t>09-Sep-2024</t>
  </si>
  <si>
    <t>611082</t>
  </si>
  <si>
    <t>SID951374993481</t>
  </si>
  <si>
    <t>REKHABEN NARESHBHAI</t>
  </si>
  <si>
    <t>SID951375517945</t>
  </si>
  <si>
    <t xml:space="preserve"> Lattaben Mahendrabhai</t>
  </si>
  <si>
    <t>Nanimal</t>
  </si>
  <si>
    <t>672082</t>
  </si>
  <si>
    <t>NANIMAL 1</t>
  </si>
  <si>
    <t>SID951375522236</t>
  </si>
  <si>
    <t>Rekhaben Jayntibhai</t>
  </si>
  <si>
    <t>19-Dec-2019</t>
  </si>
  <si>
    <t>SID951375522237</t>
  </si>
  <si>
    <t xml:space="preserve"> Shobhaben Jayeshbhai</t>
  </si>
  <si>
    <t>SID951375522238</t>
  </si>
  <si>
    <t>Juice Shop</t>
  </si>
  <si>
    <t xml:space="preserve"> Madhuben Popatbhai</t>
  </si>
  <si>
    <t>SID951375522240</t>
  </si>
  <si>
    <t>Shilpaben Rameshbhai Vala</t>
  </si>
  <si>
    <t>SID951375522241</t>
  </si>
  <si>
    <t>Nitaben Raghubhai</t>
  </si>
  <si>
    <t>SID951375524088</t>
  </si>
  <si>
    <t>MUMTAJBEN IMRANBHAI</t>
  </si>
  <si>
    <t>Juna Sarod</t>
  </si>
  <si>
    <t>614708</t>
  </si>
  <si>
    <t>1090144</t>
  </si>
  <si>
    <t>SID951375102659</t>
  </si>
  <si>
    <t>CHANDUBEN SUKHABHAI</t>
  </si>
  <si>
    <t>17-Jan-2020</t>
  </si>
  <si>
    <t>SID951375544864</t>
  </si>
  <si>
    <t xml:space="preserve"> Bhavnaben Ashokbhai</t>
  </si>
  <si>
    <t>SID951375548283</t>
  </si>
  <si>
    <t>JYOTSNABEN MUKESHBHAI</t>
  </si>
  <si>
    <t>677643</t>
  </si>
  <si>
    <t>BHERPARA</t>
  </si>
  <si>
    <t>SID951375550491</t>
  </si>
  <si>
    <t>SABERBEN GAFARBHAI</t>
  </si>
  <si>
    <t>SID951375550492</t>
  </si>
  <si>
    <t>JYOTIBEN GOPALBHAI</t>
  </si>
  <si>
    <t>SID951375552511</t>
  </si>
  <si>
    <t>BHARTIBEN JAYESHBHAI</t>
  </si>
  <si>
    <t>SID951375552512</t>
  </si>
  <si>
    <t>Shakiraben Kadarbhai</t>
  </si>
  <si>
    <t>675656</t>
  </si>
  <si>
    <t xml:space="preserve">HATHIYADHAR 02 </t>
  </si>
  <si>
    <t>SID951375554037</t>
  </si>
  <si>
    <t>SHITALBEN JAYSUKHBHAI</t>
  </si>
  <si>
    <t>SID951375421056</t>
  </si>
  <si>
    <t>RUKSANABEN AFJALBHAI</t>
  </si>
  <si>
    <t>679100</t>
  </si>
  <si>
    <t xml:space="preserve">ikbal 50 Variya </t>
  </si>
  <si>
    <t>SID951375429813</t>
  </si>
  <si>
    <t>AMINABEN JANMAHMADBHAI</t>
  </si>
  <si>
    <t>SID951375429814</t>
  </si>
  <si>
    <t>Chavda Shayrabanu Rajakbhai</t>
  </si>
  <si>
    <t>677641</t>
  </si>
  <si>
    <t>JIVAMORI NI SHERIY</t>
  </si>
  <si>
    <t>SID951375556684</t>
  </si>
  <si>
    <t>DEVANGIBEN GAURANGBHAI</t>
  </si>
  <si>
    <t>684197</t>
  </si>
  <si>
    <t>JIVAMORI NI SHERIY 02</t>
  </si>
  <si>
    <t>SID951375556685</t>
  </si>
  <si>
    <t>PARULBEN ASHOKBAI</t>
  </si>
  <si>
    <t>SID951375559511</t>
  </si>
  <si>
    <t>ARTIBEN JAYDEVBHAI</t>
  </si>
  <si>
    <t>SID951375559514</t>
  </si>
  <si>
    <t>SID951375561167</t>
  </si>
  <si>
    <t>SHARDABEN DILIPBHAI</t>
  </si>
  <si>
    <t>SID951375565510</t>
  </si>
  <si>
    <t>NABUBEN</t>
  </si>
  <si>
    <t>SID951375565511</t>
  </si>
  <si>
    <t>679096</t>
  </si>
  <si>
    <t>MUMTAJ HATHIYADHAR</t>
  </si>
  <si>
    <t>SID951375565741</t>
  </si>
  <si>
    <t>MUMTAJBEN ABDULBHAI</t>
  </si>
  <si>
    <t>06-Jan-2020</t>
  </si>
  <si>
    <t>SID951375566614</t>
  </si>
  <si>
    <t>FARJANA IMTIYAZSHA</t>
  </si>
  <si>
    <t>SF0083692</t>
  </si>
  <si>
    <t>Ulva Jaydip Kanabhai</t>
  </si>
  <si>
    <t>679234</t>
  </si>
  <si>
    <t>hathiyadhar 3</t>
  </si>
  <si>
    <t>SID951375572858</t>
  </si>
  <si>
    <t>SAHIRABANU SAHILBHAI</t>
  </si>
  <si>
    <t>SID951375572859</t>
  </si>
  <si>
    <t>SAMIRABEN FIROZBHAI</t>
  </si>
  <si>
    <t>SID951375572862</t>
  </si>
  <si>
    <t>REHANABEN SOHILSHA</t>
  </si>
  <si>
    <t>682441</t>
  </si>
  <si>
    <t>TALAV 01</t>
  </si>
  <si>
    <t>SID951375575838</t>
  </si>
  <si>
    <t>JAMANABEN SUSHILBHAI</t>
  </si>
  <si>
    <t>SID951375586771</t>
  </si>
  <si>
    <t>SHOBHABEN ALPESHBHAI</t>
  </si>
  <si>
    <t>SID951375588307</t>
  </si>
  <si>
    <t>SHARADABEN KALUBEN</t>
  </si>
  <si>
    <t>591320</t>
  </si>
  <si>
    <t>gaytri</t>
  </si>
  <si>
    <t>SID951375589077</t>
  </si>
  <si>
    <t>SAVITRIBEN GAUTAMBHAI</t>
  </si>
  <si>
    <t>581718</t>
  </si>
  <si>
    <t>Barpara</t>
  </si>
  <si>
    <t>SID951374817678</t>
  </si>
  <si>
    <t>BHARVAD RUPABEN MADHUBHAI</t>
  </si>
  <si>
    <t>SID951374817679</t>
  </si>
  <si>
    <t>PRITIBEN ASHOKBHAI</t>
  </si>
  <si>
    <t>SID951375593734</t>
  </si>
  <si>
    <t>VANITABEN ISHVASDAS</t>
  </si>
  <si>
    <t>05-Feb-2020</t>
  </si>
  <si>
    <t>SID951374818725</t>
  </si>
  <si>
    <t>HINABEN RAJUBHAI</t>
  </si>
  <si>
    <t>SID951374810996</t>
  </si>
  <si>
    <t>REKHABEN RAJESHKUMAR</t>
  </si>
  <si>
    <t>SID951375615802</t>
  </si>
  <si>
    <t>PARASBEN ARVINDBHAI</t>
  </si>
  <si>
    <t>SID951375615803</t>
  </si>
  <si>
    <t>LATABEN SHAILESHBHAI</t>
  </si>
  <si>
    <t>SID951375615804</t>
  </si>
  <si>
    <t>REKHABEN RANJITBHAI</t>
  </si>
  <si>
    <t>25-Aug-2022</t>
  </si>
  <si>
    <t>SID951375615807</t>
  </si>
  <si>
    <t>ROJINABEN YASINSHA</t>
  </si>
  <si>
    <t>SID951375623473</t>
  </si>
  <si>
    <t>PURIBEN JAGADISHBHAI</t>
  </si>
  <si>
    <t>SID951375623474</t>
  </si>
  <si>
    <t>JAMNABEN RAJUBHAI</t>
  </si>
  <si>
    <t>684428</t>
  </si>
  <si>
    <t>VARAL 01</t>
  </si>
  <si>
    <t>SID951375623475</t>
  </si>
  <si>
    <t>KAJABEN  SANJAYBHAI</t>
  </si>
  <si>
    <t>SID951375634398</t>
  </si>
  <si>
    <t>KAJALBEN NITINBHAI</t>
  </si>
  <si>
    <t>SID951375634399</t>
  </si>
  <si>
    <t>KANCHANBEN</t>
  </si>
  <si>
    <t>SID951374831890</t>
  </si>
  <si>
    <t>Shekh Shabana Aslambhai</t>
  </si>
  <si>
    <t>Jamwali</t>
  </si>
  <si>
    <t>Jamwali C8</t>
  </si>
  <si>
    <t>Jamwali C8 G1</t>
  </si>
  <si>
    <t>SID951375659858</t>
  </si>
  <si>
    <t>RAFIYABEN BHIKHUBHAI</t>
  </si>
  <si>
    <t>SID951374865791</t>
  </si>
  <si>
    <t>RAJIYABEN YUNUSBHAI</t>
  </si>
  <si>
    <t>SID951375671085</t>
  </si>
  <si>
    <t>JAYABEN LALJIBHAI</t>
  </si>
  <si>
    <t>SID951374884177</t>
  </si>
  <si>
    <t>HANSABEN BABUBHAI</t>
  </si>
  <si>
    <t>SID951374882703</t>
  </si>
  <si>
    <t>SANGITABEN MANOJBHAI</t>
  </si>
  <si>
    <t>SID951374884176</t>
  </si>
  <si>
    <t>VILASBEN BIPINBHAI</t>
  </si>
  <si>
    <t>SID951375676717</t>
  </si>
  <si>
    <t>RIJAVANABEN BASIRBHAI</t>
  </si>
  <si>
    <t>602369</t>
  </si>
  <si>
    <t>game</t>
  </si>
  <si>
    <t>SID951375686324</t>
  </si>
  <si>
    <t>REKHABEN BABUBHAI</t>
  </si>
  <si>
    <t>601033</t>
  </si>
  <si>
    <t>khado</t>
  </si>
  <si>
    <t>SID951374928481</t>
  </si>
  <si>
    <t>SHOBHABEN SHIVAJIBHAI</t>
  </si>
  <si>
    <t>SID951375694276</t>
  </si>
  <si>
    <t>FARIDABEN RAFIKBHAI</t>
  </si>
  <si>
    <t>Virpur</t>
  </si>
  <si>
    <t>691210</t>
  </si>
  <si>
    <t>VIRPUR 01</t>
  </si>
  <si>
    <t>SID951375724438</t>
  </si>
  <si>
    <t>KAJALBEN NILESHBHAI</t>
  </si>
  <si>
    <t>691045</t>
  </si>
  <si>
    <t>NAVAPARA CHOWK</t>
  </si>
  <si>
    <t>SID951375730871</t>
  </si>
  <si>
    <t>ASHABEN KANUBHAI</t>
  </si>
  <si>
    <t>SID951375738201</t>
  </si>
  <si>
    <t>REKHABEN BHARATBHAI</t>
  </si>
  <si>
    <t>20-Feb-2020</t>
  </si>
  <si>
    <t>SID951375738202</t>
  </si>
  <si>
    <t>CHETNABEN ANILBHAI</t>
  </si>
  <si>
    <t>691202</t>
  </si>
  <si>
    <t>NAVAGADH 01</t>
  </si>
  <si>
    <t>SID951375739540</t>
  </si>
  <si>
    <t>NASIMBANU SHABHIRBHAI</t>
  </si>
  <si>
    <t>SID951375747897</t>
  </si>
  <si>
    <t>JAYABEN PIYUSHBHAI</t>
  </si>
  <si>
    <t>PARAVADI</t>
  </si>
  <si>
    <t>692665</t>
  </si>
  <si>
    <t>PARAVADI 01</t>
  </si>
  <si>
    <t>SID951375756962</t>
  </si>
  <si>
    <t>KANTU BEN VALLABHBHAI</t>
  </si>
  <si>
    <t>12-Apr-2022</t>
  </si>
  <si>
    <t>SID951375756963</t>
  </si>
  <si>
    <t>DAYABEN MUKESHBHAI</t>
  </si>
  <si>
    <t>04-Mar-2022</t>
  </si>
  <si>
    <t>SID951375757371</t>
  </si>
  <si>
    <t>RANJANBEN GHANSHYAMBHAI</t>
  </si>
  <si>
    <t>SID951375757372</t>
  </si>
  <si>
    <t>KAILASHBEN KISHORBHAI</t>
  </si>
  <si>
    <t>04-Apr-2022</t>
  </si>
  <si>
    <t>SID951375757373</t>
  </si>
  <si>
    <t>DAYABEN ANANDBHAI</t>
  </si>
  <si>
    <t>04-Feb-2022</t>
  </si>
  <si>
    <t>SID951375757375</t>
  </si>
  <si>
    <t>DAYABEN TULSHIBHAI</t>
  </si>
  <si>
    <t>SID951375772033</t>
  </si>
  <si>
    <t>MAMTABEN RAMESHBHAI</t>
  </si>
  <si>
    <t>06-Sep-2022</t>
  </si>
  <si>
    <t>SID951374967484</t>
  </si>
  <si>
    <t>MUSKANBANU TOFIKSHA</t>
  </si>
  <si>
    <t>02-Mar-2020</t>
  </si>
  <si>
    <t>SID951374967134</t>
  </si>
  <si>
    <t>MINAZBEN JAAHIDBHAI</t>
  </si>
  <si>
    <t>SID951374967485</t>
  </si>
  <si>
    <t>FARJANA RAFIKBHAI</t>
  </si>
  <si>
    <t>SID951374977917</t>
  </si>
  <si>
    <t>PATHAN HAJUBEN</t>
  </si>
  <si>
    <t>697075</t>
  </si>
  <si>
    <t>SHIPAYWADO 01</t>
  </si>
  <si>
    <t>SID951375777265</t>
  </si>
  <si>
    <t>Pathan Karishmaben Imranbhai</t>
  </si>
  <si>
    <t>SID951375777334</t>
  </si>
  <si>
    <t>PRABHABEN  BHIKHABHAI</t>
  </si>
  <si>
    <t>SID951375777335</t>
  </si>
  <si>
    <t>VASNTBEN GHELABHAI</t>
  </si>
  <si>
    <t>695111</t>
  </si>
  <si>
    <t>KHATRIWAD 01</t>
  </si>
  <si>
    <t>SID951375777873</t>
  </si>
  <si>
    <t>Makwana Gitaben Bharatbhai</t>
  </si>
  <si>
    <t>SID951375780367</t>
  </si>
  <si>
    <t>Makwana Kantaben Chandubhai</t>
  </si>
  <si>
    <t>SID951374967135</t>
  </si>
  <si>
    <t>RIJVANABEN IDRISHBHAI</t>
  </si>
  <si>
    <t>12-May-2022</t>
  </si>
  <si>
    <t>Karkoliya</t>
  </si>
  <si>
    <t>697639</t>
  </si>
  <si>
    <t>KARKOLIYA 01</t>
  </si>
  <si>
    <t>SID951375780500</t>
  </si>
  <si>
    <t>Chavda Varshaben Satabhai</t>
  </si>
  <si>
    <t>16-Mar-2020</t>
  </si>
  <si>
    <t>695483</t>
  </si>
  <si>
    <t>TALETI  01</t>
  </si>
  <si>
    <t>SID951375786723</t>
  </si>
  <si>
    <t>Jogarana lalitaben Madhubhai</t>
  </si>
  <si>
    <t>07-Mar-2020</t>
  </si>
  <si>
    <t>SID951375786746</t>
  </si>
  <si>
    <t>Ice Business</t>
  </si>
  <si>
    <t>Shekh Rehana Farukbhai</t>
  </si>
  <si>
    <t>18-Jan-2022</t>
  </si>
  <si>
    <t>SID951375786827</t>
  </si>
  <si>
    <t>Baraiya Kashiben Ravibhai</t>
  </si>
  <si>
    <t>697611</t>
  </si>
  <si>
    <t>SID951375787045</t>
  </si>
  <si>
    <t>HAMIDABEN AMIRKHAN</t>
  </si>
  <si>
    <t>SID951375787167</t>
  </si>
  <si>
    <t>Parmar Babubhai Dhirubhai</t>
  </si>
  <si>
    <t>SID951375787232</t>
  </si>
  <si>
    <t>REKHABEN VIRAMBHAI</t>
  </si>
  <si>
    <t>SID951375788797</t>
  </si>
  <si>
    <t>Solanki Vilasben Rajendrabhai</t>
  </si>
  <si>
    <t>SID951375788841</t>
  </si>
  <si>
    <t>Parmar Nathuben Sajanbhai</t>
  </si>
  <si>
    <t>SID951375788909</t>
  </si>
  <si>
    <t>Alagotar Sonalben Rajubhai</t>
  </si>
  <si>
    <t>SID951375788965</t>
  </si>
  <si>
    <t>Kasotiya Hansaben Kalubhai</t>
  </si>
  <si>
    <t>SID951375789157</t>
  </si>
  <si>
    <t>Parmar Induben Ranchhodbhai</t>
  </si>
  <si>
    <t>SID951375789218</t>
  </si>
  <si>
    <t>Parmar Hansaben Dhirubhai</t>
  </si>
  <si>
    <t>14-Mar-2020</t>
  </si>
  <si>
    <t>SID951375790226</t>
  </si>
  <si>
    <t>Hariyani Savitriben Govindram</t>
  </si>
  <si>
    <t>SID951374978482</t>
  </si>
  <si>
    <t>TAHERABEN FARUKSHA</t>
  </si>
  <si>
    <t>09-Nov-2021</t>
  </si>
  <si>
    <t>SID951375819691</t>
  </si>
  <si>
    <t>Chauhan Jagrutiben Rajubhai</t>
  </si>
  <si>
    <t>699702</t>
  </si>
  <si>
    <t>SARVODAY 01</t>
  </si>
  <si>
    <t>SID951375852881</t>
  </si>
  <si>
    <t>Chavda Nitaben Shrikulbhai</t>
  </si>
  <si>
    <t>SID951375852948</t>
  </si>
  <si>
    <t>Rathod Jagrutiben Mukeshbhai</t>
  </si>
  <si>
    <t>SID951375853343</t>
  </si>
  <si>
    <t>Mer Niruben Devabhai</t>
  </si>
  <si>
    <t>SID951375853410</t>
  </si>
  <si>
    <t>Mer Devuben Bhojabhai</t>
  </si>
  <si>
    <t>28-Apr-2022</t>
  </si>
  <si>
    <t>SID951375853500</t>
  </si>
  <si>
    <t>Mer Jadiben Kalubhai</t>
  </si>
  <si>
    <t>SID951375860101</t>
  </si>
  <si>
    <t>Mer Jasuben Rameshbhai</t>
  </si>
  <si>
    <t>12-Sep-2022</t>
  </si>
  <si>
    <t>SID951374847901</t>
  </si>
  <si>
    <t>ALFIJA LATIFBHAI    (W/O : LAT</t>
  </si>
  <si>
    <t>Sarvedi</t>
  </si>
  <si>
    <t>BAPU</t>
  </si>
  <si>
    <t>SID951374984994</t>
  </si>
  <si>
    <t>KANTARIYA ALPABEN</t>
  </si>
  <si>
    <t>SID951374985439</t>
  </si>
  <si>
    <t>ASMITBEN JAGDISBHAI</t>
  </si>
  <si>
    <t>SID951375086066</t>
  </si>
  <si>
    <t>VAHIDABEN FIROJBHAI</t>
  </si>
  <si>
    <t>28-Jan-2022</t>
  </si>
  <si>
    <t>SID951374982510</t>
  </si>
  <si>
    <t>NAJMABEN ASIFSHA</t>
  </si>
  <si>
    <t>SID951375086063</t>
  </si>
  <si>
    <t>SAMIRABEN KADARBHAI</t>
  </si>
  <si>
    <t>SID951375086065</t>
  </si>
  <si>
    <t>NASIMBEN HANIFBHAI</t>
  </si>
  <si>
    <t>30-Apr-2022</t>
  </si>
  <si>
    <t>09-Sep-2020</t>
  </si>
  <si>
    <t>703572</t>
  </si>
  <si>
    <t>JANAT</t>
  </si>
  <si>
    <t>SID951375917850</t>
  </si>
  <si>
    <t>SAMIRABEN SHABIRBHAI</t>
  </si>
  <si>
    <t>01-Oct-2020</t>
  </si>
  <si>
    <t>585067</t>
  </si>
  <si>
    <t>vilash</t>
  </si>
  <si>
    <t>SID951374840862</t>
  </si>
  <si>
    <t>ILABEN BAKULBHAI</t>
  </si>
  <si>
    <t>22-Sep-2020</t>
  </si>
  <si>
    <t>706494</t>
  </si>
  <si>
    <t>NOGHANVADAR2</t>
  </si>
  <si>
    <t>SID951375971624</t>
  </si>
  <si>
    <t>Chauhan Ramilaben Ravjibhai</t>
  </si>
  <si>
    <t>18-Nov-2020</t>
  </si>
  <si>
    <t>08-Jan-2022</t>
  </si>
  <si>
    <t>SID951375428955</t>
  </si>
  <si>
    <t>ANISHABEN SALIMBHAI</t>
  </si>
  <si>
    <t>SID951374754190</t>
  </si>
  <si>
    <t>USHABEN AMITBHAI</t>
  </si>
  <si>
    <t>SID951374831891</t>
  </si>
  <si>
    <t>Pathan Afsanaben Anvarbhai</t>
  </si>
  <si>
    <t>SID951375078812</t>
  </si>
  <si>
    <t>HASINABA JORAVARKHAN</t>
  </si>
  <si>
    <t>SID951375414803</t>
  </si>
  <si>
    <t xml:space="preserve"> Jalpaben Kiritbhai</t>
  </si>
  <si>
    <t>08-Jan-2021</t>
  </si>
  <si>
    <t>SID951374834554</t>
  </si>
  <si>
    <t>RIJVANABEN SHABBIRBHAI</t>
  </si>
  <si>
    <t>SID951374834555</t>
  </si>
  <si>
    <t>TANVIRABEN ILYASBHAI</t>
  </si>
  <si>
    <t>Hanol C5</t>
  </si>
  <si>
    <t>Hanol C5 Hanol 01</t>
  </si>
  <si>
    <t>SID951375659857</t>
  </si>
  <si>
    <t>JIVUBEN BHIKHUBHAI</t>
  </si>
  <si>
    <t>02-Feb-2021</t>
  </si>
  <si>
    <t>SID951375048703</t>
  </si>
  <si>
    <t>KURESHI SALAMABEN</t>
  </si>
  <si>
    <t>13-Jan-2021</t>
  </si>
  <si>
    <t>SID951375048705</t>
  </si>
  <si>
    <t>NAJIMABEN SOHILBHAI</t>
  </si>
  <si>
    <t>05-Dec-2020</t>
  </si>
  <si>
    <t>sarod</t>
  </si>
  <si>
    <t>SID951375021091</t>
  </si>
  <si>
    <t>REKHABEN BHUPATBHAI</t>
  </si>
  <si>
    <t>18-Dec-2020</t>
  </si>
  <si>
    <t>SID951375060718</t>
  </si>
  <si>
    <t>SNEHLBEN NARESHBHAI</t>
  </si>
  <si>
    <t>SID951375060720</t>
  </si>
  <si>
    <t>SUMALYAA</t>
  </si>
  <si>
    <t>SID951375086064</t>
  </si>
  <si>
    <t>ASMABEN SADAMBHAI</t>
  </si>
  <si>
    <t>06-Jan-2021</t>
  </si>
  <si>
    <t>SID951375593732</t>
  </si>
  <si>
    <t>KAJALBEN JITUBHAI</t>
  </si>
  <si>
    <t>22-Dec-2020</t>
  </si>
  <si>
    <t>716424</t>
  </si>
  <si>
    <t>LABH</t>
  </si>
  <si>
    <t>SID951376015564</t>
  </si>
  <si>
    <t>LUBHUBEN AMARSINHBHAI</t>
  </si>
  <si>
    <t>10-Jan-2021</t>
  </si>
  <si>
    <t>SID951375788883</t>
  </si>
  <si>
    <t>Parmar Gitaben Bharatbhai</t>
  </si>
  <si>
    <t>06-Mar-2021</t>
  </si>
  <si>
    <t>SID951375575839</t>
  </si>
  <si>
    <t>JYOTIBEN GHANSHYAMBHAI</t>
  </si>
  <si>
    <t>SID951375614437</t>
  </si>
  <si>
    <t>SHOBHABEN</t>
  </si>
  <si>
    <t>15-Mar-2021</t>
  </si>
  <si>
    <t>SID951375426589</t>
  </si>
  <si>
    <t>Tinaben Chetanbhai</t>
  </si>
  <si>
    <t>08-Mar-2021</t>
  </si>
  <si>
    <t>SID951375450186</t>
  </si>
  <si>
    <t>Kailashben Budheshbhai</t>
  </si>
  <si>
    <t>12-Mar-2021</t>
  </si>
  <si>
    <t>13-Mar-2021</t>
  </si>
  <si>
    <t>SID951375273143</t>
  </si>
  <si>
    <t>Yadav Gitaben Kishorbhai</t>
  </si>
  <si>
    <t>SID951374831889</t>
  </si>
  <si>
    <t>ROSHANBEN MUSTAKBHAI</t>
  </si>
  <si>
    <t>SID951374982952</t>
  </si>
  <si>
    <t>USHABEN KISHORBHAI</t>
  </si>
  <si>
    <t>Chomal</t>
  </si>
  <si>
    <t>601310</t>
  </si>
  <si>
    <t xml:space="preserve">Meena </t>
  </si>
  <si>
    <t>SID951374933473</t>
  </si>
  <si>
    <t>HANSABEN NAGJIBHAI</t>
  </si>
  <si>
    <t>17-Aug-2021</t>
  </si>
  <si>
    <t>10-Aug-2021</t>
  </si>
  <si>
    <t>03-Apr-2022</t>
  </si>
  <si>
    <t>Juna Sarod C2</t>
  </si>
  <si>
    <t>Juna Sarod C2 SuraBhai1</t>
  </si>
  <si>
    <t>SID951375945128</t>
  </si>
  <si>
    <t>Gohil Hetal Babubhai</t>
  </si>
  <si>
    <t>30-Jul-2021</t>
  </si>
  <si>
    <t>646030</t>
  </si>
  <si>
    <t>BELA</t>
  </si>
  <si>
    <t>SID951376085484</t>
  </si>
  <si>
    <t>Khimasuriya Prabhaben Mansukhb</t>
  </si>
  <si>
    <t>07-Aug-2021</t>
  </si>
  <si>
    <t>SID951376099232</t>
  </si>
  <si>
    <t>Bhumiben Mehulbhai</t>
  </si>
  <si>
    <t>16-Aug-2021</t>
  </si>
  <si>
    <t>729691</t>
  </si>
  <si>
    <t>NOK001</t>
  </si>
  <si>
    <t>SID951376102573</t>
  </si>
  <si>
    <t>Solanki Champaben Gulabbhai</t>
  </si>
  <si>
    <t>SID951375556683</t>
  </si>
  <si>
    <t>SANGITABEN HIMANSHUBHAI</t>
  </si>
  <si>
    <t>07-Sep-2021</t>
  </si>
  <si>
    <t>SID951376116780</t>
  </si>
  <si>
    <t>Parmar Gitaben Nanubhai</t>
  </si>
  <si>
    <t>04-Dec-2021</t>
  </si>
  <si>
    <t>705578</t>
  </si>
  <si>
    <t>KHATRIVAD 02</t>
  </si>
  <si>
    <t>SID951375941165</t>
  </si>
  <si>
    <t>Mahetar Rehanaben Minajbhai</t>
  </si>
  <si>
    <t>06-Oct-2021</t>
  </si>
  <si>
    <t>SID951374956394</t>
  </si>
  <si>
    <t>PUNAMBEN MANOJBHAI</t>
  </si>
  <si>
    <t>22-Sep-2021</t>
  </si>
  <si>
    <t>MANGUKA</t>
  </si>
  <si>
    <t>665605</t>
  </si>
  <si>
    <t>MANGUKA 1</t>
  </si>
  <si>
    <t>SID951376158675</t>
  </si>
  <si>
    <t>Chavada Hetalben Dineshbhai</t>
  </si>
  <si>
    <t>SF0085835</t>
  </si>
  <si>
    <t>Mori Virabhai Mori</t>
  </si>
  <si>
    <t>725961</t>
  </si>
  <si>
    <t>VALAM</t>
  </si>
  <si>
    <t>SID951376173335</t>
  </si>
  <si>
    <t>Dabhi Artiben Rajubhai</t>
  </si>
  <si>
    <t>SID951375780595</t>
  </si>
  <si>
    <t>Sarvaiya Nilamben Pratapbhai</t>
  </si>
  <si>
    <t>Kumbhan</t>
  </si>
  <si>
    <t>717131</t>
  </si>
  <si>
    <t>kumbhan01</t>
  </si>
  <si>
    <t>SID951376022824</t>
  </si>
  <si>
    <t>JAGRUTIBEN VIJAYBHAI</t>
  </si>
  <si>
    <t>1061686</t>
  </si>
  <si>
    <t>SID951374865792</t>
  </si>
  <si>
    <t>SHAHENAJBEN SALIMBHAI</t>
  </si>
  <si>
    <t>733005</t>
  </si>
  <si>
    <t>LABH 02</t>
  </si>
  <si>
    <t>SID951376181653</t>
  </si>
  <si>
    <t>Parmar Madhuben Manojbhai</t>
  </si>
  <si>
    <t>SID951376181716</t>
  </si>
  <si>
    <t>Solanki Sonalben Rameshbhai</t>
  </si>
  <si>
    <t>SID951375463512</t>
  </si>
  <si>
    <t xml:space="preserve"> Sonuben Dhirubhai</t>
  </si>
  <si>
    <t>12-Oct-2021</t>
  </si>
  <si>
    <t>SID951376206239</t>
  </si>
  <si>
    <t>Jaheliya Rekhaben</t>
  </si>
  <si>
    <t>740529</t>
  </si>
  <si>
    <t>noghanvadar p</t>
  </si>
  <si>
    <t>SID951376213843</t>
  </si>
  <si>
    <t>Matva Yashmin</t>
  </si>
  <si>
    <t>SID951376214361</t>
  </si>
  <si>
    <t>Vaghari Nitaben Sagarbhai</t>
  </si>
  <si>
    <t>1218055</t>
  </si>
  <si>
    <t>SID951376026159</t>
  </si>
  <si>
    <t>JAYABEN VALLABHBHAI</t>
  </si>
  <si>
    <t>718373</t>
  </si>
  <si>
    <t>1219927</t>
  </si>
  <si>
    <t>SID951376048574</t>
  </si>
  <si>
    <t>SHONABEN BHIKHABHAI</t>
  </si>
  <si>
    <t>SID951376034702</t>
  </si>
  <si>
    <t>VIJUBEN MERABHAI</t>
  </si>
  <si>
    <t>SID951376022821</t>
  </si>
  <si>
    <t>KAILASHBEN VINUBHAI</t>
  </si>
  <si>
    <t>SID951376048501</t>
  </si>
  <si>
    <t>ANANDI MUKESHBHAI</t>
  </si>
  <si>
    <t>1186808</t>
  </si>
  <si>
    <t>SID951375706250</t>
  </si>
  <si>
    <t>PRATIXABEN JAYESHBHAI</t>
  </si>
  <si>
    <t>602261</t>
  </si>
  <si>
    <t>1076418</t>
  </si>
  <si>
    <t>SID951374939785</t>
  </si>
  <si>
    <t xml:space="preserve">REKHABEN KANAIYALAL   (W/O : KANAIYALAL LALLUBHAI)       (W/O : KANAIYALAL LALLUBHAI)    </t>
  </si>
  <si>
    <t>1179332</t>
  </si>
  <si>
    <t>SID951375615805</t>
  </si>
  <si>
    <t>RENUKA JIGARBHAI</t>
  </si>
  <si>
    <t>SID951376053025</t>
  </si>
  <si>
    <t>HETALBEN HARIBHA</t>
  </si>
  <si>
    <t>SID951376036312</t>
  </si>
  <si>
    <t>HARSHABEN SANJAYBHAI</t>
  </si>
  <si>
    <t>1142500</t>
  </si>
  <si>
    <t>SID951375428956</t>
  </si>
  <si>
    <t xml:space="preserve">VASANBEN SHANTBHAI   (W/O : SHANTIBHAI ODHADBHAI)    </t>
  </si>
  <si>
    <t>21-Oct-2021</t>
  </si>
  <si>
    <t>PALITANA(500318) C1 Karanbha21</t>
  </si>
  <si>
    <t>SSF2297237</t>
  </si>
  <si>
    <t>PARMAR BHARTI</t>
  </si>
  <si>
    <t>Gariyadhar C1</t>
  </si>
  <si>
    <t>Gariyadhar C1 Rahul1</t>
  </si>
  <si>
    <t>SSF2298665</t>
  </si>
  <si>
    <t>PARMAR VILASBEN jaysukhbhai</t>
  </si>
  <si>
    <t>02-Feb-2022</t>
  </si>
  <si>
    <t>SSF2298666</t>
  </si>
  <si>
    <t xml:space="preserve">KHIMASURIYA JIGNASHABEN DIPAKBHAI </t>
  </si>
  <si>
    <t>Kumbhan C1</t>
  </si>
  <si>
    <t>Kumbhan C1 Kumbhan P 051</t>
  </si>
  <si>
    <t>SSF2303205</t>
  </si>
  <si>
    <t>VANODIYA HARSHABEN KISHORBHAI</t>
  </si>
  <si>
    <t>SSF2303206</t>
  </si>
  <si>
    <t xml:space="preserve">SOLANKI ARTIBEN PRAVINBHAI </t>
  </si>
  <si>
    <t>SSF2304256</t>
  </si>
  <si>
    <t>BARAIYA VANITABEN RAMESHBHAI</t>
  </si>
  <si>
    <t>SSF2304258</t>
  </si>
  <si>
    <t xml:space="preserve">BARAIYA DAKSHABEN ashokbhai </t>
  </si>
  <si>
    <t>11-Sep-2023</t>
  </si>
  <si>
    <t>SSF2304259</t>
  </si>
  <si>
    <t>SAVITABEN mangabhai babariya</t>
  </si>
  <si>
    <t>SSF2304344</t>
  </si>
  <si>
    <t>VANODIYA SHOBHABEN</t>
  </si>
  <si>
    <t>SSF2304345</t>
  </si>
  <si>
    <t>VANODIYA LATABEN AJAYBHAI</t>
  </si>
  <si>
    <t>SSF2317527</t>
  </si>
  <si>
    <t>VAGHELA SAVITABEN VINUBHAI</t>
  </si>
  <si>
    <t>31-Jan-2022</t>
  </si>
  <si>
    <t>valukad</t>
  </si>
  <si>
    <t>720915</t>
  </si>
  <si>
    <t>valukad 02</t>
  </si>
  <si>
    <t>SID951376050074</t>
  </si>
  <si>
    <t>RATHOD ASHABEN BHAVESHBHAI</t>
  </si>
  <si>
    <t>10-Feb-2022</t>
  </si>
  <si>
    <t>719616</t>
  </si>
  <si>
    <t>kumbhan03</t>
  </si>
  <si>
    <t>SID951376054568</t>
  </si>
  <si>
    <t>BARAIYA BABUBEN MANGABHAI</t>
  </si>
  <si>
    <t>12-Feb-2022</t>
  </si>
  <si>
    <t>kumbhan 2</t>
  </si>
  <si>
    <t>SID951376034703</t>
  </si>
  <si>
    <t>SOLANKI VIMLABEN VIPULBHAI</t>
  </si>
  <si>
    <t>687961</t>
  </si>
  <si>
    <t>MAMLATDAR</t>
  </si>
  <si>
    <t>SID951375680183</t>
  </si>
  <si>
    <t>GOHIL RAMILABA MAHENDRASINH</t>
  </si>
  <si>
    <t>Gariyadhar C1 Induben1</t>
  </si>
  <si>
    <t>SSF2357269</t>
  </si>
  <si>
    <t>GAUSWAMI JAYSHREEBEN BALABHAI</t>
  </si>
  <si>
    <t>04-Feb-2024</t>
  </si>
  <si>
    <t xml:space="preserve">Budhana </t>
  </si>
  <si>
    <t>Budhana  C1</t>
  </si>
  <si>
    <t>Budhana  C1 Budhna 41</t>
  </si>
  <si>
    <t>SSF2358233</t>
  </si>
  <si>
    <t>MANISHABEN MUKESHBHAI PARMAR</t>
  </si>
  <si>
    <t>19-Feb-2022</t>
  </si>
  <si>
    <t>Ranparada C1</t>
  </si>
  <si>
    <t>Ranparada C1 Ranparada Khara 11</t>
  </si>
  <si>
    <t>SSF2361177</t>
  </si>
  <si>
    <t>KHERALA SONALBEN LALJIBHAI</t>
  </si>
  <si>
    <t>26-Feb-2022</t>
  </si>
  <si>
    <t>Gariyadhar C2</t>
  </si>
  <si>
    <t>Gariyadhar C2 Gariyadhar New Busstand1</t>
  </si>
  <si>
    <t>SSF2368445</t>
  </si>
  <si>
    <t>ARBIYANI KHUSBUBEN aritbhai</t>
  </si>
  <si>
    <t>17-Feb-2022</t>
  </si>
  <si>
    <t>SSF2374195</t>
  </si>
  <si>
    <t>RATHOD REKHABEN RAMESHBHAI</t>
  </si>
  <si>
    <t>SID951375548280</t>
  </si>
  <si>
    <t>DHARENIYA ARUNABEN KISHORBHAI</t>
  </si>
  <si>
    <t>25-Feb-2022</t>
  </si>
  <si>
    <t>Gariyadhar C4</t>
  </si>
  <si>
    <t>Gariyadhar C4 Radhe1</t>
  </si>
  <si>
    <t>SSF2413170</t>
  </si>
  <si>
    <t>DHANIBEN DEVSHIBHAI</t>
  </si>
  <si>
    <t>28-Feb-2022</t>
  </si>
  <si>
    <t>SID951376034701</t>
  </si>
  <si>
    <t>PARMAR RRKHABEN BHARTBHAI</t>
  </si>
  <si>
    <t>SID951376033641</t>
  </si>
  <si>
    <t>PARMAR MINABEN AJAYBHAI</t>
  </si>
  <si>
    <t>SID951376052394</t>
  </si>
  <si>
    <t>PARMAR BHAVNABEN MAHESHBHAI</t>
  </si>
  <si>
    <t>Khodavadari</t>
  </si>
  <si>
    <t>716661</t>
  </si>
  <si>
    <t>khodvadri</t>
  </si>
  <si>
    <t>SID951376020267</t>
  </si>
  <si>
    <t>HARIYANI GOPIBEN ISHVARDAS</t>
  </si>
  <si>
    <t>12-Mar-2022</t>
  </si>
  <si>
    <t>30-Aug-2023</t>
  </si>
  <si>
    <t>SID951375694970</t>
  </si>
  <si>
    <t>SHAH SHARIFABEN MUKTARBHAI</t>
  </si>
  <si>
    <t>23-Mar-2022</t>
  </si>
  <si>
    <t>SID951376021908</t>
  </si>
  <si>
    <t>CHUDASAMA KESANBEN KHODubHAI</t>
  </si>
  <si>
    <t>SID951375686319</t>
  </si>
  <si>
    <t>BELIM RUKASHANA MAHEBUBBHAI</t>
  </si>
  <si>
    <t>26-Mar-2022</t>
  </si>
  <si>
    <t>SID951375777128</t>
  </si>
  <si>
    <t>PATHAN YASMINBEN RIZAVAN</t>
  </si>
  <si>
    <t>08-May-2022</t>
  </si>
  <si>
    <t>SID951375519453</t>
  </si>
  <si>
    <t>DABHI MANGUBEN BHIKHABHAI</t>
  </si>
  <si>
    <t>SID951375554038</t>
  </si>
  <si>
    <t>SOLANKI LATABEN UMESHBHAI</t>
  </si>
  <si>
    <t>SID951374882701</t>
  </si>
  <si>
    <t>VAGHELA EKTA SANJAYBHAI</t>
  </si>
  <si>
    <t>10-May-2022</t>
  </si>
  <si>
    <t>SID951374831888</t>
  </si>
  <si>
    <t>MOGAL MUMTAJBEN AKABARSHA</t>
  </si>
  <si>
    <t>SID951374752955</t>
  </si>
  <si>
    <t>JADAV USHABEN PRAVINBHAI</t>
  </si>
  <si>
    <t>686840</t>
  </si>
  <si>
    <t>shakti-2</t>
  </si>
  <si>
    <t>SID951375638462</t>
  </si>
  <si>
    <t xml:space="preserve">MAKWANA GITABEN SHANTIBHAI </t>
  </si>
  <si>
    <t>SID951375522239</t>
  </si>
  <si>
    <t>SARVAIYA ShOBHABEN HARESHBHAI</t>
  </si>
  <si>
    <t>SID951375736594</t>
  </si>
  <si>
    <t>MALEK ASMABANU ARAFATBHAI</t>
  </si>
  <si>
    <t>SID951376031086</t>
  </si>
  <si>
    <t>SOLANKI REKHABEN BHUPATBHAI</t>
  </si>
  <si>
    <t>SID951375060721</t>
  </si>
  <si>
    <t>PATHAAN NASIMBEN</t>
  </si>
  <si>
    <t>18-Sep-2023</t>
  </si>
  <si>
    <t>SID951375087225</t>
  </si>
  <si>
    <t>DILKHUSHABANU JAHID BHAI</t>
  </si>
  <si>
    <t>KAILASHBEN BUDHESHBHAI DABHI</t>
  </si>
  <si>
    <t>05-Jun-2022</t>
  </si>
  <si>
    <t>01-Jul-2023</t>
  </si>
  <si>
    <t>SARVAIYA TINABEN CHETANBHAI</t>
  </si>
  <si>
    <t>03-Jul-2022</t>
  </si>
  <si>
    <t>SID951376054567</t>
  </si>
  <si>
    <t>GOHIL MAMTABEN SANJAYBHAI</t>
  </si>
  <si>
    <t>21-Jun-2022</t>
  </si>
  <si>
    <t>SID951376053026</t>
  </si>
  <si>
    <t>MAKWANA SEJALBEN BHAVESHBHAI</t>
  </si>
  <si>
    <t>SID951376033642</t>
  </si>
  <si>
    <t>MAKWANA KAILASBEN SANJAYBHAI</t>
  </si>
  <si>
    <t>SID951376022353</t>
  </si>
  <si>
    <t>SOLANKI SONALBEN ASHVINBHAI</t>
  </si>
  <si>
    <t>605308</t>
  </si>
  <si>
    <t>SID951374956393</t>
  </si>
  <si>
    <t>PARMAR SITABEN SHANTIBHAI</t>
  </si>
  <si>
    <t>Gariyadhar C8</t>
  </si>
  <si>
    <t>Gariyadhar C8 MAHADEV HAR1</t>
  </si>
  <si>
    <t>SSF2592973</t>
  </si>
  <si>
    <t>MAKVANA JAGRUTIBEN JAYSUKHBHAI</t>
  </si>
  <si>
    <t>Gariyadhar C9</t>
  </si>
  <si>
    <t>Gariyadhar C9 EKTA GROUP1</t>
  </si>
  <si>
    <t>SSF2594392</t>
  </si>
  <si>
    <t xml:space="preserve">VANITABEN VIJAYBHAI RATHOD </t>
  </si>
  <si>
    <t>Gariyadhar C10</t>
  </si>
  <si>
    <t>Gariyadhar C10 BARKATBHAI1</t>
  </si>
  <si>
    <t>SSF2596489</t>
  </si>
  <si>
    <t>DAL NAJMABEN RAJAKBHAI</t>
  </si>
  <si>
    <t>SSF2596492</t>
  </si>
  <si>
    <t>MANISHABEN VIJAYAGIRI GOSWAMI</t>
  </si>
  <si>
    <t>SID951375615799</t>
  </si>
  <si>
    <t>MAKWANA NABUBEN DHIRUBHAI</t>
  </si>
  <si>
    <t>SID951375475206</t>
  </si>
  <si>
    <t>KHASIYA RUPABEN SURESHBHAI</t>
  </si>
  <si>
    <t>11-Jun-2022</t>
  </si>
  <si>
    <t>SSF2599036</t>
  </si>
  <si>
    <t>KHASIYA MANGUBEN RAVJIBHAI</t>
  </si>
  <si>
    <t>Palitana C3</t>
  </si>
  <si>
    <t>Palitana C3 Sipayvada031</t>
  </si>
  <si>
    <t>SSF2600073</t>
  </si>
  <si>
    <t>HARIYANI USHABEN DHARMENDRABHAI</t>
  </si>
  <si>
    <t>26-Jul-2022</t>
  </si>
  <si>
    <t>719237</t>
  </si>
  <si>
    <t>pithalpur</t>
  </si>
  <si>
    <t>SID951376048490</t>
  </si>
  <si>
    <t>GOHIL RASHIKBA NARENDRASINH</t>
  </si>
  <si>
    <t>27-Sep-2023</t>
  </si>
  <si>
    <t>716102</t>
  </si>
  <si>
    <t>GOLD</t>
  </si>
  <si>
    <t>SID951376025016</t>
  </si>
  <si>
    <t xml:space="preserve">MUSKANBEN AFJALBHAI CHAUHAN </t>
  </si>
  <si>
    <t>SID951375476619</t>
  </si>
  <si>
    <t>SONALBEN AJAYBHAI</t>
  </si>
  <si>
    <t>SSF2622373</t>
  </si>
  <si>
    <t>PARMAR SHOBHABEN KANTIBHAI</t>
  </si>
  <si>
    <t>732459</t>
  </si>
  <si>
    <t>naziraben</t>
  </si>
  <si>
    <t>SSF2622646</t>
  </si>
  <si>
    <t>ASHIYANABEN DILAVARBHAI CHAUHAN</t>
  </si>
  <si>
    <t>SID951375086211</t>
  </si>
  <si>
    <t>MAKWANA SONALBEN</t>
  </si>
  <si>
    <t>Garajiya</t>
  </si>
  <si>
    <t>Garajiya C4</t>
  </si>
  <si>
    <t>Garajiya C4 Mota Garjiya 11</t>
  </si>
  <si>
    <t>SSF2630592</t>
  </si>
  <si>
    <t>MAKWANA PARVATIBEN JITENDRBHAI</t>
  </si>
  <si>
    <t>SSF2630593</t>
  </si>
  <si>
    <t>PARMAR BHAVUBEN KHODABHAI</t>
  </si>
  <si>
    <t>SSF2630595</t>
  </si>
  <si>
    <t>GOHIL NITABEN PRAVINBHAI</t>
  </si>
  <si>
    <t>SSF2634384</t>
  </si>
  <si>
    <t>SOLANKI PRABHABEN GANESHBHAI</t>
  </si>
  <si>
    <t>606555</t>
  </si>
  <si>
    <t>payal</t>
  </si>
  <si>
    <t>SID951374964416</t>
  </si>
  <si>
    <t>ABATA ROSHANBEN RAHIMBHAI</t>
  </si>
  <si>
    <t>Palitana C7</t>
  </si>
  <si>
    <t>Palitana C7 Bapusa01</t>
  </si>
  <si>
    <t>SSF2634698</t>
  </si>
  <si>
    <t>PADHIYAR POOJABEN DHARMENDRABHAI</t>
  </si>
  <si>
    <t>16-May-2023</t>
  </si>
  <si>
    <t>SSF2634699</t>
  </si>
  <si>
    <t>RATHOD KAILASBEN DHIRUBHAI</t>
  </si>
  <si>
    <t>Khodavadari C2</t>
  </si>
  <si>
    <t>Khodavadari C2 Jay Gurudev1</t>
  </si>
  <si>
    <t>SSF2644196</t>
  </si>
  <si>
    <t>BUKERA APASANABEN JUSABBHAI</t>
  </si>
  <si>
    <t>SSF2644198</t>
  </si>
  <si>
    <t xml:space="preserve">ABADA ROJINABEN AASARHHAI </t>
  </si>
  <si>
    <t>SSF2644199</t>
  </si>
  <si>
    <t xml:space="preserve">ABADA SHAHENAJ SABIRBHAI </t>
  </si>
  <si>
    <t>SSF2644200</t>
  </si>
  <si>
    <t xml:space="preserve">DAL SHAHENAJBEN SIRAJBHAI </t>
  </si>
  <si>
    <t>28-Sep-2023</t>
  </si>
  <si>
    <t>SSF2645568</t>
  </si>
  <si>
    <t xml:space="preserve">HARIYANI JASUBEN RAMESHBHAI </t>
  </si>
  <si>
    <t>SSF2647822</t>
  </si>
  <si>
    <t xml:space="preserve">KANTARIYA DAKSHABEN </t>
  </si>
  <si>
    <t>23-Aug-2022</t>
  </si>
  <si>
    <t>SSF2656741</t>
  </si>
  <si>
    <t>VAGHELA CHAMPABEN HARESHBHAI</t>
  </si>
  <si>
    <t>SSF2630594</t>
  </si>
  <si>
    <t>PARMAR KIRANBEN PREMJIBHAI</t>
  </si>
  <si>
    <t>30-Jul-2022</t>
  </si>
  <si>
    <t>08-Sep-2022</t>
  </si>
  <si>
    <t>SSF2681757</t>
  </si>
  <si>
    <t>CHAUHAN MANISHBEN ARVINDBHAI</t>
  </si>
  <si>
    <t>SSF2681758</t>
  </si>
  <si>
    <t>GOHIL VILASBEN RAMESHBHAI</t>
  </si>
  <si>
    <t>SSF2681759</t>
  </si>
  <si>
    <t>SHELAPBEN DAMAJEBHAI PARAMAT</t>
  </si>
  <si>
    <t>SSF2681760</t>
  </si>
  <si>
    <t>KAJALBEN MITULBHAI CHUDASAMA</t>
  </si>
  <si>
    <t>Palitana C11</t>
  </si>
  <si>
    <t>Palitana C11 Devipujak 11</t>
  </si>
  <si>
    <t>SSF2691110</t>
  </si>
  <si>
    <t>PARMAR JYOTIBEN SUGHIRBHAI</t>
  </si>
  <si>
    <t>Palitana C12</t>
  </si>
  <si>
    <t>Palitana C12 Cort21</t>
  </si>
  <si>
    <t>SSF2691195</t>
  </si>
  <si>
    <t>SAIYAD RUKSANABEN SAMIRBHAI</t>
  </si>
  <si>
    <t>27-Aug-2022</t>
  </si>
  <si>
    <t>22-Apr-2024</t>
  </si>
  <si>
    <t>Budhana  C6</t>
  </si>
  <si>
    <t>Budhana  C6 Husani 01</t>
  </si>
  <si>
    <t>SSF2691577</t>
  </si>
  <si>
    <t>BLOCH SHEHANAz  PARVEZ KHAN</t>
  </si>
  <si>
    <t>22-Aug-2022</t>
  </si>
  <si>
    <t>Budhana  C14</t>
  </si>
  <si>
    <t>Budhana  C14 Enusbhai1</t>
  </si>
  <si>
    <t>SSF2691586</t>
  </si>
  <si>
    <t>PARMAR BHAVANABEN DHIRUBHAI</t>
  </si>
  <si>
    <t>12-Aug-2022</t>
  </si>
  <si>
    <t>03-Oct-2022</t>
  </si>
  <si>
    <t>SSF2691689</t>
  </si>
  <si>
    <t>BALOCH HASINA BEN</t>
  </si>
  <si>
    <t>Khakhariya</t>
  </si>
  <si>
    <t>Khakhariya C1</t>
  </si>
  <si>
    <t>Khakhariya C1 Sai1</t>
  </si>
  <si>
    <t>SSF2691806</t>
  </si>
  <si>
    <t>GANIYANI RUKSANABEN RAHIMBHAI</t>
  </si>
  <si>
    <t>18-Aug-2022</t>
  </si>
  <si>
    <t>SSF2691807</t>
  </si>
  <si>
    <t>GOPANG NASFISABEN ARMAN KHAN</t>
  </si>
  <si>
    <t>PALITANA(500318) C4</t>
  </si>
  <si>
    <t>PALITANA(500318) C4 Mr Pm1</t>
  </si>
  <si>
    <t>SSF2692218</t>
  </si>
  <si>
    <t>SARVAIYA SAVITABEN JAYANTIBHAI</t>
  </si>
  <si>
    <t>10-Oct-2022</t>
  </si>
  <si>
    <t>Chorvadala</t>
  </si>
  <si>
    <t>Chorvadala C2</t>
  </si>
  <si>
    <t>Chorvadala C2 Bharat 21</t>
  </si>
  <si>
    <t>SSF2692635</t>
  </si>
  <si>
    <t>MAKRANI NASIMBEN IRFANBHAI</t>
  </si>
  <si>
    <t>587665</t>
  </si>
  <si>
    <t>587665 ZEN 21</t>
  </si>
  <si>
    <t>PALITANA(500318) C6</t>
  </si>
  <si>
    <t>PALITANA(500318) C6 Parivartan1</t>
  </si>
  <si>
    <t>SSF2695401</t>
  </si>
  <si>
    <t>KHIJRANKHATUN MUKHTARALI MEGHANI</t>
  </si>
  <si>
    <t>26-Aug-2022</t>
  </si>
  <si>
    <t>Budhana  C9</t>
  </si>
  <si>
    <t>Budhana  C9 Sofa 01</t>
  </si>
  <si>
    <t>SSF2717165</t>
  </si>
  <si>
    <t>LASHARI FIRDOSH RAJABKHAN</t>
  </si>
  <si>
    <t>Budhana  C10</t>
  </si>
  <si>
    <t>Budhana  C10 Budhana 0001</t>
  </si>
  <si>
    <t>SSF2717546</t>
  </si>
  <si>
    <t>KHERANI ZUBEDABEN RASIDKHAN</t>
  </si>
  <si>
    <t>31-Aug-2022</t>
  </si>
  <si>
    <t>Budhana  C10 Budhana 0021</t>
  </si>
  <si>
    <t>SSF2719938</t>
  </si>
  <si>
    <t>MAKWANA ASMITABEN RAJUBHAI</t>
  </si>
  <si>
    <t>SSF2719939</t>
  </si>
  <si>
    <t>YASMINBEN IMRANKHAN KHANJADA</t>
  </si>
  <si>
    <t>Palitana C17</t>
  </si>
  <si>
    <t>Palitana C17 Devipujak 031</t>
  </si>
  <si>
    <t>SSF2725649</t>
  </si>
  <si>
    <t>SOLANKI CHANDABEN AJAYBHAI</t>
  </si>
  <si>
    <t>587665 Vir1</t>
  </si>
  <si>
    <t>SSF2698361</t>
  </si>
  <si>
    <t>SOLANKI GAURIBEN CHHANABHAI</t>
  </si>
  <si>
    <t>30-Aug-2022</t>
  </si>
  <si>
    <t>SSF2697876</t>
  </si>
  <si>
    <t>SOLANKI SAJANBEN BHARATBHAI</t>
  </si>
  <si>
    <t>Budhana  C6 Kgn 01</t>
  </si>
  <si>
    <t>SSF2726294</t>
  </si>
  <si>
    <t>CHAVDA SHARADABEN KALUBHAI</t>
  </si>
  <si>
    <t>SSF2726295</t>
  </si>
  <si>
    <t>HOTH HASEENABEN ALIKHAN</t>
  </si>
  <si>
    <t>Palitana C16</t>
  </si>
  <si>
    <t>Palitana C16 Devipujak1</t>
  </si>
  <si>
    <t>SSF2726455</t>
  </si>
  <si>
    <t>CHUDASAMA PARMILABEN ROHITBHAI</t>
  </si>
  <si>
    <t>04-Sep-2022</t>
  </si>
  <si>
    <t>Budhana  C11</t>
  </si>
  <si>
    <t>Budhana  C11 Bukhari 01</t>
  </si>
  <si>
    <t>SSF2729354</t>
  </si>
  <si>
    <t>LASHARI SADUBEN GAJIKHAN</t>
  </si>
  <si>
    <t>SSF2729356</t>
  </si>
  <si>
    <t>SUKH SAYRABEN RUSTAMKHAN</t>
  </si>
  <si>
    <t>Palitana C15</t>
  </si>
  <si>
    <t>Palitana C15 Om 21</t>
  </si>
  <si>
    <t>SSF2730244</t>
  </si>
  <si>
    <t>VAVEDIYA SHARDABEN HARJIBHAI</t>
  </si>
  <si>
    <t>SSF2730246</t>
  </si>
  <si>
    <t>AGANIYA KUVARBEN BATUKBHAI</t>
  </si>
  <si>
    <t>SSF2730396</t>
  </si>
  <si>
    <t>VAVEDIYA SUMANBEN MUNABHAI</t>
  </si>
  <si>
    <t>622204 Parimal 31</t>
  </si>
  <si>
    <t>SSF2733390</t>
  </si>
  <si>
    <t xml:space="preserve">MALEK FARIDA </t>
  </si>
  <si>
    <t>03-Nov-2022</t>
  </si>
  <si>
    <t>Sarvedi C3</t>
  </si>
  <si>
    <t>Sarvedi C3 Piparadi 21</t>
  </si>
  <si>
    <t>SSF2735947</t>
  </si>
  <si>
    <t>MAKWANA MANGUBEN HARIBHAI</t>
  </si>
  <si>
    <t>SSF2736346</t>
  </si>
  <si>
    <t>BARAIYA ASHABEN NARANBHAI</t>
  </si>
  <si>
    <t>SSF2358231</t>
  </si>
  <si>
    <t xml:space="preserve">DERAIYA NASIMBEN </t>
  </si>
  <si>
    <t>Sarvedi C4</t>
  </si>
  <si>
    <t>Sarvedi C4 Piparadi 31</t>
  </si>
  <si>
    <t>SSF2737870</t>
  </si>
  <si>
    <t>CHEKHALIYA JIVUBEN BHARATBHAI</t>
  </si>
  <si>
    <t>SSF2737903</t>
  </si>
  <si>
    <t>MITHAPARA VASANTBEN ASHOKBHAI</t>
  </si>
  <si>
    <t>Budhana  C12</t>
  </si>
  <si>
    <t>Budhana  C12 LIFE1</t>
  </si>
  <si>
    <t>SSF2737938</t>
  </si>
  <si>
    <t>LASHARI NASHIMBEN ANVARKHAN</t>
  </si>
  <si>
    <t>Budhana  C13</t>
  </si>
  <si>
    <t>Budhana  C13 7861</t>
  </si>
  <si>
    <t>SSF2739729</t>
  </si>
  <si>
    <t>MAKAWANA SANGITABEN VIPULBHAI</t>
  </si>
  <si>
    <t>Palitana C22</t>
  </si>
  <si>
    <t>Palitana C22 Virpur 21</t>
  </si>
  <si>
    <t>SSF2739791</t>
  </si>
  <si>
    <t>MAKWANA SANGITABEN DILIPBHAI</t>
  </si>
  <si>
    <t>SSF2739985</t>
  </si>
  <si>
    <t>RATHOD LAXMIBEN PREMJIBHAI</t>
  </si>
  <si>
    <t>Palitana C18</t>
  </si>
  <si>
    <t>Palitana C18 Aman1</t>
  </si>
  <si>
    <t>SSF2740597</t>
  </si>
  <si>
    <t>RAFAI TAMANNA AKBARSHA</t>
  </si>
  <si>
    <t>Budhana  C14 Fine1</t>
  </si>
  <si>
    <t>SSF2743187</t>
  </si>
  <si>
    <t xml:space="preserve">KAVA ASHABEN ghanshyanbhai </t>
  </si>
  <si>
    <t>PALITANA(500318) C9</t>
  </si>
  <si>
    <t>PALITANA(500318) C9 Luvarvav1</t>
  </si>
  <si>
    <t>SSF2746527</t>
  </si>
  <si>
    <t>CHAUHAN NATHIBEN SURTANBHAI</t>
  </si>
  <si>
    <t>Nodhanvadar C4</t>
  </si>
  <si>
    <t>Nodhanvadar C4 Manpur1</t>
  </si>
  <si>
    <t>SSF2746597</t>
  </si>
  <si>
    <t>TILAVAT MANISHABEN RAJESHBHAI</t>
  </si>
  <si>
    <t>06-Apr-2024</t>
  </si>
  <si>
    <t>725965</t>
  </si>
  <si>
    <t>Khambhati</t>
  </si>
  <si>
    <t>SID951376094007</t>
  </si>
  <si>
    <t>SAIYAD MINAZBEN SOHILBHAI</t>
  </si>
  <si>
    <t>710817</t>
  </si>
  <si>
    <t>jel road</t>
  </si>
  <si>
    <t>SID951376014108</t>
  </si>
  <si>
    <t>SHEKH SHALMABEN AFAJALBHAI</t>
  </si>
  <si>
    <t>SID951376022361</t>
  </si>
  <si>
    <t xml:space="preserve">ABDA MINAJBEN MUBARAKBHAI </t>
  </si>
  <si>
    <t>Nodhanvadar C6</t>
  </si>
  <si>
    <t>Nodhanvadar C6 Virbhadra1</t>
  </si>
  <si>
    <t>SSF2764488</t>
  </si>
  <si>
    <t>KHAKHADIYA SHITALBEN RAJUBHAI</t>
  </si>
  <si>
    <t>SID951376093648</t>
  </si>
  <si>
    <t>SINGAL GAURIBEN DHANJIBHAI</t>
  </si>
  <si>
    <t>725513</t>
  </si>
  <si>
    <t>BUDHANA02</t>
  </si>
  <si>
    <t>SID951376086257</t>
  </si>
  <si>
    <t>KHANJADA NATHUBEN DARIYAKHAN</t>
  </si>
  <si>
    <t>SID951376086473</t>
  </si>
  <si>
    <t>GANIYANI RIJVANABEN YUNUSBHAI</t>
  </si>
  <si>
    <t>17-Oct-2023</t>
  </si>
  <si>
    <t>SSF2765422</t>
  </si>
  <si>
    <t>LILABEN BUDHABHAI PARMAR</t>
  </si>
  <si>
    <t>31-Oct-2023</t>
  </si>
  <si>
    <t>SID951376060577</t>
  </si>
  <si>
    <t>PIPALIYA MANISHABEN MUKESHBHAI</t>
  </si>
  <si>
    <t>SID951376060576</t>
  </si>
  <si>
    <t>DETROJA ASHABEN MUNESHBHAI</t>
  </si>
  <si>
    <t>705932</t>
  </si>
  <si>
    <t>luvarvav 01</t>
  </si>
  <si>
    <t>SID951375950174</t>
  </si>
  <si>
    <t>DHOLETAR GITABEN RAGHAVBHAI</t>
  </si>
  <si>
    <t>Budhana  C2</t>
  </si>
  <si>
    <t>Budhana  C2 Show1</t>
  </si>
  <si>
    <t>SSF2771696</t>
  </si>
  <si>
    <t>SARVAIYA ASHABEN HARESHBHAI</t>
  </si>
  <si>
    <t>SSF2772612</t>
  </si>
  <si>
    <t>MAKVANA JASIBEN KANUBHAI</t>
  </si>
  <si>
    <t>SID951376054569</t>
  </si>
  <si>
    <t>CHAUHAN USHABEN MANJIBHAI</t>
  </si>
  <si>
    <t>SSF2775688</t>
  </si>
  <si>
    <t>KAVA VANITABEN BHUPENDRBHAI</t>
  </si>
  <si>
    <t>Gariyadhar C22</t>
  </si>
  <si>
    <t>Gariyadhar C22 Dipali1</t>
  </si>
  <si>
    <t>SSF2778067</t>
  </si>
  <si>
    <t>PATHAN RESHMABEN AFJALBHAI</t>
  </si>
  <si>
    <t>SID951376058371</t>
  </si>
  <si>
    <t>TRIVEDI PUSHPABEN</t>
  </si>
  <si>
    <t>SSF2781428</t>
  </si>
  <si>
    <t xml:space="preserve">KUNDANBEN SURESHBHAI MAKWANA </t>
  </si>
  <si>
    <t>725964</t>
  </si>
  <si>
    <t>NIL4</t>
  </si>
  <si>
    <t>SID951376085544</t>
  </si>
  <si>
    <t>RATHOD SAJANABEN MUKESHBHAI</t>
  </si>
  <si>
    <t>SID951376031088</t>
  </si>
  <si>
    <t>makwana komalben gopalbhai</t>
  </si>
  <si>
    <t>SSF2785638</t>
  </si>
  <si>
    <t>MAKVANA NITABEN SUNILBHAI</t>
  </si>
  <si>
    <t>SID951374933713</t>
  </si>
  <si>
    <t xml:space="preserve">CHAVDA HINABEN HASMUKHABHAI </t>
  </si>
  <si>
    <t>717417</t>
  </si>
  <si>
    <t>ankolali01</t>
  </si>
  <si>
    <t>SID951376026024</t>
  </si>
  <si>
    <t>CHAVDA JAYABEN JAGDISHBHAI</t>
  </si>
  <si>
    <t>SID951376031874</t>
  </si>
  <si>
    <t>Box Making</t>
  </si>
  <si>
    <t>MAKVANA VIMLABEN BHARATBHAI</t>
  </si>
  <si>
    <t>SID951375273855</t>
  </si>
  <si>
    <t xml:space="preserve">HELAIYA NITABEN DIPAKBHAI </t>
  </si>
  <si>
    <t>SID951376102048</t>
  </si>
  <si>
    <t>PARMAR KANCHANBEN</t>
  </si>
  <si>
    <t>SID951376117885</t>
  </si>
  <si>
    <t>PARMAR VIMLABEN</t>
  </si>
  <si>
    <t>Gariyadhar C17</t>
  </si>
  <si>
    <t>Gariyadhar C17 Rose0K1</t>
  </si>
  <si>
    <t>SSF2805827</t>
  </si>
  <si>
    <t xml:space="preserve">BARAIYA KOMALBEN ASHVINBHAI </t>
  </si>
  <si>
    <t>PALITANA(500318) C1</t>
  </si>
  <si>
    <t>PALITANA(500318) C1 Kusum 011</t>
  </si>
  <si>
    <t>SSF2806021</t>
  </si>
  <si>
    <t xml:space="preserve">SAIYAD SAHISTA VAHID </t>
  </si>
  <si>
    <t>SSF2806119</t>
  </si>
  <si>
    <t>DABHI MUKTABEN DHANJIBHAI</t>
  </si>
  <si>
    <t>29-Oct-2024</t>
  </si>
  <si>
    <t>Palitana C28</t>
  </si>
  <si>
    <t>Palitana C28 Nareshbhi1</t>
  </si>
  <si>
    <t>SSF2816829</t>
  </si>
  <si>
    <t>Cycle Shop</t>
  </si>
  <si>
    <t>GOHIL ASHABEN PRADIPBHAI</t>
  </si>
  <si>
    <t>Palitana C19</t>
  </si>
  <si>
    <t>Palitana C19 Ram Society 11</t>
  </si>
  <si>
    <t>SSF2816830</t>
  </si>
  <si>
    <t>RATHOD KEVALBEN MUKESHBHAI</t>
  </si>
  <si>
    <t>SSF2816882</t>
  </si>
  <si>
    <t>RATHOD LILIBEN DEVRAJBHAI</t>
  </si>
  <si>
    <t>SSF2816908</t>
  </si>
  <si>
    <t>GOHIL KAJALBEN KALABHAI</t>
  </si>
  <si>
    <t>SSF2303203</t>
  </si>
  <si>
    <t>TALSANIYA HANSHABEN ARVINDBHAI</t>
  </si>
  <si>
    <t>29-May-2023</t>
  </si>
  <si>
    <t>SSF2303204</t>
  </si>
  <si>
    <t>VANODIYA SABUBEN SURESHBAHI</t>
  </si>
  <si>
    <t>SOLANKI ARTIBEN PRAVINBHAI</t>
  </si>
  <si>
    <t>SID951376058702</t>
  </si>
  <si>
    <t>BHADBHADIYA RAYABEN DIPABHAI</t>
  </si>
  <si>
    <t>731891</t>
  </si>
  <si>
    <t>KUMBHAN004</t>
  </si>
  <si>
    <t>SID951376137548</t>
  </si>
  <si>
    <t>PARMAR VIJUBEN TALSHIBHAI</t>
  </si>
  <si>
    <t>SSF2300807</t>
  </si>
  <si>
    <t>VANODIYA JAGRUTIBEN VIJAYBHAI</t>
  </si>
  <si>
    <t>1081045</t>
  </si>
  <si>
    <t>SSF2823778</t>
  </si>
  <si>
    <t>MER PUNAMBEN</t>
  </si>
  <si>
    <t>SSF2827786</t>
  </si>
  <si>
    <t xml:space="preserve">PARMAR JAYSHRIBEN GHANSHYAM BHAI </t>
  </si>
  <si>
    <t>28-Sep-2022</t>
  </si>
  <si>
    <t>730890</t>
  </si>
  <si>
    <t>BUDHANA003</t>
  </si>
  <si>
    <t>SID951376142828</t>
  </si>
  <si>
    <t xml:space="preserve">CHAVADA GAVUBEN DALPATBHAI </t>
  </si>
  <si>
    <t>SID951376138676</t>
  </si>
  <si>
    <t>MAHIDA VIMUBEN BABUBHAI</t>
  </si>
  <si>
    <t>PALITANA(500318) C8</t>
  </si>
  <si>
    <t>PALITANA(500318) C8 Sindhikemp11</t>
  </si>
  <si>
    <t>SSF2829612</t>
  </si>
  <si>
    <t xml:space="preserve">BADLANI KAVITABEN SURESHBHAI </t>
  </si>
  <si>
    <t>SSF2837439</t>
  </si>
  <si>
    <t>MANJAR SUNITABEN GOPICHAND</t>
  </si>
  <si>
    <t>SSF2837533</t>
  </si>
  <si>
    <t>KORDIYA BHUMIKABEN VIJAYBHAI</t>
  </si>
  <si>
    <t>SSF2837718</t>
  </si>
  <si>
    <t xml:space="preserve">SAIYAD NAMIRABANU NISHAR </t>
  </si>
  <si>
    <t>SID951376093678</t>
  </si>
  <si>
    <t>VAZA MADHUBEN DHANABHAI</t>
  </si>
  <si>
    <t>708524</t>
  </si>
  <si>
    <t>Shakti Nagar</t>
  </si>
  <si>
    <t>SID951375996040</t>
  </si>
  <si>
    <t xml:space="preserve">rathod GAVUBEN  shambhubhai </t>
  </si>
  <si>
    <t>11-Oct-2022</t>
  </si>
  <si>
    <t>22-Oct-2024</t>
  </si>
  <si>
    <t>Palitana C21</t>
  </si>
  <si>
    <t>Palitana C21 Dwarkadhish 01</t>
  </si>
  <si>
    <t>SSF2854251</t>
  </si>
  <si>
    <t>SATIYA HARSHABEN BHAVESHBHAI</t>
  </si>
  <si>
    <t>MANGUKA C1</t>
  </si>
  <si>
    <t>MANGUKA C1 SantKalubapu1</t>
  </si>
  <si>
    <t>SSF2854371</t>
  </si>
  <si>
    <t>CHAUHAN MADHUBEN DINESHBHAI</t>
  </si>
  <si>
    <t>14-Oct-2022</t>
  </si>
  <si>
    <t>SSF2854432</t>
  </si>
  <si>
    <t>PARMAR DAYABEN</t>
  </si>
  <si>
    <t>Palitana C20</t>
  </si>
  <si>
    <t>Palitana C20 Mokhadaka1</t>
  </si>
  <si>
    <t>SSF2854775</t>
  </si>
  <si>
    <t>DHUMADIYA BHANUBEN BHIKHABHAI</t>
  </si>
  <si>
    <t>18-Oct-2024</t>
  </si>
  <si>
    <t>726009</t>
  </si>
  <si>
    <t>shipayvada0R</t>
  </si>
  <si>
    <t>SID951376084364</t>
  </si>
  <si>
    <t>sarvaiya DISHA sagrbhai</t>
  </si>
  <si>
    <t>13-Oct-2022</t>
  </si>
  <si>
    <t>18-Apr-2023</t>
  </si>
  <si>
    <t>705648</t>
  </si>
  <si>
    <t>valukad 001</t>
  </si>
  <si>
    <t>SID951375940414</t>
  </si>
  <si>
    <t>MAKVANA VAISHALI BHARATBHAI</t>
  </si>
  <si>
    <t>SSF2870797</t>
  </si>
  <si>
    <t>SOLANKI VIJUBEN PINTUBHAI</t>
  </si>
  <si>
    <t>SSF2872092</t>
  </si>
  <si>
    <t>chudasama HETALBEN sunilbhai</t>
  </si>
  <si>
    <t>PALITANA(500318) C13</t>
  </si>
  <si>
    <t>PALITANA(500318) C13 Parivartan New1</t>
  </si>
  <si>
    <t>SSF2872396</t>
  </si>
  <si>
    <t>DODIYA PRITIBEN KIRANBHAI</t>
  </si>
  <si>
    <t>PALITANA(500318) C14</t>
  </si>
  <si>
    <t>PALITANA(500318) C14 Vankar Vash New1</t>
  </si>
  <si>
    <t>SSF2883246</t>
  </si>
  <si>
    <t xml:space="preserve">CHUDASAMA HARSHABEN RANJITBHAI </t>
  </si>
  <si>
    <t>SSF2884472</t>
  </si>
  <si>
    <t>GOHIL SONALBEN BUDHABHAI</t>
  </si>
  <si>
    <t>SID951375777141</t>
  </si>
  <si>
    <t>NAJMABEN</t>
  </si>
  <si>
    <t>19-Oct-2022</t>
  </si>
  <si>
    <t>SSF2884992</t>
  </si>
  <si>
    <t>25-Dec-2024</t>
  </si>
  <si>
    <t>SSF2886474</t>
  </si>
  <si>
    <t xml:space="preserve">MAKVANA GAURIBEN GOPALBHAI </t>
  </si>
  <si>
    <t>Gariyadhar C18</t>
  </si>
  <si>
    <t>Gariyadhar C18 Navagam Rod New1</t>
  </si>
  <si>
    <t>SSF2886583</t>
  </si>
  <si>
    <t xml:space="preserve">BELDIYA KAJALBEN VINUBHAI </t>
  </si>
  <si>
    <t>20-Oct-2022</t>
  </si>
  <si>
    <t>SSF2886682</t>
  </si>
  <si>
    <t>MAKAWANA MUKTABEN DALASUKHBHAI</t>
  </si>
  <si>
    <t>SSF2886684</t>
  </si>
  <si>
    <t>BELIM RAJIYABEN HANIFBHAI</t>
  </si>
  <si>
    <t>SID951374964415</t>
  </si>
  <si>
    <t xml:space="preserve">ABADA HAJUBEN USAMANBHAI </t>
  </si>
  <si>
    <t>GOHIL SHONABEN BHIKHABHAI</t>
  </si>
  <si>
    <t>Palitana C22 Adapar Road1</t>
  </si>
  <si>
    <t>SSF2901237</t>
  </si>
  <si>
    <t>DABHI CHAMPABEN RAMESHBHAI</t>
  </si>
  <si>
    <t>02-Dec-2022</t>
  </si>
  <si>
    <t>SSF2901239</t>
  </si>
  <si>
    <t>PARMAR RINKU ISHVARBHAI</t>
  </si>
  <si>
    <t>SSF2901454</t>
  </si>
  <si>
    <t>VAJA DIVYABEB</t>
  </si>
  <si>
    <t>Gariyadhar C19</t>
  </si>
  <si>
    <t>Gariyadhar C19 Navagam Rod1</t>
  </si>
  <si>
    <t>SSF2901833</t>
  </si>
  <si>
    <t>KURESHI SAYARABEN IMARANBHAI</t>
  </si>
  <si>
    <t>28-Oct-2022</t>
  </si>
  <si>
    <t>SSF2901834</t>
  </si>
  <si>
    <t>PARMAR GITABEN DHANJIBHAI</t>
  </si>
  <si>
    <t>SSF2911258</t>
  </si>
  <si>
    <t xml:space="preserve">JIVANI SANGITABEN BHAVESH BHAI </t>
  </si>
  <si>
    <t>Chorvadala C3</t>
  </si>
  <si>
    <t>Chorvadala C3 Choravali Sheri 21</t>
  </si>
  <si>
    <t>SSF2913363</t>
  </si>
  <si>
    <t>KALTANIYA JINIBEN DEVABHAI</t>
  </si>
  <si>
    <t>01-Nov-2022</t>
  </si>
  <si>
    <t>SSF2939434</t>
  </si>
  <si>
    <t>PARMAR JAYABEN LALJIBHAI</t>
  </si>
  <si>
    <t>12-Nov-2022</t>
  </si>
  <si>
    <t>PALITANA(500318) C4 Ruwad1</t>
  </si>
  <si>
    <t>SSF2942369</t>
  </si>
  <si>
    <t>RATHOD RINKALBEN AJAYBHAI</t>
  </si>
  <si>
    <t>SID951375996041</t>
  </si>
  <si>
    <t>GOHIL ASHMITABEN GHANSHYAMBHAI</t>
  </si>
  <si>
    <t>Budhana  C15</t>
  </si>
  <si>
    <t>Budhana  C15 King Kong 01</t>
  </si>
  <si>
    <t>SSF2961229</t>
  </si>
  <si>
    <t>BLOCH HASINABEN MEBUBKHAN</t>
  </si>
  <si>
    <t>Nanimal C1</t>
  </si>
  <si>
    <t>Nanimal C1 Satapada1</t>
  </si>
  <si>
    <t>SSF2968282</t>
  </si>
  <si>
    <t>RATHOD KAJALBEN PANKAJBHAI</t>
  </si>
  <si>
    <t>SSF2968355</t>
  </si>
  <si>
    <t>KHANJADA JAMUBEN JUVANSHANG</t>
  </si>
  <si>
    <t>21-Nov-2022</t>
  </si>
  <si>
    <t>CID951376203738</t>
  </si>
  <si>
    <t>SOLANKI CHAKUBEN KALUBHAI</t>
  </si>
  <si>
    <t>SSF2317525</t>
  </si>
  <si>
    <t>SOLANKI GAVARIBEN ASHWINBHAI</t>
  </si>
  <si>
    <t>SSF2317526</t>
  </si>
  <si>
    <t>DABSARA BHAGUBEN DHIRUBHAI</t>
  </si>
  <si>
    <t>CID951376203739</t>
  </si>
  <si>
    <t>SANGITA BOGHABHAI CHUDASAMA</t>
  </si>
  <si>
    <t>CID951376203740</t>
  </si>
  <si>
    <t>PARMAR ARTIBEN DHIRUBHAI</t>
  </si>
  <si>
    <t>SID951375845880</t>
  </si>
  <si>
    <t>CHUDASAMA SANGITABEN GOKULBHAI</t>
  </si>
  <si>
    <t>SID951374939797</t>
  </si>
  <si>
    <t>RANDHANPARA SHAHINBEN ABBASBHAI</t>
  </si>
  <si>
    <t>GOHIL VIJUBEN MERABHAI</t>
  </si>
  <si>
    <t>Songadh</t>
  </si>
  <si>
    <t>732880</t>
  </si>
  <si>
    <t>PANCHVADA 01</t>
  </si>
  <si>
    <t>SID951376179795</t>
  </si>
  <si>
    <t>CHAUHAN ILABA VANRAJSINH</t>
  </si>
  <si>
    <t>23-Nov-2022</t>
  </si>
  <si>
    <t>720909</t>
  </si>
  <si>
    <t>hati 02</t>
  </si>
  <si>
    <t>SID951376051367</t>
  </si>
  <si>
    <t xml:space="preserve">SAMA ROSHANBEN SALIMBHAI </t>
  </si>
  <si>
    <t>SSF2995187</t>
  </si>
  <si>
    <t>GOHIL LABHUBEN KANJIBHAI</t>
  </si>
  <si>
    <t>SSF2995188</t>
  </si>
  <si>
    <t xml:space="preserve">PARMAR NARMADABEN RAJUBHAI </t>
  </si>
  <si>
    <t>Palitana C23</t>
  </si>
  <si>
    <t>Palitana C23 Jay Hind 01</t>
  </si>
  <si>
    <t>SSF2995307</t>
  </si>
  <si>
    <t>RATHOD SABERABEN NAJIRBHAI</t>
  </si>
  <si>
    <t>29-Nov-2022</t>
  </si>
  <si>
    <t>SSF2996922</t>
  </si>
  <si>
    <t>ALGOTAR REKHABEN SURESHBHAI</t>
  </si>
  <si>
    <t>24-Oct-2024</t>
  </si>
  <si>
    <t>SSF2997854</t>
  </si>
  <si>
    <t>MAKWANA HANSABEN KURJIBHAI</t>
  </si>
  <si>
    <t>SID951375855628</t>
  </si>
  <si>
    <t>BAHABRI NURMABEN MAJIDBHAI</t>
  </si>
  <si>
    <t>602318</t>
  </si>
  <si>
    <t>SID951374939792</t>
  </si>
  <si>
    <t>RANDHANPARA SHAMIRA BEN IRFANBHAI</t>
  </si>
  <si>
    <t>600297</t>
  </si>
  <si>
    <t>SONA</t>
  </si>
  <si>
    <t>SSF3000767</t>
  </si>
  <si>
    <t xml:space="preserve">rohida DIPIKABEN hiralal </t>
  </si>
  <si>
    <t>SID951376086467</t>
  </si>
  <si>
    <t>BALOCH MAKUBEN DILAVRKHAN</t>
  </si>
  <si>
    <t>SSF3003883</t>
  </si>
  <si>
    <t>RATHOD NIKITABEN DHARMESHBHAI</t>
  </si>
  <si>
    <t>Nodhanvadar C6 Virbhadr 01</t>
  </si>
  <si>
    <t>SSF3006298</t>
  </si>
  <si>
    <t xml:space="preserve">KHAKHADIYA HANSABEN </t>
  </si>
  <si>
    <t>Gariyadhar C23</t>
  </si>
  <si>
    <t>Gariyadhar C23 Navagamrod1</t>
  </si>
  <si>
    <t>SSF3023986</t>
  </si>
  <si>
    <t xml:space="preserve">CHUHAN MUMTAJBEN SADAMBHAI </t>
  </si>
  <si>
    <t>01-Dec-2022</t>
  </si>
  <si>
    <t>SSF3024258</t>
  </si>
  <si>
    <t>SAIYAD JAMILABEN MUSTUFABHAI</t>
  </si>
  <si>
    <t>741784</t>
  </si>
  <si>
    <t>KOLISENA</t>
  </si>
  <si>
    <t>SID951376241933</t>
  </si>
  <si>
    <t>PARMAR MAYABEN SHAILESH BHAI</t>
  </si>
  <si>
    <t>SSF3028325</t>
  </si>
  <si>
    <t>ASHABEN RAMESHBHAI ALGOTAR</t>
  </si>
  <si>
    <t>SID951374967488</t>
  </si>
  <si>
    <t>CHUDASAMA RANJANBEN SANJAYBHAI</t>
  </si>
  <si>
    <t>Khodavadari C5</t>
  </si>
  <si>
    <t>Khodavadari C5 super1</t>
  </si>
  <si>
    <t>SSF3038628</t>
  </si>
  <si>
    <t>BUKERA JARINABEN NAJUBHAI</t>
  </si>
  <si>
    <t>SSF3040033</t>
  </si>
  <si>
    <t xml:space="preserve">BUKERA RUPABEN FIROJBHAI </t>
  </si>
  <si>
    <t>SID951375855316</t>
  </si>
  <si>
    <t>DERAIYA HAMIDABEN FARUKBHAI</t>
  </si>
  <si>
    <t>704364</t>
  </si>
  <si>
    <t>kusum</t>
  </si>
  <si>
    <t>SID951376086963</t>
  </si>
  <si>
    <t>JADAV PAYALBEN SHAILESHBHAI</t>
  </si>
  <si>
    <t>614353</t>
  </si>
  <si>
    <t>cort</t>
  </si>
  <si>
    <t>SSF3049369</t>
  </si>
  <si>
    <t>DODIYA MAMATABEN RATILAL</t>
  </si>
  <si>
    <t>CHUDASAMA HARSHABEN SANJAYBHAI</t>
  </si>
  <si>
    <t>Palitana C25</t>
  </si>
  <si>
    <t>Palitana C25 Arman1</t>
  </si>
  <si>
    <t>SSF3053747</t>
  </si>
  <si>
    <t>DABHI NITABEN MUKESHBHAI</t>
  </si>
  <si>
    <t>25-Oct-2024</t>
  </si>
  <si>
    <t>SSF3053980</t>
  </si>
  <si>
    <t>HOTH ASHABEN RUSTAMKHA</t>
  </si>
  <si>
    <t>SID951376186130</t>
  </si>
  <si>
    <t xml:space="preserve">MAKWANA JANKIBEN RAKESHBHAI </t>
  </si>
  <si>
    <t>20-Jan-2025</t>
  </si>
  <si>
    <t>705193</t>
  </si>
  <si>
    <t>goravadi</t>
  </si>
  <si>
    <t>SID951375943370</t>
  </si>
  <si>
    <t xml:space="preserve">PARMAR MANISHABEN KISHORBHAI </t>
  </si>
  <si>
    <t>GOHIL JAGRUTIBEN VIJAYBHAI</t>
  </si>
  <si>
    <t>SSF3075652</t>
  </si>
  <si>
    <t xml:space="preserve">GOHIL KOMALBEN BHIMJIBHAI </t>
  </si>
  <si>
    <t>Gariyadhar C22 Gariyadhar1</t>
  </si>
  <si>
    <t>SSF3076220</t>
  </si>
  <si>
    <t xml:space="preserve">BHALIYA MADHUBEN BHIMABHAI </t>
  </si>
  <si>
    <t>Palitana C27</t>
  </si>
  <si>
    <t>Palitana C27 Gitaben1</t>
  </si>
  <si>
    <t>SSF3003828</t>
  </si>
  <si>
    <t>MOGAL YASMINBANU MAHMADSHA</t>
  </si>
  <si>
    <t>Palitana C27 Husen Chowk 92921</t>
  </si>
  <si>
    <t>SSF3076406</t>
  </si>
  <si>
    <t>BLOCH RAJIYABEN SULTANKHAN</t>
  </si>
  <si>
    <t>VAGHELA KAILASBEN VINUBHI</t>
  </si>
  <si>
    <t>691202 Talav 01</t>
  </si>
  <si>
    <t>SSF3026906</t>
  </si>
  <si>
    <t>DAHODIYA HARSHABEN SUBHASHBHAI</t>
  </si>
  <si>
    <t>SID951375918213</t>
  </si>
  <si>
    <t xml:space="preserve">MALEK HINAJ NISARBHAI </t>
  </si>
  <si>
    <t>11-Jan-2025</t>
  </si>
  <si>
    <t>Palitana C4</t>
  </si>
  <si>
    <t>Palitana C4 Muniben 11</t>
  </si>
  <si>
    <t>SSF3085253</t>
  </si>
  <si>
    <t>AGAVAN RESHMABEN UMEDBHAI</t>
  </si>
  <si>
    <t>SSF3085909</t>
  </si>
  <si>
    <t>CHUDASAMA REKHABEN DINESHBHAI</t>
  </si>
  <si>
    <t>SSF3003975</t>
  </si>
  <si>
    <t>BORICHA MINABEN CHAMPAKLAL</t>
  </si>
  <si>
    <t>Nani Rajthali C1</t>
  </si>
  <si>
    <t>Nani Rajthali C1 Guru221</t>
  </si>
  <si>
    <t>SSF3026529</t>
  </si>
  <si>
    <t>GOHIL HARSHABEN RAJUBHAI</t>
  </si>
  <si>
    <t>15-Oct-2024</t>
  </si>
  <si>
    <t>SSF3107573</t>
  </si>
  <si>
    <t>MADARIYA KIRANBEN RAVIBHAI</t>
  </si>
  <si>
    <t>SSF3107574</t>
  </si>
  <si>
    <t>BHAVNABEN GOPALNATH RATHOD</t>
  </si>
  <si>
    <t>SID951376173305</t>
  </si>
  <si>
    <t xml:space="preserve">HADIYEL ANKITABEN BHAVESHBHAI </t>
  </si>
  <si>
    <t>SSF3117444</t>
  </si>
  <si>
    <t>GANIYANI RONAKBANU KADARBHAI</t>
  </si>
  <si>
    <t>SSF3121558</t>
  </si>
  <si>
    <t xml:space="preserve">SALMABEN MAHMADBHAI YAFAI </t>
  </si>
  <si>
    <t>SSF3121642</t>
  </si>
  <si>
    <t>Battery Business</t>
  </si>
  <si>
    <t>MER KAILASBEN BHARATBHAI</t>
  </si>
  <si>
    <t>Nani Rajthali C2</t>
  </si>
  <si>
    <t>Nani Rajthali C2 Makwana1</t>
  </si>
  <si>
    <t>SSF3124472</t>
  </si>
  <si>
    <t xml:space="preserve">SHIYAL KAJALBEN MAHESHBHAI </t>
  </si>
  <si>
    <t>SSF3129324</t>
  </si>
  <si>
    <t>JOKHIYA AFSANA SAJID</t>
  </si>
  <si>
    <t>SID951375940458</t>
  </si>
  <si>
    <t>SOLANKI SHARDABEN NATVARBHAI</t>
  </si>
  <si>
    <t>SSF3146726</t>
  </si>
  <si>
    <t>MAKWANA NITABEN BUTHABHAI</t>
  </si>
  <si>
    <t>SSF3146891</t>
  </si>
  <si>
    <t>DHARAIYA LILIBEN MAGANBHAI</t>
  </si>
  <si>
    <t>12-Jul-2023</t>
  </si>
  <si>
    <t>SSF3149172</t>
  </si>
  <si>
    <t>BUKERA MUMTAJBEN JAMALBHAI</t>
  </si>
  <si>
    <t>SSF3158414</t>
  </si>
  <si>
    <t>MAKAVANA DEVUBEN KANABHAI</t>
  </si>
  <si>
    <t>Budhana  C8</t>
  </si>
  <si>
    <t>Budhana  C8 Sera 01</t>
  </si>
  <si>
    <t>SSF3161238</t>
  </si>
  <si>
    <t>GOHEL DIPIKABEN ASHOKBHAI</t>
  </si>
  <si>
    <t>SSF3161934</t>
  </si>
  <si>
    <t>GOHIL VANITABEN KIRANBHAI</t>
  </si>
  <si>
    <t>SSF3161935</t>
  </si>
  <si>
    <t>CHAUHAN SONALBEN KANUBHAI</t>
  </si>
  <si>
    <t>SSF3161956</t>
  </si>
  <si>
    <t>GOHIL PUNABEN SATABHAI</t>
  </si>
  <si>
    <t>Gariyadhar C26</t>
  </si>
  <si>
    <t>Gariyadhar C26 navagam road1</t>
  </si>
  <si>
    <t>SSF3166304</t>
  </si>
  <si>
    <t xml:space="preserve">ZALA INDUBEN DIPAKBHAI </t>
  </si>
  <si>
    <t>SSF3167143</t>
  </si>
  <si>
    <t>DESAI JAYSHRIBEN GIRISHBHAI</t>
  </si>
  <si>
    <t>MAKWANA HETALBEN HARIBHAI</t>
  </si>
  <si>
    <t>717202</t>
  </si>
  <si>
    <t>Hanifa</t>
  </si>
  <si>
    <t>SID951376024720</t>
  </si>
  <si>
    <t xml:space="preserve">JOKHIYA YASMINBEN SALIMBHAI </t>
  </si>
  <si>
    <t>SSF3173038</t>
  </si>
  <si>
    <t>VAGHELA AMRATBEN</t>
  </si>
  <si>
    <t>Gariyadhar C27</t>
  </si>
  <si>
    <t>Gariyadhar C27 Aratiben1</t>
  </si>
  <si>
    <t>SSF3173683</t>
  </si>
  <si>
    <t xml:space="preserve">SANURA kinjal VIJAYBHAI  </t>
  </si>
  <si>
    <t>Palitana C18 Rijwan1</t>
  </si>
  <si>
    <t>SSF3178459</t>
  </si>
  <si>
    <t>RAFAI SHAHINBANU NURSHA</t>
  </si>
  <si>
    <t>SSF3178871</t>
  </si>
  <si>
    <t>GOHIL RADHABEN MEHULBHAI</t>
  </si>
  <si>
    <t>SSF3179660</t>
  </si>
  <si>
    <t xml:space="preserve">SAMIRABEN GAFARBHAI CHAUHAN </t>
  </si>
  <si>
    <t>Palitana C7 Sarvoday1</t>
  </si>
  <si>
    <t>SSF3183215</t>
  </si>
  <si>
    <t xml:space="preserve">VAGHELA KADUBEN DINESHBHAI </t>
  </si>
  <si>
    <t>zen</t>
  </si>
  <si>
    <t>SID951374855669</t>
  </si>
  <si>
    <t>PATHAN RUKHSHANABEN SOHILSHA</t>
  </si>
  <si>
    <t>Hanol C6</t>
  </si>
  <si>
    <t>Hanol C6 Raja1</t>
  </si>
  <si>
    <t>SSF3187180</t>
  </si>
  <si>
    <t>MAKWANA SAVUBEN GAGJIBHAI</t>
  </si>
  <si>
    <t>SSF3188707</t>
  </si>
  <si>
    <t>MALEK RASIDABEN MUSTUFABHAI</t>
  </si>
  <si>
    <t>Gariyadhar C28</t>
  </si>
  <si>
    <t>Gariyadhar C28 Rupavati1</t>
  </si>
  <si>
    <t>SSF3200075</t>
  </si>
  <si>
    <t>MUNJPARA MANJULABEN LALJIBHAI</t>
  </si>
  <si>
    <t>SID951376138693</t>
  </si>
  <si>
    <t>CHAUHAN SHARIFABEN KALUBHAI</t>
  </si>
  <si>
    <t>SID951376141300</t>
  </si>
  <si>
    <t>PIRANA ROSHABEN MAHEBOOBKHAN</t>
  </si>
  <si>
    <t>19-Jan-2023</t>
  </si>
  <si>
    <t>SSF3228502</t>
  </si>
  <si>
    <t>PARMAR SHOBHABEN ASHOKBHAI</t>
  </si>
  <si>
    <t>Khodavadari C3</t>
  </si>
  <si>
    <t>Khodavadari C3 Jay Somnath1</t>
  </si>
  <si>
    <t>SSF2644201</t>
  </si>
  <si>
    <t xml:space="preserve">VAGHELA KAJALBEN HARESHBHAI </t>
  </si>
  <si>
    <t>SSF3229217</t>
  </si>
  <si>
    <t>VAGHELA KANCHANBEN ARVINDBHAI</t>
  </si>
  <si>
    <t>SSF3229316</t>
  </si>
  <si>
    <t>PARMAR KRUTIBEN VIRAMDEV</t>
  </si>
  <si>
    <t>SSF3229365</t>
  </si>
  <si>
    <t>PARMAR KANCHANBEN PRAVINBHAI</t>
  </si>
  <si>
    <t>SSF3229425</t>
  </si>
  <si>
    <t xml:space="preserve">HARODIYA LATABEN JAYNTIBHAI </t>
  </si>
  <si>
    <t>SSF3229706</t>
  </si>
  <si>
    <t xml:space="preserve">GIGANI SAMITABANU SALIMBHAI </t>
  </si>
  <si>
    <t>SSF3241485</t>
  </si>
  <si>
    <t xml:space="preserve">CHAUHAN RAMUBEN RAMJIBHAI </t>
  </si>
  <si>
    <t>SID951376232421</t>
  </si>
  <si>
    <t>PARMAR SHRADHABEN BHARATBHAI</t>
  </si>
  <si>
    <t>SSF3254333</t>
  </si>
  <si>
    <t>PATHAN NAJAMABEN MAHMADBHAI</t>
  </si>
  <si>
    <t>08-Feb-2025</t>
  </si>
  <si>
    <t>SSF3254334</t>
  </si>
  <si>
    <t>PATHAN ASMABEN AMJADKHA</t>
  </si>
  <si>
    <t>SSF3254660</t>
  </si>
  <si>
    <t>GOHIL RAMBEN ANANDBHAI</t>
  </si>
  <si>
    <t>SSF3255647</t>
  </si>
  <si>
    <t>PATHAN NILAMBEN FIROJKHAN</t>
  </si>
  <si>
    <t>Songadh C2</t>
  </si>
  <si>
    <t>Songadh C2 Koli Vas1</t>
  </si>
  <si>
    <t>SSF3258044</t>
  </si>
  <si>
    <t>MAKVANA ASMITABEN BUDHESHBHAI</t>
  </si>
  <si>
    <t>SSF3260716</t>
  </si>
  <si>
    <t>KAZI MINAJBEN JAHAGIRBHAI</t>
  </si>
  <si>
    <t>SSF2913927</t>
  </si>
  <si>
    <t>RAFAI JUBEDABEN</t>
  </si>
  <si>
    <t>SSF3270224</t>
  </si>
  <si>
    <t xml:space="preserve">chudasama BHARTIBEN manojabhai </t>
  </si>
  <si>
    <t>SSF3270331</t>
  </si>
  <si>
    <t>GOHIL REKHABEN</t>
  </si>
  <si>
    <t>SSF3270396</t>
  </si>
  <si>
    <t>PARMAR JYOTIBAA SAHDEVSINH</t>
  </si>
  <si>
    <t>722656</t>
  </si>
  <si>
    <t xml:space="preserve">jamwali </t>
  </si>
  <si>
    <t>SSF3264840</t>
  </si>
  <si>
    <t>HARODIYA JYOTIBEN VIJAYBHAI</t>
  </si>
  <si>
    <t>Budhana  C17</t>
  </si>
  <si>
    <t>Budhana  C17 Kajalben1</t>
  </si>
  <si>
    <t>SSF3304574</t>
  </si>
  <si>
    <t>KORAI NANUBEN KALUKHAN</t>
  </si>
  <si>
    <t>SSF3304575</t>
  </si>
  <si>
    <t>CHAUHAN ARUNABEN MADHUBHAI</t>
  </si>
  <si>
    <t>SID951376138638</t>
  </si>
  <si>
    <t>LASARI RASIDABEN FIROJKHA</t>
  </si>
  <si>
    <t>SID951376093658</t>
  </si>
  <si>
    <t>RATHOD NITABEN DINESHBHAI</t>
  </si>
  <si>
    <t>676826</t>
  </si>
  <si>
    <t xml:space="preserve">husen chouwk </t>
  </si>
  <si>
    <t>SSF3311798</t>
  </si>
  <si>
    <t>SELOT RAYABEN IBRAHIMBHAI</t>
  </si>
  <si>
    <t>09-Oct-2023</t>
  </si>
  <si>
    <t>SSF3314757</t>
  </si>
  <si>
    <t>CHUDESARA RASIDABEN FIROJBHAI</t>
  </si>
  <si>
    <t>Gariyadhar C29</t>
  </si>
  <si>
    <t>Gariyadhar C29 Samira1</t>
  </si>
  <si>
    <t>SSF3316591</t>
  </si>
  <si>
    <t>RATHOD RUKSANABEN NAVASHADBHAI</t>
  </si>
  <si>
    <t>17-Feb-2025</t>
  </si>
  <si>
    <t xml:space="preserve">KAJALBEN MITULBHAI CHUDASAMA </t>
  </si>
  <si>
    <t xml:space="preserve">GOHIL VILASBEN RAMESHBHAI </t>
  </si>
  <si>
    <t xml:space="preserve">SHELAPBEN DAMAJEBHAI PARAMAT </t>
  </si>
  <si>
    <t xml:space="preserve">CHAUHAN MANISHABEN ARVINDBHAI </t>
  </si>
  <si>
    <t xml:space="preserve">PARMAR KIRAN BEN PREMJIBHAI </t>
  </si>
  <si>
    <t>06-Feb-2025</t>
  </si>
  <si>
    <t>Ranparada C1 Lala Ranparda1</t>
  </si>
  <si>
    <t>SSF3323571</t>
  </si>
  <si>
    <t>DIYORA REKHABN LALAJIBHAI</t>
  </si>
  <si>
    <t>SSF3323979</t>
  </si>
  <si>
    <t>MAKWANA RASHILABEN</t>
  </si>
  <si>
    <t>SSF3324020</t>
  </si>
  <si>
    <t>KHERALA VIMALBEN</t>
  </si>
  <si>
    <t>SID951376142789</t>
  </si>
  <si>
    <t>SUK HALIMABEN JESARKHAN</t>
  </si>
  <si>
    <t>SSF3329076</t>
  </si>
  <si>
    <t>ZALA USHABA JAYDEVSINH</t>
  </si>
  <si>
    <t>Tana</t>
  </si>
  <si>
    <t>Tana C7</t>
  </si>
  <si>
    <t>Tana C7 Raje1</t>
  </si>
  <si>
    <t>SSF3329282</t>
  </si>
  <si>
    <t xml:space="preserve">RATHOD SANGITABEN ASHOKBHAI </t>
  </si>
  <si>
    <t>SID951375432799</t>
  </si>
  <si>
    <t>JADAV KANCHANBEN VIJAYBHAI</t>
  </si>
  <si>
    <t>727662</t>
  </si>
  <si>
    <t>heena</t>
  </si>
  <si>
    <t>SSF3311784</t>
  </si>
  <si>
    <t>SOLANKI VASANTBEN JAYANTIBHAI</t>
  </si>
  <si>
    <t>SSF3329633</t>
  </si>
  <si>
    <t>BUKERA MERUNBEN VALIBHAI</t>
  </si>
  <si>
    <t>SSF3329667</t>
  </si>
  <si>
    <t>PANCHASARA HIRALBEN AJAYBHAI</t>
  </si>
  <si>
    <t>Songadh C2 Koli Sheri1</t>
  </si>
  <si>
    <t>SSF3336173</t>
  </si>
  <si>
    <t>CHAUHAN LABHUBEN HIMMATBHAI</t>
  </si>
  <si>
    <t>12-Feb-2025</t>
  </si>
  <si>
    <t>SSF3336209</t>
  </si>
  <si>
    <t>CHAUHAN VIMALABEN JASAMATBHAI</t>
  </si>
  <si>
    <t>05-Feb-2025</t>
  </si>
  <si>
    <t>SSF3336254</t>
  </si>
  <si>
    <t>CHAVDA GITABEN BATUKBHAI</t>
  </si>
  <si>
    <t>SSF3341461</t>
  </si>
  <si>
    <t>PATHAN RESHMA RAFIKBHAI</t>
  </si>
  <si>
    <t>PALITANA(500318) C8 Mahadev 11</t>
  </si>
  <si>
    <t>SSF3341546</t>
  </si>
  <si>
    <t>SOLANKI GAVUBEN VIRJIBHAI</t>
  </si>
  <si>
    <t>SSF3342925</t>
  </si>
  <si>
    <t>CHAVDA KAMLABEN SURESHBHAI</t>
  </si>
  <si>
    <t>741784 Kolisena 21</t>
  </si>
  <si>
    <t>PALITANA(500318) C1 Kusum01</t>
  </si>
  <si>
    <t>SSF3347653</t>
  </si>
  <si>
    <t>PARMAR RAMILABEN MAVJIBHAI</t>
  </si>
  <si>
    <t>SSF3347654</t>
  </si>
  <si>
    <t>KHERALA MADHUBEN ARAVINDBHAI</t>
  </si>
  <si>
    <t>valukad C5</t>
  </si>
  <si>
    <t>valukad C5 Valukad1</t>
  </si>
  <si>
    <t>SSF3347832</t>
  </si>
  <si>
    <t>MAKWANA KAJALBEN PRAVINBHAI</t>
  </si>
  <si>
    <t>SSF3352831</t>
  </si>
  <si>
    <t>PUNAMBEN ASHVINBHAI GOHIL</t>
  </si>
  <si>
    <t>07-Feb-2025</t>
  </si>
  <si>
    <t>704545</t>
  </si>
  <si>
    <t>Anisha</t>
  </si>
  <si>
    <t>11-Feb-2025</t>
  </si>
  <si>
    <t>SSF3370887</t>
  </si>
  <si>
    <t>PARMAR GITABEN JESINGBHAI</t>
  </si>
  <si>
    <t>SSF3370888</t>
  </si>
  <si>
    <t>KHERALA CHETANA ARVINDBHAI</t>
  </si>
  <si>
    <t>717119</t>
  </si>
  <si>
    <t xml:space="preserve">gayatri mandir </t>
  </si>
  <si>
    <t>SID951376025009</t>
  </si>
  <si>
    <t xml:space="preserve">GOHIL PUNABHAI BHAGVANBHAI </t>
  </si>
  <si>
    <t>SSF3373864</t>
  </si>
  <si>
    <t>RATHOD HANSABEN MANSUKHBHAI</t>
  </si>
  <si>
    <t>SSF3380246</t>
  </si>
  <si>
    <t>MAKWANA SEJALBEN RAJUBHAI</t>
  </si>
  <si>
    <t>SSF3381389</t>
  </si>
  <si>
    <t>CHAUHAN MINJALBEN KISHORBHAI</t>
  </si>
  <si>
    <t>Gariyadhar C34</t>
  </si>
  <si>
    <t>Gariyadhar C34 Viradi1</t>
  </si>
  <si>
    <t>SSF3386907</t>
  </si>
  <si>
    <t xml:space="preserve">CHAUHAN ALTAFBHAI RAHIMBHAI </t>
  </si>
  <si>
    <t>Gariyadhar C16</t>
  </si>
  <si>
    <t>Gariyadhar C16 Laljibhai1</t>
  </si>
  <si>
    <t>SSF3386908</t>
  </si>
  <si>
    <t xml:space="preserve">SHORA YASMINBEN RAFIKBHAI </t>
  </si>
  <si>
    <t>SSF3387084</t>
  </si>
  <si>
    <t xml:space="preserve">PATHAN SONALBEN AKABARBHAI </t>
  </si>
  <si>
    <t>SSF3387085</t>
  </si>
  <si>
    <t xml:space="preserve">KURESHI AYABUBEN SATARBHAI </t>
  </si>
  <si>
    <t>SSF3391044</t>
  </si>
  <si>
    <t xml:space="preserve">GORASAVA HAKUBEN RAMESHBHAI </t>
  </si>
  <si>
    <t>SSF3386771</t>
  </si>
  <si>
    <t>chauhan FARAzANABANU asifbhai</t>
  </si>
  <si>
    <t>SSF3408161</t>
  </si>
  <si>
    <t>HAMAJANI KHERUNBEN HANIFBHAI</t>
  </si>
  <si>
    <t>SSF3409203</t>
  </si>
  <si>
    <t xml:space="preserve">VAGHELA REKHABEBN CHHAGANBHAI </t>
  </si>
  <si>
    <t>Gariyadhar C35</t>
  </si>
  <si>
    <t>Gariyadhar C35 GOUSWAMI1</t>
  </si>
  <si>
    <t>04-Feb-2025</t>
  </si>
  <si>
    <t>603775</t>
  </si>
  <si>
    <t>kgn1</t>
  </si>
  <si>
    <t>SID951375049167</t>
  </si>
  <si>
    <t xml:space="preserve">DABHI NAYNABEN VIJAYBHAI </t>
  </si>
  <si>
    <t>705109</t>
  </si>
  <si>
    <t>sarod 02</t>
  </si>
  <si>
    <t>SID951375860595</t>
  </si>
  <si>
    <t xml:space="preserve">MAKWANA VASANBEN NATUBHAI </t>
  </si>
  <si>
    <t>SSF2886683</t>
  </si>
  <si>
    <t>DABHI HANCHABEN BHOLABHAI</t>
  </si>
  <si>
    <t>Palitana C38</t>
  </si>
  <si>
    <t>Palitana C38 Sahinu1</t>
  </si>
  <si>
    <t>SSF3418140</t>
  </si>
  <si>
    <t>AGARIYA SALAMABEN ASLAMBHAI</t>
  </si>
  <si>
    <t>SSF3418280</t>
  </si>
  <si>
    <t>CHAVDA JAYABEN TALSHIBHAI</t>
  </si>
  <si>
    <t>Palitana C19 Ravi1</t>
  </si>
  <si>
    <t>SSF3422454</t>
  </si>
  <si>
    <t>PARAMAR ANJALIBEN SATISHBHAI</t>
  </si>
  <si>
    <t>valukad C4</t>
  </si>
  <si>
    <t>valukad C4 Vadar1</t>
  </si>
  <si>
    <t>SSF3422488</t>
  </si>
  <si>
    <t>VALA NAYNABEN KALPESHBHAI</t>
  </si>
  <si>
    <t>Juna Sarod C1</t>
  </si>
  <si>
    <t>Juna Sarod C1 SAROD 31</t>
  </si>
  <si>
    <t>SSF3424619</t>
  </si>
  <si>
    <t>SAIYAD MINAJ SOHILBHAI</t>
  </si>
  <si>
    <t>Nodhanvadar C7</t>
  </si>
  <si>
    <t>Nodhanvadar C7 Jayaben1</t>
  </si>
  <si>
    <t>SSF3424724</t>
  </si>
  <si>
    <t>BARAIYA  BHAVANABEN PANCHABHAI</t>
  </si>
  <si>
    <t>SSF3422455</t>
  </si>
  <si>
    <t>GOHIL ASHABEN MUKESHBHAI</t>
  </si>
  <si>
    <t>SSF3432280</t>
  </si>
  <si>
    <t>SOLANKI MANISHA VINUBHAI</t>
  </si>
  <si>
    <t>18-Feb-2025</t>
  </si>
  <si>
    <t>PALITANA(500318) C19</t>
  </si>
  <si>
    <t>PALITANA(500318) C19 Radhe1</t>
  </si>
  <si>
    <t>SSF3437481</t>
  </si>
  <si>
    <t>MONIKABEN ASHWINBHAI GENGADIYA</t>
  </si>
  <si>
    <t>Gariyadhar C16 Kuresi1</t>
  </si>
  <si>
    <t>SSF3442009</t>
  </si>
  <si>
    <t>DUJREJIYA KAILASHBEN MANHARDAS</t>
  </si>
  <si>
    <t>Gariyadhar C41</t>
  </si>
  <si>
    <t>Gariyadhar C41 SAKHAPUR1</t>
  </si>
  <si>
    <t>SSF3447683</t>
  </si>
  <si>
    <t>SOLANKI SHARDABEN HIMMATBHAI</t>
  </si>
  <si>
    <t>04-Mar-2025</t>
  </si>
  <si>
    <t>707926</t>
  </si>
  <si>
    <t>Nonghanvadar 02</t>
  </si>
  <si>
    <t>SID951376085120</t>
  </si>
  <si>
    <t>PARMAR MONGHIBEN AANANDBHAI</t>
  </si>
  <si>
    <t>SSF3457701</t>
  </si>
  <si>
    <t>CHUDASAMA BHAVUBEN SANJAYBHAI</t>
  </si>
  <si>
    <t>SSF3469234</t>
  </si>
  <si>
    <t>SAIYAD SHABANA IKABALBHAI</t>
  </si>
  <si>
    <t>SSF3476750</t>
  </si>
  <si>
    <t xml:space="preserve">GOSWAMI CHAYABEN ROHITBHAI </t>
  </si>
  <si>
    <t>SSF3478028</t>
  </si>
  <si>
    <t>Barber Shop</t>
  </si>
  <si>
    <t>VIKANI CHAMPABEN BOGHABHAI</t>
  </si>
  <si>
    <t>28-Sep-2024</t>
  </si>
  <si>
    <t>725412</t>
  </si>
  <si>
    <t>725412 Devsena011</t>
  </si>
  <si>
    <t>SSF3483216</t>
  </si>
  <si>
    <t>GANJA SHAKINA HUSENBHAI</t>
  </si>
  <si>
    <t>13-Jun-2023</t>
  </si>
  <si>
    <t>Gariyadhar C38</t>
  </si>
  <si>
    <t>Gariyadhar C38 Sandhi Sheri1</t>
  </si>
  <si>
    <t>SSF3498582</t>
  </si>
  <si>
    <t>RATHOD NATHIBEN SUKHABHAI</t>
  </si>
  <si>
    <t>SID951376154306</t>
  </si>
  <si>
    <t>VAGHELA SHABANABEN KADARBHAI</t>
  </si>
  <si>
    <t>SSF3507568</t>
  </si>
  <si>
    <t>RADHANPARA  ANISHABEN SHARDIK</t>
  </si>
  <si>
    <t>Jamwali C1</t>
  </si>
  <si>
    <t>Jamwali C1 Ansuyaba House1</t>
  </si>
  <si>
    <t>SSF3490927</t>
  </si>
  <si>
    <t>JANABEN BHOLABHAI CHAOHAN</t>
  </si>
  <si>
    <t>SSF3507791</t>
  </si>
  <si>
    <t>MAKVANA JYOTIBEN MUKESHBHAI</t>
  </si>
  <si>
    <t>Gariyadhar C36</t>
  </si>
  <si>
    <t>Gariyadhar C36 Belim1</t>
  </si>
  <si>
    <t>SSF3432322</t>
  </si>
  <si>
    <t>KAJI ROJEENA ASARAFBHAI</t>
  </si>
  <si>
    <t>SSF3432369</t>
  </si>
  <si>
    <t>BELIM RAJIYABEN ANVARBHAI</t>
  </si>
  <si>
    <t>Songadh C3</t>
  </si>
  <si>
    <t>Songadh C3 Bhutiya Pravin1</t>
  </si>
  <si>
    <t>SID951375943352</t>
  </si>
  <si>
    <t xml:space="preserve">GOHIL SAVITABEN RAMESHBHAI </t>
  </si>
  <si>
    <t>710910</t>
  </si>
  <si>
    <t>Chora vali Sheri</t>
  </si>
  <si>
    <t>SSF3517412</t>
  </si>
  <si>
    <t>PARMAR SHOBHABEN MULJIBHAI</t>
  </si>
  <si>
    <t>SSF3517464</t>
  </si>
  <si>
    <t>KHAKHADIYA VASANTBEN NATHABHAI</t>
  </si>
  <si>
    <t>716210</t>
  </si>
  <si>
    <t>GHETI ROAD</t>
  </si>
  <si>
    <t>Gariyadhar C36 Nana Rajkot1</t>
  </si>
  <si>
    <t>SSF3531798</t>
  </si>
  <si>
    <t>KAJI HAMIDABEN YUNUSBHAI</t>
  </si>
  <si>
    <t>SSF3501641</t>
  </si>
  <si>
    <t>CHIBHADIYA SAMJUBEN RAJUBHAI</t>
  </si>
  <si>
    <t>Palitana C38 Muniben 21</t>
  </si>
  <si>
    <t>SID951375071461</t>
  </si>
  <si>
    <t>SAIYAD HASINABEN MUSTAKBHAI</t>
  </si>
  <si>
    <t>SSF3535187</t>
  </si>
  <si>
    <t>SATHALIYA MANJUBEN RAJUBHAI</t>
  </si>
  <si>
    <t>SSF3538338</t>
  </si>
  <si>
    <t>PARMAR SHILPABEN DHIRUBHAI</t>
  </si>
  <si>
    <t>16-Jan-2025</t>
  </si>
  <si>
    <t>SSF3540764</t>
  </si>
  <si>
    <t>KAJI SHAHENAJBEN SALIMBHAI</t>
  </si>
  <si>
    <t>Gariyadhar C30</t>
  </si>
  <si>
    <t>Gariyadhar C30 Jay Bhole1</t>
  </si>
  <si>
    <t>Songadh C5</t>
  </si>
  <si>
    <t>Songadh C5 King 01</t>
  </si>
  <si>
    <t>SSF3541717</t>
  </si>
  <si>
    <t>DABHI JAGRUTIBEN JIGNESHBHAI</t>
  </si>
  <si>
    <t>10-Feb-2025</t>
  </si>
  <si>
    <t>SSF3541743</t>
  </si>
  <si>
    <t>GOSAI MANISHABEN RAMESHPARI</t>
  </si>
  <si>
    <t>SSF3542003</t>
  </si>
  <si>
    <t>POYALA CHKUBEN SANJAYBHAI</t>
  </si>
  <si>
    <t>SSF3545269</t>
  </si>
  <si>
    <t>AGVAN RIZVANABEN RAFIKBHAI</t>
  </si>
  <si>
    <t>23-Aug-2024</t>
  </si>
  <si>
    <t>SSF3546929</t>
  </si>
  <si>
    <t>KAJI ROSHANBEN YUNUSABHAI</t>
  </si>
  <si>
    <t>Sarvedi C1</t>
  </si>
  <si>
    <t>Sarvedi C1 Surnagar 01zala1</t>
  </si>
  <si>
    <t>SSF3549326</t>
  </si>
  <si>
    <t>AGAVAN FARJANABEN ARIFBHAI</t>
  </si>
  <si>
    <t>SSF3549366</t>
  </si>
  <si>
    <t>MAHETAR RESHMABEN FIROJBHAI</t>
  </si>
  <si>
    <t>Gariyadhar C40</t>
  </si>
  <si>
    <t>Gariyadhar C40 Salama1</t>
  </si>
  <si>
    <t>SSF3549409</t>
  </si>
  <si>
    <t>TALYBANL SALMABEN ASLAMBHAL</t>
  </si>
  <si>
    <t>SSF3552382</t>
  </si>
  <si>
    <t>CHAUHAN SENAZBEN NATHABHAI</t>
  </si>
  <si>
    <t>SSF3552484</t>
  </si>
  <si>
    <t>PARMAR KAMUBEN KALUBHAI</t>
  </si>
  <si>
    <t>Amargadh C5</t>
  </si>
  <si>
    <t>Amargadh C5 Saiyad1</t>
  </si>
  <si>
    <t>SSF3557193</t>
  </si>
  <si>
    <t>SAIYAD SAYRABANU MAHEBUBBHAI</t>
  </si>
  <si>
    <t>SSF3557240</t>
  </si>
  <si>
    <t>NATHANI RUBINABEN HUSENBHAI</t>
  </si>
  <si>
    <t>SSF3557270</t>
  </si>
  <si>
    <t>NATHANI MUMTAZBEN FIROJBHAI</t>
  </si>
  <si>
    <t>Amargadh C5 Dhola11</t>
  </si>
  <si>
    <t>SSF3560869</t>
  </si>
  <si>
    <t>ENDRIYA PINKIBEN DIPAKBHAI</t>
  </si>
  <si>
    <t>05-Mar-2025</t>
  </si>
  <si>
    <t>SSF3562712</t>
  </si>
  <si>
    <t>KANDHAL AFSANABAHEN USMANBHAI</t>
  </si>
  <si>
    <t>16-Feb-2024</t>
  </si>
  <si>
    <t>SSF3562827</t>
  </si>
  <si>
    <t>SAIYAD ROSHANBEN FIROJBHAI</t>
  </si>
  <si>
    <t>SSF3564983</t>
  </si>
  <si>
    <t>PANARA BHAVUBEN NILESHBHAI</t>
  </si>
  <si>
    <t>SSF3570291</t>
  </si>
  <si>
    <t>PARMAR USHABEN CHANDUBHAI</t>
  </si>
  <si>
    <t>645046</t>
  </si>
  <si>
    <t>Hathiyadhar 1</t>
  </si>
  <si>
    <t>SSF3573618</t>
  </si>
  <si>
    <t>INDUBA JAGDISHSINH JADEJA</t>
  </si>
  <si>
    <t>725312</t>
  </si>
  <si>
    <t>muskan</t>
  </si>
  <si>
    <t>SID951376091691</t>
  </si>
  <si>
    <t>RATHOD GULSHANBEN RASULBHAI</t>
  </si>
  <si>
    <t>SSF3575687</t>
  </si>
  <si>
    <t>SARVAIYA MUMTAJBEN BABUBHAI</t>
  </si>
  <si>
    <t>SSF3254195</t>
  </si>
  <si>
    <t>KASLIYA HAMIDABEN HANIFBHAI</t>
  </si>
  <si>
    <t>SSF3577733</t>
  </si>
  <si>
    <t>DHARAIYA NIRUBEN SAVAJIBHAI</t>
  </si>
  <si>
    <t>SSF3584418</t>
  </si>
  <si>
    <t>BHARBHADIYA SHARDABEN PRAVINBHAI</t>
  </si>
  <si>
    <t>Songadh C6</t>
  </si>
  <si>
    <t>Songadh C6 Gadhula Raja1</t>
  </si>
  <si>
    <t>SSF3586907</t>
  </si>
  <si>
    <t>KASOTIYA LILUBEN RAVJIBHAI</t>
  </si>
  <si>
    <t>SSF3586909</t>
  </si>
  <si>
    <t>KASOTIYA HAKUBEN DEHURBHAI</t>
  </si>
  <si>
    <t>SSF3587164</t>
  </si>
  <si>
    <t>KASOTIYA BALUBEN DEVABHAI</t>
  </si>
  <si>
    <t>SSF3587165</t>
  </si>
  <si>
    <t>MAKWANA GITABEN JITUBHAI</t>
  </si>
  <si>
    <t>Amargadh C5 Dhola1</t>
  </si>
  <si>
    <t>SSF3611949</t>
  </si>
  <si>
    <t>KHODADA VARSHABEN RAJUBHAI</t>
  </si>
  <si>
    <t>PALITANA(500318) C17</t>
  </si>
  <si>
    <t>PALITANA(500318) C17 Janmbhoomi1</t>
  </si>
  <si>
    <t>SSF3617489</t>
  </si>
  <si>
    <t>GOHIL RUSHITABA KIRPALSINH</t>
  </si>
  <si>
    <t>Gariyadhar C24</t>
  </si>
  <si>
    <t>Gariyadhar C24 Jubeda1</t>
  </si>
  <si>
    <t>SSF3620220</t>
  </si>
  <si>
    <t>PATHAN AMINABEN GAFARSHA</t>
  </si>
  <si>
    <t>25-Feb-2025</t>
  </si>
  <si>
    <t>SSF3620263</t>
  </si>
  <si>
    <t>MALEK HASINABEN USMANBHAI</t>
  </si>
  <si>
    <t>SSF3620378</t>
  </si>
  <si>
    <t>SAIYAD KULSAMBEN IMRANBHAI</t>
  </si>
  <si>
    <t>SSF3620437</t>
  </si>
  <si>
    <t>GOHEL LAXMIBEN KARSHANBHAI</t>
  </si>
  <si>
    <t>725379</t>
  </si>
  <si>
    <t>Nil 2</t>
  </si>
  <si>
    <t>SID951376085457</t>
  </si>
  <si>
    <t>CHAUHAN RASIDABEN JAMALBHAI</t>
  </si>
  <si>
    <t>SSF2736176</t>
  </si>
  <si>
    <t>SAHITYA HEMABEN PURANMAL</t>
  </si>
  <si>
    <t>SSF3643903</t>
  </si>
  <si>
    <t>SAMA AFASANA SOHILABHAI</t>
  </si>
  <si>
    <t>PALITANA(500318) C22</t>
  </si>
  <si>
    <t>PALITANA(500318) C22 Sonu1</t>
  </si>
  <si>
    <t>SSF3644305</t>
  </si>
  <si>
    <t>RAJKOTIYA MAMTABEN ASHOKBHAI</t>
  </si>
  <si>
    <t>Songadh C7</t>
  </si>
  <si>
    <t>Songadh C7 Parvala Hareshbhai1</t>
  </si>
  <si>
    <t>SSF3650381</t>
  </si>
  <si>
    <t>BHOKALAVA KAILASBEN HARESHBHAI</t>
  </si>
  <si>
    <t>26-Mar-2023</t>
  </si>
  <si>
    <t>SSF3650422</t>
  </si>
  <si>
    <t>NAVDIYA HINABEN DHIRUBHAI</t>
  </si>
  <si>
    <t>SID951376092619</t>
  </si>
  <si>
    <t>AGAVAN SHAMSHAD AYUBBHAI</t>
  </si>
  <si>
    <t>SSF3656737</t>
  </si>
  <si>
    <t>BHATTI JAIBUN YUNUSBHAI</t>
  </si>
  <si>
    <t>SID951376154443</t>
  </si>
  <si>
    <t>PATHAN RASIDABEN KALUBHAI</t>
  </si>
  <si>
    <t>SSF3675718</t>
  </si>
  <si>
    <t>MALLA KAUSHARBEN ASHARAFBHAI</t>
  </si>
  <si>
    <t>SSF3680756</t>
  </si>
  <si>
    <t>ALGOTAR BAGHUBEN KHIMABHAI</t>
  </si>
  <si>
    <t>SSF3681404</t>
  </si>
  <si>
    <t>SOLANKI HANSABEN MAVJIBHAI</t>
  </si>
  <si>
    <t>Gariyadhar C42</t>
  </si>
  <si>
    <t>Gariyadhar C42 DEPO1</t>
  </si>
  <si>
    <t>SSF3694920</t>
  </si>
  <si>
    <t>RATHOD HANSABEN RAJESHBHAI</t>
  </si>
  <si>
    <t>11-Apr-2023</t>
  </si>
  <si>
    <t>SSF3694997</t>
  </si>
  <si>
    <t>PARMAR ARATI RAVIBHAI</t>
  </si>
  <si>
    <t>SSF3701389</t>
  </si>
  <si>
    <t>POYALA GITABEN SHAILESHBHAI</t>
  </si>
  <si>
    <t>SSF3701404</t>
  </si>
  <si>
    <t>GALANI MANIBEN LAKHAMANBHAI</t>
  </si>
  <si>
    <t>SSF3701644</t>
  </si>
  <si>
    <t>JADAV NITABEN</t>
  </si>
  <si>
    <t>SSF3710400</t>
  </si>
  <si>
    <t>BELIM SALMABEN AYUBBHAI</t>
  </si>
  <si>
    <t>KUNDANBEN SURESHBHAI MAKWANA</t>
  </si>
  <si>
    <t>Gariyadhar C24 Reshma1</t>
  </si>
  <si>
    <t>SSF3716144</t>
  </si>
  <si>
    <t>DENGADA KAMALABEN HAMIRBHAI</t>
  </si>
  <si>
    <t>SSF3716666</t>
  </si>
  <si>
    <t>RATHOD PUNAMBEN KISHORBHAI</t>
  </si>
  <si>
    <t>SSF3719974</t>
  </si>
  <si>
    <t>GOHIL SHANTUBEN SURESHBHAI</t>
  </si>
  <si>
    <t>SSF3722943</t>
  </si>
  <si>
    <t>THIM NASIMBANU GAFARBHAI</t>
  </si>
  <si>
    <t>SSF3724019</t>
  </si>
  <si>
    <t>MAHETAR MUMTAZBEN JUNEDBHAI</t>
  </si>
  <si>
    <t>13-Apr-2023</t>
  </si>
  <si>
    <t>SSF3724020</t>
  </si>
  <si>
    <t>CHAUHAN MAHIRA JAHIDBHAI</t>
  </si>
  <si>
    <t>SSF3728961</t>
  </si>
  <si>
    <t>PARMAR BHANUBEN DHANAJIBHAI</t>
  </si>
  <si>
    <t>03-Feb-2025</t>
  </si>
  <si>
    <t>Gariyadhar C43</t>
  </si>
  <si>
    <t>Gariyadhar C43 Shivani1</t>
  </si>
  <si>
    <t>SSF3748105</t>
  </si>
  <si>
    <t>SAIYAD SHABANABANU NAIMSIRAJI</t>
  </si>
  <si>
    <t>SSF3748874</t>
  </si>
  <si>
    <t>SAHELIYA RAJIYABEN RAJAKBHAI</t>
  </si>
  <si>
    <t>SSF3748948</t>
  </si>
  <si>
    <t>BELIM SAMIMBEN ISUBBHAI</t>
  </si>
  <si>
    <t>Garajiya C1</t>
  </si>
  <si>
    <t>Garajiya C1 Sadadi Bhavan1</t>
  </si>
  <si>
    <t>SSF3748990</t>
  </si>
  <si>
    <t>SOLANKI  BHARTIBEN KISHANBHAI</t>
  </si>
  <si>
    <t>SSF3751560</t>
  </si>
  <si>
    <t>jokhiya SULTANBEN FIROJSHA</t>
  </si>
  <si>
    <t>SSF3751561</t>
  </si>
  <si>
    <t>BELIM JASMINBEN ABBASBHAI</t>
  </si>
  <si>
    <t>SSF3751655</t>
  </si>
  <si>
    <t>ZANZVADIYA SONALBEN NITINBHAI</t>
  </si>
  <si>
    <t>SSF3668697</t>
  </si>
  <si>
    <t>ZANZVADIYA BHARATIBEN ASHOKBHAI</t>
  </si>
  <si>
    <t>Jamwali C2</t>
  </si>
  <si>
    <t>Jamwali C2 Pingli Sardhaben1</t>
  </si>
  <si>
    <t>SSF3761696</t>
  </si>
  <si>
    <t>SARDHARA MAMTABEN SURESHBHAI</t>
  </si>
  <si>
    <t>SSF3761698</t>
  </si>
  <si>
    <t>SUHK MEMUDABEN ABDULKHA</t>
  </si>
  <si>
    <t>SSF3761699</t>
  </si>
  <si>
    <t>JOSHI SHOBHABEN VIRALBHAI</t>
  </si>
  <si>
    <t>Palitana C38 Imran1</t>
  </si>
  <si>
    <t>SSF3761810</t>
  </si>
  <si>
    <t>RATHOD ARATIBEN SATISHBHAI</t>
  </si>
  <si>
    <t>SSF3761812</t>
  </si>
  <si>
    <t>CHOHAN MONIKABEN MUKESHBHAI</t>
  </si>
  <si>
    <t>SSF3761813</t>
  </si>
  <si>
    <t>VAGHELA KIRANBEN LAKHARMANBHAI</t>
  </si>
  <si>
    <t>SSF3767006</t>
  </si>
  <si>
    <t>SUKH RIZVANABEN YASINKHAN</t>
  </si>
  <si>
    <t>725751</t>
  </si>
  <si>
    <t>vankarvas001</t>
  </si>
  <si>
    <t>SSF3769441</t>
  </si>
  <si>
    <t>BABARIYA KAJALBEN RAKESHBHAI</t>
  </si>
  <si>
    <t>SSF3778795</t>
  </si>
  <si>
    <t>CHAUHAN DAYABEN RAJUBHAI</t>
  </si>
  <si>
    <t>Jamwali C3</t>
  </si>
  <si>
    <t>Jamwali C3 Bahavanaben1</t>
  </si>
  <si>
    <t>SSF3787236</t>
  </si>
  <si>
    <t>ALGOTAR KANTUBEN KANUBHAI</t>
  </si>
  <si>
    <t>SSF3788432</t>
  </si>
  <si>
    <t>ALGOTAR REKHABEN BHAGVANBHAI</t>
  </si>
  <si>
    <t>SSF3788494</t>
  </si>
  <si>
    <t>ALGOTAR HIRUBEN HAKABHAI</t>
  </si>
  <si>
    <t>SSF3789381</t>
  </si>
  <si>
    <t>CHAUHAN MADHUBEN RAJUBHAI</t>
  </si>
  <si>
    <t>SSF3790150</t>
  </si>
  <si>
    <t xml:space="preserve">  SALLA KALPANABEN MUKESHBHAI </t>
  </si>
  <si>
    <t>Tana C5</t>
  </si>
  <si>
    <t>Tana C5 Rajpara 01</t>
  </si>
  <si>
    <t>SSF3797737</t>
  </si>
  <si>
    <t>PARMAR CHAKUBEN BHARATBHAI</t>
  </si>
  <si>
    <t>Palitana C10</t>
  </si>
  <si>
    <t>Palitana C10 Rekhaben Kidi Khanu1</t>
  </si>
  <si>
    <t>SSF3801393</t>
  </si>
  <si>
    <t>USHA BIHARIBHAI NAGAPAL</t>
  </si>
  <si>
    <t>11-Jun-2023</t>
  </si>
  <si>
    <t>Songadh C8</t>
  </si>
  <si>
    <t>Songadh C8 Kishorbhai1</t>
  </si>
  <si>
    <t>13-Feb-2025</t>
  </si>
  <si>
    <t>SSF3820939</t>
  </si>
  <si>
    <t>SUKH MUMATAZBEN SIKANDARKHA</t>
  </si>
  <si>
    <t>SSF3830538</t>
  </si>
  <si>
    <t>CHUDASAMA PAYALBEN ARVINDBHAI</t>
  </si>
  <si>
    <t>SSF3840496</t>
  </si>
  <si>
    <t>JADAV GITABEN RAMESHBHAI</t>
  </si>
  <si>
    <t>SSF3843670</t>
  </si>
  <si>
    <t>ZALA VINABA PRUTHVIRAJSINH</t>
  </si>
  <si>
    <t>741778</t>
  </si>
  <si>
    <t>SSF3845399</t>
  </si>
  <si>
    <t>ZALA RUPABEN MUKESHBHAI</t>
  </si>
  <si>
    <t>SSF3846167</t>
  </si>
  <si>
    <t>CHAUHAN NAJMABEN DILAVARBHAI</t>
  </si>
  <si>
    <t>SSF3846188</t>
  </si>
  <si>
    <t>MALEK SALMABEN ABDULKADARBHAI</t>
  </si>
  <si>
    <t>SSF3846224</t>
  </si>
  <si>
    <t>SAIYAD JAMILABEN SALIMBHAI</t>
  </si>
  <si>
    <t>SSF3849789</t>
  </si>
  <si>
    <t>LATHIYA KIRANBEN VIPULBHAI</t>
  </si>
  <si>
    <t>SSF3849800</t>
  </si>
  <si>
    <t>KANGASIYA KANTABEN BHAGABHAI</t>
  </si>
  <si>
    <t>SSF3796425</t>
  </si>
  <si>
    <t>vegheshvari bhavanaben bhaveshkumar</t>
  </si>
  <si>
    <t>SSF3851374</t>
  </si>
  <si>
    <t>LATHIYA AARTIBEN</t>
  </si>
  <si>
    <t>SSF3853138</t>
  </si>
  <si>
    <t>DANGAR JAYABEN BHAGAVANBHAI</t>
  </si>
  <si>
    <t>SSF3853163</t>
  </si>
  <si>
    <t>ALGOTAR LASUBEN HAMIRBHAI</t>
  </si>
  <si>
    <t>SID951376165147</t>
  </si>
  <si>
    <t>BELIM SAYRABEN ANVARBHAI</t>
  </si>
  <si>
    <t>SID951376167442</t>
  </si>
  <si>
    <t>BELIM SUBHANBEN KARAMASHIBHAI</t>
  </si>
  <si>
    <t>Amargadh C7</t>
  </si>
  <si>
    <t>Amargadh C7 Dadva Road1</t>
  </si>
  <si>
    <t>SSF3859298</t>
  </si>
  <si>
    <t>PANARA JAYABEN MAHENDRABHAI</t>
  </si>
  <si>
    <t>SSF3859340</t>
  </si>
  <si>
    <t>BHATT NUTANBEN BIPINBHAI</t>
  </si>
  <si>
    <t>SID951375262596</t>
  </si>
  <si>
    <t>GONDALIYA MANJUBEN KALIDAS</t>
  </si>
  <si>
    <t>SSF3865839</t>
  </si>
  <si>
    <t>CHUDASAMA LABHUBEN VALLABHABHAI</t>
  </si>
  <si>
    <t>SSF3865840</t>
  </si>
  <si>
    <t>CHUDASAMA REKHABEN HAsmukhbhai</t>
  </si>
  <si>
    <t>SSF3866026</t>
  </si>
  <si>
    <t>MAKWANA VARSHABEN JITESHBHAI</t>
  </si>
  <si>
    <t>719508</t>
  </si>
  <si>
    <t>panjrapol</t>
  </si>
  <si>
    <t>SSF3867773</t>
  </si>
  <si>
    <t>SARVAIYA JAYABEN SURESHBHAI</t>
  </si>
  <si>
    <t>SID951375561166</t>
  </si>
  <si>
    <t>BARAIYA SONALBEN HARGOVINDBHAI</t>
  </si>
  <si>
    <t>SSF3867811</t>
  </si>
  <si>
    <t>CHAUHAN VANITABEN BATUKBHAI</t>
  </si>
  <si>
    <t>SSF3871570</t>
  </si>
  <si>
    <t>ZANZAVADIYA RANJANBEN RAMESHBHAI</t>
  </si>
  <si>
    <t>SSF3875085</t>
  </si>
  <si>
    <t>MUMTAJBEN SALIMBHAI VALIYANI</t>
  </si>
  <si>
    <t>SSF3875129</t>
  </si>
  <si>
    <t>punghera kajalben karan</t>
  </si>
  <si>
    <t>24-May-2023</t>
  </si>
  <si>
    <t>SSF2357265</t>
  </si>
  <si>
    <t>CHAUHAN PRATIKSHABEN DINESHBHAI</t>
  </si>
  <si>
    <t>SSF2357264</t>
  </si>
  <si>
    <t>AGRAVAT MANJULABEN BHAKTIRAMBHAI</t>
  </si>
  <si>
    <t>PALITANA(500318) C24</t>
  </si>
  <si>
    <t>PALITANA(500318) C24 Paldi1</t>
  </si>
  <si>
    <t>SSF3879282</t>
  </si>
  <si>
    <t>KHERALA RADHABEN PRABHUBHAI</t>
  </si>
  <si>
    <t>SSF3879334</t>
  </si>
  <si>
    <t>AAL AVNIBEN RAJUBHAI</t>
  </si>
  <si>
    <t>SSF3883704</t>
  </si>
  <si>
    <t>MAKAVANA REKHABEN MADHUBHAI</t>
  </si>
  <si>
    <t>18-May-2023</t>
  </si>
  <si>
    <t>SSF3885293</t>
  </si>
  <si>
    <t>CHAUHAN BHAKIBEN GALALBHAI</t>
  </si>
  <si>
    <t>Gariyadhar C44</t>
  </si>
  <si>
    <t>Gariyadhar C44 Pachegam Rod1</t>
  </si>
  <si>
    <t>SSF3794881</t>
  </si>
  <si>
    <t>MAKWANA REKHABEN BHARATBHAI</t>
  </si>
  <si>
    <t>SSF3887549</t>
  </si>
  <si>
    <t>CHAuHAN MANJUBEN HIMATBHAR</t>
  </si>
  <si>
    <t>SID951376096477</t>
  </si>
  <si>
    <t>CHAVDA TEJALBEN VISHALBHAI</t>
  </si>
  <si>
    <t>SSF3897917</t>
  </si>
  <si>
    <t>MAKAWANA RANJANBEN DINESHBHAI</t>
  </si>
  <si>
    <t>SSF3898017</t>
  </si>
  <si>
    <t>KHERALA JAYSHREEBEN GHANSHYAMBHA</t>
  </si>
  <si>
    <t>SSF3898065</t>
  </si>
  <si>
    <t>SOLANKI DAKSHABEN SANJAYBHAI</t>
  </si>
  <si>
    <t>17-Oct-2024</t>
  </si>
  <si>
    <t>SOLANKI GAVRIBEN ASHIVINBHAI</t>
  </si>
  <si>
    <t>DABASRA BHGUBEN DHIRUBHAI</t>
  </si>
  <si>
    <t>SSF3903765</t>
  </si>
  <si>
    <t>CHAUHAN NAFISABEN AZIMBHAI</t>
  </si>
  <si>
    <t>28-Feb-2025</t>
  </si>
  <si>
    <t>Tana C1</t>
  </si>
  <si>
    <t>Tana C1 RajparaT1</t>
  </si>
  <si>
    <t>SSF2412782</t>
  </si>
  <si>
    <t>PARMAR HETALBEN JINABHAI</t>
  </si>
  <si>
    <t>SSF3906571</t>
  </si>
  <si>
    <t>CHAVDA MAMTABEN HASMUKHBHAI</t>
  </si>
  <si>
    <t>Garajiya C2</t>
  </si>
  <si>
    <t>Garajiya C2 Kolisena 021</t>
  </si>
  <si>
    <t>SSF2594260</t>
  </si>
  <si>
    <t>PARMAR LABHUBEN HARJIBHAI</t>
  </si>
  <si>
    <t>Jamwali C4</t>
  </si>
  <si>
    <t>Jamwali C4 Bhutiya Bapu1</t>
  </si>
  <si>
    <t>SSF3908351</t>
  </si>
  <si>
    <t>DUDHAREJIYA LATTABEN VIJAYDAS</t>
  </si>
  <si>
    <t>SSF3908379</t>
  </si>
  <si>
    <t>SONALBEN RAJARAM GONDLIYA</t>
  </si>
  <si>
    <t>SSF3908416</t>
  </si>
  <si>
    <t>GONDALIYA SHOBHABEN BHARATBHAI</t>
  </si>
  <si>
    <t>SSF3908441</t>
  </si>
  <si>
    <t>MAKWANA RAMILBEN MATHURBHAI</t>
  </si>
  <si>
    <t>592759</t>
  </si>
  <si>
    <t>maa</t>
  </si>
  <si>
    <t>SID951374887914</t>
  </si>
  <si>
    <t xml:space="preserve">PARMAR VASANBEN MAHESHBHAI </t>
  </si>
  <si>
    <t>Amargadh C6</t>
  </si>
  <si>
    <t>Amargadh C6 Manav Sosity1</t>
  </si>
  <si>
    <t>SSF3921204</t>
  </si>
  <si>
    <t>KHERALA JAYABEN UPENBHAI</t>
  </si>
  <si>
    <t>SID951374971449</t>
  </si>
  <si>
    <t>RATHOD VAJLIBEN ISHVARBHAI</t>
  </si>
  <si>
    <t>SSF3875686</t>
  </si>
  <si>
    <t>RATHOD KHUSHALI SANJAY</t>
  </si>
  <si>
    <t>PARAMAR AARTIBEN DHIRU BHAI</t>
  </si>
  <si>
    <t>SANGITA BOGHABHAI CHUDASMA</t>
  </si>
  <si>
    <t>SID951376162642</t>
  </si>
  <si>
    <t>CHUDSAMA SHARDABEN HIMATBHAI</t>
  </si>
  <si>
    <t>15-Aug-2023</t>
  </si>
  <si>
    <t>SID951376027226</t>
  </si>
  <si>
    <t>KURESHI SALMABEN BASIRBHAI</t>
  </si>
  <si>
    <t>SID951376015613</t>
  </si>
  <si>
    <t>PARMAR INABEN KANABHAI</t>
  </si>
  <si>
    <t>PALITANA(500318) C25</t>
  </si>
  <si>
    <t>PALITANA(500318) C25 Dhola011</t>
  </si>
  <si>
    <t>SSF3940609</t>
  </si>
  <si>
    <t>ADANIYA ANISHABEN KISHANBHAI</t>
  </si>
  <si>
    <t>02</t>
  </si>
  <si>
    <t>SSF3940633</t>
  </si>
  <si>
    <t>MAKVANA MANJUBEN ASHOKBHAI</t>
  </si>
  <si>
    <t>SSF3940724</t>
  </si>
  <si>
    <t>GALANI TIDIBEN BHALABHAI</t>
  </si>
  <si>
    <t>704583</t>
  </si>
  <si>
    <t>farida</t>
  </si>
  <si>
    <t>SID951375940172</t>
  </si>
  <si>
    <t>CHAUHAN VAHIDATBEN FIROZBHAI</t>
  </si>
  <si>
    <t>SSF3940989</t>
  </si>
  <si>
    <t>CHAUHAN CHETALBEN KALUBHAI</t>
  </si>
  <si>
    <t>SSF3941022</t>
  </si>
  <si>
    <t>GOHIL HINABEN NARANBHAI</t>
  </si>
  <si>
    <t>SSF3944255</t>
  </si>
  <si>
    <t>KHIMANI GULSHANBANU JIKARBHAI</t>
  </si>
  <si>
    <t>SSF3946898</t>
  </si>
  <si>
    <t>KANCHANBEN GOPALBHAI SARVAIYA</t>
  </si>
  <si>
    <t>SSF3946927</t>
  </si>
  <si>
    <t>RATHOD MAMTABEN DIPAKBHAI</t>
  </si>
  <si>
    <t>SSF3947462</t>
  </si>
  <si>
    <t>HATHADIYA SANGITABEN SURESHBHAI</t>
  </si>
  <si>
    <t>Gariyadhar C45</t>
  </si>
  <si>
    <t>Gariyadhar C45 Gariyadhar Malhar1</t>
  </si>
  <si>
    <t>04</t>
  </si>
  <si>
    <t>SSF3953547</t>
  </si>
  <si>
    <t>BELIM SAMIMBEN AKRAMBHAI</t>
  </si>
  <si>
    <t>23-Dec-2024</t>
  </si>
  <si>
    <t>SSF3953634</t>
  </si>
  <si>
    <t>PATHAN RABIY ABEN MAHEBUPBHAI</t>
  </si>
  <si>
    <t>SSF3954133</t>
  </si>
  <si>
    <t>AAL DAYABEN ASHOKBHAI</t>
  </si>
  <si>
    <t>621711</t>
  </si>
  <si>
    <t>hony</t>
  </si>
  <si>
    <t>SID951374752417</t>
  </si>
  <si>
    <t>RATHOD RAMILABEN SANDIPBHAI</t>
  </si>
  <si>
    <t>1078089</t>
  </si>
  <si>
    <t>SSF3954976</t>
  </si>
  <si>
    <t>MAKVANA SHITALBEN</t>
  </si>
  <si>
    <t>SSF3955024</t>
  </si>
  <si>
    <t>KADARI SABANABANU SALIMBHAI</t>
  </si>
  <si>
    <t>Gariyadhar C45 Malhar 21</t>
  </si>
  <si>
    <t>SSF3956231</t>
  </si>
  <si>
    <t>SARAVAIYA REKHABEN PRAVINBHAI</t>
  </si>
  <si>
    <t>SSF3956282</t>
  </si>
  <si>
    <t>SARAVAIYA GUNVANTIBEN KISHORBHAI</t>
  </si>
  <si>
    <t>SSF3959107</t>
  </si>
  <si>
    <t>AI MANISHABEN SURESHBHAI</t>
  </si>
  <si>
    <t>Palitana C13</t>
  </si>
  <si>
    <t>Palitana C13 Rajvadi Ajabhai1</t>
  </si>
  <si>
    <t>SSF3959232</t>
  </si>
  <si>
    <t>VALA KAILASBEN ROHITBHAI</t>
  </si>
  <si>
    <t>Palitana C34</t>
  </si>
  <si>
    <t>Palitana C34 Sonu1</t>
  </si>
  <si>
    <t>SSF3961549</t>
  </si>
  <si>
    <t>JOGIYA ANISHABEN RIJVANBHAI</t>
  </si>
  <si>
    <t>Songadh C9</t>
  </si>
  <si>
    <t>Songadh C9 Sanosara1</t>
  </si>
  <si>
    <t>SSF3964905</t>
  </si>
  <si>
    <t>DABHI ANJUBEN CHATURBHAI</t>
  </si>
  <si>
    <t>SSF3964906</t>
  </si>
  <si>
    <t>RATHOD JAYABEN TRIKAMBHAI</t>
  </si>
  <si>
    <t>SSF3964907</t>
  </si>
  <si>
    <t>SARVAIYA MANISHABEN PRAVINBHAI</t>
  </si>
  <si>
    <t>SSF3964908</t>
  </si>
  <si>
    <t>DABHi MAMTABEN VINODBHAI</t>
  </si>
  <si>
    <t>SSF3964970</t>
  </si>
  <si>
    <t>VAGHELA CHAKUBEN DILIPBHAI</t>
  </si>
  <si>
    <t>SID951376085964</t>
  </si>
  <si>
    <t>BHATI GITABEN</t>
  </si>
  <si>
    <t>SSF3971160</t>
  </si>
  <si>
    <t>MAKWANA VASANTBEN RAMESHBHAI</t>
  </si>
  <si>
    <t>SSF3975186</t>
  </si>
  <si>
    <t>AAL GITABEN LALJIBHAI</t>
  </si>
  <si>
    <t>21-Sep-2024</t>
  </si>
  <si>
    <t>SSF3975187</t>
  </si>
  <si>
    <t>AAL REKHABEN UKABHAI</t>
  </si>
  <si>
    <t>SSF3980773</t>
  </si>
  <si>
    <t>BHATI DHANIBN KANABHAI</t>
  </si>
  <si>
    <t>SID951376014105</t>
  </si>
  <si>
    <t>KHOKHAR SAHENAJBEN FIROJBHAI</t>
  </si>
  <si>
    <t>02-Mar-2025</t>
  </si>
  <si>
    <t>SSF3991410</t>
  </si>
  <si>
    <t>BHARBADIYA AARTIBEN KISHORBHAI</t>
  </si>
  <si>
    <t>683994</t>
  </si>
  <si>
    <t>darbargadh pasel</t>
  </si>
  <si>
    <t>SID951375617887</t>
  </si>
  <si>
    <t>YAFAI SHAHENAZ IMRANBHAI</t>
  </si>
  <si>
    <t>SSF3994511</t>
  </si>
  <si>
    <t>ZANZVDIYA NITABEN HASMNUKHBHAI</t>
  </si>
  <si>
    <t>SSF3994537</t>
  </si>
  <si>
    <t>ZANZVADIYA SANGITABEN VIJAYBHAI</t>
  </si>
  <si>
    <t>SID951375013324</t>
  </si>
  <si>
    <t>MAKWANA BHANUBEN DHIRUBHAI</t>
  </si>
  <si>
    <t>719479</t>
  </si>
  <si>
    <t>NIL</t>
  </si>
  <si>
    <t>SID951376035787</t>
  </si>
  <si>
    <t>PATHAN ALJINABEN SHABBIRSHA</t>
  </si>
  <si>
    <t>Gariyadhar C45 Virdi Rord1</t>
  </si>
  <si>
    <t>SSF4003164</t>
  </si>
  <si>
    <t>SOLANKI DIPIKABEN KAUSHIKBHAI</t>
  </si>
  <si>
    <t>SSF4003449</t>
  </si>
  <si>
    <t>MAKVANA DAYABEN BHUPATBHAI</t>
  </si>
  <si>
    <t>SSF4004043</t>
  </si>
  <si>
    <t>GONDALIYA ALPABEN DHRUVBHAI</t>
  </si>
  <si>
    <t>SID951376085532</t>
  </si>
  <si>
    <t>KHOKHAR FARJANA RAJAKBHAI</t>
  </si>
  <si>
    <t>Jamwali C5</t>
  </si>
  <si>
    <t>Jamwali C5 Bhutiya Lalo 21</t>
  </si>
  <si>
    <t>SSF4016905</t>
  </si>
  <si>
    <t>MER KANKUBEN BALABHAI</t>
  </si>
  <si>
    <t>SSF4016947</t>
  </si>
  <si>
    <t>BUDHELIYA REKHABEN KAMLESHBHAI</t>
  </si>
  <si>
    <t>SSF4017460</t>
  </si>
  <si>
    <t>MAKWANA VASANTBEN SHANTIBHAI</t>
  </si>
  <si>
    <t>SSF4017473</t>
  </si>
  <si>
    <t>VAGHELA ARATI PRADIPBHAI</t>
  </si>
  <si>
    <t>SSF4019630</t>
  </si>
  <si>
    <t xml:space="preserve"> PARMAR SHILABEN DIPAKBHAI</t>
  </si>
  <si>
    <t>27-Oct-2024</t>
  </si>
  <si>
    <t>Palitana C23 Jay Hind1</t>
  </si>
  <si>
    <t>SSF2941926</t>
  </si>
  <si>
    <t>RATHOD RESHMABEN JAHIDBHAI</t>
  </si>
  <si>
    <t>SSF4019792</t>
  </si>
  <si>
    <t>VIJUBEN BADUBHAI VAGHELA</t>
  </si>
  <si>
    <t>Palitana C6</t>
  </si>
  <si>
    <t>Palitana C6 PALITANA HILLS1</t>
  </si>
  <si>
    <t>SSF4021860</t>
  </si>
  <si>
    <t>VAGHELA POONAMBEN SANDIPBHAI</t>
  </si>
  <si>
    <t>SSF4027016</t>
  </si>
  <si>
    <t>PARMAR KALPANABEN MANISHBHAI</t>
  </si>
  <si>
    <t>SSF3959366</t>
  </si>
  <si>
    <t>GOHIL MAMATABEN RAJUBHAI</t>
  </si>
  <si>
    <t>Gariyadhar C45 Dilavarpan1</t>
  </si>
  <si>
    <t>SSF4030188</t>
  </si>
  <si>
    <t>CHUDASAMA GITABEN GOBARBHAI</t>
  </si>
  <si>
    <t>SSF4030189</t>
  </si>
  <si>
    <t>SHEKH SUBHANBEN DINMAHMADBHAI</t>
  </si>
  <si>
    <t>SSF4030276</t>
  </si>
  <si>
    <t>CHAVDA MADHUBEN VINUBHAI</t>
  </si>
  <si>
    <t>SSF4030278</t>
  </si>
  <si>
    <t>MAKVANA MANGUBERN DHIRUBHAI</t>
  </si>
  <si>
    <t>Palitana C41</t>
  </si>
  <si>
    <t>Palitana C41 Bhavani Nagar1</t>
  </si>
  <si>
    <t>SSF4037558</t>
  </si>
  <si>
    <t>HARODIYA MANJUBEN BHARATBHAI</t>
  </si>
  <si>
    <t>SSF4037592</t>
  </si>
  <si>
    <t>DABHI MANJUBEN BHARATBHAI</t>
  </si>
  <si>
    <t>SSF4037943</t>
  </si>
  <si>
    <t>PARMAR KAJALBEN VINODBHAI</t>
  </si>
  <si>
    <t>SSF4037944</t>
  </si>
  <si>
    <t>PAMAR SONALBEN PRAVINBHAI</t>
  </si>
  <si>
    <t>SSF4038027</t>
  </si>
  <si>
    <t>CHAUHAN DAYABEN VINODBHAI</t>
  </si>
  <si>
    <t>SSF4040195</t>
  </si>
  <si>
    <t>PARMAR KOMAL mitul</t>
  </si>
  <si>
    <t>SSF4046869</t>
  </si>
  <si>
    <t>KHERALA BHAVNABEN MANSUKHBHAI</t>
  </si>
  <si>
    <t>SSF4047756</t>
  </si>
  <si>
    <t>SONIBEN BABUBHAI NAIYA</t>
  </si>
  <si>
    <t>SSF4048815</t>
  </si>
  <si>
    <t>PURASVANI NITUBEN ANILKUMAR</t>
  </si>
  <si>
    <t>SID951376088887</t>
  </si>
  <si>
    <t>MAKWANA SUMAIYABEN SAFIBHAI</t>
  </si>
  <si>
    <t>SSF2357802</t>
  </si>
  <si>
    <t>CHAUHAN MAYUBEN HIMNATBHAI</t>
  </si>
  <si>
    <t>SID951374751461</t>
  </si>
  <si>
    <t>MAKWANA SHOBHANBEN KHODABHAI</t>
  </si>
  <si>
    <t>699044</t>
  </si>
  <si>
    <t>kismat</t>
  </si>
  <si>
    <t>SSF4063653</t>
  </si>
  <si>
    <t>VADADORIYA SONIBEN SUNILBHAI</t>
  </si>
  <si>
    <t>SSF4021899</t>
  </si>
  <si>
    <t>SOLANKI URMILABEN ANIRUDDHBHAI</t>
  </si>
  <si>
    <t>705611</t>
  </si>
  <si>
    <t>Rukhada vadi</t>
  </si>
  <si>
    <t>SID951375951507</t>
  </si>
  <si>
    <t>GOHIL RAMESHVARIBEN RAJBAHADUR</t>
  </si>
  <si>
    <t>SID951375844454</t>
  </si>
  <si>
    <t>PATHAN SHUBHAN UMARBHAI</t>
  </si>
  <si>
    <t>Nani Rajthali C3</t>
  </si>
  <si>
    <t>Nani Rajthali C3 Rathod1</t>
  </si>
  <si>
    <t>SSF4072861</t>
  </si>
  <si>
    <t>JADEJA ARUNABA KIRITSINH</t>
  </si>
  <si>
    <t>SSF4087533</t>
  </si>
  <si>
    <t>bhakhvadiya artiben rajubhai</t>
  </si>
  <si>
    <t>SSF3978183</t>
  </si>
  <si>
    <t>MER SONALBEN MERABHAI</t>
  </si>
  <si>
    <t>SSF3978182</t>
  </si>
  <si>
    <t>MER LILABEN GHUGHABHAI</t>
  </si>
  <si>
    <t>SSF2596491</t>
  </si>
  <si>
    <t>SAMA MUMTAJBEN ALIBHAI</t>
  </si>
  <si>
    <t>SSF4097519</t>
  </si>
  <si>
    <t>GOHIL MEIBEN GOVINDBHAI</t>
  </si>
  <si>
    <t>SID951375724461</t>
  </si>
  <si>
    <t>MAKWANA USHABEN MANJIBHAI</t>
  </si>
  <si>
    <t>SSF3879219</t>
  </si>
  <si>
    <t>DABHI KRISHNABEN ASHOKBHAI</t>
  </si>
  <si>
    <t>17-Sep-2023</t>
  </si>
  <si>
    <t>SID951374939793</t>
  </si>
  <si>
    <t>KABARIYA ASMABEN MUSTUFA</t>
  </si>
  <si>
    <t>SID951374939794</t>
  </si>
  <si>
    <t>SAIYAD SAYRABEN YUNUSHABHAI</t>
  </si>
  <si>
    <t>SSF4115044</t>
  </si>
  <si>
    <t>CHUDASAMA ARUNABEN ASHOKBHAI</t>
  </si>
  <si>
    <t>SSF4115306</t>
  </si>
  <si>
    <t>MALI HETALBEN MEHUL BHAI</t>
  </si>
  <si>
    <t>SSF4129889</t>
  </si>
  <si>
    <t>DUDHREJIYA SAPNABEN HIMMATDAS</t>
  </si>
  <si>
    <t>Gariyadhar C46</t>
  </si>
  <si>
    <t>Gariyadhar C46 Malhar 7771</t>
  </si>
  <si>
    <t>SSF4138573</t>
  </si>
  <si>
    <t>CHAUHAN PARULBEN GORDHANBHAI</t>
  </si>
  <si>
    <t>SSF4138596</t>
  </si>
  <si>
    <t>CHAUHAN SALMABEN SOHILBHAI</t>
  </si>
  <si>
    <t>SID951375543263</t>
  </si>
  <si>
    <t>JAHELIYA ARUNABEN</t>
  </si>
  <si>
    <t>SSF4146313</t>
  </si>
  <si>
    <t xml:space="preserve"> PARMAR RAVINABEN ASHVINBHAI</t>
  </si>
  <si>
    <t>SSF4146365</t>
  </si>
  <si>
    <t>GOHIL VINUBA KUNVARSINH</t>
  </si>
  <si>
    <t>SSF4148750</t>
  </si>
  <si>
    <t>GOHIL ILABA SATUBHA</t>
  </si>
  <si>
    <t>SSF4150274</t>
  </si>
  <si>
    <t>BHATTI DILSADBEN AKRAMBHAI</t>
  </si>
  <si>
    <t>SSF4150311</t>
  </si>
  <si>
    <t>PARMAR SHOBHABEN KISHANBHAI</t>
  </si>
  <si>
    <t>SSF4156640</t>
  </si>
  <si>
    <t>JOSHI LILABEN ASHOKBHAI</t>
  </si>
  <si>
    <t>SSF4156659</t>
  </si>
  <si>
    <t>SHARMA JAGRUTIBEN RAKESHBHAI</t>
  </si>
  <si>
    <t>SSF4158951</t>
  </si>
  <si>
    <t>DABHI NAYNABEN VISHNUBHAI</t>
  </si>
  <si>
    <t>SSF4159078</t>
  </si>
  <si>
    <t>JETHAVA DAYABEN VINODBHAI</t>
  </si>
  <si>
    <t>SSF4159127</t>
  </si>
  <si>
    <t>SITAPARA HETALBEN SHILESHBHAI</t>
  </si>
  <si>
    <t>SSF4159128</t>
  </si>
  <si>
    <t>DABHI DIPALIBEN LALJIBHAI</t>
  </si>
  <si>
    <t>SSF4169991</t>
  </si>
  <si>
    <t>RAVAL KAILASBEN DIPAKBHAI</t>
  </si>
  <si>
    <t>SSF4170543</t>
  </si>
  <si>
    <t>DABHI MITALBEN SHILESHBHAI</t>
  </si>
  <si>
    <t>SSF4170560</t>
  </si>
  <si>
    <t>MAKVANA TINUBEN RANJITBHAI</t>
  </si>
  <si>
    <t>SSF4191536</t>
  </si>
  <si>
    <t>KHOKHARIYA SHOBHABEN JAYANTIBHAI</t>
  </si>
  <si>
    <t>SSF4191609</t>
  </si>
  <si>
    <t>RATHOD VILASBEN BHARATBHAI</t>
  </si>
  <si>
    <t>SSF3999534</t>
  </si>
  <si>
    <t>AFSANABEN ASHARAFBHAI SHEKH</t>
  </si>
  <si>
    <t>SSF4196844</t>
  </si>
  <si>
    <t>DABHI SONALBEN BHAVESHBHAI</t>
  </si>
  <si>
    <t>SSF4196845</t>
  </si>
  <si>
    <t>KAVDHIYA KUNDANBEN BHAVSHINGBHAI</t>
  </si>
  <si>
    <t>SSF4200714</t>
  </si>
  <si>
    <t>AFSANABEN AMANBHAI ABDA</t>
  </si>
  <si>
    <t>SSF4200821</t>
  </si>
  <si>
    <t>ABADA GULASHANBEN MANUBHAI</t>
  </si>
  <si>
    <t>SSF4202252</t>
  </si>
  <si>
    <t>RAJYGURU VILASBEN ARAVINDBHAI</t>
  </si>
  <si>
    <t>30-Jul-2023</t>
  </si>
  <si>
    <t>SSF4212845</t>
  </si>
  <si>
    <t>PATHAN MADINABEN JAHIDSHA</t>
  </si>
  <si>
    <t>Songadh C2 Ambla1</t>
  </si>
  <si>
    <t>SSF4221547</t>
  </si>
  <si>
    <t>MAKVANA DAKSHABEN ANILBHAI</t>
  </si>
  <si>
    <t>SSF4224329</t>
  </si>
  <si>
    <t>MAKWANA ASMITABEN SUNILBHAI</t>
  </si>
  <si>
    <t>SSF4224404</t>
  </si>
  <si>
    <t>RIDHI DHAVALBHAI MAKWANA</t>
  </si>
  <si>
    <t>SSF4224440</t>
  </si>
  <si>
    <t>PARULBEN JITUBHAI MAKWANA</t>
  </si>
  <si>
    <t>SSF4224518</t>
  </si>
  <si>
    <t>CHAUHAN SALMABANU RUSTAMBHAI</t>
  </si>
  <si>
    <t>SSF4224582</t>
  </si>
  <si>
    <t>KHASIYA KASHIBEN MANAJIBHAI</t>
  </si>
  <si>
    <t>SSF4224583</t>
  </si>
  <si>
    <t>GOGADA ROSHANBEN RAHIMBHAI</t>
  </si>
  <si>
    <t>SSF4224768</t>
  </si>
  <si>
    <t>DANGAR KIRANBEN DIPAKBHAI</t>
  </si>
  <si>
    <t>611082 Naresh 021</t>
  </si>
  <si>
    <t>SSF4230675</t>
  </si>
  <si>
    <t>CHUDASMA GITABEN KARANBHAI</t>
  </si>
  <si>
    <t>SSF4230888</t>
  </si>
  <si>
    <t>DABHI DAYABEN</t>
  </si>
  <si>
    <t>SSF4232859</t>
  </si>
  <si>
    <t>NATHVANI YASHVANTI RAJESHBHAI</t>
  </si>
  <si>
    <t>SSF4232928</t>
  </si>
  <si>
    <t>CHUDASAMA RUBABEN JITESHBHAI</t>
  </si>
  <si>
    <t>SSF4232929</t>
  </si>
  <si>
    <t>VANITABEN KARANBHAI SOLANKI</t>
  </si>
  <si>
    <t>SSF4240664</t>
  </si>
  <si>
    <t xml:space="preserve"> JOGRNA KAJALBEN HARATBHAI</t>
  </si>
  <si>
    <t>SSF2885007</t>
  </si>
  <si>
    <t>DHUMADIA ANJUBEN BABUBHAI</t>
  </si>
  <si>
    <t>SSF4249226</t>
  </si>
  <si>
    <t>PATHAN SAMIRABEN SAMIRBHAI</t>
  </si>
  <si>
    <t>SSF4253642</t>
  </si>
  <si>
    <t>CHAUHAN MUMATAZBEN YUSUBBHAI</t>
  </si>
  <si>
    <t>SSF4264123</t>
  </si>
  <si>
    <t>DABASRA KIRAN GAZANAND</t>
  </si>
  <si>
    <t>17-Dec-2024</t>
  </si>
  <si>
    <t>SSF4266600</t>
  </si>
  <si>
    <t>BUKERA JETUNBEN iSHUBHAI</t>
  </si>
  <si>
    <t>SSF4267981</t>
  </si>
  <si>
    <t xml:space="preserve"> RATHOD KANTABEN JAGDISHBHAI</t>
  </si>
  <si>
    <t>SID951376024719</t>
  </si>
  <si>
    <t>KANTARIYA DAKSHABEN MITHABHAI</t>
  </si>
  <si>
    <t>SSF4274681</t>
  </si>
  <si>
    <t>RATHOD NITABEN VISHNUBHAI</t>
  </si>
  <si>
    <t>JIVANI SANGITABEN BHAVESHBHAI</t>
  </si>
  <si>
    <t>SSF4277556</t>
  </si>
  <si>
    <t>SHARMALI JINNATBEN IKABALBHAI</t>
  </si>
  <si>
    <t>SSF4291544</t>
  </si>
  <si>
    <t>TARAKVADIYA REMAT HARUNBHAI</t>
  </si>
  <si>
    <t>729466</t>
  </si>
  <si>
    <t>BELA ROD</t>
  </si>
  <si>
    <t>SID951376121023</t>
  </si>
  <si>
    <t>VANIYA LATABEN DINESHBHAI</t>
  </si>
  <si>
    <t>602265</t>
  </si>
  <si>
    <t>1076422</t>
  </si>
  <si>
    <t>SID951374940906</t>
  </si>
  <si>
    <t>GAHA HANIFABEN IMRANBHAI</t>
  </si>
  <si>
    <t>SSF4297676</t>
  </si>
  <si>
    <t xml:space="preserve"> DAIDANIYA MADHUBEN KESUBHAI</t>
  </si>
  <si>
    <t>SID951375940469</t>
  </si>
  <si>
    <t>SOLANKI SONALBEN VIJAYBHAI</t>
  </si>
  <si>
    <t>725802</t>
  </si>
  <si>
    <t>NIL 3</t>
  </si>
  <si>
    <t>SID951376087800</t>
  </si>
  <si>
    <t>CHAVDA YASMINBEN IMTIYAJBHAI</t>
  </si>
  <si>
    <t>SSF4307738</t>
  </si>
  <si>
    <t>CHAUHAN SAYARABEN IMTIYAJBHAI</t>
  </si>
  <si>
    <t>SSF2854372</t>
  </si>
  <si>
    <t>KABIRPANTHI RASILABEN</t>
  </si>
  <si>
    <t>MAKWANA VASANBEN NATUBHAI</t>
  </si>
  <si>
    <t>SSF4320145</t>
  </si>
  <si>
    <t>PATHAN CHANDUBEN RASULKHAN</t>
  </si>
  <si>
    <t>jaya</t>
  </si>
  <si>
    <t>SSF4326587</t>
  </si>
  <si>
    <t>SAIYAD AFSANABEN RAJAKBHAI</t>
  </si>
  <si>
    <t>SSF4333676</t>
  </si>
  <si>
    <t>PARMAR LAVIGABEN DINESHBHAI</t>
  </si>
  <si>
    <t>SSF4333701</t>
  </si>
  <si>
    <t>SOLANKI PUJABEN NARESHBHAI</t>
  </si>
  <si>
    <t>SSF4335820</t>
  </si>
  <si>
    <t>GAHA FARJANA ARIFBHAI</t>
  </si>
  <si>
    <t>SSF4335855</t>
  </si>
  <si>
    <t>SOMPURA NEHABEN ASHISBHAI</t>
  </si>
  <si>
    <t>valukad C2</t>
  </si>
  <si>
    <t>valukad C2 Dhudhal1</t>
  </si>
  <si>
    <t>SSF4335878</t>
  </si>
  <si>
    <t>MAKWANA RINKALBEN ANILKUMAR</t>
  </si>
  <si>
    <t>SSF4335886</t>
  </si>
  <si>
    <t>VAGHELA KAJALBEN DINESHBHAI</t>
  </si>
  <si>
    <t>SSF4339169</t>
  </si>
  <si>
    <t>VAGHASIYA MANGUBEN BHALABHAI</t>
  </si>
  <si>
    <t>SSF4339170</t>
  </si>
  <si>
    <t>SHARAMALI KAUSHARBEN ALTAFBHAI</t>
  </si>
  <si>
    <t>SID951376062548</t>
  </si>
  <si>
    <t>PATHAN BASIRABANU HANIFKHAN</t>
  </si>
  <si>
    <t>SID951376089932</t>
  </si>
  <si>
    <t>BELIM ROSHANBEN JAMALBHAI</t>
  </si>
  <si>
    <t>Chomal C1</t>
  </si>
  <si>
    <t>Chomal C1 Lion1</t>
  </si>
  <si>
    <t>SSF4341974</t>
  </si>
  <si>
    <t>HAREJA PRABHABEN RAJUBHAI</t>
  </si>
  <si>
    <t>SSF4342023</t>
  </si>
  <si>
    <t>SURELA ANJUBEN</t>
  </si>
  <si>
    <t>SSF4342047</t>
  </si>
  <si>
    <t>GOSVAMI KAMLABEN</t>
  </si>
  <si>
    <t>SSF4348668</t>
  </si>
  <si>
    <t>CHUDASAMA MAYABEN BIPINBHAI</t>
  </si>
  <si>
    <t>SSF4348764</t>
  </si>
  <si>
    <t>MAKWANA GEETABEN CHOTHABHAI</t>
  </si>
  <si>
    <t>704580</t>
  </si>
  <si>
    <t>sabnam</t>
  </si>
  <si>
    <t>SSF4349740</t>
  </si>
  <si>
    <t>RAJKOTIYA GAJUBEN ASHOKBHAI</t>
  </si>
  <si>
    <t>SSF4355797</t>
  </si>
  <si>
    <t>SAIYAD JAMILABEN MUSTAKBHAI</t>
  </si>
  <si>
    <t>SSF4355808</t>
  </si>
  <si>
    <t>FARIDABEN KADARBHAI DERAIYA</t>
  </si>
  <si>
    <t>SSF4358193</t>
  </si>
  <si>
    <t>CHAROLA DAYABEN MAHESHBHAI</t>
  </si>
  <si>
    <t>SSF4358236</t>
  </si>
  <si>
    <t>TINVALA SHIRINBEN MUSTUFABHAI</t>
  </si>
  <si>
    <t>SSF4358284</t>
  </si>
  <si>
    <t>BAHUKIYA RASILABEN ASHOKBHAI</t>
  </si>
  <si>
    <t>SSF4358332</t>
  </si>
  <si>
    <t>OGANIYA KAJALBEN RAGHUBHAI</t>
  </si>
  <si>
    <t>SSF4371212</t>
  </si>
  <si>
    <t>MER RUPABEN SURESHBHAI</t>
  </si>
  <si>
    <t>SID951375712173</t>
  </si>
  <si>
    <t>VANIYA DIVYABEN KRUNALBHAI</t>
  </si>
  <si>
    <t>Nodhanvadar-C2</t>
  </si>
  <si>
    <t>Nodhanvadar-C2 Lion021</t>
  </si>
  <si>
    <t>SSF2361023</t>
  </si>
  <si>
    <t>SOLANKI NITABEN RAJUBHAI</t>
  </si>
  <si>
    <t>PALITANA(500318) C2 Lion 0011</t>
  </si>
  <si>
    <t>SSF2307316</t>
  </si>
  <si>
    <t>SSF2307317</t>
  </si>
  <si>
    <t>PARMAR DAYABEN TILESHBHAI</t>
  </si>
  <si>
    <t>SSF4436582</t>
  </si>
  <si>
    <t>SAIYAD JUBIBEN GANIBHAI</t>
  </si>
  <si>
    <t>SSF2506918</t>
  </si>
  <si>
    <t>MAKWANA ILABEN HARESHBHAI</t>
  </si>
  <si>
    <t>SSF4349429</t>
  </si>
  <si>
    <t>RATHOD GOMATIBEN</t>
  </si>
  <si>
    <t>SSF4442294</t>
  </si>
  <si>
    <t>SARVAIYA KAJALBEN MAHESHBHAI</t>
  </si>
  <si>
    <t>SSF4442740</t>
  </si>
  <si>
    <t>PATHAN NAFISABANU ASIFKHAN</t>
  </si>
  <si>
    <t>SSF4443073</t>
  </si>
  <si>
    <t>SHEKH RUKSANA CHANDBHAI</t>
  </si>
  <si>
    <t>SSF4444021</t>
  </si>
  <si>
    <t>BHANDARI SONALBEN BHARATBHAI</t>
  </si>
  <si>
    <t>SSF4445033</t>
  </si>
  <si>
    <t>DERAIYA MOSINABEN HUSENBHAI</t>
  </si>
  <si>
    <t>SSF4446145</t>
  </si>
  <si>
    <t>PATHAN HASINABEN ASLAMBHAI</t>
  </si>
  <si>
    <t>SID951376191183</t>
  </si>
  <si>
    <t>PARMAR KISHANBEN HIRABHAI</t>
  </si>
  <si>
    <t>SID951376181689</t>
  </si>
  <si>
    <t>SOLANKI RATANBEN JAGABHAI</t>
  </si>
  <si>
    <t>SSF4447464</t>
  </si>
  <si>
    <t>PARMAR DHOLIBEN JENTIBHAI</t>
  </si>
  <si>
    <t>SSF4450249</t>
  </si>
  <si>
    <t>MAKWANA SEEMA RONAKBHAI</t>
  </si>
  <si>
    <t>SSF4450436</t>
  </si>
  <si>
    <t>PARMAR BHARTIBEN NARESHBHAI</t>
  </si>
  <si>
    <t>16-Oct-2024</t>
  </si>
  <si>
    <t>SID951376085119</t>
  </si>
  <si>
    <t>MITHAPARA LAXMIBEN</t>
  </si>
  <si>
    <t>SID951376234160</t>
  </si>
  <si>
    <t>GOHIL SANGITA BHARATBHAI</t>
  </si>
  <si>
    <t>SSF4453064</t>
  </si>
  <si>
    <t>CHAVDA ANJALIBEN SURESHBHAI</t>
  </si>
  <si>
    <t>SSF4453186</t>
  </si>
  <si>
    <t>MAKVANA DAXABEN MANSUKHABHAI</t>
  </si>
  <si>
    <t>SSF4457524</t>
  </si>
  <si>
    <t>KANADA DIPIKABEN</t>
  </si>
  <si>
    <t>601416</t>
  </si>
  <si>
    <t>sakhi</t>
  </si>
  <si>
    <t>SID951374933992</t>
  </si>
  <si>
    <t>SHAH SHAHENAJBEN MAHEBUBBHAI</t>
  </si>
  <si>
    <t>SID951375615801</t>
  </si>
  <si>
    <t>SOLANKI RAMABEN RAMESHBHAI</t>
  </si>
  <si>
    <t>SSF4476107</t>
  </si>
  <si>
    <t>KHERALA SHOBHANABEN RAVIBHAI</t>
  </si>
  <si>
    <t>SSF4488909</t>
  </si>
  <si>
    <t>PATELIYA NITABEN MUKESHBHAI</t>
  </si>
  <si>
    <t>SSF4499823</t>
  </si>
  <si>
    <t>SONALBEN JIVANBHAI</t>
  </si>
  <si>
    <t>SSF4516138</t>
  </si>
  <si>
    <t>MITHAPURA SUNITABEN VIJAYBHAI</t>
  </si>
  <si>
    <t>SSF4520172</t>
  </si>
  <si>
    <t>PIPALIYA HETALBEN RAHULBHAI</t>
  </si>
  <si>
    <t>SSF4520834</t>
  </si>
  <si>
    <t>CHAVADIYA PUNAMBEN KAMLESHBHAI</t>
  </si>
  <si>
    <t>SSF4539655</t>
  </si>
  <si>
    <t>SSF4546258</t>
  </si>
  <si>
    <t>SOLANKI BINALBEN RAJUBHAI</t>
  </si>
  <si>
    <t>SSF4546262</t>
  </si>
  <si>
    <t>TALAIYA MANISHBEN BHARATBHAI</t>
  </si>
  <si>
    <t>SSF4546314</t>
  </si>
  <si>
    <t>SOLANKI PAYALBEN ASHOKBHAI</t>
  </si>
  <si>
    <t>SSF4546403</t>
  </si>
  <si>
    <t>SARVAIYA ARTIBEN RAJESHBHAI</t>
  </si>
  <si>
    <t>SSF2911213</t>
  </si>
  <si>
    <t>PARMAR AYUSHEE SANJAY</t>
  </si>
  <si>
    <t>04-Nov-2023</t>
  </si>
  <si>
    <t>PALITANA(500318) C10</t>
  </si>
  <si>
    <t>PALITANA(500318) C10 Sandhaya1</t>
  </si>
  <si>
    <t>SSF3229399</t>
  </si>
  <si>
    <t>PARMAR KANKUBEN MEHULBHAI</t>
  </si>
  <si>
    <t>SSF2592726</t>
  </si>
  <si>
    <t>GHANGHAL REKHABEN PRAHALADBHAI</t>
  </si>
  <si>
    <t>SSF2724609</t>
  </si>
  <si>
    <t>PARMAR VILASBEN ANILBHAI</t>
  </si>
  <si>
    <t>SSF2739872</t>
  </si>
  <si>
    <t>TILAVAT MINAKSHIBEN MANCHARAM</t>
  </si>
  <si>
    <t>SSF2746596</t>
  </si>
  <si>
    <t>MAKVANA HETALBEN AMARSHIBHAI</t>
  </si>
  <si>
    <t>SSF4004072</t>
  </si>
  <si>
    <t>KHAKHDIYA GITABEN ASHVINBHAI</t>
  </si>
  <si>
    <t>SSF3018376</t>
  </si>
  <si>
    <t>CHAVDA MAMTABEN MAKABHAI</t>
  </si>
  <si>
    <t>SSF3889139</t>
  </si>
  <si>
    <t>RATHOD KANAKBEN DHIRAJBHAI</t>
  </si>
  <si>
    <t>SSF3889306</t>
  </si>
  <si>
    <t>MAKWANA KAILASHBEN KAMLESHBHAI</t>
  </si>
  <si>
    <t>30-Aug-2024</t>
  </si>
  <si>
    <t>SID951375088082</t>
  </si>
  <si>
    <t>MAHETAR AMINABEN GAFULBHAI</t>
  </si>
  <si>
    <t>SID951375971524</t>
  </si>
  <si>
    <t>PARAMAR SITA DHARMESHBHAI</t>
  </si>
  <si>
    <t>SID951375972085</t>
  </si>
  <si>
    <t>YADAV BHAVANABEN DARSHAKBHAI</t>
  </si>
  <si>
    <t>SID951376089516</t>
  </si>
  <si>
    <t>BHALANI REKHABEN</t>
  </si>
  <si>
    <t>15-Dec-2023</t>
  </si>
  <si>
    <t>SID951375262678</t>
  </si>
  <si>
    <t>SARVAIYA DHARMISTHABA ARVINDSINH</t>
  </si>
  <si>
    <t>SID951376091329</t>
  </si>
  <si>
    <t>RATHOD SANGITABEN VINUBHAI</t>
  </si>
  <si>
    <t>SSF3187256</t>
  </si>
  <si>
    <t>MAKWANA PRIYABEN SANJAYBHAI</t>
  </si>
  <si>
    <t>SSF3318357</t>
  </si>
  <si>
    <t>CHAUHAN RIDDHI RAJESHBHAI</t>
  </si>
  <si>
    <t>SID951375559512</t>
  </si>
  <si>
    <t>RATHOD KALIBEN</t>
  </si>
  <si>
    <t>16-Dec-2023</t>
  </si>
  <si>
    <t>SSF3980661</t>
  </si>
  <si>
    <t>SOLANKI KAJALBEN RAJUBHAI</t>
  </si>
  <si>
    <t>SSF2829022</t>
  </si>
  <si>
    <t>BHATTI BANUBEN NAVSHADBHAI</t>
  </si>
  <si>
    <t>Chorvadala C1</t>
  </si>
  <si>
    <t>Chorvadala C1 Bharat1</t>
  </si>
  <si>
    <t>SSF2347979</t>
  </si>
  <si>
    <t>MAKRANI AFSANABEN ASHARAFBHAI</t>
  </si>
  <si>
    <t>SSF3025368</t>
  </si>
  <si>
    <t>JUNEJA NASIMBEN YUNUSBHAI</t>
  </si>
  <si>
    <t>SID951376161776</t>
  </si>
  <si>
    <t>MANISHABEN BAKULBHAI PADHIYAR</t>
  </si>
  <si>
    <t>SID951376137769</t>
  </si>
  <si>
    <t>MAKWANA PARBHABEN GHANSYAMBHAI</t>
  </si>
  <si>
    <t>Piparla</t>
  </si>
  <si>
    <t>Piparla C1</t>
  </si>
  <si>
    <t>Piparla C1 Mahadev011</t>
  </si>
  <si>
    <t>SID951376219956</t>
  </si>
  <si>
    <t>PARMAR SANGITABEN BHARATBHAI</t>
  </si>
  <si>
    <t>20-Oct-2023</t>
  </si>
  <si>
    <t>SSF3024229</t>
  </si>
  <si>
    <t>PARMAR SONALBEN BHARATBHAI</t>
  </si>
  <si>
    <t>SID951375772263</t>
  </si>
  <si>
    <t>MAKWANA KANCHANBEN JAYANTIBHAI</t>
  </si>
  <si>
    <t>Budhana  C2 Budhana211</t>
  </si>
  <si>
    <t>SSF2488767</t>
  </si>
  <si>
    <t>GOPANG RASIDABEN PIRKHAN</t>
  </si>
  <si>
    <t>SSF2968354</t>
  </si>
  <si>
    <t>SOLANKI REKHABEN VALABHAI</t>
  </si>
  <si>
    <t>SID951376086468</t>
  </si>
  <si>
    <t>HOTH YASMINBEN RASIDKHAN</t>
  </si>
  <si>
    <t>24-Mar-2024</t>
  </si>
  <si>
    <t>1169127</t>
  </si>
  <si>
    <t>SID951375573725</t>
  </si>
  <si>
    <t>ALGOTAR JANABEN VALABHAI</t>
  </si>
  <si>
    <t>SID951376093593</t>
  </si>
  <si>
    <t>KANTARIYA DAKSHABEN ASHOKBHAI</t>
  </si>
  <si>
    <t>SID951376173476</t>
  </si>
  <si>
    <t>VAGHELA BHANUBEN BUDHABHAI</t>
  </si>
  <si>
    <t>SSF3422391</t>
  </si>
  <si>
    <t>RATHOD ANANDIBEN AJITBHAI</t>
  </si>
  <si>
    <t>SSF3457782</t>
  </si>
  <si>
    <t>SOLANKI MUKTABEN KISHANBHAI</t>
  </si>
  <si>
    <t>SSF2854500</t>
  </si>
  <si>
    <t>MAKWANA ARUNABEN MAGANBHAI</t>
  </si>
  <si>
    <t>CHAUHAN FARZANABANU ASIFBHAI</t>
  </si>
  <si>
    <t>SSF2726433</t>
  </si>
  <si>
    <t>PARAGHI MANIBEN MADHABHAI</t>
  </si>
  <si>
    <t>SSF3605659</t>
  </si>
  <si>
    <t>RAFAI MUMTAJBEN SINKADRBHAI</t>
  </si>
  <si>
    <t>SSF2374196</t>
  </si>
  <si>
    <t>PARMAR KAILASBEN AMRUTBHAI</t>
  </si>
  <si>
    <t>SHORA YASMINBEN RAFIKBHAI</t>
  </si>
  <si>
    <t>SSF3556807</t>
  </si>
  <si>
    <t>THARANI MINAJBEN TOFIKBHAI</t>
  </si>
  <si>
    <t>18-Nov-2023</t>
  </si>
  <si>
    <t>705687</t>
  </si>
  <si>
    <t>JUMMT VADI</t>
  </si>
  <si>
    <t>SID951375950515</t>
  </si>
  <si>
    <t xml:space="preserve">AGVAN HINABEN MUSTUFABHAI </t>
  </si>
  <si>
    <t>SID951375262636</t>
  </si>
  <si>
    <t>SID951374835323</t>
  </si>
  <si>
    <t>SHEKH SALMABEN SADIKBHAI</t>
  </si>
  <si>
    <t>SSF2599935</t>
  </si>
  <si>
    <t>AGVAN NASIMBEN HUSENBHAI</t>
  </si>
  <si>
    <t>Budhana  C6 Mohamad Ali 01</t>
  </si>
  <si>
    <t>SSF2691880</t>
  </si>
  <si>
    <t>SHUK RASIDABEN ANVARKHAN</t>
  </si>
  <si>
    <t>SSF3807526</t>
  </si>
  <si>
    <t xml:space="preserve">CHAUHAN SUHANABEN AMAJADBHAI </t>
  </si>
  <si>
    <t>SID951376173291</t>
  </si>
  <si>
    <t xml:space="preserve">BARAIYA DAYABEN SANJAYBHAI </t>
  </si>
  <si>
    <t>SSF2737901</t>
  </si>
  <si>
    <t>MITHPR FOTRIBEN DHIRABHAI</t>
  </si>
  <si>
    <t>SID951375780575</t>
  </si>
  <si>
    <t>SARVAIYA DEVUBEN JIVRAJBHAI</t>
  </si>
  <si>
    <t>SSF2752047</t>
  </si>
  <si>
    <t>CHAVDA CHAMPABEN VALJIBHAI</t>
  </si>
  <si>
    <t>SSF3229272</t>
  </si>
  <si>
    <t>KANTARIYA AMRUTBEN RAJUBHAI</t>
  </si>
  <si>
    <t>SSF2817820</t>
  </si>
  <si>
    <t>GOHIL KADUBEN CHOTHABHAI</t>
  </si>
  <si>
    <t>SSF2901835</t>
  </si>
  <si>
    <t xml:space="preserve">BELIM ANISHABEN MUSTUFASHA </t>
  </si>
  <si>
    <t>SSF2997002</t>
  </si>
  <si>
    <t>KHASIYA ASHABEN JITUBHAI</t>
  </si>
  <si>
    <t>SSF3255521</t>
  </si>
  <si>
    <t xml:space="preserve">PARMAR SHOBHABEN NARESHBHAI </t>
  </si>
  <si>
    <t>SSF3999266</t>
  </si>
  <si>
    <t>KURESHI RIJAVANABEN MUNABHAI</t>
  </si>
  <si>
    <t>PALITANA(500318) C6 Parivartan 21</t>
  </si>
  <si>
    <t>SSF3796377</t>
  </si>
  <si>
    <t>NURANI HINA SOKATALI</t>
  </si>
  <si>
    <t>PALITANA(500318) C6 Amirun1</t>
  </si>
  <si>
    <t>SSF3347823</t>
  </si>
  <si>
    <t>OGANIYA RADHABEN MANSINGBHAI</t>
  </si>
  <si>
    <t>SSF3148298</t>
  </si>
  <si>
    <t>SOLANKI ASHABEN hareshbhai</t>
  </si>
  <si>
    <t>SSF2720005</t>
  </si>
  <si>
    <t>CHAVADA NEHA ANILBHAI</t>
  </si>
  <si>
    <t>SID951376086470</t>
  </si>
  <si>
    <t>LASHARI SHAYRABEN ISHUBKHAN</t>
  </si>
  <si>
    <t>SSF2913572</t>
  </si>
  <si>
    <t>LIMBASHIYA BHAVNABEN JITUBHAI</t>
  </si>
  <si>
    <t>SSF3028389</t>
  </si>
  <si>
    <t>DEVLUK MADHAVIBEN RAJAPALBHAI</t>
  </si>
  <si>
    <t>PALITANA(500318) C6 Amirun 21</t>
  </si>
  <si>
    <t>SSF4040415</t>
  </si>
  <si>
    <t>ABADA SHABANABEN MOHSINBHAI</t>
  </si>
  <si>
    <t>SSF2816884</t>
  </si>
  <si>
    <t>KHASIYA MINAXIBEN AMARSINH</t>
  </si>
  <si>
    <t>SSF3522136</t>
  </si>
  <si>
    <t>SHUK RUKSANABEN JORAVARKHAN</t>
  </si>
  <si>
    <t>MANGUKA C2</t>
  </si>
  <si>
    <t>MANGUKA C2 Har Har1</t>
  </si>
  <si>
    <t>SSF3642251</t>
  </si>
  <si>
    <t>CHUDASAMA SONABEN PRAKASHBHAI</t>
  </si>
  <si>
    <t>SSF3495273</t>
  </si>
  <si>
    <t>VALA SHARADABEN AMITBHAI</t>
  </si>
  <si>
    <t>SSF3329250</t>
  </si>
  <si>
    <t>JADAV ASHABEN SHARADBHAI</t>
  </si>
  <si>
    <t>SSF3685569</t>
  </si>
  <si>
    <t>BARAIYA BHARTIBEN DINESHBHAI</t>
  </si>
  <si>
    <t>SSF4040492</t>
  </si>
  <si>
    <t>VIRASH DAYABEN VIPULBHAI</t>
  </si>
  <si>
    <t>734923</t>
  </si>
  <si>
    <t>RAJ VADI</t>
  </si>
  <si>
    <t>SSF3000802</t>
  </si>
  <si>
    <t>PARMAR ANJANABEN MUKESHBHAI</t>
  </si>
  <si>
    <t>SSF3178940</t>
  </si>
  <si>
    <t>PARAMAR DIPIKA SANJAY</t>
  </si>
  <si>
    <t>SSF3875056</t>
  </si>
  <si>
    <t>GANIYANI FATMABAI FARUKBHAI</t>
  </si>
  <si>
    <t>SSF3038497</t>
  </si>
  <si>
    <t xml:space="preserve">BAMBHANIYA DIPALI MUMNABHAI </t>
  </si>
  <si>
    <t>Sarvedi C5</t>
  </si>
  <si>
    <t>Sarvedi C5 Sarvadi1</t>
  </si>
  <si>
    <t>SID951376189207</t>
  </si>
  <si>
    <t>SARVIYA KAJHALBEN BHUPATBHAI</t>
  </si>
  <si>
    <t>SID951376086466</t>
  </si>
  <si>
    <t>GOPANG FARJANABEN JORAVARKHAN</t>
  </si>
  <si>
    <t>Gariyadhar C31</t>
  </si>
  <si>
    <t>Gariyadhar C31 Singh1</t>
  </si>
  <si>
    <t>SSF3461899</t>
  </si>
  <si>
    <t>LASHKRI RINABEN ALPESHBHAI</t>
  </si>
  <si>
    <t>SSF3570432</t>
  </si>
  <si>
    <t>CHAUHAN NASIMBEN</t>
  </si>
  <si>
    <t>SSF3028388</t>
  </si>
  <si>
    <t>PARMAR KAJAL JAGDISHBHAI</t>
  </si>
  <si>
    <t>SSF4030416</t>
  </si>
  <si>
    <t>CHORSIYA LATABEN KISHORBHAI</t>
  </si>
  <si>
    <t>SSF3542705</t>
  </si>
  <si>
    <t>MUNGAL RAJIYABANU HARUNSHA</t>
  </si>
  <si>
    <t>SSF3432261</t>
  </si>
  <si>
    <t>KAJI ZAHRARABENILKBALBHAI</t>
  </si>
  <si>
    <t>729926</t>
  </si>
  <si>
    <t>GURU21</t>
  </si>
  <si>
    <t>SID951376125800</t>
  </si>
  <si>
    <t>CHAUHAN ANITABEN TULASIBHAI</t>
  </si>
  <si>
    <t>SID951376189564</t>
  </si>
  <si>
    <t>CHAVDA KAJHALBEN BHUPATBHAI</t>
  </si>
  <si>
    <t>SSF2691781</t>
  </si>
  <si>
    <t>CHAVDA MINABEN GOVINDBHAI</t>
  </si>
  <si>
    <t>SSF3612326</t>
  </si>
  <si>
    <t>PARMAR BHARATIBEN AMITBHAI</t>
  </si>
  <si>
    <t>SSF3077685</t>
  </si>
  <si>
    <t>DEVLUK BELABEN KUMARPAL</t>
  </si>
  <si>
    <t>SSF4064029</t>
  </si>
  <si>
    <t>CHAUHAN AMINABEN BHIKHUBHAI</t>
  </si>
  <si>
    <t>SSF3587296</t>
  </si>
  <si>
    <t>RATHOD MUMTAJBEN BHIKHUBHAI</t>
  </si>
  <si>
    <t>SSF2717164</t>
  </si>
  <si>
    <t>CHAVDA ARUNABEN ANILBHAI</t>
  </si>
  <si>
    <t>SID951376086471</t>
  </si>
  <si>
    <t>KORAI ASMINBEN IDRISHKHAN</t>
  </si>
  <si>
    <t>SSF4048759</t>
  </si>
  <si>
    <t>SOLANKI KRISHNABEN SANTOSHBHAI</t>
  </si>
  <si>
    <t>SSF3642199</t>
  </si>
  <si>
    <t>CHUDASAMA BHAVNABEN VINODBHAI</t>
  </si>
  <si>
    <t>SSF3437516</t>
  </si>
  <si>
    <t>GOHIL KAJALBEN NILESHBHAI</t>
  </si>
  <si>
    <t>SSF3679342</t>
  </si>
  <si>
    <t>RATHOD SHAYRABEN RAJUBHAI</t>
  </si>
  <si>
    <t>SSF2806223</t>
  </si>
  <si>
    <t>PARMAR MANJUBEN RAMESHBHAI</t>
  </si>
  <si>
    <t>SSF2961228</t>
  </si>
  <si>
    <t>CHAVDA LADUBEN DEVSHIBHAI</t>
  </si>
  <si>
    <t>SSF2995020</t>
  </si>
  <si>
    <t xml:space="preserve">GOPANG RUKAIYABANU AMAJADKHAN </t>
  </si>
  <si>
    <t>SSF3316673</t>
  </si>
  <si>
    <t xml:space="preserve">KIRANBEN NAVNITBHAI RANA </t>
  </si>
  <si>
    <t>SSF3892309</t>
  </si>
  <si>
    <t>MARU SHEETAL VISHAL</t>
  </si>
  <si>
    <t>705932 Girnar1</t>
  </si>
  <si>
    <t>SSF4071272</t>
  </si>
  <si>
    <t>MAWVNA DAKSHBEN MANSUKBHAI</t>
  </si>
  <si>
    <t>SSF2733343</t>
  </si>
  <si>
    <t>CHAVDA DAYBEN JAGDISHBHAI</t>
  </si>
  <si>
    <t>SSF2720004</t>
  </si>
  <si>
    <t>CHAVDA JAYABEN VALABHAI</t>
  </si>
  <si>
    <t>Garajiya 1</t>
  </si>
  <si>
    <t>SID951376085648</t>
  </si>
  <si>
    <t xml:space="preserve">PARMAR DAKSHABEN MUKESHBHAI </t>
  </si>
  <si>
    <t>SSF3718919</t>
  </si>
  <si>
    <t>KHERADIA AFAROJABEN VASIMBHAI</t>
  </si>
  <si>
    <t>SSF4003306</t>
  </si>
  <si>
    <t>GOHIL PAYALBEN DIPAKBHAI</t>
  </si>
  <si>
    <t>SSF3053865</t>
  </si>
  <si>
    <t>GOHIL GAJRABEN MAYURBHAI</t>
  </si>
  <si>
    <t>SSF4037559</t>
  </si>
  <si>
    <t>SAMA HANIFABANU ARIFBHAI</t>
  </si>
  <si>
    <t>SSF2701469</t>
  </si>
  <si>
    <t>RIN JARINABEN NASIBKHA</t>
  </si>
  <si>
    <t>SSF3533227</t>
  </si>
  <si>
    <t>GOHIL RAJIBEN VIHABHAI</t>
  </si>
  <si>
    <t>SSF2901970</t>
  </si>
  <si>
    <t>BELAM GITABEN GOVINDBHAI</t>
  </si>
  <si>
    <t>SSF2730245</t>
  </si>
  <si>
    <t>SOLANKI RAJUBEN ASHOKBHAI</t>
  </si>
  <si>
    <t>SSF4071253</t>
  </si>
  <si>
    <t>MAKVANA UARVSHIBEN MANSUKHBHAI</t>
  </si>
  <si>
    <t>SSF2691882</t>
  </si>
  <si>
    <t>CHAVDA KANTUBEN RAJUBHAI</t>
  </si>
  <si>
    <t>SSF3642232</t>
  </si>
  <si>
    <t>CHUDASAMA SHOBHABEN RAJESHBHAI</t>
  </si>
  <si>
    <t>SSF3501725</t>
  </si>
  <si>
    <t>RATHOD NIRUBEN ASHVINBHAI</t>
  </si>
  <si>
    <t>SSF2634696</t>
  </si>
  <si>
    <t>PARMAR HINABEN RAJUBHAI</t>
  </si>
  <si>
    <t>SSF4040318</t>
  </si>
  <si>
    <t>PARMAR KAJALBEN MEGHABHAI</t>
  </si>
  <si>
    <t>SID951376149286</t>
  </si>
  <si>
    <t>BABRIYA GITABEN JESHIGBHAI</t>
  </si>
  <si>
    <t>SSF2717012</t>
  </si>
  <si>
    <t>CHAVADA KANTUBEN PREMAJIBHAI</t>
  </si>
  <si>
    <t>SID951376086263</t>
  </si>
  <si>
    <t>SUKH VAHIDABEN KESHARKHAN</t>
  </si>
  <si>
    <t>SSF3549367</t>
  </si>
  <si>
    <t xml:space="preserve">KHASIYA MANISHABEN KISHORBHAI </t>
  </si>
  <si>
    <t>SSF3549439</t>
  </si>
  <si>
    <t>VANARA SONALBEN SHAILESHBHAI</t>
  </si>
  <si>
    <t>SSF2695138</t>
  </si>
  <si>
    <t>MOGAL NILOFAR IKBALBHAI</t>
  </si>
  <si>
    <t>SSF3452221</t>
  </si>
  <si>
    <t>RATHOD AMINABEN KALUBHAI</t>
  </si>
  <si>
    <t>SSF2358232</t>
  </si>
  <si>
    <t>CHAVDA GITABEN VINODBHAI</t>
  </si>
  <si>
    <t>SSF2717013</t>
  </si>
  <si>
    <t>CHAVDA RANIBEN RAMESHBHAI</t>
  </si>
  <si>
    <t>SSF2968353</t>
  </si>
  <si>
    <t>CHAVDA MANIBEN SAVJIBHAI</t>
  </si>
  <si>
    <t>SSF3701120</t>
  </si>
  <si>
    <t>MAKWANA VIMUBEN RAJESHBHAI</t>
  </si>
  <si>
    <t>SSF3517511</t>
  </si>
  <si>
    <t>GOVANI FARZANA MAHAMMAD ABBASALI</t>
  </si>
  <si>
    <t>SSF2697877</t>
  </si>
  <si>
    <t>PARMAR REKHABEN DINESHBHAI</t>
  </si>
  <si>
    <t>SID951374865309</t>
  </si>
  <si>
    <t>AGAVAN JINATBEN JAMALBHAI</t>
  </si>
  <si>
    <t>Nanimal C1 Satapada 01</t>
  </si>
  <si>
    <t>SSF3393175</t>
  </si>
  <si>
    <t>RATHOD BHANUBEN RAMESHBHAI</t>
  </si>
  <si>
    <t>SSF2736584</t>
  </si>
  <si>
    <t>CHAVDA RAJUBEN DEVSHIBHAI</t>
  </si>
  <si>
    <t>SSF2733344</t>
  </si>
  <si>
    <t>CHAVDA PREMBEN VIKRAMBHAI</t>
  </si>
  <si>
    <t>SSF3380201</t>
  </si>
  <si>
    <t>SOLANKI ARUNABEN VALJIBHAI</t>
  </si>
  <si>
    <t>730682</t>
  </si>
  <si>
    <t>RUBI husen chowk</t>
  </si>
  <si>
    <t>SID951376138763</t>
  </si>
  <si>
    <t>DAL ANISHABEN IRFANBHAI</t>
  </si>
  <si>
    <t>Gariyadhar C45 Dhobi Khad1</t>
  </si>
  <si>
    <t>SSF3995483</t>
  </si>
  <si>
    <t>ZALA SONALBEN NITE SHBHAI</t>
  </si>
  <si>
    <t>SSF3348948</t>
  </si>
  <si>
    <t>PARMAR JALPABEN GOPALBHAI</t>
  </si>
  <si>
    <t>SSF4027066</t>
  </si>
  <si>
    <t>GOHIL CHAYABEN VISHALBHAI</t>
  </si>
  <si>
    <t>SSF3801477</t>
  </si>
  <si>
    <t>VAGHELA SHETALBEN HASMUKHBHAI</t>
  </si>
  <si>
    <t>SID951376189701</t>
  </si>
  <si>
    <t>CHAUHAN URVIBEN RAJESHBHAI</t>
  </si>
  <si>
    <t>SID951376189543</t>
  </si>
  <si>
    <t>SARVIYA ASMITABEN PIYUSH BAHI</t>
  </si>
  <si>
    <t>SSF2729355</t>
  </si>
  <si>
    <t>HOTH ANISHABEN FIROJKHAN</t>
  </si>
  <si>
    <t>SID951376142895</t>
  </si>
  <si>
    <t>PARMAR MONGHIBEN RATABHAI</t>
  </si>
  <si>
    <t>SSF2853896</t>
  </si>
  <si>
    <t>VAGHELA KALAVATIBEN JANAKBHAI</t>
  </si>
  <si>
    <t>31-Dec-2024</t>
  </si>
  <si>
    <t>SSF3959367</t>
  </si>
  <si>
    <t>MAKVANA PINTUBEN KAUSHIKBHAI</t>
  </si>
  <si>
    <t>24-Jan-2025</t>
  </si>
  <si>
    <t>SSF3088317</t>
  </si>
  <si>
    <t>KHERALA KIRANBEN SUNILBHAI</t>
  </si>
  <si>
    <t>SID951375471618</t>
  </si>
  <si>
    <t>MOGAL FATEMABEN VASIMSHA</t>
  </si>
  <si>
    <t>SID951375013320</t>
  </si>
  <si>
    <t>RATHOD HASINABEN SADIKBHAI</t>
  </si>
  <si>
    <t>SSF2717011</t>
  </si>
  <si>
    <t xml:space="preserve">CHAVDA NATHUBEN PREMJIBHAI </t>
  </si>
  <si>
    <t>SID951376086266</t>
  </si>
  <si>
    <t>HOTH HUSENABAU AMJADKHAN</t>
  </si>
  <si>
    <t>SID951376142870</t>
  </si>
  <si>
    <t>CHAUHAN USHABEN PITHABHAI</t>
  </si>
  <si>
    <t>SSF3762886</t>
  </si>
  <si>
    <t>AVADI RUHINA RAJESHBHAI</t>
  </si>
  <si>
    <t>SSF2868826</t>
  </si>
  <si>
    <t>PANGAL ARTIBEN HAKABHAI</t>
  </si>
  <si>
    <t>SSF3179320</t>
  </si>
  <si>
    <t xml:space="preserve">CHAUHAN RINKALBEN KETAN </t>
  </si>
  <si>
    <t>SSF2691881</t>
  </si>
  <si>
    <t>GANITANI AFSANABEN MAJIDBHAI</t>
  </si>
  <si>
    <t>SSF2697325</t>
  </si>
  <si>
    <t>SARVAIYA MADHUBEN VINUBHAI</t>
  </si>
  <si>
    <t>SSF2719937</t>
  </si>
  <si>
    <t>SUKH JARINABEN JORAVARKHAN</t>
  </si>
  <si>
    <t>SSF2961226</t>
  </si>
  <si>
    <t>PARMAR VALIBEN MANSUKHBHAI</t>
  </si>
  <si>
    <t>SSF4026824</t>
  </si>
  <si>
    <t>KHASIYA CHAMPABEN MERUBHAI</t>
  </si>
  <si>
    <t>SSF2730395</t>
  </si>
  <si>
    <t>MAKWANA MADHUBEN HIMATBHAI</t>
  </si>
  <si>
    <t>SSF3422392</t>
  </si>
  <si>
    <t>RATHOD MAYABEN SURESHBHAI</t>
  </si>
  <si>
    <t>SID951374831897</t>
  </si>
  <si>
    <t>BARAIYA KOMALBEN BUDHABHAI</t>
  </si>
  <si>
    <t>SID951374964414</t>
  </si>
  <si>
    <t>KHAMBHATI RUBIYABEN IMRANBHAI</t>
  </si>
  <si>
    <t>SSF3088316</t>
  </si>
  <si>
    <t>RATHOD NAYANABEN DILIPABHAI</t>
  </si>
  <si>
    <t>SSF2739839</t>
  </si>
  <si>
    <t>PARGHI DHANIBEN CHHAGANBHAI</t>
  </si>
  <si>
    <t>SSF3186158</t>
  </si>
  <si>
    <t>PARMAR KANCHANBEN RAJUBHAI</t>
  </si>
  <si>
    <t>SSF2961227</t>
  </si>
  <si>
    <t>PARGHI ASHABEN MADHABHAI</t>
  </si>
  <si>
    <t>SSF3057597</t>
  </si>
  <si>
    <t>shekhliya SARITABEN sandipbhai</t>
  </si>
  <si>
    <t>SID951376138645</t>
  </si>
  <si>
    <t>KORAI RAJUBEN JORAVARKHAN</t>
  </si>
  <si>
    <t>SSF2684110</t>
  </si>
  <si>
    <t>KATARIYA REKHABEN HIRABHAI</t>
  </si>
  <si>
    <t>SSF2694845</t>
  </si>
  <si>
    <t>LAKIYARI ASAMABIBI BACHUMIYA</t>
  </si>
  <si>
    <t>SID951376086280</t>
  </si>
  <si>
    <t>HOTH AFASANABEN JORAVARKHA</t>
  </si>
  <si>
    <t>SSF3418141</t>
  </si>
  <si>
    <t>RATHOD HINABEN MUKESHBHAI</t>
  </si>
  <si>
    <t>SSF2358234</t>
  </si>
  <si>
    <t>CHAIHAN SHOBHANABEN DINESHBHAI</t>
  </si>
  <si>
    <t>SSF3457464</t>
  </si>
  <si>
    <t>CHAROLA BHANUBEN CHINUBHAI</t>
  </si>
  <si>
    <t>SSF3254070</t>
  </si>
  <si>
    <t>BAGATHLIYA CHETANABEN SANJAYBHAI</t>
  </si>
  <si>
    <t>SSF3432321</t>
  </si>
  <si>
    <t>RATHOD NAJIYABEN MAHMADBHAI</t>
  </si>
  <si>
    <t>SSF2726865</t>
  </si>
  <si>
    <t>CHEKHALIYA REKHABEN CHANDUBHAI</t>
  </si>
  <si>
    <t>SID951375572707</t>
  </si>
  <si>
    <t>KAJI NAZRANABEN HANIFBHAI</t>
  </si>
  <si>
    <t>SSF3255564</t>
  </si>
  <si>
    <t>JOLIYA RINABEN HARESHBHAI</t>
  </si>
  <si>
    <t>SID951376139813</t>
  </si>
  <si>
    <t>ABADA RUBINABEN MAHEBUBBHAI</t>
  </si>
  <si>
    <t>SSF3432377</t>
  </si>
  <si>
    <t>BELIM JAMILABEN RAHIMBHAI</t>
  </si>
  <si>
    <t>SSF3128859</t>
  </si>
  <si>
    <t>PARMAR REKHABEN KALUBHAI</t>
  </si>
  <si>
    <t>SSF3144865</t>
  </si>
  <si>
    <t>SOLANKI SHARDABEN RAJUBHAI</t>
  </si>
  <si>
    <t>SID951376101977</t>
  </si>
  <si>
    <t>ASMITABEN VELJIBHAI PARMAR</t>
  </si>
  <si>
    <t>SID951376014929</t>
  </si>
  <si>
    <t>JUNEJA SAHISTABEN MAJIDBHAI</t>
  </si>
  <si>
    <t>SSF2739862</t>
  </si>
  <si>
    <t>HOTH SAYARABEN SIKANDARKHAN</t>
  </si>
  <si>
    <t>SID951376138745</t>
  </si>
  <si>
    <t>PATHAN RUKSANABEN JAHIDSHA</t>
  </si>
  <si>
    <t>SID951375971586</t>
  </si>
  <si>
    <t xml:space="preserve">KUDESA GITaBEN JENTIBHAI </t>
  </si>
  <si>
    <t>SID951376018663</t>
  </si>
  <si>
    <t>KANGASIYA SONABEN RAJUBHAI</t>
  </si>
  <si>
    <t>SSF3075799</t>
  </si>
  <si>
    <t>KURESHI HASINABEN NAJIRBHAI</t>
  </si>
  <si>
    <t>SID951375079048</t>
  </si>
  <si>
    <t>BELIM YASMINBEN INUSBHAI</t>
  </si>
  <si>
    <t>SID951374872794</t>
  </si>
  <si>
    <t xml:space="preserve">SHAHENAZben SHABBIRBHAI DERAIYA </t>
  </si>
  <si>
    <t>SSF2931286</t>
  </si>
  <si>
    <t>MAHETAR KULSAMABEN ABHARAMBHA</t>
  </si>
  <si>
    <t>SSF3304362</t>
  </si>
  <si>
    <t>NATHAJI ASHABEN SHANTINATH</t>
  </si>
  <si>
    <t>SSF2691576</t>
  </si>
  <si>
    <t>LASHARI SADUBEN ABDULKHA</t>
  </si>
  <si>
    <t>SSF3437478</t>
  </si>
  <si>
    <t>CHAUHAN REKHABEN PRAVINABHAI</t>
  </si>
  <si>
    <t>SSF3978232</t>
  </si>
  <si>
    <t>solanki rekhaben karamshibhai</t>
  </si>
  <si>
    <t>SSF3121559</t>
  </si>
  <si>
    <t xml:space="preserve">SAIYADA MOINAKHTAR DATARI </t>
  </si>
  <si>
    <t>SSF3522106</t>
  </si>
  <si>
    <t xml:space="preserve">PATELIYA ASHMITABEN SHYAMBHAI </t>
  </si>
  <si>
    <t>SID951376085124</t>
  </si>
  <si>
    <t>MITHAPARA MADHUBEN</t>
  </si>
  <si>
    <t>SSF2829701</t>
  </si>
  <si>
    <t xml:space="preserve">TOPWANI DIPABEN NARESHKUMAR </t>
  </si>
  <si>
    <t>SSF3166349</t>
  </si>
  <si>
    <t>GOHIL REKHABEN BABUBHAI</t>
  </si>
  <si>
    <t>SID951375078648</t>
  </si>
  <si>
    <t>YADAV CHAMPABEN</t>
  </si>
  <si>
    <t>SSF3258175</t>
  </si>
  <si>
    <t>CHAVADA USHABEN NAVALBHAI</t>
  </si>
  <si>
    <t>SSF3612278</t>
  </si>
  <si>
    <t>GONDALIYA BHANUBEN NARENDRABHAI</t>
  </si>
  <si>
    <t>SSF3229129</t>
  </si>
  <si>
    <t>JADAV REKHABEN GHUGHESHBHAI</t>
  </si>
  <si>
    <t>1193915</t>
  </si>
  <si>
    <t>SID951376084831</t>
  </si>
  <si>
    <t>BATAF RIJVANABEN ALTAF BHAI</t>
  </si>
  <si>
    <t>SSF2317487</t>
  </si>
  <si>
    <t>PARMAR KIRANBEN</t>
  </si>
  <si>
    <t>SSF2366058</t>
  </si>
  <si>
    <t>CHUHAN KRISHNABEN RAJUBHAI</t>
  </si>
  <si>
    <t>SSF4030417</t>
  </si>
  <si>
    <t>CHUDASMA ASMITABEN BIPINBHAI</t>
  </si>
  <si>
    <t>SSF2737902</t>
  </si>
  <si>
    <t>KHAVADIYA SHOBHABEN MANSUKHBHAI</t>
  </si>
  <si>
    <t>Garajiya C1 Shilaben Bhilvas1</t>
  </si>
  <si>
    <t>SSF3867835</t>
  </si>
  <si>
    <t>BARAIYA ANITABEN BHARATBHAI</t>
  </si>
  <si>
    <t>SID951376165759</t>
  </si>
  <si>
    <t>SAIYAD RUBINABEN ISMAILBHAI</t>
  </si>
  <si>
    <t>SSF3076219</t>
  </si>
  <si>
    <t xml:space="preserve">SUMARA SHABANABEN TOFIKBHAI </t>
  </si>
  <si>
    <t>SSF3146631</t>
  </si>
  <si>
    <t>THIM YASMINBEN SIKANDARBHAI</t>
  </si>
  <si>
    <t>SSF3264710</t>
  </si>
  <si>
    <t>MALAVIYA TAHERABEN ABBASBHAI</t>
  </si>
  <si>
    <t>SID951376138740</t>
  </si>
  <si>
    <t>RUBINABEN IRFANBHAI ABADA</t>
  </si>
  <si>
    <t>SSF2736174</t>
  </si>
  <si>
    <t>THAKKAR MANISHA ANILKUMAR</t>
  </si>
  <si>
    <t>SSF2913785</t>
  </si>
  <si>
    <t>VAJA RITABEN KISHORBHAI</t>
  </si>
  <si>
    <t>SID951375736589</t>
  </si>
  <si>
    <t>VAGHELA TINUBEN RAJUBHAI</t>
  </si>
  <si>
    <t>SSF2816156</t>
  </si>
  <si>
    <t xml:space="preserve">MERAJ AKRAM AGARIYA </t>
  </si>
  <si>
    <t>SSF4030363</t>
  </si>
  <si>
    <t>BARAIYA RANJANBEN ASHOKBHAI</t>
  </si>
  <si>
    <t>SSF3501795</t>
  </si>
  <si>
    <t>BHOJAVIYA ROSHANBEN VINUBHA</t>
  </si>
  <si>
    <t>SSF2779992</t>
  </si>
  <si>
    <t>JOKHIYA SONALBEN kashambhai</t>
  </si>
  <si>
    <t>20-Feb-2025</t>
  </si>
  <si>
    <t>SSF2901594</t>
  </si>
  <si>
    <t xml:space="preserve">BHATI BHARATIBEN ASHOKBHAI </t>
  </si>
  <si>
    <t>SSF2717527</t>
  </si>
  <si>
    <t>KORAI RUKHSHANA ARIFKHAN</t>
  </si>
  <si>
    <t>SSF2694846</t>
  </si>
  <si>
    <t>AGARIYA RAJIYABEN ILYASBHAI</t>
  </si>
  <si>
    <t>1117388</t>
  </si>
  <si>
    <t>SID951375185403</t>
  </si>
  <si>
    <t>TOTA PURIBEN HIRABHAI</t>
  </si>
  <si>
    <t>SID951376015616</t>
  </si>
  <si>
    <t>RATHOD NATHIBEN VIKRAMBHAI</t>
  </si>
  <si>
    <t>09-Dec-2023</t>
  </si>
  <si>
    <t>SSF2739728</t>
  </si>
  <si>
    <t>PARMAR SAMUBEN JERAMBHAI</t>
  </si>
  <si>
    <t>SID951374939798</t>
  </si>
  <si>
    <t>RANDHANPARA RESHMABEN JIKARBHAI</t>
  </si>
  <si>
    <t>SSF2302185</t>
  </si>
  <si>
    <t>SOLANKI RAIYABEN HEMUBHAI</t>
  </si>
  <si>
    <t>BUKERA RUPABEN FIROJ BHAI</t>
  </si>
  <si>
    <t>SID951375061780</t>
  </si>
  <si>
    <t>KURESHI HAMIDABEN</t>
  </si>
  <si>
    <t>SID951375638458</t>
  </si>
  <si>
    <t>RATHOD JAMNABEN DEVABHAI</t>
  </si>
  <si>
    <t>SID951375694279</t>
  </si>
  <si>
    <t>AGAVAN SABERABANU FAKIRBHAI</t>
  </si>
  <si>
    <t>SID951375430441</t>
  </si>
  <si>
    <t>MER RADHABEN POPATBHAI</t>
  </si>
  <si>
    <t>SID951374861320</t>
  </si>
  <si>
    <t>PARMAR JAYSHRIBEN HITESHBHAI</t>
  </si>
  <si>
    <t>SSF2361021</t>
  </si>
  <si>
    <t>PARMAR USHABEN JINABHAI</t>
  </si>
  <si>
    <t>SID951375572863</t>
  </si>
  <si>
    <t>JOSHI PINTUBEN SUNILBHAI</t>
  </si>
  <si>
    <t>SSF2302186</t>
  </si>
  <si>
    <t>SOLANKI SHILABEN JAYBHAI</t>
  </si>
  <si>
    <t>SOLANKI BHARTIBEN KISHANBHAI</t>
  </si>
  <si>
    <t>SID951375170287</t>
  </si>
  <si>
    <t>PARMAR URMILABEN GIRDHARBHAI</t>
  </si>
  <si>
    <t>SID951375572708</t>
  </si>
  <si>
    <t>GALANI SHANTUBEN RAJUBHAI</t>
  </si>
  <si>
    <t>SID951375572864</t>
  </si>
  <si>
    <t xml:space="preserve"> RAFAI KULSUMBANU ASIFSHA </t>
  </si>
  <si>
    <t>722239</t>
  </si>
  <si>
    <t>budhna 1</t>
  </si>
  <si>
    <t>SSF2695921</t>
  </si>
  <si>
    <t>SUKH SARIFABEN RASULKHAN</t>
  </si>
  <si>
    <t>SID951376053519</t>
  </si>
  <si>
    <t>LASHARI RASIDABEN JORAVARKHAN</t>
  </si>
  <si>
    <t>SSF2601642</t>
  </si>
  <si>
    <t>AGAVAN VAHIDABEN</t>
  </si>
  <si>
    <t>SSF2837757</t>
  </si>
  <si>
    <t xml:space="preserve">PATHAN SHARIFABEN </t>
  </si>
  <si>
    <t>SSF2928457</t>
  </si>
  <si>
    <t>PADHIYAR HANSABEN VINODBHAI</t>
  </si>
  <si>
    <t>SSF2691221</t>
  </si>
  <si>
    <t>PARMAR NAYNABEN AKASHBHAI</t>
  </si>
  <si>
    <t>12-Jan-2025</t>
  </si>
  <si>
    <t>SSF3644097</t>
  </si>
  <si>
    <t>PARMAR REKHABEN PARBATBHAI</t>
  </si>
  <si>
    <t>SSF2689627</t>
  </si>
  <si>
    <t>KURESHI FIROJABEN ABDULRAZAK</t>
  </si>
  <si>
    <t>SSF3264588</t>
  </si>
  <si>
    <t>RATHOD HEMALI KRIPAL</t>
  </si>
  <si>
    <t>SID951375939042</t>
  </si>
  <si>
    <t>BALOCH JUBEDABEN</t>
  </si>
  <si>
    <t>SID951375968493</t>
  </si>
  <si>
    <t>MAKWANA ILABEN</t>
  </si>
  <si>
    <t>SID951376165745</t>
  </si>
  <si>
    <t>SHABMANBEN SAJIDBHAI AGVAN</t>
  </si>
  <si>
    <t>706496</t>
  </si>
  <si>
    <t>706496 Husen Chok 31</t>
  </si>
  <si>
    <t>SSF2977473</t>
  </si>
  <si>
    <t>PARMAR ANITABEN RAMESHBHAI</t>
  </si>
  <si>
    <t>SSF3229553</t>
  </si>
  <si>
    <t>SELOT SHABANABEN YUSUBBHAI</t>
  </si>
  <si>
    <t>Gariyadhar C14</t>
  </si>
  <si>
    <t>Gariyadhar C14 Ali1</t>
  </si>
  <si>
    <t>SSF2691583</t>
  </si>
  <si>
    <t>PARMAR NABUBEN BALVANTBHAI</t>
  </si>
  <si>
    <t>SSF2691584</t>
  </si>
  <si>
    <t>PARMAR MINABEN VIPULBHAI</t>
  </si>
  <si>
    <t>SSF2691585</t>
  </si>
  <si>
    <t>RIN AMINABEN MASTIKHAN</t>
  </si>
  <si>
    <t>SSF3226093</t>
  </si>
  <si>
    <t>SHABNAM ASHIFBHAI KURESHI</t>
  </si>
  <si>
    <t>SSF3318376</t>
  </si>
  <si>
    <t xml:space="preserve">KHERADIA ASIYANABEN SOHILBHAI </t>
  </si>
  <si>
    <t>SSF3319099</t>
  </si>
  <si>
    <t>CHAUHAN VARSHABEN ASHOKBHAI</t>
  </si>
  <si>
    <t>SSF3319100</t>
  </si>
  <si>
    <t>CHAUHAN VAISHALIBEN JIGNESHBHAI</t>
  </si>
  <si>
    <t>SSF3319101</t>
  </si>
  <si>
    <t>CHAUHAN ASHABEN HASMUKHBHAI</t>
  </si>
  <si>
    <t>SSF3319102</t>
  </si>
  <si>
    <t>CHAUHAN GITABEN DIPAKBHAI</t>
  </si>
  <si>
    <t>SSF3319632</t>
  </si>
  <si>
    <t>CHAROLA HANSABEN POPATBHAI</t>
  </si>
  <si>
    <t>SSF3319633</t>
  </si>
  <si>
    <t>MAKVANA GITABEN SHAILESHBHAI</t>
  </si>
  <si>
    <t>SSF3336284</t>
  </si>
  <si>
    <t>LASHKARI SANGITABEN VIJAYBHAI</t>
  </si>
  <si>
    <t>SSF3556736</t>
  </si>
  <si>
    <t>MUSANI YASMINBEN HAJIBHAI</t>
  </si>
  <si>
    <t>SSF3751776</t>
  </si>
  <si>
    <t>CHAUHAN RUKSANABEN</t>
  </si>
  <si>
    <t>Gariyadhar C44 Mumtaj1</t>
  </si>
  <si>
    <t>SSF4196768</t>
  </si>
  <si>
    <t>THARANI SENAJBEN HARUNBHAI</t>
  </si>
  <si>
    <t>SSF4206065</t>
  </si>
  <si>
    <t>THARANI RESHMABEN IMTIYAJBHAI</t>
  </si>
  <si>
    <t>SID951376093743</t>
  </si>
  <si>
    <t xml:space="preserve">RATHOD HARSHABEN VASANTBHAI </t>
  </si>
  <si>
    <t>SSF3643982</t>
  </si>
  <si>
    <t>MER AASHABEN GOPALBHAI</t>
  </si>
  <si>
    <t>SSF3031695</t>
  </si>
  <si>
    <t>Cosmetics Business</t>
  </si>
  <si>
    <t>SAMA RUKSANA IMRANBHAI</t>
  </si>
  <si>
    <t>SID951375702362</t>
  </si>
  <si>
    <t>KHOKHAR HASINABEN ISUBBHAI</t>
  </si>
  <si>
    <t>SID951375694275</t>
  </si>
  <si>
    <t>AGVAN BUSRA SHABBIRBHAI</t>
  </si>
  <si>
    <t>SSF3493800</t>
  </si>
  <si>
    <t>CHANDRIKABEN ALPESHBHAI PARMAR</t>
  </si>
  <si>
    <t>SSF3521106</t>
  </si>
  <si>
    <t>AGRAVAT SANGITABEN</t>
  </si>
  <si>
    <t>SID951375971820</t>
  </si>
  <si>
    <t>pARMAR ASHABEN MUKESHBHAI</t>
  </si>
  <si>
    <t>SSF4215529</t>
  </si>
  <si>
    <t>PARAMAR VANDANABEN AMITBHAI</t>
  </si>
  <si>
    <t>SSF3390972</t>
  </si>
  <si>
    <t>KURESHI RIJAVANABEN SULTANBHAI</t>
  </si>
  <si>
    <t>SSF3995453</t>
  </si>
  <si>
    <t>BARAIYA LILABA BHARATBHAI</t>
  </si>
  <si>
    <t>27-Dec-2024</t>
  </si>
  <si>
    <t>SSF3999392</t>
  </si>
  <si>
    <t>BARAIYA VILASBA HATHUBHAI</t>
  </si>
  <si>
    <t>SSF4136175</t>
  </si>
  <si>
    <t>JADAV MANISHABEN SURABHAI</t>
  </si>
  <si>
    <t>SSF4156955</t>
  </si>
  <si>
    <t>BARIYA JITUBEN DHIRUBHAI</t>
  </si>
  <si>
    <t>SSF4161149</t>
  </si>
  <si>
    <t>BHALIYA ASHABEN JILUBHAI</t>
  </si>
  <si>
    <t>SSF4138572</t>
  </si>
  <si>
    <t>BARAIYA MANISHABA VANRAJBHAI</t>
  </si>
  <si>
    <t>SSF4219239</t>
  </si>
  <si>
    <t>MAKWANA JAYABEN KISHORBHAI</t>
  </si>
  <si>
    <t>SSF4226781</t>
  </si>
  <si>
    <t>PANCHACHRA GOURIBEN CHAKABHAI</t>
  </si>
  <si>
    <t>SSF2691166</t>
  </si>
  <si>
    <t>BELIM HUSENABEN YUNUSBHAI</t>
  </si>
  <si>
    <t>SSF2736388</t>
  </si>
  <si>
    <t>MAKWANA KAILASHBEN</t>
  </si>
  <si>
    <t>SSF3107533</t>
  </si>
  <si>
    <t>CHAVDA DHANUBEN LALJIBHAI</t>
  </si>
  <si>
    <t>SSF2695362</t>
  </si>
  <si>
    <t>YAFAI ARJUBEN INAYTBHAI</t>
  </si>
  <si>
    <t>15-Feb-2025</t>
  </si>
  <si>
    <t>SSF2738352</t>
  </si>
  <si>
    <t>PARMAR KANAKBA RANJITSINH</t>
  </si>
  <si>
    <t>SSF2806128</t>
  </si>
  <si>
    <t xml:space="preserve">SHAH AFSANABEN  TOFIKBHAI </t>
  </si>
  <si>
    <t>SSF3348949</t>
  </si>
  <si>
    <t>NATHJI SIMABEN AMARNATH</t>
  </si>
  <si>
    <t>SSF2699362</t>
  </si>
  <si>
    <t xml:space="preserve">BELIM SAYARABEN  RAJUBHAI </t>
  </si>
  <si>
    <t>SSF3610007</t>
  </si>
  <si>
    <t>RATHOD REKHABEN KARSHANBHAI</t>
  </si>
  <si>
    <t>SSF3121560</t>
  </si>
  <si>
    <t>DATARI ROZMINBANU MAHMADHUSEN</t>
  </si>
  <si>
    <t>SSF4098415</t>
  </si>
  <si>
    <t>MAKWANA TASLIMBEN TOFIKBHAI</t>
  </si>
  <si>
    <t>SSF4072892</t>
  </si>
  <si>
    <t>BATAF RUBINABEAN MUSTAFBHAI</t>
  </si>
  <si>
    <t>SSF4192456</t>
  </si>
  <si>
    <t>SARAIYA REKHABEN ASHOKBHAI</t>
  </si>
  <si>
    <t>SSF2913662</t>
  </si>
  <si>
    <t>MAKWANA KINJALBEN NILESHBHAI</t>
  </si>
  <si>
    <t>SSF2978227</t>
  </si>
  <si>
    <t xml:space="preserve">PATHAN KHUSHBUBEN AKRAMKHAN </t>
  </si>
  <si>
    <t>25-Dec-2023</t>
  </si>
  <si>
    <t>SSF2978228</t>
  </si>
  <si>
    <t>VASAYA SAIYADABANU ZULFIKARALI</t>
  </si>
  <si>
    <t>SSF2995125</t>
  </si>
  <si>
    <t>DAUDANI SHAHENAJBANU ABBASALI</t>
  </si>
  <si>
    <t>Palitana C22 Hawamahel0071</t>
  </si>
  <si>
    <t>SSF2872264</t>
  </si>
  <si>
    <t>CHAUHAN REKHABEN DHIRUBHAI</t>
  </si>
  <si>
    <t>SSF2872266</t>
  </si>
  <si>
    <t>DABHI SHITALBEN PANKAJBHAI</t>
  </si>
  <si>
    <t>SSF2901238</t>
  </si>
  <si>
    <t>SARAVAIYA VARSHABEN GANESHBHAI</t>
  </si>
  <si>
    <t>SSF3146727</t>
  </si>
  <si>
    <t>GOHIL SHANTUBEN DINESHBHAI</t>
  </si>
  <si>
    <t>SSF3242346</t>
  </si>
  <si>
    <t>MAKWANA GITABEN KANJIBHAI</t>
  </si>
  <si>
    <t>SSF3242391</t>
  </si>
  <si>
    <t>CHAUHAN RAMILABEN TULSHIBHAI</t>
  </si>
  <si>
    <t>PALITANA(500318) C16</t>
  </si>
  <si>
    <t>PALITANA(500318) C16 Mota Pul Pase1</t>
  </si>
  <si>
    <t>SSF2995370</t>
  </si>
  <si>
    <t xml:space="preserve">BHATI LAXMIBEN GOVINDBHAI </t>
  </si>
  <si>
    <t>SSF2995371</t>
  </si>
  <si>
    <t xml:space="preserve">PARMAR PARULBEN VINUBHAI </t>
  </si>
  <si>
    <t>SSF3022013</t>
  </si>
  <si>
    <t>GOHIL RAYABEN BHARATBHAI</t>
  </si>
  <si>
    <t>SSF3887792</t>
  </si>
  <si>
    <t>MASANI INDUBA MAHENDRASHIN</t>
  </si>
  <si>
    <t>SSF4230926</t>
  </si>
  <si>
    <t>SHISHA MANSHIBEN RANCHODBHAI</t>
  </si>
  <si>
    <t>SSF4146191</t>
  </si>
  <si>
    <t>MAKVANA GUNJHANBEN MANSUKHBHAI</t>
  </si>
  <si>
    <t>SSF4212460</t>
  </si>
  <si>
    <t>CHAUHAN NASIMBEN KHALIDBHAI</t>
  </si>
  <si>
    <t>SSF2982478</t>
  </si>
  <si>
    <t>GORA SHILPABEN MUKESHBHAI</t>
  </si>
  <si>
    <t>SSF3895468</t>
  </si>
  <si>
    <t>KHIMANI DEVIBEN MAHENDRABHAI</t>
  </si>
  <si>
    <t>SID951374826367</t>
  </si>
  <si>
    <t>SAIYAD SAKINABEN MAHOBATBHAI</t>
  </si>
  <si>
    <t>SID951376014103</t>
  </si>
  <si>
    <t xml:space="preserve">KURESHI RUBINABEN SADIKBHAI </t>
  </si>
  <si>
    <t>SID951376015615</t>
  </si>
  <si>
    <t>MAKWANA HIRABEN SANABHAI</t>
  </si>
  <si>
    <t>SID951376015614</t>
  </si>
  <si>
    <t>RATHOD NANUBEN PARBATBHAI</t>
  </si>
  <si>
    <t>SID951376019541</t>
  </si>
  <si>
    <t>VAGHELA MADHUBEN ASHOKBHAI</t>
  </si>
  <si>
    <t>SSF4261690</t>
  </si>
  <si>
    <t>CHAUHAN NITABEN RAJESHBHAI</t>
  </si>
  <si>
    <t>SSF4297700</t>
  </si>
  <si>
    <t xml:space="preserve">  SARVAYA HETALBEN NITENBHAI</t>
  </si>
  <si>
    <t>SSF4297715</t>
  </si>
  <si>
    <t xml:space="preserve"> ZAPADIYA SEJALBEN JAGDISHBHAI</t>
  </si>
  <si>
    <t>SSF4224735</t>
  </si>
  <si>
    <t>MER SAMJUBEN POPATBHAI</t>
  </si>
  <si>
    <t>SID951376084824</t>
  </si>
  <si>
    <t>RATHOD REKHABEN NAVGHANBHAI</t>
  </si>
  <si>
    <t>SID951376122189</t>
  </si>
  <si>
    <t>MER BHAVUBEN GHANSHYAMBHAI</t>
  </si>
  <si>
    <t>SSF3053398</t>
  </si>
  <si>
    <t>BARAD USHABEN SHANTIBHAI</t>
  </si>
  <si>
    <t>SSF3053634</t>
  </si>
  <si>
    <t>KHERANI BANUBEN IMAMKHAN</t>
  </si>
  <si>
    <t>SSF3053635</t>
  </si>
  <si>
    <t xml:space="preserve">GOHIL KOMALBEN VISHALBHAI </t>
  </si>
  <si>
    <t>SSF3068488</t>
  </si>
  <si>
    <t>SANDASUR DHEMISHTHABEN DHARMENDRBHAI</t>
  </si>
  <si>
    <t>SSF3576935</t>
  </si>
  <si>
    <t>LASHARI MUMTAJBEN JAHIDKHAN</t>
  </si>
  <si>
    <t>SSF3612356</t>
  </si>
  <si>
    <t>LASHARI MUMTAZBEN AMIRKHAAN</t>
  </si>
  <si>
    <t>SSF4277544</t>
  </si>
  <si>
    <t>KANTARIYA BHARATIBEN RAJUBHAI</t>
  </si>
  <si>
    <t>SSF4311032</t>
  </si>
  <si>
    <t>CHAUHAN PARVINBEN MUSTAKBHAI</t>
  </si>
  <si>
    <t>SID951375696933</t>
  </si>
  <si>
    <t>SAIYAD NAJIYABEN IKABALBHAI</t>
  </si>
  <si>
    <t>SSF2854774</t>
  </si>
  <si>
    <t>DHUMADIYA TANUBEN KHODABHAi</t>
  </si>
  <si>
    <t>SSF3076000</t>
  </si>
  <si>
    <t>RATHOD MANJUBEN PRAVINBHAI</t>
  </si>
  <si>
    <t>SSF3089326</t>
  </si>
  <si>
    <t>DHAGAL GITABEN MUVANBHAI</t>
  </si>
  <si>
    <t>SSF2854306</t>
  </si>
  <si>
    <t>SATIYA RINKUBEN MILANBHAI</t>
  </si>
  <si>
    <t>SSF2854308</t>
  </si>
  <si>
    <t>SATIYA KAJALBEN HARESHBHAI</t>
  </si>
  <si>
    <t>SSF3024241</t>
  </si>
  <si>
    <t>CHAUHAN RUPABEN SHRAVANBHAI</t>
  </si>
  <si>
    <t>SSF3530475</t>
  </si>
  <si>
    <t>KUVAD BENABEN VINUBHAI</t>
  </si>
  <si>
    <t>SSF3892308</t>
  </si>
  <si>
    <t>BELIM RASHIDABANU HARUNSHA</t>
  </si>
  <si>
    <t>SSF3892310</t>
  </si>
  <si>
    <t>MAKWANA PINALBEN JAYSUKHBHAI</t>
  </si>
  <si>
    <t>SID951375066889</t>
  </si>
  <si>
    <t xml:space="preserve">BOaMAR ASMABEN  ahemadbhai </t>
  </si>
  <si>
    <t>SID951374834553</t>
  </si>
  <si>
    <t>KAJI YASMINBEN KALUBHAI</t>
  </si>
  <si>
    <t>SSF2694541</t>
  </si>
  <si>
    <t>MAHETAR HASINABEN FIROJBHAI</t>
  </si>
  <si>
    <t>SSF2716354</t>
  </si>
  <si>
    <t>BABRIYA KANTUBEN UGABHAI</t>
  </si>
  <si>
    <t>SSF3329399</t>
  </si>
  <si>
    <t>RATHOD KALIBEN ANILBHAI</t>
  </si>
  <si>
    <t>SSF4170611</t>
  </si>
  <si>
    <t>MAHETAR MUMTAJBEN MAHMADBHAI</t>
  </si>
  <si>
    <t>SSF4107780</t>
  </si>
  <si>
    <t>YADAV UMILABEN BALDEVBHAI</t>
  </si>
  <si>
    <t>SSF2697996</t>
  </si>
  <si>
    <t>CHAUHAN LAXMIBEN LALABHAI</t>
  </si>
  <si>
    <t>SSF2711028</t>
  </si>
  <si>
    <t>CHAUHAN KAJALBEN RAMESHBHAI</t>
  </si>
  <si>
    <t>SSF4070780</t>
  </si>
  <si>
    <t>MER SAVITABEN RAgUBHAI</t>
  </si>
  <si>
    <t>SSF4070795</t>
  </si>
  <si>
    <t>MER GITABEN RAJUBHAI</t>
  </si>
  <si>
    <t>SSF4071059</t>
  </si>
  <si>
    <t>MER BHANUBEN DHIRUBHAI</t>
  </si>
  <si>
    <t>SSF4307922</t>
  </si>
  <si>
    <t>BILKHIYA RAJIYABEN FIROJBHAI</t>
  </si>
  <si>
    <t>SSF4307956</t>
  </si>
  <si>
    <t>SAMA NAMIRABEN ASIFBHAI</t>
  </si>
  <si>
    <t>719184</t>
  </si>
  <si>
    <t>JUMMAT 02</t>
  </si>
  <si>
    <t>SSF3642120</t>
  </si>
  <si>
    <t>SAIYAD KULASAMBEN RAJAKBHAI</t>
  </si>
  <si>
    <t>SSF4190322</t>
  </si>
  <si>
    <t>DUMADIYA KAJALBEN BIPINBHAI</t>
  </si>
  <si>
    <t>SSF4190353</t>
  </si>
  <si>
    <t>DABHI SAVITABEN NATHUBHAI</t>
  </si>
  <si>
    <t>SSF4190391</t>
  </si>
  <si>
    <t>GOHIL SONALBEN BHIKHABHAI</t>
  </si>
  <si>
    <t>SSF3851455</t>
  </si>
  <si>
    <t>MER ASHABEN SAGARBHAI</t>
  </si>
  <si>
    <t>SSF4196732</t>
  </si>
  <si>
    <t>SHEKH RIZVANABANU ASHRAFBHAI</t>
  </si>
  <si>
    <t>SSF4196733</t>
  </si>
  <si>
    <t>SHEKH AFSANABEN ABJLBHAI</t>
  </si>
  <si>
    <t>SSF4236098</t>
  </si>
  <si>
    <t>KHASIYA ASHABEN RAMJIBHAI</t>
  </si>
  <si>
    <t>SSF4236108</t>
  </si>
  <si>
    <t>SOLANKI SHOBHABEN RAMESHBHAI</t>
  </si>
  <si>
    <t>SSF4261714</t>
  </si>
  <si>
    <t>KHASIYA REKHABEN RAMESHBHAI</t>
  </si>
  <si>
    <t>SSF3672814</t>
  </si>
  <si>
    <t>PATHAN SABERABEN HUSENBHAI</t>
  </si>
  <si>
    <t>SSF4317017</t>
  </si>
  <si>
    <t>CHAUHAN VAHIDABEN AYUBBHAI</t>
  </si>
  <si>
    <t>SSF3976689</t>
  </si>
  <si>
    <t>VIRASH GAURIBEN DINESHBHAI</t>
  </si>
  <si>
    <t>SSF3646042</t>
  </si>
  <si>
    <t>SHEKH MEJBIN YASINBHAI</t>
  </si>
  <si>
    <t>SSF3323597</t>
  </si>
  <si>
    <t xml:space="preserve">BARAIYA PAYALBEN </t>
  </si>
  <si>
    <t>SSF3454723</t>
  </si>
  <si>
    <t>KURESHI SAHINAJBEN</t>
  </si>
  <si>
    <t>SSF3507569</t>
  </si>
  <si>
    <t>SHEKH SUJAN AFJAL</t>
  </si>
  <si>
    <t>SSF3517615</t>
  </si>
  <si>
    <t>BARAIYA JAGRUTI VISHALBHAI</t>
  </si>
  <si>
    <t>SSF2968281</t>
  </si>
  <si>
    <t>VIRASH BHANUBEN HARESHBHAI</t>
  </si>
  <si>
    <t>SSF3088315</t>
  </si>
  <si>
    <t>DABHI JAYSHREEBEN RAJUBHAI</t>
  </si>
  <si>
    <t>SSF3109071</t>
  </si>
  <si>
    <t>GAUSWAMI DAKSHBEN NAYANGIRI</t>
  </si>
  <si>
    <t>SSF3393011</t>
  </si>
  <si>
    <t>DABHI VASANTBEN LABHUBHAI</t>
  </si>
  <si>
    <t>SSF3393122</t>
  </si>
  <si>
    <t>DABHI REKHABEN ASHOKBHAI</t>
  </si>
  <si>
    <t>SSF3447232</t>
  </si>
  <si>
    <t>VIRASH KANTABEN DAYABHAI</t>
  </si>
  <si>
    <t>SSF4054605</t>
  </si>
  <si>
    <t>MAKWANA KAJAIBEN HITESHBHAI</t>
  </si>
  <si>
    <t>SSF3980713</t>
  </si>
  <si>
    <t>SOLANKI SANGITABEN ASHOKBHAI</t>
  </si>
  <si>
    <t>SSF4224642</t>
  </si>
  <si>
    <t>ZALA DAKSHABEN VINUBHAI</t>
  </si>
  <si>
    <t>SSF4224643</t>
  </si>
  <si>
    <t>SAMA BANUBEN SADIKBHAI</t>
  </si>
  <si>
    <t>SSF4017442</t>
  </si>
  <si>
    <t>JOGRANA BADHUBEN DEHURBHAI</t>
  </si>
  <si>
    <t>SSF4019733</t>
  </si>
  <si>
    <t>SINDHAV MANGUBEN BHARATBHAI</t>
  </si>
  <si>
    <t>SSF4197324</t>
  </si>
  <si>
    <t>BELIM MEJBINBEN MOSINBHAI</t>
  </si>
  <si>
    <t>SSF4197794</t>
  </si>
  <si>
    <t>BUKERA VAHIDABEN KALUBHAI</t>
  </si>
  <si>
    <t>SSF2619390</t>
  </si>
  <si>
    <t>VALA HARSHABEN DILIPBHAI</t>
  </si>
  <si>
    <t>Sarvedi C2</t>
  </si>
  <si>
    <t>Sarvedi C2 Piparadi1</t>
  </si>
  <si>
    <t>SSF2735653</t>
  </si>
  <si>
    <t>KHAVDIYA LABHUBEN RAMESHBHAI</t>
  </si>
  <si>
    <t>SSF2735654</t>
  </si>
  <si>
    <t>KHAVADIYA MANISHBEN SANJAYBHAI</t>
  </si>
  <si>
    <t>SSF2735789</t>
  </si>
  <si>
    <t>VHANKIYA SHOBHABEN MANOJBHAI</t>
  </si>
  <si>
    <t>SSF2735790</t>
  </si>
  <si>
    <t>KHAVDIYA KAJHALBEN VIPULBHAI</t>
  </si>
  <si>
    <t>SSF2735791</t>
  </si>
  <si>
    <t>MITHPRA MUKTABEN NIKUALBHAI</t>
  </si>
  <si>
    <t>SSF2737013</t>
  </si>
  <si>
    <t>SOLANKI NAYNABEN RAJUBHAI</t>
  </si>
  <si>
    <t>SSF2737074</t>
  </si>
  <si>
    <t>MAKWANA SITABEN APUBHAI</t>
  </si>
  <si>
    <t>SSF2737310</t>
  </si>
  <si>
    <t>SHARDABEN NANUBHAI DUMADRA</t>
  </si>
  <si>
    <t>SSF2735948</t>
  </si>
  <si>
    <t>CHAUHAN KRISHNABEN PIYUSHBHAI</t>
  </si>
  <si>
    <t>SSF2736345</t>
  </si>
  <si>
    <t>MAKWANA MIRABEN PRAVINBHAI</t>
  </si>
  <si>
    <t>SSF2737841</t>
  </si>
  <si>
    <t>SOLANKI KOMALBEN BHARATBHAI</t>
  </si>
  <si>
    <t>679659</t>
  </si>
  <si>
    <t>SARVEDI 01</t>
  </si>
  <si>
    <t>SSF2781937</t>
  </si>
  <si>
    <t>CHAUHAN SHILPABEN SANJAYBHAI</t>
  </si>
  <si>
    <t>SID951375945129</t>
  </si>
  <si>
    <t>CHAUHAN RINKALBEN HARESHBHAI</t>
  </si>
  <si>
    <t>SSF3723027</t>
  </si>
  <si>
    <t>GOHIL RASILABEN VALLABHABHAI</t>
  </si>
  <si>
    <t>SID951375945127</t>
  </si>
  <si>
    <t xml:space="preserve">BARAIYA ASMITABEN DINESHBHAI </t>
  </si>
  <si>
    <t>SID951376106049</t>
  </si>
  <si>
    <t>GOHIL KIRANBEN LALABHAI</t>
  </si>
  <si>
    <t>SSF3749023</t>
  </si>
  <si>
    <t>CHUDASAMA GEETABEN KAVABHAI</t>
  </si>
  <si>
    <t>SSF3751440</t>
  </si>
  <si>
    <t>KANADA SHARDABEN VIJAYBHAI</t>
  </si>
  <si>
    <t>SSF4274936</t>
  </si>
  <si>
    <t>VALA SAROJBEN NAGARBHAI</t>
  </si>
  <si>
    <t>SSF2691805</t>
  </si>
  <si>
    <t>PARMAR RAJUBEN UGABHAI</t>
  </si>
  <si>
    <t>SSF2691808</t>
  </si>
  <si>
    <t>PARMAR SONALBEN MUKESHBHAI</t>
  </si>
  <si>
    <t>SSF2752163</t>
  </si>
  <si>
    <t>SARVAIYA KANKUBEN KHIMABHAI</t>
  </si>
  <si>
    <t>SSF2752164</t>
  </si>
  <si>
    <t>SUKH SHENAJBEN ISUBKHAN</t>
  </si>
  <si>
    <t>SSF3668726</t>
  </si>
  <si>
    <t>DILSADBEN SAMIR CHAUHAN</t>
  </si>
  <si>
    <t>SSF3225867</t>
  </si>
  <si>
    <t>PANCHASARA KAJALBEN HITESHBHAI</t>
  </si>
  <si>
    <t>SSF4298660</t>
  </si>
  <si>
    <t>POPTANI VAISHALIBEN MUKESHBHAI</t>
  </si>
  <si>
    <t>SSF4298678</t>
  </si>
  <si>
    <t>RATHOD MANISHABEN KALPESHBHAI</t>
  </si>
  <si>
    <t>SSF3964969</t>
  </si>
  <si>
    <t>SSF3701125</t>
  </si>
  <si>
    <t>RATHOD LATABEN VINUBHAI</t>
  </si>
  <si>
    <t>SSF4140417</t>
  </si>
  <si>
    <t>CHUDASAMA RANJANBEN KISHANBHAI</t>
  </si>
  <si>
    <t>SSF4159173</t>
  </si>
  <si>
    <t>DABHI BHAVNABEN LALJIBHAI</t>
  </si>
  <si>
    <t>SSF4272052</t>
  </si>
  <si>
    <t>SHARMA MAYABEN JAGDISHBHAI</t>
  </si>
  <si>
    <t>SSF3751479</t>
  </si>
  <si>
    <t>PARMAR NITABEN RAVIBHAI</t>
  </si>
  <si>
    <t>SSF3757410</t>
  </si>
  <si>
    <t>MAKWANA SHITALBEN RAJUBHAI</t>
  </si>
  <si>
    <t>SID951376090794</t>
  </si>
  <si>
    <t>CHUDASAMA SONALBEN DEVJIBHAI</t>
  </si>
  <si>
    <t>SSF2900861</t>
  </si>
  <si>
    <t>CHAUHAN DAYABEN BOGHABHAI</t>
  </si>
  <si>
    <t>SID951376052618</t>
  </si>
  <si>
    <t>PARAMAR MIRABEN ARAVIND BAHI</t>
  </si>
  <si>
    <t>SID951376149293</t>
  </si>
  <si>
    <t>BABRIYA RAMILABEN TALSHI BHAI</t>
  </si>
  <si>
    <t>SID951376140763</t>
  </si>
  <si>
    <t>DODIYA PUJHABEN BHAVESH BHAI</t>
  </si>
  <si>
    <t>SID951376137721</t>
  </si>
  <si>
    <t>VALA MINABEN MUKESHBHAI</t>
  </si>
  <si>
    <t>SID951376137743</t>
  </si>
  <si>
    <t>BABRIYA MUKTABEN ASHOK BHAI</t>
  </si>
  <si>
    <t>SID951376161734</t>
  </si>
  <si>
    <t>MAKWANA HEMLATABEN BUDHABHAI</t>
  </si>
  <si>
    <t>SID951376162613</t>
  </si>
  <si>
    <t>BABRIYA PUSHPABEN AMRSHIBHAI</t>
  </si>
  <si>
    <t>SID951375706249</t>
  </si>
  <si>
    <t xml:space="preserve">MAKWANA GITABEN KIRANBHAI </t>
  </si>
  <si>
    <t>SSF2771332</t>
  </si>
  <si>
    <t>VAGHELA KAJALBEN SHAILESHBHAI</t>
  </si>
  <si>
    <t>SSF4193701</t>
  </si>
  <si>
    <t>SHAMA RAJYABEN GULAMAHAMADBHAI</t>
  </si>
  <si>
    <t>SSF4193702</t>
  </si>
  <si>
    <t>SABHADIYA LABHUBEN MAGANBHAI</t>
  </si>
  <si>
    <t>SSF4289080</t>
  </si>
  <si>
    <t>SORA NAJMABEN IMRANBHAI</t>
  </si>
  <si>
    <t>SSF4289057</t>
  </si>
  <si>
    <t>SHARMALI SHAMIMBEN FIROJBHAI</t>
  </si>
  <si>
    <t>SID951375659856</t>
  </si>
  <si>
    <t>BELIM SARIFABEN SALIMBHAI</t>
  </si>
  <si>
    <t>SSF3945920</t>
  </si>
  <si>
    <t>KAJALBEN SANTOSHBHAI CHAUHAN</t>
  </si>
  <si>
    <t>SSF3961639</t>
  </si>
  <si>
    <t>CHAUHAN SONALBEN PRAKASHBHAI</t>
  </si>
  <si>
    <t>SID951376083312</t>
  </si>
  <si>
    <t>PARMAR SHANTUBEN CHITHARBHAI</t>
  </si>
  <si>
    <t>SID951376085984</t>
  </si>
  <si>
    <t>DABHI SHOBHABEN DINESHBHAI</t>
  </si>
  <si>
    <t>SID951376085552</t>
  </si>
  <si>
    <t xml:space="preserve">RATHOD REKHABEN PRAVINBHAI </t>
  </si>
  <si>
    <t>SID951375736593</t>
  </si>
  <si>
    <t>KHOKHAR NILAM ABBSBHAI</t>
  </si>
  <si>
    <t>SID951375736590</t>
  </si>
  <si>
    <t>KHOKHAR MEMUDABEN GAFARBHAI</t>
  </si>
  <si>
    <t>Palitana C7 Bapusa1</t>
  </si>
  <si>
    <t>SSF2634695</t>
  </si>
  <si>
    <t>PARMAR MANGUBEN KESHUBHAI</t>
  </si>
  <si>
    <t>SID951374810997</t>
  </si>
  <si>
    <t>BARAD PARULBEN VIPULBHAI</t>
  </si>
  <si>
    <t>SSF2388748</t>
  </si>
  <si>
    <t>CHAVDA HANSABEN</t>
  </si>
  <si>
    <t>SID951375712174</t>
  </si>
  <si>
    <t xml:space="preserve">MEVADA NIRMALABEN </t>
  </si>
  <si>
    <t>SID951376093688</t>
  </si>
  <si>
    <t>NATHVANI HANSABEN RAJUBHAI</t>
  </si>
  <si>
    <t>SID951376085144</t>
  </si>
  <si>
    <t>Zala Vimalaba Bhupendrasinh</t>
  </si>
  <si>
    <t>SID951376085118</t>
  </si>
  <si>
    <t xml:space="preserve">Kureshi Ruksanaben  </t>
  </si>
  <si>
    <t>SSF2644197</t>
  </si>
  <si>
    <t>KANTARIYA HANSABEN BHARATBHAI</t>
  </si>
  <si>
    <t>SSF2347969</t>
  </si>
  <si>
    <t>JUNEJA SAYARABEN HAYATBHAI</t>
  </si>
  <si>
    <t>SID951376087880</t>
  </si>
  <si>
    <t>KURESHI SAMIMBEN RAFIKBHAI</t>
  </si>
  <si>
    <t>Budhana  C16</t>
  </si>
  <si>
    <t>Budhana  C16 Sabirbhai1</t>
  </si>
  <si>
    <t>SSF3053639</t>
  </si>
  <si>
    <t>SUKH RABIYABEN SHABIRKHAN</t>
  </si>
  <si>
    <t>SSF2695922</t>
  </si>
  <si>
    <t>SHUK HANIFABEN SAJIDKHAN</t>
  </si>
  <si>
    <t>SID951375942508</t>
  </si>
  <si>
    <t>PATHAN MINAJBEN ASIFSHA</t>
  </si>
  <si>
    <t xml:space="preserve"> PARMAR SHRADHDHABEN BHARATBHAI</t>
  </si>
  <si>
    <t>SID951375522230</t>
  </si>
  <si>
    <t>DAYABEN BHARATBHAI KANMIYA</t>
  </si>
  <si>
    <t>13-Jan-2025</t>
  </si>
  <si>
    <t>SID951375950834</t>
  </si>
  <si>
    <t xml:space="preserve">DABHI CHAMPABEN BHUPATBHAI </t>
  </si>
  <si>
    <t>Gariyadhar C21</t>
  </si>
  <si>
    <t>Gariyadhar C21 Navagam Rod 21</t>
  </si>
  <si>
    <t>SSF2941809</t>
  </si>
  <si>
    <t>KHASIYA MANISHABEN NARESHBHAI</t>
  </si>
  <si>
    <t>SSF2365742</t>
  </si>
  <si>
    <t xml:space="preserve">CHUDASAMA HETALBEN RAHULBHAI </t>
  </si>
  <si>
    <t>SID951376142857</t>
  </si>
  <si>
    <t xml:space="preserve">KHANJADA FARIDABEN SHERKHAN </t>
  </si>
  <si>
    <t>SSF2883283</t>
  </si>
  <si>
    <t>VALA RUPABEN NARESHBHAI</t>
  </si>
  <si>
    <t>SID951376173735</t>
  </si>
  <si>
    <t>GORSAVA ASHABEN AJITBHAI</t>
  </si>
  <si>
    <t>SID951374971451</t>
  </si>
  <si>
    <t>BHATI JENIBEN MAHESHBHAI</t>
  </si>
  <si>
    <t>SSF2680613</t>
  </si>
  <si>
    <t>MANDANI MANISHABEN ASHOKBHAI</t>
  </si>
  <si>
    <t>SSF2680523</t>
  </si>
  <si>
    <t>MANDANI CHAMPABEN JASUMAL</t>
  </si>
  <si>
    <t>SID951375469375</t>
  </si>
  <si>
    <t>PARMAR MANISHBEN AKASHBHAI</t>
  </si>
  <si>
    <t>SID951376026160</t>
  </si>
  <si>
    <t xml:space="preserve"> MAKAWANA KAILASBEN JATINBHAI</t>
  </si>
  <si>
    <t>SSF3096778</t>
  </si>
  <si>
    <t>KASMANI SAMINBEN AFJALBHAI</t>
  </si>
  <si>
    <t>SID951376026163</t>
  </si>
  <si>
    <t>DABHI NILAM DIPAKBHAI</t>
  </si>
  <si>
    <t>SSF2778197</t>
  </si>
  <si>
    <t>KURESHI RUBINABEN NANDIMBHAI</t>
  </si>
  <si>
    <t>622204 Parimal 21</t>
  </si>
  <si>
    <t>SSF2685655</t>
  </si>
  <si>
    <t xml:space="preserve">KOMALBEN NARENDRABHAI PARMAR </t>
  </si>
  <si>
    <t>SID951374857616</t>
  </si>
  <si>
    <t>KURESHI NAJAMABEN IMRANBHAI</t>
  </si>
  <si>
    <t>SID951375971716</t>
  </si>
  <si>
    <t>DABHI NITABEN</t>
  </si>
  <si>
    <t>SID951375514976</t>
  </si>
  <si>
    <t>DAL JAYEDABEN ASHRAFBHAI</t>
  </si>
  <si>
    <t>SSF3432610</t>
  </si>
  <si>
    <t>MADHUBEN HAKABHAI RATHOD</t>
  </si>
  <si>
    <t>SSF3487030</t>
  </si>
  <si>
    <t>JADAV VASANBEN JIVANBHAI</t>
  </si>
  <si>
    <t>SSF3229498</t>
  </si>
  <si>
    <t>MADHUBEN GIRDHARBHAI BABRIYA</t>
  </si>
  <si>
    <t>SSF3716145</t>
  </si>
  <si>
    <t>PATHAN RAJIYA FIROJBHAI</t>
  </si>
  <si>
    <t>SSF3656738</t>
  </si>
  <si>
    <t>PATHAN YASMINBEN IMRANBHAI</t>
  </si>
  <si>
    <t>SID951375185320</t>
  </si>
  <si>
    <t>GONDALIYA JYOTIBEN GOPALBHAI</t>
  </si>
  <si>
    <t>SSF2307318</t>
  </si>
  <si>
    <t>GOHIL USHABEN</t>
  </si>
  <si>
    <t>SSF2819746</t>
  </si>
  <si>
    <t>MAKVANA MEENABEN MUKESHBHAI</t>
  </si>
  <si>
    <t>SSF3242422</t>
  </si>
  <si>
    <t>CHAUHAN SHANTUBEN PARSHOTAMBHAI</t>
  </si>
  <si>
    <t>SID951374956396</t>
  </si>
  <si>
    <t>PARMAR SHILPABEN AMARBHAI</t>
  </si>
  <si>
    <t>SID951374970777</t>
  </si>
  <si>
    <t>PARMAR RAJUBEN SHANTIBHAI</t>
  </si>
  <si>
    <t>Songadh C1</t>
  </si>
  <si>
    <t>Songadh C1 Sidhu1</t>
  </si>
  <si>
    <t>SSF3258043</t>
  </si>
  <si>
    <t>PARMAR KAJALBEN ARVINDBHAI</t>
  </si>
  <si>
    <t>10-Mar-2024</t>
  </si>
  <si>
    <t>SSF3259196</t>
  </si>
  <si>
    <t>SOLANKI DAYABEN SUNILBHAI</t>
  </si>
  <si>
    <t>SSF3751654</t>
  </si>
  <si>
    <t>TARKVADIYA SENAJBEN SHAHIDBHAI</t>
  </si>
  <si>
    <t>SSF3519401</t>
  </si>
  <si>
    <t>JAGRUTIBEN MUKESHBHAI MAKWANA</t>
  </si>
  <si>
    <t>SSF2690574</t>
  </si>
  <si>
    <t>CHUDASAMA SANGITABEN VIKASBHAI</t>
  </si>
  <si>
    <t>SSF4200701</t>
  </si>
  <si>
    <t>SOLANKI ARATIBEN JITESHBHAI</t>
  </si>
  <si>
    <t>SSF4251163</t>
  </si>
  <si>
    <t>PARMAR LILABEH DHIRUBHAI</t>
  </si>
  <si>
    <t>SID951375617884</t>
  </si>
  <si>
    <t>YAFAI SAJEDABEN MUSTUFABHAI</t>
  </si>
  <si>
    <t>SSF2488645</t>
  </si>
  <si>
    <t>MAKVANA RANJANBEN TULSIBHAI</t>
  </si>
  <si>
    <t>SSF2979167</t>
  </si>
  <si>
    <t>PATADIYA KAVITABEN JAGDISHBHAI</t>
  </si>
  <si>
    <t>SSF2699025</t>
  </si>
  <si>
    <t>HARIYANI RAHENUMABANU MAHENDIHASAN</t>
  </si>
  <si>
    <t>SID951376154223</t>
  </si>
  <si>
    <t>VALA CHAMPABEN HARAJIBHAI</t>
  </si>
  <si>
    <t>SID951375944180</t>
  </si>
  <si>
    <t>SHEKH VAHIDABEN</t>
  </si>
  <si>
    <t>SID951374839282</t>
  </si>
  <si>
    <t>BABRIYA RAMILABEN GOVINDBHAI</t>
  </si>
  <si>
    <t>SSF2913902</t>
  </si>
  <si>
    <t>SOLANKI GEETABEN ASHOKBHAI</t>
  </si>
  <si>
    <t>SSF2594376</t>
  </si>
  <si>
    <t>PARMAR NAYNABEN BABUBHAI</t>
  </si>
  <si>
    <t>725713</t>
  </si>
  <si>
    <t>MAHETA</t>
  </si>
  <si>
    <t>SID951376087987</t>
  </si>
  <si>
    <t xml:space="preserve">ABADA TASLIMBEN IMTIYAJBHAI </t>
  </si>
  <si>
    <t>SSF3179559</t>
  </si>
  <si>
    <t>SURYA MERUNBEN GULABBHAI</t>
  </si>
  <si>
    <t>SSF3179759</t>
  </si>
  <si>
    <t xml:space="preserve">MAKVANA ARATIBEN PARESHBHAI </t>
  </si>
  <si>
    <t>SSF3179717</t>
  </si>
  <si>
    <t>MAKWANA DHARABEN HITESHKUMAR</t>
  </si>
  <si>
    <t>SSF3026501</t>
  </si>
  <si>
    <t>MAKWANA KAJALBEN BAVCHANDBHAI</t>
  </si>
  <si>
    <t>SSF3102477</t>
  </si>
  <si>
    <t>SHIYAL VANITABEN HARESHBHAI</t>
  </si>
  <si>
    <t>SID951375078845</t>
  </si>
  <si>
    <t>MALKANI NAJMABEN EHAMADSHA</t>
  </si>
  <si>
    <t>SSF2771452</t>
  </si>
  <si>
    <t>VAGHELA VARSHABEN VIJAYBHAI</t>
  </si>
  <si>
    <t>SID951376014931</t>
  </si>
  <si>
    <t>JUNEJA MINAJBEN JAHIDBHAI</t>
  </si>
  <si>
    <t>SSF2701521</t>
  </si>
  <si>
    <t>KAJALBEN MUKESHBHAI SARVAIYA</t>
  </si>
  <si>
    <t>SID951374857617</t>
  </si>
  <si>
    <t xml:space="preserve">AVADI SAYARABEN MAJIDBHAI </t>
  </si>
  <si>
    <t>SID951376051368</t>
  </si>
  <si>
    <t>DHIM ROJMINBEN SOHILBHAI</t>
  </si>
  <si>
    <t>SSF2696022</t>
  </si>
  <si>
    <t>PARMAR BHAVNABEN SURESHBHAI</t>
  </si>
  <si>
    <t>SSF2347974</t>
  </si>
  <si>
    <t>JUNEJA SENAJBEN NANUBHAI</t>
  </si>
  <si>
    <t>SID951375599900</t>
  </si>
  <si>
    <t>UNCHADIYA AASHIYANA RAJAKBHAI</t>
  </si>
  <si>
    <t>SID951375573724</t>
  </si>
  <si>
    <t>BELIM SAHENAJBEN RAFIKSHA</t>
  </si>
  <si>
    <t>SID951374887915</t>
  </si>
  <si>
    <t>PARMAR JAVALBEN</t>
  </si>
  <si>
    <t>SSF2781376</t>
  </si>
  <si>
    <t>HADIYEL HANSABEN RAMESHBHAI</t>
  </si>
  <si>
    <t>SSF2681756</t>
  </si>
  <si>
    <t>SARVAIYA LABHUBEN MAKODBHAI</t>
  </si>
  <si>
    <t>SID951376014933</t>
  </si>
  <si>
    <t>RATHOD SALMABANU USMANBHAI</t>
  </si>
  <si>
    <t>SID951375942516</t>
  </si>
  <si>
    <t>PATHAN SHAHENAJBEN MUSTUFASHA</t>
  </si>
  <si>
    <t>SSF2596490</t>
  </si>
  <si>
    <t>KHASIYA NAYNABEN BHARATKUMAR</t>
  </si>
  <si>
    <t>SID951376093618</t>
  </si>
  <si>
    <t>NAKUM SHSHIBEN MUKESHBHAI</t>
  </si>
  <si>
    <t>SID951374970779</t>
  </si>
  <si>
    <t xml:space="preserve">YAFAI AISHABEN RAFIKBHAI </t>
  </si>
  <si>
    <t>SID951375560145</t>
  </si>
  <si>
    <t>CHUDASAMA USHABEN KISHORBHAI</t>
  </si>
  <si>
    <t>SSF2711636</t>
  </si>
  <si>
    <t>MAKWANA BHAVUBEN RAJUBHAI</t>
  </si>
  <si>
    <t>SID951375464055</t>
  </si>
  <si>
    <t>KASOTIYA DEVUBEN HARIBHAI</t>
  </si>
  <si>
    <t>SSF2837585</t>
  </si>
  <si>
    <t>KHOKHAR SAMIRABEN MUSTAFABHAI</t>
  </si>
  <si>
    <t>SSF2400085</t>
  </si>
  <si>
    <t>BHATTI ILABEN MAHESHBHAI</t>
  </si>
  <si>
    <t>739814</t>
  </si>
  <si>
    <t>SHYAMUBEN</t>
  </si>
  <si>
    <t>SID951376214791</t>
  </si>
  <si>
    <t xml:space="preserve">BORICHA SHAYAMUBEN DUDABHAI </t>
  </si>
  <si>
    <t>SSF2778387</t>
  </si>
  <si>
    <t>RAMBHATAR SONALBEN HARESHBHAI</t>
  </si>
  <si>
    <t>SID951375654998</t>
  </si>
  <si>
    <t>HAVALIYA KASTURBEN BUDHABHAI</t>
  </si>
  <si>
    <t>SSF2933864</t>
  </si>
  <si>
    <t>SARIYA SUNITABEN ANILBHAI</t>
  </si>
  <si>
    <t>SSF2778068</t>
  </si>
  <si>
    <t>PATHAN HALUBEN IMRANBHAI</t>
  </si>
  <si>
    <t>SSF2973973</t>
  </si>
  <si>
    <t>SAVADIYA REKHABEN MANOJBHAI</t>
  </si>
  <si>
    <t>SSF2645567</t>
  </si>
  <si>
    <t>DAL JARINABEN SUMARBHAI</t>
  </si>
  <si>
    <t>SSF3242610</t>
  </si>
  <si>
    <t xml:space="preserve">CHAUHAN DEVUBEN RAMESHBHAI </t>
  </si>
  <si>
    <t>SID951375945149</t>
  </si>
  <si>
    <t>CHHELANA GITABEN RAJESHBHAI</t>
  </si>
  <si>
    <t>SSF3845388</t>
  </si>
  <si>
    <t>SOLANKI HANSABEN RAMESHBHAI</t>
  </si>
  <si>
    <t>SSF2594458</t>
  </si>
  <si>
    <t>KHASIYA HANSABEN MANSUKHBHAI</t>
  </si>
  <si>
    <t>SSF3495136</t>
  </si>
  <si>
    <t xml:space="preserve">MUSKANBEN ANAVARBHAI DAL </t>
  </si>
  <si>
    <t>SSF3617512</t>
  </si>
  <si>
    <t>THARANI FIROZABEN FARUKBHAI</t>
  </si>
  <si>
    <t>SSF4136232</t>
  </si>
  <si>
    <t>VAGHELA SEJALBEN SANJAYBHAI</t>
  </si>
  <si>
    <t>SID951375950156</t>
  </si>
  <si>
    <t>KABAD GAVUBEN VALLABHBHAI</t>
  </si>
  <si>
    <t>SSF3515751</t>
  </si>
  <si>
    <t>NEETABEN LALJIBHAI PARMAR</t>
  </si>
  <si>
    <t>SSF4140429</t>
  </si>
  <si>
    <t>MAKVANA GITABEN VINUBHAI</t>
  </si>
  <si>
    <t>SSF2699024</t>
  </si>
  <si>
    <t>HARIYANI GOHAR FATEMA JAHIDBHAI</t>
  </si>
  <si>
    <t>SID951375944164</t>
  </si>
  <si>
    <t>MAKVANA KIRANBEN VISHALBHAI</t>
  </si>
  <si>
    <t>Jamwali C7</t>
  </si>
  <si>
    <t>Jamwali C7 G1</t>
  </si>
  <si>
    <t>SSF4509714</t>
  </si>
  <si>
    <t xml:space="preserve"> VEKARIYA RITABEN SURESHBHAI</t>
  </si>
  <si>
    <t>SSF4509782</t>
  </si>
  <si>
    <t>CHAVADIYA MITALBEN KALUBHAI</t>
  </si>
  <si>
    <t>SSF4509883</t>
  </si>
  <si>
    <t>PARMAR HINABEN VIRENDRABHAI</t>
  </si>
  <si>
    <t>SSF2901035</t>
  </si>
  <si>
    <t>PARMAR NITABEN SAYRBHAI</t>
  </si>
  <si>
    <t>Palitana C30</t>
  </si>
  <si>
    <t>Palitana C30 Saho1</t>
  </si>
  <si>
    <t>SSF3245849</t>
  </si>
  <si>
    <t>SOLANKI LAXMIBEN SAVABHAI</t>
  </si>
  <si>
    <t>SID951375738200</t>
  </si>
  <si>
    <t>DAVE PAYALBEN CHIRAGBHAI</t>
  </si>
  <si>
    <t>SID951376026825</t>
  </si>
  <si>
    <t>GOHIL SANGITABEN MUKESHBHAI</t>
  </si>
  <si>
    <t>SSF4237833</t>
  </si>
  <si>
    <t>VAGHELA GAURIBEN SAVJIBHAI</t>
  </si>
  <si>
    <t>SSF4483028</t>
  </si>
  <si>
    <t>CHAUHAN MIRABEN SANJAYBHAI</t>
  </si>
  <si>
    <t>SSF4557076</t>
  </si>
  <si>
    <t>PIPALIYA ANADIBEN MUKESHBHAI</t>
  </si>
  <si>
    <t>SID951375938064</t>
  </si>
  <si>
    <t>AGAVAN KAUSHARBEN MAHAMAD BHAI</t>
  </si>
  <si>
    <t>10-Jan-2025</t>
  </si>
  <si>
    <t>SSF3903814</t>
  </si>
  <si>
    <t>LOHIYA KULSAMBEN IKBALBHAI</t>
  </si>
  <si>
    <t>SSF4482930</t>
  </si>
  <si>
    <t>CHAVADIYA JYOSNABEN BHIKHUBHAI</t>
  </si>
  <si>
    <t>SID951375570586</t>
  </si>
  <si>
    <t>CHAUHAN JYOTIBEN VIJAYBHAI</t>
  </si>
  <si>
    <t>SSF4557074</t>
  </si>
  <si>
    <t xml:space="preserve"> PARMAR JAINIKABEN JIGNESHBHAI</t>
  </si>
  <si>
    <t>27-Feb-2025</t>
  </si>
  <si>
    <t>SSF3167043</t>
  </si>
  <si>
    <t>RENUKABEN BHAVESHBHAI VAGHELA</t>
  </si>
  <si>
    <t>SID951375078842</t>
  </si>
  <si>
    <t>MAHETAR AFASANABEN SIRAJBHAI</t>
  </si>
  <si>
    <t>SSF3531847</t>
  </si>
  <si>
    <t>KAJI HASINABEN IKABALBHAI</t>
  </si>
  <si>
    <t>SSF3517550</t>
  </si>
  <si>
    <t>HALVADIYA GITABEN KANABHAI</t>
  </si>
  <si>
    <t>SSF3517583</t>
  </si>
  <si>
    <t>CHUDASAMA BHARATIBEN SHAILESHBHAI</t>
  </si>
  <si>
    <t>SSF3808927</t>
  </si>
  <si>
    <t>PARMAR RANJITABEN ASHOKBHAI</t>
  </si>
  <si>
    <t>SSF4530090</t>
  </si>
  <si>
    <t>MER TINUBEN CHHAGANBHAI</t>
  </si>
  <si>
    <t>SSF4491484</t>
  </si>
  <si>
    <t>CHAUHAN KAJALBEN JAYANTIBHAI</t>
  </si>
  <si>
    <t>SSF2854401</t>
  </si>
  <si>
    <t>DOBRIYA KIRANBEN</t>
  </si>
  <si>
    <t>SSF2817804</t>
  </si>
  <si>
    <t>MALEK MERAJBEN AKABARBHAI</t>
  </si>
  <si>
    <t>SSF4377692</t>
  </si>
  <si>
    <t>BHOKLVA USHABEN</t>
  </si>
  <si>
    <t>SSF3892111</t>
  </si>
  <si>
    <t>ARABIYANI SHAHENAZBEN AMINBHAI</t>
  </si>
  <si>
    <t>SSF4349183</t>
  </si>
  <si>
    <t>KURESHI NILOFAR HUSENBHAI</t>
  </si>
  <si>
    <t>SID951376048492</t>
  </si>
  <si>
    <t xml:space="preserve">KIRANBEN NILESHBHAI CHAVDA </t>
  </si>
  <si>
    <t>SSF2725679</t>
  </si>
  <si>
    <t>CHUDASAMA SHARDABEN CHETANBHAI</t>
  </si>
  <si>
    <t>SSF4530114</t>
  </si>
  <si>
    <t>CHAUHAN RAMABEN VELJIBHAI</t>
  </si>
  <si>
    <t>SID951375049164</t>
  </si>
  <si>
    <t>MAKVANA SONALBEN SHAILESHBHAI</t>
  </si>
  <si>
    <t>SSF2941723</t>
  </si>
  <si>
    <t>BELIM FARIDABEN RAJUBHAI</t>
  </si>
  <si>
    <t>SSF2901033</t>
  </si>
  <si>
    <t>RATHOD RUPABEN RAJUBHAI</t>
  </si>
  <si>
    <t>SSF3167759</t>
  </si>
  <si>
    <t>DAVE SHANKUTALABEN ASHOKBHAI</t>
  </si>
  <si>
    <t>SSF3452222</t>
  </si>
  <si>
    <t>KAJI NAJMABEN SOKATBHAI</t>
  </si>
  <si>
    <t>SSF4003959</t>
  </si>
  <si>
    <t>SOLANKI VARSHABEN KANUBHAI</t>
  </si>
  <si>
    <t>SID951375060719</t>
  </si>
  <si>
    <t>DUDHREJIYA RANJANBEN VIKRAMBHAI</t>
  </si>
  <si>
    <t>SSF4482886</t>
  </si>
  <si>
    <t>SID951375568815</t>
  </si>
  <si>
    <t>CHAUHAN VIMUBEN PREMJIBHAI</t>
  </si>
  <si>
    <t>SSF3867860</t>
  </si>
  <si>
    <t>SOLANKI VARSHABEN KISHANBHAI</t>
  </si>
  <si>
    <t>SSF4348900</t>
  </si>
  <si>
    <t>NAVDIYA MANJULABEN KESHAVBHAI</t>
  </si>
  <si>
    <t>SSF4529551</t>
  </si>
  <si>
    <t>CHUHAN MIRABEN SANJAYBHAI</t>
  </si>
  <si>
    <t>SSF3761697</t>
  </si>
  <si>
    <t>PARMAR HARSHABEN GOPALDAS</t>
  </si>
  <si>
    <t>SSF3254613</t>
  </si>
  <si>
    <t>CHAUHAN JAGUBEN SURESHBHAI</t>
  </si>
  <si>
    <t>SSF2592972</t>
  </si>
  <si>
    <t>GOSAI HARSHABEN</t>
  </si>
  <si>
    <t>SSF4499338</t>
  </si>
  <si>
    <t>RATHVA SAMALIBEN</t>
  </si>
  <si>
    <t>SID951374970778</t>
  </si>
  <si>
    <t xml:space="preserve">YAFAI AMIRUNBEN JAVEDBHAI </t>
  </si>
  <si>
    <t>SSF2697995</t>
  </si>
  <si>
    <t>CHAUHAN SITABEN MUNNABHAI</t>
  </si>
  <si>
    <t>SID951375950158</t>
  </si>
  <si>
    <t>KAMBAD KAJALBEN HARESHBHAI</t>
  </si>
  <si>
    <t>SID951376192680</t>
  </si>
  <si>
    <t xml:space="preserve">CHAUHAN LATABEN HANUBHAI </t>
  </si>
  <si>
    <t>SSF3611961</t>
  </si>
  <si>
    <t>VAGHELA KAILASHBEN BABUBHAI</t>
  </si>
  <si>
    <t>SSF3258135</t>
  </si>
  <si>
    <t>PARMAR BHAVANABEN  HASMUKHBHAI</t>
  </si>
  <si>
    <t>23-Oct-2024</t>
  </si>
  <si>
    <t>SSF3400359</t>
  </si>
  <si>
    <t>PRAVINABEN SURESHBHAI GORA</t>
  </si>
  <si>
    <t>SSF4535738</t>
  </si>
  <si>
    <t>GOHIL CHHAYABEN VISHALBHAI</t>
  </si>
  <si>
    <t>SSF3186130</t>
  </si>
  <si>
    <t>KHOKHAR SAYRABANU SABIRBHAI</t>
  </si>
  <si>
    <t>SSF3620328</t>
  </si>
  <si>
    <t>CHAUHAN JUBEDABEN RAHIMBHAI</t>
  </si>
  <si>
    <t>SSF3239668</t>
  </si>
  <si>
    <t>NAYNABEN LAKHABHAI BHATI</t>
  </si>
  <si>
    <t>SSF3366739</t>
  </si>
  <si>
    <t>PATHAN SAYRABEN DILAWARSHA</t>
  </si>
  <si>
    <t>SSF2854833</t>
  </si>
  <si>
    <t>VAGHELA ARUNABEN BHAVESHBHAI</t>
  </si>
  <si>
    <t>SID951375459792</t>
  </si>
  <si>
    <t>MALEK FARIDABEN JAVEDBHAI</t>
  </si>
  <si>
    <t>SSF4491493</t>
  </si>
  <si>
    <t>DAIDANIYA RIDHDHIBEN KESHUBHAI</t>
  </si>
  <si>
    <t>SID951375938065</t>
  </si>
  <si>
    <t>KURESHI REHANA FIROZBHAI</t>
  </si>
  <si>
    <t>SSF3319203</t>
  </si>
  <si>
    <t>RATHOD NASIMBEN SALIMBHAI</t>
  </si>
  <si>
    <t>SSF4215528</t>
  </si>
  <si>
    <t>CHOHAN BHARTIBEN LALJIBHAI</t>
  </si>
  <si>
    <t>SID951375950159</t>
  </si>
  <si>
    <t>RATHOD VIJUBEN PRAKASHBHAI</t>
  </si>
  <si>
    <t>SSF3761811</t>
  </si>
  <si>
    <t>MAKWANA SANGITABEN AMITBHAI</t>
  </si>
  <si>
    <t>SSF4136338</t>
  </si>
  <si>
    <t>AAL VARSHABEN BHARATBHAI</t>
  </si>
  <si>
    <t>SSF4457458</t>
  </si>
  <si>
    <t>MODAKIYA KANAKBEN MEHULBHAI</t>
  </si>
  <si>
    <t>SSF4454684</t>
  </si>
  <si>
    <t>HABIBANI JAHIDABEN IRFANBHAI</t>
  </si>
  <si>
    <t>SSF4539583</t>
  </si>
  <si>
    <t xml:space="preserve"> CHAUHAN KAJABEN JAYANTIBHAI</t>
  </si>
  <si>
    <t>SSF2691424</t>
  </si>
  <si>
    <t>SAIYAD MUSKAN VAJID</t>
  </si>
  <si>
    <t>SSF2771766</t>
  </si>
  <si>
    <t>CHAUHAN SITABEN ARVINDBHAI</t>
  </si>
  <si>
    <t>SSF4344697</t>
  </si>
  <si>
    <t>MAKWANA HANSABEN ASHOKBHAI</t>
  </si>
  <si>
    <t>SSF2694259</t>
  </si>
  <si>
    <t xml:space="preserve">CHAUHAN DIVYABEN SANJAYBHAI </t>
  </si>
  <si>
    <t>SSF3751372</t>
  </si>
  <si>
    <t>KAJI RUBIBEN FARIDBHAI</t>
  </si>
  <si>
    <t>SID951376125043</t>
  </si>
  <si>
    <t xml:space="preserve">BARAIYA ASUBEN BHARATBHAI </t>
  </si>
  <si>
    <t>SSF4457341</t>
  </si>
  <si>
    <t>MALEK RESHMABEN IRFANBHAI</t>
  </si>
  <si>
    <t>SSF2699361</t>
  </si>
  <si>
    <t>TANK JUBEDABEN RAJAKBHAI</t>
  </si>
  <si>
    <t>SID951375790420</t>
  </si>
  <si>
    <t xml:space="preserve"> KHATANA KANTABEN SAGRAMBHAI</t>
  </si>
  <si>
    <t>SSF4338031</t>
  </si>
  <si>
    <t>PATHAN MAHIRABANU RUSULBHAI</t>
  </si>
  <si>
    <t>SSF3432421</t>
  </si>
  <si>
    <t>CHAUHAN BHAVNABEN MAHESHBHAI</t>
  </si>
  <si>
    <t>SSF4438524</t>
  </si>
  <si>
    <t>PARMAR SHARADABEN GHANSHYAMBHAI</t>
  </si>
  <si>
    <t>SSF3887745</t>
  </si>
  <si>
    <t>RATHOD PAYALBEN ASHISHBHAI</t>
  </si>
  <si>
    <t>SID951375021055</t>
  </si>
  <si>
    <t>KHAMBHALYA KAILASHBEN RAGHUBHAI</t>
  </si>
  <si>
    <t>SSF3432262</t>
  </si>
  <si>
    <t>KAJI JAHEDABEN FIROJBHAI</t>
  </si>
  <si>
    <t>SSF4140428</t>
  </si>
  <si>
    <t>PIPALIYA MUKTABEN CHGANBHAI</t>
  </si>
  <si>
    <t>SSF4202423</t>
  </si>
  <si>
    <t>PARMAR SANGITABEN PARSABHAI</t>
  </si>
  <si>
    <t>SSF3229676</t>
  </si>
  <si>
    <t xml:space="preserve">ABANIYA GITABEN LALBHAI </t>
  </si>
  <si>
    <t>SSF3418247</t>
  </si>
  <si>
    <t>SOLANKI PAYALBEN ANILBHAI</t>
  </si>
  <si>
    <t>SSF4359840</t>
  </si>
  <si>
    <t>OGANIYA PUJABEN KUMARBHAI</t>
  </si>
  <si>
    <t>SSF4336223</t>
  </si>
  <si>
    <t>PATHAN NAJUBANU HASANKHAN</t>
  </si>
  <si>
    <t>SSF2711566</t>
  </si>
  <si>
    <t>PARMAR KAILASBEN MUKESHBHAI</t>
  </si>
  <si>
    <t>SSF2726663</t>
  </si>
  <si>
    <t>KHOKHAR FIRDAIS HAIDARBHAI</t>
  </si>
  <si>
    <t>SSF3847851</t>
  </si>
  <si>
    <t>SARVAIYA KAILASBEN DILIPBHAI</t>
  </si>
  <si>
    <t>SSF3892064</t>
  </si>
  <si>
    <t>CHAUHAN RUBINABEN KADARBHAI</t>
  </si>
  <si>
    <t>SSF2746530</t>
  </si>
  <si>
    <t>BHATTI ASHABEN VIJAYBHAI</t>
  </si>
  <si>
    <t>SSF3239667</t>
  </si>
  <si>
    <t>BHATI VALIBEN MOTIBHAI</t>
  </si>
  <si>
    <t>SSF3024026</t>
  </si>
  <si>
    <t>DODIYA DEVUBEN BATUKBHAI</t>
  </si>
  <si>
    <t>SID951375789138</t>
  </si>
  <si>
    <t>SHENAJBEN ABDULBHAI SHIRMAN</t>
  </si>
  <si>
    <t>SSF2945271</t>
  </si>
  <si>
    <t>CHUHAN RANJANBEN DEVABHAI</t>
  </si>
  <si>
    <t>22-Jan-2025</t>
  </si>
  <si>
    <t>SSF3611885</t>
  </si>
  <si>
    <t>DHARAIYA MULIBEN GOVINDBHAI</t>
  </si>
  <si>
    <t>SSF3570290</t>
  </si>
  <si>
    <t>GAUSVAMI SHARDABEN PRAKASHBHAI</t>
  </si>
  <si>
    <t>SSF3169694</t>
  </si>
  <si>
    <t xml:space="preserve">MAKVANA VASANBEN </t>
  </si>
  <si>
    <t>SSF2968283</t>
  </si>
  <si>
    <t>VIRASH LILABEN MADHABHAI</t>
  </si>
  <si>
    <t>SSF4040357</t>
  </si>
  <si>
    <t>VAGHELA NIRUBEN JIGNESHBHAI</t>
  </si>
  <si>
    <t>SSF4458364</t>
  </si>
  <si>
    <t>MIRJA JAMIN SOHILBHAI</t>
  </si>
  <si>
    <t>SSF4571794</t>
  </si>
  <si>
    <t xml:space="preserve">GOHIL HANSABEN pintubhai </t>
  </si>
  <si>
    <t>SID951376026158</t>
  </si>
  <si>
    <t>SATIYA BATUBEN MANJIBHAI</t>
  </si>
  <si>
    <t>SSF2819735</t>
  </si>
  <si>
    <t>KHAKHADIYA MADHUBEN</t>
  </si>
  <si>
    <t>SSF3857915</t>
  </si>
  <si>
    <t>DEVLUK KUSUMBEN JAYnTIBHAI</t>
  </si>
  <si>
    <t>SSF2738353</t>
  </si>
  <si>
    <t xml:space="preserve">SAMA SONALBEN SAMIRBHAI </t>
  </si>
  <si>
    <t>SSF3186189</t>
  </si>
  <si>
    <t>KHUNT ZAINABBANU ALIRAZA</t>
  </si>
  <si>
    <t>SSF4336946</t>
  </si>
  <si>
    <t>SHEKH SALMABEN ALARKHBHAI</t>
  </si>
  <si>
    <t>SSF4491492</t>
  </si>
  <si>
    <t>DABHI ASMITABEN RAHITBHAI</t>
  </si>
  <si>
    <t>SSF2594505</t>
  </si>
  <si>
    <t>PATHAN MINAJBEN ALTAFBHAI</t>
  </si>
  <si>
    <t>SSF4003307</t>
  </si>
  <si>
    <t>SOSA SUNITABEN VIPULBHAI</t>
  </si>
  <si>
    <t>SID951375950181</t>
  </si>
  <si>
    <t xml:space="preserve">SONDAGAR SHOBHABEN ARVINDBHAI </t>
  </si>
  <si>
    <t>SSF2412780</t>
  </si>
  <si>
    <t>PARMAR KAJALBEN JAYSUKHBHAI</t>
  </si>
  <si>
    <t>SSF2868822</t>
  </si>
  <si>
    <t xml:space="preserve">PANGAL SAVITABEN GORDHANBHAI </t>
  </si>
  <si>
    <t>SSF4491497</t>
  </si>
  <si>
    <t>CHAUHAN KAMUBEN BALABHAI</t>
  </si>
  <si>
    <t>SSF3203915</t>
  </si>
  <si>
    <t>DANTIVADIYA REKHABEN RAMESHBHAI</t>
  </si>
  <si>
    <t>SSF3478885</t>
  </si>
  <si>
    <t>KAJI RUKSHANABEN HANIFBHAI</t>
  </si>
  <si>
    <t>SID951374933475</t>
  </si>
  <si>
    <t>MAKWANA MUMTAJBEN HANIFBHAI</t>
  </si>
  <si>
    <t>SID951376179697</t>
  </si>
  <si>
    <t>MAKWANA MANJUBEN MANJIBHAI</t>
  </si>
  <si>
    <t>SSF4251172</t>
  </si>
  <si>
    <t>PARMAR SANGITABEN KARANBHAI</t>
  </si>
  <si>
    <t>SID951375013323</t>
  </si>
  <si>
    <t>PATHAN SHAHENAJBANU AKHTARBHAI</t>
  </si>
  <si>
    <t>SSF4528951</t>
  </si>
  <si>
    <t>MAKWNA DAKSHBEN MANSUKHBHAI</t>
  </si>
  <si>
    <t>SSF4509839</t>
  </si>
  <si>
    <t>CHAVADIYA ASHABEN KALUBHAI</t>
  </si>
  <si>
    <t>SSF2711690</t>
  </si>
  <si>
    <t>PARMAR BAGHUBEN PARSHOTAMBHAI</t>
  </si>
  <si>
    <t>SSF2361022</t>
  </si>
  <si>
    <t>PARNAR NITABEN</t>
  </si>
  <si>
    <t>SSF2592957</t>
  </si>
  <si>
    <t>DABHI HETABEN DIPAKBHAI</t>
  </si>
  <si>
    <t>SID951375038448</t>
  </si>
  <si>
    <t xml:space="preserve">KHAMBHALIYA VIJUBEN VALABHAI </t>
  </si>
  <si>
    <t>SSF2872088</t>
  </si>
  <si>
    <t xml:space="preserve">MIRABEN DIPAKBHAI CHEKHALIYA </t>
  </si>
  <si>
    <t>SID951376102350</t>
  </si>
  <si>
    <t xml:space="preserve"> SHAH RUBINABEN SAMIrBHAi</t>
  </si>
  <si>
    <t>SID951375768799</t>
  </si>
  <si>
    <t>BARAD JAGRUTIBEN VIJAYBHAI</t>
  </si>
  <si>
    <t>SSF2691320</t>
  </si>
  <si>
    <t xml:space="preserve">KAMANAGAR SHABANABEN MUNIRBHAI </t>
  </si>
  <si>
    <t>SID951375768731</t>
  </si>
  <si>
    <t>PARBIYA SANGITABEN</t>
  </si>
  <si>
    <t>SID951375543267</t>
  </si>
  <si>
    <t>PATHAN RESHMABEN IMTYAJBHAI</t>
  </si>
  <si>
    <t>SID951375548279</t>
  </si>
  <si>
    <t>PATHAN MUMTAZBEN ISUBBHAI</t>
  </si>
  <si>
    <t>SID951375522231</t>
  </si>
  <si>
    <t>DANGAR REKHABEN RANUBHAI</t>
  </si>
  <si>
    <t>SID951375262707</t>
  </si>
  <si>
    <t>SUKHA JAMILABEN SULATANKHAN</t>
  </si>
  <si>
    <t>SSF2736151</t>
  </si>
  <si>
    <t>SHUK ASHABEN JAHANGIRKHAN</t>
  </si>
  <si>
    <t>Tana C3</t>
  </si>
  <si>
    <t>Tana C3 Vasani Sheri 011</t>
  </si>
  <si>
    <t>SSF2489288</t>
  </si>
  <si>
    <t xml:space="preserve">JOSHI SUNITABEN DILIPBHAI </t>
  </si>
  <si>
    <t>SID951374939783</t>
  </si>
  <si>
    <t>PATHAN SULTANABEN</t>
  </si>
  <si>
    <t>SID951374935019</t>
  </si>
  <si>
    <t xml:space="preserve">PATANI SALAMABEN USMANBHAI </t>
  </si>
  <si>
    <t>SID951374939790</t>
  </si>
  <si>
    <t xml:space="preserve">PARASBEN DILIPBHAI NIMAVAT </t>
  </si>
  <si>
    <t>SID951375086061</t>
  </si>
  <si>
    <t>PATHAN ASARATBEN ARIFBHAI</t>
  </si>
  <si>
    <t>SSF3259143</t>
  </si>
  <si>
    <t>BHIKDIYA GITABEN MUKESHBHAI</t>
  </si>
  <si>
    <t>SSF2901034</t>
  </si>
  <si>
    <t xml:space="preserve">RATHOD KAJALBEN RAMESHBHAI </t>
  </si>
  <si>
    <t>SID951375942922</t>
  </si>
  <si>
    <t>KURESHI FARIDABEN MAHEBUBBHAI</t>
  </si>
  <si>
    <t>SSF2618523</t>
  </si>
  <si>
    <t>VEGAD HANSABEN RAMESHBHAI</t>
  </si>
  <si>
    <t>SSF2489203</t>
  </si>
  <si>
    <t>GAUSVAMI GITABEN KAILASGIRI</t>
  </si>
  <si>
    <t>SSF2488923</t>
  </si>
  <si>
    <t>GOHIL LABHUBEN ANABHAI</t>
  </si>
  <si>
    <t>SSF3192177</t>
  </si>
  <si>
    <t>SANGITABEN SANJAYBHAI VAGHELA</t>
  </si>
  <si>
    <t>SID951375951547</t>
  </si>
  <si>
    <t xml:space="preserve">GOHIL ANITABEN CHETANBHAI </t>
  </si>
  <si>
    <t>SID951376014932</t>
  </si>
  <si>
    <t>MAKRANI FARIDABEN KADARBHAI</t>
  </si>
  <si>
    <t>SSF2746529</t>
  </si>
  <si>
    <t>PARMAR LABHUBEN RAJUBHAI</t>
  </si>
  <si>
    <t>SID951375556682</t>
  </si>
  <si>
    <t>Almirah Business</t>
  </si>
  <si>
    <t xml:space="preserve">MER REKHABEN RAMESHBHAI </t>
  </si>
  <si>
    <t>SID951375947520</t>
  </si>
  <si>
    <t>SHEKH FARIDABEN TAJBHAI</t>
  </si>
  <si>
    <t>SSF3270114</t>
  </si>
  <si>
    <t>JUSANI ALVINABEN JUNEDBHAI</t>
  </si>
  <si>
    <t>SSF2901380</t>
  </si>
  <si>
    <t>MAKWANA TAMUBEN ASHOKBHAI</t>
  </si>
  <si>
    <t>SID951376158519</t>
  </si>
  <si>
    <t>LELA SONALBEN VELJIBHAI</t>
  </si>
  <si>
    <t>Vadiya</t>
  </si>
  <si>
    <t>588701</t>
  </si>
  <si>
    <t>SID951374872999</t>
  </si>
  <si>
    <t>CHOSALA BHAVNABEN</t>
  </si>
  <si>
    <t>SID951375565512</t>
  </si>
  <si>
    <t>JOGRANA REKHABEN BHARGAVBHAI</t>
  </si>
  <si>
    <t>SSF2302188</t>
  </si>
  <si>
    <t>SOLANKI JAYABEN AMITABHAI</t>
  </si>
  <si>
    <t>SSF3343800</t>
  </si>
  <si>
    <t>JETUNBEN RASULBHAI KURESHI</t>
  </si>
  <si>
    <t>SID951376106524</t>
  </si>
  <si>
    <t>DERAIYA MUMTAJBEN ILYASBHAI</t>
  </si>
  <si>
    <t>SSF2618525</t>
  </si>
  <si>
    <t>DODIYA KIRANBEN UMEDBHAI</t>
  </si>
  <si>
    <t>SID951375788218</t>
  </si>
  <si>
    <t>PARMAR RAJIYABEN BHIKHUSHA</t>
  </si>
  <si>
    <t>SID951375787046</t>
  </si>
  <si>
    <t>FAKIR FIROJABEN SALIMSHA</t>
  </si>
  <si>
    <t>SSF3254477</t>
  </si>
  <si>
    <t xml:space="preserve">MAKVANA VIMLABEN RAMESHBHAI </t>
  </si>
  <si>
    <t>SSF3034127</t>
  </si>
  <si>
    <t>CHAUHAN VASANTBEN DINESHBHAI</t>
  </si>
  <si>
    <t>SID951374854012</t>
  </si>
  <si>
    <t>AGVAN RESHMABEN SHOHILBHAI</t>
  </si>
  <si>
    <t>SSF2778198</t>
  </si>
  <si>
    <t>DAL MUMATAJBEN IKABALBHAI</t>
  </si>
  <si>
    <t>SSF4136208</t>
  </si>
  <si>
    <t>PARMAR GITABEN MAHESHBHAI</t>
  </si>
  <si>
    <t>04-May-2024</t>
  </si>
  <si>
    <t>SID951376026161</t>
  </si>
  <si>
    <t>VAJA ASHABEN BALVANTBHAI</t>
  </si>
  <si>
    <t>SSF3713099</t>
  </si>
  <si>
    <t>KURESHI AFSANABEN IMBYAZBHAI</t>
  </si>
  <si>
    <t>SSF3258093</t>
  </si>
  <si>
    <t>PARMAR GITABEN BABUBHAI</t>
  </si>
  <si>
    <t>SSF3387253</t>
  </si>
  <si>
    <t>MAKWANA PINTIBEN KISHANBHAI</t>
  </si>
  <si>
    <t>SSF3488732</t>
  </si>
  <si>
    <t>MAKVANA DAYABEN SURESHBHAI</t>
  </si>
  <si>
    <t>SSF2901832</t>
  </si>
  <si>
    <t>KURESHI AFASANABEN ALTAFBHAI</t>
  </si>
  <si>
    <t>SSF3892048</t>
  </si>
  <si>
    <t>KHUMAN NAYNABEN JERAMBHAI</t>
  </si>
  <si>
    <t>SSF2961225</t>
  </si>
  <si>
    <t>PARGHI HANSABEN JERAMBHAI</t>
  </si>
  <si>
    <t>SSF3586908</t>
  </si>
  <si>
    <t>SOLANKI GITABEN PRAGJIBHAI</t>
  </si>
  <si>
    <t>SID951375572860</t>
  </si>
  <si>
    <t>VALA PRAVINABA BHARATSINH</t>
  </si>
  <si>
    <t>SSF3749071</t>
  </si>
  <si>
    <t>MAKWANA MADHUBEN JAYNTIBHAI</t>
  </si>
  <si>
    <t>SSF3522202</t>
  </si>
  <si>
    <t xml:space="preserve">GOHIL HARSHABEN MANJIBHAI </t>
  </si>
  <si>
    <t>SSF4358392</t>
  </si>
  <si>
    <t>PANCHASARA KAJALBEN MANSUKHBHAI</t>
  </si>
  <si>
    <t>16-May-2024</t>
  </si>
  <si>
    <t>SSF2697188</t>
  </si>
  <si>
    <t>MAKWANA KIRANBEN HARESHBHAI</t>
  </si>
  <si>
    <t>SSF3748897</t>
  </si>
  <si>
    <t>SHEKHDA FIROJABEN ABJALBHAI</t>
  </si>
  <si>
    <t>SSF3680719</t>
  </si>
  <si>
    <t>PATHAN SUMAIYABEN SHAHRUKHKHAN</t>
  </si>
  <si>
    <t>SID951375694971</t>
  </si>
  <si>
    <t>DODIYA ASMITABEN MANHARBHAI</t>
  </si>
  <si>
    <t>SSF3077772</t>
  </si>
  <si>
    <t xml:space="preserve">JADAV PRABHABEN JIVABHAI </t>
  </si>
  <si>
    <t>SSF3053979</t>
  </si>
  <si>
    <t xml:space="preserve">VAGHELA USHABEN DHARMASHIBHAI </t>
  </si>
  <si>
    <t>SSF4546625</t>
  </si>
  <si>
    <t>SOLANKI MITAKSHIBEN ASHOKBHAI</t>
  </si>
  <si>
    <t>SID951376093030</t>
  </si>
  <si>
    <t>MAKWANA ALPABEN SHAILESHBHAI</t>
  </si>
  <si>
    <t>SSF3522176</t>
  </si>
  <si>
    <t>GOHIL GITABEN MUNABHAI</t>
  </si>
  <si>
    <t>SSF4544567</t>
  </si>
  <si>
    <t>PIPALIYA SONALBEN GOPALBHAI</t>
  </si>
  <si>
    <t>SSF4543831</t>
  </si>
  <si>
    <t>SOLANKI SHILPABEN DHARMESHBHAI</t>
  </si>
  <si>
    <t>SSF2778292</t>
  </si>
  <si>
    <t>PATHAN SALAMABEN JAVEDBHAI</t>
  </si>
  <si>
    <t>SSF4458536</t>
  </si>
  <si>
    <t>HABIBANI MAHEK IRFANBHAI</t>
  </si>
  <si>
    <t>SSF3022661</t>
  </si>
  <si>
    <t>DODIYA MIRABEN MEHULBHAI</t>
  </si>
  <si>
    <t>12-Aug-2024</t>
  </si>
  <si>
    <t>SSF4040241</t>
  </si>
  <si>
    <t>RABARI MADHUBEN NARANbhai</t>
  </si>
  <si>
    <t>SID951376089253</t>
  </si>
  <si>
    <t>GOHIL RANJANBEN KALUBHAI</t>
  </si>
  <si>
    <t>SSF4040268</t>
  </si>
  <si>
    <t>GOHIL PURNABA JAYDIPSINH</t>
  </si>
  <si>
    <t>SSF3125753</t>
  </si>
  <si>
    <t>UDHEJA SHIMABEN ARIFBHAI</t>
  </si>
  <si>
    <t>SSF2872089</t>
  </si>
  <si>
    <t>RAJKOTIYA SUNITABEN MANOJBHAI</t>
  </si>
  <si>
    <t>SSF3630044</t>
  </si>
  <si>
    <t>DABHI JAGRUTIBEN PRAVINBHAI</t>
  </si>
  <si>
    <t>SSF4543391</t>
  </si>
  <si>
    <t>PARMAR RAJVIBEN VIRENDRABHAI</t>
  </si>
  <si>
    <t>SID951376051439</t>
  </si>
  <si>
    <t xml:space="preserve">BELIM ROSHANBEN BHIKHUBHAI </t>
  </si>
  <si>
    <t>23-Jan-2025</t>
  </si>
  <si>
    <t>SSF2680828</t>
  </si>
  <si>
    <t>MANDANI USHABEN SANJAYBHAI</t>
  </si>
  <si>
    <t>SID951375617886</t>
  </si>
  <si>
    <t>YAFAI BATULBEN MAHEBUBBHAI</t>
  </si>
  <si>
    <t>SSF2854373</t>
  </si>
  <si>
    <t>JAHELIYA DHAKUBEN</t>
  </si>
  <si>
    <t>SSF2736212</t>
  </si>
  <si>
    <t xml:space="preserve">GOHIL NILAMBEN YUVRAJ </t>
  </si>
  <si>
    <t>SSF2694539</t>
  </si>
  <si>
    <t>MOGAL VAHIDABEN FAJALSHA</t>
  </si>
  <si>
    <t>SSF2601577</t>
  </si>
  <si>
    <t>DAYANI LALITABEN VELNATH</t>
  </si>
  <si>
    <t>SSF2361024</t>
  </si>
  <si>
    <t>SATHLIYA HANSABEN</t>
  </si>
  <si>
    <t>SID951375013322</t>
  </si>
  <si>
    <t>GORI SALAMA</t>
  </si>
  <si>
    <t>SID951374988429</t>
  </si>
  <si>
    <t>BARAIYA JAYABEN VALJIBHAI</t>
  </si>
  <si>
    <t>SSF2722501</t>
  </si>
  <si>
    <t>ASHABEN MANUBHAI CHUDASAMA</t>
  </si>
  <si>
    <t>SID951374762276</t>
  </si>
  <si>
    <t>MEVADA GITABEN PRAVINBHAI</t>
  </si>
  <si>
    <t>SSF2736175</t>
  </si>
  <si>
    <t>BADLANI ANJALIBEN DILIPKUMAR</t>
  </si>
  <si>
    <t>SID951374939784</t>
  </si>
  <si>
    <t>MEVADA VIGNASHA MAYURBHAI</t>
  </si>
  <si>
    <t>SID951374939786</t>
  </si>
  <si>
    <t>CHAUHAN HANSABEN SHIVABHAI</t>
  </si>
  <si>
    <t>SID951375108571</t>
  </si>
  <si>
    <t>GOHIL NIKITABEN BHARATBHAI</t>
  </si>
  <si>
    <t>SSF2733389</t>
  </si>
  <si>
    <t>KURESHI NASIMBEN HUSENBHAI</t>
  </si>
  <si>
    <t>SID951376017123</t>
  </si>
  <si>
    <t>RATHOD DILSANABANU BHIKHABHAI</t>
  </si>
  <si>
    <t>SSF2488882</t>
  </si>
  <si>
    <t>GOHIL SONAIBEN DINESHBHAI</t>
  </si>
  <si>
    <t>SSF2732143</t>
  </si>
  <si>
    <t>CHUDASAMA HARSHABEN HARESHBHAI</t>
  </si>
  <si>
    <t>725618</t>
  </si>
  <si>
    <t>vipul</t>
  </si>
  <si>
    <t>SID951376089114</t>
  </si>
  <si>
    <t xml:space="preserve"> MAKWANA CHETANABEN PANKAJBHAI</t>
  </si>
  <si>
    <t>SSF2806121</t>
  </si>
  <si>
    <t>CHAUHAN MINABEN BHAGAVANBHAI</t>
  </si>
  <si>
    <t>SID951376232868</t>
  </si>
  <si>
    <t xml:space="preserve">BHEDA BHAVNABEN BALADEVBHAI </t>
  </si>
  <si>
    <t>SSF2886210</t>
  </si>
  <si>
    <t xml:space="preserve">HARIYANI KAJALBEN TRIKAMDAS </t>
  </si>
  <si>
    <t>SSF2741720</t>
  </si>
  <si>
    <t>MAGHR MAJUBEN RASULBHAI</t>
  </si>
  <si>
    <t>SSF3827615</t>
  </si>
  <si>
    <t>BARAIYA SAKARBEN HIMMATBHAI</t>
  </si>
  <si>
    <t>SSF2868827</t>
  </si>
  <si>
    <t xml:space="preserve">PANGAL KOMALBEN SANJAYBHAI </t>
  </si>
  <si>
    <t>SSF3147855</t>
  </si>
  <si>
    <t>CHAUHAN RESHMABEN ASHRAFBHAI</t>
  </si>
  <si>
    <t>SSF2765423</t>
  </si>
  <si>
    <t xml:space="preserve">SOLANKI MIRABEN JIVANBHAI </t>
  </si>
  <si>
    <t>SSF3239666</t>
  </si>
  <si>
    <t>BHATI RADHABEN MANOJBHAI</t>
  </si>
  <si>
    <t>SSF3239591</t>
  </si>
  <si>
    <t>MARVADI SONALBEN LAKHAMANBHAI</t>
  </si>
  <si>
    <t>SSF2723760</t>
  </si>
  <si>
    <t xml:space="preserve">BHOKALVA JASIBEN SURESHBHAI </t>
  </si>
  <si>
    <t>SSF3085221</t>
  </si>
  <si>
    <t>MAKWANA JYOTIBEN BABUBHAI</t>
  </si>
  <si>
    <t>SSF2913571</t>
  </si>
  <si>
    <t>BUKERA FARIDABEN KALUBHAI</t>
  </si>
  <si>
    <t>SID951376084752</t>
  </si>
  <si>
    <t xml:space="preserve">BARAIYA LATABEN RAMESHBHAI </t>
  </si>
  <si>
    <t>SSF3203844</t>
  </si>
  <si>
    <t>AGVAN NASIMBEN RAJAK BHAI</t>
  </si>
  <si>
    <t>733005 LABH 031</t>
  </si>
  <si>
    <t>SSF2688207</t>
  </si>
  <si>
    <t>MARVADI CHETNABEN LAKHABHAI</t>
  </si>
  <si>
    <t>SSF2733388</t>
  </si>
  <si>
    <t>BELIM HINABEN IKABALBHAI</t>
  </si>
  <si>
    <t>SSF2686333</t>
  </si>
  <si>
    <t>CHUDASAMA VANITABEN SUNILBHAI</t>
  </si>
  <si>
    <t>SSF3254614</t>
  </si>
  <si>
    <t>PARMAR ARTIBEN DHARMESHBHAI</t>
  </si>
  <si>
    <t>SID951375421440</t>
  </si>
  <si>
    <t>MADHARA AFSANABEN IMTIYAZ</t>
  </si>
  <si>
    <t>SSF2685044</t>
  </si>
  <si>
    <t>MER MADHUBEN SODABHAI</t>
  </si>
  <si>
    <t>JOKHIYA SULTANBEN FIROJSHA</t>
  </si>
  <si>
    <t>704492</t>
  </si>
  <si>
    <t>sipay wada 02</t>
  </si>
  <si>
    <t>SID951375936607</t>
  </si>
  <si>
    <t>JUNEJA GILZARBEN</t>
  </si>
  <si>
    <t>SSF2601580</t>
  </si>
  <si>
    <t>MOGAL BILAKISBANU SUBATISHA</t>
  </si>
  <si>
    <t>SSF2982523</t>
  </si>
  <si>
    <t xml:space="preserve">KHASIYA HANSABEN NATUBHAI </t>
  </si>
  <si>
    <t>17-Mar-2024</t>
  </si>
  <si>
    <t>SSF2711499</t>
  </si>
  <si>
    <t>PARMAR CHAKUBEN RAJESHBHAI</t>
  </si>
  <si>
    <t>SSF2855263</t>
  </si>
  <si>
    <t>JAMOD SAVITABEN GIRDHARBHAI</t>
  </si>
  <si>
    <t>SID951375583822</t>
  </si>
  <si>
    <t>BABARIYA PUNIBEN SAJANBHAI</t>
  </si>
  <si>
    <t>SSF2740596</t>
  </si>
  <si>
    <t>MAKWANA MANJUBEN LALAJIBHAI</t>
  </si>
  <si>
    <t>SSF2488535</t>
  </si>
  <si>
    <t>BAVALIYA FIZA SAMIRBHAI</t>
  </si>
  <si>
    <t>CHAUHAN MANJUBEN HIMATBHAR</t>
  </si>
  <si>
    <t>SID951376050463</t>
  </si>
  <si>
    <t>VIRAMGAMIYA NASIMBEN SADAMSHAH</t>
  </si>
  <si>
    <t>SSF2886685</t>
  </si>
  <si>
    <t>CHAUHAN AFSANABEN ASIFBHAI</t>
  </si>
  <si>
    <t>SSF2740059</t>
  </si>
  <si>
    <t>PARMAR SHITALBEN MAHENDRABHAI</t>
  </si>
  <si>
    <t>SSF3507792</t>
  </si>
  <si>
    <t>VALODRA JYOTSANABEN MAHESHBHAI</t>
  </si>
  <si>
    <t>SID951374933476</t>
  </si>
  <si>
    <t>MAKWANA SAHENAJBEN IRFANBHAI</t>
  </si>
  <si>
    <t>SSF3563501</t>
  </si>
  <si>
    <t>BATI DIPTIBEN SANJAYBHAI</t>
  </si>
  <si>
    <t>SSF2746528</t>
  </si>
  <si>
    <t>PARMAR GITABEN LALABHAI</t>
  </si>
  <si>
    <t>SSF3629953</t>
  </si>
  <si>
    <t>GHOGHARI KHERUNBEN YUNUSBHAI</t>
  </si>
  <si>
    <t>SID951375999790</t>
  </si>
  <si>
    <t xml:space="preserve">parmar sonuben kantibhai </t>
  </si>
  <si>
    <t>SSF4138528</t>
  </si>
  <si>
    <t>PATHAN REHANABANU SALIMBHAI</t>
  </si>
  <si>
    <t>SID951375021092</t>
  </si>
  <si>
    <t xml:space="preserve">MAKWANA RUPABEN DIPAKBHAI </t>
  </si>
  <si>
    <t>24-Sep-2024</t>
  </si>
  <si>
    <t>SID951375021509</t>
  </si>
  <si>
    <t>KHAAMBHALYA JETUBEN SURABHAI</t>
  </si>
  <si>
    <t>SSF2489220</t>
  </si>
  <si>
    <t>PARMAR labhben jivarajbhai</t>
  </si>
  <si>
    <t>SSF3857906</t>
  </si>
  <si>
    <t>CHUDASMA PAYALBEN VASHARAMBHAI</t>
  </si>
  <si>
    <t>SSF3453491</t>
  </si>
  <si>
    <t>SOLANKI TINABEN SANTOSHBHAI</t>
  </si>
  <si>
    <t>SSF4232968</t>
  </si>
  <si>
    <t xml:space="preserve"> DHOLAKIYA MINABEN KAMALESHBHAI</t>
  </si>
  <si>
    <t>SSF4157345</t>
  </si>
  <si>
    <t>SSF4150331</t>
  </si>
  <si>
    <t>MAKWANA POOJABEN UTTAMBHAI</t>
  </si>
  <si>
    <t>SSF2901831</t>
  </si>
  <si>
    <t xml:space="preserve">PATHAN AFSANA RIYAJBHAI </t>
  </si>
  <si>
    <t>SSF3907899</t>
  </si>
  <si>
    <t xml:space="preserve"> DAUDANI RASIDABEN SADIKALI</t>
  </si>
  <si>
    <t>718351</t>
  </si>
  <si>
    <t>Piparala</t>
  </si>
  <si>
    <t>SID951376050073</t>
  </si>
  <si>
    <t>MAKWANA KIRANBEN BHIMABHAI</t>
  </si>
  <si>
    <t>25-Sep-2024</t>
  </si>
  <si>
    <t>SID951376232472</t>
  </si>
  <si>
    <t>PARMAR KAILASBEN NANJIBHAI</t>
  </si>
  <si>
    <t>SSF3815540</t>
  </si>
  <si>
    <t>MAKWANA SONALBEN HASMUKHBHAI</t>
  </si>
  <si>
    <t>05-May-2024</t>
  </si>
  <si>
    <t>SSF4226764</t>
  </si>
  <si>
    <t>NITABEN KANABHAI DABHI</t>
  </si>
  <si>
    <t>SSF3254479</t>
  </si>
  <si>
    <t xml:space="preserve">GIGANI ASMABEN FIROJBHAI </t>
  </si>
  <si>
    <t>SSF3343815</t>
  </si>
  <si>
    <t>KASMANI RUBINABEN IMRANBHAI</t>
  </si>
  <si>
    <t>SSF3341559</t>
  </si>
  <si>
    <t>SHEKHA RUKSHANA FARUKBHAI</t>
  </si>
  <si>
    <t>SSF3895497</t>
  </si>
  <si>
    <t>VAGHELA RANJANBEN MAHESHBHAI</t>
  </si>
  <si>
    <t>SSF3649274</t>
  </si>
  <si>
    <t>JADEJA PURIBA VANRAJSINH</t>
  </si>
  <si>
    <t>SSF2828998</t>
  </si>
  <si>
    <t>BHATTI YASMINBEN PANKAJBHAI</t>
  </si>
  <si>
    <t>SSF4204086</t>
  </si>
  <si>
    <t>SOLANKI PURIBEN SHANTIBHAI</t>
  </si>
  <si>
    <t>SSF3343775</t>
  </si>
  <si>
    <t>CHAUHAN MERUNBEN</t>
  </si>
  <si>
    <t>SID951375013318</t>
  </si>
  <si>
    <t xml:space="preserve"> CHAUHAN SAYDABEN SAHILBHAI</t>
  </si>
  <si>
    <t>SID951376053966</t>
  </si>
  <si>
    <t>LASHARI BANUBEN ANVARKHAN</t>
  </si>
  <si>
    <t>SSF3343843</t>
  </si>
  <si>
    <t>TANK RADHIKABEN VIKRAMSINH</t>
  </si>
  <si>
    <t>SSF3542465</t>
  </si>
  <si>
    <t>MUNJPARA NAYANABEN SURESHBHAI</t>
  </si>
  <si>
    <t>SSF3515767</t>
  </si>
  <si>
    <t>POYALA PINTUBEN PRAVINBHAI</t>
  </si>
  <si>
    <t>SSF3650437</t>
  </si>
  <si>
    <t>DANGAR JAYASHRIBEN VINUBHAI</t>
  </si>
  <si>
    <t>SSF4098066</t>
  </si>
  <si>
    <t>SSF4298619</t>
  </si>
  <si>
    <t>DAIDANIYA KIRANBEN KESUBHAI</t>
  </si>
  <si>
    <t>SSF4298811</t>
  </si>
  <si>
    <t xml:space="preserve"> RANAVADIYA VILASHBEN VIPULBHAI</t>
  </si>
  <si>
    <t>BHAKHVADIYA ARTIBEN RAJUBHAI</t>
  </si>
  <si>
    <t>SSF3747135</t>
  </si>
  <si>
    <t>PATHAN GULSHANBEN YUNUSBHAI</t>
  </si>
  <si>
    <t>General Store</t>
  </si>
  <si>
    <t>SSF2901836</t>
  </si>
  <si>
    <t xml:space="preserve">PARMAR PRIYABEN NIKULBHAI </t>
  </si>
  <si>
    <t>SSF2901829</t>
  </si>
  <si>
    <t>CHAUHAN NILOFARBEN IMRANBHAI</t>
  </si>
  <si>
    <t>SID951375571187</t>
  </si>
  <si>
    <t>VAGHELA USHABEN SURESHBHAI</t>
  </si>
  <si>
    <t>732231</t>
  </si>
  <si>
    <t>SARIFA</t>
  </si>
  <si>
    <t>SID951376151150</t>
  </si>
  <si>
    <t xml:space="preserve">MAKWANA SARIFABEN ARIFBHAI </t>
  </si>
  <si>
    <t>SSF3630314</t>
  </si>
  <si>
    <t>CHAUHAN MANIBEN SOMABHAI</t>
  </si>
  <si>
    <t>SSF2647693</t>
  </si>
  <si>
    <t>SOLANKI RUPABEN CHANDUBHAI</t>
  </si>
  <si>
    <t>SSF2592958</t>
  </si>
  <si>
    <t>CHAVDA KIRANBEN PANKAJBHAI</t>
  </si>
  <si>
    <t>SID951376090676</t>
  </si>
  <si>
    <t>BARAD PARULBEN RAJUBHAI</t>
  </si>
  <si>
    <t>SID951375050464</t>
  </si>
  <si>
    <t>BHATI DAYBEN JETHABHAI</t>
  </si>
  <si>
    <t>SSF3161980</t>
  </si>
  <si>
    <t xml:space="preserve">SUKH FARIDABEN RUSTAMKHA </t>
  </si>
  <si>
    <t>SSF3541699</t>
  </si>
  <si>
    <t>RATHOD DIPIKABEN BABUBHAI</t>
  </si>
  <si>
    <t>SSF3541682</t>
  </si>
  <si>
    <t>CHAUHAN PARULBEN SANJAYBHAI</t>
  </si>
  <si>
    <t>SSF3541670</t>
  </si>
  <si>
    <t>PARMAR NITABEN GHANSHYAMBHAI</t>
  </si>
  <si>
    <t>SID951374966333</t>
  </si>
  <si>
    <t>BATAF REHANA NAUSHADBHAI</t>
  </si>
  <si>
    <t>SSF3659592</t>
  </si>
  <si>
    <t>BHOKALVA BHAVUBEN RAJUBHAI</t>
  </si>
  <si>
    <t>SSF2827784</t>
  </si>
  <si>
    <t>SARVAIYA KAILASBEN GHANSHYAMBHAI</t>
  </si>
  <si>
    <t>SSF2697994</t>
  </si>
  <si>
    <t>RATHOD GANGABEN KANTIBHAI</t>
  </si>
  <si>
    <t>SSF2901358</t>
  </si>
  <si>
    <t>RAFAI NILOFARBEN CHANDSHAH</t>
  </si>
  <si>
    <t>SSF3701163</t>
  </si>
  <si>
    <t>CHAUHAN FARIDABEN RAJUBHAI</t>
  </si>
  <si>
    <t>27-Jan-2025</t>
  </si>
  <si>
    <t>SSF3141719</t>
  </si>
  <si>
    <t>DERAIYA RESHMA RAJAKBHAI</t>
  </si>
  <si>
    <t>SSF2840028</t>
  </si>
  <si>
    <t>DIVAN AFSANABANU HUSENSHA</t>
  </si>
  <si>
    <t>SID951376025006</t>
  </si>
  <si>
    <t>PATHAN RUKSANABEN IKBALKHAN</t>
  </si>
  <si>
    <t>SID951376089922</t>
  </si>
  <si>
    <t>JUNEJA RUKSANABEN JAVEDBHAI</t>
  </si>
  <si>
    <t>SID951375940205</t>
  </si>
  <si>
    <t xml:space="preserve">TARAKVADIYA NASIMBEN  FARUKBHAI </t>
  </si>
  <si>
    <t>SID951374860905</t>
  </si>
  <si>
    <t>SATIYA SANGITABEN</t>
  </si>
  <si>
    <t>SID951376122330</t>
  </si>
  <si>
    <t>PATHAN AFASANABANU SIDIKSHA</t>
  </si>
  <si>
    <t>Palitana C14</t>
  </si>
  <si>
    <t>Palitana C14 Adapar Hamirji1</t>
  </si>
  <si>
    <t>SSF2730056</t>
  </si>
  <si>
    <t>BHATHI HANSABEN KALUJI</t>
  </si>
  <si>
    <t>SID951374860909</t>
  </si>
  <si>
    <t xml:space="preserve">SATIYA ASHABEN NAJBHAI </t>
  </si>
  <si>
    <t>SSF3751755</t>
  </si>
  <si>
    <t>SHEKH RUKSANABEN ALAUDINBHAI</t>
  </si>
  <si>
    <t>SSF3270672</t>
  </si>
  <si>
    <t>ZALA MANISHABA DEVENDRASINH</t>
  </si>
  <si>
    <t>SSF2622645</t>
  </si>
  <si>
    <t>VALA ALPABEN RAMESHBHAI</t>
  </si>
  <si>
    <t>SSF3379013</t>
  </si>
  <si>
    <t xml:space="preserve"> GOHIL MAYABA MAHESH SINGH</t>
  </si>
  <si>
    <t>SSF3096779</t>
  </si>
  <si>
    <t xml:space="preserve">PATHAN SAHISTA AJADBHAI </t>
  </si>
  <si>
    <t>SSF3254612</t>
  </si>
  <si>
    <t xml:space="preserve">PARMAR VILASBEN KISHORBHAI </t>
  </si>
  <si>
    <t>SSF3727678</t>
  </si>
  <si>
    <t>PRITIBEN AJAYBHAI VAGHELA</t>
  </si>
  <si>
    <t>SSF2696024</t>
  </si>
  <si>
    <t>RATHOD MEENABEN BUDHABHAI</t>
  </si>
  <si>
    <t>SSF2911291</t>
  </si>
  <si>
    <t>CHAUHAN MUMTAJBEN RAHIMBHAI</t>
  </si>
  <si>
    <t>SSF3362173</t>
  </si>
  <si>
    <t>VALA DEVUBEN LAKHABHAI</t>
  </si>
  <si>
    <t>SID951374860908</t>
  </si>
  <si>
    <t>SATIYA ANJALIBEN BHARATBHAI</t>
  </si>
  <si>
    <t>SID951375686327</t>
  </si>
  <si>
    <t>KURESHI NASIMBEN MAHEBUBBHAI</t>
  </si>
  <si>
    <t>SID951375080057</t>
  </si>
  <si>
    <t xml:space="preserve"> KALVATAR RUKAIYABANU HANIFBHAI</t>
  </si>
  <si>
    <t>SSF2872394</t>
  </si>
  <si>
    <t>CHAUHAN REKHABEN ASHOKBHAI</t>
  </si>
  <si>
    <t>SID951376050460</t>
  </si>
  <si>
    <t>NITABEN JITENDRBHAI PARMAR</t>
  </si>
  <si>
    <t>SID951376087922</t>
  </si>
  <si>
    <t xml:space="preserve">VALA KOMALBEN KISHORBHAI </t>
  </si>
  <si>
    <t>SSF3077876</t>
  </si>
  <si>
    <t xml:space="preserve">DERAIYA SAMIRABEN FIROZBHAI </t>
  </si>
  <si>
    <t>SSF2711744</t>
  </si>
  <si>
    <t>BABRIYA SHANTUBEN JIVRAJBHAI</t>
  </si>
  <si>
    <t>SID951375572706</t>
  </si>
  <si>
    <t>KURESHI SHAMIMBANU AYUBBHAI</t>
  </si>
  <si>
    <t>SSF3329238</t>
  </si>
  <si>
    <t>JADAV INDUBEN HITESHBHAI</t>
  </si>
  <si>
    <t>SID951376058005</t>
  </si>
  <si>
    <t>LASHARI SHAMUBEN SULTANKHAN</t>
  </si>
  <si>
    <t>SSF3386772</t>
  </si>
  <si>
    <t xml:space="preserve">SHABANABANU PIRBHAI CHAUHAN </t>
  </si>
  <si>
    <t>SID951376098374</t>
  </si>
  <si>
    <t xml:space="preserve">SOLANKI MADHUBEN RAMESHBHAI </t>
  </si>
  <si>
    <t>SSF2900630</t>
  </si>
  <si>
    <t>CHAUHAN VANITABEN JITESHBHAI</t>
  </si>
  <si>
    <t>SSF2347977</t>
  </si>
  <si>
    <t>PARMAR SATUBEN PRAVINBHAI</t>
  </si>
  <si>
    <t>SSF3342683</t>
  </si>
  <si>
    <t>PARMAR GITABEN MATHURBHAI</t>
  </si>
  <si>
    <t>SSF3048273</t>
  </si>
  <si>
    <t xml:space="preserve">BARAIYA GITABEN VIJAYBHAI </t>
  </si>
  <si>
    <t>SSF3144410</t>
  </si>
  <si>
    <t>SOLANKI SEJALBEN PARVINBHAI</t>
  </si>
  <si>
    <t>SID951375943317</t>
  </si>
  <si>
    <t xml:space="preserve">GONDALIYA BHAVANABEN DALPATRAM </t>
  </si>
  <si>
    <t>SID951376125197</t>
  </si>
  <si>
    <t>THIM IRAFANABEN MAHEMUDBHAI</t>
  </si>
  <si>
    <t>SSF2722500</t>
  </si>
  <si>
    <t>CHUDASAMA ASMITABEN PRAVINBHAI</t>
  </si>
  <si>
    <t>SSF3203907</t>
  </si>
  <si>
    <t>DANTEVADIYA KOMALBEN PRAKASHBHAI</t>
  </si>
  <si>
    <t>SSF2868825</t>
  </si>
  <si>
    <t>VALA AEVALBEN MAHESHBHAI</t>
  </si>
  <si>
    <t>SSF3807545</t>
  </si>
  <si>
    <t>DODIYA ASMITABEN RAHULKUMAR</t>
  </si>
  <si>
    <t>SSF3533158</t>
  </si>
  <si>
    <t>CHUDASAMA VIRUBEN KISHORBHAI</t>
  </si>
  <si>
    <t>SSF3892383</t>
  </si>
  <si>
    <t>DODIYA HANSABEN KANUBHAI</t>
  </si>
  <si>
    <t>SID951376241879</t>
  </si>
  <si>
    <t>MAKWANA KAMUBEN DHIRUBHAI</t>
  </si>
  <si>
    <t>SSF2848966</t>
  </si>
  <si>
    <t>SHEKH TABSSUM FARUKBHAI</t>
  </si>
  <si>
    <t>SSF3178691</t>
  </si>
  <si>
    <t>BAGAD TEJUBEN GOVINDBHAI</t>
  </si>
  <si>
    <t>SSF3601642</t>
  </si>
  <si>
    <t>PANGAL VINUBEN GOBARBHAI</t>
  </si>
  <si>
    <t>SID951375102658</t>
  </si>
  <si>
    <t>CHAUHAN ASHABEN MANSUKHABHAI</t>
  </si>
  <si>
    <t>SID951374939795</t>
  </si>
  <si>
    <t>SAIYAD JARINABEN HARUNBHAI</t>
  </si>
  <si>
    <t>SID951376179753</t>
  </si>
  <si>
    <t>MAKWANA MADHUBEN JABARABHAI</t>
  </si>
  <si>
    <t>SID951375088081</t>
  </si>
  <si>
    <t>SHEKH HASINABEN PIRBHAI</t>
  </si>
  <si>
    <t>SID951375086057</t>
  </si>
  <si>
    <t>SELOT MADINABEN RAHIMBHAI</t>
  </si>
  <si>
    <t>SSF2619389</t>
  </si>
  <si>
    <t>ZALA HANSABEN SURESHBHAI</t>
  </si>
  <si>
    <t>SSF3352830</t>
  </si>
  <si>
    <t xml:space="preserve">SARVAIYA ALPABEN DINESHBHAI </t>
  </si>
  <si>
    <t>SSF3585484</t>
  </si>
  <si>
    <t>KHERALA HANSABEN KHATABHAI</t>
  </si>
  <si>
    <t>SSF2694540</t>
  </si>
  <si>
    <t>PATHAN BASHIRUN MUSTUFASHA</t>
  </si>
  <si>
    <t>30-Dec-2024</t>
  </si>
  <si>
    <t>SSF3164280</t>
  </si>
  <si>
    <t>KHAKHADIYA REKHABEN</t>
  </si>
  <si>
    <t>SSF3075869</t>
  </si>
  <si>
    <t xml:space="preserve">AMBANIYA KAILASBEN SURESHBHAI </t>
  </si>
  <si>
    <t>SSF3573789</t>
  </si>
  <si>
    <t>CHUDASAMA REKHABEN RAMESHBHAI</t>
  </si>
  <si>
    <t>SSF4349560</t>
  </si>
  <si>
    <t>DODIYA CHANDANIBEN MANHARBHAI</t>
  </si>
  <si>
    <t>SID951376125302</t>
  </si>
  <si>
    <t>KURESHI VAHIDABEN KARIMBHAI</t>
  </si>
  <si>
    <t>SSF3847863</t>
  </si>
  <si>
    <t>GONDALIYA ALPABEN SHASHIKANTBHAI</t>
  </si>
  <si>
    <t>SSF4170355</t>
  </si>
  <si>
    <t>KONDHIYA KIRTIBEN VINODBHAI</t>
  </si>
  <si>
    <t>SSF3057596</t>
  </si>
  <si>
    <t>CHAUHAN BHARTIBEN JAYDEVBHAI</t>
  </si>
  <si>
    <t>731793</t>
  </si>
  <si>
    <t>AJIT 01</t>
  </si>
  <si>
    <t>SID951376159041</t>
  </si>
  <si>
    <t>HARSHABEN RAGHURAM RATHOD</t>
  </si>
  <si>
    <t>SSF2872393</t>
  </si>
  <si>
    <t xml:space="preserve">MAKWANA HARSHABEN RAJUBHAI </t>
  </si>
  <si>
    <t>SSF3360358</t>
  </si>
  <si>
    <t xml:space="preserve">EMDANI SALEHA HARUNBHAI </t>
  </si>
  <si>
    <t>SSF3254331</t>
  </si>
  <si>
    <t>PATHAN JAHEDA MAHEBUBBHAI</t>
  </si>
  <si>
    <t>SID951376192672</t>
  </si>
  <si>
    <t xml:space="preserve">PRITIBEN RAJUBHAI BHAVSAR </t>
  </si>
  <si>
    <t>SSF3953527</t>
  </si>
  <si>
    <t>VALA ASHABEN JITUBHAI</t>
  </si>
  <si>
    <t>SSF3888304</t>
  </si>
  <si>
    <t>GOHIL REKHABEN KARSHANBHAI</t>
  </si>
  <si>
    <t>SID951375617885</t>
  </si>
  <si>
    <t>YAFAI BATULBEN KARIMBHAI</t>
  </si>
  <si>
    <t>SSF3034126</t>
  </si>
  <si>
    <t>SOLANKI ASMITABEN RAYSHANGBHAI</t>
  </si>
  <si>
    <t>SSF3390995</t>
  </si>
  <si>
    <t>SOLANKI GEETABEN HIRABHAI</t>
  </si>
  <si>
    <t>SSF2946525</t>
  </si>
  <si>
    <t xml:space="preserve">VARSADIYA RAMABEN GORADHANBHAI </t>
  </si>
  <si>
    <t>SSF3880882</t>
  </si>
  <si>
    <t>SUKH AABIDABEN JABDULKHAN</t>
  </si>
  <si>
    <t>SID951374944916</t>
  </si>
  <si>
    <t>JEBUNBEN KARIMBHAI NAYA</t>
  </si>
  <si>
    <t>SID951375087555</t>
  </si>
  <si>
    <t>NIMBARK DAXABEN</t>
  </si>
  <si>
    <t>SID951374947965</t>
  </si>
  <si>
    <t>PATDIYA RAJIYABEN HAJIBHAI</t>
  </si>
  <si>
    <t>SSF3329598</t>
  </si>
  <si>
    <t>SAIYAD MUMTAJBEN USMANBHAI</t>
  </si>
  <si>
    <t>SSF4205987</t>
  </si>
  <si>
    <t>CHUDASAMA PAYALBEN AMITBHAI</t>
  </si>
  <si>
    <t>SSF2688179</t>
  </si>
  <si>
    <t>BHATTI KANUBEN PREMJIBHAI</t>
  </si>
  <si>
    <t>SID951376089249</t>
  </si>
  <si>
    <t>CHAUHAN SANGITABEN MUNABHAI</t>
  </si>
  <si>
    <t>SSF3329313</t>
  </si>
  <si>
    <t>PARMAR KOMALBEN KARANBHAI</t>
  </si>
  <si>
    <t>14-Aug-2024</t>
  </si>
  <si>
    <t>SOLANKI REKHABEN KARAMSHIBHAI</t>
  </si>
  <si>
    <t>SSF2883282</t>
  </si>
  <si>
    <t>CHUDASAMA JAYABEN MITHABHAI</t>
  </si>
  <si>
    <t>SSF3146890</t>
  </si>
  <si>
    <t>SORATHIYA KAMRUBEN MUKTARSHA</t>
  </si>
  <si>
    <t>SSF4063993</t>
  </si>
  <si>
    <t>VEGAD BHAVNABEN RAJUBHAI</t>
  </si>
  <si>
    <t>SSF3186300</t>
  </si>
  <si>
    <t>CHUDASAMA GITABEN KISHORBHAI</t>
  </si>
  <si>
    <t>SID951376232324</t>
  </si>
  <si>
    <t>MAKWANA JASIBEN gordhanbhai</t>
  </si>
  <si>
    <t>SSF3940659</t>
  </si>
  <si>
    <t>ZANZVADIYA KANCHANBEN MATHURBHAI</t>
  </si>
  <si>
    <t>SSF3859189</t>
  </si>
  <si>
    <t>CHUDASAMA NAYNABAHEN PANKAJ</t>
  </si>
  <si>
    <t>SSF2895952</t>
  </si>
  <si>
    <t>RATHOD KAJALBEN DILIPBHAI</t>
  </si>
  <si>
    <t>SSF3961432</t>
  </si>
  <si>
    <t>CHUDASAMA SONALBEN RAKESHBHAI</t>
  </si>
  <si>
    <t>SSF3343889</t>
  </si>
  <si>
    <t xml:space="preserve">CHAUHAN RAMILABEN UMESHBHAI </t>
  </si>
  <si>
    <t>SSF3630374</t>
  </si>
  <si>
    <t>SOLANKI VIMLABEN BABUBHAI</t>
  </si>
  <si>
    <t>SSF2400086</t>
  </si>
  <si>
    <t>MAKAWANA HINA LALJIBHAI</t>
  </si>
  <si>
    <t>SSF2302187</t>
  </si>
  <si>
    <t>PARAMAR BHAVANABEN GOPALBHAI</t>
  </si>
  <si>
    <t>SSF2601579</t>
  </si>
  <si>
    <t>BABARIYA KANCHANBEN KANTIBHAI</t>
  </si>
  <si>
    <t>SID951375944320</t>
  </si>
  <si>
    <t>PATHAN JOHARABANU ABDULSHA</t>
  </si>
  <si>
    <t>SID951376033605</t>
  </si>
  <si>
    <t xml:space="preserve">PARMAR TINUBEN SANJAyBHAI </t>
  </si>
  <si>
    <t>SSF2817758</t>
  </si>
  <si>
    <t>KAPASI SAPNA AMIT</t>
  </si>
  <si>
    <t>SID951375940216</t>
  </si>
  <si>
    <t>TARAKVADIYA JUBEDABEN HAJIBHAI</t>
  </si>
  <si>
    <t>SSF2933865</t>
  </si>
  <si>
    <t>BARAIYA DAKSHABEN SAGARBHAI</t>
  </si>
  <si>
    <t>SSF3003757</t>
  </si>
  <si>
    <t>LAKHANI AFSHANABEN HUSENBHAI</t>
  </si>
  <si>
    <t>SSF3179610</t>
  </si>
  <si>
    <t>PATHAN RIZVANABEN FARUKBHAI</t>
  </si>
  <si>
    <t>SID951376054704</t>
  </si>
  <si>
    <t>VARSADIYA SANGITABEN ARVINDBHAI</t>
  </si>
  <si>
    <t>SSF3541634</t>
  </si>
  <si>
    <t>KASMANI FARIDABEN ISMAILBHAI</t>
  </si>
  <si>
    <t>SID951376015563</t>
  </si>
  <si>
    <t xml:space="preserve">LAKIYARI RASHIDABEN IBRAHIMBHAI </t>
  </si>
  <si>
    <t>SID951376018038</t>
  </si>
  <si>
    <t>PARMAR RITABEN JASABHAI</t>
  </si>
  <si>
    <t>SSF2730055</t>
  </si>
  <si>
    <t>BHATHI TULSIBEN  HAMIRIJI</t>
  </si>
  <si>
    <t>SID951375586772</t>
  </si>
  <si>
    <t>MAKWANA CHAMPABEN SHITHARBHAI</t>
  </si>
  <si>
    <t>SID951375952481</t>
  </si>
  <si>
    <t xml:space="preserve">TARAKVADI DILSANABEN  SOHILBHAI </t>
  </si>
  <si>
    <t>SID951376125435</t>
  </si>
  <si>
    <t>VALA LABHUBEN HIRABHAI</t>
  </si>
  <si>
    <t>SSF2913364</t>
  </si>
  <si>
    <t>PARMAR SHAMUBEN RAMESHBHAI</t>
  </si>
  <si>
    <t>SSF3530332</t>
  </si>
  <si>
    <t>CHAUHAN BHAVANABEN ASHVINBHAI</t>
  </si>
  <si>
    <t>SSF2722502</t>
  </si>
  <si>
    <t>CHUDASAMA USHABEN GAUTAMBHAI</t>
  </si>
  <si>
    <t>SSF2680125</t>
  </si>
  <si>
    <t>RATHOD HIRALBEN ASHARAFBHAI</t>
  </si>
  <si>
    <t>SSF3437550</t>
  </si>
  <si>
    <t>GOSWAMI PINTUBEN VIPULGIRI</t>
  </si>
  <si>
    <t>SSF4277537</t>
  </si>
  <si>
    <t>AGARIYA MUSHIRABEN IRFANBHAI</t>
  </si>
  <si>
    <t>SSF2622644</t>
  </si>
  <si>
    <t>PANGAL SONALBEN RAJUBHAI</t>
  </si>
  <si>
    <t>SSF2688789</t>
  </si>
  <si>
    <t>SOLANKI VALIBEN MANOJBHAI</t>
  </si>
  <si>
    <t>SID951376050462</t>
  </si>
  <si>
    <t>SHEKH SHABINABEN KHALIDBHAI</t>
  </si>
  <si>
    <t>SSF3415661</t>
  </si>
  <si>
    <t xml:space="preserve">PARMAR NAYNABEN RAHULBHAI </t>
  </si>
  <si>
    <t>SSF2737742</t>
  </si>
  <si>
    <t>GOHIL MADHUBEN VIRABHAI</t>
  </si>
  <si>
    <t>SSF2695920</t>
  </si>
  <si>
    <t>SHUK RAHEMATBEN FIROJKHAN</t>
  </si>
  <si>
    <t>28-Aug-2024</t>
  </si>
  <si>
    <t>SID951374971452</t>
  </si>
  <si>
    <t>BHATI LILABEN LALABHAI</t>
  </si>
  <si>
    <t>SID951376085969</t>
  </si>
  <si>
    <t xml:space="preserve">BHATI ABABEN SAVAJIBHAI </t>
  </si>
  <si>
    <t>SID951376093823</t>
  </si>
  <si>
    <t xml:space="preserve"> HARIYANI RAMABEN MANIRAM</t>
  </si>
  <si>
    <t>SID951375952501</t>
  </si>
  <si>
    <t>TARAKVADIYA ZARINABEN RAFIKBHAI</t>
  </si>
  <si>
    <t>SSF3166581</t>
  </si>
  <si>
    <t>PARMAR SONALBEN HARESHBHAI</t>
  </si>
  <si>
    <t>SID951375021088</t>
  </si>
  <si>
    <t>RATHOS REKHABEN BABUBHAI</t>
  </si>
  <si>
    <t>SSF2695414</t>
  </si>
  <si>
    <t>LAKHAPOTA HASINABEN HUSENBHAI</t>
  </si>
  <si>
    <t>SSF4014074</t>
  </si>
  <si>
    <t>PANCHASARA MUKTABEN PANCHABHAI</t>
  </si>
  <si>
    <t>SSF4021874</t>
  </si>
  <si>
    <t>VAGHELA SEJALBEN HITESHBHAI</t>
  </si>
  <si>
    <t>SSF2901359</t>
  </si>
  <si>
    <t>SAIYAD RUBINABEN SOHILBHAI</t>
  </si>
  <si>
    <t>SSF3076407</t>
  </si>
  <si>
    <t>KURESHI PARIBANU AVESHBHAI</t>
  </si>
  <si>
    <t>SSF2870879</t>
  </si>
  <si>
    <t>KURESHI YASMINBEN SALIMBHAI</t>
  </si>
  <si>
    <t>SSF2696023</t>
  </si>
  <si>
    <t>satiya ramuben valabhai</t>
  </si>
  <si>
    <t>SSF2692779</t>
  </si>
  <si>
    <t>VAGHELA BHAVUBEN</t>
  </si>
  <si>
    <t>SID951376084350</t>
  </si>
  <si>
    <t>DERAIYA SAMIMBEN IRAFANBHAI</t>
  </si>
  <si>
    <t>SSF3418622</t>
  </si>
  <si>
    <t>CHAUHAN ASHABEN NATUBHAI</t>
  </si>
  <si>
    <t>SID951376025005</t>
  </si>
  <si>
    <t xml:space="preserve">TASLIM ARIFBHAI KHAMBHATI </t>
  </si>
  <si>
    <t>SID951375706252</t>
  </si>
  <si>
    <t>RATHOD ASHABEN PRADIPBHAI</t>
  </si>
  <si>
    <t>SSF2941893</t>
  </si>
  <si>
    <t>RATHOD KHUSHBU AASIFBHAI</t>
  </si>
  <si>
    <t>SSF2895954</t>
  </si>
  <si>
    <t>BELIM SAMIMBEN RAJAKBHAI</t>
  </si>
  <si>
    <t>SSF3179007</t>
  </si>
  <si>
    <t>PUNGHERA BHAVNABEN MUKESHBHAI</t>
  </si>
  <si>
    <t>SID951376019022</t>
  </si>
  <si>
    <t>CHAUHAN FARIDABEN SIKANDARBHAI</t>
  </si>
  <si>
    <t>SSF4089001</t>
  </si>
  <si>
    <t>PIPALIYA AANDIBEN MUKESHBHAI</t>
  </si>
  <si>
    <t>SSF4159028</t>
  </si>
  <si>
    <t>SOLANKI SHOBHABEN TULASHIBHAI</t>
  </si>
  <si>
    <t>SSF2830920</t>
  </si>
  <si>
    <t>VORA SUREKHABEN</t>
  </si>
  <si>
    <t>SSF2941925</t>
  </si>
  <si>
    <t xml:space="preserve">RATHOD NAJMABEN HANIFBHAI </t>
  </si>
  <si>
    <t>SSF3722966</t>
  </si>
  <si>
    <t>LAKHANI RUBINABEN IRFANBHAI</t>
  </si>
  <si>
    <t>SID951374988426</t>
  </si>
  <si>
    <t>PATHAN SHAHINABANU NIYAMTKHAN</t>
  </si>
  <si>
    <t>SSF4371254</t>
  </si>
  <si>
    <t>CHUDASAMA HANSABEN CHIMANBHAI</t>
  </si>
  <si>
    <t>SSF2806120</t>
  </si>
  <si>
    <t>CHAVDA VIJUBEN KISHORBHAI</t>
  </si>
  <si>
    <t>SID951375845659</t>
  </si>
  <si>
    <t>BELIM MUMTAJBEN FARUKBHAI</t>
  </si>
  <si>
    <t>SSF2357266</t>
  </si>
  <si>
    <t>MAKVANA VARSHABEN MANISHBHAI</t>
  </si>
  <si>
    <t>SID951376053357</t>
  </si>
  <si>
    <t>SARVAIYA HIRALBEN DHARMESHBHAI</t>
  </si>
  <si>
    <t>SSF3023985</t>
  </si>
  <si>
    <t xml:space="preserve">RATHOD HIRALBEN SANJAYBHAI </t>
  </si>
  <si>
    <t>SSF3244657</t>
  </si>
  <si>
    <t>BHATI BHARTI BEN NARSIBHAI</t>
  </si>
  <si>
    <t>SSF3244656</t>
  </si>
  <si>
    <t>SOLANKI RUPABEN</t>
  </si>
  <si>
    <t>SSF2728519</t>
  </si>
  <si>
    <t>VAGHELA HINABEN RAJUBHAI</t>
  </si>
  <si>
    <t>SSF2735550</t>
  </si>
  <si>
    <t>BHATHI SHARADABEN KHIMAJI</t>
  </si>
  <si>
    <t>SSF2732119</t>
  </si>
  <si>
    <t>BHATTHI TULSIBEN NATHUJIBHAI</t>
  </si>
  <si>
    <t>SID951376025011</t>
  </si>
  <si>
    <t>MER CHETANBEN RAJUBHAI</t>
  </si>
  <si>
    <t>SID951374933994</t>
  </si>
  <si>
    <t>SEKH RUKSHANABEN IMRANBHAI</t>
  </si>
  <si>
    <t>SSF2489190</t>
  </si>
  <si>
    <t>PARMAR GITABEN MUNNABHAI</t>
  </si>
  <si>
    <t>SID951374933989</t>
  </si>
  <si>
    <t>SHEKH ROSHANBEN PIRBHAI</t>
  </si>
  <si>
    <t>SSF3186233</t>
  </si>
  <si>
    <t>BORICHA ANITABEN KISHORBHAI</t>
  </si>
  <si>
    <t>SSF3366704</t>
  </si>
  <si>
    <t>PARMAR LABHUBEN MANUBHAI</t>
  </si>
  <si>
    <t>SSF2739711</t>
  </si>
  <si>
    <t>BHATHI DHAPUBEN PARESHBHAI</t>
  </si>
  <si>
    <t>SSF2729946</t>
  </si>
  <si>
    <t>BHATTHI LILABEN RAMAJIBHAI</t>
  </si>
  <si>
    <t>17-Sep-2024</t>
  </si>
  <si>
    <t>SID951375972809</t>
  </si>
  <si>
    <t xml:space="preserve">MAKWANA RAMABEN DHANABHAI </t>
  </si>
  <si>
    <t>SID951376013653</t>
  </si>
  <si>
    <t>KAJI JAHIDABEN FIROJBHAI</t>
  </si>
  <si>
    <t>SID951375942978</t>
  </si>
  <si>
    <t>SUMARA JETUNBEN RAHIMBHAI</t>
  </si>
  <si>
    <t>SID951374939782</t>
  </si>
  <si>
    <t>REHANABEN SAJIDBHAI SHEKH</t>
  </si>
  <si>
    <t>SID951374933993</t>
  </si>
  <si>
    <t>CHAVDA RUKSHANA ASRAFBHAI</t>
  </si>
  <si>
    <t>SSF3557305</t>
  </si>
  <si>
    <t>SAIYAD HAMIDABANU RAJAKBHAI</t>
  </si>
  <si>
    <t>SID951375262987</t>
  </si>
  <si>
    <t>BABARIYA MINABEN HARIBHAI</t>
  </si>
  <si>
    <t>SSF3469474</t>
  </si>
  <si>
    <t>SUKHEJA USHABEN CHANDUMAL</t>
  </si>
  <si>
    <t>SSF3956232</t>
  </si>
  <si>
    <t>DABHI SANGITABEN RAJUBHAI</t>
  </si>
  <si>
    <t>SID951375522233</t>
  </si>
  <si>
    <t>MER JIKUBEN SAJANBHAI</t>
  </si>
  <si>
    <t>SID951375050465</t>
  </si>
  <si>
    <t>BHATI GANGABEN DUDABHAI</t>
  </si>
  <si>
    <t>SID951375568817</t>
  </si>
  <si>
    <t>MAKWANA VIJUBEN MANSUKHBHAI</t>
  </si>
  <si>
    <t>SSF2829023</t>
  </si>
  <si>
    <t>NIMAVAT PARULBEN JAYSUKHBHAI</t>
  </si>
  <si>
    <t>08-Nov-2024</t>
  </si>
  <si>
    <t>SID951375777441</t>
  </si>
  <si>
    <t>PARMAR DAYABEN SHYAMBHAI</t>
  </si>
  <si>
    <t>SSF2829728</t>
  </si>
  <si>
    <t>VADHER MINABEN KISHORBHAI</t>
  </si>
  <si>
    <t>SSF3694941</t>
  </si>
  <si>
    <t>PARMAR SHOBHABEN RAJUBHAI</t>
  </si>
  <si>
    <t>SID951375468834</t>
  </si>
  <si>
    <t>DERAIYA JARINABEN USMANBHAI</t>
  </si>
  <si>
    <t>SSF4136264</t>
  </si>
  <si>
    <t>SARAVAIYA DAYABEN BHARATBHAI</t>
  </si>
  <si>
    <t>SID951376238887</t>
  </si>
  <si>
    <t>DABHI ASHMITABEN SHAMBHUBHAI</t>
  </si>
  <si>
    <t>17-Jan-2025</t>
  </si>
  <si>
    <t>Not Available</t>
  </si>
  <si>
    <t>NA</t>
  </si>
  <si>
    <t>SF0079801</t>
  </si>
  <si>
    <t>Jigneshkumar Parmar</t>
  </si>
  <si>
    <t>Branch Manager</t>
  </si>
  <si>
    <t>Pre-Closure</t>
  </si>
  <si>
    <t>Jignesh Kumar Parmar</t>
  </si>
  <si>
    <t>IA</t>
  </si>
  <si>
    <t>Terminated</t>
  </si>
  <si>
    <t>Pre-closure amount Misappropriation</t>
  </si>
  <si>
    <t>Completed-Report Submitted</t>
  </si>
  <si>
    <t>West</t>
  </si>
  <si>
    <t>Agriculture &amp; Farming</t>
  </si>
  <si>
    <t>Vending Shop</t>
  </si>
  <si>
    <t>24-Mar-2025</t>
  </si>
  <si>
    <t>Crockery/Pottery Business</t>
  </si>
  <si>
    <t>11-Mar-2025</t>
  </si>
  <si>
    <t xml:space="preserve">Machine Repair &amp; Purchase </t>
  </si>
  <si>
    <t>Bike/Car Garage</t>
  </si>
  <si>
    <t>28-Mar-2025</t>
  </si>
  <si>
    <t>12-Apr-2025</t>
  </si>
  <si>
    <t>10-Mar-2025</t>
  </si>
  <si>
    <t>13-Mar-2025</t>
  </si>
  <si>
    <t>20-Mar-2025</t>
  </si>
  <si>
    <t>17-Mar-2025</t>
  </si>
  <si>
    <t>Candle Business</t>
  </si>
  <si>
    <t>Bottle &amp; Glass Business</t>
  </si>
  <si>
    <t>05-Apr-2025</t>
  </si>
  <si>
    <t>07-Mar-2025</t>
  </si>
  <si>
    <t>25-Mar-2025</t>
  </si>
  <si>
    <t>29-Mar-2025</t>
  </si>
  <si>
    <t>08-Mar-2025</t>
  </si>
  <si>
    <t>Irrigation</t>
  </si>
  <si>
    <t>27-Mar-2025</t>
  </si>
  <si>
    <t>Animal Husbandry &amp; Poultry</t>
  </si>
  <si>
    <t>19-Mar-2025</t>
  </si>
  <si>
    <t>Blanket Business</t>
  </si>
  <si>
    <t>Black Smith/Gold Smith Business</t>
  </si>
  <si>
    <t>14-Apr-2025</t>
  </si>
  <si>
    <t>18-Mar-2025</t>
  </si>
  <si>
    <t>22-Mar-2025</t>
  </si>
  <si>
    <t>04-Apr-2025</t>
  </si>
  <si>
    <t>09-Mar-2025</t>
  </si>
  <si>
    <t>09-Apr-2025</t>
  </si>
  <si>
    <t>10-Apr-2025</t>
  </si>
  <si>
    <t>07-Apr-2025</t>
  </si>
  <si>
    <t>02-Apr-2025</t>
  </si>
  <si>
    <t>08-Apr-2025</t>
  </si>
  <si>
    <t>06-Apr-2025</t>
  </si>
  <si>
    <t>11-Apr-2025</t>
  </si>
  <si>
    <t>15-Apr-2025</t>
  </si>
  <si>
    <t>17-Apr-2025</t>
  </si>
  <si>
    <t>Fisheries</t>
  </si>
  <si>
    <t>06-Mar-2025</t>
  </si>
  <si>
    <t>03-Apr-2025</t>
  </si>
  <si>
    <t>13-Apr-2025</t>
  </si>
  <si>
    <t>Food Item Business</t>
  </si>
  <si>
    <t>16-Apr-2025</t>
  </si>
  <si>
    <t>21-Mar-2025</t>
  </si>
  <si>
    <t>Aquarium Store</t>
  </si>
  <si>
    <t>01-Apr-2025</t>
  </si>
  <si>
    <t>26-Mar-2025</t>
  </si>
  <si>
    <t>SSF2695400</t>
  </si>
  <si>
    <t>NODIYA TASLIMBEN NAVABBHAI</t>
  </si>
  <si>
    <t xml:space="preserve">Cable Connection Business </t>
  </si>
  <si>
    <t>30-Mar-2025</t>
  </si>
  <si>
    <t>18-Apr-2025</t>
  </si>
  <si>
    <t>31-Mar-2025</t>
  </si>
  <si>
    <t>Borrower</t>
  </si>
  <si>
    <t>Cash Receipt</t>
  </si>
  <si>
    <t>Borrower Written Statement</t>
  </si>
  <si>
    <t>Yes</t>
  </si>
  <si>
    <t>No</t>
  </si>
  <si>
    <t>Jigneshkumar Parmar-SF0079801</t>
  </si>
  <si>
    <t>As per borrower statement borrower gave her Pre-Closure amount Rs:21850/-  on date:27-Mar-24 to Jignesh Parmar BM and his Loan id 353676408  but Jignesh Parmar BM not posted in FIMO, also BM Jignesh Parmar disbursed loan without intimation to borrower and his new Loan id: 353676408,(The new loan was disbursed deducting the remaining amount of the old loan from the new loan amount.)
In this case borrower have a cash receipt amount Rs:21850/-(Original Cash Receipt not available) which signature on cash receipt was Kuldip Chavda but discuss with borrower husband said he gave his Pre-Closure amount to Jignesh Parmar after that LO Kuldip Chavda gave Pre-Closure receipt to borrower and LO Kuldip Chavda gave receipt of saying of BM Jignesh Parmar</t>
  </si>
  <si>
    <t>Borrower was paid her precloser Amount Rs.40605/- on 10-Sep-2024 to BM Jignesh Parmar not posted in FIMO. (Note:-Cash Receipt sign not match with denomination and movement register But borrower secure about that he paid amount to Jignesh Parmar also borrower gave Written Statement)</t>
  </si>
  <si>
    <t>Bhuvanesh Chudasama/SF0050048</t>
  </si>
  <si>
    <t>As per borrower confirmtion loan disbserd without any intimation to borrower,Loan Card not available</t>
  </si>
  <si>
    <t>FN25-26-00359</t>
  </si>
  <si>
    <t>Multiple Evidences</t>
  </si>
  <si>
    <t>Q1 25-26</t>
  </si>
  <si>
    <t>Dear Team,
As per the findings of the Internal Audit (IA) Team during the verification conducted in April 2025, it was observed that a fraud amounting to Rs. 62,455/- has taken place. Specifically, the Branch Manager, Jignesh Parmar/SF0079801, collected amounts from borrowers but failed to perform the following actions:
The collected amount was not posted in FIMO.
The collected amount was not deposited in the branch.
Additionally, it was observed that the branch manager collected pre-closer payments from 02 borrowers, amounting to Rs 62,455/-, again failing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</si>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</sst>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
      <sz val="9"/>
      <color rgb="FF000000"/>
      <name val="Calibri"/>
      <family val="2"/>
      <scheme val="minor"/>
    </font>
    <font>
      <sz val="11"/>
      <color rgb="FF000000"/>
      <name val="Calibri"/>
      <family val="2"/>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FF"/>
        <bgColor rgb="FF000000"/>
      </patternFill>
    </fill>
    <fill>
      <patternFill patternType="solid">
        <fgColor theme="0"/>
        <bgColor indexed="2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20" fillId="0" borderId="0" xfId="0" applyFont="1"/>
    <xf numFmtId="0" fontId="16" fillId="0" borderId="9" xfId="26" applyFont="1" applyBorder="1" applyAlignment="1">
      <alignment vertical="center"/>
    </xf>
    <xf numFmtId="0" fontId="16" fillId="0" borderId="10"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17" applyFont="1" applyFill="1" applyBorder="1" applyAlignment="1" applyProtection="1">
      <alignment horizontal="center" vertical="center" wrapText="1"/>
      <protection locked="0"/>
    </xf>
    <xf numFmtId="49" fontId="11" fillId="7" borderId="1" xfId="2" applyNumberFormat="1" applyFont="1" applyFill="1" applyBorder="1" applyAlignment="1">
      <alignment horizontal="center" vertical="center"/>
    </xf>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0" fontId="0" fillId="0" borderId="0" xfId="0" applyAlignment="1">
      <alignment horizontal="center" vertical="center"/>
    </xf>
    <xf numFmtId="0" fontId="11" fillId="0" borderId="1" xfId="17" applyFont="1" applyBorder="1" applyAlignment="1" applyProtection="1">
      <alignment horizontal="center" vertical="center" wrapText="1"/>
      <protection hidden="1"/>
    </xf>
    <xf numFmtId="166" fontId="6" fillId="0" borderId="1" xfId="0" applyNumberFormat="1" applyFont="1" applyBorder="1" applyAlignment="1" applyProtection="1">
      <alignment horizontal="center" vertical="center" wrapText="1"/>
      <protection locked="0" hidden="1"/>
    </xf>
    <xf numFmtId="37" fontId="25" fillId="2" borderId="1" xfId="17" applyNumberFormat="1" applyFont="1" applyFill="1" applyBorder="1" applyAlignment="1" applyProtection="1">
      <alignment horizontal="center" vertical="center"/>
      <protection hidden="1"/>
    </xf>
    <xf numFmtId="0" fontId="6" fillId="14" borderId="1" xfId="0" applyFont="1" applyFill="1" applyBorder="1" applyAlignment="1" applyProtection="1">
      <alignment horizontal="center" vertical="center" wrapText="1"/>
      <protection locked="0"/>
    </xf>
    <xf numFmtId="0" fontId="30" fillId="0" borderId="1" xfId="0" applyFont="1" applyBorder="1" applyAlignment="1">
      <alignment horizontal="center" vertical="center" readingOrder="1"/>
    </xf>
    <xf numFmtId="0" fontId="16" fillId="11" borderId="11" xfId="26" applyFont="1" applyFill="1" applyBorder="1" applyAlignment="1">
      <alignment horizontal="center"/>
    </xf>
    <xf numFmtId="0" fontId="7" fillId="0" borderId="9" xfId="25" applyFont="1" applyBorder="1" applyAlignment="1" applyProtection="1">
      <alignment vertical="center"/>
    </xf>
    <xf numFmtId="0" fontId="7" fillId="0" borderId="10" xfId="25" applyFont="1" applyBorder="1" applyAlignment="1" applyProtection="1">
      <alignment vertical="center"/>
    </xf>
    <xf numFmtId="0" fontId="7" fillId="0" borderId="2" xfId="25" applyFont="1" applyBorder="1" applyAlignment="1" applyProtection="1">
      <alignment vertical="center"/>
    </xf>
    <xf numFmtId="0" fontId="7" fillId="0" borderId="12" xfId="25" applyFont="1" applyBorder="1" applyAlignment="1" applyProtection="1">
      <alignment vertical="center" wrapText="1"/>
    </xf>
    <xf numFmtId="0" fontId="7" fillId="0" borderId="3" xfId="25" applyFont="1" applyBorder="1" applyAlignment="1" applyProtection="1">
      <alignment vertical="center"/>
    </xf>
    <xf numFmtId="0" fontId="16" fillId="3" borderId="9" xfId="26" applyFont="1" applyFill="1" applyBorder="1"/>
    <xf numFmtId="0" fontId="6" fillId="3" borderId="10" xfId="26" applyFont="1" applyFill="1" applyBorder="1"/>
    <xf numFmtId="0" fontId="6" fillId="3" borderId="11" xfId="26" applyFont="1" applyFill="1" applyBorder="1"/>
    <xf numFmtId="0" fontId="11" fillId="13" borderId="1" xfId="0" applyFont="1" applyFill="1" applyBorder="1" applyAlignment="1">
      <alignment horizontal="center" vertical="center"/>
    </xf>
    <xf numFmtId="0" fontId="29" fillId="13" borderId="1" xfId="0" applyFont="1" applyFill="1" applyBorder="1" applyAlignment="1">
      <alignment horizontal="center" vertical="center"/>
    </xf>
    <xf numFmtId="15" fontId="11" fillId="13" borderId="1" xfId="0" applyNumberFormat="1" applyFont="1" applyFill="1" applyBorder="1" applyAlignment="1">
      <alignment horizontal="center" vertical="center"/>
    </xf>
    <xf numFmtId="0" fontId="6" fillId="0" borderId="4" xfId="0" applyFont="1" applyBorder="1"/>
    <xf numFmtId="0" fontId="6" fillId="0" borderId="10" xfId="0" applyFont="1" applyBorder="1"/>
    <xf numFmtId="0" fontId="6" fillId="0" borderId="11" xfId="0" applyFont="1" applyBorder="1"/>
    <xf numFmtId="0" fontId="16" fillId="0" borderId="4" xfId="26" applyFont="1" applyBorder="1" applyAlignment="1">
      <alignment vertical="center"/>
    </xf>
    <xf numFmtId="0" fontId="7" fillId="0" borderId="4" xfId="25" applyFont="1" applyBorder="1" applyAlignment="1" applyProtection="1">
      <alignment vertical="center"/>
    </xf>
    <xf numFmtId="0" fontId="17" fillId="6" borderId="8" xfId="0" applyFont="1" applyFill="1" applyBorder="1" applyAlignment="1">
      <alignment horizontal="center" vertical="center" wrapText="1" readingOrder="1"/>
    </xf>
    <xf numFmtId="0" fontId="0" fillId="7" borderId="0" xfId="0" applyFill="1" applyAlignment="1">
      <alignment horizontal="center" vertical="center"/>
    </xf>
    <xf numFmtId="0" fontId="6" fillId="7" borderId="0" xfId="0" applyFont="1" applyFill="1" applyAlignment="1">
      <alignment horizontal="center" vertical="center"/>
    </xf>
    <xf numFmtId="0" fontId="6" fillId="7" borderId="0" xfId="0" applyFont="1" applyFill="1"/>
    <xf numFmtId="0" fontId="17" fillId="5" borderId="15" xfId="0" applyFont="1" applyFill="1" applyBorder="1" applyAlignment="1">
      <alignment horizontal="center" vertical="center" wrapText="1" readingOrder="1"/>
    </xf>
    <xf numFmtId="0" fontId="2" fillId="0" borderId="1" xfId="0" applyFont="1" applyBorder="1" applyAlignment="1">
      <alignment horizontal="center" vertical="center"/>
    </xf>
    <xf numFmtId="0" fontId="7" fillId="0" borderId="0" xfId="25" applyFont="1" applyAlignment="1" applyProtection="1">
      <alignment vertical="center"/>
    </xf>
    <xf numFmtId="0" fontId="29" fillId="0" borderId="15" xfId="0" applyFont="1" applyBorder="1" applyAlignment="1">
      <alignment horizontal="center" vertical="center" readingOrder="1"/>
    </xf>
    <xf numFmtId="172" fontId="29" fillId="0" borderId="15" xfId="0" applyNumberFormat="1" applyFont="1" applyBorder="1" applyAlignment="1">
      <alignment horizontal="center" vertical="center" readingOrder="1"/>
    </xf>
    <xf numFmtId="14" fontId="6"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11" fillId="0" borderId="1" xfId="0" applyFont="1" applyBorder="1" applyAlignment="1">
      <alignment horizontal="center" vertical="center"/>
    </xf>
    <xf numFmtId="2" fontId="6" fillId="0" borderId="1" xfId="0" applyNumberFormat="1" applyFont="1" applyBorder="1" applyAlignment="1">
      <alignment horizontal="center" vertical="center"/>
    </xf>
    <xf numFmtId="172" fontId="29" fillId="0" borderId="1" xfId="0" applyNumberFormat="1" applyFont="1" applyBorder="1" applyAlignment="1">
      <alignment horizontal="center" vertical="center" readingOrder="1"/>
    </xf>
    <xf numFmtId="0" fontId="29" fillId="0" borderId="1" xfId="0" applyFont="1" applyBorder="1" applyAlignment="1">
      <alignment horizontal="center" vertical="center" readingOrder="1"/>
    </xf>
    <xf numFmtId="0" fontId="29" fillId="0" borderId="1" xfId="0" applyFont="1" applyBorder="1" applyAlignment="1">
      <alignment horizontal="left" vertical="center" wrapText="1"/>
    </xf>
    <xf numFmtId="0" fontId="6" fillId="0" borderId="1" xfId="26" applyFont="1" applyBorder="1" applyAlignment="1">
      <alignment horizontal="center" vertical="center"/>
    </xf>
    <xf numFmtId="15" fontId="29" fillId="0" borderId="1" xfId="0" applyNumberFormat="1" applyFont="1" applyBorder="1" applyAlignment="1">
      <alignment horizontal="center" vertical="center" readingOrder="1"/>
    </xf>
    <xf numFmtId="0" fontId="31" fillId="9" borderId="1" xfId="0" applyFont="1" applyFill="1" applyBorder="1" applyAlignment="1">
      <alignment horizontal="center" vertical="center" wrapText="1"/>
    </xf>
    <xf numFmtId="0" fontId="29" fillId="0" borderId="15" xfId="0" applyFont="1" applyBorder="1" applyAlignment="1">
      <alignment horizontal="left" vertical="center" readingOrder="1"/>
    </xf>
    <xf numFmtId="0" fontId="17" fillId="5" borderId="15" xfId="0" applyFont="1" applyFill="1" applyBorder="1" applyAlignment="1">
      <alignment horizontal="center" vertical="center" readingOrder="1"/>
    </xf>
    <xf numFmtId="0" fontId="29" fillId="0" borderId="1" xfId="0" applyFont="1" applyBorder="1" applyAlignment="1">
      <alignment horizontal="left" vertical="center"/>
    </xf>
    <xf numFmtId="172" fontId="29" fillId="0" borderId="15" xfId="0" applyNumberFormat="1" applyFont="1" applyBorder="1" applyAlignment="1">
      <alignment horizontal="left" vertical="center" readingOrder="1"/>
    </xf>
    <xf numFmtId="14" fontId="29" fillId="0" borderId="1" xfId="0" applyNumberFormat="1" applyFont="1" applyBorder="1" applyAlignment="1">
      <alignment horizontal="left" vertical="center"/>
    </xf>
    <xf numFmtId="0" fontId="6" fillId="0" borderId="0" xfId="0" applyFont="1" applyAlignment="1">
      <alignment horizontal="center" vertical="center"/>
    </xf>
    <xf numFmtId="0" fontId="11" fillId="0" borderId="16" xfId="0" applyFont="1" applyBorder="1" applyAlignment="1">
      <alignment horizontal="center" vertical="center"/>
    </xf>
    <xf numFmtId="0" fontId="6" fillId="0" borderId="1" xfId="0" applyFont="1" applyBorder="1" applyAlignment="1" applyProtection="1">
      <alignment horizontal="center" vertical="center"/>
      <protection locked="0"/>
    </xf>
    <xf numFmtId="169" fontId="6" fillId="0" borderId="16" xfId="0" applyNumberFormat="1" applyFont="1" applyBorder="1" applyAlignment="1">
      <alignment horizontal="center" vertical="center"/>
    </xf>
    <xf numFmtId="15" fontId="11" fillId="0" borderId="1" xfId="0" applyNumberFormat="1" applyFont="1" applyBorder="1" applyAlignment="1">
      <alignment horizontal="center" vertical="center"/>
    </xf>
    <xf numFmtId="0" fontId="6" fillId="0" borderId="1" xfId="26" applyFont="1" applyBorder="1" applyAlignment="1" applyProtection="1">
      <alignment horizontal="center" vertical="center"/>
      <protection locked="0"/>
    </xf>
    <xf numFmtId="168" fontId="6" fillId="0" borderId="1" xfId="26" applyNumberFormat="1" applyFont="1" applyBorder="1" applyAlignment="1" applyProtection="1">
      <alignment horizontal="center" vertical="center"/>
      <protection locked="0"/>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A%20Audit%20Report\Staff%20Fraud%20&amp;%20Loan%20Misutilization%20Tracker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25\Apr-25\Palitana2\OD%20Report%20Palitana%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25\Apr-25\Palitana2\Evidence\Asset%20Classif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D Report"/>
      <sheetName val="Sheet1"/>
    </sheetNames>
    <sheetDataSet>
      <sheetData sheetId="0" refreshError="1"/>
      <sheetData sheetId="1" refreshError="1">
        <row r="2">
          <cell r="T2">
            <v>16074672</v>
          </cell>
          <cell r="U2">
            <v>43606</v>
          </cell>
          <cell r="V2">
            <v>44651</v>
          </cell>
          <cell r="W2">
            <v>29710</v>
          </cell>
          <cell r="X2">
            <v>1</v>
          </cell>
          <cell r="Y2">
            <v>5459.04</v>
          </cell>
          <cell r="Z2">
            <v>4929.7299999999996</v>
          </cell>
          <cell r="AA2">
            <v>79.709999999999994</v>
          </cell>
          <cell r="AB2">
            <v>5009.4399999999996</v>
          </cell>
          <cell r="AC2">
            <v>1298</v>
          </cell>
        </row>
        <row r="3">
          <cell r="T3">
            <v>16189911</v>
          </cell>
          <cell r="U3">
            <v>43607</v>
          </cell>
          <cell r="V3">
            <v>44651</v>
          </cell>
          <cell r="W3">
            <v>29710</v>
          </cell>
          <cell r="X3">
            <v>1</v>
          </cell>
          <cell r="Y3">
            <v>5464.09</v>
          </cell>
          <cell r="Z3">
            <v>5464.29</v>
          </cell>
          <cell r="AA3">
            <v>0</v>
          </cell>
          <cell r="AB3">
            <v>5464.29</v>
          </cell>
          <cell r="AC3">
            <v>1668</v>
          </cell>
        </row>
        <row r="4">
          <cell r="T4">
            <v>16189912</v>
          </cell>
          <cell r="U4">
            <v>43607</v>
          </cell>
          <cell r="V4">
            <v>44651</v>
          </cell>
          <cell r="W4">
            <v>29710</v>
          </cell>
          <cell r="X4">
            <v>1</v>
          </cell>
          <cell r="Y4">
            <v>4097.1099999999997</v>
          </cell>
          <cell r="Z4">
            <v>4097.74</v>
          </cell>
          <cell r="AA4">
            <v>0</v>
          </cell>
          <cell r="AB4">
            <v>4097.74</v>
          </cell>
          <cell r="AC4">
            <v>1668</v>
          </cell>
        </row>
        <row r="5">
          <cell r="T5">
            <v>16339342</v>
          </cell>
          <cell r="U5">
            <v>43622</v>
          </cell>
          <cell r="V5">
            <v>44651</v>
          </cell>
          <cell r="W5">
            <v>29710</v>
          </cell>
          <cell r="X5">
            <v>1</v>
          </cell>
          <cell r="Y5">
            <v>3041.33</v>
          </cell>
          <cell r="Z5">
            <v>3041.92</v>
          </cell>
          <cell r="AA5">
            <v>0</v>
          </cell>
          <cell r="AB5">
            <v>3041.92</v>
          </cell>
          <cell r="AC5">
            <v>1644</v>
          </cell>
        </row>
        <row r="6">
          <cell r="T6">
            <v>16359392</v>
          </cell>
          <cell r="U6">
            <v>43622</v>
          </cell>
          <cell r="V6">
            <v>44651</v>
          </cell>
          <cell r="W6">
            <v>29710</v>
          </cell>
          <cell r="X6">
            <v>1</v>
          </cell>
          <cell r="Y6">
            <v>1751.33</v>
          </cell>
          <cell r="Z6">
            <v>1751.92</v>
          </cell>
          <cell r="AA6">
            <v>0</v>
          </cell>
          <cell r="AB6">
            <v>1751.92</v>
          </cell>
          <cell r="AC6">
            <v>1630</v>
          </cell>
        </row>
        <row r="7">
          <cell r="T7">
            <v>16524626</v>
          </cell>
          <cell r="U7">
            <v>43627</v>
          </cell>
          <cell r="V7">
            <v>45286</v>
          </cell>
          <cell r="W7">
            <v>25613</v>
          </cell>
          <cell r="X7">
            <v>1</v>
          </cell>
          <cell r="Y7">
            <v>10909</v>
          </cell>
          <cell r="Z7">
            <v>10909.68</v>
          </cell>
          <cell r="AA7">
            <v>2382.2800000000002</v>
          </cell>
          <cell r="AB7">
            <v>13291.96</v>
          </cell>
          <cell r="AC7">
            <v>1686</v>
          </cell>
        </row>
        <row r="8">
          <cell r="T8">
            <v>16639024</v>
          </cell>
          <cell r="U8">
            <v>43641</v>
          </cell>
          <cell r="V8">
            <v>45286</v>
          </cell>
          <cell r="W8">
            <v>31116</v>
          </cell>
          <cell r="X8">
            <v>1</v>
          </cell>
          <cell r="Y8">
            <v>14465.01</v>
          </cell>
          <cell r="Z8">
            <v>14465.28</v>
          </cell>
          <cell r="AA8">
            <v>1954.93</v>
          </cell>
          <cell r="AB8">
            <v>16420.21</v>
          </cell>
          <cell r="AC8">
            <v>1632</v>
          </cell>
        </row>
        <row r="9">
          <cell r="T9">
            <v>16650078</v>
          </cell>
          <cell r="U9">
            <v>43640</v>
          </cell>
          <cell r="V9">
            <v>45286</v>
          </cell>
          <cell r="W9">
            <v>31116</v>
          </cell>
          <cell r="X9">
            <v>1</v>
          </cell>
          <cell r="Y9">
            <v>536.4</v>
          </cell>
          <cell r="Z9">
            <v>234.03</v>
          </cell>
          <cell r="AA9">
            <v>0</v>
          </cell>
          <cell r="AB9">
            <v>234.03</v>
          </cell>
          <cell r="AC9">
            <v>1299</v>
          </cell>
        </row>
        <row r="10">
          <cell r="T10">
            <v>16650083</v>
          </cell>
          <cell r="U10">
            <v>43640</v>
          </cell>
          <cell r="V10">
            <v>45287</v>
          </cell>
          <cell r="W10">
            <v>31116</v>
          </cell>
          <cell r="X10">
            <v>1</v>
          </cell>
          <cell r="Y10">
            <v>12232.78</v>
          </cell>
          <cell r="Z10">
            <v>9977.7000000000007</v>
          </cell>
          <cell r="AA10">
            <v>453.33</v>
          </cell>
          <cell r="AB10">
            <v>10431.030000000001</v>
          </cell>
          <cell r="AC10">
            <v>1299</v>
          </cell>
        </row>
        <row r="11">
          <cell r="T11">
            <v>16650085</v>
          </cell>
          <cell r="U11">
            <v>43636</v>
          </cell>
          <cell r="V11">
            <v>45286</v>
          </cell>
          <cell r="W11">
            <v>31116</v>
          </cell>
          <cell r="X11">
            <v>1</v>
          </cell>
          <cell r="Y11">
            <v>9397.3799999999992</v>
          </cell>
          <cell r="Z11">
            <v>8672.91</v>
          </cell>
          <cell r="AA11">
            <v>331.12</v>
          </cell>
          <cell r="AB11">
            <v>9004.0300000000007</v>
          </cell>
          <cell r="AC11">
            <v>1268</v>
          </cell>
        </row>
        <row r="12">
          <cell r="T12">
            <v>16650086</v>
          </cell>
          <cell r="U12">
            <v>43636</v>
          </cell>
          <cell r="V12">
            <v>45287</v>
          </cell>
          <cell r="W12">
            <v>31116</v>
          </cell>
          <cell r="X12">
            <v>1</v>
          </cell>
          <cell r="Y12">
            <v>7196.6</v>
          </cell>
          <cell r="Z12">
            <v>6472.47</v>
          </cell>
          <cell r="AA12">
            <v>173.56</v>
          </cell>
          <cell r="AB12">
            <v>6646.03</v>
          </cell>
          <cell r="AC12">
            <v>1299</v>
          </cell>
        </row>
        <row r="13">
          <cell r="T13">
            <v>16710309</v>
          </cell>
          <cell r="U13">
            <v>43636</v>
          </cell>
          <cell r="V13">
            <v>45286</v>
          </cell>
          <cell r="W13">
            <v>31116</v>
          </cell>
          <cell r="X13">
            <v>1</v>
          </cell>
          <cell r="Y13">
            <v>11484.33</v>
          </cell>
          <cell r="Z13">
            <v>11484.83</v>
          </cell>
          <cell r="AA13">
            <v>214.78</v>
          </cell>
          <cell r="AB13">
            <v>11699.61</v>
          </cell>
          <cell r="AC13">
            <v>1572</v>
          </cell>
        </row>
        <row r="14">
          <cell r="T14">
            <v>16734824</v>
          </cell>
          <cell r="U14">
            <v>43643</v>
          </cell>
          <cell r="V14">
            <v>45287</v>
          </cell>
          <cell r="W14">
            <v>31116</v>
          </cell>
          <cell r="X14">
            <v>1</v>
          </cell>
          <cell r="Y14">
            <v>792.54</v>
          </cell>
          <cell r="Z14">
            <v>792.54</v>
          </cell>
          <cell r="AA14">
            <v>0</v>
          </cell>
          <cell r="AB14">
            <v>792.54</v>
          </cell>
          <cell r="AC14">
            <v>1207</v>
          </cell>
        </row>
        <row r="15">
          <cell r="T15">
            <v>16803591</v>
          </cell>
          <cell r="U15">
            <v>43643</v>
          </cell>
          <cell r="V15">
            <v>45286</v>
          </cell>
          <cell r="W15">
            <v>31116</v>
          </cell>
          <cell r="X15">
            <v>1</v>
          </cell>
          <cell r="Y15">
            <v>3907.49</v>
          </cell>
          <cell r="Z15">
            <v>3908.32</v>
          </cell>
          <cell r="AA15">
            <v>0</v>
          </cell>
          <cell r="AB15">
            <v>3908.32</v>
          </cell>
          <cell r="AC15">
            <v>1482</v>
          </cell>
        </row>
        <row r="16">
          <cell r="T16">
            <v>16803592</v>
          </cell>
          <cell r="U16">
            <v>43643</v>
          </cell>
          <cell r="V16">
            <v>45286</v>
          </cell>
          <cell r="W16">
            <v>31116</v>
          </cell>
          <cell r="X16">
            <v>1</v>
          </cell>
          <cell r="Y16">
            <v>9459.08</v>
          </cell>
          <cell r="Z16">
            <v>8822.7999999999993</v>
          </cell>
          <cell r="AA16">
            <v>344.23</v>
          </cell>
          <cell r="AB16">
            <v>9167.0300000000007</v>
          </cell>
          <cell r="AC16">
            <v>1299</v>
          </cell>
        </row>
        <row r="17">
          <cell r="T17">
            <v>16861048</v>
          </cell>
          <cell r="U17">
            <v>43650</v>
          </cell>
          <cell r="V17">
            <v>45286</v>
          </cell>
          <cell r="W17">
            <v>31116</v>
          </cell>
          <cell r="X17">
            <v>1</v>
          </cell>
          <cell r="Y17">
            <v>1575.78</v>
          </cell>
          <cell r="Z17">
            <v>1576.7</v>
          </cell>
          <cell r="AA17">
            <v>0</v>
          </cell>
          <cell r="AB17">
            <v>1576.7</v>
          </cell>
          <cell r="AC17">
            <v>1419</v>
          </cell>
        </row>
        <row r="18">
          <cell r="T18">
            <v>16862040</v>
          </cell>
          <cell r="U18">
            <v>43643</v>
          </cell>
          <cell r="V18">
            <v>45287</v>
          </cell>
          <cell r="W18">
            <v>29975</v>
          </cell>
          <cell r="X18">
            <v>1</v>
          </cell>
          <cell r="Y18">
            <v>8995.7800000000007</v>
          </cell>
          <cell r="Z18">
            <v>6840.97</v>
          </cell>
          <cell r="AA18">
            <v>202.65</v>
          </cell>
          <cell r="AB18">
            <v>7043.62</v>
          </cell>
          <cell r="AC18">
            <v>1298</v>
          </cell>
        </row>
        <row r="19">
          <cell r="T19">
            <v>16902825</v>
          </cell>
          <cell r="U19">
            <v>43655</v>
          </cell>
          <cell r="V19">
            <v>45286</v>
          </cell>
          <cell r="W19">
            <v>31116</v>
          </cell>
          <cell r="X19">
            <v>1</v>
          </cell>
          <cell r="Y19">
            <v>2058.54</v>
          </cell>
          <cell r="Z19">
            <v>1345.27</v>
          </cell>
          <cell r="AA19">
            <v>0</v>
          </cell>
          <cell r="AB19">
            <v>1345.27</v>
          </cell>
          <cell r="AC19">
            <v>1298</v>
          </cell>
        </row>
        <row r="20">
          <cell r="T20">
            <v>16925227</v>
          </cell>
          <cell r="U20">
            <v>43655</v>
          </cell>
          <cell r="V20">
            <v>45286</v>
          </cell>
          <cell r="W20">
            <v>31116</v>
          </cell>
          <cell r="X20">
            <v>1</v>
          </cell>
          <cell r="Y20">
            <v>1689.61</v>
          </cell>
          <cell r="Z20">
            <v>895.27</v>
          </cell>
          <cell r="AA20">
            <v>0</v>
          </cell>
          <cell r="AB20">
            <v>895.27</v>
          </cell>
          <cell r="AC20">
            <v>1298</v>
          </cell>
        </row>
        <row r="21">
          <cell r="T21">
            <v>17365075</v>
          </cell>
          <cell r="U21">
            <v>43687</v>
          </cell>
          <cell r="V21">
            <v>45286</v>
          </cell>
          <cell r="W21">
            <v>31116</v>
          </cell>
          <cell r="X21">
            <v>1</v>
          </cell>
          <cell r="Y21">
            <v>2825.91</v>
          </cell>
          <cell r="Z21">
            <v>138.4</v>
          </cell>
          <cell r="AA21">
            <v>0</v>
          </cell>
          <cell r="AB21">
            <v>138.4</v>
          </cell>
          <cell r="AC21">
            <v>1207</v>
          </cell>
        </row>
        <row r="22">
          <cell r="T22">
            <v>17378050</v>
          </cell>
          <cell r="U22">
            <v>43687</v>
          </cell>
          <cell r="V22">
            <v>45286</v>
          </cell>
          <cell r="W22">
            <v>31116</v>
          </cell>
          <cell r="X22">
            <v>1</v>
          </cell>
          <cell r="Y22">
            <v>21318.35</v>
          </cell>
          <cell r="Z22">
            <v>19848.439999999999</v>
          </cell>
          <cell r="AA22">
            <v>2572.15</v>
          </cell>
          <cell r="AB22">
            <v>22420.59</v>
          </cell>
          <cell r="AC22">
            <v>1664</v>
          </cell>
        </row>
        <row r="23">
          <cell r="T23">
            <v>17711561</v>
          </cell>
          <cell r="U23">
            <v>43717</v>
          </cell>
          <cell r="V23">
            <v>45287</v>
          </cell>
          <cell r="W23">
            <v>31116</v>
          </cell>
          <cell r="X23">
            <v>1</v>
          </cell>
          <cell r="Y23">
            <v>1807.85</v>
          </cell>
          <cell r="Z23">
            <v>1397.3</v>
          </cell>
          <cell r="AA23">
            <v>11.24</v>
          </cell>
          <cell r="AB23">
            <v>1408.54</v>
          </cell>
          <cell r="AC23">
            <v>1238</v>
          </cell>
        </row>
        <row r="24">
          <cell r="T24">
            <v>18349254</v>
          </cell>
          <cell r="U24">
            <v>43781</v>
          </cell>
          <cell r="V24">
            <v>45286</v>
          </cell>
          <cell r="W24">
            <v>31116</v>
          </cell>
          <cell r="X24">
            <v>1</v>
          </cell>
          <cell r="Y24">
            <v>29520.87</v>
          </cell>
          <cell r="Z24">
            <v>27767.8</v>
          </cell>
          <cell r="AA24">
            <v>6203.72</v>
          </cell>
          <cell r="AB24">
            <v>33971.519999999997</v>
          </cell>
          <cell r="AC24">
            <v>1299</v>
          </cell>
        </row>
        <row r="25">
          <cell r="T25">
            <v>18349256</v>
          </cell>
          <cell r="U25">
            <v>43781</v>
          </cell>
          <cell r="V25">
            <v>45286</v>
          </cell>
          <cell r="W25">
            <v>31116</v>
          </cell>
          <cell r="X25">
            <v>1</v>
          </cell>
          <cell r="Y25">
            <v>20606.52</v>
          </cell>
          <cell r="Z25">
            <v>18852.52</v>
          </cell>
          <cell r="AA25">
            <v>1530</v>
          </cell>
          <cell r="AB25">
            <v>20382.52</v>
          </cell>
          <cell r="AC25">
            <v>1421</v>
          </cell>
        </row>
        <row r="26">
          <cell r="T26">
            <v>18400504</v>
          </cell>
          <cell r="U26">
            <v>43781</v>
          </cell>
          <cell r="V26">
            <v>45287</v>
          </cell>
          <cell r="W26">
            <v>31116</v>
          </cell>
          <cell r="X26">
            <v>1</v>
          </cell>
          <cell r="Y26">
            <v>22093.119999999999</v>
          </cell>
          <cell r="Z26">
            <v>20339.830000000002</v>
          </cell>
          <cell r="AA26">
            <v>3069.69</v>
          </cell>
          <cell r="AB26">
            <v>23409.52</v>
          </cell>
          <cell r="AC26">
            <v>1268</v>
          </cell>
        </row>
        <row r="27">
          <cell r="T27">
            <v>18407524</v>
          </cell>
          <cell r="U27">
            <v>43777</v>
          </cell>
          <cell r="V27">
            <v>45286</v>
          </cell>
          <cell r="W27">
            <v>31116</v>
          </cell>
          <cell r="X27">
            <v>1</v>
          </cell>
          <cell r="Y27">
            <v>2285.52</v>
          </cell>
          <cell r="Z27">
            <v>1862.52</v>
          </cell>
          <cell r="AA27">
            <v>26</v>
          </cell>
          <cell r="AB27">
            <v>1888.52</v>
          </cell>
          <cell r="AC27">
            <v>1204</v>
          </cell>
        </row>
        <row r="28">
          <cell r="T28">
            <v>18407526</v>
          </cell>
          <cell r="U28">
            <v>43777</v>
          </cell>
          <cell r="V28">
            <v>45286</v>
          </cell>
          <cell r="W28">
            <v>31116</v>
          </cell>
          <cell r="X28">
            <v>1</v>
          </cell>
          <cell r="Y28">
            <v>1488.52</v>
          </cell>
          <cell r="Z28">
            <v>1337.52</v>
          </cell>
          <cell r="AA28">
            <v>10</v>
          </cell>
          <cell r="AB28">
            <v>1347.52</v>
          </cell>
          <cell r="AC28">
            <v>1235</v>
          </cell>
        </row>
        <row r="29">
          <cell r="T29">
            <v>18407586</v>
          </cell>
          <cell r="U29">
            <v>43777</v>
          </cell>
          <cell r="V29">
            <v>45286</v>
          </cell>
          <cell r="W29">
            <v>31116</v>
          </cell>
          <cell r="X29">
            <v>1</v>
          </cell>
          <cell r="Y29">
            <v>7089.52</v>
          </cell>
          <cell r="Z29">
            <v>6637.52</v>
          </cell>
          <cell r="AA29">
            <v>227</v>
          </cell>
          <cell r="AB29">
            <v>6864.52</v>
          </cell>
          <cell r="AC29">
            <v>1235</v>
          </cell>
        </row>
        <row r="30">
          <cell r="T30">
            <v>18417484</v>
          </cell>
          <cell r="U30">
            <v>43780</v>
          </cell>
          <cell r="V30">
            <v>45286</v>
          </cell>
          <cell r="W30">
            <v>31116</v>
          </cell>
          <cell r="X30">
            <v>1</v>
          </cell>
          <cell r="Y30">
            <v>5839.52</v>
          </cell>
          <cell r="Z30">
            <v>5414.52</v>
          </cell>
          <cell r="AA30">
            <v>160</v>
          </cell>
          <cell r="AB30">
            <v>5574.52</v>
          </cell>
          <cell r="AC30">
            <v>1176</v>
          </cell>
        </row>
        <row r="31">
          <cell r="T31">
            <v>18429400</v>
          </cell>
          <cell r="U31">
            <v>43780</v>
          </cell>
          <cell r="V31">
            <v>45286</v>
          </cell>
          <cell r="W31">
            <v>31116</v>
          </cell>
          <cell r="X31">
            <v>1</v>
          </cell>
          <cell r="Y31">
            <v>11878.01</v>
          </cell>
          <cell r="Z31">
            <v>10121.89</v>
          </cell>
          <cell r="AA31">
            <v>590.63</v>
          </cell>
          <cell r="AB31">
            <v>10712.52</v>
          </cell>
          <cell r="AC31">
            <v>1117</v>
          </cell>
        </row>
        <row r="32">
          <cell r="T32">
            <v>18440654</v>
          </cell>
          <cell r="U32">
            <v>43785</v>
          </cell>
          <cell r="V32">
            <v>45287</v>
          </cell>
          <cell r="W32">
            <v>31116</v>
          </cell>
          <cell r="X32">
            <v>1</v>
          </cell>
          <cell r="Y32">
            <v>4803.5200000000004</v>
          </cell>
          <cell r="Z32">
            <v>3091.52</v>
          </cell>
          <cell r="AA32">
            <v>34</v>
          </cell>
          <cell r="AB32">
            <v>3125.52</v>
          </cell>
          <cell r="AC32">
            <v>1115</v>
          </cell>
        </row>
        <row r="33">
          <cell r="T33">
            <v>18459339</v>
          </cell>
          <cell r="U33">
            <v>43798</v>
          </cell>
          <cell r="V33">
            <v>45286</v>
          </cell>
          <cell r="W33">
            <v>31116</v>
          </cell>
          <cell r="X33">
            <v>1</v>
          </cell>
          <cell r="Y33">
            <v>28294</v>
          </cell>
          <cell r="Z33">
            <v>26604</v>
          </cell>
          <cell r="AA33">
            <v>6322.52</v>
          </cell>
          <cell r="AB33">
            <v>32926.519999999997</v>
          </cell>
          <cell r="AC33">
            <v>1632</v>
          </cell>
        </row>
        <row r="34">
          <cell r="T34">
            <v>18474619</v>
          </cell>
          <cell r="U34">
            <v>43798</v>
          </cell>
          <cell r="V34">
            <v>45286</v>
          </cell>
          <cell r="W34">
            <v>31116</v>
          </cell>
          <cell r="X34">
            <v>1</v>
          </cell>
          <cell r="Y34">
            <v>14392</v>
          </cell>
          <cell r="Z34">
            <v>12697</v>
          </cell>
          <cell r="AA34">
            <v>1166.52</v>
          </cell>
          <cell r="AB34">
            <v>13863.52</v>
          </cell>
          <cell r="AC34">
            <v>1298</v>
          </cell>
        </row>
        <row r="35">
          <cell r="T35">
            <v>18489332</v>
          </cell>
          <cell r="U35">
            <v>43785</v>
          </cell>
          <cell r="V35">
            <v>45287</v>
          </cell>
          <cell r="W35">
            <v>31116</v>
          </cell>
          <cell r="X35">
            <v>1</v>
          </cell>
          <cell r="Y35">
            <v>4632.5200000000004</v>
          </cell>
          <cell r="Z35">
            <v>4137.5200000000004</v>
          </cell>
          <cell r="AA35">
            <v>77</v>
          </cell>
          <cell r="AB35">
            <v>4214.5200000000004</v>
          </cell>
          <cell r="AC35">
            <v>1146</v>
          </cell>
        </row>
        <row r="36">
          <cell r="T36">
            <v>18511973</v>
          </cell>
          <cell r="U36">
            <v>43785</v>
          </cell>
          <cell r="V36">
            <v>45287</v>
          </cell>
          <cell r="W36">
            <v>31116</v>
          </cell>
          <cell r="X36">
            <v>1</v>
          </cell>
          <cell r="Y36">
            <v>2948.52</v>
          </cell>
          <cell r="Z36">
            <v>2453.52</v>
          </cell>
          <cell r="AA36">
            <v>20</v>
          </cell>
          <cell r="AB36">
            <v>2473.52</v>
          </cell>
          <cell r="AC36">
            <v>1115</v>
          </cell>
        </row>
        <row r="37">
          <cell r="T37">
            <v>18518773</v>
          </cell>
          <cell r="U37">
            <v>43784</v>
          </cell>
          <cell r="V37">
            <v>45286</v>
          </cell>
          <cell r="W37">
            <v>31116</v>
          </cell>
          <cell r="X37">
            <v>1</v>
          </cell>
          <cell r="Y37">
            <v>11248</v>
          </cell>
          <cell r="Z37">
            <v>10798</v>
          </cell>
          <cell r="AA37">
            <v>734.52</v>
          </cell>
          <cell r="AB37">
            <v>11532.52</v>
          </cell>
          <cell r="AC37">
            <v>1326</v>
          </cell>
        </row>
        <row r="38">
          <cell r="T38">
            <v>18518774</v>
          </cell>
          <cell r="U38">
            <v>43785</v>
          </cell>
          <cell r="V38">
            <v>45287</v>
          </cell>
          <cell r="W38">
            <v>31116</v>
          </cell>
          <cell r="X38">
            <v>1</v>
          </cell>
          <cell r="Y38">
            <v>4661.5200000000004</v>
          </cell>
          <cell r="Z38">
            <v>4166.5200000000004</v>
          </cell>
          <cell r="AA38">
            <v>77</v>
          </cell>
          <cell r="AB38">
            <v>4243.5200000000004</v>
          </cell>
          <cell r="AC38">
            <v>1146</v>
          </cell>
        </row>
        <row r="39">
          <cell r="T39">
            <v>18524776</v>
          </cell>
          <cell r="U39">
            <v>43794</v>
          </cell>
          <cell r="V39">
            <v>45286</v>
          </cell>
          <cell r="W39">
            <v>31116</v>
          </cell>
          <cell r="X39">
            <v>1</v>
          </cell>
          <cell r="Y39">
            <v>26406.39</v>
          </cell>
          <cell r="Z39">
            <v>26302.18</v>
          </cell>
          <cell r="AA39">
            <v>5110.34</v>
          </cell>
          <cell r="AB39">
            <v>31412.52</v>
          </cell>
          <cell r="AC39">
            <v>1298</v>
          </cell>
        </row>
        <row r="40">
          <cell r="T40">
            <v>18524777</v>
          </cell>
          <cell r="U40">
            <v>43791</v>
          </cell>
          <cell r="V40">
            <v>45286</v>
          </cell>
          <cell r="W40">
            <v>31116</v>
          </cell>
          <cell r="X40">
            <v>1</v>
          </cell>
          <cell r="Y40">
            <v>30070</v>
          </cell>
          <cell r="Z40">
            <v>26712</v>
          </cell>
          <cell r="AA40">
            <v>5820.52</v>
          </cell>
          <cell r="AB40">
            <v>32532.52</v>
          </cell>
          <cell r="AC40">
            <v>1632</v>
          </cell>
        </row>
        <row r="41">
          <cell r="T41">
            <v>18572582</v>
          </cell>
          <cell r="U41">
            <v>43798</v>
          </cell>
          <cell r="V41">
            <v>45286</v>
          </cell>
          <cell r="W41">
            <v>31116</v>
          </cell>
          <cell r="X41">
            <v>1</v>
          </cell>
          <cell r="Y41">
            <v>1554.52</v>
          </cell>
          <cell r="Z41">
            <v>524.52</v>
          </cell>
          <cell r="AA41">
            <v>0</v>
          </cell>
          <cell r="AB41">
            <v>524.52</v>
          </cell>
          <cell r="AC41">
            <v>1146</v>
          </cell>
        </row>
        <row r="42">
          <cell r="T42">
            <v>18572586</v>
          </cell>
          <cell r="U42">
            <v>43798</v>
          </cell>
          <cell r="V42">
            <v>45287</v>
          </cell>
          <cell r="W42">
            <v>31116</v>
          </cell>
          <cell r="X42">
            <v>1</v>
          </cell>
          <cell r="Y42">
            <v>9026.52</v>
          </cell>
          <cell r="Z42">
            <v>7996.52</v>
          </cell>
          <cell r="AA42">
            <v>349</v>
          </cell>
          <cell r="AB42">
            <v>8345.52</v>
          </cell>
          <cell r="AC42">
            <v>1236</v>
          </cell>
        </row>
        <row r="43">
          <cell r="T43">
            <v>18579048</v>
          </cell>
          <cell r="U43">
            <v>43796</v>
          </cell>
          <cell r="V43">
            <v>45286</v>
          </cell>
          <cell r="W43">
            <v>31116</v>
          </cell>
          <cell r="X43">
            <v>1</v>
          </cell>
          <cell r="Y43">
            <v>1674.52</v>
          </cell>
          <cell r="Z43">
            <v>1163.52</v>
          </cell>
          <cell r="AA43">
            <v>0</v>
          </cell>
          <cell r="AB43">
            <v>1163.52</v>
          </cell>
          <cell r="AC43">
            <v>1147</v>
          </cell>
        </row>
        <row r="44">
          <cell r="T44">
            <v>18596925</v>
          </cell>
          <cell r="U44">
            <v>43794</v>
          </cell>
          <cell r="V44">
            <v>45286</v>
          </cell>
          <cell r="W44">
            <v>31116</v>
          </cell>
          <cell r="X44">
            <v>1</v>
          </cell>
          <cell r="Y44">
            <v>13235.5</v>
          </cell>
          <cell r="Z44">
            <v>9886.02</v>
          </cell>
          <cell r="AA44">
            <v>569.5</v>
          </cell>
          <cell r="AB44">
            <v>10455.52</v>
          </cell>
          <cell r="AC44">
            <v>1025</v>
          </cell>
        </row>
        <row r="45">
          <cell r="T45">
            <v>18596926</v>
          </cell>
          <cell r="U45">
            <v>43794</v>
          </cell>
          <cell r="V45">
            <v>45286</v>
          </cell>
          <cell r="W45">
            <v>31116</v>
          </cell>
          <cell r="X45">
            <v>1</v>
          </cell>
          <cell r="Y45">
            <v>30867</v>
          </cell>
          <cell r="Z45">
            <v>27517</v>
          </cell>
          <cell r="AA45">
            <v>2975.52</v>
          </cell>
          <cell r="AB45">
            <v>30492.52</v>
          </cell>
          <cell r="AC45">
            <v>1632</v>
          </cell>
        </row>
        <row r="46">
          <cell r="T46">
            <v>18627105</v>
          </cell>
          <cell r="U46">
            <v>43799</v>
          </cell>
          <cell r="V46">
            <v>45287</v>
          </cell>
          <cell r="W46">
            <v>31116</v>
          </cell>
          <cell r="X46">
            <v>1</v>
          </cell>
          <cell r="Y46">
            <v>1401.52</v>
          </cell>
          <cell r="Z46">
            <v>1161.52</v>
          </cell>
          <cell r="AA46">
            <v>0</v>
          </cell>
          <cell r="AB46">
            <v>1161.52</v>
          </cell>
          <cell r="AC46">
            <v>1148</v>
          </cell>
        </row>
        <row r="47">
          <cell r="T47">
            <v>18653467</v>
          </cell>
          <cell r="U47">
            <v>43798</v>
          </cell>
          <cell r="V47">
            <v>45286</v>
          </cell>
          <cell r="W47">
            <v>31116</v>
          </cell>
          <cell r="X47">
            <v>1</v>
          </cell>
          <cell r="Y47">
            <v>16670.64</v>
          </cell>
          <cell r="Z47">
            <v>16488.09</v>
          </cell>
          <cell r="AA47">
            <v>1899.43</v>
          </cell>
          <cell r="AB47">
            <v>18387.52</v>
          </cell>
          <cell r="AC47">
            <v>1298</v>
          </cell>
        </row>
        <row r="48">
          <cell r="T48">
            <v>18666724</v>
          </cell>
          <cell r="U48">
            <v>43798</v>
          </cell>
          <cell r="V48">
            <v>45287</v>
          </cell>
          <cell r="W48">
            <v>31116</v>
          </cell>
          <cell r="X48">
            <v>1</v>
          </cell>
          <cell r="Y48">
            <v>31288.63</v>
          </cell>
          <cell r="Z48">
            <v>27949.279999999999</v>
          </cell>
          <cell r="AA48">
            <v>6367.24</v>
          </cell>
          <cell r="AB48">
            <v>34316.519999999997</v>
          </cell>
          <cell r="AC48">
            <v>1298</v>
          </cell>
        </row>
        <row r="49">
          <cell r="T49">
            <v>18666725</v>
          </cell>
          <cell r="U49">
            <v>43798</v>
          </cell>
          <cell r="V49">
            <v>45286</v>
          </cell>
          <cell r="W49">
            <v>31116</v>
          </cell>
          <cell r="X49">
            <v>1</v>
          </cell>
          <cell r="Y49">
            <v>29990</v>
          </cell>
          <cell r="Z49">
            <v>26650</v>
          </cell>
          <cell r="AA49">
            <v>6693.52</v>
          </cell>
          <cell r="AB49">
            <v>33343.519999999997</v>
          </cell>
          <cell r="AC49">
            <v>1632</v>
          </cell>
        </row>
        <row r="50">
          <cell r="T50">
            <v>18667110</v>
          </cell>
          <cell r="U50">
            <v>43798</v>
          </cell>
          <cell r="V50">
            <v>45286</v>
          </cell>
          <cell r="W50">
            <v>31116</v>
          </cell>
          <cell r="X50">
            <v>1</v>
          </cell>
          <cell r="Y50">
            <v>3926.52</v>
          </cell>
          <cell r="Z50">
            <v>2896.52</v>
          </cell>
          <cell r="AA50">
            <v>30</v>
          </cell>
          <cell r="AB50">
            <v>2926.52</v>
          </cell>
          <cell r="AC50">
            <v>1146</v>
          </cell>
        </row>
        <row r="51">
          <cell r="T51">
            <v>18668007</v>
          </cell>
          <cell r="U51">
            <v>43798</v>
          </cell>
          <cell r="V51">
            <v>45286</v>
          </cell>
          <cell r="W51">
            <v>31116</v>
          </cell>
          <cell r="X51">
            <v>1</v>
          </cell>
          <cell r="Y51">
            <v>3926.52</v>
          </cell>
          <cell r="Z51">
            <v>2896.52</v>
          </cell>
          <cell r="AA51">
            <v>30</v>
          </cell>
          <cell r="AB51">
            <v>2926.52</v>
          </cell>
          <cell r="AC51">
            <v>1146</v>
          </cell>
        </row>
        <row r="52">
          <cell r="T52">
            <v>18680707</v>
          </cell>
          <cell r="U52">
            <v>43799</v>
          </cell>
          <cell r="V52">
            <v>45286</v>
          </cell>
          <cell r="W52">
            <v>31116</v>
          </cell>
          <cell r="X52">
            <v>1</v>
          </cell>
          <cell r="Y52">
            <v>11047.81</v>
          </cell>
          <cell r="Z52">
            <v>9355.49</v>
          </cell>
          <cell r="AA52">
            <v>496.03</v>
          </cell>
          <cell r="AB52">
            <v>9851.52</v>
          </cell>
          <cell r="AC52">
            <v>1025</v>
          </cell>
        </row>
        <row r="53">
          <cell r="T53">
            <v>18700620</v>
          </cell>
          <cell r="U53">
            <v>43802</v>
          </cell>
          <cell r="V53">
            <v>45740</v>
          </cell>
          <cell r="W53">
            <v>31116</v>
          </cell>
          <cell r="X53">
            <v>1</v>
          </cell>
          <cell r="Y53">
            <v>18021.52</v>
          </cell>
          <cell r="Z53">
            <v>16352.52</v>
          </cell>
          <cell r="AA53">
            <v>1343</v>
          </cell>
          <cell r="AB53">
            <v>17695.52</v>
          </cell>
          <cell r="AC53">
            <v>1389</v>
          </cell>
        </row>
        <row r="54">
          <cell r="T54">
            <v>18706789</v>
          </cell>
          <cell r="U54">
            <v>43802</v>
          </cell>
          <cell r="V54">
            <v>45286</v>
          </cell>
          <cell r="W54">
            <v>31116</v>
          </cell>
          <cell r="X54">
            <v>1</v>
          </cell>
          <cell r="Y54">
            <v>14543.83</v>
          </cell>
          <cell r="Z54">
            <v>12875.51</v>
          </cell>
          <cell r="AA54">
            <v>1059.01</v>
          </cell>
          <cell r="AB54">
            <v>13934.52</v>
          </cell>
          <cell r="AC54">
            <v>1146</v>
          </cell>
        </row>
        <row r="55">
          <cell r="T55">
            <v>18706792</v>
          </cell>
          <cell r="U55">
            <v>43803</v>
          </cell>
          <cell r="V55">
            <v>45287</v>
          </cell>
          <cell r="W55">
            <v>31116</v>
          </cell>
          <cell r="X55">
            <v>1</v>
          </cell>
          <cell r="Y55">
            <v>11310</v>
          </cell>
          <cell r="Z55">
            <v>10283</v>
          </cell>
          <cell r="AA55">
            <v>661.52</v>
          </cell>
          <cell r="AB55">
            <v>10944.52</v>
          </cell>
          <cell r="AC55">
            <v>1266</v>
          </cell>
        </row>
        <row r="56">
          <cell r="T56">
            <v>18729302</v>
          </cell>
          <cell r="U56">
            <v>43804</v>
          </cell>
          <cell r="V56">
            <v>45287</v>
          </cell>
          <cell r="W56">
            <v>31116</v>
          </cell>
          <cell r="X56">
            <v>1</v>
          </cell>
          <cell r="Y56">
            <v>5773.52</v>
          </cell>
          <cell r="Z56">
            <v>4915.5200000000004</v>
          </cell>
          <cell r="AA56">
            <v>79</v>
          </cell>
          <cell r="AB56">
            <v>4994.5200000000004</v>
          </cell>
          <cell r="AC56">
            <v>1147</v>
          </cell>
        </row>
        <row r="57">
          <cell r="T57">
            <v>18729303</v>
          </cell>
          <cell r="U57">
            <v>43804</v>
          </cell>
          <cell r="V57">
            <v>45286</v>
          </cell>
          <cell r="W57">
            <v>31116</v>
          </cell>
          <cell r="X57">
            <v>1</v>
          </cell>
          <cell r="Y57">
            <v>3334.52</v>
          </cell>
          <cell r="Z57">
            <v>2789.52</v>
          </cell>
          <cell r="AA57">
            <v>13</v>
          </cell>
          <cell r="AB57">
            <v>2802.52</v>
          </cell>
          <cell r="AC57">
            <v>1147</v>
          </cell>
        </row>
        <row r="58">
          <cell r="T58">
            <v>18729305</v>
          </cell>
          <cell r="U58">
            <v>43804</v>
          </cell>
          <cell r="V58">
            <v>45286</v>
          </cell>
          <cell r="W58">
            <v>31116</v>
          </cell>
          <cell r="X58">
            <v>1</v>
          </cell>
          <cell r="Y58">
            <v>20946.22</v>
          </cell>
          <cell r="Z58">
            <v>20710.12</v>
          </cell>
          <cell r="AA58">
            <v>2903.4</v>
          </cell>
          <cell r="AB58">
            <v>23613.52</v>
          </cell>
          <cell r="AC58">
            <v>1298</v>
          </cell>
        </row>
        <row r="59">
          <cell r="T59">
            <v>19098121</v>
          </cell>
          <cell r="U59">
            <v>43822</v>
          </cell>
          <cell r="V59">
            <v>45286</v>
          </cell>
          <cell r="W59">
            <v>20744</v>
          </cell>
          <cell r="X59">
            <v>1</v>
          </cell>
          <cell r="Y59">
            <v>17587</v>
          </cell>
          <cell r="Z59">
            <v>17074</v>
          </cell>
          <cell r="AA59">
            <v>3234.96</v>
          </cell>
          <cell r="AB59">
            <v>20308.96</v>
          </cell>
          <cell r="AC59">
            <v>1595</v>
          </cell>
        </row>
        <row r="60">
          <cell r="T60">
            <v>19098122</v>
          </cell>
          <cell r="U60">
            <v>43822</v>
          </cell>
          <cell r="V60">
            <v>45286</v>
          </cell>
          <cell r="W60">
            <v>20744</v>
          </cell>
          <cell r="X60">
            <v>1</v>
          </cell>
          <cell r="Y60">
            <v>15310</v>
          </cell>
          <cell r="Z60">
            <v>14347</v>
          </cell>
          <cell r="AA60">
            <v>1256.96</v>
          </cell>
          <cell r="AB60">
            <v>15603.96</v>
          </cell>
          <cell r="AC60">
            <v>1474</v>
          </cell>
        </row>
        <row r="61">
          <cell r="T61">
            <v>19104851</v>
          </cell>
          <cell r="U61">
            <v>43822</v>
          </cell>
          <cell r="V61">
            <v>45286</v>
          </cell>
          <cell r="W61">
            <v>20744</v>
          </cell>
          <cell r="X61">
            <v>1</v>
          </cell>
          <cell r="Y61">
            <v>19143</v>
          </cell>
          <cell r="Z61">
            <v>17366</v>
          </cell>
          <cell r="AA61">
            <v>3581.49</v>
          </cell>
          <cell r="AB61">
            <v>20947.490000000002</v>
          </cell>
          <cell r="AC61">
            <v>1564</v>
          </cell>
        </row>
        <row r="62">
          <cell r="T62">
            <v>19106359</v>
          </cell>
          <cell r="U62">
            <v>43822</v>
          </cell>
          <cell r="V62">
            <v>45286</v>
          </cell>
          <cell r="W62">
            <v>20744</v>
          </cell>
          <cell r="X62">
            <v>1</v>
          </cell>
          <cell r="Y62">
            <v>19951</v>
          </cell>
          <cell r="Z62">
            <v>18769</v>
          </cell>
          <cell r="AA62">
            <v>2811.49</v>
          </cell>
          <cell r="AB62">
            <v>21580.49</v>
          </cell>
          <cell r="AC62">
            <v>1625</v>
          </cell>
        </row>
        <row r="63">
          <cell r="T63">
            <v>19106360</v>
          </cell>
          <cell r="U63">
            <v>43822</v>
          </cell>
          <cell r="V63">
            <v>45286</v>
          </cell>
          <cell r="W63">
            <v>20744</v>
          </cell>
          <cell r="X63">
            <v>1</v>
          </cell>
          <cell r="Y63">
            <v>19968</v>
          </cell>
          <cell r="Z63">
            <v>18791</v>
          </cell>
          <cell r="AA63">
            <v>2266.4899999999998</v>
          </cell>
          <cell r="AB63">
            <v>21057.49</v>
          </cell>
          <cell r="AC63">
            <v>1625</v>
          </cell>
        </row>
        <row r="64">
          <cell r="T64">
            <v>19177917</v>
          </cell>
          <cell r="U64">
            <v>43837</v>
          </cell>
          <cell r="V64">
            <v>45286</v>
          </cell>
          <cell r="W64">
            <v>20744</v>
          </cell>
          <cell r="X64">
            <v>2</v>
          </cell>
          <cell r="Y64">
            <v>8069.55</v>
          </cell>
          <cell r="Z64">
            <v>5907.55</v>
          </cell>
          <cell r="AA64">
            <v>172.9</v>
          </cell>
          <cell r="AB64">
            <v>6080.45</v>
          </cell>
          <cell r="AC64">
            <v>1353</v>
          </cell>
        </row>
        <row r="65">
          <cell r="T65">
            <v>19179992</v>
          </cell>
          <cell r="U65">
            <v>43824</v>
          </cell>
          <cell r="V65">
            <v>45181</v>
          </cell>
          <cell r="W65">
            <v>20744</v>
          </cell>
          <cell r="X65">
            <v>1</v>
          </cell>
          <cell r="Y65">
            <v>10519.85</v>
          </cell>
          <cell r="Z65">
            <v>10267.99</v>
          </cell>
          <cell r="AA65">
            <v>1059.02</v>
          </cell>
          <cell r="AB65">
            <v>11327.01</v>
          </cell>
          <cell r="AC65">
            <v>1291</v>
          </cell>
        </row>
        <row r="66">
          <cell r="T66">
            <v>19201061</v>
          </cell>
          <cell r="U66">
            <v>43823</v>
          </cell>
          <cell r="V66">
            <v>45181</v>
          </cell>
          <cell r="W66">
            <v>20744</v>
          </cell>
          <cell r="X66">
            <v>1</v>
          </cell>
          <cell r="Y66">
            <v>14180.15</v>
          </cell>
          <cell r="Z66">
            <v>13533.07</v>
          </cell>
          <cell r="AA66">
            <v>1929.72</v>
          </cell>
          <cell r="AB66">
            <v>15462.79</v>
          </cell>
          <cell r="AC66">
            <v>1291</v>
          </cell>
        </row>
        <row r="67">
          <cell r="T67">
            <v>19212560</v>
          </cell>
          <cell r="U67">
            <v>43826</v>
          </cell>
          <cell r="V67">
            <v>45181</v>
          </cell>
          <cell r="W67">
            <v>20744</v>
          </cell>
          <cell r="X67">
            <v>1</v>
          </cell>
          <cell r="Y67">
            <v>4032.15</v>
          </cell>
          <cell r="Z67">
            <v>2861.66</v>
          </cell>
          <cell r="AA67">
            <v>57.39</v>
          </cell>
          <cell r="AB67">
            <v>2919.05</v>
          </cell>
          <cell r="AC67">
            <v>1168</v>
          </cell>
        </row>
        <row r="68">
          <cell r="T68">
            <v>19212561</v>
          </cell>
          <cell r="U68">
            <v>43826</v>
          </cell>
          <cell r="V68">
            <v>45181</v>
          </cell>
          <cell r="W68">
            <v>20744</v>
          </cell>
          <cell r="X68">
            <v>1</v>
          </cell>
          <cell r="Y68">
            <v>2906.47</v>
          </cell>
          <cell r="Z68">
            <v>2787.82</v>
          </cell>
          <cell r="AA68">
            <v>35.44</v>
          </cell>
          <cell r="AB68">
            <v>2823.26</v>
          </cell>
          <cell r="AC68">
            <v>1109</v>
          </cell>
        </row>
        <row r="69">
          <cell r="T69">
            <v>19283577</v>
          </cell>
          <cell r="U69">
            <v>43837</v>
          </cell>
          <cell r="V69">
            <v>45287</v>
          </cell>
          <cell r="W69">
            <v>20744</v>
          </cell>
          <cell r="X69">
            <v>2</v>
          </cell>
          <cell r="Y69">
            <v>18856.95</v>
          </cell>
          <cell r="Z69">
            <v>18094.95</v>
          </cell>
          <cell r="AA69">
            <v>763.51</v>
          </cell>
          <cell r="AB69">
            <v>18858.46</v>
          </cell>
          <cell r="AC69">
            <v>1687</v>
          </cell>
        </row>
        <row r="70">
          <cell r="T70">
            <v>19324117</v>
          </cell>
          <cell r="U70">
            <v>43902</v>
          </cell>
          <cell r="V70">
            <v>44651</v>
          </cell>
          <cell r="W70">
            <v>46674</v>
          </cell>
          <cell r="X70">
            <v>2</v>
          </cell>
          <cell r="Y70">
            <v>46459</v>
          </cell>
          <cell r="Z70">
            <v>44273</v>
          </cell>
          <cell r="AA70">
            <v>10582.76</v>
          </cell>
          <cell r="AB70">
            <v>54855.76</v>
          </cell>
          <cell r="AC70">
            <v>1626</v>
          </cell>
        </row>
        <row r="71">
          <cell r="T71">
            <v>19402159</v>
          </cell>
          <cell r="U71">
            <v>43894</v>
          </cell>
          <cell r="V71">
            <v>44628</v>
          </cell>
          <cell r="W71">
            <v>20744</v>
          </cell>
          <cell r="X71">
            <v>1</v>
          </cell>
          <cell r="Y71">
            <v>22009</v>
          </cell>
          <cell r="Z71">
            <v>20744</v>
          </cell>
          <cell r="AA71">
            <v>2860</v>
          </cell>
          <cell r="AB71">
            <v>23604</v>
          </cell>
          <cell r="AC71">
            <v>1664</v>
          </cell>
        </row>
        <row r="72">
          <cell r="T72">
            <v>19402160</v>
          </cell>
          <cell r="U72">
            <v>43894</v>
          </cell>
          <cell r="V72">
            <v>44749</v>
          </cell>
          <cell r="W72">
            <v>20744</v>
          </cell>
          <cell r="X72">
            <v>2</v>
          </cell>
          <cell r="Y72">
            <v>14031.37</v>
          </cell>
          <cell r="Z72">
            <v>12766.53</v>
          </cell>
          <cell r="AA72">
            <v>1659.05</v>
          </cell>
          <cell r="AB72">
            <v>14425.58</v>
          </cell>
          <cell r="AC72">
            <v>1148</v>
          </cell>
        </row>
        <row r="73">
          <cell r="T73">
            <v>19411694</v>
          </cell>
          <cell r="U73">
            <v>43894</v>
          </cell>
          <cell r="V73">
            <v>45286</v>
          </cell>
          <cell r="W73">
            <v>20744</v>
          </cell>
          <cell r="X73">
            <v>2</v>
          </cell>
          <cell r="Y73">
            <v>18404</v>
          </cell>
          <cell r="Z73">
            <v>17139</v>
          </cell>
          <cell r="AA73">
            <v>1573.18</v>
          </cell>
          <cell r="AB73">
            <v>18712.18</v>
          </cell>
          <cell r="AC73">
            <v>1541</v>
          </cell>
        </row>
        <row r="74">
          <cell r="T74">
            <v>19421732</v>
          </cell>
          <cell r="U74">
            <v>43826</v>
          </cell>
          <cell r="V74">
            <v>45544</v>
          </cell>
          <cell r="W74">
            <v>20744</v>
          </cell>
          <cell r="X74">
            <v>2</v>
          </cell>
          <cell r="Y74">
            <v>4939.25</v>
          </cell>
          <cell r="Z74">
            <v>4697.25</v>
          </cell>
          <cell r="AA74">
            <v>21.52</v>
          </cell>
          <cell r="AB74">
            <v>4718.7700000000004</v>
          </cell>
          <cell r="AC74">
            <v>1384</v>
          </cell>
        </row>
        <row r="75">
          <cell r="T75">
            <v>19423325</v>
          </cell>
          <cell r="U75">
            <v>43868</v>
          </cell>
          <cell r="V75">
            <v>44651</v>
          </cell>
          <cell r="W75">
            <v>20744</v>
          </cell>
          <cell r="X75">
            <v>1</v>
          </cell>
          <cell r="Y75">
            <v>4151.8999999999996</v>
          </cell>
          <cell r="Z75">
            <v>3789.9</v>
          </cell>
          <cell r="AA75">
            <v>111.14</v>
          </cell>
          <cell r="AB75">
            <v>3901.04</v>
          </cell>
          <cell r="AC75">
            <v>1266</v>
          </cell>
        </row>
        <row r="76">
          <cell r="T76">
            <v>19896158</v>
          </cell>
          <cell r="U76">
            <v>43819</v>
          </cell>
          <cell r="V76">
            <v>45286</v>
          </cell>
          <cell r="W76">
            <v>31116</v>
          </cell>
          <cell r="X76">
            <v>1</v>
          </cell>
          <cell r="Y76">
            <v>13375.88</v>
          </cell>
          <cell r="Z76">
            <v>9870.2800000000007</v>
          </cell>
          <cell r="AA76">
            <v>560.86</v>
          </cell>
          <cell r="AB76">
            <v>10431.14</v>
          </cell>
          <cell r="AC76">
            <v>1087</v>
          </cell>
        </row>
        <row r="77">
          <cell r="T77">
            <v>19917723</v>
          </cell>
          <cell r="U77">
            <v>43818</v>
          </cell>
          <cell r="V77">
            <v>45286</v>
          </cell>
          <cell r="W77">
            <v>31116</v>
          </cell>
          <cell r="X77">
            <v>1</v>
          </cell>
          <cell r="Y77">
            <v>14424</v>
          </cell>
          <cell r="Z77">
            <v>12661</v>
          </cell>
          <cell r="AA77">
            <v>1024.1400000000001</v>
          </cell>
          <cell r="AB77">
            <v>13685.14</v>
          </cell>
          <cell r="AC77">
            <v>1262</v>
          </cell>
        </row>
        <row r="78">
          <cell r="T78">
            <v>19917724</v>
          </cell>
          <cell r="U78">
            <v>43817</v>
          </cell>
          <cell r="V78">
            <v>45286</v>
          </cell>
          <cell r="W78">
            <v>31116</v>
          </cell>
          <cell r="X78">
            <v>1</v>
          </cell>
          <cell r="Y78">
            <v>11410.43</v>
          </cell>
          <cell r="Z78">
            <v>9645.43</v>
          </cell>
          <cell r="AA78">
            <v>524.71</v>
          </cell>
          <cell r="AB78">
            <v>10170.14</v>
          </cell>
          <cell r="AC78">
            <v>1201</v>
          </cell>
        </row>
        <row r="79">
          <cell r="T79">
            <v>19917727</v>
          </cell>
          <cell r="U79">
            <v>43817</v>
          </cell>
          <cell r="V79">
            <v>45286</v>
          </cell>
          <cell r="W79">
            <v>31116</v>
          </cell>
          <cell r="X79">
            <v>1</v>
          </cell>
          <cell r="Y79">
            <v>3002.14</v>
          </cell>
          <cell r="Z79">
            <v>1237.1400000000001</v>
          </cell>
          <cell r="AA79">
            <v>11</v>
          </cell>
          <cell r="AB79">
            <v>1248.1400000000001</v>
          </cell>
          <cell r="AC79">
            <v>1050</v>
          </cell>
        </row>
        <row r="80">
          <cell r="T80">
            <v>19917728</v>
          </cell>
          <cell r="U80">
            <v>43817</v>
          </cell>
          <cell r="V80">
            <v>45286</v>
          </cell>
          <cell r="W80">
            <v>31116</v>
          </cell>
          <cell r="X80">
            <v>1</v>
          </cell>
          <cell r="Y80">
            <v>3002.14</v>
          </cell>
          <cell r="Z80">
            <v>1237.1400000000001</v>
          </cell>
          <cell r="AA80">
            <v>11</v>
          </cell>
          <cell r="AB80">
            <v>1248.1400000000001</v>
          </cell>
          <cell r="AC80">
            <v>1050</v>
          </cell>
        </row>
        <row r="81">
          <cell r="T81">
            <v>19924209</v>
          </cell>
          <cell r="U81">
            <v>43819</v>
          </cell>
          <cell r="V81">
            <v>45287</v>
          </cell>
          <cell r="W81">
            <v>31116</v>
          </cell>
          <cell r="X81">
            <v>1</v>
          </cell>
          <cell r="Y81">
            <v>20855.939999999999</v>
          </cell>
          <cell r="Z81">
            <v>18994.98</v>
          </cell>
          <cell r="AA81">
            <v>3176.16</v>
          </cell>
          <cell r="AB81">
            <v>22171.14</v>
          </cell>
          <cell r="AC81">
            <v>1299</v>
          </cell>
        </row>
        <row r="82">
          <cell r="T82">
            <v>20821143</v>
          </cell>
          <cell r="U82">
            <v>43824</v>
          </cell>
          <cell r="V82">
            <v>45286</v>
          </cell>
          <cell r="W82">
            <v>31116</v>
          </cell>
          <cell r="X82">
            <v>1</v>
          </cell>
          <cell r="Y82">
            <v>3524.14</v>
          </cell>
          <cell r="Z82">
            <v>1776.14</v>
          </cell>
          <cell r="AA82">
            <v>6</v>
          </cell>
          <cell r="AB82">
            <v>1782.14</v>
          </cell>
          <cell r="AC82">
            <v>1050</v>
          </cell>
        </row>
        <row r="83">
          <cell r="T83">
            <v>20925706</v>
          </cell>
          <cell r="U83">
            <v>43824</v>
          </cell>
          <cell r="V83">
            <v>45286</v>
          </cell>
          <cell r="W83">
            <v>31116</v>
          </cell>
          <cell r="X83">
            <v>1</v>
          </cell>
          <cell r="Y83">
            <v>3046.14</v>
          </cell>
          <cell r="Z83">
            <v>1298.1400000000001</v>
          </cell>
          <cell r="AA83">
            <v>6</v>
          </cell>
          <cell r="AB83">
            <v>1304.1400000000001</v>
          </cell>
          <cell r="AC83">
            <v>1050</v>
          </cell>
        </row>
        <row r="84">
          <cell r="T84">
            <v>20931643</v>
          </cell>
          <cell r="U84">
            <v>43831</v>
          </cell>
          <cell r="V84">
            <v>45286</v>
          </cell>
          <cell r="W84">
            <v>31116</v>
          </cell>
          <cell r="X84">
            <v>1</v>
          </cell>
          <cell r="Y84">
            <v>24427.71</v>
          </cell>
          <cell r="Z84">
            <v>23337.86</v>
          </cell>
          <cell r="AA84">
            <v>4026.15</v>
          </cell>
          <cell r="AB84">
            <v>27364.01</v>
          </cell>
          <cell r="AC84">
            <v>1267</v>
          </cell>
        </row>
        <row r="85">
          <cell r="T85">
            <v>20938825</v>
          </cell>
          <cell r="U85">
            <v>43838</v>
          </cell>
          <cell r="V85">
            <v>45286</v>
          </cell>
          <cell r="W85">
            <v>31116</v>
          </cell>
          <cell r="X85">
            <v>1</v>
          </cell>
          <cell r="Y85">
            <v>27055.42</v>
          </cell>
          <cell r="Z85">
            <v>26693.1</v>
          </cell>
          <cell r="AA85">
            <v>5478.62</v>
          </cell>
          <cell r="AB85">
            <v>32171.72</v>
          </cell>
          <cell r="AC85">
            <v>1299</v>
          </cell>
        </row>
        <row r="86">
          <cell r="T86">
            <v>20938826</v>
          </cell>
          <cell r="U86">
            <v>43838</v>
          </cell>
          <cell r="V86">
            <v>45286</v>
          </cell>
          <cell r="W86">
            <v>31116</v>
          </cell>
          <cell r="X86">
            <v>1</v>
          </cell>
          <cell r="Y86">
            <v>32477.46</v>
          </cell>
          <cell r="Z86">
            <v>28819.56</v>
          </cell>
          <cell r="AA86">
            <v>6675.16</v>
          </cell>
          <cell r="AB86">
            <v>35494.720000000001</v>
          </cell>
          <cell r="AC86">
            <v>1268</v>
          </cell>
        </row>
        <row r="87">
          <cell r="T87">
            <v>20947383</v>
          </cell>
          <cell r="U87">
            <v>43840</v>
          </cell>
          <cell r="V87">
            <v>45286</v>
          </cell>
          <cell r="W87">
            <v>31116</v>
          </cell>
          <cell r="X87">
            <v>1</v>
          </cell>
          <cell r="Y87">
            <v>25881.3</v>
          </cell>
          <cell r="Z87">
            <v>24161.31</v>
          </cell>
          <cell r="AA87">
            <v>4452.41</v>
          </cell>
          <cell r="AB87">
            <v>28613.72</v>
          </cell>
          <cell r="AC87">
            <v>1260</v>
          </cell>
        </row>
        <row r="88">
          <cell r="T88">
            <v>20947395</v>
          </cell>
          <cell r="U88">
            <v>43840</v>
          </cell>
          <cell r="V88">
            <v>45286</v>
          </cell>
          <cell r="W88">
            <v>37339</v>
          </cell>
          <cell r="X88">
            <v>1</v>
          </cell>
          <cell r="Y88">
            <v>17179.669999999998</v>
          </cell>
          <cell r="Z88">
            <v>16502.669999999998</v>
          </cell>
          <cell r="AA88">
            <v>1409</v>
          </cell>
          <cell r="AB88">
            <v>17911.669999999998</v>
          </cell>
          <cell r="AC88">
            <v>1328</v>
          </cell>
        </row>
        <row r="89">
          <cell r="T89">
            <v>20952677</v>
          </cell>
          <cell r="U89">
            <v>43832</v>
          </cell>
          <cell r="V89">
            <v>45287</v>
          </cell>
          <cell r="W89">
            <v>31116</v>
          </cell>
          <cell r="X89">
            <v>1</v>
          </cell>
          <cell r="Y89">
            <v>29170</v>
          </cell>
          <cell r="Z89">
            <v>27364</v>
          </cell>
          <cell r="AA89">
            <v>6787.01</v>
          </cell>
          <cell r="AB89">
            <v>34151.01</v>
          </cell>
          <cell r="AC89">
            <v>1632</v>
          </cell>
        </row>
        <row r="90">
          <cell r="T90">
            <v>20952678</v>
          </cell>
          <cell r="U90">
            <v>43852</v>
          </cell>
          <cell r="V90">
            <v>45287</v>
          </cell>
          <cell r="W90">
            <v>37339</v>
          </cell>
          <cell r="X90">
            <v>1</v>
          </cell>
          <cell r="Y90">
            <v>16913.669999999998</v>
          </cell>
          <cell r="Z90">
            <v>16352.67</v>
          </cell>
          <cell r="AA90">
            <v>1380</v>
          </cell>
          <cell r="AB90">
            <v>17732.669999999998</v>
          </cell>
          <cell r="AC90">
            <v>1325</v>
          </cell>
        </row>
        <row r="91">
          <cell r="T91">
            <v>20961305</v>
          </cell>
          <cell r="U91">
            <v>43831</v>
          </cell>
          <cell r="V91">
            <v>45286</v>
          </cell>
          <cell r="W91">
            <v>31116</v>
          </cell>
          <cell r="X91">
            <v>1</v>
          </cell>
          <cell r="Y91">
            <v>6780.01</v>
          </cell>
          <cell r="Z91">
            <v>5690.01</v>
          </cell>
          <cell r="AA91">
            <v>162</v>
          </cell>
          <cell r="AB91">
            <v>5852.01</v>
          </cell>
          <cell r="AC91">
            <v>1175</v>
          </cell>
        </row>
        <row r="92">
          <cell r="T92">
            <v>20961308</v>
          </cell>
          <cell r="U92">
            <v>43832</v>
          </cell>
          <cell r="V92">
            <v>45286</v>
          </cell>
          <cell r="W92">
            <v>31116</v>
          </cell>
          <cell r="X92">
            <v>1</v>
          </cell>
          <cell r="Y92">
            <v>22083.61</v>
          </cell>
          <cell r="Z92">
            <v>20261.349999999999</v>
          </cell>
          <cell r="AA92">
            <v>2869.66</v>
          </cell>
          <cell r="AB92">
            <v>23131.01</v>
          </cell>
          <cell r="AC92">
            <v>1238</v>
          </cell>
        </row>
        <row r="93">
          <cell r="T93">
            <v>20965339</v>
          </cell>
          <cell r="U93">
            <v>43831</v>
          </cell>
          <cell r="V93">
            <v>45286</v>
          </cell>
          <cell r="W93">
            <v>31116</v>
          </cell>
          <cell r="X93">
            <v>1</v>
          </cell>
          <cell r="Y93">
            <v>18287.36</v>
          </cell>
          <cell r="Z93">
            <v>16479.02</v>
          </cell>
          <cell r="AA93">
            <v>1766.99</v>
          </cell>
          <cell r="AB93">
            <v>18246.009999999998</v>
          </cell>
          <cell r="AC93">
            <v>1055</v>
          </cell>
        </row>
        <row r="94">
          <cell r="T94">
            <v>21029909</v>
          </cell>
          <cell r="U94">
            <v>43832</v>
          </cell>
          <cell r="V94">
            <v>45286</v>
          </cell>
          <cell r="W94">
            <v>31116</v>
          </cell>
          <cell r="X94">
            <v>1</v>
          </cell>
          <cell r="Y94">
            <v>19992.32</v>
          </cell>
          <cell r="Z94">
            <v>18170.23</v>
          </cell>
          <cell r="AA94">
            <v>2318.7800000000002</v>
          </cell>
          <cell r="AB94">
            <v>20489.009999999998</v>
          </cell>
          <cell r="AC94">
            <v>1238</v>
          </cell>
        </row>
        <row r="95">
          <cell r="T95">
            <v>21029910</v>
          </cell>
          <cell r="U95">
            <v>43832</v>
          </cell>
          <cell r="V95">
            <v>45286</v>
          </cell>
          <cell r="W95">
            <v>31116</v>
          </cell>
          <cell r="X95">
            <v>1</v>
          </cell>
          <cell r="Y95">
            <v>26835.31</v>
          </cell>
          <cell r="Z95">
            <v>23362.44</v>
          </cell>
          <cell r="AA95">
            <v>4054.57</v>
          </cell>
          <cell r="AB95">
            <v>27417.01</v>
          </cell>
          <cell r="AC95">
            <v>1238</v>
          </cell>
        </row>
        <row r="96">
          <cell r="T96">
            <v>21030393</v>
          </cell>
          <cell r="U96">
            <v>43836</v>
          </cell>
          <cell r="V96">
            <v>45341</v>
          </cell>
          <cell r="W96">
            <v>31116</v>
          </cell>
          <cell r="X96">
            <v>1</v>
          </cell>
          <cell r="Y96">
            <v>5116.25</v>
          </cell>
          <cell r="Z96">
            <v>3121.25</v>
          </cell>
          <cell r="AA96">
            <v>57.77</v>
          </cell>
          <cell r="AB96">
            <v>3179.02</v>
          </cell>
          <cell r="AC96">
            <v>1055</v>
          </cell>
        </row>
        <row r="97">
          <cell r="T97">
            <v>21060688</v>
          </cell>
          <cell r="U97">
            <v>43837</v>
          </cell>
          <cell r="V97">
            <v>45287</v>
          </cell>
          <cell r="W97">
            <v>37339</v>
          </cell>
          <cell r="X97">
            <v>1</v>
          </cell>
          <cell r="Y97">
            <v>19719.93</v>
          </cell>
          <cell r="Z97">
            <v>19273.43</v>
          </cell>
          <cell r="AA97">
            <v>1989.49</v>
          </cell>
          <cell r="AB97">
            <v>21262.92</v>
          </cell>
          <cell r="AC97">
            <v>1291</v>
          </cell>
        </row>
        <row r="98">
          <cell r="T98">
            <v>21060689</v>
          </cell>
          <cell r="U98">
            <v>43837</v>
          </cell>
          <cell r="V98">
            <v>45744</v>
          </cell>
          <cell r="W98">
            <v>37339</v>
          </cell>
          <cell r="X98">
            <v>1</v>
          </cell>
          <cell r="Y98">
            <v>9835.01</v>
          </cell>
          <cell r="Z98">
            <v>9557.36</v>
          </cell>
          <cell r="AA98">
            <v>434.31</v>
          </cell>
          <cell r="AB98">
            <v>9991.67</v>
          </cell>
          <cell r="AC98">
            <v>1079</v>
          </cell>
        </row>
        <row r="99">
          <cell r="T99">
            <v>21060692</v>
          </cell>
          <cell r="U99">
            <v>43837</v>
          </cell>
          <cell r="V99">
            <v>45286</v>
          </cell>
          <cell r="W99">
            <v>31116</v>
          </cell>
          <cell r="X99">
            <v>1</v>
          </cell>
          <cell r="Y99">
            <v>27735.31</v>
          </cell>
          <cell r="Z99">
            <v>26007.31</v>
          </cell>
          <cell r="AA99">
            <v>7858.41</v>
          </cell>
          <cell r="AB99">
            <v>33865.72</v>
          </cell>
          <cell r="AC99">
            <v>1595</v>
          </cell>
        </row>
        <row r="100">
          <cell r="T100">
            <v>21073924</v>
          </cell>
          <cell r="U100">
            <v>43849</v>
          </cell>
          <cell r="V100">
            <v>45302</v>
          </cell>
          <cell r="W100">
            <v>37339</v>
          </cell>
          <cell r="X100">
            <v>1</v>
          </cell>
          <cell r="Y100">
            <v>2607.87</v>
          </cell>
          <cell r="Z100">
            <v>1976.87</v>
          </cell>
          <cell r="AA100">
            <v>16.8</v>
          </cell>
          <cell r="AB100">
            <v>1993.67</v>
          </cell>
          <cell r="AC100">
            <v>1147</v>
          </cell>
        </row>
        <row r="101">
          <cell r="T101">
            <v>21115934</v>
          </cell>
          <cell r="U101">
            <v>43851</v>
          </cell>
          <cell r="V101">
            <v>45287</v>
          </cell>
          <cell r="W101">
            <v>37339</v>
          </cell>
          <cell r="X101">
            <v>1</v>
          </cell>
          <cell r="Y101">
            <v>4733.7</v>
          </cell>
          <cell r="Z101">
            <v>4100.7</v>
          </cell>
          <cell r="AA101">
            <v>75.97</v>
          </cell>
          <cell r="AB101">
            <v>4176.67</v>
          </cell>
          <cell r="AC101">
            <v>1175</v>
          </cell>
        </row>
        <row r="102">
          <cell r="T102">
            <v>21120599</v>
          </cell>
          <cell r="U102">
            <v>43849</v>
          </cell>
          <cell r="V102">
            <v>45287</v>
          </cell>
          <cell r="W102">
            <v>37339</v>
          </cell>
          <cell r="X102">
            <v>1</v>
          </cell>
          <cell r="Y102">
            <v>8879.41</v>
          </cell>
          <cell r="Z102">
            <v>8247.41</v>
          </cell>
          <cell r="AA102">
            <v>309.26</v>
          </cell>
          <cell r="AB102">
            <v>8556.67</v>
          </cell>
          <cell r="AC102">
            <v>1237</v>
          </cell>
        </row>
        <row r="103">
          <cell r="T103">
            <v>21122315</v>
          </cell>
          <cell r="U103">
            <v>43867</v>
          </cell>
          <cell r="V103">
            <v>45286</v>
          </cell>
          <cell r="W103">
            <v>37339</v>
          </cell>
          <cell r="X103">
            <v>1</v>
          </cell>
          <cell r="Y103">
            <v>34078</v>
          </cell>
          <cell r="Z103">
            <v>32878</v>
          </cell>
          <cell r="AA103">
            <v>6426.1</v>
          </cell>
          <cell r="AB103">
            <v>39304.1</v>
          </cell>
          <cell r="AC103">
            <v>1625</v>
          </cell>
        </row>
        <row r="104">
          <cell r="T104">
            <v>21133486</v>
          </cell>
          <cell r="U104">
            <v>43850</v>
          </cell>
          <cell r="V104">
            <v>45286</v>
          </cell>
          <cell r="W104">
            <v>46674</v>
          </cell>
          <cell r="X104">
            <v>2</v>
          </cell>
          <cell r="Y104">
            <v>6092.52</v>
          </cell>
          <cell r="Z104">
            <v>6007.52</v>
          </cell>
          <cell r="AA104">
            <v>100.15</v>
          </cell>
          <cell r="AB104">
            <v>6107.67</v>
          </cell>
          <cell r="AC104">
            <v>1116</v>
          </cell>
        </row>
        <row r="105">
          <cell r="T105">
            <v>21133819</v>
          </cell>
          <cell r="U105">
            <v>43850</v>
          </cell>
          <cell r="V105">
            <v>45286</v>
          </cell>
          <cell r="W105">
            <v>46674</v>
          </cell>
          <cell r="X105">
            <v>2</v>
          </cell>
          <cell r="Y105">
            <v>22624.68</v>
          </cell>
          <cell r="Z105">
            <v>21784.7</v>
          </cell>
          <cell r="AA105">
            <v>1987.97</v>
          </cell>
          <cell r="AB105">
            <v>23772.67</v>
          </cell>
          <cell r="AC105">
            <v>1237</v>
          </cell>
        </row>
        <row r="106">
          <cell r="T106">
            <v>21142375</v>
          </cell>
          <cell r="U106">
            <v>43866</v>
          </cell>
          <cell r="V106">
            <v>45287</v>
          </cell>
          <cell r="W106">
            <v>37339</v>
          </cell>
          <cell r="X106">
            <v>1</v>
          </cell>
          <cell r="Y106">
            <v>32425.67</v>
          </cell>
          <cell r="Z106">
            <v>31958.67</v>
          </cell>
          <cell r="AA106">
            <v>1727</v>
          </cell>
          <cell r="AB106">
            <v>33685.67</v>
          </cell>
          <cell r="AC106">
            <v>1625</v>
          </cell>
        </row>
        <row r="107">
          <cell r="T107">
            <v>21181195</v>
          </cell>
          <cell r="U107">
            <v>43850</v>
          </cell>
          <cell r="V107">
            <v>45286</v>
          </cell>
          <cell r="W107">
            <v>46674</v>
          </cell>
          <cell r="X107">
            <v>2</v>
          </cell>
          <cell r="Y107">
            <v>5029.24</v>
          </cell>
          <cell r="Z107">
            <v>4189.24</v>
          </cell>
          <cell r="AA107">
            <v>67.430000000000007</v>
          </cell>
          <cell r="AB107">
            <v>4256.67</v>
          </cell>
          <cell r="AC107">
            <v>1116</v>
          </cell>
        </row>
        <row r="108">
          <cell r="T108">
            <v>21181256</v>
          </cell>
          <cell r="U108">
            <v>43850</v>
          </cell>
          <cell r="V108">
            <v>45536</v>
          </cell>
          <cell r="W108">
            <v>46674</v>
          </cell>
          <cell r="X108">
            <v>2</v>
          </cell>
          <cell r="Y108">
            <v>42984</v>
          </cell>
          <cell r="Z108">
            <v>41606</v>
          </cell>
          <cell r="AA108">
            <v>7117.67</v>
          </cell>
          <cell r="AB108">
            <v>48723.67</v>
          </cell>
          <cell r="AC108">
            <v>1632</v>
          </cell>
        </row>
        <row r="109">
          <cell r="T109">
            <v>21241918</v>
          </cell>
          <cell r="U109">
            <v>43852</v>
          </cell>
          <cell r="V109">
            <v>45286</v>
          </cell>
          <cell r="W109">
            <v>37339</v>
          </cell>
          <cell r="X109">
            <v>1</v>
          </cell>
          <cell r="Y109">
            <v>13883.03</v>
          </cell>
          <cell r="Z109">
            <v>13322.17</v>
          </cell>
          <cell r="AA109">
            <v>1121.5</v>
          </cell>
          <cell r="AB109">
            <v>14443.67</v>
          </cell>
          <cell r="AC109">
            <v>1203</v>
          </cell>
        </row>
        <row r="110">
          <cell r="T110">
            <v>21241919</v>
          </cell>
          <cell r="U110">
            <v>43852</v>
          </cell>
          <cell r="V110">
            <v>45287</v>
          </cell>
          <cell r="W110">
            <v>37339</v>
          </cell>
          <cell r="X110">
            <v>1</v>
          </cell>
          <cell r="Y110">
            <v>31354.27</v>
          </cell>
          <cell r="Z110">
            <v>30808.04</v>
          </cell>
          <cell r="AA110">
            <v>6184.63</v>
          </cell>
          <cell r="AB110">
            <v>36992.67</v>
          </cell>
          <cell r="AC110">
            <v>1295</v>
          </cell>
        </row>
        <row r="111">
          <cell r="T111">
            <v>21241920</v>
          </cell>
          <cell r="U111">
            <v>43858</v>
          </cell>
          <cell r="V111">
            <v>44798</v>
          </cell>
          <cell r="W111">
            <v>37339</v>
          </cell>
          <cell r="X111">
            <v>1</v>
          </cell>
          <cell r="Y111">
            <v>1226.75</v>
          </cell>
          <cell r="Z111">
            <v>654.75</v>
          </cell>
          <cell r="AA111">
            <v>0</v>
          </cell>
          <cell r="AB111">
            <v>654.75</v>
          </cell>
          <cell r="AC111">
            <v>1052</v>
          </cell>
        </row>
        <row r="112">
          <cell r="T112">
            <v>21241923</v>
          </cell>
          <cell r="U112">
            <v>43852</v>
          </cell>
          <cell r="V112">
            <v>45286</v>
          </cell>
          <cell r="W112">
            <v>37339</v>
          </cell>
          <cell r="X112">
            <v>1</v>
          </cell>
          <cell r="Y112">
            <v>6253.91</v>
          </cell>
          <cell r="Z112">
            <v>5693.2</v>
          </cell>
          <cell r="AA112">
            <v>135.47</v>
          </cell>
          <cell r="AB112">
            <v>5828.67</v>
          </cell>
          <cell r="AC112">
            <v>1022</v>
          </cell>
        </row>
        <row r="113">
          <cell r="T113">
            <v>21265244</v>
          </cell>
          <cell r="U113">
            <v>43852</v>
          </cell>
          <cell r="V113">
            <v>45286</v>
          </cell>
          <cell r="W113">
            <v>37339</v>
          </cell>
          <cell r="X113">
            <v>1</v>
          </cell>
          <cell r="Y113">
            <v>33431.629999999997</v>
          </cell>
          <cell r="Z113">
            <v>32838.239999999998</v>
          </cell>
          <cell r="AA113">
            <v>7143.43</v>
          </cell>
          <cell r="AB113">
            <v>39981.67</v>
          </cell>
          <cell r="AC113">
            <v>1295</v>
          </cell>
        </row>
        <row r="114">
          <cell r="T114">
            <v>21265245</v>
          </cell>
          <cell r="U114">
            <v>43859</v>
          </cell>
          <cell r="V114">
            <v>45286</v>
          </cell>
          <cell r="W114">
            <v>37339</v>
          </cell>
          <cell r="X114">
            <v>1</v>
          </cell>
          <cell r="Y114">
            <v>5905.71</v>
          </cell>
          <cell r="Z114">
            <v>5333.71</v>
          </cell>
          <cell r="AA114">
            <v>189.96</v>
          </cell>
          <cell r="AB114">
            <v>5523.67</v>
          </cell>
          <cell r="AC114">
            <v>1144</v>
          </cell>
        </row>
        <row r="115">
          <cell r="T115">
            <v>21265246</v>
          </cell>
          <cell r="U115">
            <v>43853</v>
          </cell>
          <cell r="V115">
            <v>45286</v>
          </cell>
          <cell r="W115">
            <v>37339</v>
          </cell>
          <cell r="X115">
            <v>1</v>
          </cell>
          <cell r="Y115">
            <v>21254.52</v>
          </cell>
          <cell r="Z115">
            <v>18952.05</v>
          </cell>
          <cell r="AA115">
            <v>1952.62</v>
          </cell>
          <cell r="AB115">
            <v>20904.669999999998</v>
          </cell>
          <cell r="AC115">
            <v>1114</v>
          </cell>
        </row>
        <row r="116">
          <cell r="T116">
            <v>21379188</v>
          </cell>
          <cell r="U116">
            <v>43854</v>
          </cell>
          <cell r="V116">
            <v>45286</v>
          </cell>
          <cell r="W116">
            <v>37339</v>
          </cell>
          <cell r="X116">
            <v>1</v>
          </cell>
          <cell r="Y116">
            <v>31312.43</v>
          </cell>
          <cell r="Z116">
            <v>30373.48</v>
          </cell>
          <cell r="AA116">
            <v>6205.76</v>
          </cell>
          <cell r="AB116">
            <v>36579.24</v>
          </cell>
          <cell r="AC116">
            <v>1264</v>
          </cell>
        </row>
        <row r="117">
          <cell r="T117">
            <v>21379189</v>
          </cell>
          <cell r="U117">
            <v>43859</v>
          </cell>
          <cell r="V117">
            <v>45287</v>
          </cell>
          <cell r="W117">
            <v>37339</v>
          </cell>
          <cell r="X117">
            <v>1</v>
          </cell>
          <cell r="Y117">
            <v>29680.080000000002</v>
          </cell>
          <cell r="Z117">
            <v>29092.95</v>
          </cell>
          <cell r="AA117">
            <v>5315.72</v>
          </cell>
          <cell r="AB117">
            <v>34408.67</v>
          </cell>
          <cell r="AC117">
            <v>1295</v>
          </cell>
        </row>
        <row r="118">
          <cell r="T118">
            <v>21446311</v>
          </cell>
          <cell r="U118">
            <v>43861</v>
          </cell>
          <cell r="V118">
            <v>45286</v>
          </cell>
          <cell r="W118">
            <v>46674</v>
          </cell>
          <cell r="X118">
            <v>2</v>
          </cell>
          <cell r="Y118">
            <v>13541</v>
          </cell>
          <cell r="Z118">
            <v>12034</v>
          </cell>
          <cell r="AA118">
            <v>541.27</v>
          </cell>
          <cell r="AB118">
            <v>12575.27</v>
          </cell>
          <cell r="AC118">
            <v>1168</v>
          </cell>
        </row>
        <row r="119">
          <cell r="T119">
            <v>21450497</v>
          </cell>
          <cell r="U119">
            <v>43861</v>
          </cell>
          <cell r="V119">
            <v>45286</v>
          </cell>
          <cell r="W119">
            <v>46674</v>
          </cell>
          <cell r="X119">
            <v>2</v>
          </cell>
          <cell r="Y119">
            <v>32178.65</v>
          </cell>
          <cell r="Z119">
            <v>31591.86</v>
          </cell>
          <cell r="AA119">
            <v>4701.49</v>
          </cell>
          <cell r="AB119">
            <v>36293.35</v>
          </cell>
          <cell r="AC119">
            <v>1291</v>
          </cell>
        </row>
        <row r="120">
          <cell r="T120">
            <v>21459454</v>
          </cell>
          <cell r="U120">
            <v>43867</v>
          </cell>
          <cell r="V120">
            <v>45287</v>
          </cell>
          <cell r="W120">
            <v>37339</v>
          </cell>
          <cell r="X120">
            <v>1</v>
          </cell>
          <cell r="Y120">
            <v>7581.47</v>
          </cell>
          <cell r="Z120">
            <v>7114.47</v>
          </cell>
          <cell r="AA120">
            <v>207.63</v>
          </cell>
          <cell r="AB120">
            <v>7322.1</v>
          </cell>
          <cell r="AC120">
            <v>1168</v>
          </cell>
        </row>
        <row r="121">
          <cell r="T121">
            <v>21479116</v>
          </cell>
          <cell r="U121">
            <v>43865</v>
          </cell>
          <cell r="V121">
            <v>44469</v>
          </cell>
          <cell r="W121">
            <v>46674</v>
          </cell>
          <cell r="X121">
            <v>2</v>
          </cell>
          <cell r="Y121">
            <v>40479.99</v>
          </cell>
          <cell r="Z121">
            <v>38977.519999999997</v>
          </cell>
          <cell r="AA121">
            <v>7976.48</v>
          </cell>
          <cell r="AB121">
            <v>46954</v>
          </cell>
          <cell r="AC121">
            <v>1291</v>
          </cell>
        </row>
        <row r="122">
          <cell r="T122">
            <v>21479133</v>
          </cell>
          <cell r="U122">
            <v>43865</v>
          </cell>
          <cell r="V122">
            <v>44469</v>
          </cell>
          <cell r="W122">
            <v>46674</v>
          </cell>
          <cell r="X122">
            <v>2</v>
          </cell>
          <cell r="Y122">
            <v>49702.879999999997</v>
          </cell>
          <cell r="Z122">
            <v>44445.45</v>
          </cell>
          <cell r="AA122">
            <v>10776.55</v>
          </cell>
          <cell r="AB122">
            <v>55222</v>
          </cell>
          <cell r="AC122">
            <v>1291</v>
          </cell>
        </row>
        <row r="123">
          <cell r="T123">
            <v>21482004</v>
          </cell>
          <cell r="U123">
            <v>43865</v>
          </cell>
          <cell r="V123">
            <v>45287</v>
          </cell>
          <cell r="W123">
            <v>46674</v>
          </cell>
          <cell r="X123">
            <v>2</v>
          </cell>
          <cell r="Y123">
            <v>15378.08</v>
          </cell>
          <cell r="Z123">
            <v>12590.19</v>
          </cell>
          <cell r="AA123">
            <v>621.14</v>
          </cell>
          <cell r="AB123">
            <v>13211.33</v>
          </cell>
          <cell r="AC123">
            <v>1018</v>
          </cell>
        </row>
        <row r="124">
          <cell r="T124">
            <v>21494520</v>
          </cell>
          <cell r="U124">
            <v>43868</v>
          </cell>
          <cell r="V124">
            <v>45286</v>
          </cell>
          <cell r="W124">
            <v>37339</v>
          </cell>
          <cell r="X124">
            <v>1</v>
          </cell>
          <cell r="Y124">
            <v>16091.15</v>
          </cell>
          <cell r="Z124">
            <v>15139.15</v>
          </cell>
          <cell r="AA124">
            <v>1155.95</v>
          </cell>
          <cell r="AB124">
            <v>16295.1</v>
          </cell>
          <cell r="AC124">
            <v>1260</v>
          </cell>
        </row>
        <row r="125">
          <cell r="T125">
            <v>21497653</v>
          </cell>
          <cell r="U125">
            <v>43867</v>
          </cell>
          <cell r="V125">
            <v>45286</v>
          </cell>
          <cell r="W125">
            <v>46674</v>
          </cell>
          <cell r="X125">
            <v>2</v>
          </cell>
          <cell r="Y125">
            <v>43321.32</v>
          </cell>
          <cell r="Z125">
            <v>38070.32</v>
          </cell>
          <cell r="AA125">
            <v>3301</v>
          </cell>
          <cell r="AB125">
            <v>41371.32</v>
          </cell>
          <cell r="AC125">
            <v>1533</v>
          </cell>
        </row>
        <row r="126">
          <cell r="T126">
            <v>21509851</v>
          </cell>
          <cell r="U126">
            <v>43873</v>
          </cell>
          <cell r="V126">
            <v>45287</v>
          </cell>
          <cell r="W126">
            <v>46674</v>
          </cell>
          <cell r="X126">
            <v>2</v>
          </cell>
          <cell r="Y126">
            <v>23081.71</v>
          </cell>
          <cell r="Z126">
            <v>21676.27</v>
          </cell>
          <cell r="AA126">
            <v>2156.0500000000002</v>
          </cell>
          <cell r="AB126">
            <v>23832.32</v>
          </cell>
          <cell r="AC126">
            <v>1199</v>
          </cell>
        </row>
        <row r="127">
          <cell r="T127">
            <v>21509853</v>
          </cell>
          <cell r="U127">
            <v>43867</v>
          </cell>
          <cell r="V127">
            <v>45286</v>
          </cell>
          <cell r="W127">
            <v>46674</v>
          </cell>
          <cell r="X127">
            <v>2</v>
          </cell>
          <cell r="Y127">
            <v>35531.32</v>
          </cell>
          <cell r="Z127">
            <v>34913.32</v>
          </cell>
          <cell r="AA127">
            <v>2773</v>
          </cell>
          <cell r="AB127">
            <v>37686.32</v>
          </cell>
          <cell r="AC127">
            <v>1505</v>
          </cell>
        </row>
        <row r="128">
          <cell r="T128">
            <v>21509854</v>
          </cell>
          <cell r="U128">
            <v>43867</v>
          </cell>
          <cell r="V128">
            <v>45286</v>
          </cell>
          <cell r="W128">
            <v>37339</v>
          </cell>
          <cell r="X128">
            <v>1</v>
          </cell>
          <cell r="Y128">
            <v>33363</v>
          </cell>
          <cell r="Z128">
            <v>32892</v>
          </cell>
          <cell r="AA128">
            <v>7117.1</v>
          </cell>
          <cell r="AB128">
            <v>40009.1</v>
          </cell>
          <cell r="AC128">
            <v>1595</v>
          </cell>
        </row>
        <row r="129">
          <cell r="T129">
            <v>21527811</v>
          </cell>
          <cell r="U129">
            <v>43869</v>
          </cell>
          <cell r="V129">
            <v>45287</v>
          </cell>
          <cell r="W129">
            <v>46674</v>
          </cell>
          <cell r="X129">
            <v>2</v>
          </cell>
          <cell r="Y129">
            <v>34579.01</v>
          </cell>
          <cell r="Z129">
            <v>33081.870000000003</v>
          </cell>
          <cell r="AA129">
            <v>5258.01</v>
          </cell>
          <cell r="AB129">
            <v>38339.879999999997</v>
          </cell>
          <cell r="AC129">
            <v>1291</v>
          </cell>
        </row>
        <row r="130">
          <cell r="T130">
            <v>21535783</v>
          </cell>
          <cell r="U130">
            <v>43893</v>
          </cell>
          <cell r="V130">
            <v>44469</v>
          </cell>
          <cell r="W130">
            <v>31116</v>
          </cell>
          <cell r="X130">
            <v>1</v>
          </cell>
          <cell r="Y130">
            <v>31629</v>
          </cell>
          <cell r="Z130">
            <v>29182</v>
          </cell>
          <cell r="AA130">
            <v>4411</v>
          </cell>
          <cell r="AB130">
            <v>33593</v>
          </cell>
          <cell r="AC130">
            <v>1632</v>
          </cell>
        </row>
        <row r="131">
          <cell r="T131">
            <v>21643940</v>
          </cell>
          <cell r="U131">
            <v>43882</v>
          </cell>
          <cell r="V131">
            <v>45287</v>
          </cell>
          <cell r="W131">
            <v>37339</v>
          </cell>
          <cell r="X131">
            <v>1</v>
          </cell>
          <cell r="Y131">
            <v>18214.560000000001</v>
          </cell>
          <cell r="Z131">
            <v>17631.52</v>
          </cell>
          <cell r="AA131">
            <v>1615.58</v>
          </cell>
          <cell r="AB131">
            <v>19247.099999999999</v>
          </cell>
          <cell r="AC131">
            <v>1203</v>
          </cell>
        </row>
        <row r="132">
          <cell r="T132">
            <v>21667347</v>
          </cell>
          <cell r="U132">
            <v>43883</v>
          </cell>
          <cell r="V132">
            <v>45286</v>
          </cell>
          <cell r="W132">
            <v>37339</v>
          </cell>
          <cell r="X132">
            <v>1</v>
          </cell>
          <cell r="Y132">
            <v>33676.1</v>
          </cell>
          <cell r="Z132">
            <v>32676.1</v>
          </cell>
          <cell r="AA132">
            <v>2497</v>
          </cell>
          <cell r="AB132">
            <v>35173.1</v>
          </cell>
          <cell r="AC132">
            <v>1568</v>
          </cell>
        </row>
        <row r="133">
          <cell r="T133">
            <v>21709534</v>
          </cell>
          <cell r="U133">
            <v>43881</v>
          </cell>
          <cell r="V133">
            <v>45287</v>
          </cell>
          <cell r="W133">
            <v>37339</v>
          </cell>
          <cell r="X133">
            <v>1</v>
          </cell>
          <cell r="Y133">
            <v>20104.68</v>
          </cell>
          <cell r="Z133">
            <v>19554.86</v>
          </cell>
          <cell r="AA133">
            <v>2019.24</v>
          </cell>
          <cell r="AB133">
            <v>21574.1</v>
          </cell>
          <cell r="AC133">
            <v>1295</v>
          </cell>
        </row>
        <row r="134">
          <cell r="T134">
            <v>21709535</v>
          </cell>
          <cell r="U134">
            <v>43885</v>
          </cell>
          <cell r="V134">
            <v>45286</v>
          </cell>
          <cell r="W134">
            <v>37339</v>
          </cell>
          <cell r="X134">
            <v>1</v>
          </cell>
          <cell r="Y134">
            <v>36802.14</v>
          </cell>
          <cell r="Z134">
            <v>34032.14</v>
          </cell>
          <cell r="AA134">
            <v>9651.9599999999991</v>
          </cell>
          <cell r="AB134">
            <v>43684.1</v>
          </cell>
          <cell r="AC134">
            <v>1599</v>
          </cell>
        </row>
        <row r="135">
          <cell r="T135">
            <v>21712246</v>
          </cell>
          <cell r="U135">
            <v>43882</v>
          </cell>
          <cell r="V135">
            <v>45286</v>
          </cell>
          <cell r="W135">
            <v>37339</v>
          </cell>
          <cell r="X135">
            <v>1</v>
          </cell>
          <cell r="Y135">
            <v>1620.1</v>
          </cell>
          <cell r="Z135">
            <v>1036.0999999999999</v>
          </cell>
          <cell r="AA135">
            <v>0</v>
          </cell>
          <cell r="AB135">
            <v>1036.0999999999999</v>
          </cell>
          <cell r="AC135">
            <v>1052</v>
          </cell>
        </row>
        <row r="136">
          <cell r="T136">
            <v>21739249</v>
          </cell>
          <cell r="U136">
            <v>43885</v>
          </cell>
          <cell r="V136">
            <v>45286</v>
          </cell>
          <cell r="W136">
            <v>37339</v>
          </cell>
          <cell r="X136">
            <v>1</v>
          </cell>
          <cell r="Y136">
            <v>13153.88</v>
          </cell>
          <cell r="Z136">
            <v>12664.88</v>
          </cell>
          <cell r="AA136">
            <v>770.22</v>
          </cell>
          <cell r="AB136">
            <v>13435.1</v>
          </cell>
          <cell r="AC136">
            <v>1230</v>
          </cell>
        </row>
        <row r="137">
          <cell r="T137">
            <v>21763636</v>
          </cell>
          <cell r="U137">
            <v>43888</v>
          </cell>
          <cell r="V137">
            <v>44663</v>
          </cell>
          <cell r="W137">
            <v>37339</v>
          </cell>
          <cell r="X137">
            <v>1</v>
          </cell>
          <cell r="Y137">
            <v>38016</v>
          </cell>
          <cell r="Z137">
            <v>35661</v>
          </cell>
          <cell r="AA137">
            <v>7690</v>
          </cell>
          <cell r="AB137">
            <v>43351</v>
          </cell>
          <cell r="AC137">
            <v>1631</v>
          </cell>
        </row>
        <row r="138">
          <cell r="T138">
            <v>21763637</v>
          </cell>
          <cell r="U138">
            <v>43888</v>
          </cell>
          <cell r="V138">
            <v>44624</v>
          </cell>
          <cell r="W138">
            <v>37339</v>
          </cell>
          <cell r="X138">
            <v>1</v>
          </cell>
          <cell r="Y138">
            <v>8384.07</v>
          </cell>
          <cell r="Z138">
            <v>7118.07</v>
          </cell>
          <cell r="AA138">
            <v>319.93</v>
          </cell>
          <cell r="AB138">
            <v>7438</v>
          </cell>
          <cell r="AC138">
            <v>1115</v>
          </cell>
        </row>
        <row r="139">
          <cell r="T139">
            <v>21765031</v>
          </cell>
          <cell r="U139">
            <v>43888</v>
          </cell>
          <cell r="V139">
            <v>44687</v>
          </cell>
          <cell r="W139">
            <v>37339</v>
          </cell>
          <cell r="X139">
            <v>1</v>
          </cell>
          <cell r="Y139">
            <v>19601.21</v>
          </cell>
          <cell r="Z139">
            <v>18398.740000000002</v>
          </cell>
          <cell r="AA139">
            <v>1957.26</v>
          </cell>
          <cell r="AB139">
            <v>20356</v>
          </cell>
          <cell r="AC139">
            <v>1146</v>
          </cell>
        </row>
        <row r="140">
          <cell r="T140">
            <v>21765032</v>
          </cell>
          <cell r="U140">
            <v>43888</v>
          </cell>
          <cell r="V140">
            <v>44655</v>
          </cell>
          <cell r="W140">
            <v>37339</v>
          </cell>
          <cell r="X140">
            <v>1</v>
          </cell>
          <cell r="Y140">
            <v>6558.85</v>
          </cell>
          <cell r="Z140">
            <v>5355.85</v>
          </cell>
          <cell r="AA140">
            <v>190.15</v>
          </cell>
          <cell r="AB140">
            <v>5546</v>
          </cell>
          <cell r="AC140">
            <v>1085</v>
          </cell>
        </row>
        <row r="141">
          <cell r="T141">
            <v>21765033</v>
          </cell>
          <cell r="U141">
            <v>43888</v>
          </cell>
          <cell r="V141">
            <v>44596</v>
          </cell>
          <cell r="W141">
            <v>37339</v>
          </cell>
          <cell r="X141">
            <v>1</v>
          </cell>
          <cell r="Y141">
            <v>12182.88</v>
          </cell>
          <cell r="Z141">
            <v>10979.88</v>
          </cell>
          <cell r="AA141">
            <v>602.12</v>
          </cell>
          <cell r="AB141">
            <v>11582</v>
          </cell>
          <cell r="AC141">
            <v>1174</v>
          </cell>
        </row>
        <row r="142">
          <cell r="T142">
            <v>21765035</v>
          </cell>
          <cell r="U142">
            <v>43888</v>
          </cell>
          <cell r="V142">
            <v>44655</v>
          </cell>
          <cell r="W142">
            <v>37339</v>
          </cell>
          <cell r="X142">
            <v>1</v>
          </cell>
          <cell r="Y142">
            <v>6544.75</v>
          </cell>
          <cell r="Z142">
            <v>5278.75</v>
          </cell>
          <cell r="AA142">
            <v>186.25</v>
          </cell>
          <cell r="AB142">
            <v>5465</v>
          </cell>
          <cell r="AC142">
            <v>1085</v>
          </cell>
        </row>
        <row r="143">
          <cell r="T143">
            <v>21811212</v>
          </cell>
          <cell r="U143">
            <v>43893</v>
          </cell>
          <cell r="V143">
            <v>44810</v>
          </cell>
          <cell r="W143">
            <v>31116</v>
          </cell>
          <cell r="X143">
            <v>1</v>
          </cell>
          <cell r="Y143">
            <v>8995.31</v>
          </cell>
          <cell r="Z143">
            <v>6548.54</v>
          </cell>
          <cell r="AA143">
            <v>313.45999999999998</v>
          </cell>
          <cell r="AB143">
            <v>6862</v>
          </cell>
          <cell r="AC143">
            <v>1025</v>
          </cell>
        </row>
        <row r="144">
          <cell r="T144">
            <v>21816270</v>
          </cell>
          <cell r="U144">
            <v>43892</v>
          </cell>
          <cell r="V144">
            <v>44469</v>
          </cell>
          <cell r="W144">
            <v>46674</v>
          </cell>
          <cell r="X144">
            <v>2</v>
          </cell>
          <cell r="Y144">
            <v>45684</v>
          </cell>
          <cell r="Z144">
            <v>43045</v>
          </cell>
          <cell r="AA144">
            <v>9993</v>
          </cell>
          <cell r="AB144">
            <v>53038</v>
          </cell>
          <cell r="AC144">
            <v>1596</v>
          </cell>
        </row>
        <row r="145">
          <cell r="T145">
            <v>21816423</v>
          </cell>
          <cell r="U145">
            <v>43892</v>
          </cell>
          <cell r="V145">
            <v>44651</v>
          </cell>
          <cell r="W145">
            <v>46674</v>
          </cell>
          <cell r="X145">
            <v>2</v>
          </cell>
          <cell r="Y145">
            <v>34894.160000000003</v>
          </cell>
          <cell r="Z145">
            <v>34317.75</v>
          </cell>
          <cell r="AA145">
            <v>5374.68</v>
          </cell>
          <cell r="AB145">
            <v>39692.43</v>
          </cell>
          <cell r="AC145">
            <v>1292</v>
          </cell>
        </row>
        <row r="146">
          <cell r="T146">
            <v>21816513</v>
          </cell>
          <cell r="U146">
            <v>43892</v>
          </cell>
          <cell r="V146">
            <v>44707</v>
          </cell>
          <cell r="W146">
            <v>46674</v>
          </cell>
          <cell r="X146">
            <v>2</v>
          </cell>
          <cell r="Y146">
            <v>1987.45</v>
          </cell>
          <cell r="Z146">
            <v>1410.45</v>
          </cell>
          <cell r="AA146">
            <v>26.55</v>
          </cell>
          <cell r="AB146">
            <v>1437</v>
          </cell>
          <cell r="AC146">
            <v>1055</v>
          </cell>
        </row>
        <row r="147">
          <cell r="T147">
            <v>21816590</v>
          </cell>
          <cell r="U147">
            <v>43892</v>
          </cell>
          <cell r="V147">
            <v>44651</v>
          </cell>
          <cell r="W147">
            <v>46674</v>
          </cell>
          <cell r="X147">
            <v>2</v>
          </cell>
          <cell r="Y147">
            <v>46652</v>
          </cell>
          <cell r="Z147">
            <v>43616</v>
          </cell>
          <cell r="AA147">
            <v>9112.43</v>
          </cell>
          <cell r="AB147">
            <v>52728.43</v>
          </cell>
          <cell r="AC147">
            <v>1626</v>
          </cell>
        </row>
        <row r="148">
          <cell r="T148">
            <v>21825058</v>
          </cell>
          <cell r="U148">
            <v>43901</v>
          </cell>
          <cell r="V148">
            <v>44707</v>
          </cell>
          <cell r="W148">
            <v>37339</v>
          </cell>
          <cell r="X148">
            <v>1</v>
          </cell>
          <cell r="Y148">
            <v>15859.85</v>
          </cell>
          <cell r="Z148">
            <v>14703.2</v>
          </cell>
          <cell r="AA148">
            <v>1269.8</v>
          </cell>
          <cell r="AB148">
            <v>15973</v>
          </cell>
          <cell r="AC148">
            <v>1050</v>
          </cell>
        </row>
        <row r="149">
          <cell r="T149">
            <v>21825149</v>
          </cell>
          <cell r="U149">
            <v>43893</v>
          </cell>
          <cell r="V149">
            <v>45118</v>
          </cell>
          <cell r="W149">
            <v>31116</v>
          </cell>
          <cell r="X149">
            <v>1</v>
          </cell>
          <cell r="Y149">
            <v>20221.09</v>
          </cell>
          <cell r="Z149">
            <v>17775.009999999998</v>
          </cell>
          <cell r="AA149">
            <v>2046.99</v>
          </cell>
          <cell r="AB149">
            <v>19822</v>
          </cell>
          <cell r="AC149">
            <v>1147</v>
          </cell>
        </row>
        <row r="150">
          <cell r="T150">
            <v>21825150</v>
          </cell>
          <cell r="U150">
            <v>43893</v>
          </cell>
          <cell r="V150">
            <v>44469</v>
          </cell>
          <cell r="W150">
            <v>31116</v>
          </cell>
          <cell r="X150">
            <v>1</v>
          </cell>
          <cell r="Y150">
            <v>32081.85</v>
          </cell>
          <cell r="Z150">
            <v>29635.1</v>
          </cell>
          <cell r="AA150">
            <v>6628.9</v>
          </cell>
          <cell r="AB150">
            <v>36264</v>
          </cell>
          <cell r="AC150">
            <v>1298</v>
          </cell>
        </row>
        <row r="151">
          <cell r="T151">
            <v>21826206</v>
          </cell>
          <cell r="U151">
            <v>43895</v>
          </cell>
          <cell r="V151">
            <v>44469</v>
          </cell>
          <cell r="W151">
            <v>37339</v>
          </cell>
          <cell r="X151">
            <v>1</v>
          </cell>
          <cell r="Y151">
            <v>27766.53</v>
          </cell>
          <cell r="Z151">
            <v>27311.53</v>
          </cell>
          <cell r="AA151">
            <v>3309.47</v>
          </cell>
          <cell r="AB151">
            <v>30621</v>
          </cell>
          <cell r="AC151">
            <v>1298</v>
          </cell>
        </row>
        <row r="152">
          <cell r="T152">
            <v>21832684</v>
          </cell>
          <cell r="U152">
            <v>43895</v>
          </cell>
          <cell r="V152">
            <v>44469</v>
          </cell>
          <cell r="W152">
            <v>37339</v>
          </cell>
          <cell r="X152">
            <v>1</v>
          </cell>
          <cell r="Y152">
            <v>30739</v>
          </cell>
          <cell r="Z152">
            <v>30284</v>
          </cell>
          <cell r="AA152">
            <v>6767</v>
          </cell>
          <cell r="AB152">
            <v>37051</v>
          </cell>
          <cell r="AC152">
            <v>1602</v>
          </cell>
        </row>
        <row r="153">
          <cell r="T153">
            <v>21832886</v>
          </cell>
          <cell r="U153">
            <v>43892</v>
          </cell>
          <cell r="V153">
            <v>44693</v>
          </cell>
          <cell r="W153">
            <v>46674</v>
          </cell>
          <cell r="X153">
            <v>2</v>
          </cell>
          <cell r="Y153">
            <v>29941.97</v>
          </cell>
          <cell r="Z153">
            <v>28501.64</v>
          </cell>
          <cell r="AA153">
            <v>3809.79</v>
          </cell>
          <cell r="AB153">
            <v>32311.43</v>
          </cell>
          <cell r="AC153">
            <v>1200</v>
          </cell>
        </row>
        <row r="154">
          <cell r="T154">
            <v>21833016</v>
          </cell>
          <cell r="U154">
            <v>43906</v>
          </cell>
          <cell r="V154">
            <v>44469</v>
          </cell>
          <cell r="W154">
            <v>37339</v>
          </cell>
          <cell r="X154">
            <v>1</v>
          </cell>
          <cell r="Y154">
            <v>22817.37</v>
          </cell>
          <cell r="Z154">
            <v>22818.05</v>
          </cell>
          <cell r="AA154">
            <v>2953.95</v>
          </cell>
          <cell r="AB154">
            <v>25772</v>
          </cell>
          <cell r="AC154">
            <v>1291</v>
          </cell>
        </row>
        <row r="155">
          <cell r="T155">
            <v>21852158</v>
          </cell>
          <cell r="U155">
            <v>43897</v>
          </cell>
          <cell r="V155">
            <v>44469</v>
          </cell>
          <cell r="W155">
            <v>37339</v>
          </cell>
          <cell r="X155">
            <v>1</v>
          </cell>
          <cell r="Y155">
            <v>36915.17</v>
          </cell>
          <cell r="Z155">
            <v>35693.480000000003</v>
          </cell>
          <cell r="AA155">
            <v>8169.52</v>
          </cell>
          <cell r="AB155">
            <v>43863</v>
          </cell>
          <cell r="AC155">
            <v>1295</v>
          </cell>
        </row>
        <row r="156">
          <cell r="T156">
            <v>21852239</v>
          </cell>
          <cell r="U156">
            <v>43895</v>
          </cell>
          <cell r="V156">
            <v>44579</v>
          </cell>
          <cell r="W156">
            <v>37339</v>
          </cell>
          <cell r="X156">
            <v>1</v>
          </cell>
          <cell r="Y156">
            <v>30240.54</v>
          </cell>
          <cell r="Z156">
            <v>29990.91</v>
          </cell>
          <cell r="AA156">
            <v>5516.09</v>
          </cell>
          <cell r="AB156">
            <v>35507</v>
          </cell>
          <cell r="AC156">
            <v>1298</v>
          </cell>
        </row>
        <row r="157">
          <cell r="T157">
            <v>21852389</v>
          </cell>
          <cell r="U157">
            <v>43895</v>
          </cell>
          <cell r="V157">
            <v>44469</v>
          </cell>
          <cell r="W157">
            <v>37339</v>
          </cell>
          <cell r="X157">
            <v>1</v>
          </cell>
          <cell r="Y157">
            <v>38674</v>
          </cell>
          <cell r="Z157">
            <v>36367</v>
          </cell>
          <cell r="AA157">
            <v>7263</v>
          </cell>
          <cell r="AB157">
            <v>43630</v>
          </cell>
          <cell r="AC157">
            <v>1663</v>
          </cell>
        </row>
        <row r="158">
          <cell r="T158">
            <v>21852833</v>
          </cell>
          <cell r="U158">
            <v>43907</v>
          </cell>
          <cell r="V158">
            <v>44712</v>
          </cell>
          <cell r="W158">
            <v>37339</v>
          </cell>
          <cell r="X158">
            <v>1</v>
          </cell>
          <cell r="Y158">
            <v>13737.97</v>
          </cell>
          <cell r="Z158">
            <v>13284.55</v>
          </cell>
          <cell r="AA158">
            <v>1016.45</v>
          </cell>
          <cell r="AB158">
            <v>14301</v>
          </cell>
          <cell r="AC158">
            <v>1141</v>
          </cell>
        </row>
        <row r="159">
          <cell r="T159">
            <v>21853065</v>
          </cell>
          <cell r="U159">
            <v>43897</v>
          </cell>
          <cell r="V159">
            <v>45759</v>
          </cell>
          <cell r="W159">
            <v>37339</v>
          </cell>
          <cell r="X159">
            <v>1</v>
          </cell>
          <cell r="Y159">
            <v>8866.67</v>
          </cell>
          <cell r="Z159">
            <v>7644.67</v>
          </cell>
          <cell r="AA159">
            <v>221.33</v>
          </cell>
          <cell r="AB159">
            <v>7866</v>
          </cell>
          <cell r="AC159">
            <v>1113</v>
          </cell>
        </row>
        <row r="160">
          <cell r="T160">
            <v>21853276</v>
          </cell>
          <cell r="U160">
            <v>43897</v>
          </cell>
          <cell r="V160">
            <v>45083</v>
          </cell>
          <cell r="W160">
            <v>31116</v>
          </cell>
          <cell r="X160">
            <v>1</v>
          </cell>
          <cell r="Y160">
            <v>24994.53</v>
          </cell>
          <cell r="Z160">
            <v>23116.51</v>
          </cell>
          <cell r="AA160">
            <v>3822.49</v>
          </cell>
          <cell r="AB160">
            <v>26939</v>
          </cell>
          <cell r="AC160">
            <v>1267</v>
          </cell>
        </row>
        <row r="161">
          <cell r="T161">
            <v>21856716</v>
          </cell>
          <cell r="U161">
            <v>43897</v>
          </cell>
          <cell r="V161">
            <v>45115</v>
          </cell>
          <cell r="W161">
            <v>37339</v>
          </cell>
          <cell r="X161">
            <v>1</v>
          </cell>
          <cell r="Y161">
            <v>24096</v>
          </cell>
          <cell r="Z161">
            <v>22874</v>
          </cell>
          <cell r="AA161">
            <v>2098</v>
          </cell>
          <cell r="AB161">
            <v>24972</v>
          </cell>
          <cell r="AC161">
            <v>1387</v>
          </cell>
        </row>
        <row r="162">
          <cell r="T162">
            <v>21856793</v>
          </cell>
          <cell r="U162">
            <v>43897</v>
          </cell>
          <cell r="V162">
            <v>44469</v>
          </cell>
          <cell r="W162">
            <v>37339</v>
          </cell>
          <cell r="X162">
            <v>1</v>
          </cell>
          <cell r="Y162">
            <v>34974.42</v>
          </cell>
          <cell r="Z162">
            <v>33752.81</v>
          </cell>
          <cell r="AA162">
            <v>7206.19</v>
          </cell>
          <cell r="AB162">
            <v>40959</v>
          </cell>
          <cell r="AC162">
            <v>1295</v>
          </cell>
        </row>
        <row r="163">
          <cell r="T163">
            <v>21856914</v>
          </cell>
          <cell r="U163">
            <v>43897</v>
          </cell>
          <cell r="V163">
            <v>44469</v>
          </cell>
          <cell r="W163">
            <v>37339</v>
          </cell>
          <cell r="X163">
            <v>1</v>
          </cell>
          <cell r="Y163">
            <v>39242.21</v>
          </cell>
          <cell r="Z163">
            <v>36933.410000000003</v>
          </cell>
          <cell r="AA163">
            <v>8854.59</v>
          </cell>
          <cell r="AB163">
            <v>45788</v>
          </cell>
          <cell r="AC163">
            <v>1295</v>
          </cell>
        </row>
        <row r="164">
          <cell r="T164">
            <v>21857056</v>
          </cell>
          <cell r="U164">
            <v>43897</v>
          </cell>
          <cell r="V164">
            <v>44810</v>
          </cell>
          <cell r="W164">
            <v>37339</v>
          </cell>
          <cell r="X164">
            <v>1</v>
          </cell>
          <cell r="Y164">
            <v>11206.05</v>
          </cell>
          <cell r="Z164">
            <v>9984.5499999999993</v>
          </cell>
          <cell r="AA164">
            <v>498.45</v>
          </cell>
          <cell r="AB164">
            <v>10483</v>
          </cell>
          <cell r="AC164">
            <v>1022</v>
          </cell>
        </row>
        <row r="165">
          <cell r="T165">
            <v>21857426</v>
          </cell>
          <cell r="U165">
            <v>43897</v>
          </cell>
          <cell r="V165">
            <v>44469</v>
          </cell>
          <cell r="W165">
            <v>37339</v>
          </cell>
          <cell r="X165">
            <v>1</v>
          </cell>
          <cell r="Y165">
            <v>35243</v>
          </cell>
          <cell r="Z165">
            <v>34021</v>
          </cell>
          <cell r="AA165">
            <v>8522</v>
          </cell>
          <cell r="AB165">
            <v>42543</v>
          </cell>
          <cell r="AC165">
            <v>1629</v>
          </cell>
        </row>
        <row r="166">
          <cell r="T166">
            <v>21857610</v>
          </cell>
          <cell r="U166">
            <v>43904</v>
          </cell>
          <cell r="V166">
            <v>44725</v>
          </cell>
          <cell r="W166">
            <v>31116</v>
          </cell>
          <cell r="X166">
            <v>1</v>
          </cell>
          <cell r="Y166">
            <v>25328.720000000001</v>
          </cell>
          <cell r="Z166">
            <v>23449.95</v>
          </cell>
          <cell r="AA166">
            <v>3930.05</v>
          </cell>
          <cell r="AB166">
            <v>27380</v>
          </cell>
          <cell r="AC166">
            <v>1237</v>
          </cell>
        </row>
        <row r="167">
          <cell r="T167">
            <v>21980032</v>
          </cell>
          <cell r="U167">
            <v>43901</v>
          </cell>
          <cell r="V167">
            <v>44509</v>
          </cell>
          <cell r="W167">
            <v>12654</v>
          </cell>
          <cell r="X167">
            <v>2</v>
          </cell>
          <cell r="Y167">
            <v>2226.41</v>
          </cell>
          <cell r="Z167">
            <v>2139.48</v>
          </cell>
          <cell r="AA167">
            <v>55.52</v>
          </cell>
          <cell r="AB167">
            <v>2195</v>
          </cell>
          <cell r="AC167">
            <v>1261</v>
          </cell>
        </row>
        <row r="168">
          <cell r="T168">
            <v>21980364</v>
          </cell>
          <cell r="U168">
            <v>43901</v>
          </cell>
          <cell r="V168">
            <v>44651</v>
          </cell>
          <cell r="W168">
            <v>12654</v>
          </cell>
          <cell r="X168">
            <v>2</v>
          </cell>
          <cell r="Y168">
            <v>11391.57</v>
          </cell>
          <cell r="Z168">
            <v>10883.57</v>
          </cell>
          <cell r="AA168">
            <v>1728.87</v>
          </cell>
          <cell r="AB168">
            <v>12612.44</v>
          </cell>
          <cell r="AC168">
            <v>1596</v>
          </cell>
        </row>
        <row r="169">
          <cell r="T169">
            <v>21980713</v>
          </cell>
          <cell r="U169">
            <v>43904</v>
          </cell>
          <cell r="V169">
            <v>44469</v>
          </cell>
          <cell r="W169">
            <v>31116</v>
          </cell>
          <cell r="X169">
            <v>1</v>
          </cell>
          <cell r="Y169">
            <v>31600.98</v>
          </cell>
          <cell r="Z169">
            <v>29722.9</v>
          </cell>
          <cell r="AA169">
            <v>6204.1</v>
          </cell>
          <cell r="AB169">
            <v>35927</v>
          </cell>
          <cell r="AC169">
            <v>1298</v>
          </cell>
        </row>
        <row r="170">
          <cell r="T170">
            <v>22353888</v>
          </cell>
          <cell r="U170">
            <v>43910</v>
          </cell>
          <cell r="V170">
            <v>44489</v>
          </cell>
          <cell r="W170">
            <v>37339</v>
          </cell>
          <cell r="X170">
            <v>1</v>
          </cell>
          <cell r="Y170">
            <v>17875</v>
          </cell>
          <cell r="Z170">
            <v>16677</v>
          </cell>
          <cell r="AA170">
            <v>1615</v>
          </cell>
          <cell r="AB170">
            <v>18292</v>
          </cell>
          <cell r="AC170">
            <v>1295</v>
          </cell>
        </row>
        <row r="171">
          <cell r="T171">
            <v>22354159</v>
          </cell>
          <cell r="U171">
            <v>43910</v>
          </cell>
          <cell r="V171">
            <v>45303</v>
          </cell>
          <cell r="W171">
            <v>37339</v>
          </cell>
          <cell r="X171">
            <v>1</v>
          </cell>
          <cell r="Y171">
            <v>24114.81</v>
          </cell>
          <cell r="Z171">
            <v>23640.26</v>
          </cell>
          <cell r="AA171">
            <v>3319.74</v>
          </cell>
          <cell r="AB171">
            <v>26960</v>
          </cell>
          <cell r="AC171">
            <v>1264</v>
          </cell>
        </row>
        <row r="172">
          <cell r="T172">
            <v>22355085</v>
          </cell>
          <cell r="U172">
            <v>43910</v>
          </cell>
          <cell r="V172">
            <v>44469</v>
          </cell>
          <cell r="W172">
            <v>37339</v>
          </cell>
          <cell r="X172">
            <v>1</v>
          </cell>
          <cell r="Y172">
            <v>31831</v>
          </cell>
          <cell r="Z172">
            <v>31356</v>
          </cell>
          <cell r="AA172">
            <v>5074</v>
          </cell>
          <cell r="AB172">
            <v>36430</v>
          </cell>
          <cell r="AC172">
            <v>1599</v>
          </cell>
        </row>
        <row r="173">
          <cell r="T173">
            <v>22355183</v>
          </cell>
          <cell r="U173">
            <v>43910</v>
          </cell>
          <cell r="V173">
            <v>45726</v>
          </cell>
          <cell r="W173">
            <v>37339</v>
          </cell>
          <cell r="X173">
            <v>1</v>
          </cell>
          <cell r="Y173">
            <v>703</v>
          </cell>
          <cell r="Z173">
            <v>228</v>
          </cell>
          <cell r="AA173">
            <v>0</v>
          </cell>
          <cell r="AB173">
            <v>228</v>
          </cell>
          <cell r="AC173">
            <v>1052</v>
          </cell>
        </row>
        <row r="174">
          <cell r="T174">
            <v>22355374</v>
          </cell>
          <cell r="U174">
            <v>43910</v>
          </cell>
          <cell r="V174">
            <v>44679</v>
          </cell>
          <cell r="W174">
            <v>37339</v>
          </cell>
          <cell r="X174">
            <v>1</v>
          </cell>
          <cell r="Y174">
            <v>8176.83</v>
          </cell>
          <cell r="Z174">
            <v>7701.83</v>
          </cell>
          <cell r="AA174">
            <v>361.17</v>
          </cell>
          <cell r="AB174">
            <v>8063</v>
          </cell>
          <cell r="AC174">
            <v>1172</v>
          </cell>
        </row>
        <row r="175">
          <cell r="T175">
            <v>22369257</v>
          </cell>
          <cell r="U175">
            <v>43910</v>
          </cell>
          <cell r="V175">
            <v>44816</v>
          </cell>
          <cell r="W175">
            <v>37339</v>
          </cell>
          <cell r="X175">
            <v>1</v>
          </cell>
          <cell r="Y175">
            <v>2879.94</v>
          </cell>
          <cell r="Z175">
            <v>2404.94</v>
          </cell>
          <cell r="AA175">
            <v>9.06</v>
          </cell>
          <cell r="AB175">
            <v>2414</v>
          </cell>
          <cell r="AC175">
            <v>1083</v>
          </cell>
        </row>
        <row r="176">
          <cell r="T176">
            <v>22373556</v>
          </cell>
          <cell r="U176">
            <v>43910</v>
          </cell>
          <cell r="V176">
            <v>44469</v>
          </cell>
          <cell r="W176">
            <v>46674</v>
          </cell>
          <cell r="X176">
            <v>3</v>
          </cell>
          <cell r="Y176">
            <v>41878</v>
          </cell>
          <cell r="Z176">
            <v>39687</v>
          </cell>
          <cell r="AA176">
            <v>8915</v>
          </cell>
          <cell r="AB176">
            <v>48602</v>
          </cell>
          <cell r="AC176">
            <v>1596</v>
          </cell>
        </row>
        <row r="177">
          <cell r="T177">
            <v>22417051</v>
          </cell>
          <cell r="U177">
            <v>43910</v>
          </cell>
          <cell r="V177">
            <v>44469</v>
          </cell>
          <cell r="W177">
            <v>46674</v>
          </cell>
          <cell r="X177">
            <v>2</v>
          </cell>
          <cell r="Y177">
            <v>42335.040000000001</v>
          </cell>
          <cell r="Z177">
            <v>41817.199999999997</v>
          </cell>
          <cell r="AA177">
            <v>8358.7999999999993</v>
          </cell>
          <cell r="AB177">
            <v>50176</v>
          </cell>
          <cell r="AC177">
            <v>1292</v>
          </cell>
        </row>
        <row r="178">
          <cell r="T178">
            <v>22697639</v>
          </cell>
          <cell r="U178">
            <v>44104</v>
          </cell>
          <cell r="V178">
            <v>44651</v>
          </cell>
          <cell r="W178">
            <v>39413</v>
          </cell>
          <cell r="X178">
            <v>2</v>
          </cell>
          <cell r="Y178">
            <v>28393</v>
          </cell>
          <cell r="Z178">
            <v>28393</v>
          </cell>
          <cell r="AA178">
            <v>4191.16</v>
          </cell>
          <cell r="AB178">
            <v>32584.16</v>
          </cell>
          <cell r="AC178">
            <v>1383</v>
          </cell>
        </row>
        <row r="179">
          <cell r="T179">
            <v>22697641</v>
          </cell>
          <cell r="U179">
            <v>44104</v>
          </cell>
          <cell r="V179">
            <v>44651</v>
          </cell>
          <cell r="W179">
            <v>39413</v>
          </cell>
          <cell r="X179">
            <v>2</v>
          </cell>
          <cell r="Y179">
            <v>32882</v>
          </cell>
          <cell r="Z179">
            <v>32882</v>
          </cell>
          <cell r="AA179">
            <v>6255.16</v>
          </cell>
          <cell r="AB179">
            <v>39137.160000000003</v>
          </cell>
          <cell r="AC179">
            <v>1474</v>
          </cell>
        </row>
        <row r="180">
          <cell r="T180">
            <v>23473744</v>
          </cell>
          <cell r="U180">
            <v>44070</v>
          </cell>
          <cell r="V180">
            <v>44589</v>
          </cell>
          <cell r="W180">
            <v>62232</v>
          </cell>
          <cell r="X180">
            <v>3</v>
          </cell>
          <cell r="Y180">
            <v>29183.51</v>
          </cell>
          <cell r="Z180">
            <v>29183.51</v>
          </cell>
          <cell r="AA180">
            <v>2432.4899999999998</v>
          </cell>
          <cell r="AB180">
            <v>31616</v>
          </cell>
          <cell r="AC180">
            <v>1238</v>
          </cell>
        </row>
        <row r="181">
          <cell r="T181">
            <v>23542487</v>
          </cell>
          <cell r="U181">
            <v>44061</v>
          </cell>
          <cell r="V181">
            <v>45544</v>
          </cell>
          <cell r="W181">
            <v>39413</v>
          </cell>
          <cell r="X181">
            <v>2</v>
          </cell>
          <cell r="Y181">
            <v>13830.42</v>
          </cell>
          <cell r="Z181">
            <v>13830.42</v>
          </cell>
          <cell r="AA181">
            <v>994.75</v>
          </cell>
          <cell r="AB181">
            <v>14825.17</v>
          </cell>
          <cell r="AC181">
            <v>1169</v>
          </cell>
        </row>
        <row r="182">
          <cell r="T182">
            <v>23551253</v>
          </cell>
          <cell r="U182">
            <v>44070</v>
          </cell>
          <cell r="V182">
            <v>44469</v>
          </cell>
          <cell r="W182">
            <v>62232</v>
          </cell>
          <cell r="X182">
            <v>3</v>
          </cell>
          <cell r="Y182">
            <v>39787</v>
          </cell>
          <cell r="Z182">
            <v>39787</v>
          </cell>
          <cell r="AA182">
            <v>4693</v>
          </cell>
          <cell r="AB182">
            <v>44480</v>
          </cell>
          <cell r="AC182">
            <v>1391</v>
          </cell>
        </row>
        <row r="183">
          <cell r="T183">
            <v>23552469</v>
          </cell>
          <cell r="U183">
            <v>44070</v>
          </cell>
          <cell r="V183">
            <v>44681</v>
          </cell>
          <cell r="W183">
            <v>62232</v>
          </cell>
          <cell r="X183">
            <v>2</v>
          </cell>
          <cell r="Y183">
            <v>31086.26</v>
          </cell>
          <cell r="Z183">
            <v>31086.26</v>
          </cell>
          <cell r="AA183">
            <v>2870.74</v>
          </cell>
          <cell r="AB183">
            <v>33957</v>
          </cell>
          <cell r="AC183">
            <v>1268</v>
          </cell>
        </row>
        <row r="184">
          <cell r="T184">
            <v>23911014</v>
          </cell>
          <cell r="U184">
            <v>44083</v>
          </cell>
          <cell r="V184">
            <v>45286</v>
          </cell>
          <cell r="W184">
            <v>39413</v>
          </cell>
          <cell r="X184">
            <v>2</v>
          </cell>
          <cell r="Y184">
            <v>28549.55</v>
          </cell>
          <cell r="Z184">
            <v>28550.5</v>
          </cell>
          <cell r="AA184">
            <v>4318.6899999999996</v>
          </cell>
          <cell r="AB184">
            <v>32869.19</v>
          </cell>
          <cell r="AC184">
            <v>1266</v>
          </cell>
        </row>
        <row r="185">
          <cell r="T185">
            <v>24033654</v>
          </cell>
          <cell r="U185">
            <v>44105</v>
          </cell>
          <cell r="V185">
            <v>44469</v>
          </cell>
          <cell r="W185">
            <v>31116</v>
          </cell>
          <cell r="X185">
            <v>1</v>
          </cell>
          <cell r="Y185">
            <v>23835</v>
          </cell>
          <cell r="Z185">
            <v>23835</v>
          </cell>
          <cell r="AA185">
            <v>3581</v>
          </cell>
          <cell r="AB185">
            <v>27416</v>
          </cell>
          <cell r="AC185">
            <v>1444</v>
          </cell>
        </row>
        <row r="186">
          <cell r="T186">
            <v>24050665</v>
          </cell>
          <cell r="U186">
            <v>44096</v>
          </cell>
          <cell r="V186">
            <v>44672</v>
          </cell>
          <cell r="W186">
            <v>39413</v>
          </cell>
          <cell r="X186">
            <v>2</v>
          </cell>
          <cell r="Y186">
            <v>23781</v>
          </cell>
          <cell r="Z186">
            <v>23781</v>
          </cell>
          <cell r="AA186">
            <v>2700.44</v>
          </cell>
          <cell r="AB186">
            <v>26481.439999999999</v>
          </cell>
          <cell r="AC186">
            <v>1297</v>
          </cell>
        </row>
        <row r="187">
          <cell r="T187">
            <v>25280191</v>
          </cell>
          <cell r="U187">
            <v>44153</v>
          </cell>
          <cell r="V187">
            <v>44569</v>
          </cell>
          <cell r="W187">
            <v>31116</v>
          </cell>
          <cell r="X187">
            <v>1</v>
          </cell>
          <cell r="Y187">
            <v>15920.17</v>
          </cell>
          <cell r="Z187">
            <v>15920.17</v>
          </cell>
          <cell r="AA187">
            <v>1679.83</v>
          </cell>
          <cell r="AB187">
            <v>17600</v>
          </cell>
          <cell r="AC187">
            <v>1174</v>
          </cell>
        </row>
        <row r="188">
          <cell r="T188">
            <v>27565755</v>
          </cell>
          <cell r="U188">
            <v>44186</v>
          </cell>
          <cell r="V188">
            <v>45316</v>
          </cell>
          <cell r="W188">
            <v>51860</v>
          </cell>
          <cell r="X188">
            <v>2</v>
          </cell>
          <cell r="Y188">
            <v>3084.69</v>
          </cell>
          <cell r="Z188">
            <v>3084.69</v>
          </cell>
          <cell r="AA188">
            <v>47.24</v>
          </cell>
          <cell r="AB188">
            <v>3131.93</v>
          </cell>
          <cell r="AC188">
            <v>865</v>
          </cell>
        </row>
        <row r="189">
          <cell r="T189">
            <v>27642357</v>
          </cell>
          <cell r="U189">
            <v>44221</v>
          </cell>
          <cell r="V189">
            <v>45286</v>
          </cell>
          <cell r="W189">
            <v>62432</v>
          </cell>
          <cell r="X189">
            <v>3</v>
          </cell>
          <cell r="Y189">
            <v>29148.53</v>
          </cell>
          <cell r="Z189">
            <v>29148.53</v>
          </cell>
          <cell r="AA189">
            <v>2376.6999999999998</v>
          </cell>
          <cell r="AB189">
            <v>31525.23</v>
          </cell>
          <cell r="AC189">
            <v>1079</v>
          </cell>
        </row>
        <row r="190">
          <cell r="T190">
            <v>27691569</v>
          </cell>
          <cell r="U190">
            <v>44186</v>
          </cell>
          <cell r="V190">
            <v>45286</v>
          </cell>
          <cell r="W190">
            <v>62232</v>
          </cell>
          <cell r="X190">
            <v>3</v>
          </cell>
          <cell r="Y190">
            <v>34973.949999999997</v>
          </cell>
          <cell r="Z190">
            <v>34973.949999999997</v>
          </cell>
          <cell r="AA190">
            <v>4000.95</v>
          </cell>
          <cell r="AB190">
            <v>38974.9</v>
          </cell>
          <cell r="AC190">
            <v>1199</v>
          </cell>
        </row>
        <row r="191">
          <cell r="T191">
            <v>27903593</v>
          </cell>
          <cell r="U191">
            <v>44188</v>
          </cell>
          <cell r="V191">
            <v>45286</v>
          </cell>
          <cell r="W191">
            <v>51860</v>
          </cell>
          <cell r="X191">
            <v>2</v>
          </cell>
          <cell r="Y191">
            <v>39888.03</v>
          </cell>
          <cell r="Z191">
            <v>39888.03</v>
          </cell>
          <cell r="AA191">
            <v>5768</v>
          </cell>
          <cell r="AB191">
            <v>45656.03</v>
          </cell>
          <cell r="AC191">
            <v>1360</v>
          </cell>
        </row>
        <row r="192">
          <cell r="T192">
            <v>27976479</v>
          </cell>
          <cell r="U192">
            <v>44204</v>
          </cell>
          <cell r="V192">
            <v>45287</v>
          </cell>
          <cell r="W192">
            <v>52060</v>
          </cell>
          <cell r="X192">
            <v>2</v>
          </cell>
          <cell r="Y192">
            <v>39311</v>
          </cell>
          <cell r="Z192">
            <v>39311</v>
          </cell>
          <cell r="AA192">
            <v>6336.52</v>
          </cell>
          <cell r="AB192">
            <v>45647.519999999997</v>
          </cell>
          <cell r="AC192">
            <v>1297</v>
          </cell>
        </row>
        <row r="193">
          <cell r="T193">
            <v>28064387</v>
          </cell>
          <cell r="U193">
            <v>44186</v>
          </cell>
          <cell r="V193">
            <v>45286</v>
          </cell>
          <cell r="W193">
            <v>64307</v>
          </cell>
          <cell r="X193">
            <v>3</v>
          </cell>
          <cell r="Y193">
            <v>42630.16</v>
          </cell>
          <cell r="Z193">
            <v>42630.86</v>
          </cell>
          <cell r="AA193">
            <v>5337.76</v>
          </cell>
          <cell r="AB193">
            <v>47968.62</v>
          </cell>
          <cell r="AC193">
            <v>1168</v>
          </cell>
        </row>
        <row r="194">
          <cell r="T194">
            <v>28064391</v>
          </cell>
          <cell r="U194">
            <v>44186</v>
          </cell>
          <cell r="V194">
            <v>45287</v>
          </cell>
          <cell r="W194">
            <v>64307</v>
          </cell>
          <cell r="X194">
            <v>3</v>
          </cell>
          <cell r="Y194">
            <v>55864.34</v>
          </cell>
          <cell r="Z194">
            <v>55864.75</v>
          </cell>
          <cell r="AA194">
            <v>9766.15</v>
          </cell>
          <cell r="AB194">
            <v>65630.899999999994</v>
          </cell>
          <cell r="AC194">
            <v>1291</v>
          </cell>
        </row>
        <row r="195">
          <cell r="T195">
            <v>28064955</v>
          </cell>
          <cell r="U195">
            <v>44194</v>
          </cell>
          <cell r="V195">
            <v>45287</v>
          </cell>
          <cell r="W195">
            <v>46674</v>
          </cell>
          <cell r="X195">
            <v>2</v>
          </cell>
          <cell r="Y195">
            <v>37856.1</v>
          </cell>
          <cell r="Z195">
            <v>37856.1</v>
          </cell>
          <cell r="AA195">
            <v>5136</v>
          </cell>
          <cell r="AB195">
            <v>42992.1</v>
          </cell>
          <cell r="AC195">
            <v>1383</v>
          </cell>
        </row>
        <row r="196">
          <cell r="T196">
            <v>28094135</v>
          </cell>
          <cell r="U196">
            <v>44229</v>
          </cell>
          <cell r="V196">
            <v>44651</v>
          </cell>
          <cell r="W196">
            <v>62432</v>
          </cell>
          <cell r="X196">
            <v>3</v>
          </cell>
          <cell r="Y196">
            <v>67929.78</v>
          </cell>
          <cell r="Z196">
            <v>67930.17</v>
          </cell>
          <cell r="AA196">
            <v>16461.259999999998</v>
          </cell>
          <cell r="AB196">
            <v>84391.43</v>
          </cell>
          <cell r="AC196">
            <v>1292</v>
          </cell>
        </row>
        <row r="197">
          <cell r="T197">
            <v>28547150</v>
          </cell>
          <cell r="U197">
            <v>44209</v>
          </cell>
          <cell r="V197">
            <v>45287</v>
          </cell>
          <cell r="W197">
            <v>41688</v>
          </cell>
          <cell r="X197">
            <v>2</v>
          </cell>
          <cell r="Y197">
            <v>19457.87</v>
          </cell>
          <cell r="Z197">
            <v>19457.87</v>
          </cell>
          <cell r="AA197">
            <v>1627.16</v>
          </cell>
          <cell r="AB197">
            <v>21085.03</v>
          </cell>
          <cell r="AC197">
            <v>1086</v>
          </cell>
        </row>
        <row r="198">
          <cell r="T198">
            <v>28547151</v>
          </cell>
          <cell r="U198">
            <v>44170</v>
          </cell>
          <cell r="V198">
            <v>45379</v>
          </cell>
          <cell r="W198">
            <v>41488</v>
          </cell>
          <cell r="X198">
            <v>2</v>
          </cell>
          <cell r="Y198">
            <v>19640.509999999998</v>
          </cell>
          <cell r="Z198">
            <v>19640.509999999998</v>
          </cell>
          <cell r="AA198">
            <v>1739.81</v>
          </cell>
          <cell r="AB198">
            <v>21380.32</v>
          </cell>
          <cell r="AC198">
            <v>1116</v>
          </cell>
        </row>
        <row r="199">
          <cell r="T199">
            <v>29020207</v>
          </cell>
          <cell r="U199">
            <v>44183</v>
          </cell>
          <cell r="V199">
            <v>45286</v>
          </cell>
          <cell r="W199">
            <v>51860</v>
          </cell>
          <cell r="X199">
            <v>2</v>
          </cell>
          <cell r="Y199">
            <v>10053.83</v>
          </cell>
          <cell r="Z199">
            <v>10053.83</v>
          </cell>
          <cell r="AA199">
            <v>293.01</v>
          </cell>
          <cell r="AB199">
            <v>10346.84</v>
          </cell>
          <cell r="AC199">
            <v>931</v>
          </cell>
        </row>
        <row r="200">
          <cell r="T200">
            <v>29034615</v>
          </cell>
          <cell r="U200">
            <v>44169</v>
          </cell>
          <cell r="V200">
            <v>45287</v>
          </cell>
          <cell r="W200">
            <v>50823</v>
          </cell>
          <cell r="X200">
            <v>3</v>
          </cell>
          <cell r="Y200">
            <v>43120.81</v>
          </cell>
          <cell r="Z200">
            <v>43121.120000000003</v>
          </cell>
          <cell r="AA200">
            <v>7232.96</v>
          </cell>
          <cell r="AB200">
            <v>50354.080000000002</v>
          </cell>
          <cell r="AC200">
            <v>1268</v>
          </cell>
        </row>
        <row r="201">
          <cell r="T201">
            <v>29034616</v>
          </cell>
          <cell r="U201">
            <v>44169</v>
          </cell>
          <cell r="V201">
            <v>45286</v>
          </cell>
          <cell r="W201">
            <v>50823</v>
          </cell>
          <cell r="X201">
            <v>3</v>
          </cell>
          <cell r="Y201">
            <v>53784.66</v>
          </cell>
          <cell r="Z201">
            <v>53785.65</v>
          </cell>
          <cell r="AA201">
            <v>11804.67</v>
          </cell>
          <cell r="AB201">
            <v>65590.320000000007</v>
          </cell>
          <cell r="AC201">
            <v>1299</v>
          </cell>
        </row>
        <row r="202">
          <cell r="T202">
            <v>29149928</v>
          </cell>
          <cell r="U202">
            <v>44202</v>
          </cell>
          <cell r="V202">
            <v>45286</v>
          </cell>
          <cell r="W202">
            <v>62232</v>
          </cell>
          <cell r="X202">
            <v>3</v>
          </cell>
          <cell r="Y202">
            <v>47551</v>
          </cell>
          <cell r="Z202">
            <v>47551</v>
          </cell>
          <cell r="AA202">
            <v>7235.27</v>
          </cell>
          <cell r="AB202">
            <v>54786.27</v>
          </cell>
          <cell r="AC202">
            <v>1299</v>
          </cell>
        </row>
        <row r="203">
          <cell r="T203">
            <v>29455566</v>
          </cell>
          <cell r="U203">
            <v>44187</v>
          </cell>
          <cell r="V203">
            <v>45287</v>
          </cell>
          <cell r="W203">
            <v>51860</v>
          </cell>
          <cell r="X203">
            <v>2</v>
          </cell>
          <cell r="Y203">
            <v>9057.24</v>
          </cell>
          <cell r="Z203">
            <v>9057.24</v>
          </cell>
          <cell r="AA203">
            <v>280.43</v>
          </cell>
          <cell r="AB203">
            <v>9337.67</v>
          </cell>
          <cell r="AC203">
            <v>931</v>
          </cell>
        </row>
        <row r="204">
          <cell r="T204">
            <v>29509426</v>
          </cell>
          <cell r="U204">
            <v>44206</v>
          </cell>
          <cell r="V204">
            <v>44569</v>
          </cell>
          <cell r="W204">
            <v>31316</v>
          </cell>
          <cell r="X204">
            <v>1</v>
          </cell>
          <cell r="Y204">
            <v>19118.64</v>
          </cell>
          <cell r="Z204">
            <v>19118.64</v>
          </cell>
          <cell r="AA204">
            <v>2452.36</v>
          </cell>
          <cell r="AB204">
            <v>21571</v>
          </cell>
          <cell r="AC204">
            <v>1170</v>
          </cell>
        </row>
        <row r="205">
          <cell r="T205">
            <v>30140571</v>
          </cell>
          <cell r="U205">
            <v>44261</v>
          </cell>
          <cell r="V205">
            <v>44673</v>
          </cell>
          <cell r="W205">
            <v>52060</v>
          </cell>
          <cell r="X205">
            <v>2</v>
          </cell>
          <cell r="Y205">
            <v>49620.42</v>
          </cell>
          <cell r="Z205">
            <v>49620.59</v>
          </cell>
          <cell r="AA205">
            <v>10907.41</v>
          </cell>
          <cell r="AB205">
            <v>60528</v>
          </cell>
          <cell r="AC205">
            <v>1267</v>
          </cell>
        </row>
        <row r="206">
          <cell r="T206">
            <v>30202494</v>
          </cell>
          <cell r="U206">
            <v>44259</v>
          </cell>
          <cell r="V206">
            <v>45286</v>
          </cell>
          <cell r="W206">
            <v>49985</v>
          </cell>
          <cell r="X206">
            <v>2</v>
          </cell>
          <cell r="Y206">
            <v>34807.01</v>
          </cell>
          <cell r="Z206">
            <v>34807.01</v>
          </cell>
          <cell r="AA206">
            <v>5028.66</v>
          </cell>
          <cell r="AB206">
            <v>39835.67</v>
          </cell>
          <cell r="AC206">
            <v>1237</v>
          </cell>
        </row>
        <row r="207">
          <cell r="T207">
            <v>30445553</v>
          </cell>
          <cell r="U207">
            <v>44270</v>
          </cell>
          <cell r="V207">
            <v>45287</v>
          </cell>
          <cell r="W207">
            <v>52060</v>
          </cell>
          <cell r="X207">
            <v>2</v>
          </cell>
          <cell r="Y207">
            <v>39448.81</v>
          </cell>
          <cell r="Z207">
            <v>39448.81</v>
          </cell>
          <cell r="AA207">
            <v>6171.86</v>
          </cell>
          <cell r="AB207">
            <v>45620.67</v>
          </cell>
          <cell r="AC207">
            <v>1235</v>
          </cell>
        </row>
        <row r="208">
          <cell r="T208">
            <v>31120718</v>
          </cell>
          <cell r="U208">
            <v>44263</v>
          </cell>
          <cell r="V208">
            <v>45286</v>
          </cell>
          <cell r="W208">
            <v>52060</v>
          </cell>
          <cell r="X208">
            <v>2</v>
          </cell>
          <cell r="Y208">
            <v>2632.53</v>
          </cell>
          <cell r="Z208">
            <v>2632.53</v>
          </cell>
          <cell r="AA208">
            <v>1.1299999999999999</v>
          </cell>
          <cell r="AB208">
            <v>2633.66</v>
          </cell>
          <cell r="AC208">
            <v>751</v>
          </cell>
        </row>
        <row r="209">
          <cell r="T209">
            <v>31144924</v>
          </cell>
          <cell r="U209">
            <v>44267</v>
          </cell>
          <cell r="V209">
            <v>45286</v>
          </cell>
          <cell r="W209">
            <v>52060</v>
          </cell>
          <cell r="X209">
            <v>2</v>
          </cell>
          <cell r="Y209">
            <v>2706.46</v>
          </cell>
          <cell r="Z209">
            <v>2706.46</v>
          </cell>
          <cell r="AA209">
            <v>3.2</v>
          </cell>
          <cell r="AB209">
            <v>2709.66</v>
          </cell>
          <cell r="AC209">
            <v>751</v>
          </cell>
        </row>
        <row r="210">
          <cell r="T210">
            <v>31152076</v>
          </cell>
          <cell r="U210">
            <v>44268</v>
          </cell>
          <cell r="V210">
            <v>44675</v>
          </cell>
          <cell r="W210">
            <v>13483</v>
          </cell>
          <cell r="X210">
            <v>1</v>
          </cell>
          <cell r="Y210">
            <v>7733.5</v>
          </cell>
          <cell r="Z210">
            <v>7733.5</v>
          </cell>
          <cell r="AA210">
            <v>766.83</v>
          </cell>
          <cell r="AB210">
            <v>8500.33</v>
          </cell>
          <cell r="AC210">
            <v>1174</v>
          </cell>
        </row>
        <row r="211">
          <cell r="T211">
            <v>31244075</v>
          </cell>
          <cell r="U211">
            <v>44286</v>
          </cell>
          <cell r="V211">
            <v>45286</v>
          </cell>
          <cell r="W211">
            <v>13940</v>
          </cell>
          <cell r="X211">
            <v>1</v>
          </cell>
          <cell r="Y211">
            <v>11911.18</v>
          </cell>
          <cell r="Z211">
            <v>11911.18</v>
          </cell>
          <cell r="AA211">
            <v>756</v>
          </cell>
          <cell r="AB211">
            <v>12667.18</v>
          </cell>
          <cell r="AC211">
            <v>1391</v>
          </cell>
        </row>
        <row r="212">
          <cell r="T212">
            <v>31244438</v>
          </cell>
          <cell r="U212">
            <v>44286</v>
          </cell>
          <cell r="V212">
            <v>45286</v>
          </cell>
          <cell r="W212">
            <v>12300</v>
          </cell>
          <cell r="X212">
            <v>2</v>
          </cell>
          <cell r="Y212">
            <v>12151</v>
          </cell>
          <cell r="Z212">
            <v>12151</v>
          </cell>
          <cell r="AA212">
            <v>954.9</v>
          </cell>
          <cell r="AB212">
            <v>13105.9</v>
          </cell>
          <cell r="AC212">
            <v>1444</v>
          </cell>
        </row>
        <row r="213">
          <cell r="T213">
            <v>31248837</v>
          </cell>
          <cell r="U213">
            <v>44286</v>
          </cell>
          <cell r="V213">
            <v>45287</v>
          </cell>
          <cell r="W213">
            <v>5545</v>
          </cell>
          <cell r="X213">
            <v>2</v>
          </cell>
          <cell r="Y213">
            <v>4150.1099999999997</v>
          </cell>
          <cell r="Z213">
            <v>4150.1099999999997</v>
          </cell>
          <cell r="AA213">
            <v>135.22</v>
          </cell>
          <cell r="AB213">
            <v>4285.33</v>
          </cell>
          <cell r="AC213">
            <v>1260</v>
          </cell>
        </row>
        <row r="214">
          <cell r="T214">
            <v>31264922</v>
          </cell>
          <cell r="U214">
            <v>44286</v>
          </cell>
          <cell r="V214">
            <v>45287</v>
          </cell>
          <cell r="W214">
            <v>13920</v>
          </cell>
          <cell r="X214">
            <v>1</v>
          </cell>
          <cell r="Y214">
            <v>13920</v>
          </cell>
          <cell r="Z214">
            <v>13920</v>
          </cell>
          <cell r="AA214">
            <v>2219.66</v>
          </cell>
          <cell r="AB214">
            <v>16139.66</v>
          </cell>
          <cell r="AC214">
            <v>1451</v>
          </cell>
        </row>
        <row r="215">
          <cell r="T215">
            <v>31271498</v>
          </cell>
          <cell r="U215">
            <v>44286</v>
          </cell>
          <cell r="V215">
            <v>44681</v>
          </cell>
          <cell r="W215">
            <v>6240</v>
          </cell>
          <cell r="X215">
            <v>1</v>
          </cell>
          <cell r="Y215">
            <v>4263</v>
          </cell>
          <cell r="Z215">
            <v>4263</v>
          </cell>
          <cell r="AA215">
            <v>190</v>
          </cell>
          <cell r="AB215">
            <v>4453</v>
          </cell>
          <cell r="AC215">
            <v>1360</v>
          </cell>
        </row>
        <row r="216">
          <cell r="T216">
            <v>32790587</v>
          </cell>
          <cell r="U216">
            <v>44425</v>
          </cell>
          <cell r="V216">
            <v>45043</v>
          </cell>
          <cell r="W216">
            <v>31316</v>
          </cell>
          <cell r="X216">
            <v>2</v>
          </cell>
          <cell r="Y216">
            <v>9309.2199999999993</v>
          </cell>
          <cell r="Z216">
            <v>9309.2199999999993</v>
          </cell>
          <cell r="AA216">
            <v>446.28</v>
          </cell>
          <cell r="AB216">
            <v>9755.5</v>
          </cell>
          <cell r="AC216">
            <v>747</v>
          </cell>
        </row>
        <row r="217">
          <cell r="T217">
            <v>32791805</v>
          </cell>
          <cell r="U217">
            <v>44418</v>
          </cell>
          <cell r="V217">
            <v>44654</v>
          </cell>
          <cell r="W217">
            <v>29241</v>
          </cell>
          <cell r="X217">
            <v>1</v>
          </cell>
          <cell r="Y217">
            <v>21347.55</v>
          </cell>
          <cell r="Z217">
            <v>21347.55</v>
          </cell>
          <cell r="AA217">
            <v>2502.4499999999998</v>
          </cell>
          <cell r="AB217">
            <v>23850</v>
          </cell>
          <cell r="AC217">
            <v>1147</v>
          </cell>
        </row>
        <row r="218">
          <cell r="T218">
            <v>32798337</v>
          </cell>
          <cell r="U218">
            <v>44422</v>
          </cell>
          <cell r="V218">
            <v>45005</v>
          </cell>
          <cell r="W218">
            <v>29241</v>
          </cell>
          <cell r="X218">
            <v>1</v>
          </cell>
          <cell r="Y218">
            <v>8745.0400000000009</v>
          </cell>
          <cell r="Z218">
            <v>8745.0400000000009</v>
          </cell>
          <cell r="AA218">
            <v>554.96</v>
          </cell>
          <cell r="AB218">
            <v>9300</v>
          </cell>
          <cell r="AC218">
            <v>749</v>
          </cell>
        </row>
        <row r="219">
          <cell r="T219">
            <v>32870348</v>
          </cell>
          <cell r="U219">
            <v>44407</v>
          </cell>
          <cell r="V219">
            <v>45287</v>
          </cell>
          <cell r="W219">
            <v>1436</v>
          </cell>
          <cell r="X219">
            <v>1</v>
          </cell>
          <cell r="Y219">
            <v>142.85</v>
          </cell>
          <cell r="Z219">
            <v>142.85</v>
          </cell>
          <cell r="AA219">
            <v>7.0000000000000007E-2</v>
          </cell>
          <cell r="AB219">
            <v>142.91999999999999</v>
          </cell>
          <cell r="AC219">
            <v>1144</v>
          </cell>
        </row>
        <row r="220">
          <cell r="T220">
            <v>32955199</v>
          </cell>
          <cell r="U220">
            <v>44415</v>
          </cell>
          <cell r="V220">
            <v>45200</v>
          </cell>
          <cell r="W220">
            <v>31316</v>
          </cell>
          <cell r="X220">
            <v>1</v>
          </cell>
          <cell r="Y220">
            <v>3212.56</v>
          </cell>
          <cell r="Z220">
            <v>3212.56</v>
          </cell>
          <cell r="AA220">
            <v>87.44</v>
          </cell>
          <cell r="AB220">
            <v>3300</v>
          </cell>
          <cell r="AC220">
            <v>631</v>
          </cell>
        </row>
        <row r="221">
          <cell r="T221">
            <v>33213790</v>
          </cell>
          <cell r="U221">
            <v>44424</v>
          </cell>
          <cell r="V221">
            <v>44779</v>
          </cell>
          <cell r="W221">
            <v>37539</v>
          </cell>
          <cell r="X221">
            <v>1</v>
          </cell>
          <cell r="Y221">
            <v>28394.54</v>
          </cell>
          <cell r="Z221">
            <v>28394.54</v>
          </cell>
          <cell r="AA221">
            <v>4755.46</v>
          </cell>
          <cell r="AB221">
            <v>33150</v>
          </cell>
          <cell r="AC221">
            <v>1083</v>
          </cell>
        </row>
        <row r="222">
          <cell r="T222">
            <v>33292411</v>
          </cell>
          <cell r="U222">
            <v>44443</v>
          </cell>
          <cell r="V222">
            <v>45136</v>
          </cell>
          <cell r="W222">
            <v>37539</v>
          </cell>
          <cell r="X222">
            <v>1</v>
          </cell>
          <cell r="Y222">
            <v>9247.64</v>
          </cell>
          <cell r="Z222">
            <v>9247.64</v>
          </cell>
          <cell r="AA222">
            <v>501.36</v>
          </cell>
          <cell r="AB222">
            <v>9749</v>
          </cell>
          <cell r="AC222">
            <v>691</v>
          </cell>
        </row>
        <row r="223">
          <cell r="T223">
            <v>33317608</v>
          </cell>
          <cell r="U223">
            <v>44446</v>
          </cell>
          <cell r="V223">
            <v>45286</v>
          </cell>
          <cell r="W223">
            <v>62432</v>
          </cell>
          <cell r="X223">
            <v>2</v>
          </cell>
          <cell r="Y223">
            <v>6329.58</v>
          </cell>
          <cell r="Z223">
            <v>6329.58</v>
          </cell>
          <cell r="AA223">
            <v>79.33</v>
          </cell>
          <cell r="AB223">
            <v>6408.91</v>
          </cell>
          <cell r="AC223">
            <v>597</v>
          </cell>
        </row>
        <row r="224">
          <cell r="T224">
            <v>33329066</v>
          </cell>
          <cell r="U224">
            <v>44443</v>
          </cell>
          <cell r="V224">
            <v>45169</v>
          </cell>
          <cell r="W224">
            <v>37539</v>
          </cell>
          <cell r="X224">
            <v>1</v>
          </cell>
          <cell r="Y224">
            <v>3797.75</v>
          </cell>
          <cell r="Z224">
            <v>3797.75</v>
          </cell>
          <cell r="AA224">
            <v>101.25</v>
          </cell>
          <cell r="AB224">
            <v>3899</v>
          </cell>
          <cell r="AC224">
            <v>600</v>
          </cell>
        </row>
        <row r="225">
          <cell r="T225">
            <v>33538116</v>
          </cell>
          <cell r="U225">
            <v>44446</v>
          </cell>
          <cell r="V225">
            <v>44534</v>
          </cell>
          <cell r="W225">
            <v>20944</v>
          </cell>
          <cell r="X225">
            <v>1</v>
          </cell>
          <cell r="Y225">
            <v>19153.11</v>
          </cell>
          <cell r="Z225">
            <v>19153.11</v>
          </cell>
          <cell r="AA225">
            <v>3930.89</v>
          </cell>
          <cell r="AB225">
            <v>23084</v>
          </cell>
          <cell r="AC225">
            <v>1174</v>
          </cell>
        </row>
        <row r="226">
          <cell r="T226">
            <v>33597236</v>
          </cell>
          <cell r="U226">
            <v>44475</v>
          </cell>
          <cell r="V226">
            <v>45264</v>
          </cell>
          <cell r="W226">
            <v>31316</v>
          </cell>
          <cell r="X226">
            <v>1</v>
          </cell>
          <cell r="Y226">
            <v>1620.72</v>
          </cell>
          <cell r="Z226">
            <v>1620.72</v>
          </cell>
          <cell r="AA226">
            <v>29.28</v>
          </cell>
          <cell r="AB226">
            <v>1650</v>
          </cell>
          <cell r="AC226">
            <v>537</v>
          </cell>
        </row>
        <row r="227">
          <cell r="T227">
            <v>34081988</v>
          </cell>
          <cell r="U227">
            <v>44461</v>
          </cell>
          <cell r="V227">
            <v>45311</v>
          </cell>
          <cell r="W227">
            <v>52060</v>
          </cell>
          <cell r="X227">
            <v>2</v>
          </cell>
          <cell r="Y227">
            <v>12804.41</v>
          </cell>
          <cell r="Z227">
            <v>12804.41</v>
          </cell>
          <cell r="AA227">
            <v>506.11</v>
          </cell>
          <cell r="AB227">
            <v>13310.52</v>
          </cell>
          <cell r="AC227">
            <v>690</v>
          </cell>
        </row>
        <row r="228">
          <cell r="T228">
            <v>34098096</v>
          </cell>
          <cell r="U228">
            <v>44461</v>
          </cell>
          <cell r="V228">
            <v>45189</v>
          </cell>
          <cell r="W228">
            <v>31316</v>
          </cell>
          <cell r="X228">
            <v>1</v>
          </cell>
          <cell r="Y228">
            <v>1621.61</v>
          </cell>
          <cell r="Z228">
            <v>1621.61</v>
          </cell>
          <cell r="AA228">
            <v>28.39</v>
          </cell>
          <cell r="AB228">
            <v>1650</v>
          </cell>
          <cell r="AC228">
            <v>564</v>
          </cell>
        </row>
        <row r="229">
          <cell r="T229">
            <v>34188724</v>
          </cell>
          <cell r="U229">
            <v>44463</v>
          </cell>
          <cell r="V229">
            <v>45139</v>
          </cell>
          <cell r="W229">
            <v>31316</v>
          </cell>
          <cell r="X229">
            <v>1</v>
          </cell>
          <cell r="Y229">
            <v>7824.92</v>
          </cell>
          <cell r="Z229">
            <v>7824.92</v>
          </cell>
          <cell r="AA229">
            <v>425.08</v>
          </cell>
          <cell r="AB229">
            <v>8250</v>
          </cell>
          <cell r="AC229">
            <v>689</v>
          </cell>
        </row>
        <row r="230">
          <cell r="T230">
            <v>34198641</v>
          </cell>
          <cell r="U230">
            <v>44461</v>
          </cell>
          <cell r="V230">
            <v>45000</v>
          </cell>
          <cell r="W230">
            <v>52060</v>
          </cell>
          <cell r="X230">
            <v>2</v>
          </cell>
          <cell r="Y230">
            <v>17618.919999999998</v>
          </cell>
          <cell r="Z230">
            <v>17618.919999999998</v>
          </cell>
          <cell r="AA230">
            <v>1281.08</v>
          </cell>
          <cell r="AB230">
            <v>18900</v>
          </cell>
          <cell r="AC230">
            <v>744</v>
          </cell>
        </row>
        <row r="231">
          <cell r="T231">
            <v>34203247</v>
          </cell>
          <cell r="U231">
            <v>44461</v>
          </cell>
          <cell r="V231">
            <v>45098</v>
          </cell>
          <cell r="W231">
            <v>61944</v>
          </cell>
          <cell r="X231">
            <v>2</v>
          </cell>
          <cell r="Y231">
            <v>24532.66</v>
          </cell>
          <cell r="Z231">
            <v>24532.66</v>
          </cell>
          <cell r="AA231">
            <v>2467.34</v>
          </cell>
          <cell r="AB231">
            <v>27000</v>
          </cell>
          <cell r="AC231">
            <v>656</v>
          </cell>
        </row>
        <row r="232">
          <cell r="T232">
            <v>34233761</v>
          </cell>
          <cell r="U232">
            <v>44480</v>
          </cell>
          <cell r="V232">
            <v>45286</v>
          </cell>
          <cell r="W232">
            <v>69693</v>
          </cell>
          <cell r="X232">
            <v>1</v>
          </cell>
          <cell r="Y232">
            <v>23324.2</v>
          </cell>
          <cell r="Z232">
            <v>23324.2</v>
          </cell>
          <cell r="AA232">
            <v>1281.3900000000001</v>
          </cell>
          <cell r="AB232">
            <v>24605.59</v>
          </cell>
          <cell r="AC232">
            <v>744</v>
          </cell>
        </row>
        <row r="233">
          <cell r="T233">
            <v>34258249</v>
          </cell>
          <cell r="U233">
            <v>44470</v>
          </cell>
          <cell r="V233">
            <v>45265</v>
          </cell>
          <cell r="W233">
            <v>31316</v>
          </cell>
          <cell r="X233">
            <v>1</v>
          </cell>
          <cell r="Y233">
            <v>1621.65</v>
          </cell>
          <cell r="Z233">
            <v>1621.65</v>
          </cell>
          <cell r="AA233">
            <v>28.35</v>
          </cell>
          <cell r="AB233">
            <v>1650</v>
          </cell>
          <cell r="AC233">
            <v>561</v>
          </cell>
        </row>
        <row r="234">
          <cell r="T234">
            <v>34258477</v>
          </cell>
          <cell r="U234">
            <v>44470</v>
          </cell>
          <cell r="V234">
            <v>45265</v>
          </cell>
          <cell r="W234">
            <v>31116</v>
          </cell>
          <cell r="X234">
            <v>1</v>
          </cell>
          <cell r="Y234">
            <v>1621.65</v>
          </cell>
          <cell r="Z234">
            <v>1621.65</v>
          </cell>
          <cell r="AA234">
            <v>28.35</v>
          </cell>
          <cell r="AB234">
            <v>1650</v>
          </cell>
          <cell r="AC234">
            <v>561</v>
          </cell>
        </row>
        <row r="235">
          <cell r="T235">
            <v>34480680</v>
          </cell>
          <cell r="U235">
            <v>44481</v>
          </cell>
          <cell r="V235">
            <v>45286</v>
          </cell>
          <cell r="W235">
            <v>61195</v>
          </cell>
          <cell r="X235">
            <v>1</v>
          </cell>
          <cell r="Y235">
            <v>23661.46</v>
          </cell>
          <cell r="Z235">
            <v>23661.46</v>
          </cell>
          <cell r="AA235">
            <v>1890.2</v>
          </cell>
          <cell r="AB235">
            <v>25551.66</v>
          </cell>
          <cell r="AC235">
            <v>750</v>
          </cell>
        </row>
        <row r="236">
          <cell r="T236">
            <v>34485245</v>
          </cell>
          <cell r="U236">
            <v>44475</v>
          </cell>
          <cell r="V236">
            <v>45114</v>
          </cell>
          <cell r="W236">
            <v>31316</v>
          </cell>
          <cell r="X236">
            <v>1</v>
          </cell>
          <cell r="Y236">
            <v>13561.64</v>
          </cell>
          <cell r="Z236">
            <v>44677.64</v>
          </cell>
          <cell r="AA236">
            <v>6275.36</v>
          </cell>
          <cell r="AB236">
            <v>50953</v>
          </cell>
          <cell r="AC236">
            <v>990</v>
          </cell>
        </row>
        <row r="237">
          <cell r="T237">
            <v>34605485</v>
          </cell>
          <cell r="U237">
            <v>44488</v>
          </cell>
          <cell r="V237">
            <v>45170</v>
          </cell>
          <cell r="W237">
            <v>37755</v>
          </cell>
          <cell r="X237">
            <v>1</v>
          </cell>
          <cell r="Y237">
            <v>9250.4599999999991</v>
          </cell>
          <cell r="Z237">
            <v>9250.4599999999991</v>
          </cell>
          <cell r="AA237">
            <v>499.54</v>
          </cell>
          <cell r="AB237">
            <v>9750</v>
          </cell>
          <cell r="AC237">
            <v>656</v>
          </cell>
        </row>
        <row r="238">
          <cell r="T238">
            <v>34606817</v>
          </cell>
          <cell r="U238">
            <v>44488</v>
          </cell>
          <cell r="V238">
            <v>45224</v>
          </cell>
          <cell r="W238">
            <v>37755</v>
          </cell>
          <cell r="X238">
            <v>1</v>
          </cell>
          <cell r="Y238">
            <v>3798.99</v>
          </cell>
          <cell r="Z238">
            <v>3798.99</v>
          </cell>
          <cell r="AA238">
            <v>101.01</v>
          </cell>
          <cell r="AB238">
            <v>3900</v>
          </cell>
          <cell r="AC238">
            <v>565</v>
          </cell>
        </row>
        <row r="239">
          <cell r="T239">
            <v>34628194</v>
          </cell>
          <cell r="U239">
            <v>44480</v>
          </cell>
          <cell r="V239">
            <v>45173</v>
          </cell>
          <cell r="W239">
            <v>61944</v>
          </cell>
          <cell r="X239">
            <v>1</v>
          </cell>
          <cell r="Y239">
            <v>26760.880000000001</v>
          </cell>
          <cell r="Z239">
            <v>26760.880000000001</v>
          </cell>
          <cell r="AA239">
            <v>2821.12</v>
          </cell>
          <cell r="AB239">
            <v>29582</v>
          </cell>
          <cell r="AC239">
            <v>657</v>
          </cell>
        </row>
        <row r="240">
          <cell r="T240">
            <v>34628213</v>
          </cell>
          <cell r="U240">
            <v>44480</v>
          </cell>
          <cell r="V240">
            <v>45173</v>
          </cell>
          <cell r="W240">
            <v>61944</v>
          </cell>
          <cell r="X240">
            <v>1</v>
          </cell>
          <cell r="Y240">
            <v>26760.880000000001</v>
          </cell>
          <cell r="Z240">
            <v>26760.880000000001</v>
          </cell>
          <cell r="AA240">
            <v>2589.12</v>
          </cell>
          <cell r="AB240">
            <v>29350</v>
          </cell>
          <cell r="AC240">
            <v>656</v>
          </cell>
        </row>
        <row r="241">
          <cell r="T241">
            <v>34628224</v>
          </cell>
          <cell r="U241">
            <v>44481</v>
          </cell>
          <cell r="V241">
            <v>45173</v>
          </cell>
          <cell r="W241">
            <v>61944</v>
          </cell>
          <cell r="X241">
            <v>1</v>
          </cell>
          <cell r="Y241">
            <v>26760.880000000001</v>
          </cell>
          <cell r="Z241">
            <v>26760.880000000001</v>
          </cell>
          <cell r="AA241">
            <v>2589.12</v>
          </cell>
          <cell r="AB241">
            <v>29350</v>
          </cell>
          <cell r="AC241">
            <v>656</v>
          </cell>
        </row>
        <row r="242">
          <cell r="T242">
            <v>34628437</v>
          </cell>
          <cell r="U242">
            <v>44480</v>
          </cell>
          <cell r="V242">
            <v>45173</v>
          </cell>
          <cell r="W242">
            <v>61944</v>
          </cell>
          <cell r="X242">
            <v>1</v>
          </cell>
          <cell r="Y242">
            <v>26360.720000000001</v>
          </cell>
          <cell r="Z242">
            <v>26360.720000000001</v>
          </cell>
          <cell r="AA242">
            <v>2471.2800000000002</v>
          </cell>
          <cell r="AB242">
            <v>28832</v>
          </cell>
          <cell r="AC242">
            <v>656</v>
          </cell>
        </row>
        <row r="243">
          <cell r="T243">
            <v>34628466</v>
          </cell>
          <cell r="U243">
            <v>44480</v>
          </cell>
          <cell r="V243">
            <v>45173</v>
          </cell>
          <cell r="W243">
            <v>61944</v>
          </cell>
          <cell r="X243">
            <v>1</v>
          </cell>
          <cell r="Y243">
            <v>25756.720000000001</v>
          </cell>
          <cell r="Z243">
            <v>25756.720000000001</v>
          </cell>
          <cell r="AA243">
            <v>2471.2800000000002</v>
          </cell>
          <cell r="AB243">
            <v>28228</v>
          </cell>
          <cell r="AC243">
            <v>656</v>
          </cell>
        </row>
        <row r="244">
          <cell r="T244">
            <v>34644071</v>
          </cell>
          <cell r="U244">
            <v>44481</v>
          </cell>
          <cell r="V244">
            <v>45287</v>
          </cell>
          <cell r="W244">
            <v>60357</v>
          </cell>
          <cell r="X244">
            <v>1</v>
          </cell>
          <cell r="Y244">
            <v>29832.76</v>
          </cell>
          <cell r="Z244">
            <v>29832.76</v>
          </cell>
          <cell r="AA244">
            <v>2850.34</v>
          </cell>
          <cell r="AB244">
            <v>32683.1</v>
          </cell>
          <cell r="AC244">
            <v>838</v>
          </cell>
        </row>
        <row r="245">
          <cell r="T245">
            <v>34650896</v>
          </cell>
          <cell r="U245">
            <v>44480</v>
          </cell>
          <cell r="V245">
            <v>45600</v>
          </cell>
          <cell r="W245">
            <v>69494</v>
          </cell>
          <cell r="X245">
            <v>1</v>
          </cell>
          <cell r="Y245">
            <v>2602.98</v>
          </cell>
          <cell r="Z245">
            <v>2602.98</v>
          </cell>
          <cell r="AA245">
            <v>46.49</v>
          </cell>
          <cell r="AB245">
            <v>2649.47</v>
          </cell>
          <cell r="AC245">
            <v>170</v>
          </cell>
        </row>
        <row r="246">
          <cell r="T246">
            <v>34700057</v>
          </cell>
          <cell r="U246">
            <v>44484</v>
          </cell>
          <cell r="V246">
            <v>45286</v>
          </cell>
          <cell r="W246">
            <v>53097</v>
          </cell>
          <cell r="X246">
            <v>1</v>
          </cell>
          <cell r="Y246">
            <v>44024.17</v>
          </cell>
          <cell r="Z246">
            <v>44024.17</v>
          </cell>
          <cell r="AA246">
            <v>7847.5</v>
          </cell>
          <cell r="AB246">
            <v>51871.67</v>
          </cell>
          <cell r="AC246">
            <v>1083</v>
          </cell>
        </row>
        <row r="247">
          <cell r="T247">
            <v>34704255</v>
          </cell>
          <cell r="U247">
            <v>44487</v>
          </cell>
          <cell r="V247">
            <v>45173</v>
          </cell>
          <cell r="W247">
            <v>58240</v>
          </cell>
          <cell r="X247">
            <v>1</v>
          </cell>
          <cell r="Y247">
            <v>24577.02</v>
          </cell>
          <cell r="Z247">
            <v>24577.02</v>
          </cell>
          <cell r="AA247">
            <v>2333.98</v>
          </cell>
          <cell r="AB247">
            <v>26911</v>
          </cell>
          <cell r="AC247">
            <v>656</v>
          </cell>
        </row>
        <row r="248">
          <cell r="T248">
            <v>34761251</v>
          </cell>
          <cell r="U248">
            <v>44491</v>
          </cell>
          <cell r="V248">
            <v>45173</v>
          </cell>
          <cell r="W248">
            <v>62528</v>
          </cell>
          <cell r="X248">
            <v>1</v>
          </cell>
          <cell r="Y248">
            <v>27256.46</v>
          </cell>
          <cell r="Z248">
            <v>27256.46</v>
          </cell>
          <cell r="AA248">
            <v>2724.54</v>
          </cell>
          <cell r="AB248">
            <v>29981</v>
          </cell>
          <cell r="AC248">
            <v>656</v>
          </cell>
        </row>
        <row r="249">
          <cell r="T249">
            <v>34763910</v>
          </cell>
          <cell r="U249">
            <v>44490</v>
          </cell>
          <cell r="V249">
            <v>45286</v>
          </cell>
          <cell r="W249">
            <v>52360</v>
          </cell>
          <cell r="X249">
            <v>1</v>
          </cell>
          <cell r="Y249">
            <v>2510.52</v>
          </cell>
          <cell r="Z249">
            <v>2510.52</v>
          </cell>
          <cell r="AA249">
            <v>0</v>
          </cell>
          <cell r="AB249">
            <v>2510.52</v>
          </cell>
          <cell r="AC249">
            <v>537</v>
          </cell>
        </row>
        <row r="250">
          <cell r="T250">
            <v>347310613</v>
          </cell>
          <cell r="U250">
            <v>44598</v>
          </cell>
          <cell r="V250">
            <v>45226</v>
          </cell>
          <cell r="W250">
            <v>33191</v>
          </cell>
          <cell r="X250">
            <v>1</v>
          </cell>
          <cell r="Y250">
            <v>6423.51</v>
          </cell>
          <cell r="Z250">
            <v>6423.51</v>
          </cell>
          <cell r="AA250">
            <v>160.49</v>
          </cell>
          <cell r="AB250">
            <v>6584</v>
          </cell>
          <cell r="AC250">
            <v>527</v>
          </cell>
        </row>
        <row r="251">
          <cell r="T251">
            <v>347312307</v>
          </cell>
          <cell r="U251">
            <v>44594</v>
          </cell>
          <cell r="V251">
            <v>45054</v>
          </cell>
          <cell r="W251">
            <v>33191</v>
          </cell>
          <cell r="X251">
            <v>1</v>
          </cell>
          <cell r="Y251">
            <v>14128.31</v>
          </cell>
          <cell r="Z251">
            <v>14128.31</v>
          </cell>
          <cell r="AA251">
            <v>952.69</v>
          </cell>
          <cell r="AB251">
            <v>15081</v>
          </cell>
          <cell r="AC251">
            <v>685</v>
          </cell>
        </row>
        <row r="252">
          <cell r="T252">
            <v>347312308</v>
          </cell>
          <cell r="U252">
            <v>44594</v>
          </cell>
          <cell r="V252">
            <v>45228</v>
          </cell>
          <cell r="W252">
            <v>32153</v>
          </cell>
          <cell r="X252">
            <v>1</v>
          </cell>
          <cell r="Y252">
            <v>9303.07</v>
          </cell>
          <cell r="Z252">
            <v>9303.07</v>
          </cell>
          <cell r="AA252">
            <v>384.93</v>
          </cell>
          <cell r="AB252">
            <v>9688</v>
          </cell>
          <cell r="AC252">
            <v>596</v>
          </cell>
        </row>
        <row r="253">
          <cell r="T253">
            <v>347317393</v>
          </cell>
          <cell r="U253">
            <v>44589</v>
          </cell>
          <cell r="V253">
            <v>45255</v>
          </cell>
          <cell r="W253">
            <v>33191</v>
          </cell>
          <cell r="X253">
            <v>1</v>
          </cell>
          <cell r="Y253">
            <v>4797.03</v>
          </cell>
          <cell r="Z253">
            <v>4797.03</v>
          </cell>
          <cell r="AA253">
            <v>81.97</v>
          </cell>
          <cell r="AB253">
            <v>4879</v>
          </cell>
          <cell r="AC253">
            <v>497</v>
          </cell>
        </row>
        <row r="254">
          <cell r="T254">
            <v>347317394</v>
          </cell>
          <cell r="U254">
            <v>44589</v>
          </cell>
          <cell r="V254">
            <v>45255</v>
          </cell>
          <cell r="W254">
            <v>33191</v>
          </cell>
          <cell r="X254">
            <v>1</v>
          </cell>
          <cell r="Y254">
            <v>4797.03</v>
          </cell>
          <cell r="Z254">
            <v>4797.03</v>
          </cell>
          <cell r="AA254">
            <v>81.97</v>
          </cell>
          <cell r="AB254">
            <v>4879</v>
          </cell>
          <cell r="AC254">
            <v>497</v>
          </cell>
        </row>
        <row r="255">
          <cell r="T255">
            <v>347318561</v>
          </cell>
          <cell r="U255">
            <v>44594</v>
          </cell>
          <cell r="V255">
            <v>45113</v>
          </cell>
          <cell r="W255">
            <v>33191</v>
          </cell>
          <cell r="X255">
            <v>1</v>
          </cell>
          <cell r="Y255">
            <v>15580.64</v>
          </cell>
          <cell r="Z255">
            <v>15580.64</v>
          </cell>
          <cell r="AA255">
            <v>1200.3599999999999</v>
          </cell>
          <cell r="AB255">
            <v>16781</v>
          </cell>
          <cell r="AC255">
            <v>716</v>
          </cell>
        </row>
        <row r="256">
          <cell r="T256">
            <v>347318563</v>
          </cell>
          <cell r="U256">
            <v>44594</v>
          </cell>
          <cell r="V256">
            <v>45180</v>
          </cell>
          <cell r="W256">
            <v>33191</v>
          </cell>
          <cell r="X256">
            <v>1</v>
          </cell>
          <cell r="Y256">
            <v>8103.4</v>
          </cell>
          <cell r="Z256">
            <v>8103.4</v>
          </cell>
          <cell r="AA256">
            <v>277.60000000000002</v>
          </cell>
          <cell r="AB256">
            <v>8381</v>
          </cell>
          <cell r="AC256">
            <v>568</v>
          </cell>
        </row>
        <row r="257">
          <cell r="T257">
            <v>347318564</v>
          </cell>
          <cell r="U257">
            <v>44594</v>
          </cell>
          <cell r="V257">
            <v>45165</v>
          </cell>
          <cell r="W257">
            <v>33191</v>
          </cell>
          <cell r="X257">
            <v>1</v>
          </cell>
          <cell r="Y257">
            <v>8063.21</v>
          </cell>
          <cell r="Z257">
            <v>8063.21</v>
          </cell>
          <cell r="AA257">
            <v>267.79000000000002</v>
          </cell>
          <cell r="AB257">
            <v>8331</v>
          </cell>
          <cell r="AC257">
            <v>568</v>
          </cell>
        </row>
        <row r="258">
          <cell r="T258">
            <v>347318667</v>
          </cell>
          <cell r="U258">
            <v>44589</v>
          </cell>
          <cell r="V258">
            <v>45258</v>
          </cell>
          <cell r="W258">
            <v>33191</v>
          </cell>
          <cell r="X258">
            <v>1</v>
          </cell>
          <cell r="Y258">
            <v>4797.03</v>
          </cell>
          <cell r="Z258">
            <v>4797.03</v>
          </cell>
          <cell r="AA258">
            <v>81.97</v>
          </cell>
          <cell r="AB258">
            <v>4879</v>
          </cell>
          <cell r="AC258">
            <v>497</v>
          </cell>
        </row>
        <row r="259">
          <cell r="T259">
            <v>347318668</v>
          </cell>
          <cell r="U259">
            <v>44589</v>
          </cell>
          <cell r="V259">
            <v>45258</v>
          </cell>
          <cell r="W259">
            <v>33191</v>
          </cell>
          <cell r="X259">
            <v>1</v>
          </cell>
          <cell r="Y259">
            <v>4797.03</v>
          </cell>
          <cell r="Z259">
            <v>4797.03</v>
          </cell>
          <cell r="AA259">
            <v>81.97</v>
          </cell>
          <cell r="AB259">
            <v>4879</v>
          </cell>
          <cell r="AC259">
            <v>497</v>
          </cell>
        </row>
        <row r="260">
          <cell r="T260">
            <v>347331071</v>
          </cell>
          <cell r="U260">
            <v>44592</v>
          </cell>
          <cell r="V260">
            <v>45226</v>
          </cell>
          <cell r="W260">
            <v>33191</v>
          </cell>
          <cell r="X260">
            <v>1</v>
          </cell>
          <cell r="Y260">
            <v>6420.51</v>
          </cell>
          <cell r="Z260">
            <v>6420.51</v>
          </cell>
          <cell r="AA260">
            <v>160.49</v>
          </cell>
          <cell r="AB260">
            <v>6581</v>
          </cell>
          <cell r="AC260">
            <v>527</v>
          </cell>
        </row>
        <row r="261">
          <cell r="T261">
            <v>347389492</v>
          </cell>
          <cell r="U261">
            <v>44602</v>
          </cell>
          <cell r="V261">
            <v>45174</v>
          </cell>
          <cell r="W261">
            <v>62232</v>
          </cell>
          <cell r="X261">
            <v>2</v>
          </cell>
          <cell r="Y261">
            <v>18341.22</v>
          </cell>
          <cell r="Z261">
            <v>18341.22</v>
          </cell>
          <cell r="AA261">
            <v>1158.78</v>
          </cell>
          <cell r="AB261">
            <v>19500</v>
          </cell>
          <cell r="AC261">
            <v>565</v>
          </cell>
        </row>
        <row r="262">
          <cell r="T262">
            <v>347412047</v>
          </cell>
          <cell r="U262">
            <v>44604</v>
          </cell>
          <cell r="V262">
            <v>45142</v>
          </cell>
          <cell r="W262">
            <v>60157</v>
          </cell>
          <cell r="X262">
            <v>2</v>
          </cell>
          <cell r="Y262">
            <v>28608.240000000002</v>
          </cell>
          <cell r="Z262">
            <v>28608.240000000002</v>
          </cell>
          <cell r="AA262">
            <v>2891.76</v>
          </cell>
          <cell r="AB262">
            <v>31500</v>
          </cell>
          <cell r="AC262">
            <v>686</v>
          </cell>
        </row>
        <row r="263">
          <cell r="T263">
            <v>347412106</v>
          </cell>
          <cell r="U263">
            <v>44604</v>
          </cell>
          <cell r="V263">
            <v>45142</v>
          </cell>
          <cell r="W263">
            <v>62232</v>
          </cell>
          <cell r="X263">
            <v>2</v>
          </cell>
          <cell r="Y263">
            <v>29516.43</v>
          </cell>
          <cell r="Z263">
            <v>29516.43</v>
          </cell>
          <cell r="AA263">
            <v>2983.57</v>
          </cell>
          <cell r="AB263">
            <v>32500</v>
          </cell>
          <cell r="AC263">
            <v>686</v>
          </cell>
        </row>
        <row r="264">
          <cell r="T264">
            <v>347412446</v>
          </cell>
          <cell r="U264">
            <v>44606</v>
          </cell>
          <cell r="V264">
            <v>45354</v>
          </cell>
          <cell r="W264">
            <v>62232</v>
          </cell>
          <cell r="X264">
            <v>2</v>
          </cell>
          <cell r="Y264">
            <v>6331.07</v>
          </cell>
          <cell r="Z264">
            <v>6331.07</v>
          </cell>
          <cell r="AA264">
            <v>62.07</v>
          </cell>
          <cell r="AB264">
            <v>6393.14</v>
          </cell>
          <cell r="AC264">
            <v>435</v>
          </cell>
        </row>
        <row r="265">
          <cell r="T265">
            <v>347418041</v>
          </cell>
          <cell r="U265">
            <v>44614</v>
          </cell>
          <cell r="V265">
            <v>45326</v>
          </cell>
          <cell r="W265">
            <v>33602</v>
          </cell>
          <cell r="X265">
            <v>1</v>
          </cell>
          <cell r="Y265">
            <v>6699.68</v>
          </cell>
          <cell r="Z265">
            <v>6699.68</v>
          </cell>
          <cell r="AA265">
            <v>300.32</v>
          </cell>
          <cell r="AB265">
            <v>7000</v>
          </cell>
          <cell r="AC265">
            <v>505</v>
          </cell>
        </row>
        <row r="266">
          <cell r="T266">
            <v>347419936</v>
          </cell>
          <cell r="U266">
            <v>44611</v>
          </cell>
          <cell r="V266">
            <v>45174</v>
          </cell>
          <cell r="W266">
            <v>33191</v>
          </cell>
          <cell r="X266">
            <v>1</v>
          </cell>
          <cell r="Y266">
            <v>9876.0400000000009</v>
          </cell>
          <cell r="Z266">
            <v>9876.0400000000009</v>
          </cell>
          <cell r="AA266">
            <v>623.96</v>
          </cell>
          <cell r="AB266">
            <v>10500</v>
          </cell>
          <cell r="AC266">
            <v>568</v>
          </cell>
        </row>
        <row r="267">
          <cell r="T267">
            <v>347426272</v>
          </cell>
          <cell r="U267">
            <v>44618</v>
          </cell>
          <cell r="V267">
            <v>45155</v>
          </cell>
          <cell r="W267">
            <v>33402</v>
          </cell>
          <cell r="X267">
            <v>1</v>
          </cell>
          <cell r="Y267">
            <v>11419.08</v>
          </cell>
          <cell r="Z267">
            <v>11419.08</v>
          </cell>
          <cell r="AA267">
            <v>830.92</v>
          </cell>
          <cell r="AB267">
            <v>12250</v>
          </cell>
          <cell r="AC267">
            <v>596</v>
          </cell>
        </row>
        <row r="268">
          <cell r="T268">
            <v>347442101</v>
          </cell>
          <cell r="U268">
            <v>44609</v>
          </cell>
          <cell r="V268">
            <v>45001</v>
          </cell>
          <cell r="W268">
            <v>33191</v>
          </cell>
          <cell r="X268">
            <v>1</v>
          </cell>
          <cell r="Y268">
            <v>18749.52</v>
          </cell>
          <cell r="Z268">
            <v>18749.52</v>
          </cell>
          <cell r="AA268">
            <v>2250.48</v>
          </cell>
          <cell r="AB268">
            <v>21000</v>
          </cell>
          <cell r="AC268">
            <v>747</v>
          </cell>
        </row>
        <row r="269">
          <cell r="T269">
            <v>347454148</v>
          </cell>
          <cell r="U269">
            <v>44611</v>
          </cell>
          <cell r="V269">
            <v>45174</v>
          </cell>
          <cell r="W269">
            <v>33191</v>
          </cell>
          <cell r="X269">
            <v>1</v>
          </cell>
          <cell r="Y269">
            <v>9876.0400000000009</v>
          </cell>
          <cell r="Z269">
            <v>9876.0400000000009</v>
          </cell>
          <cell r="AA269">
            <v>623.96</v>
          </cell>
          <cell r="AB269">
            <v>10500</v>
          </cell>
          <cell r="AC269">
            <v>568</v>
          </cell>
        </row>
        <row r="270">
          <cell r="T270">
            <v>347514024</v>
          </cell>
          <cell r="U270">
            <v>44617</v>
          </cell>
          <cell r="V270">
            <v>45769</v>
          </cell>
          <cell r="W270">
            <v>54278</v>
          </cell>
          <cell r="X270">
            <v>2</v>
          </cell>
          <cell r="Y270">
            <v>8561.7000000000007</v>
          </cell>
          <cell r="Z270">
            <v>8561.7000000000007</v>
          </cell>
          <cell r="AA270">
            <v>292.48</v>
          </cell>
          <cell r="AB270">
            <v>8854.18</v>
          </cell>
          <cell r="AC270">
            <v>503</v>
          </cell>
        </row>
        <row r="271">
          <cell r="T271">
            <v>347531084</v>
          </cell>
          <cell r="U271">
            <v>44620</v>
          </cell>
          <cell r="V271">
            <v>45383</v>
          </cell>
          <cell r="W271">
            <v>33402</v>
          </cell>
          <cell r="X271">
            <v>1</v>
          </cell>
          <cell r="Y271">
            <v>3409.03</v>
          </cell>
          <cell r="Z271">
            <v>3409.03</v>
          </cell>
          <cell r="AA271">
            <v>90.97</v>
          </cell>
          <cell r="AB271">
            <v>3500</v>
          </cell>
          <cell r="AC271">
            <v>442</v>
          </cell>
        </row>
        <row r="272">
          <cell r="T272">
            <v>347554458</v>
          </cell>
          <cell r="U272">
            <v>44630</v>
          </cell>
          <cell r="V272">
            <v>45142</v>
          </cell>
          <cell r="W272">
            <v>62628</v>
          </cell>
          <cell r="X272">
            <v>2</v>
          </cell>
          <cell r="Y272">
            <v>32191.41</v>
          </cell>
          <cell r="Z272">
            <v>32191.41</v>
          </cell>
          <cell r="AA272">
            <v>3558.59</v>
          </cell>
          <cell r="AB272">
            <v>35750</v>
          </cell>
          <cell r="AC272">
            <v>686</v>
          </cell>
        </row>
        <row r="273">
          <cell r="T273">
            <v>347554459</v>
          </cell>
          <cell r="U273">
            <v>44630</v>
          </cell>
          <cell r="V273">
            <v>45142</v>
          </cell>
          <cell r="W273">
            <v>62628</v>
          </cell>
          <cell r="X273">
            <v>2</v>
          </cell>
          <cell r="Y273">
            <v>32191.41</v>
          </cell>
          <cell r="Z273">
            <v>32191.41</v>
          </cell>
          <cell r="AA273">
            <v>3558.59</v>
          </cell>
          <cell r="AB273">
            <v>35750</v>
          </cell>
          <cell r="AC273">
            <v>686</v>
          </cell>
        </row>
        <row r="274">
          <cell r="T274">
            <v>347554543</v>
          </cell>
          <cell r="U274">
            <v>44630</v>
          </cell>
          <cell r="V274">
            <v>45142</v>
          </cell>
          <cell r="W274">
            <v>62628</v>
          </cell>
          <cell r="X274">
            <v>2</v>
          </cell>
          <cell r="Y274">
            <v>32191.41</v>
          </cell>
          <cell r="Z274">
            <v>32191.41</v>
          </cell>
          <cell r="AA274">
            <v>3558.59</v>
          </cell>
          <cell r="AB274">
            <v>35750</v>
          </cell>
          <cell r="AC274">
            <v>686</v>
          </cell>
        </row>
        <row r="275">
          <cell r="T275">
            <v>347680794</v>
          </cell>
          <cell r="U275">
            <v>44632</v>
          </cell>
          <cell r="V275">
            <v>45168</v>
          </cell>
          <cell r="W275">
            <v>54278</v>
          </cell>
          <cell r="X275">
            <v>2</v>
          </cell>
          <cell r="Y275">
            <v>25436.82</v>
          </cell>
          <cell r="Z275">
            <v>25436.82</v>
          </cell>
          <cell r="AA275">
            <v>2560.1799999999998</v>
          </cell>
          <cell r="AB275">
            <v>27997</v>
          </cell>
          <cell r="AC275">
            <v>657</v>
          </cell>
        </row>
        <row r="276">
          <cell r="T276">
            <v>347796999</v>
          </cell>
          <cell r="U276">
            <v>44643</v>
          </cell>
          <cell r="V276">
            <v>45341</v>
          </cell>
          <cell r="W276">
            <v>39664</v>
          </cell>
          <cell r="X276">
            <v>2</v>
          </cell>
          <cell r="Y276">
            <v>16864.43</v>
          </cell>
          <cell r="Z276">
            <v>16864.43</v>
          </cell>
          <cell r="AA276">
            <v>1243.67</v>
          </cell>
          <cell r="AB276">
            <v>18108.099999999999</v>
          </cell>
          <cell r="AC276">
            <v>629</v>
          </cell>
        </row>
        <row r="277">
          <cell r="T277">
            <v>347801458</v>
          </cell>
          <cell r="U277">
            <v>44645</v>
          </cell>
          <cell r="V277">
            <v>45173</v>
          </cell>
          <cell r="W277">
            <v>51146</v>
          </cell>
          <cell r="X277">
            <v>2</v>
          </cell>
          <cell r="Y277">
            <v>24074.13</v>
          </cell>
          <cell r="Z277">
            <v>24074.13</v>
          </cell>
          <cell r="AA277">
            <v>2425.87</v>
          </cell>
          <cell r="AB277">
            <v>26500</v>
          </cell>
          <cell r="AC277">
            <v>656</v>
          </cell>
        </row>
        <row r="278">
          <cell r="T278">
            <v>347807102</v>
          </cell>
          <cell r="U278">
            <v>44646</v>
          </cell>
          <cell r="V278">
            <v>45310</v>
          </cell>
          <cell r="W278">
            <v>40708</v>
          </cell>
          <cell r="X278">
            <v>2</v>
          </cell>
          <cell r="Y278">
            <v>8037.3</v>
          </cell>
          <cell r="Z278">
            <v>8037.3</v>
          </cell>
          <cell r="AA278">
            <v>362.7</v>
          </cell>
          <cell r="AB278">
            <v>8400</v>
          </cell>
          <cell r="AC278">
            <v>475</v>
          </cell>
        </row>
        <row r="279">
          <cell r="T279">
            <v>347834674</v>
          </cell>
          <cell r="U279">
            <v>44645</v>
          </cell>
          <cell r="V279">
            <v>45371</v>
          </cell>
          <cell r="W279">
            <v>34445</v>
          </cell>
          <cell r="X279">
            <v>2</v>
          </cell>
          <cell r="Y279">
            <v>3467.96</v>
          </cell>
          <cell r="Z279">
            <v>3467.96</v>
          </cell>
          <cell r="AA279">
            <v>32.04</v>
          </cell>
          <cell r="AB279">
            <v>3500</v>
          </cell>
          <cell r="AC279">
            <v>407</v>
          </cell>
        </row>
        <row r="280">
          <cell r="T280">
            <v>347857572</v>
          </cell>
          <cell r="U280">
            <v>44649</v>
          </cell>
          <cell r="V280">
            <v>45286</v>
          </cell>
          <cell r="W280">
            <v>52190</v>
          </cell>
          <cell r="X280">
            <v>2</v>
          </cell>
          <cell r="Y280">
            <v>22258.57</v>
          </cell>
          <cell r="Z280">
            <v>22258.57</v>
          </cell>
          <cell r="AA280">
            <v>1995.61</v>
          </cell>
          <cell r="AB280">
            <v>24254.18</v>
          </cell>
          <cell r="AC280">
            <v>625</v>
          </cell>
        </row>
        <row r="281">
          <cell r="T281">
            <v>347857654</v>
          </cell>
          <cell r="U281">
            <v>44645</v>
          </cell>
          <cell r="V281">
            <v>45286</v>
          </cell>
          <cell r="W281">
            <v>32358</v>
          </cell>
          <cell r="X281">
            <v>2</v>
          </cell>
          <cell r="Y281">
            <v>12568.67</v>
          </cell>
          <cell r="Z281">
            <v>12568.67</v>
          </cell>
          <cell r="AA281">
            <v>940.24</v>
          </cell>
          <cell r="AB281">
            <v>13508.91</v>
          </cell>
          <cell r="AC281">
            <v>597</v>
          </cell>
        </row>
        <row r="282">
          <cell r="T282">
            <v>347857785</v>
          </cell>
          <cell r="U282">
            <v>44645</v>
          </cell>
          <cell r="V282">
            <v>45286</v>
          </cell>
          <cell r="W282">
            <v>56365</v>
          </cell>
          <cell r="X282">
            <v>3</v>
          </cell>
          <cell r="Y282">
            <v>21810.34</v>
          </cell>
          <cell r="Z282">
            <v>21810.34</v>
          </cell>
          <cell r="AA282">
            <v>1656.08</v>
          </cell>
          <cell r="AB282">
            <v>23466.42</v>
          </cell>
          <cell r="AC282">
            <v>594</v>
          </cell>
        </row>
        <row r="283">
          <cell r="T283">
            <v>347863674</v>
          </cell>
          <cell r="U283">
            <v>44648</v>
          </cell>
          <cell r="V283">
            <v>45287</v>
          </cell>
          <cell r="W283">
            <v>62628</v>
          </cell>
          <cell r="X283">
            <v>4</v>
          </cell>
          <cell r="Y283">
            <v>32191.41</v>
          </cell>
          <cell r="Z283">
            <v>32191.41</v>
          </cell>
          <cell r="AA283">
            <v>3138.4</v>
          </cell>
          <cell r="AB283">
            <v>35329.81</v>
          </cell>
          <cell r="AC283">
            <v>683</v>
          </cell>
        </row>
        <row r="284">
          <cell r="T284">
            <v>347865230</v>
          </cell>
          <cell r="U284">
            <v>44648</v>
          </cell>
          <cell r="V284">
            <v>45279</v>
          </cell>
          <cell r="W284">
            <v>64716</v>
          </cell>
          <cell r="X284">
            <v>4</v>
          </cell>
          <cell r="Y284">
            <v>30433.33</v>
          </cell>
          <cell r="Z284">
            <v>30433.33</v>
          </cell>
          <cell r="AA284">
            <v>2637.24</v>
          </cell>
          <cell r="AB284">
            <v>33070.57</v>
          </cell>
          <cell r="AC284">
            <v>656</v>
          </cell>
        </row>
        <row r="285">
          <cell r="T285">
            <v>347875238</v>
          </cell>
          <cell r="U285">
            <v>44650</v>
          </cell>
          <cell r="V285">
            <v>45413</v>
          </cell>
          <cell r="W285">
            <v>54278</v>
          </cell>
          <cell r="X285">
            <v>2</v>
          </cell>
          <cell r="Y285">
            <v>20701.330000000002</v>
          </cell>
          <cell r="Z285">
            <v>20701.330000000002</v>
          </cell>
          <cell r="AA285">
            <v>1590.59</v>
          </cell>
          <cell r="AB285">
            <v>22291.919999999998</v>
          </cell>
          <cell r="AC285">
            <v>597</v>
          </cell>
        </row>
        <row r="286">
          <cell r="T286">
            <v>347877867</v>
          </cell>
          <cell r="U286">
            <v>44646</v>
          </cell>
          <cell r="V286">
            <v>45286</v>
          </cell>
          <cell r="W286">
            <v>39664</v>
          </cell>
          <cell r="X286">
            <v>2</v>
          </cell>
          <cell r="Y286">
            <v>15156.33</v>
          </cell>
          <cell r="Z286">
            <v>15156.33</v>
          </cell>
          <cell r="AA286">
            <v>1197.8499999999999</v>
          </cell>
          <cell r="AB286">
            <v>16354.18</v>
          </cell>
          <cell r="AC286">
            <v>594</v>
          </cell>
        </row>
        <row r="287">
          <cell r="T287">
            <v>347891912</v>
          </cell>
          <cell r="U287">
            <v>44647</v>
          </cell>
          <cell r="V287">
            <v>45315</v>
          </cell>
          <cell r="W287">
            <v>35489</v>
          </cell>
          <cell r="X287">
            <v>2</v>
          </cell>
          <cell r="Y287">
            <v>10437.370000000001</v>
          </cell>
          <cell r="Z287">
            <v>10437.370000000001</v>
          </cell>
          <cell r="AA287">
            <v>662.63</v>
          </cell>
          <cell r="AB287">
            <v>11100</v>
          </cell>
          <cell r="AC287">
            <v>526</v>
          </cell>
        </row>
        <row r="288">
          <cell r="T288">
            <v>347898818</v>
          </cell>
          <cell r="U288">
            <v>44648</v>
          </cell>
          <cell r="V288">
            <v>45173</v>
          </cell>
          <cell r="W288">
            <v>51146</v>
          </cell>
          <cell r="X288">
            <v>2</v>
          </cell>
          <cell r="Y288">
            <v>24074.13</v>
          </cell>
          <cell r="Z288">
            <v>24074.13</v>
          </cell>
          <cell r="AA288">
            <v>2425.87</v>
          </cell>
          <cell r="AB288">
            <v>26500</v>
          </cell>
          <cell r="AC288">
            <v>656</v>
          </cell>
        </row>
        <row r="289">
          <cell r="T289">
            <v>347901035</v>
          </cell>
          <cell r="U289">
            <v>44650</v>
          </cell>
          <cell r="V289">
            <v>45288</v>
          </cell>
          <cell r="W289">
            <v>54278</v>
          </cell>
          <cell r="X289">
            <v>4</v>
          </cell>
          <cell r="Y289">
            <v>18053.810000000001</v>
          </cell>
          <cell r="Z289">
            <v>18053.810000000001</v>
          </cell>
          <cell r="AA289">
            <v>1002.9</v>
          </cell>
          <cell r="AB289">
            <v>19056.71</v>
          </cell>
          <cell r="AC289">
            <v>565</v>
          </cell>
        </row>
        <row r="290">
          <cell r="T290">
            <v>348078065</v>
          </cell>
          <cell r="U290">
            <v>44707</v>
          </cell>
          <cell r="V290">
            <v>45187</v>
          </cell>
          <cell r="W290">
            <v>16179</v>
          </cell>
          <cell r="X290">
            <v>0</v>
          </cell>
          <cell r="Y290">
            <v>3072.31</v>
          </cell>
          <cell r="Z290">
            <v>3072.31</v>
          </cell>
          <cell r="AA290">
            <v>107.69</v>
          </cell>
          <cell r="AB290">
            <v>3180</v>
          </cell>
          <cell r="AC290">
            <v>569</v>
          </cell>
        </row>
        <row r="291">
          <cell r="T291">
            <v>348078103</v>
          </cell>
          <cell r="U291">
            <v>44720</v>
          </cell>
          <cell r="V291">
            <v>44895</v>
          </cell>
          <cell r="W291">
            <v>18788</v>
          </cell>
          <cell r="X291">
            <v>0</v>
          </cell>
          <cell r="Y291">
            <v>17042.939999999999</v>
          </cell>
          <cell r="Z291">
            <v>17042.939999999999</v>
          </cell>
          <cell r="AA291">
            <v>2637.06</v>
          </cell>
          <cell r="AB291">
            <v>19680</v>
          </cell>
          <cell r="AC291">
            <v>934</v>
          </cell>
        </row>
        <row r="292">
          <cell r="T292">
            <v>348078108</v>
          </cell>
          <cell r="U292">
            <v>44717</v>
          </cell>
          <cell r="V292">
            <v>45108</v>
          </cell>
          <cell r="W292">
            <v>13569</v>
          </cell>
          <cell r="X292">
            <v>0</v>
          </cell>
          <cell r="Y292">
            <v>6587.54</v>
          </cell>
          <cell r="Z292">
            <v>6587.54</v>
          </cell>
          <cell r="AA292">
            <v>532.46</v>
          </cell>
          <cell r="AB292">
            <v>7120</v>
          </cell>
          <cell r="AC292">
            <v>690</v>
          </cell>
        </row>
        <row r="293">
          <cell r="T293">
            <v>348078123</v>
          </cell>
          <cell r="U293">
            <v>44705</v>
          </cell>
          <cell r="V293">
            <v>45108</v>
          </cell>
          <cell r="W293">
            <v>15657</v>
          </cell>
          <cell r="X293">
            <v>0</v>
          </cell>
          <cell r="Y293">
            <v>6727.94</v>
          </cell>
          <cell r="Z293">
            <v>6727.94</v>
          </cell>
          <cell r="AA293">
            <v>482.06</v>
          </cell>
          <cell r="AB293">
            <v>7210</v>
          </cell>
          <cell r="AC293">
            <v>690</v>
          </cell>
        </row>
        <row r="294">
          <cell r="T294">
            <v>348330032</v>
          </cell>
          <cell r="U294">
            <v>44733</v>
          </cell>
          <cell r="V294">
            <v>45173</v>
          </cell>
          <cell r="W294">
            <v>54478</v>
          </cell>
          <cell r="X294">
            <v>2</v>
          </cell>
          <cell r="Y294">
            <v>32299.67</v>
          </cell>
          <cell r="Z294">
            <v>32299.67</v>
          </cell>
          <cell r="AA294">
            <v>4100.33</v>
          </cell>
          <cell r="AB294">
            <v>36400</v>
          </cell>
          <cell r="AC294">
            <v>656</v>
          </cell>
        </row>
        <row r="295">
          <cell r="T295">
            <v>348330033</v>
          </cell>
          <cell r="U295">
            <v>44733</v>
          </cell>
          <cell r="V295">
            <v>45173</v>
          </cell>
          <cell r="W295">
            <v>54478</v>
          </cell>
          <cell r="X295">
            <v>2</v>
          </cell>
          <cell r="Y295">
            <v>32299.67</v>
          </cell>
          <cell r="Z295">
            <v>32299.67</v>
          </cell>
          <cell r="AA295">
            <v>4100.33</v>
          </cell>
          <cell r="AB295">
            <v>36400</v>
          </cell>
          <cell r="AC295">
            <v>656</v>
          </cell>
        </row>
        <row r="296">
          <cell r="T296">
            <v>348330108</v>
          </cell>
          <cell r="U296">
            <v>44733</v>
          </cell>
          <cell r="V296">
            <v>45173</v>
          </cell>
          <cell r="W296">
            <v>54478</v>
          </cell>
          <cell r="X296">
            <v>2</v>
          </cell>
          <cell r="Y296">
            <v>32299.67</v>
          </cell>
          <cell r="Z296">
            <v>32299.67</v>
          </cell>
          <cell r="AA296">
            <v>4100.33</v>
          </cell>
          <cell r="AB296">
            <v>36400</v>
          </cell>
          <cell r="AC296">
            <v>656</v>
          </cell>
        </row>
        <row r="297">
          <cell r="T297">
            <v>348330815</v>
          </cell>
          <cell r="U297">
            <v>44733</v>
          </cell>
          <cell r="V297">
            <v>45173</v>
          </cell>
          <cell r="W297">
            <v>54478</v>
          </cell>
          <cell r="X297">
            <v>2</v>
          </cell>
          <cell r="Y297">
            <v>32299.67</v>
          </cell>
          <cell r="Z297">
            <v>32299.67</v>
          </cell>
          <cell r="AA297">
            <v>4100.33</v>
          </cell>
          <cell r="AB297">
            <v>36400</v>
          </cell>
          <cell r="AC297">
            <v>656</v>
          </cell>
        </row>
        <row r="298">
          <cell r="T298">
            <v>348334036</v>
          </cell>
          <cell r="U298">
            <v>44733</v>
          </cell>
          <cell r="V298">
            <v>45354</v>
          </cell>
          <cell r="W298">
            <v>62828</v>
          </cell>
          <cell r="X298">
            <v>3</v>
          </cell>
          <cell r="Y298">
            <v>29632.74</v>
          </cell>
          <cell r="Z298">
            <v>29632.74</v>
          </cell>
          <cell r="AA298">
            <v>2917.26</v>
          </cell>
          <cell r="AB298">
            <v>32550</v>
          </cell>
          <cell r="AC298">
            <v>594</v>
          </cell>
        </row>
        <row r="299">
          <cell r="T299">
            <v>348337879</v>
          </cell>
          <cell r="U299">
            <v>44733</v>
          </cell>
          <cell r="V299">
            <v>45100</v>
          </cell>
          <cell r="W299">
            <v>41952</v>
          </cell>
          <cell r="X299">
            <v>1</v>
          </cell>
          <cell r="Y299">
            <v>25378.3</v>
          </cell>
          <cell r="Z299">
            <v>25378.3</v>
          </cell>
          <cell r="AA299">
            <v>3221.7</v>
          </cell>
          <cell r="AB299">
            <v>28600</v>
          </cell>
          <cell r="AC299">
            <v>659</v>
          </cell>
        </row>
        <row r="300">
          <cell r="T300">
            <v>348343621</v>
          </cell>
          <cell r="U300">
            <v>44728</v>
          </cell>
          <cell r="V300">
            <v>45178</v>
          </cell>
          <cell r="W300">
            <v>41952</v>
          </cell>
          <cell r="X300">
            <v>1</v>
          </cell>
          <cell r="Y300">
            <v>20025.22</v>
          </cell>
          <cell r="Z300">
            <v>20025.22</v>
          </cell>
          <cell r="AA300">
            <v>1974.78</v>
          </cell>
          <cell r="AB300">
            <v>22000</v>
          </cell>
          <cell r="AC300">
            <v>568</v>
          </cell>
        </row>
        <row r="301">
          <cell r="T301">
            <v>348352187</v>
          </cell>
          <cell r="U301">
            <v>44726</v>
          </cell>
          <cell r="V301">
            <v>45472</v>
          </cell>
          <cell r="W301">
            <v>41952</v>
          </cell>
          <cell r="X301">
            <v>1</v>
          </cell>
          <cell r="Y301">
            <v>6376.48</v>
          </cell>
          <cell r="Z301">
            <v>6376.48</v>
          </cell>
          <cell r="AA301">
            <v>223.52</v>
          </cell>
          <cell r="AB301">
            <v>6600</v>
          </cell>
          <cell r="AC301">
            <v>351</v>
          </cell>
        </row>
        <row r="302">
          <cell r="T302">
            <v>348352190</v>
          </cell>
          <cell r="U302">
            <v>44726</v>
          </cell>
          <cell r="V302">
            <v>45139</v>
          </cell>
          <cell r="W302">
            <v>41952</v>
          </cell>
          <cell r="X302">
            <v>1</v>
          </cell>
          <cell r="Y302">
            <v>21836.31</v>
          </cell>
          <cell r="Z302">
            <v>21836.31</v>
          </cell>
          <cell r="AA302">
            <v>2362.69</v>
          </cell>
          <cell r="AB302">
            <v>24199</v>
          </cell>
          <cell r="AC302">
            <v>596</v>
          </cell>
        </row>
        <row r="303">
          <cell r="T303">
            <v>348353779</v>
          </cell>
          <cell r="U303">
            <v>44721</v>
          </cell>
          <cell r="V303">
            <v>45286</v>
          </cell>
          <cell r="W303">
            <v>64716</v>
          </cell>
          <cell r="X303">
            <v>3</v>
          </cell>
          <cell r="Y303">
            <v>38644.26</v>
          </cell>
          <cell r="Z303">
            <v>38644.26</v>
          </cell>
          <cell r="AA303">
            <v>4797.66</v>
          </cell>
          <cell r="AB303">
            <v>43441.919999999998</v>
          </cell>
          <cell r="AC303">
            <v>658</v>
          </cell>
        </row>
        <row r="304">
          <cell r="T304">
            <v>348362365</v>
          </cell>
          <cell r="U304">
            <v>44723</v>
          </cell>
          <cell r="V304">
            <v>45286</v>
          </cell>
          <cell r="W304">
            <v>54478</v>
          </cell>
          <cell r="X304">
            <v>2</v>
          </cell>
          <cell r="Y304">
            <v>27791.69</v>
          </cell>
          <cell r="Z304">
            <v>27791.69</v>
          </cell>
          <cell r="AA304">
            <v>2961.97</v>
          </cell>
          <cell r="AB304">
            <v>30753.66</v>
          </cell>
          <cell r="AC304">
            <v>596</v>
          </cell>
        </row>
        <row r="305">
          <cell r="T305">
            <v>348362431</v>
          </cell>
          <cell r="U305">
            <v>44733</v>
          </cell>
          <cell r="V305">
            <v>45505</v>
          </cell>
          <cell r="W305">
            <v>41752</v>
          </cell>
          <cell r="X305">
            <v>1</v>
          </cell>
          <cell r="Y305">
            <v>3013.57</v>
          </cell>
          <cell r="Z305">
            <v>3013.57</v>
          </cell>
          <cell r="AA305">
            <v>36.43</v>
          </cell>
          <cell r="AB305">
            <v>3050</v>
          </cell>
          <cell r="AC305">
            <v>323</v>
          </cell>
        </row>
        <row r="306">
          <cell r="T306">
            <v>348366580</v>
          </cell>
          <cell r="U306">
            <v>44768</v>
          </cell>
          <cell r="V306">
            <v>45164</v>
          </cell>
          <cell r="W306">
            <v>32558</v>
          </cell>
          <cell r="X306">
            <v>1</v>
          </cell>
          <cell r="Y306">
            <v>18499.47</v>
          </cell>
          <cell r="Z306">
            <v>18499.47</v>
          </cell>
          <cell r="AA306">
            <v>2500.5300000000002</v>
          </cell>
          <cell r="AB306">
            <v>21000</v>
          </cell>
          <cell r="AC306">
            <v>596</v>
          </cell>
        </row>
        <row r="307">
          <cell r="T307">
            <v>348385539</v>
          </cell>
          <cell r="U307">
            <v>44725</v>
          </cell>
          <cell r="V307">
            <v>45196</v>
          </cell>
          <cell r="W307">
            <v>41952</v>
          </cell>
          <cell r="X307">
            <v>2</v>
          </cell>
          <cell r="Y307">
            <v>23615.71</v>
          </cell>
          <cell r="Z307">
            <v>23615.71</v>
          </cell>
          <cell r="AA307">
            <v>2784.29</v>
          </cell>
          <cell r="AB307">
            <v>26400</v>
          </cell>
          <cell r="AC307">
            <v>625</v>
          </cell>
        </row>
        <row r="308">
          <cell r="T308">
            <v>348386259</v>
          </cell>
          <cell r="U308">
            <v>44723</v>
          </cell>
          <cell r="V308">
            <v>45444</v>
          </cell>
          <cell r="W308">
            <v>54478</v>
          </cell>
          <cell r="X308">
            <v>2</v>
          </cell>
          <cell r="Y308">
            <v>20737.82</v>
          </cell>
          <cell r="Z308">
            <v>20737.82</v>
          </cell>
          <cell r="AA308">
            <v>1662.18</v>
          </cell>
          <cell r="AB308">
            <v>22400</v>
          </cell>
          <cell r="AC308">
            <v>499</v>
          </cell>
        </row>
        <row r="309">
          <cell r="T309">
            <v>348454718</v>
          </cell>
          <cell r="U309">
            <v>44739</v>
          </cell>
          <cell r="V309">
            <v>45287</v>
          </cell>
          <cell r="W309">
            <v>21920</v>
          </cell>
          <cell r="X309">
            <v>0</v>
          </cell>
          <cell r="Y309">
            <v>8074.04</v>
          </cell>
          <cell r="Z309">
            <v>8074.04</v>
          </cell>
          <cell r="AA309">
            <v>459.62</v>
          </cell>
          <cell r="AB309">
            <v>8533.66</v>
          </cell>
          <cell r="AC309">
            <v>631</v>
          </cell>
        </row>
        <row r="310">
          <cell r="T310">
            <v>348530822</v>
          </cell>
          <cell r="U310">
            <v>44768</v>
          </cell>
          <cell r="V310">
            <v>45231</v>
          </cell>
          <cell r="W310">
            <v>32558</v>
          </cell>
          <cell r="X310">
            <v>1</v>
          </cell>
          <cell r="Y310">
            <v>15714.39</v>
          </cell>
          <cell r="Z310">
            <v>15714.39</v>
          </cell>
          <cell r="AA310">
            <v>1785.61</v>
          </cell>
          <cell r="AB310">
            <v>17500</v>
          </cell>
          <cell r="AC310">
            <v>527</v>
          </cell>
        </row>
        <row r="311">
          <cell r="T311">
            <v>348531608</v>
          </cell>
          <cell r="U311">
            <v>44732</v>
          </cell>
          <cell r="V311">
            <v>45054</v>
          </cell>
          <cell r="W311">
            <v>32558</v>
          </cell>
          <cell r="X311">
            <v>1</v>
          </cell>
          <cell r="Y311">
            <v>20937.63</v>
          </cell>
          <cell r="Z311">
            <v>20937.63</v>
          </cell>
          <cell r="AA311">
            <v>2862.37</v>
          </cell>
          <cell r="AB311">
            <v>23800</v>
          </cell>
          <cell r="AC311">
            <v>685</v>
          </cell>
        </row>
        <row r="312">
          <cell r="T312">
            <v>348536306</v>
          </cell>
          <cell r="U312">
            <v>44729</v>
          </cell>
          <cell r="V312">
            <v>45286</v>
          </cell>
          <cell r="W312">
            <v>64916</v>
          </cell>
          <cell r="X312">
            <v>3</v>
          </cell>
          <cell r="Y312">
            <v>27668.55</v>
          </cell>
          <cell r="Z312">
            <v>27668.55</v>
          </cell>
          <cell r="AA312">
            <v>2394.63</v>
          </cell>
          <cell r="AB312">
            <v>30063.18</v>
          </cell>
          <cell r="AC312">
            <v>533</v>
          </cell>
        </row>
        <row r="313">
          <cell r="T313">
            <v>348549293</v>
          </cell>
          <cell r="U313">
            <v>44734</v>
          </cell>
          <cell r="V313">
            <v>45184</v>
          </cell>
          <cell r="W313">
            <v>41952</v>
          </cell>
          <cell r="X313">
            <v>1</v>
          </cell>
          <cell r="Y313">
            <v>20025.22</v>
          </cell>
          <cell r="Z313">
            <v>20025.22</v>
          </cell>
          <cell r="AA313">
            <v>1974.78</v>
          </cell>
          <cell r="AB313">
            <v>22000</v>
          </cell>
          <cell r="AC313">
            <v>567</v>
          </cell>
        </row>
        <row r="314">
          <cell r="T314">
            <v>348549294</v>
          </cell>
          <cell r="U314">
            <v>44734</v>
          </cell>
          <cell r="V314">
            <v>45184</v>
          </cell>
          <cell r="W314">
            <v>41952</v>
          </cell>
          <cell r="X314">
            <v>1</v>
          </cell>
          <cell r="Y314">
            <v>20025.22</v>
          </cell>
          <cell r="Z314">
            <v>20025.22</v>
          </cell>
          <cell r="AA314">
            <v>1974.78</v>
          </cell>
          <cell r="AB314">
            <v>22000</v>
          </cell>
          <cell r="AC314">
            <v>567</v>
          </cell>
        </row>
        <row r="315">
          <cell r="T315">
            <v>348549296</v>
          </cell>
          <cell r="U315">
            <v>44734</v>
          </cell>
          <cell r="V315">
            <v>45184</v>
          </cell>
          <cell r="W315">
            <v>41952</v>
          </cell>
          <cell r="X315">
            <v>1</v>
          </cell>
          <cell r="Y315">
            <v>20025.22</v>
          </cell>
          <cell r="Z315">
            <v>20025.22</v>
          </cell>
          <cell r="AA315">
            <v>1974.78</v>
          </cell>
          <cell r="AB315">
            <v>22000</v>
          </cell>
          <cell r="AC315">
            <v>567</v>
          </cell>
        </row>
        <row r="316">
          <cell r="T316">
            <v>348558416</v>
          </cell>
          <cell r="U316">
            <v>44734</v>
          </cell>
          <cell r="V316">
            <v>45184</v>
          </cell>
          <cell r="W316">
            <v>41952</v>
          </cell>
          <cell r="X316">
            <v>1</v>
          </cell>
          <cell r="Y316">
            <v>20025.22</v>
          </cell>
          <cell r="Z316">
            <v>20025.22</v>
          </cell>
          <cell r="AA316">
            <v>1974.78</v>
          </cell>
          <cell r="AB316">
            <v>22000</v>
          </cell>
          <cell r="AC316">
            <v>567</v>
          </cell>
        </row>
        <row r="317">
          <cell r="T317">
            <v>348558784</v>
          </cell>
          <cell r="U317">
            <v>44732</v>
          </cell>
          <cell r="V317">
            <v>45298</v>
          </cell>
          <cell r="W317">
            <v>54478</v>
          </cell>
          <cell r="X317">
            <v>3</v>
          </cell>
          <cell r="Y317">
            <v>25486.66</v>
          </cell>
          <cell r="Z317">
            <v>25486.66</v>
          </cell>
          <cell r="AA317">
            <v>2513.34</v>
          </cell>
          <cell r="AB317">
            <v>28000</v>
          </cell>
          <cell r="AC317">
            <v>569</v>
          </cell>
        </row>
        <row r="318">
          <cell r="T318">
            <v>348559081</v>
          </cell>
          <cell r="U318">
            <v>44742</v>
          </cell>
          <cell r="V318">
            <v>45062</v>
          </cell>
          <cell r="W318">
            <v>41952</v>
          </cell>
          <cell r="X318">
            <v>1</v>
          </cell>
          <cell r="Y318">
            <v>27095.72</v>
          </cell>
          <cell r="Z318">
            <v>27095.72</v>
          </cell>
          <cell r="AA318">
            <v>3704.28</v>
          </cell>
          <cell r="AB318">
            <v>30800</v>
          </cell>
          <cell r="AC318">
            <v>683</v>
          </cell>
        </row>
        <row r="319">
          <cell r="T319">
            <v>348559082</v>
          </cell>
          <cell r="U319">
            <v>44742</v>
          </cell>
          <cell r="V319">
            <v>45167</v>
          </cell>
          <cell r="W319">
            <v>41952</v>
          </cell>
          <cell r="X319">
            <v>1</v>
          </cell>
          <cell r="Y319">
            <v>21836.31</v>
          </cell>
          <cell r="Z319">
            <v>21836.31</v>
          </cell>
          <cell r="AA319">
            <v>2363.69</v>
          </cell>
          <cell r="AB319">
            <v>24200</v>
          </cell>
          <cell r="AC319">
            <v>594</v>
          </cell>
        </row>
        <row r="320">
          <cell r="T320">
            <v>348581092</v>
          </cell>
          <cell r="U320">
            <v>44734</v>
          </cell>
          <cell r="V320">
            <v>45303</v>
          </cell>
          <cell r="W320">
            <v>41952</v>
          </cell>
          <cell r="X320">
            <v>1</v>
          </cell>
          <cell r="Y320">
            <v>12430.85</v>
          </cell>
          <cell r="Z320">
            <v>12430.85</v>
          </cell>
          <cell r="AA320">
            <v>769.15</v>
          </cell>
          <cell r="AB320">
            <v>13200</v>
          </cell>
          <cell r="AC320">
            <v>447</v>
          </cell>
        </row>
        <row r="321">
          <cell r="T321">
            <v>348581094</v>
          </cell>
          <cell r="U321">
            <v>44734</v>
          </cell>
          <cell r="V321">
            <v>45263</v>
          </cell>
          <cell r="W321">
            <v>41952</v>
          </cell>
          <cell r="X321">
            <v>1</v>
          </cell>
          <cell r="Y321">
            <v>14374.83</v>
          </cell>
          <cell r="Z321">
            <v>14374.83</v>
          </cell>
          <cell r="AA321">
            <v>1025.17</v>
          </cell>
          <cell r="AB321">
            <v>15400</v>
          </cell>
          <cell r="AC321">
            <v>475</v>
          </cell>
        </row>
        <row r="322">
          <cell r="T322">
            <v>348581095</v>
          </cell>
          <cell r="U322">
            <v>44734</v>
          </cell>
          <cell r="V322">
            <v>45228</v>
          </cell>
          <cell r="W322">
            <v>41952</v>
          </cell>
          <cell r="X322">
            <v>1</v>
          </cell>
          <cell r="Y322">
            <v>16293.99</v>
          </cell>
          <cell r="Z322">
            <v>16293.99</v>
          </cell>
          <cell r="AA322">
            <v>1306.01</v>
          </cell>
          <cell r="AB322">
            <v>17600</v>
          </cell>
          <cell r="AC322">
            <v>503</v>
          </cell>
        </row>
        <row r="323">
          <cell r="T323">
            <v>348581096</v>
          </cell>
          <cell r="U323">
            <v>44734</v>
          </cell>
          <cell r="V323">
            <v>45197</v>
          </cell>
          <cell r="W323">
            <v>41952</v>
          </cell>
          <cell r="X323">
            <v>1</v>
          </cell>
          <cell r="Y323">
            <v>20025.22</v>
          </cell>
          <cell r="Z323">
            <v>20025.22</v>
          </cell>
          <cell r="AA323">
            <v>1974.78</v>
          </cell>
          <cell r="AB323">
            <v>22000</v>
          </cell>
          <cell r="AC323">
            <v>566</v>
          </cell>
        </row>
        <row r="324">
          <cell r="T324">
            <v>348584084</v>
          </cell>
          <cell r="U324">
            <v>44734</v>
          </cell>
          <cell r="V324">
            <v>45197</v>
          </cell>
          <cell r="W324">
            <v>41952</v>
          </cell>
          <cell r="X324">
            <v>1</v>
          </cell>
          <cell r="Y324">
            <v>20025.22</v>
          </cell>
          <cell r="Z324">
            <v>20025.22</v>
          </cell>
          <cell r="AA324">
            <v>1974.78</v>
          </cell>
          <cell r="AB324">
            <v>22000</v>
          </cell>
          <cell r="AC324">
            <v>566</v>
          </cell>
        </row>
        <row r="325">
          <cell r="T325">
            <v>348588945</v>
          </cell>
          <cell r="U325">
            <v>44796</v>
          </cell>
          <cell r="V325">
            <v>45444</v>
          </cell>
          <cell r="W325">
            <v>41952</v>
          </cell>
          <cell r="X325">
            <v>1</v>
          </cell>
          <cell r="Y325">
            <v>8563.52</v>
          </cell>
          <cell r="Z325">
            <v>8563.52</v>
          </cell>
          <cell r="AA325">
            <v>436.48</v>
          </cell>
          <cell r="AB325">
            <v>9000</v>
          </cell>
          <cell r="AC325">
            <v>323</v>
          </cell>
        </row>
        <row r="326">
          <cell r="T326">
            <v>348607403</v>
          </cell>
          <cell r="U326">
            <v>44768</v>
          </cell>
          <cell r="V326">
            <v>45444</v>
          </cell>
          <cell r="W326">
            <v>32558</v>
          </cell>
          <cell r="X326">
            <v>1</v>
          </cell>
          <cell r="Y326">
            <v>6663.72</v>
          </cell>
          <cell r="Z326">
            <v>6663.72</v>
          </cell>
          <cell r="AA326">
            <v>336.28</v>
          </cell>
          <cell r="AB326">
            <v>7000</v>
          </cell>
          <cell r="AC326">
            <v>345</v>
          </cell>
        </row>
        <row r="327">
          <cell r="T327">
            <v>348647722</v>
          </cell>
          <cell r="U327">
            <v>44772</v>
          </cell>
          <cell r="V327">
            <v>45184</v>
          </cell>
          <cell r="W327">
            <v>41952</v>
          </cell>
          <cell r="X327">
            <v>1</v>
          </cell>
          <cell r="Y327">
            <v>22019.83</v>
          </cell>
          <cell r="Z327">
            <v>22019.83</v>
          </cell>
          <cell r="AA327">
            <v>2730.17</v>
          </cell>
          <cell r="AB327">
            <v>24750</v>
          </cell>
          <cell r="AC327">
            <v>567</v>
          </cell>
        </row>
        <row r="328">
          <cell r="T328">
            <v>348647724</v>
          </cell>
          <cell r="U328">
            <v>44772</v>
          </cell>
          <cell r="V328">
            <v>45184</v>
          </cell>
          <cell r="W328">
            <v>41952</v>
          </cell>
          <cell r="X328">
            <v>1</v>
          </cell>
          <cell r="Y328">
            <v>22019.83</v>
          </cell>
          <cell r="Z328">
            <v>22019.83</v>
          </cell>
          <cell r="AA328">
            <v>2730.17</v>
          </cell>
          <cell r="AB328">
            <v>24750</v>
          </cell>
          <cell r="AC328">
            <v>567</v>
          </cell>
        </row>
        <row r="329">
          <cell r="T329">
            <v>348647725</v>
          </cell>
          <cell r="U329">
            <v>44772</v>
          </cell>
          <cell r="V329">
            <v>45184</v>
          </cell>
          <cell r="W329">
            <v>41952</v>
          </cell>
          <cell r="X329">
            <v>1</v>
          </cell>
          <cell r="Y329">
            <v>22019.83</v>
          </cell>
          <cell r="Z329">
            <v>22019.83</v>
          </cell>
          <cell r="AA329">
            <v>2730.17</v>
          </cell>
          <cell r="AB329">
            <v>24750</v>
          </cell>
          <cell r="AC329">
            <v>567</v>
          </cell>
        </row>
        <row r="330">
          <cell r="T330">
            <v>348647726</v>
          </cell>
          <cell r="U330">
            <v>44772</v>
          </cell>
          <cell r="V330">
            <v>45184</v>
          </cell>
          <cell r="W330">
            <v>41952</v>
          </cell>
          <cell r="X330">
            <v>1</v>
          </cell>
          <cell r="Y330">
            <v>22019.83</v>
          </cell>
          <cell r="Z330">
            <v>22019.83</v>
          </cell>
          <cell r="AA330">
            <v>2730.17</v>
          </cell>
          <cell r="AB330">
            <v>24750</v>
          </cell>
          <cell r="AC330">
            <v>567</v>
          </cell>
        </row>
        <row r="331">
          <cell r="T331">
            <v>348647727</v>
          </cell>
          <cell r="U331">
            <v>44772</v>
          </cell>
          <cell r="V331">
            <v>45184</v>
          </cell>
          <cell r="W331">
            <v>41952</v>
          </cell>
          <cell r="X331">
            <v>1</v>
          </cell>
          <cell r="Y331">
            <v>22019.83</v>
          </cell>
          <cell r="Z331">
            <v>22019.83</v>
          </cell>
          <cell r="AA331">
            <v>2730.17</v>
          </cell>
          <cell r="AB331">
            <v>24750</v>
          </cell>
          <cell r="AC331">
            <v>567</v>
          </cell>
        </row>
        <row r="332">
          <cell r="T332">
            <v>348685722</v>
          </cell>
          <cell r="U332">
            <v>44790</v>
          </cell>
          <cell r="V332">
            <v>45189</v>
          </cell>
          <cell r="W332">
            <v>31514</v>
          </cell>
          <cell r="X332">
            <v>1</v>
          </cell>
          <cell r="Y332">
            <v>17976.79</v>
          </cell>
          <cell r="Z332">
            <v>17976.79</v>
          </cell>
          <cell r="AA332">
            <v>2423.21</v>
          </cell>
          <cell r="AB332">
            <v>20400</v>
          </cell>
          <cell r="AC332">
            <v>567</v>
          </cell>
        </row>
        <row r="333">
          <cell r="T333">
            <v>348685924</v>
          </cell>
          <cell r="U333">
            <v>44800</v>
          </cell>
          <cell r="V333">
            <v>45404</v>
          </cell>
          <cell r="W333">
            <v>31514</v>
          </cell>
          <cell r="X333">
            <v>1</v>
          </cell>
          <cell r="Y333">
            <v>6470.21</v>
          </cell>
          <cell r="Z333">
            <v>6470.21</v>
          </cell>
          <cell r="AA333">
            <v>329.79</v>
          </cell>
          <cell r="AB333">
            <v>6800</v>
          </cell>
          <cell r="AC333">
            <v>317</v>
          </cell>
        </row>
        <row r="334">
          <cell r="T334">
            <v>348686678</v>
          </cell>
          <cell r="U334">
            <v>44795</v>
          </cell>
          <cell r="V334">
            <v>45159</v>
          </cell>
          <cell r="W334">
            <v>41952</v>
          </cell>
          <cell r="X334">
            <v>1</v>
          </cell>
          <cell r="Y334">
            <v>25522.560000000001</v>
          </cell>
          <cell r="Z334">
            <v>25522.560000000001</v>
          </cell>
          <cell r="AA334">
            <v>3727.44</v>
          </cell>
          <cell r="AB334">
            <v>29250</v>
          </cell>
          <cell r="AC334">
            <v>595</v>
          </cell>
        </row>
        <row r="335">
          <cell r="T335">
            <v>348686697</v>
          </cell>
          <cell r="U335">
            <v>44785</v>
          </cell>
          <cell r="V335">
            <v>45174</v>
          </cell>
          <cell r="W335">
            <v>41952</v>
          </cell>
          <cell r="X335">
            <v>1</v>
          </cell>
          <cell r="Y335">
            <v>23792.799999999999</v>
          </cell>
          <cell r="Z335">
            <v>23792.799999999999</v>
          </cell>
          <cell r="AA335">
            <v>3207.2</v>
          </cell>
          <cell r="AB335">
            <v>27000</v>
          </cell>
          <cell r="AC335">
            <v>568</v>
          </cell>
        </row>
        <row r="336">
          <cell r="T336">
            <v>348686896</v>
          </cell>
          <cell r="U336">
            <v>44795</v>
          </cell>
          <cell r="V336">
            <v>45159</v>
          </cell>
          <cell r="W336">
            <v>41952</v>
          </cell>
          <cell r="X336">
            <v>1</v>
          </cell>
          <cell r="Y336">
            <v>25522.560000000001</v>
          </cell>
          <cell r="Z336">
            <v>25522.560000000001</v>
          </cell>
          <cell r="AA336">
            <v>3727.44</v>
          </cell>
          <cell r="AB336">
            <v>29250</v>
          </cell>
          <cell r="AC336">
            <v>595</v>
          </cell>
        </row>
        <row r="337">
          <cell r="T337">
            <v>348687111</v>
          </cell>
          <cell r="U337">
            <v>44791</v>
          </cell>
          <cell r="V337">
            <v>45174</v>
          </cell>
          <cell r="W337">
            <v>41952</v>
          </cell>
          <cell r="X337">
            <v>1</v>
          </cell>
          <cell r="Y337">
            <v>23792.799999999999</v>
          </cell>
          <cell r="Z337">
            <v>23792.799999999999</v>
          </cell>
          <cell r="AA337">
            <v>3207.2</v>
          </cell>
          <cell r="AB337">
            <v>27000</v>
          </cell>
          <cell r="AC337">
            <v>568</v>
          </cell>
        </row>
        <row r="338">
          <cell r="T338">
            <v>348687112</v>
          </cell>
          <cell r="U338">
            <v>44791</v>
          </cell>
          <cell r="V338">
            <v>45174</v>
          </cell>
          <cell r="W338">
            <v>41952</v>
          </cell>
          <cell r="X338">
            <v>1</v>
          </cell>
          <cell r="Y338">
            <v>23792.799999999999</v>
          </cell>
          <cell r="Z338">
            <v>23792.799999999999</v>
          </cell>
          <cell r="AA338">
            <v>3207.2</v>
          </cell>
          <cell r="AB338">
            <v>27000</v>
          </cell>
          <cell r="AC338">
            <v>568</v>
          </cell>
        </row>
        <row r="339">
          <cell r="T339">
            <v>348687975</v>
          </cell>
          <cell r="U339">
            <v>44791</v>
          </cell>
          <cell r="V339">
            <v>45191</v>
          </cell>
          <cell r="W339">
            <v>41952</v>
          </cell>
          <cell r="X339">
            <v>1</v>
          </cell>
          <cell r="Y339">
            <v>27217.75</v>
          </cell>
          <cell r="Z339">
            <v>27217.75</v>
          </cell>
          <cell r="AA339">
            <v>4282.25</v>
          </cell>
          <cell r="AB339">
            <v>31500</v>
          </cell>
          <cell r="AC339">
            <v>625</v>
          </cell>
        </row>
        <row r="340">
          <cell r="T340">
            <v>348688850</v>
          </cell>
          <cell r="U340">
            <v>44785</v>
          </cell>
          <cell r="V340">
            <v>45505</v>
          </cell>
          <cell r="W340">
            <v>41952</v>
          </cell>
          <cell r="X340">
            <v>1</v>
          </cell>
          <cell r="Y340">
            <v>2855.05</v>
          </cell>
          <cell r="Z340">
            <v>2855.05</v>
          </cell>
          <cell r="AA340">
            <v>44.95</v>
          </cell>
          <cell r="AB340">
            <v>2900</v>
          </cell>
          <cell r="AC340">
            <v>252</v>
          </cell>
        </row>
        <row r="341">
          <cell r="T341">
            <v>348694012</v>
          </cell>
          <cell r="U341">
            <v>44799</v>
          </cell>
          <cell r="V341">
            <v>45354</v>
          </cell>
          <cell r="W341">
            <v>41952</v>
          </cell>
          <cell r="X341">
            <v>1</v>
          </cell>
          <cell r="Y341">
            <v>12597.56</v>
          </cell>
          <cell r="Z341">
            <v>12597.56</v>
          </cell>
          <cell r="AA341">
            <v>902.44</v>
          </cell>
          <cell r="AB341">
            <v>13500</v>
          </cell>
          <cell r="AC341">
            <v>379</v>
          </cell>
        </row>
        <row r="342">
          <cell r="T342">
            <v>348733409</v>
          </cell>
          <cell r="U342">
            <v>44800</v>
          </cell>
          <cell r="V342">
            <v>45152</v>
          </cell>
          <cell r="W342">
            <v>41952</v>
          </cell>
          <cell r="X342">
            <v>1</v>
          </cell>
          <cell r="Y342">
            <v>25522.560000000001</v>
          </cell>
          <cell r="Z342">
            <v>25522.560000000001</v>
          </cell>
          <cell r="AA342">
            <v>3727.44</v>
          </cell>
          <cell r="AB342">
            <v>29250</v>
          </cell>
          <cell r="AC342">
            <v>595</v>
          </cell>
        </row>
        <row r="343">
          <cell r="T343">
            <v>348734130</v>
          </cell>
          <cell r="U343">
            <v>44804</v>
          </cell>
          <cell r="V343">
            <v>45229</v>
          </cell>
          <cell r="W343">
            <v>41952</v>
          </cell>
          <cell r="X343">
            <v>1</v>
          </cell>
          <cell r="Y343">
            <v>25522.560000000001</v>
          </cell>
          <cell r="Z343">
            <v>25522.560000000001</v>
          </cell>
          <cell r="AA343">
            <v>3727.44</v>
          </cell>
          <cell r="AB343">
            <v>29250</v>
          </cell>
          <cell r="AC343">
            <v>595</v>
          </cell>
        </row>
        <row r="344">
          <cell r="T344">
            <v>348737983</v>
          </cell>
          <cell r="U344">
            <v>44800</v>
          </cell>
          <cell r="V344">
            <v>45229</v>
          </cell>
          <cell r="W344">
            <v>41952</v>
          </cell>
          <cell r="X344">
            <v>1</v>
          </cell>
          <cell r="Y344">
            <v>25522.560000000001</v>
          </cell>
          <cell r="Z344">
            <v>25522.560000000001</v>
          </cell>
          <cell r="AA344">
            <v>3727.44</v>
          </cell>
          <cell r="AB344">
            <v>29250</v>
          </cell>
          <cell r="AC344">
            <v>595</v>
          </cell>
        </row>
        <row r="345">
          <cell r="T345">
            <v>348737984</v>
          </cell>
          <cell r="U345">
            <v>44800</v>
          </cell>
          <cell r="V345">
            <v>45229</v>
          </cell>
          <cell r="W345">
            <v>41952</v>
          </cell>
          <cell r="X345">
            <v>1</v>
          </cell>
          <cell r="Y345">
            <v>25522.560000000001</v>
          </cell>
          <cell r="Z345">
            <v>25522.560000000001</v>
          </cell>
          <cell r="AA345">
            <v>3727.44</v>
          </cell>
          <cell r="AB345">
            <v>29250</v>
          </cell>
          <cell r="AC345">
            <v>595</v>
          </cell>
        </row>
        <row r="346">
          <cell r="T346">
            <v>348747209</v>
          </cell>
          <cell r="U346">
            <v>44806</v>
          </cell>
          <cell r="V346">
            <v>45505</v>
          </cell>
          <cell r="W346">
            <v>41952</v>
          </cell>
          <cell r="X346">
            <v>1</v>
          </cell>
          <cell r="Y346">
            <v>2205.0500000000002</v>
          </cell>
          <cell r="Z346">
            <v>2205.0500000000002</v>
          </cell>
          <cell r="AA346">
            <v>44.95</v>
          </cell>
          <cell r="AB346">
            <v>2250</v>
          </cell>
          <cell r="AC346">
            <v>231</v>
          </cell>
        </row>
        <row r="347">
          <cell r="T347">
            <v>348748100</v>
          </cell>
          <cell r="U347">
            <v>44803</v>
          </cell>
          <cell r="V347">
            <v>45201</v>
          </cell>
          <cell r="W347">
            <v>41952</v>
          </cell>
          <cell r="X347">
            <v>1</v>
          </cell>
          <cell r="Y347">
            <v>23792.799999999999</v>
          </cell>
          <cell r="Z347">
            <v>23792.799999999999</v>
          </cell>
          <cell r="AA347">
            <v>3207.2</v>
          </cell>
          <cell r="AB347">
            <v>27000</v>
          </cell>
          <cell r="AC347">
            <v>567</v>
          </cell>
        </row>
        <row r="348">
          <cell r="T348">
            <v>348748101</v>
          </cell>
          <cell r="U348">
            <v>44803</v>
          </cell>
          <cell r="V348">
            <v>45160</v>
          </cell>
          <cell r="W348">
            <v>41952</v>
          </cell>
          <cell r="X348">
            <v>1</v>
          </cell>
          <cell r="Y348">
            <v>25522.560000000001</v>
          </cell>
          <cell r="Z348">
            <v>25522.560000000001</v>
          </cell>
          <cell r="AA348">
            <v>3727.44</v>
          </cell>
          <cell r="AB348">
            <v>29250</v>
          </cell>
          <cell r="AC348">
            <v>595</v>
          </cell>
        </row>
        <row r="349">
          <cell r="T349">
            <v>348748246</v>
          </cell>
          <cell r="U349">
            <v>44804</v>
          </cell>
          <cell r="V349">
            <v>45109</v>
          </cell>
          <cell r="W349">
            <v>41952</v>
          </cell>
          <cell r="X349">
            <v>1</v>
          </cell>
          <cell r="Y349">
            <v>27217.77</v>
          </cell>
          <cell r="Z349">
            <v>27217.77</v>
          </cell>
          <cell r="AA349">
            <v>4282.2299999999996</v>
          </cell>
          <cell r="AB349">
            <v>31500</v>
          </cell>
          <cell r="AC349">
            <v>630</v>
          </cell>
        </row>
        <row r="350">
          <cell r="T350">
            <v>348748247</v>
          </cell>
          <cell r="U350">
            <v>44804</v>
          </cell>
          <cell r="V350">
            <v>45142</v>
          </cell>
          <cell r="W350">
            <v>41752</v>
          </cell>
          <cell r="X350">
            <v>1</v>
          </cell>
          <cell r="Y350">
            <v>25522.560000000001</v>
          </cell>
          <cell r="Z350">
            <v>25522.560000000001</v>
          </cell>
          <cell r="AA350">
            <v>3727.44</v>
          </cell>
          <cell r="AB350">
            <v>29250</v>
          </cell>
          <cell r="AC350">
            <v>595</v>
          </cell>
        </row>
        <row r="351">
          <cell r="T351">
            <v>348748515</v>
          </cell>
          <cell r="U351">
            <v>44808</v>
          </cell>
          <cell r="V351">
            <v>45414</v>
          </cell>
          <cell r="W351">
            <v>41952</v>
          </cell>
          <cell r="X351">
            <v>1</v>
          </cell>
          <cell r="Y351">
            <v>8563.52</v>
          </cell>
          <cell r="Z351">
            <v>8563.52</v>
          </cell>
          <cell r="AA351">
            <v>436.48</v>
          </cell>
          <cell r="AB351">
            <v>9000</v>
          </cell>
          <cell r="AC351">
            <v>317</v>
          </cell>
        </row>
        <row r="352">
          <cell r="T352">
            <v>348752972</v>
          </cell>
          <cell r="U352">
            <v>44804</v>
          </cell>
          <cell r="V352">
            <v>45142</v>
          </cell>
          <cell r="W352">
            <v>41952</v>
          </cell>
          <cell r="X352">
            <v>1</v>
          </cell>
          <cell r="Y352">
            <v>25522.560000000001</v>
          </cell>
          <cell r="Z352">
            <v>25522.560000000001</v>
          </cell>
          <cell r="AA352">
            <v>3727.44</v>
          </cell>
          <cell r="AB352">
            <v>29250</v>
          </cell>
          <cell r="AC352">
            <v>595</v>
          </cell>
        </row>
        <row r="353">
          <cell r="T353">
            <v>348752974</v>
          </cell>
          <cell r="U353">
            <v>44804</v>
          </cell>
          <cell r="V353">
            <v>45142</v>
          </cell>
          <cell r="W353">
            <v>41952</v>
          </cell>
          <cell r="X353">
            <v>1</v>
          </cell>
          <cell r="Y353">
            <v>25522.560000000001</v>
          </cell>
          <cell r="Z353">
            <v>25522.560000000001</v>
          </cell>
          <cell r="AA353">
            <v>3727.44</v>
          </cell>
          <cell r="AB353">
            <v>29250</v>
          </cell>
          <cell r="AC353">
            <v>595</v>
          </cell>
        </row>
        <row r="354">
          <cell r="T354">
            <v>348754283</v>
          </cell>
          <cell r="U354">
            <v>44806</v>
          </cell>
          <cell r="V354">
            <v>45154</v>
          </cell>
          <cell r="W354">
            <v>41952</v>
          </cell>
          <cell r="X354">
            <v>1</v>
          </cell>
          <cell r="Y354">
            <v>25522.560000000001</v>
          </cell>
          <cell r="Z354">
            <v>25522.560000000001</v>
          </cell>
          <cell r="AA354">
            <v>3727.44</v>
          </cell>
          <cell r="AB354">
            <v>29250</v>
          </cell>
          <cell r="AC354">
            <v>594</v>
          </cell>
        </row>
        <row r="355">
          <cell r="T355">
            <v>348754285</v>
          </cell>
          <cell r="U355">
            <v>44806</v>
          </cell>
          <cell r="V355">
            <v>45202</v>
          </cell>
          <cell r="W355">
            <v>41952</v>
          </cell>
          <cell r="X355">
            <v>1</v>
          </cell>
          <cell r="Y355">
            <v>23792.799999999999</v>
          </cell>
          <cell r="Z355">
            <v>23792.799999999999</v>
          </cell>
          <cell r="AA355">
            <v>3207.2</v>
          </cell>
          <cell r="AB355">
            <v>27000</v>
          </cell>
          <cell r="AC355">
            <v>566</v>
          </cell>
        </row>
        <row r="356">
          <cell r="T356">
            <v>348754495</v>
          </cell>
          <cell r="U356">
            <v>44806</v>
          </cell>
          <cell r="V356">
            <v>45154</v>
          </cell>
          <cell r="W356">
            <v>41952</v>
          </cell>
          <cell r="X356">
            <v>1</v>
          </cell>
          <cell r="Y356">
            <v>25522.560000000001</v>
          </cell>
          <cell r="Z356">
            <v>25522.560000000001</v>
          </cell>
          <cell r="AA356">
            <v>3727.44</v>
          </cell>
          <cell r="AB356">
            <v>29250</v>
          </cell>
          <cell r="AC356">
            <v>594</v>
          </cell>
        </row>
        <row r="357">
          <cell r="T357">
            <v>348759087</v>
          </cell>
          <cell r="U357">
            <v>44813</v>
          </cell>
          <cell r="V357">
            <v>45474</v>
          </cell>
          <cell r="W357">
            <v>41752</v>
          </cell>
          <cell r="X357">
            <v>1</v>
          </cell>
          <cell r="Y357">
            <v>6485.27</v>
          </cell>
          <cell r="Z357">
            <v>6485.27</v>
          </cell>
          <cell r="AA357">
            <v>264.73</v>
          </cell>
          <cell r="AB357">
            <v>6750</v>
          </cell>
          <cell r="AC357">
            <v>265</v>
          </cell>
        </row>
        <row r="358">
          <cell r="T358">
            <v>348764532</v>
          </cell>
          <cell r="U358">
            <v>44811</v>
          </cell>
          <cell r="V358">
            <v>45184</v>
          </cell>
          <cell r="W358">
            <v>41952</v>
          </cell>
          <cell r="X358">
            <v>1</v>
          </cell>
          <cell r="Y358">
            <v>25531.46</v>
          </cell>
          <cell r="Z358">
            <v>25531.46</v>
          </cell>
          <cell r="AA358">
            <v>3718.54</v>
          </cell>
          <cell r="AB358">
            <v>29250</v>
          </cell>
          <cell r="AC358">
            <v>565</v>
          </cell>
        </row>
        <row r="359">
          <cell r="T359">
            <v>348765353</v>
          </cell>
          <cell r="U359">
            <v>44811</v>
          </cell>
          <cell r="V359">
            <v>45184</v>
          </cell>
          <cell r="W359">
            <v>41952</v>
          </cell>
          <cell r="X359">
            <v>1</v>
          </cell>
          <cell r="Y359">
            <v>25531.46</v>
          </cell>
          <cell r="Z359">
            <v>25531.46</v>
          </cell>
          <cell r="AA359">
            <v>3718.54</v>
          </cell>
          <cell r="AB359">
            <v>29250</v>
          </cell>
          <cell r="AC359">
            <v>565</v>
          </cell>
        </row>
        <row r="360">
          <cell r="T360">
            <v>348765411</v>
          </cell>
          <cell r="U360">
            <v>44812</v>
          </cell>
          <cell r="V360">
            <v>45536</v>
          </cell>
          <cell r="W360">
            <v>41952</v>
          </cell>
          <cell r="X360">
            <v>1</v>
          </cell>
          <cell r="Y360">
            <v>6488.07</v>
          </cell>
          <cell r="Z360">
            <v>6488.07</v>
          </cell>
          <cell r="AA360">
            <v>261.93</v>
          </cell>
          <cell r="AB360">
            <v>6750</v>
          </cell>
          <cell r="AC360">
            <v>288</v>
          </cell>
        </row>
        <row r="361">
          <cell r="T361">
            <v>348768705</v>
          </cell>
          <cell r="U361">
            <v>44811</v>
          </cell>
          <cell r="V361">
            <v>45203</v>
          </cell>
          <cell r="W361">
            <v>41952</v>
          </cell>
          <cell r="X361">
            <v>1</v>
          </cell>
          <cell r="Y361">
            <v>28887.66</v>
          </cell>
          <cell r="Z361">
            <v>28887.66</v>
          </cell>
          <cell r="AA361">
            <v>4862.34</v>
          </cell>
          <cell r="AB361">
            <v>33750</v>
          </cell>
          <cell r="AC361">
            <v>628</v>
          </cell>
        </row>
        <row r="362">
          <cell r="T362">
            <v>348768779</v>
          </cell>
          <cell r="U362">
            <v>44811</v>
          </cell>
          <cell r="V362">
            <v>45203</v>
          </cell>
          <cell r="W362">
            <v>41752</v>
          </cell>
          <cell r="X362">
            <v>1</v>
          </cell>
          <cell r="Y362">
            <v>28887.69</v>
          </cell>
          <cell r="Z362">
            <v>28887.69</v>
          </cell>
          <cell r="AA362">
            <v>4862.3100000000004</v>
          </cell>
          <cell r="AB362">
            <v>33750</v>
          </cell>
          <cell r="AC362">
            <v>628</v>
          </cell>
        </row>
        <row r="363">
          <cell r="T363">
            <v>348768855</v>
          </cell>
          <cell r="U363">
            <v>44814</v>
          </cell>
          <cell r="V363">
            <v>45320</v>
          </cell>
          <cell r="W363">
            <v>31514</v>
          </cell>
          <cell r="X363">
            <v>1</v>
          </cell>
          <cell r="Y363">
            <v>16637.28</v>
          </cell>
          <cell r="Z363">
            <v>16637.28</v>
          </cell>
          <cell r="AA363">
            <v>2062.7199999999998</v>
          </cell>
          <cell r="AB363">
            <v>18700</v>
          </cell>
          <cell r="AC363">
            <v>504</v>
          </cell>
        </row>
        <row r="364">
          <cell r="T364">
            <v>348772461</v>
          </cell>
          <cell r="U364">
            <v>44812</v>
          </cell>
          <cell r="V364">
            <v>45444</v>
          </cell>
          <cell r="W364">
            <v>41952</v>
          </cell>
          <cell r="X364">
            <v>1</v>
          </cell>
          <cell r="Y364">
            <v>23785.09</v>
          </cell>
          <cell r="Z364">
            <v>23785.09</v>
          </cell>
          <cell r="AA364">
            <v>3214.91</v>
          </cell>
          <cell r="AB364">
            <v>27000</v>
          </cell>
          <cell r="AC364">
            <v>532</v>
          </cell>
        </row>
        <row r="365">
          <cell r="T365">
            <v>348772576</v>
          </cell>
          <cell r="U365">
            <v>44812</v>
          </cell>
          <cell r="V365">
            <v>45566</v>
          </cell>
          <cell r="W365">
            <v>41952</v>
          </cell>
          <cell r="X365">
            <v>1</v>
          </cell>
          <cell r="Y365">
            <v>8566.2800000000007</v>
          </cell>
          <cell r="Z365">
            <v>8566.2800000000007</v>
          </cell>
          <cell r="AA365">
            <v>433.72</v>
          </cell>
          <cell r="AB365">
            <v>9000</v>
          </cell>
          <cell r="AC365">
            <v>293</v>
          </cell>
        </row>
        <row r="366">
          <cell r="T366">
            <v>348773078</v>
          </cell>
          <cell r="U366">
            <v>44824</v>
          </cell>
          <cell r="V366">
            <v>45190</v>
          </cell>
          <cell r="W366">
            <v>41952</v>
          </cell>
          <cell r="X366">
            <v>1</v>
          </cell>
          <cell r="Y366">
            <v>25531.49</v>
          </cell>
          <cell r="Z366">
            <v>25531.49</v>
          </cell>
          <cell r="AA366">
            <v>3718.51</v>
          </cell>
          <cell r="AB366">
            <v>29250</v>
          </cell>
          <cell r="AC366">
            <v>566</v>
          </cell>
        </row>
        <row r="367">
          <cell r="T367">
            <v>348774529</v>
          </cell>
          <cell r="U367">
            <v>44817</v>
          </cell>
          <cell r="V367">
            <v>45736</v>
          </cell>
          <cell r="W367">
            <v>44040</v>
          </cell>
          <cell r="X367">
            <v>1</v>
          </cell>
          <cell r="Y367">
            <v>11071.33</v>
          </cell>
          <cell r="Z367">
            <v>11071.33</v>
          </cell>
          <cell r="AA367">
            <v>634.66999999999996</v>
          </cell>
          <cell r="AB367">
            <v>11706</v>
          </cell>
          <cell r="AC367">
            <v>316</v>
          </cell>
        </row>
        <row r="368">
          <cell r="T368">
            <v>348780370</v>
          </cell>
          <cell r="U368">
            <v>44820</v>
          </cell>
          <cell r="V368">
            <v>45264</v>
          </cell>
          <cell r="W368">
            <v>41952</v>
          </cell>
          <cell r="X368">
            <v>1</v>
          </cell>
          <cell r="Y368">
            <v>25531.49</v>
          </cell>
          <cell r="Z368">
            <v>25531.49</v>
          </cell>
          <cell r="AA368">
            <v>3718.51</v>
          </cell>
          <cell r="AB368">
            <v>29250</v>
          </cell>
          <cell r="AC368">
            <v>567</v>
          </cell>
        </row>
        <row r="369">
          <cell r="T369">
            <v>348787131</v>
          </cell>
          <cell r="U369">
            <v>44824</v>
          </cell>
          <cell r="V369">
            <v>45505</v>
          </cell>
          <cell r="W369">
            <v>31514</v>
          </cell>
          <cell r="X369">
            <v>1</v>
          </cell>
          <cell r="Y369">
            <v>6472.3</v>
          </cell>
          <cell r="Z369">
            <v>6472.3</v>
          </cell>
          <cell r="AA369">
            <v>327.7</v>
          </cell>
          <cell r="AB369">
            <v>6800</v>
          </cell>
          <cell r="AC369">
            <v>288</v>
          </cell>
        </row>
        <row r="370">
          <cell r="T370">
            <v>348787275</v>
          </cell>
          <cell r="U370">
            <v>44818</v>
          </cell>
          <cell r="V370">
            <v>45388</v>
          </cell>
          <cell r="W370">
            <v>41952</v>
          </cell>
          <cell r="X370">
            <v>1</v>
          </cell>
          <cell r="Y370">
            <v>12601.64</v>
          </cell>
          <cell r="Z370">
            <v>12601.64</v>
          </cell>
          <cell r="AA370">
            <v>898.36</v>
          </cell>
          <cell r="AB370">
            <v>13500</v>
          </cell>
          <cell r="AC370">
            <v>345</v>
          </cell>
        </row>
        <row r="371">
          <cell r="T371">
            <v>348818722</v>
          </cell>
          <cell r="U371">
            <v>44820</v>
          </cell>
          <cell r="V371">
            <v>45472</v>
          </cell>
          <cell r="W371">
            <v>54478</v>
          </cell>
          <cell r="X371">
            <v>2</v>
          </cell>
          <cell r="Y371">
            <v>13662.5</v>
          </cell>
          <cell r="Z371">
            <v>13662.5</v>
          </cell>
          <cell r="AA371">
            <v>837.5</v>
          </cell>
          <cell r="AB371">
            <v>14500</v>
          </cell>
          <cell r="AC371">
            <v>317</v>
          </cell>
        </row>
        <row r="372">
          <cell r="T372">
            <v>348818749</v>
          </cell>
          <cell r="U372">
            <v>44826</v>
          </cell>
          <cell r="V372">
            <v>45110</v>
          </cell>
          <cell r="W372">
            <v>54478</v>
          </cell>
          <cell r="X372">
            <v>2</v>
          </cell>
          <cell r="Y372">
            <v>37232.99</v>
          </cell>
          <cell r="Z372">
            <v>37232.99</v>
          </cell>
          <cell r="AA372">
            <v>6267.01</v>
          </cell>
          <cell r="AB372">
            <v>43500</v>
          </cell>
          <cell r="AC372">
            <v>625</v>
          </cell>
        </row>
        <row r="373">
          <cell r="T373">
            <v>348836124</v>
          </cell>
          <cell r="U373">
            <v>44820</v>
          </cell>
          <cell r="V373">
            <v>45228</v>
          </cell>
          <cell r="W373">
            <v>54478</v>
          </cell>
          <cell r="X373">
            <v>2</v>
          </cell>
          <cell r="Y373">
            <v>28381.25</v>
          </cell>
          <cell r="Z373">
            <v>28381.25</v>
          </cell>
          <cell r="AA373">
            <v>3518.75</v>
          </cell>
          <cell r="AB373">
            <v>31900</v>
          </cell>
          <cell r="AC373">
            <v>503</v>
          </cell>
        </row>
        <row r="374">
          <cell r="T374">
            <v>348843568</v>
          </cell>
          <cell r="U374">
            <v>44830</v>
          </cell>
          <cell r="V374">
            <v>45474</v>
          </cell>
          <cell r="W374">
            <v>41952</v>
          </cell>
          <cell r="X374">
            <v>1</v>
          </cell>
          <cell r="Y374">
            <v>6485.27</v>
          </cell>
          <cell r="Z374">
            <v>6485.27</v>
          </cell>
          <cell r="AA374">
            <v>264.73</v>
          </cell>
          <cell r="AB374">
            <v>6750</v>
          </cell>
          <cell r="AC374">
            <v>254</v>
          </cell>
        </row>
        <row r="375">
          <cell r="T375">
            <v>348844917</v>
          </cell>
          <cell r="U375">
            <v>44830</v>
          </cell>
          <cell r="V375">
            <v>45441</v>
          </cell>
          <cell r="W375">
            <v>54278</v>
          </cell>
          <cell r="X375">
            <v>2</v>
          </cell>
          <cell r="Y375">
            <v>13662.5</v>
          </cell>
          <cell r="Z375">
            <v>13662.5</v>
          </cell>
          <cell r="AA375">
            <v>837.5</v>
          </cell>
          <cell r="AB375">
            <v>14500</v>
          </cell>
          <cell r="AC375">
            <v>323</v>
          </cell>
        </row>
        <row r="376">
          <cell r="T376">
            <v>348845522</v>
          </cell>
          <cell r="U376">
            <v>44824</v>
          </cell>
          <cell r="V376">
            <v>45174</v>
          </cell>
          <cell r="W376">
            <v>54478</v>
          </cell>
          <cell r="X376">
            <v>2</v>
          </cell>
          <cell r="Y376">
            <v>32907.230000000003</v>
          </cell>
          <cell r="Z376">
            <v>32907.230000000003</v>
          </cell>
          <cell r="AA376">
            <v>4792.7700000000004</v>
          </cell>
          <cell r="AB376">
            <v>37700</v>
          </cell>
          <cell r="AC376">
            <v>568</v>
          </cell>
        </row>
        <row r="377">
          <cell r="T377">
            <v>348845524</v>
          </cell>
          <cell r="U377">
            <v>44824</v>
          </cell>
          <cell r="V377">
            <v>45216</v>
          </cell>
          <cell r="W377">
            <v>54478</v>
          </cell>
          <cell r="X377">
            <v>2</v>
          </cell>
          <cell r="Y377">
            <v>30656.36</v>
          </cell>
          <cell r="Z377">
            <v>30656.36</v>
          </cell>
          <cell r="AA377">
            <v>4143.6400000000003</v>
          </cell>
          <cell r="AB377">
            <v>34800</v>
          </cell>
          <cell r="AC377">
            <v>533</v>
          </cell>
        </row>
        <row r="378">
          <cell r="T378">
            <v>348847105</v>
          </cell>
          <cell r="U378">
            <v>44824</v>
          </cell>
          <cell r="V378">
            <v>45230</v>
          </cell>
          <cell r="W378">
            <v>41952</v>
          </cell>
          <cell r="X378">
            <v>1</v>
          </cell>
          <cell r="Y378">
            <v>27226.52</v>
          </cell>
          <cell r="Z378">
            <v>27226.52</v>
          </cell>
          <cell r="AA378">
            <v>4273.4799999999996</v>
          </cell>
          <cell r="AB378">
            <v>31500</v>
          </cell>
          <cell r="AC378">
            <v>594</v>
          </cell>
        </row>
        <row r="379">
          <cell r="T379">
            <v>348849356</v>
          </cell>
          <cell r="U379">
            <v>44823</v>
          </cell>
          <cell r="V379">
            <v>45071</v>
          </cell>
          <cell r="W379">
            <v>54478</v>
          </cell>
          <cell r="X379">
            <v>2</v>
          </cell>
          <cell r="Y379">
            <v>41412.51</v>
          </cell>
          <cell r="Z379">
            <v>41412.51</v>
          </cell>
          <cell r="AA379">
            <v>7887.49</v>
          </cell>
          <cell r="AB379">
            <v>49300</v>
          </cell>
          <cell r="AC379">
            <v>686</v>
          </cell>
        </row>
        <row r="380">
          <cell r="T380">
            <v>348849357</v>
          </cell>
          <cell r="U380">
            <v>44823</v>
          </cell>
          <cell r="V380">
            <v>45071</v>
          </cell>
          <cell r="W380">
            <v>54478</v>
          </cell>
          <cell r="X380">
            <v>2</v>
          </cell>
          <cell r="Y380">
            <v>41412.51</v>
          </cell>
          <cell r="Z380">
            <v>41412.51</v>
          </cell>
          <cell r="AA380">
            <v>7837.49</v>
          </cell>
          <cell r="AB380">
            <v>49250</v>
          </cell>
          <cell r="AC380">
            <v>686</v>
          </cell>
        </row>
        <row r="381">
          <cell r="T381">
            <v>348868005</v>
          </cell>
          <cell r="U381">
            <v>44823</v>
          </cell>
          <cell r="V381">
            <v>45380</v>
          </cell>
          <cell r="W381">
            <v>54478</v>
          </cell>
          <cell r="X381">
            <v>2</v>
          </cell>
          <cell r="Y381">
            <v>30656.36</v>
          </cell>
          <cell r="Z381">
            <v>30656.36</v>
          </cell>
          <cell r="AA381">
            <v>4143.6400000000003</v>
          </cell>
          <cell r="AB381">
            <v>34800</v>
          </cell>
          <cell r="AC381">
            <v>527</v>
          </cell>
        </row>
        <row r="382">
          <cell r="T382">
            <v>348868453</v>
          </cell>
          <cell r="U382">
            <v>44825</v>
          </cell>
          <cell r="V382">
            <v>45152</v>
          </cell>
          <cell r="W382">
            <v>41952</v>
          </cell>
          <cell r="X382">
            <v>1</v>
          </cell>
          <cell r="Y382">
            <v>27226.52</v>
          </cell>
          <cell r="Z382">
            <v>27226.52</v>
          </cell>
          <cell r="AA382">
            <v>4273.4799999999996</v>
          </cell>
          <cell r="AB382">
            <v>31500</v>
          </cell>
          <cell r="AC382">
            <v>595</v>
          </cell>
        </row>
        <row r="383">
          <cell r="T383">
            <v>348871492</v>
          </cell>
          <cell r="U383">
            <v>44830</v>
          </cell>
          <cell r="V383">
            <v>45264</v>
          </cell>
          <cell r="W383">
            <v>41952</v>
          </cell>
          <cell r="X383">
            <v>1</v>
          </cell>
          <cell r="Y383">
            <v>25531.49</v>
          </cell>
          <cell r="Z383">
            <v>25531.49</v>
          </cell>
          <cell r="AA383">
            <v>3718.51</v>
          </cell>
          <cell r="AB383">
            <v>29250</v>
          </cell>
          <cell r="AC383">
            <v>567</v>
          </cell>
        </row>
        <row r="384">
          <cell r="T384">
            <v>348881238</v>
          </cell>
          <cell r="U384">
            <v>44825</v>
          </cell>
          <cell r="V384">
            <v>45142</v>
          </cell>
          <cell r="W384">
            <v>54478</v>
          </cell>
          <cell r="X384">
            <v>2</v>
          </cell>
          <cell r="Y384">
            <v>41412.51</v>
          </cell>
          <cell r="Z384">
            <v>41412.51</v>
          </cell>
          <cell r="AA384">
            <v>7887.49</v>
          </cell>
          <cell r="AB384">
            <v>49300</v>
          </cell>
          <cell r="AC384">
            <v>686</v>
          </cell>
        </row>
        <row r="385">
          <cell r="T385">
            <v>348882853</v>
          </cell>
          <cell r="U385">
            <v>44830</v>
          </cell>
          <cell r="V385">
            <v>45194</v>
          </cell>
          <cell r="W385">
            <v>41952</v>
          </cell>
          <cell r="X385">
            <v>1</v>
          </cell>
          <cell r="Y385">
            <v>25531.49</v>
          </cell>
          <cell r="Z385">
            <v>25531.49</v>
          </cell>
          <cell r="AA385">
            <v>3718.51</v>
          </cell>
          <cell r="AB385">
            <v>29250</v>
          </cell>
          <cell r="AC385">
            <v>567</v>
          </cell>
        </row>
        <row r="386">
          <cell r="T386">
            <v>348890041</v>
          </cell>
          <cell r="U386">
            <v>44825</v>
          </cell>
          <cell r="V386">
            <v>45177</v>
          </cell>
          <cell r="W386">
            <v>41952</v>
          </cell>
          <cell r="X386">
            <v>1</v>
          </cell>
          <cell r="Y386">
            <v>25531.49</v>
          </cell>
          <cell r="Z386">
            <v>25531.49</v>
          </cell>
          <cell r="AA386">
            <v>3718.51</v>
          </cell>
          <cell r="AB386">
            <v>29250</v>
          </cell>
          <cell r="AC386">
            <v>567</v>
          </cell>
        </row>
        <row r="387">
          <cell r="T387">
            <v>348896392</v>
          </cell>
          <cell r="U387">
            <v>44826</v>
          </cell>
          <cell r="V387">
            <v>45207</v>
          </cell>
          <cell r="W387">
            <v>54478</v>
          </cell>
          <cell r="X387">
            <v>2</v>
          </cell>
          <cell r="Y387">
            <v>30656.36</v>
          </cell>
          <cell r="Z387">
            <v>30656.36</v>
          </cell>
          <cell r="AA387">
            <v>4143.6400000000003</v>
          </cell>
          <cell r="AB387">
            <v>34800</v>
          </cell>
          <cell r="AC387">
            <v>537</v>
          </cell>
        </row>
        <row r="388">
          <cell r="T388">
            <v>348899659</v>
          </cell>
          <cell r="U388">
            <v>44830</v>
          </cell>
          <cell r="V388">
            <v>45164</v>
          </cell>
          <cell r="W388">
            <v>41952</v>
          </cell>
          <cell r="X388">
            <v>1</v>
          </cell>
          <cell r="Y388">
            <v>27226.52</v>
          </cell>
          <cell r="Z388">
            <v>27226.52</v>
          </cell>
          <cell r="AA388">
            <v>4273.4799999999996</v>
          </cell>
          <cell r="AB388">
            <v>31500</v>
          </cell>
          <cell r="AC388">
            <v>600</v>
          </cell>
        </row>
        <row r="389">
          <cell r="T389">
            <v>348900552</v>
          </cell>
          <cell r="U389">
            <v>44826</v>
          </cell>
          <cell r="V389">
            <v>45198</v>
          </cell>
          <cell r="W389">
            <v>54478</v>
          </cell>
          <cell r="X389">
            <v>2</v>
          </cell>
          <cell r="Y389">
            <v>37232.99</v>
          </cell>
          <cell r="Z389">
            <v>37232.99</v>
          </cell>
          <cell r="AA389">
            <v>6267.01</v>
          </cell>
          <cell r="AB389">
            <v>43500</v>
          </cell>
          <cell r="AC389">
            <v>625</v>
          </cell>
        </row>
        <row r="390">
          <cell r="T390">
            <v>348900876</v>
          </cell>
          <cell r="U390">
            <v>44825</v>
          </cell>
          <cell r="V390">
            <v>45142</v>
          </cell>
          <cell r="W390">
            <v>54478</v>
          </cell>
          <cell r="X390">
            <v>2</v>
          </cell>
          <cell r="Y390">
            <v>41412.51</v>
          </cell>
          <cell r="Z390">
            <v>41412.51</v>
          </cell>
          <cell r="AA390">
            <v>7887.49</v>
          </cell>
          <cell r="AB390">
            <v>49300</v>
          </cell>
          <cell r="AC390">
            <v>686</v>
          </cell>
        </row>
        <row r="391">
          <cell r="T391">
            <v>348912167</v>
          </cell>
          <cell r="U391">
            <v>44826</v>
          </cell>
          <cell r="V391">
            <v>45175</v>
          </cell>
          <cell r="W391">
            <v>41952</v>
          </cell>
          <cell r="X391">
            <v>1</v>
          </cell>
          <cell r="Y391">
            <v>30535.35</v>
          </cell>
          <cell r="Z391">
            <v>30535.35</v>
          </cell>
          <cell r="AA391">
            <v>5464.65</v>
          </cell>
          <cell r="AB391">
            <v>36000</v>
          </cell>
          <cell r="AC391">
            <v>658</v>
          </cell>
        </row>
        <row r="392">
          <cell r="T392">
            <v>348971279</v>
          </cell>
          <cell r="U392">
            <v>44830</v>
          </cell>
          <cell r="V392">
            <v>45053</v>
          </cell>
          <cell r="W392">
            <v>54478</v>
          </cell>
          <cell r="X392">
            <v>3</v>
          </cell>
          <cell r="Y392">
            <v>41412.51</v>
          </cell>
          <cell r="Z392">
            <v>41412.51</v>
          </cell>
          <cell r="AA392">
            <v>7887.49</v>
          </cell>
          <cell r="AB392">
            <v>49300</v>
          </cell>
          <cell r="AC392">
            <v>686</v>
          </cell>
        </row>
        <row r="393">
          <cell r="T393">
            <v>348972964</v>
          </cell>
          <cell r="U393">
            <v>44830</v>
          </cell>
          <cell r="V393">
            <v>45139</v>
          </cell>
          <cell r="W393">
            <v>54478</v>
          </cell>
          <cell r="X393">
            <v>2</v>
          </cell>
          <cell r="Y393">
            <v>41412.51</v>
          </cell>
          <cell r="Z393">
            <v>41412.51</v>
          </cell>
          <cell r="AA393">
            <v>7887.49</v>
          </cell>
          <cell r="AB393">
            <v>49300</v>
          </cell>
          <cell r="AC393">
            <v>689</v>
          </cell>
        </row>
        <row r="394">
          <cell r="T394">
            <v>348973310</v>
          </cell>
          <cell r="U394">
            <v>44830</v>
          </cell>
          <cell r="V394">
            <v>45142</v>
          </cell>
          <cell r="W394">
            <v>54478</v>
          </cell>
          <cell r="X394">
            <v>2</v>
          </cell>
          <cell r="Y394">
            <v>41412.51</v>
          </cell>
          <cell r="Z394">
            <v>41412.51</v>
          </cell>
          <cell r="AA394">
            <v>7887.49</v>
          </cell>
          <cell r="AB394">
            <v>49300</v>
          </cell>
          <cell r="AC394">
            <v>686</v>
          </cell>
        </row>
        <row r="395">
          <cell r="T395">
            <v>348973397</v>
          </cell>
          <cell r="U395">
            <v>44830</v>
          </cell>
          <cell r="V395">
            <v>45350</v>
          </cell>
          <cell r="W395">
            <v>54478</v>
          </cell>
          <cell r="X395">
            <v>2</v>
          </cell>
          <cell r="Y395">
            <v>21254.43</v>
          </cell>
          <cell r="Z395">
            <v>21254.43</v>
          </cell>
          <cell r="AA395">
            <v>1945.57</v>
          </cell>
          <cell r="AB395">
            <v>23200</v>
          </cell>
          <cell r="AC395">
            <v>414</v>
          </cell>
        </row>
        <row r="396">
          <cell r="T396">
            <v>348973733</v>
          </cell>
          <cell r="U396">
            <v>44830</v>
          </cell>
          <cell r="V396">
            <v>45160</v>
          </cell>
          <cell r="W396">
            <v>54478</v>
          </cell>
          <cell r="X396">
            <v>2</v>
          </cell>
          <cell r="Y396">
            <v>39356.639999999999</v>
          </cell>
          <cell r="Z396">
            <v>39356.639999999999</v>
          </cell>
          <cell r="AA396">
            <v>7043.36</v>
          </cell>
          <cell r="AB396">
            <v>46400</v>
          </cell>
          <cell r="AC396">
            <v>656</v>
          </cell>
        </row>
        <row r="397">
          <cell r="T397">
            <v>348973734</v>
          </cell>
          <cell r="U397">
            <v>44830</v>
          </cell>
          <cell r="V397">
            <v>45168</v>
          </cell>
          <cell r="W397">
            <v>54478</v>
          </cell>
          <cell r="X397">
            <v>2</v>
          </cell>
          <cell r="Y397">
            <v>39356.639999999999</v>
          </cell>
          <cell r="Z397">
            <v>39356.639999999999</v>
          </cell>
          <cell r="AA397">
            <v>7043.36</v>
          </cell>
          <cell r="AB397">
            <v>46400</v>
          </cell>
          <cell r="AC397">
            <v>656</v>
          </cell>
        </row>
        <row r="398">
          <cell r="T398">
            <v>348973966</v>
          </cell>
          <cell r="U398">
            <v>44830</v>
          </cell>
          <cell r="V398">
            <v>45174</v>
          </cell>
          <cell r="W398">
            <v>41952</v>
          </cell>
          <cell r="X398">
            <v>1</v>
          </cell>
          <cell r="Y398">
            <v>25531.49</v>
          </cell>
          <cell r="Z398">
            <v>25531.49</v>
          </cell>
          <cell r="AA398">
            <v>3718.51</v>
          </cell>
          <cell r="AB398">
            <v>29250</v>
          </cell>
          <cell r="AC398">
            <v>568</v>
          </cell>
        </row>
        <row r="399">
          <cell r="T399">
            <v>348974211</v>
          </cell>
          <cell r="U399">
            <v>44830</v>
          </cell>
          <cell r="V399">
            <v>45024</v>
          </cell>
          <cell r="W399">
            <v>30834</v>
          </cell>
          <cell r="X399">
            <v>0</v>
          </cell>
          <cell r="Y399">
            <v>16522.13</v>
          </cell>
          <cell r="Z399">
            <v>16522.13</v>
          </cell>
          <cell r="AA399">
            <v>1177.8699999999999</v>
          </cell>
          <cell r="AB399">
            <v>17700</v>
          </cell>
          <cell r="AC399">
            <v>717</v>
          </cell>
        </row>
        <row r="400">
          <cell r="T400">
            <v>348974470</v>
          </cell>
          <cell r="U400">
            <v>44834</v>
          </cell>
          <cell r="V400">
            <v>45413</v>
          </cell>
          <cell r="W400">
            <v>41952</v>
          </cell>
          <cell r="X400">
            <v>1</v>
          </cell>
          <cell r="Y400">
            <v>22019.94</v>
          </cell>
          <cell r="Z400">
            <v>22019.94</v>
          </cell>
          <cell r="AA400">
            <v>2730.06</v>
          </cell>
          <cell r="AB400">
            <v>24750</v>
          </cell>
          <cell r="AC400">
            <v>498</v>
          </cell>
        </row>
        <row r="401">
          <cell r="T401">
            <v>348974684</v>
          </cell>
          <cell r="U401">
            <v>44830</v>
          </cell>
          <cell r="V401">
            <v>45594</v>
          </cell>
          <cell r="W401">
            <v>41952</v>
          </cell>
          <cell r="X401">
            <v>1</v>
          </cell>
          <cell r="Y401">
            <v>2206.48</v>
          </cell>
          <cell r="Z401">
            <v>2206.48</v>
          </cell>
          <cell r="AA401">
            <v>43.52</v>
          </cell>
          <cell r="AB401">
            <v>2250</v>
          </cell>
          <cell r="AC401">
            <v>197</v>
          </cell>
        </row>
        <row r="402">
          <cell r="T402">
            <v>349005085</v>
          </cell>
          <cell r="U402">
            <v>44830</v>
          </cell>
          <cell r="V402">
            <v>45180</v>
          </cell>
          <cell r="W402">
            <v>41952</v>
          </cell>
          <cell r="X402">
            <v>1</v>
          </cell>
          <cell r="Y402">
            <v>25531.49</v>
          </cell>
          <cell r="Z402">
            <v>25531.49</v>
          </cell>
          <cell r="AA402">
            <v>3718.51</v>
          </cell>
          <cell r="AB402">
            <v>29250</v>
          </cell>
          <cell r="AC402">
            <v>566</v>
          </cell>
        </row>
        <row r="403">
          <cell r="T403">
            <v>349005086</v>
          </cell>
          <cell r="U403">
            <v>44830</v>
          </cell>
          <cell r="V403">
            <v>45141</v>
          </cell>
          <cell r="W403">
            <v>41952</v>
          </cell>
          <cell r="X403">
            <v>1</v>
          </cell>
          <cell r="Y403">
            <v>27226.52</v>
          </cell>
          <cell r="Z403">
            <v>27226.52</v>
          </cell>
          <cell r="AA403">
            <v>4273.4799999999996</v>
          </cell>
          <cell r="AB403">
            <v>31500</v>
          </cell>
          <cell r="AC403">
            <v>595</v>
          </cell>
        </row>
        <row r="404">
          <cell r="T404">
            <v>349005215</v>
          </cell>
          <cell r="U404">
            <v>44830</v>
          </cell>
          <cell r="V404">
            <v>45162</v>
          </cell>
          <cell r="W404">
            <v>41752</v>
          </cell>
          <cell r="X404">
            <v>1</v>
          </cell>
          <cell r="Y404">
            <v>27226.52</v>
          </cell>
          <cell r="Z404">
            <v>27226.52</v>
          </cell>
          <cell r="AA404">
            <v>4273.4799999999996</v>
          </cell>
          <cell r="AB404">
            <v>31500</v>
          </cell>
          <cell r="AC404">
            <v>595</v>
          </cell>
        </row>
        <row r="405">
          <cell r="T405">
            <v>349005344</v>
          </cell>
          <cell r="U405">
            <v>44830</v>
          </cell>
          <cell r="V405">
            <v>45140</v>
          </cell>
          <cell r="W405">
            <v>41952</v>
          </cell>
          <cell r="X405">
            <v>1</v>
          </cell>
          <cell r="Y405">
            <v>27226.52</v>
          </cell>
          <cell r="Z405">
            <v>27226.52</v>
          </cell>
          <cell r="AA405">
            <v>4273.4799999999996</v>
          </cell>
          <cell r="AB405">
            <v>31500</v>
          </cell>
          <cell r="AC405">
            <v>595</v>
          </cell>
        </row>
        <row r="406">
          <cell r="T406">
            <v>349008072</v>
          </cell>
          <cell r="U406">
            <v>44831</v>
          </cell>
          <cell r="V406">
            <v>45075</v>
          </cell>
          <cell r="W406">
            <v>30934</v>
          </cell>
          <cell r="X406">
            <v>0</v>
          </cell>
          <cell r="Y406">
            <v>13898.05</v>
          </cell>
          <cell r="Z406">
            <v>13898.05</v>
          </cell>
          <cell r="AA406">
            <v>851.95</v>
          </cell>
          <cell r="AB406">
            <v>14750</v>
          </cell>
          <cell r="AC406">
            <v>686</v>
          </cell>
        </row>
        <row r="407">
          <cell r="T407">
            <v>349008073</v>
          </cell>
          <cell r="U407">
            <v>44831</v>
          </cell>
          <cell r="V407">
            <v>45076</v>
          </cell>
          <cell r="W407">
            <v>30934</v>
          </cell>
          <cell r="X407">
            <v>0</v>
          </cell>
          <cell r="Y407">
            <v>13898.05</v>
          </cell>
          <cell r="Z407">
            <v>13898.05</v>
          </cell>
          <cell r="AA407">
            <v>851.95</v>
          </cell>
          <cell r="AB407">
            <v>14750</v>
          </cell>
          <cell r="AC407">
            <v>686</v>
          </cell>
        </row>
        <row r="408">
          <cell r="T408">
            <v>349008217</v>
          </cell>
          <cell r="U408">
            <v>44831</v>
          </cell>
          <cell r="V408">
            <v>45024</v>
          </cell>
          <cell r="W408">
            <v>30934</v>
          </cell>
          <cell r="X408">
            <v>0</v>
          </cell>
          <cell r="Y408">
            <v>16522.13</v>
          </cell>
          <cell r="Z408">
            <v>16522.13</v>
          </cell>
          <cell r="AA408">
            <v>1177.8699999999999</v>
          </cell>
          <cell r="AB408">
            <v>17700</v>
          </cell>
          <cell r="AC408">
            <v>717</v>
          </cell>
        </row>
        <row r="409">
          <cell r="T409">
            <v>349008218</v>
          </cell>
          <cell r="U409">
            <v>44831</v>
          </cell>
          <cell r="V409">
            <v>45075</v>
          </cell>
          <cell r="W409">
            <v>30934</v>
          </cell>
          <cell r="X409">
            <v>0</v>
          </cell>
          <cell r="Y409">
            <v>13898.05</v>
          </cell>
          <cell r="Z409">
            <v>13898.05</v>
          </cell>
          <cell r="AA409">
            <v>851.95</v>
          </cell>
          <cell r="AB409">
            <v>14750</v>
          </cell>
          <cell r="AC409">
            <v>686</v>
          </cell>
        </row>
        <row r="410">
          <cell r="T410">
            <v>349008321</v>
          </cell>
          <cell r="U410">
            <v>44831</v>
          </cell>
          <cell r="V410">
            <v>45024</v>
          </cell>
          <cell r="W410">
            <v>30934</v>
          </cell>
          <cell r="X410">
            <v>0</v>
          </cell>
          <cell r="Y410">
            <v>16522.13</v>
          </cell>
          <cell r="Z410">
            <v>16522.13</v>
          </cell>
          <cell r="AA410">
            <v>1177.8699999999999</v>
          </cell>
          <cell r="AB410">
            <v>17700</v>
          </cell>
          <cell r="AC410">
            <v>717</v>
          </cell>
        </row>
        <row r="411">
          <cell r="T411">
            <v>349012991</v>
          </cell>
          <cell r="U411">
            <v>44831</v>
          </cell>
          <cell r="V411">
            <v>45071</v>
          </cell>
          <cell r="W411">
            <v>30834</v>
          </cell>
          <cell r="X411">
            <v>0</v>
          </cell>
          <cell r="Y411">
            <v>13898.05</v>
          </cell>
          <cell r="Z411">
            <v>13898.05</v>
          </cell>
          <cell r="AA411">
            <v>851.95</v>
          </cell>
          <cell r="AB411">
            <v>14750</v>
          </cell>
          <cell r="AC411">
            <v>686</v>
          </cell>
        </row>
        <row r="412">
          <cell r="T412">
            <v>349013133</v>
          </cell>
          <cell r="U412">
            <v>44831</v>
          </cell>
          <cell r="V412">
            <v>44992</v>
          </cell>
          <cell r="W412">
            <v>30834</v>
          </cell>
          <cell r="X412">
            <v>0</v>
          </cell>
          <cell r="Y412">
            <v>19083.150000000001</v>
          </cell>
          <cell r="Z412">
            <v>19083.150000000001</v>
          </cell>
          <cell r="AA412">
            <v>1566.85</v>
          </cell>
          <cell r="AB412">
            <v>20650</v>
          </cell>
          <cell r="AC412">
            <v>747</v>
          </cell>
        </row>
        <row r="413">
          <cell r="T413">
            <v>349013178</v>
          </cell>
          <cell r="U413">
            <v>44831</v>
          </cell>
          <cell r="V413">
            <v>45024</v>
          </cell>
          <cell r="W413">
            <v>30934</v>
          </cell>
          <cell r="X413">
            <v>0</v>
          </cell>
          <cell r="Y413">
            <v>16522.13</v>
          </cell>
          <cell r="Z413">
            <v>16522.13</v>
          </cell>
          <cell r="AA413">
            <v>1177.8699999999999</v>
          </cell>
          <cell r="AB413">
            <v>17700</v>
          </cell>
          <cell r="AC413">
            <v>717</v>
          </cell>
        </row>
        <row r="414">
          <cell r="T414">
            <v>349024147</v>
          </cell>
          <cell r="U414">
            <v>44831</v>
          </cell>
          <cell r="V414">
            <v>45262</v>
          </cell>
          <cell r="W414">
            <v>41952</v>
          </cell>
          <cell r="X414">
            <v>1</v>
          </cell>
          <cell r="Y414">
            <v>23785.119999999999</v>
          </cell>
          <cell r="Z414">
            <v>23785.119999999999</v>
          </cell>
          <cell r="AA414">
            <v>3214.88</v>
          </cell>
          <cell r="AB414">
            <v>27000</v>
          </cell>
          <cell r="AC414">
            <v>527</v>
          </cell>
        </row>
        <row r="415">
          <cell r="T415">
            <v>349035390</v>
          </cell>
          <cell r="U415">
            <v>44832</v>
          </cell>
          <cell r="V415">
            <v>45203</v>
          </cell>
          <cell r="W415">
            <v>41752</v>
          </cell>
          <cell r="X415">
            <v>1</v>
          </cell>
          <cell r="Y415">
            <v>23785.119999999999</v>
          </cell>
          <cell r="Z415">
            <v>23785.119999999999</v>
          </cell>
          <cell r="AA415">
            <v>3214.88</v>
          </cell>
          <cell r="AB415">
            <v>27000</v>
          </cell>
          <cell r="AC415">
            <v>533</v>
          </cell>
        </row>
        <row r="416">
          <cell r="T416">
            <v>349038617</v>
          </cell>
          <cell r="U416">
            <v>44834</v>
          </cell>
          <cell r="V416">
            <v>45098</v>
          </cell>
          <cell r="W416">
            <v>30934</v>
          </cell>
          <cell r="X416">
            <v>0</v>
          </cell>
          <cell r="Y416">
            <v>11231.34</v>
          </cell>
          <cell r="Z416">
            <v>11231.34</v>
          </cell>
          <cell r="AA416">
            <v>568.66</v>
          </cell>
          <cell r="AB416">
            <v>11800</v>
          </cell>
          <cell r="AC416">
            <v>659</v>
          </cell>
        </row>
        <row r="417">
          <cell r="T417">
            <v>349038618</v>
          </cell>
          <cell r="U417">
            <v>44834</v>
          </cell>
          <cell r="V417">
            <v>45083</v>
          </cell>
          <cell r="W417">
            <v>30934</v>
          </cell>
          <cell r="X417">
            <v>0</v>
          </cell>
          <cell r="Y417">
            <v>11231.34</v>
          </cell>
          <cell r="Z417">
            <v>11231.34</v>
          </cell>
          <cell r="AA417">
            <v>568.66</v>
          </cell>
          <cell r="AB417">
            <v>11800</v>
          </cell>
          <cell r="AC417">
            <v>659</v>
          </cell>
        </row>
        <row r="418">
          <cell r="T418">
            <v>349039649</v>
          </cell>
          <cell r="U418">
            <v>44832</v>
          </cell>
          <cell r="V418">
            <v>45080</v>
          </cell>
          <cell r="W418">
            <v>30934</v>
          </cell>
          <cell r="X418">
            <v>0</v>
          </cell>
          <cell r="Y418">
            <v>11231.34</v>
          </cell>
          <cell r="Z418">
            <v>11231.34</v>
          </cell>
          <cell r="AA418">
            <v>568.66</v>
          </cell>
          <cell r="AB418">
            <v>11800</v>
          </cell>
          <cell r="AC418">
            <v>659</v>
          </cell>
        </row>
        <row r="419">
          <cell r="T419">
            <v>349039807</v>
          </cell>
          <cell r="U419">
            <v>44839</v>
          </cell>
          <cell r="V419">
            <v>45733</v>
          </cell>
          <cell r="W419">
            <v>41952</v>
          </cell>
          <cell r="X419">
            <v>1</v>
          </cell>
          <cell r="Y419">
            <v>1750</v>
          </cell>
          <cell r="Z419">
            <v>1750</v>
          </cell>
          <cell r="AA419">
            <v>0</v>
          </cell>
          <cell r="AB419">
            <v>1750</v>
          </cell>
          <cell r="AC419">
            <v>171</v>
          </cell>
        </row>
        <row r="420">
          <cell r="T420">
            <v>349061194</v>
          </cell>
          <cell r="U420">
            <v>44839</v>
          </cell>
          <cell r="V420">
            <v>45169</v>
          </cell>
          <cell r="W420">
            <v>41952</v>
          </cell>
          <cell r="X420">
            <v>1</v>
          </cell>
          <cell r="Y420">
            <v>32140.21</v>
          </cell>
          <cell r="Z420">
            <v>32140.21</v>
          </cell>
          <cell r="AA420">
            <v>6109.79</v>
          </cell>
          <cell r="AB420">
            <v>38250</v>
          </cell>
          <cell r="AC420">
            <v>657</v>
          </cell>
        </row>
        <row r="421">
          <cell r="T421">
            <v>349061417</v>
          </cell>
          <cell r="U421">
            <v>44834</v>
          </cell>
          <cell r="V421">
            <v>45229</v>
          </cell>
          <cell r="W421">
            <v>41952</v>
          </cell>
          <cell r="X421">
            <v>1</v>
          </cell>
          <cell r="Y421">
            <v>27226.52</v>
          </cell>
          <cell r="Z421">
            <v>27226.52</v>
          </cell>
          <cell r="AA421">
            <v>4273.4799999999996</v>
          </cell>
          <cell r="AB421">
            <v>31500</v>
          </cell>
          <cell r="AC421">
            <v>595</v>
          </cell>
        </row>
        <row r="422">
          <cell r="T422">
            <v>349061868</v>
          </cell>
          <cell r="U422">
            <v>44834</v>
          </cell>
          <cell r="V422">
            <v>45536</v>
          </cell>
          <cell r="W422">
            <v>41952</v>
          </cell>
          <cell r="X422">
            <v>1</v>
          </cell>
          <cell r="Y422">
            <v>4367.46</v>
          </cell>
          <cell r="Z422">
            <v>4367.46</v>
          </cell>
          <cell r="AA422">
            <v>132.54</v>
          </cell>
          <cell r="AB422">
            <v>4500</v>
          </cell>
          <cell r="AC422">
            <v>225</v>
          </cell>
        </row>
        <row r="423">
          <cell r="T423">
            <v>349083257</v>
          </cell>
          <cell r="U423">
            <v>44834</v>
          </cell>
          <cell r="V423">
            <v>45474</v>
          </cell>
          <cell r="W423">
            <v>54478</v>
          </cell>
          <cell r="X423">
            <v>2</v>
          </cell>
          <cell r="Y423">
            <v>8358.7800000000007</v>
          </cell>
          <cell r="Z423">
            <v>8358.7800000000007</v>
          </cell>
          <cell r="AA423">
            <v>341.22</v>
          </cell>
          <cell r="AB423">
            <v>8700</v>
          </cell>
          <cell r="AC423">
            <v>260</v>
          </cell>
        </row>
        <row r="424">
          <cell r="T424">
            <v>349106618</v>
          </cell>
          <cell r="U424">
            <v>44845</v>
          </cell>
          <cell r="V424">
            <v>45587</v>
          </cell>
          <cell r="W424">
            <v>54478</v>
          </cell>
          <cell r="X424">
            <v>2</v>
          </cell>
          <cell r="Y424">
            <v>2842.07</v>
          </cell>
          <cell r="Z424">
            <v>2842.07</v>
          </cell>
          <cell r="AA424">
            <v>57.93</v>
          </cell>
          <cell r="AB424">
            <v>2900</v>
          </cell>
          <cell r="AC424">
            <v>167</v>
          </cell>
        </row>
        <row r="425">
          <cell r="T425">
            <v>349106929</v>
          </cell>
          <cell r="U425">
            <v>44864</v>
          </cell>
          <cell r="V425">
            <v>45474</v>
          </cell>
          <cell r="W425">
            <v>44040</v>
          </cell>
          <cell r="X425">
            <v>1</v>
          </cell>
          <cell r="Y425">
            <v>17508.13</v>
          </cell>
          <cell r="Z425">
            <v>17508.13</v>
          </cell>
          <cell r="AA425">
            <v>1691.87</v>
          </cell>
          <cell r="AB425">
            <v>19200</v>
          </cell>
          <cell r="AC425">
            <v>379</v>
          </cell>
        </row>
        <row r="426">
          <cell r="T426">
            <v>349107236</v>
          </cell>
          <cell r="U426">
            <v>44848</v>
          </cell>
          <cell r="V426">
            <v>45472</v>
          </cell>
          <cell r="W426">
            <v>33602</v>
          </cell>
          <cell r="X426">
            <v>1</v>
          </cell>
          <cell r="Y426">
            <v>10048.48</v>
          </cell>
          <cell r="Z426">
            <v>10048.48</v>
          </cell>
          <cell r="AA426">
            <v>751.52</v>
          </cell>
          <cell r="AB426">
            <v>10800</v>
          </cell>
          <cell r="AC426">
            <v>321</v>
          </cell>
        </row>
        <row r="427">
          <cell r="T427">
            <v>349107403</v>
          </cell>
          <cell r="U427">
            <v>44848</v>
          </cell>
          <cell r="V427">
            <v>45141</v>
          </cell>
          <cell r="W427">
            <v>33602</v>
          </cell>
          <cell r="X427">
            <v>1</v>
          </cell>
          <cell r="Y427">
            <v>22973.19</v>
          </cell>
          <cell r="Z427">
            <v>22973.19</v>
          </cell>
          <cell r="AA427">
            <v>4026.81</v>
          </cell>
          <cell r="AB427">
            <v>27000</v>
          </cell>
          <cell r="AC427">
            <v>594</v>
          </cell>
        </row>
        <row r="428">
          <cell r="T428">
            <v>349108312</v>
          </cell>
          <cell r="U428">
            <v>44851</v>
          </cell>
          <cell r="V428">
            <v>45583</v>
          </cell>
          <cell r="W428">
            <v>33402</v>
          </cell>
          <cell r="X428">
            <v>1</v>
          </cell>
          <cell r="Y428">
            <v>1762.58</v>
          </cell>
          <cell r="Z428">
            <v>1762.58</v>
          </cell>
          <cell r="AA428">
            <v>37.42</v>
          </cell>
          <cell r="AB428">
            <v>1800</v>
          </cell>
          <cell r="AC428">
            <v>169</v>
          </cell>
        </row>
        <row r="429">
          <cell r="T429">
            <v>349251469</v>
          </cell>
          <cell r="U429">
            <v>44847</v>
          </cell>
          <cell r="V429">
            <v>45034</v>
          </cell>
          <cell r="W429">
            <v>54478</v>
          </cell>
          <cell r="X429">
            <v>2</v>
          </cell>
          <cell r="Y429">
            <v>45872.54</v>
          </cell>
          <cell r="Z429">
            <v>45872.54</v>
          </cell>
          <cell r="AA429">
            <v>10177.459999999999</v>
          </cell>
          <cell r="AB429">
            <v>56050</v>
          </cell>
          <cell r="AC429">
            <v>715</v>
          </cell>
        </row>
        <row r="430">
          <cell r="T430">
            <v>349252221</v>
          </cell>
          <cell r="U430">
            <v>44864</v>
          </cell>
          <cell r="V430">
            <v>45192</v>
          </cell>
          <cell r="W430">
            <v>54478</v>
          </cell>
          <cell r="X430">
            <v>2</v>
          </cell>
          <cell r="Y430">
            <v>35499.94</v>
          </cell>
          <cell r="Z430">
            <v>35499.94</v>
          </cell>
          <cell r="AA430">
            <v>5800.06</v>
          </cell>
          <cell r="AB430">
            <v>41300</v>
          </cell>
          <cell r="AC430">
            <v>565</v>
          </cell>
        </row>
        <row r="431">
          <cell r="T431">
            <v>349302408</v>
          </cell>
          <cell r="U431">
            <v>44851</v>
          </cell>
          <cell r="V431">
            <v>45202</v>
          </cell>
          <cell r="W431">
            <v>41952</v>
          </cell>
          <cell r="X431">
            <v>1</v>
          </cell>
          <cell r="Y431">
            <v>30322.65</v>
          </cell>
          <cell r="Z431">
            <v>30322.65</v>
          </cell>
          <cell r="AA431">
            <v>5677.35</v>
          </cell>
          <cell r="AB431">
            <v>36000</v>
          </cell>
          <cell r="AC431">
            <v>629</v>
          </cell>
        </row>
        <row r="432">
          <cell r="T432">
            <v>349305178</v>
          </cell>
          <cell r="U432">
            <v>44851</v>
          </cell>
          <cell r="V432">
            <v>45150</v>
          </cell>
          <cell r="W432">
            <v>41952</v>
          </cell>
          <cell r="X432">
            <v>1</v>
          </cell>
          <cell r="Y432">
            <v>28716.49</v>
          </cell>
          <cell r="Z432">
            <v>28716.49</v>
          </cell>
          <cell r="AA432">
            <v>5033.51</v>
          </cell>
          <cell r="AB432">
            <v>33750</v>
          </cell>
          <cell r="AC432">
            <v>595</v>
          </cell>
        </row>
        <row r="433">
          <cell r="T433">
            <v>349305727</v>
          </cell>
          <cell r="U433">
            <v>44851</v>
          </cell>
          <cell r="V433">
            <v>45441</v>
          </cell>
          <cell r="W433">
            <v>41952</v>
          </cell>
          <cell r="X433">
            <v>1</v>
          </cell>
          <cell r="Y433">
            <v>27076.22</v>
          </cell>
          <cell r="Z433">
            <v>27076.22</v>
          </cell>
          <cell r="AA433">
            <v>4423.78</v>
          </cell>
          <cell r="AB433">
            <v>31500</v>
          </cell>
          <cell r="AC433">
            <v>569</v>
          </cell>
        </row>
        <row r="434">
          <cell r="T434">
            <v>349328325</v>
          </cell>
          <cell r="U434">
            <v>44851</v>
          </cell>
          <cell r="V434">
            <v>45474</v>
          </cell>
          <cell r="W434">
            <v>41952</v>
          </cell>
          <cell r="X434">
            <v>1</v>
          </cell>
          <cell r="Y434">
            <v>8544.6200000000008</v>
          </cell>
          <cell r="Z434">
            <v>8544.6200000000008</v>
          </cell>
          <cell r="AA434">
            <v>455.38</v>
          </cell>
          <cell r="AB434">
            <v>9000</v>
          </cell>
          <cell r="AC434">
            <v>261</v>
          </cell>
        </row>
        <row r="435">
          <cell r="T435">
            <v>349331099</v>
          </cell>
          <cell r="U435">
            <v>44851</v>
          </cell>
          <cell r="V435">
            <v>45160</v>
          </cell>
          <cell r="W435">
            <v>41952</v>
          </cell>
          <cell r="X435">
            <v>1</v>
          </cell>
          <cell r="Y435">
            <v>28716.49</v>
          </cell>
          <cell r="Z435">
            <v>28716.49</v>
          </cell>
          <cell r="AA435">
            <v>5033.51</v>
          </cell>
          <cell r="AB435">
            <v>33750</v>
          </cell>
          <cell r="AC435">
            <v>595</v>
          </cell>
        </row>
        <row r="436">
          <cell r="T436">
            <v>349332667</v>
          </cell>
          <cell r="U436">
            <v>44853</v>
          </cell>
          <cell r="V436">
            <v>45536</v>
          </cell>
          <cell r="W436">
            <v>38821</v>
          </cell>
          <cell r="X436">
            <v>2</v>
          </cell>
          <cell r="Y436">
            <v>4072.66</v>
          </cell>
          <cell r="Z436">
            <v>4072.66</v>
          </cell>
          <cell r="AA436">
            <v>127.34</v>
          </cell>
          <cell r="AB436">
            <v>4200</v>
          </cell>
          <cell r="AC436">
            <v>198</v>
          </cell>
        </row>
        <row r="437">
          <cell r="T437">
            <v>349332738</v>
          </cell>
          <cell r="U437">
            <v>44852</v>
          </cell>
          <cell r="V437">
            <v>45651</v>
          </cell>
          <cell r="W437">
            <v>41952</v>
          </cell>
          <cell r="X437">
            <v>1</v>
          </cell>
          <cell r="Y437">
            <v>30322.65</v>
          </cell>
          <cell r="Z437">
            <v>30322.65</v>
          </cell>
          <cell r="AA437">
            <v>5177.3500000000004</v>
          </cell>
          <cell r="AB437">
            <v>35500</v>
          </cell>
          <cell r="AC437">
            <v>629</v>
          </cell>
        </row>
        <row r="438">
          <cell r="T438">
            <v>349336393</v>
          </cell>
          <cell r="U438">
            <v>44856</v>
          </cell>
          <cell r="V438">
            <v>45141</v>
          </cell>
          <cell r="W438">
            <v>33602</v>
          </cell>
          <cell r="X438">
            <v>1</v>
          </cell>
          <cell r="Y438">
            <v>22973.19</v>
          </cell>
          <cell r="Z438">
            <v>22973.19</v>
          </cell>
          <cell r="AA438">
            <v>4026.81</v>
          </cell>
          <cell r="AB438">
            <v>27000</v>
          </cell>
          <cell r="AC438">
            <v>594</v>
          </cell>
        </row>
        <row r="439">
          <cell r="T439">
            <v>349336638</v>
          </cell>
          <cell r="U439">
            <v>44854</v>
          </cell>
          <cell r="V439">
            <v>45121</v>
          </cell>
          <cell r="W439">
            <v>41952</v>
          </cell>
          <cell r="X439">
            <v>1</v>
          </cell>
          <cell r="Y439">
            <v>30322.65</v>
          </cell>
          <cell r="Z439">
            <v>30322.65</v>
          </cell>
          <cell r="AA439">
            <v>5677.35</v>
          </cell>
          <cell r="AB439">
            <v>36000</v>
          </cell>
          <cell r="AC439">
            <v>629</v>
          </cell>
        </row>
        <row r="440">
          <cell r="T440">
            <v>349336835</v>
          </cell>
          <cell r="U440">
            <v>44854</v>
          </cell>
          <cell r="V440">
            <v>45414</v>
          </cell>
          <cell r="W440">
            <v>41952</v>
          </cell>
          <cell r="X440">
            <v>1</v>
          </cell>
          <cell r="Y440">
            <v>20123.099999999999</v>
          </cell>
          <cell r="Z440">
            <v>20123.099999999999</v>
          </cell>
          <cell r="AA440">
            <v>2376.9</v>
          </cell>
          <cell r="AB440">
            <v>22500</v>
          </cell>
          <cell r="AC440">
            <v>447</v>
          </cell>
        </row>
        <row r="441">
          <cell r="T441">
            <v>349336837</v>
          </cell>
          <cell r="U441">
            <v>44854</v>
          </cell>
          <cell r="V441">
            <v>45597</v>
          </cell>
          <cell r="W441">
            <v>41952</v>
          </cell>
          <cell r="X441">
            <v>1</v>
          </cell>
          <cell r="Y441">
            <v>2203.2199999999998</v>
          </cell>
          <cell r="Z441">
            <v>2203.2199999999998</v>
          </cell>
          <cell r="AA441">
            <v>46.78</v>
          </cell>
          <cell r="AB441">
            <v>2250</v>
          </cell>
          <cell r="AC441">
            <v>170</v>
          </cell>
        </row>
        <row r="442">
          <cell r="T442">
            <v>349366175</v>
          </cell>
          <cell r="U442">
            <v>44855</v>
          </cell>
          <cell r="V442">
            <v>45752</v>
          </cell>
          <cell r="W442">
            <v>73266</v>
          </cell>
          <cell r="X442">
            <v>4</v>
          </cell>
          <cell r="Y442">
            <v>48945.24</v>
          </cell>
          <cell r="Z442">
            <v>48945.24</v>
          </cell>
          <cell r="AA442">
            <v>7766.21</v>
          </cell>
          <cell r="AB442">
            <v>56711.45</v>
          </cell>
          <cell r="AC442">
            <v>597</v>
          </cell>
        </row>
        <row r="443">
          <cell r="T443">
            <v>349366951</v>
          </cell>
          <cell r="U443">
            <v>44854</v>
          </cell>
          <cell r="V443">
            <v>45071</v>
          </cell>
          <cell r="W443">
            <v>30834</v>
          </cell>
          <cell r="X443">
            <v>0</v>
          </cell>
          <cell r="Y443">
            <v>16468.330000000002</v>
          </cell>
          <cell r="Z443">
            <v>16468.330000000002</v>
          </cell>
          <cell r="AA443">
            <v>1231.67</v>
          </cell>
          <cell r="AB443">
            <v>17700</v>
          </cell>
          <cell r="AC443">
            <v>686</v>
          </cell>
        </row>
        <row r="444">
          <cell r="T444">
            <v>349367517</v>
          </cell>
          <cell r="U444">
            <v>44855</v>
          </cell>
          <cell r="V444">
            <v>45156</v>
          </cell>
          <cell r="W444">
            <v>41952</v>
          </cell>
          <cell r="X444">
            <v>1</v>
          </cell>
          <cell r="Y444">
            <v>28716.49</v>
          </cell>
          <cell r="Z444">
            <v>28716.49</v>
          </cell>
          <cell r="AA444">
            <v>5033.51</v>
          </cell>
          <cell r="AB444">
            <v>33750</v>
          </cell>
          <cell r="AC444">
            <v>594</v>
          </cell>
        </row>
        <row r="445">
          <cell r="T445">
            <v>349367519</v>
          </cell>
          <cell r="U445">
            <v>44855</v>
          </cell>
          <cell r="V445">
            <v>45165</v>
          </cell>
          <cell r="W445">
            <v>41952</v>
          </cell>
          <cell r="X445">
            <v>1</v>
          </cell>
          <cell r="Y445">
            <v>28716.49</v>
          </cell>
          <cell r="Z445">
            <v>28716.49</v>
          </cell>
          <cell r="AA445">
            <v>5033.51</v>
          </cell>
          <cell r="AB445">
            <v>33750</v>
          </cell>
          <cell r="AC445">
            <v>594</v>
          </cell>
        </row>
        <row r="446">
          <cell r="T446">
            <v>349367950</v>
          </cell>
          <cell r="U446">
            <v>44856</v>
          </cell>
          <cell r="V446">
            <v>45201</v>
          </cell>
          <cell r="W446">
            <v>41952</v>
          </cell>
          <cell r="X446">
            <v>1</v>
          </cell>
          <cell r="Y446">
            <v>30322.65</v>
          </cell>
          <cell r="Z446">
            <v>30322.65</v>
          </cell>
          <cell r="AA446">
            <v>5677.35</v>
          </cell>
          <cell r="AB446">
            <v>36000</v>
          </cell>
          <cell r="AC446">
            <v>630</v>
          </cell>
        </row>
        <row r="447">
          <cell r="T447">
            <v>349368737</v>
          </cell>
          <cell r="U447">
            <v>44862</v>
          </cell>
          <cell r="V447">
            <v>45406</v>
          </cell>
          <cell r="W447">
            <v>41952</v>
          </cell>
          <cell r="X447">
            <v>1</v>
          </cell>
          <cell r="Y447">
            <v>14512.38</v>
          </cell>
          <cell r="Z447">
            <v>14512.38</v>
          </cell>
          <cell r="AA447">
            <v>1237.6199999999999</v>
          </cell>
          <cell r="AB447">
            <v>15750</v>
          </cell>
          <cell r="AC447">
            <v>344</v>
          </cell>
        </row>
        <row r="448">
          <cell r="T448">
            <v>349368738</v>
          </cell>
          <cell r="U448">
            <v>44862</v>
          </cell>
          <cell r="V448">
            <v>45175</v>
          </cell>
          <cell r="W448">
            <v>41952</v>
          </cell>
          <cell r="X448">
            <v>1</v>
          </cell>
          <cell r="Y448">
            <v>27076.22</v>
          </cell>
          <cell r="Z448">
            <v>27076.22</v>
          </cell>
          <cell r="AA448">
            <v>4423.78</v>
          </cell>
          <cell r="AB448">
            <v>31500</v>
          </cell>
          <cell r="AC448">
            <v>568</v>
          </cell>
        </row>
        <row r="449">
          <cell r="T449">
            <v>349390355</v>
          </cell>
          <cell r="U449">
            <v>44856</v>
          </cell>
          <cell r="V449">
            <v>45624</v>
          </cell>
          <cell r="W449">
            <v>33602</v>
          </cell>
          <cell r="X449">
            <v>1</v>
          </cell>
          <cell r="Y449">
            <v>37.42</v>
          </cell>
          <cell r="Z449">
            <v>37.42</v>
          </cell>
          <cell r="AA449">
            <v>0</v>
          </cell>
          <cell r="AB449">
            <v>37.42</v>
          </cell>
          <cell r="AC449">
            <v>167</v>
          </cell>
        </row>
        <row r="450">
          <cell r="T450">
            <v>349395792</v>
          </cell>
          <cell r="U450">
            <v>44866</v>
          </cell>
          <cell r="V450">
            <v>45536</v>
          </cell>
          <cell r="W450">
            <v>44040</v>
          </cell>
          <cell r="X450">
            <v>1</v>
          </cell>
          <cell r="Y450">
            <v>4654.46</v>
          </cell>
          <cell r="Z450">
            <v>4654.46</v>
          </cell>
          <cell r="AA450">
            <v>145.54</v>
          </cell>
          <cell r="AB450">
            <v>4800</v>
          </cell>
          <cell r="AC450">
            <v>197</v>
          </cell>
        </row>
        <row r="451">
          <cell r="T451">
            <v>349480260</v>
          </cell>
          <cell r="U451">
            <v>44877</v>
          </cell>
          <cell r="V451">
            <v>45162</v>
          </cell>
          <cell r="W451">
            <v>43840</v>
          </cell>
          <cell r="X451">
            <v>1</v>
          </cell>
          <cell r="Y451">
            <v>31680.87</v>
          </cell>
          <cell r="Z451">
            <v>31680.87</v>
          </cell>
          <cell r="AA451">
            <v>5919.13</v>
          </cell>
          <cell r="AB451">
            <v>37600</v>
          </cell>
          <cell r="AC451">
            <v>594</v>
          </cell>
        </row>
        <row r="452">
          <cell r="T452">
            <v>349487646</v>
          </cell>
          <cell r="U452">
            <v>44902</v>
          </cell>
          <cell r="V452">
            <v>45099</v>
          </cell>
          <cell r="W452">
            <v>41952</v>
          </cell>
          <cell r="X452">
            <v>1</v>
          </cell>
          <cell r="Y452">
            <v>31905.34</v>
          </cell>
          <cell r="Z452">
            <v>31905.34</v>
          </cell>
          <cell r="AA452">
            <v>6344.66</v>
          </cell>
          <cell r="AB452">
            <v>38250</v>
          </cell>
          <cell r="AC452">
            <v>625</v>
          </cell>
        </row>
        <row r="453">
          <cell r="T453">
            <v>349529028</v>
          </cell>
          <cell r="U453">
            <v>44881</v>
          </cell>
          <cell r="V453">
            <v>45207</v>
          </cell>
          <cell r="W453">
            <v>54478</v>
          </cell>
          <cell r="X453">
            <v>2</v>
          </cell>
          <cell r="Y453">
            <v>35487.99</v>
          </cell>
          <cell r="Z453">
            <v>35487.99</v>
          </cell>
          <cell r="AA453">
            <v>5812.01</v>
          </cell>
          <cell r="AB453">
            <v>41300</v>
          </cell>
          <cell r="AC453">
            <v>526</v>
          </cell>
        </row>
        <row r="454">
          <cell r="T454">
            <v>349529429</v>
          </cell>
          <cell r="U454">
            <v>44881</v>
          </cell>
          <cell r="V454">
            <v>45140</v>
          </cell>
          <cell r="W454">
            <v>41952</v>
          </cell>
          <cell r="X454">
            <v>1</v>
          </cell>
          <cell r="Y454">
            <v>30332.78</v>
          </cell>
          <cell r="Z454">
            <v>30332.78</v>
          </cell>
          <cell r="AA454">
            <v>5667.22</v>
          </cell>
          <cell r="AB454">
            <v>36000</v>
          </cell>
          <cell r="AC454">
            <v>595</v>
          </cell>
        </row>
        <row r="455">
          <cell r="T455">
            <v>349544936</v>
          </cell>
          <cell r="U455">
            <v>44889</v>
          </cell>
          <cell r="V455">
            <v>45112</v>
          </cell>
          <cell r="W455">
            <v>41952</v>
          </cell>
          <cell r="X455">
            <v>1</v>
          </cell>
          <cell r="Y455">
            <v>31905.34</v>
          </cell>
          <cell r="Z455">
            <v>31905.34</v>
          </cell>
          <cell r="AA455">
            <v>6344.66</v>
          </cell>
          <cell r="AB455">
            <v>38250</v>
          </cell>
          <cell r="AC455">
            <v>631</v>
          </cell>
        </row>
        <row r="456">
          <cell r="T456">
            <v>349545072</v>
          </cell>
          <cell r="U456">
            <v>44883</v>
          </cell>
          <cell r="V456">
            <v>45229</v>
          </cell>
          <cell r="W456">
            <v>41952</v>
          </cell>
          <cell r="X456">
            <v>1</v>
          </cell>
          <cell r="Y456">
            <v>30332.78</v>
          </cell>
          <cell r="Z456">
            <v>30332.78</v>
          </cell>
          <cell r="AA456">
            <v>5667.22</v>
          </cell>
          <cell r="AB456">
            <v>36000</v>
          </cell>
          <cell r="AC456">
            <v>595</v>
          </cell>
        </row>
        <row r="457">
          <cell r="T457">
            <v>349545309</v>
          </cell>
          <cell r="U457">
            <v>44886</v>
          </cell>
          <cell r="V457">
            <v>45142</v>
          </cell>
          <cell r="W457">
            <v>30934</v>
          </cell>
          <cell r="X457">
            <v>0</v>
          </cell>
          <cell r="Y457">
            <v>19019.98</v>
          </cell>
          <cell r="Z457">
            <v>19019.98</v>
          </cell>
          <cell r="AA457">
            <v>1630.02</v>
          </cell>
          <cell r="AB457">
            <v>20650</v>
          </cell>
          <cell r="AC457">
            <v>686</v>
          </cell>
        </row>
        <row r="458">
          <cell r="T458">
            <v>349545310</v>
          </cell>
          <cell r="U458">
            <v>44886</v>
          </cell>
          <cell r="V458">
            <v>45142</v>
          </cell>
          <cell r="W458">
            <v>30934</v>
          </cell>
          <cell r="X458">
            <v>0</v>
          </cell>
          <cell r="Y458">
            <v>19019.98</v>
          </cell>
          <cell r="Z458">
            <v>19019.98</v>
          </cell>
          <cell r="AA458">
            <v>1630.02</v>
          </cell>
          <cell r="AB458">
            <v>20650</v>
          </cell>
          <cell r="AC458">
            <v>686</v>
          </cell>
        </row>
        <row r="459">
          <cell r="T459">
            <v>349545985</v>
          </cell>
          <cell r="U459">
            <v>44886</v>
          </cell>
          <cell r="V459">
            <v>45075</v>
          </cell>
          <cell r="W459">
            <v>30934</v>
          </cell>
          <cell r="X459">
            <v>0</v>
          </cell>
          <cell r="Y459">
            <v>19019.98</v>
          </cell>
          <cell r="Z459">
            <v>19019.98</v>
          </cell>
          <cell r="AA459">
            <v>1630.02</v>
          </cell>
          <cell r="AB459">
            <v>20650</v>
          </cell>
          <cell r="AC459">
            <v>686</v>
          </cell>
        </row>
        <row r="460">
          <cell r="T460">
            <v>349545986</v>
          </cell>
          <cell r="U460">
            <v>44886</v>
          </cell>
          <cell r="V460">
            <v>45142</v>
          </cell>
          <cell r="W460">
            <v>30934</v>
          </cell>
          <cell r="X460">
            <v>0</v>
          </cell>
          <cell r="Y460">
            <v>19019.98</v>
          </cell>
          <cell r="Z460">
            <v>19019.98</v>
          </cell>
          <cell r="AA460">
            <v>1630.02</v>
          </cell>
          <cell r="AB460">
            <v>20650</v>
          </cell>
          <cell r="AC460">
            <v>686</v>
          </cell>
        </row>
        <row r="461">
          <cell r="T461">
            <v>349545987</v>
          </cell>
          <cell r="U461">
            <v>44886</v>
          </cell>
          <cell r="V461">
            <v>45071</v>
          </cell>
          <cell r="W461">
            <v>30934</v>
          </cell>
          <cell r="X461">
            <v>0</v>
          </cell>
          <cell r="Y461">
            <v>19019.98</v>
          </cell>
          <cell r="Z461">
            <v>19019.98</v>
          </cell>
          <cell r="AA461">
            <v>1630.02</v>
          </cell>
          <cell r="AB461">
            <v>20650</v>
          </cell>
          <cell r="AC461">
            <v>686</v>
          </cell>
        </row>
        <row r="462">
          <cell r="T462">
            <v>349546223</v>
          </cell>
          <cell r="U462">
            <v>44886</v>
          </cell>
          <cell r="V462">
            <v>45075</v>
          </cell>
          <cell r="W462">
            <v>30934</v>
          </cell>
          <cell r="X462">
            <v>0</v>
          </cell>
          <cell r="Y462">
            <v>19019.98</v>
          </cell>
          <cell r="Z462">
            <v>19019.98</v>
          </cell>
          <cell r="AA462">
            <v>1630.02</v>
          </cell>
          <cell r="AB462">
            <v>20650</v>
          </cell>
          <cell r="AC462">
            <v>686</v>
          </cell>
        </row>
        <row r="463">
          <cell r="T463">
            <v>349546224</v>
          </cell>
          <cell r="U463">
            <v>44886</v>
          </cell>
          <cell r="V463">
            <v>45142</v>
          </cell>
          <cell r="W463">
            <v>30934</v>
          </cell>
          <cell r="X463">
            <v>0</v>
          </cell>
          <cell r="Y463">
            <v>19019.98</v>
          </cell>
          <cell r="Z463">
            <v>19019.98</v>
          </cell>
          <cell r="AA463">
            <v>1630.02</v>
          </cell>
          <cell r="AB463">
            <v>20650</v>
          </cell>
          <cell r="AC463">
            <v>686</v>
          </cell>
        </row>
        <row r="464">
          <cell r="T464">
            <v>349551782</v>
          </cell>
          <cell r="U464">
            <v>44882</v>
          </cell>
          <cell r="V464">
            <v>45472</v>
          </cell>
          <cell r="W464">
            <v>41952</v>
          </cell>
          <cell r="X464">
            <v>2</v>
          </cell>
          <cell r="Y464">
            <v>14506.77</v>
          </cell>
          <cell r="Z464">
            <v>14506.77</v>
          </cell>
          <cell r="AA464">
            <v>1243.23</v>
          </cell>
          <cell r="AB464">
            <v>15750</v>
          </cell>
          <cell r="AC464">
            <v>323</v>
          </cell>
        </row>
        <row r="465">
          <cell r="T465">
            <v>349551974</v>
          </cell>
          <cell r="U465">
            <v>44882</v>
          </cell>
          <cell r="V465">
            <v>45265</v>
          </cell>
          <cell r="W465">
            <v>31514</v>
          </cell>
          <cell r="X465">
            <v>3</v>
          </cell>
          <cell r="Y465">
            <v>21704.7</v>
          </cell>
          <cell r="Z465">
            <v>21704.7</v>
          </cell>
          <cell r="AA465">
            <v>3495.3</v>
          </cell>
          <cell r="AB465">
            <v>25200</v>
          </cell>
          <cell r="AC465">
            <v>566</v>
          </cell>
        </row>
        <row r="466">
          <cell r="T466">
            <v>349577593</v>
          </cell>
          <cell r="U466">
            <v>44883</v>
          </cell>
          <cell r="V466">
            <v>45173</v>
          </cell>
          <cell r="W466">
            <v>25695</v>
          </cell>
          <cell r="X466">
            <v>0</v>
          </cell>
          <cell r="Y466">
            <v>13681.66</v>
          </cell>
          <cell r="Z466">
            <v>13681.66</v>
          </cell>
          <cell r="AA466">
            <v>1018.34</v>
          </cell>
          <cell r="AB466">
            <v>14700</v>
          </cell>
          <cell r="AC466">
            <v>656</v>
          </cell>
        </row>
        <row r="467">
          <cell r="T467">
            <v>349611986</v>
          </cell>
          <cell r="U467">
            <v>44888</v>
          </cell>
          <cell r="V467">
            <v>45192</v>
          </cell>
          <cell r="W467">
            <v>54478</v>
          </cell>
          <cell r="X467">
            <v>2</v>
          </cell>
          <cell r="Y467">
            <v>37664.07</v>
          </cell>
          <cell r="Z467">
            <v>37664.07</v>
          </cell>
          <cell r="AA467">
            <v>6585.93</v>
          </cell>
          <cell r="AB467">
            <v>44250</v>
          </cell>
          <cell r="AC467">
            <v>566</v>
          </cell>
        </row>
        <row r="468">
          <cell r="T468">
            <v>349612045</v>
          </cell>
          <cell r="U468">
            <v>44900</v>
          </cell>
          <cell r="V468">
            <v>45197</v>
          </cell>
          <cell r="W468">
            <v>54478</v>
          </cell>
          <cell r="X468">
            <v>2</v>
          </cell>
          <cell r="Y468">
            <v>41831.449999999997</v>
          </cell>
          <cell r="Z468">
            <v>41831.449999999997</v>
          </cell>
          <cell r="AA468">
            <v>8318.5499999999993</v>
          </cell>
          <cell r="AB468">
            <v>50150</v>
          </cell>
          <cell r="AC468">
            <v>625</v>
          </cell>
        </row>
        <row r="469">
          <cell r="T469">
            <v>349631163</v>
          </cell>
          <cell r="U469">
            <v>44889</v>
          </cell>
          <cell r="V469">
            <v>45140</v>
          </cell>
          <cell r="W469">
            <v>41952</v>
          </cell>
          <cell r="X469">
            <v>1</v>
          </cell>
          <cell r="Y469">
            <v>30332.78</v>
          </cell>
          <cell r="Z469">
            <v>30332.78</v>
          </cell>
          <cell r="AA469">
            <v>5667.22</v>
          </cell>
          <cell r="AB469">
            <v>36000</v>
          </cell>
          <cell r="AC469">
            <v>595</v>
          </cell>
        </row>
        <row r="470">
          <cell r="T470">
            <v>349631164</v>
          </cell>
          <cell r="U470">
            <v>44889</v>
          </cell>
          <cell r="V470">
            <v>45140</v>
          </cell>
          <cell r="W470">
            <v>41952</v>
          </cell>
          <cell r="X470">
            <v>1</v>
          </cell>
          <cell r="Y470">
            <v>30332.78</v>
          </cell>
          <cell r="Z470">
            <v>30332.78</v>
          </cell>
          <cell r="AA470">
            <v>5667.22</v>
          </cell>
          <cell r="AB470">
            <v>36000</v>
          </cell>
          <cell r="AC470">
            <v>595</v>
          </cell>
        </row>
        <row r="471">
          <cell r="T471">
            <v>349631441</v>
          </cell>
          <cell r="U471">
            <v>44894</v>
          </cell>
          <cell r="V471">
            <v>45573</v>
          </cell>
          <cell r="W471">
            <v>41952</v>
          </cell>
          <cell r="X471">
            <v>1</v>
          </cell>
          <cell r="Y471">
            <v>20131.36</v>
          </cell>
          <cell r="Z471">
            <v>20131.36</v>
          </cell>
          <cell r="AA471">
            <v>2368.64</v>
          </cell>
          <cell r="AB471">
            <v>22500</v>
          </cell>
          <cell r="AC471">
            <v>407</v>
          </cell>
        </row>
        <row r="472">
          <cell r="T472">
            <v>349635337</v>
          </cell>
          <cell r="U472">
            <v>44900</v>
          </cell>
          <cell r="V472">
            <v>45589</v>
          </cell>
          <cell r="W472">
            <v>41952</v>
          </cell>
          <cell r="X472">
            <v>1</v>
          </cell>
          <cell r="Y472">
            <v>8547.4599999999991</v>
          </cell>
          <cell r="Z472">
            <v>8547.4599999999991</v>
          </cell>
          <cell r="AA472">
            <v>452.54</v>
          </cell>
          <cell r="AB472">
            <v>9000</v>
          </cell>
          <cell r="AC472">
            <v>226</v>
          </cell>
        </row>
        <row r="473">
          <cell r="T473">
            <v>349637547</v>
          </cell>
          <cell r="U473">
            <v>44891</v>
          </cell>
          <cell r="V473">
            <v>45210</v>
          </cell>
          <cell r="W473">
            <v>41752</v>
          </cell>
          <cell r="X473">
            <v>1</v>
          </cell>
          <cell r="Y473">
            <v>27067.11</v>
          </cell>
          <cell r="Z473">
            <v>27067.11</v>
          </cell>
          <cell r="AA473">
            <v>4432.8900000000003</v>
          </cell>
          <cell r="AB473">
            <v>31500</v>
          </cell>
          <cell r="AC473">
            <v>526</v>
          </cell>
        </row>
        <row r="474">
          <cell r="T474">
            <v>349637585</v>
          </cell>
          <cell r="U474">
            <v>44900</v>
          </cell>
          <cell r="V474">
            <v>45636</v>
          </cell>
          <cell r="W474">
            <v>54278</v>
          </cell>
          <cell r="X474">
            <v>2</v>
          </cell>
          <cell r="Y474">
            <v>2841.61</v>
          </cell>
          <cell r="Z474">
            <v>2841.61</v>
          </cell>
          <cell r="AA474">
            <v>8.39</v>
          </cell>
          <cell r="AB474">
            <v>2850</v>
          </cell>
          <cell r="AC474">
            <v>134</v>
          </cell>
        </row>
        <row r="475">
          <cell r="T475">
            <v>349644229</v>
          </cell>
          <cell r="U475">
            <v>44893</v>
          </cell>
          <cell r="V475">
            <v>45583</v>
          </cell>
          <cell r="W475">
            <v>36733</v>
          </cell>
          <cell r="X475">
            <v>3</v>
          </cell>
          <cell r="Y475">
            <v>3877.4</v>
          </cell>
          <cell r="Z475">
            <v>3877.4</v>
          </cell>
          <cell r="AA475">
            <v>122.6</v>
          </cell>
          <cell r="AB475">
            <v>4000</v>
          </cell>
          <cell r="AC475">
            <v>163</v>
          </cell>
        </row>
        <row r="476">
          <cell r="T476">
            <v>349644777</v>
          </cell>
          <cell r="U476">
            <v>44891</v>
          </cell>
          <cell r="V476">
            <v>45139</v>
          </cell>
          <cell r="W476">
            <v>41952</v>
          </cell>
          <cell r="X476">
            <v>1</v>
          </cell>
          <cell r="Y476">
            <v>31905.34</v>
          </cell>
          <cell r="Z476">
            <v>31905.34</v>
          </cell>
          <cell r="AA476">
            <v>6344.66</v>
          </cell>
          <cell r="AB476">
            <v>38250</v>
          </cell>
          <cell r="AC476">
            <v>631</v>
          </cell>
        </row>
        <row r="477">
          <cell r="T477">
            <v>349645035</v>
          </cell>
          <cell r="U477">
            <v>44891</v>
          </cell>
          <cell r="V477">
            <v>45288</v>
          </cell>
          <cell r="W477">
            <v>54278</v>
          </cell>
          <cell r="X477">
            <v>2</v>
          </cell>
          <cell r="Y477">
            <v>34886.47</v>
          </cell>
          <cell r="Z477">
            <v>34886.47</v>
          </cell>
          <cell r="AA477">
            <v>5713.53</v>
          </cell>
          <cell r="AB477">
            <v>40600</v>
          </cell>
          <cell r="AC477">
            <v>533</v>
          </cell>
        </row>
        <row r="478">
          <cell r="T478">
            <v>349652968</v>
          </cell>
          <cell r="U478">
            <v>44900</v>
          </cell>
          <cell r="V478">
            <v>45344</v>
          </cell>
          <cell r="W478">
            <v>41952</v>
          </cell>
          <cell r="X478">
            <v>1</v>
          </cell>
          <cell r="Y478">
            <v>21924.25</v>
          </cell>
          <cell r="Z478">
            <v>21924.25</v>
          </cell>
          <cell r="AA478">
            <v>2825.75</v>
          </cell>
          <cell r="AB478">
            <v>24750</v>
          </cell>
          <cell r="AC478">
            <v>414</v>
          </cell>
        </row>
        <row r="479">
          <cell r="T479">
            <v>349658612</v>
          </cell>
          <cell r="U479">
            <v>44893</v>
          </cell>
          <cell r="V479">
            <v>45353</v>
          </cell>
          <cell r="W479">
            <v>41952</v>
          </cell>
          <cell r="X479">
            <v>1</v>
          </cell>
          <cell r="Y479">
            <v>23913.57</v>
          </cell>
          <cell r="Z479">
            <v>23913.57</v>
          </cell>
          <cell r="AA479">
            <v>3336.43</v>
          </cell>
          <cell r="AB479">
            <v>27250</v>
          </cell>
          <cell r="AC479">
            <v>499</v>
          </cell>
        </row>
        <row r="480">
          <cell r="T480">
            <v>349702078</v>
          </cell>
          <cell r="U480">
            <v>44896</v>
          </cell>
          <cell r="V480">
            <v>45175</v>
          </cell>
          <cell r="W480">
            <v>41952</v>
          </cell>
          <cell r="X480">
            <v>1</v>
          </cell>
          <cell r="Y480">
            <v>28726.83</v>
          </cell>
          <cell r="Z480">
            <v>28726.83</v>
          </cell>
          <cell r="AA480">
            <v>5023.17</v>
          </cell>
          <cell r="AB480">
            <v>33750</v>
          </cell>
          <cell r="AC480">
            <v>568</v>
          </cell>
        </row>
        <row r="481">
          <cell r="T481">
            <v>349702720</v>
          </cell>
          <cell r="U481">
            <v>44900</v>
          </cell>
          <cell r="V481">
            <v>45100</v>
          </cell>
          <cell r="W481">
            <v>41952</v>
          </cell>
          <cell r="X481">
            <v>1</v>
          </cell>
          <cell r="Y481">
            <v>33467.65</v>
          </cell>
          <cell r="Z481">
            <v>33467.65</v>
          </cell>
          <cell r="AA481">
            <v>7032.35</v>
          </cell>
          <cell r="AB481">
            <v>40500</v>
          </cell>
          <cell r="AC481">
            <v>659</v>
          </cell>
        </row>
        <row r="482">
          <cell r="T482">
            <v>349806650</v>
          </cell>
          <cell r="U482">
            <v>44903</v>
          </cell>
          <cell r="V482">
            <v>45626</v>
          </cell>
          <cell r="W482">
            <v>54478</v>
          </cell>
          <cell r="X482">
            <v>2</v>
          </cell>
          <cell r="Y482">
            <v>5721.1</v>
          </cell>
          <cell r="Z482">
            <v>5721.1</v>
          </cell>
          <cell r="AA482">
            <v>178.9</v>
          </cell>
          <cell r="AB482">
            <v>5900</v>
          </cell>
          <cell r="AC482">
            <v>140</v>
          </cell>
        </row>
        <row r="483">
          <cell r="T483">
            <v>349810708</v>
          </cell>
          <cell r="U483">
            <v>44911</v>
          </cell>
          <cell r="V483">
            <v>45384</v>
          </cell>
          <cell r="W483">
            <v>41952</v>
          </cell>
          <cell r="X483">
            <v>1</v>
          </cell>
          <cell r="Y483">
            <v>20109.73</v>
          </cell>
          <cell r="Z483">
            <v>20109.73</v>
          </cell>
          <cell r="AA483">
            <v>2390.27</v>
          </cell>
          <cell r="AB483">
            <v>22500</v>
          </cell>
          <cell r="AC483">
            <v>384</v>
          </cell>
        </row>
        <row r="484">
          <cell r="T484">
            <v>349816228</v>
          </cell>
          <cell r="U484">
            <v>44902</v>
          </cell>
          <cell r="V484">
            <v>45207</v>
          </cell>
          <cell r="W484">
            <v>65959</v>
          </cell>
          <cell r="X484">
            <v>3</v>
          </cell>
          <cell r="Y484">
            <v>45324.55</v>
          </cell>
          <cell r="Z484">
            <v>45324.55</v>
          </cell>
          <cell r="AA484">
            <v>7709.45</v>
          </cell>
          <cell r="AB484">
            <v>53034</v>
          </cell>
          <cell r="AC484">
            <v>566</v>
          </cell>
        </row>
        <row r="485">
          <cell r="T485">
            <v>349818843</v>
          </cell>
          <cell r="U485">
            <v>44918</v>
          </cell>
          <cell r="V485">
            <v>45303</v>
          </cell>
          <cell r="W485">
            <v>41952</v>
          </cell>
          <cell r="X485">
            <v>1</v>
          </cell>
          <cell r="Y485">
            <v>23671.63</v>
          </cell>
          <cell r="Z485">
            <v>23671.63</v>
          </cell>
          <cell r="AA485">
            <v>3328.37</v>
          </cell>
          <cell r="AB485">
            <v>27000</v>
          </cell>
          <cell r="AC485">
            <v>447</v>
          </cell>
        </row>
        <row r="486">
          <cell r="T486">
            <v>349823470</v>
          </cell>
          <cell r="U486">
            <v>44918</v>
          </cell>
          <cell r="V486">
            <v>45228</v>
          </cell>
          <cell r="W486">
            <v>41952</v>
          </cell>
          <cell r="X486">
            <v>1</v>
          </cell>
          <cell r="Y486">
            <v>27076.32</v>
          </cell>
          <cell r="Z486">
            <v>27076.32</v>
          </cell>
          <cell r="AA486">
            <v>4423.68</v>
          </cell>
          <cell r="AB486">
            <v>31500</v>
          </cell>
          <cell r="AC486">
            <v>503</v>
          </cell>
        </row>
        <row r="487">
          <cell r="T487">
            <v>349851169</v>
          </cell>
          <cell r="U487">
            <v>44908</v>
          </cell>
          <cell r="V487">
            <v>45723</v>
          </cell>
          <cell r="W487">
            <v>54478</v>
          </cell>
          <cell r="X487">
            <v>2</v>
          </cell>
          <cell r="Y487">
            <v>2888.66</v>
          </cell>
          <cell r="Z487">
            <v>2888.66</v>
          </cell>
          <cell r="AA487">
            <v>61.34</v>
          </cell>
          <cell r="AB487">
            <v>2950</v>
          </cell>
          <cell r="AC487">
            <v>103</v>
          </cell>
        </row>
        <row r="488">
          <cell r="T488">
            <v>349851291</v>
          </cell>
          <cell r="U488">
            <v>44908</v>
          </cell>
          <cell r="V488">
            <v>45065</v>
          </cell>
          <cell r="W488">
            <v>54478</v>
          </cell>
          <cell r="X488">
            <v>2</v>
          </cell>
          <cell r="Y488">
            <v>47805.73</v>
          </cell>
          <cell r="Z488">
            <v>47805.73</v>
          </cell>
          <cell r="AA488">
            <v>11194.27</v>
          </cell>
          <cell r="AB488">
            <v>59000</v>
          </cell>
          <cell r="AC488">
            <v>684</v>
          </cell>
        </row>
        <row r="489">
          <cell r="T489">
            <v>349851921</v>
          </cell>
          <cell r="U489">
            <v>44908</v>
          </cell>
          <cell r="V489">
            <v>45076</v>
          </cell>
          <cell r="W489">
            <v>30934</v>
          </cell>
          <cell r="X489">
            <v>0</v>
          </cell>
          <cell r="Y489">
            <v>21518.6</v>
          </cell>
          <cell r="Z489">
            <v>21518.6</v>
          </cell>
          <cell r="AA489">
            <v>2081.4</v>
          </cell>
          <cell r="AB489">
            <v>23600</v>
          </cell>
          <cell r="AC489">
            <v>686</v>
          </cell>
        </row>
        <row r="490">
          <cell r="T490">
            <v>349855724</v>
          </cell>
          <cell r="U490">
            <v>44908</v>
          </cell>
          <cell r="V490">
            <v>45216</v>
          </cell>
          <cell r="W490">
            <v>44040</v>
          </cell>
          <cell r="X490">
            <v>1</v>
          </cell>
          <cell r="Y490">
            <v>30631.07</v>
          </cell>
          <cell r="Z490">
            <v>30631.07</v>
          </cell>
          <cell r="AA490">
            <v>5368.93</v>
          </cell>
          <cell r="AB490">
            <v>36000</v>
          </cell>
          <cell r="AC490">
            <v>527</v>
          </cell>
        </row>
        <row r="491">
          <cell r="T491">
            <v>349855836</v>
          </cell>
          <cell r="U491">
            <v>44908</v>
          </cell>
          <cell r="V491">
            <v>45112</v>
          </cell>
          <cell r="W491">
            <v>30934</v>
          </cell>
          <cell r="X491">
            <v>0</v>
          </cell>
          <cell r="Y491">
            <v>19025.5</v>
          </cell>
          <cell r="Z491">
            <v>19025.5</v>
          </cell>
          <cell r="AA491">
            <v>1624.5</v>
          </cell>
          <cell r="AB491">
            <v>20650</v>
          </cell>
          <cell r="AC491">
            <v>656</v>
          </cell>
        </row>
        <row r="492">
          <cell r="T492">
            <v>349856058</v>
          </cell>
          <cell r="U492">
            <v>44908</v>
          </cell>
          <cell r="V492">
            <v>45071</v>
          </cell>
          <cell r="W492">
            <v>30934</v>
          </cell>
          <cell r="X492">
            <v>0</v>
          </cell>
          <cell r="Y492">
            <v>21518.6</v>
          </cell>
          <cell r="Z492">
            <v>21518.6</v>
          </cell>
          <cell r="AA492">
            <v>2081.4</v>
          </cell>
          <cell r="AB492">
            <v>23600</v>
          </cell>
          <cell r="AC492">
            <v>686</v>
          </cell>
        </row>
        <row r="493">
          <cell r="T493">
            <v>349856608</v>
          </cell>
          <cell r="U493">
            <v>44909</v>
          </cell>
          <cell r="V493">
            <v>45071</v>
          </cell>
          <cell r="W493">
            <v>30934</v>
          </cell>
          <cell r="X493">
            <v>0</v>
          </cell>
          <cell r="Y493">
            <v>21518.6</v>
          </cell>
          <cell r="Z493">
            <v>21518.6</v>
          </cell>
          <cell r="AA493">
            <v>2081.4</v>
          </cell>
          <cell r="AB493">
            <v>23600</v>
          </cell>
          <cell r="AC493">
            <v>685</v>
          </cell>
        </row>
        <row r="494">
          <cell r="T494">
            <v>349864240</v>
          </cell>
          <cell r="U494">
            <v>44909</v>
          </cell>
          <cell r="V494">
            <v>45590</v>
          </cell>
          <cell r="W494">
            <v>41952</v>
          </cell>
          <cell r="X494">
            <v>1</v>
          </cell>
          <cell r="Y494">
            <v>6476.05</v>
          </cell>
          <cell r="Z494">
            <v>6476.05</v>
          </cell>
          <cell r="AA494">
            <v>273.95</v>
          </cell>
          <cell r="AB494">
            <v>6750</v>
          </cell>
          <cell r="AC494">
            <v>162</v>
          </cell>
        </row>
        <row r="495">
          <cell r="T495">
            <v>349864572</v>
          </cell>
          <cell r="U495">
            <v>44909</v>
          </cell>
          <cell r="V495">
            <v>45071</v>
          </cell>
          <cell r="W495">
            <v>30934</v>
          </cell>
          <cell r="X495">
            <v>0</v>
          </cell>
          <cell r="Y495">
            <v>21518.6</v>
          </cell>
          <cell r="Z495">
            <v>21518.6</v>
          </cell>
          <cell r="AA495">
            <v>2081.4</v>
          </cell>
          <cell r="AB495">
            <v>23600</v>
          </cell>
          <cell r="AC495">
            <v>686</v>
          </cell>
        </row>
        <row r="496">
          <cell r="T496">
            <v>349864574</v>
          </cell>
          <cell r="U496">
            <v>44909</v>
          </cell>
          <cell r="V496">
            <v>45071</v>
          </cell>
          <cell r="W496">
            <v>30834</v>
          </cell>
          <cell r="X496">
            <v>0</v>
          </cell>
          <cell r="Y496">
            <v>21518.6</v>
          </cell>
          <cell r="Z496">
            <v>21518.6</v>
          </cell>
          <cell r="AA496">
            <v>2081.4</v>
          </cell>
          <cell r="AB496">
            <v>23600</v>
          </cell>
          <cell r="AC496">
            <v>685</v>
          </cell>
        </row>
        <row r="497">
          <cell r="T497">
            <v>349864575</v>
          </cell>
          <cell r="U497">
            <v>44909</v>
          </cell>
          <cell r="V497">
            <v>45075</v>
          </cell>
          <cell r="W497">
            <v>30934</v>
          </cell>
          <cell r="X497">
            <v>0</v>
          </cell>
          <cell r="Y497">
            <v>21518.6</v>
          </cell>
          <cell r="Z497">
            <v>21518.6</v>
          </cell>
          <cell r="AA497">
            <v>2081.4</v>
          </cell>
          <cell r="AB497">
            <v>23600</v>
          </cell>
          <cell r="AC497">
            <v>685</v>
          </cell>
        </row>
        <row r="498">
          <cell r="T498">
            <v>349864882</v>
          </cell>
          <cell r="U498">
            <v>44918</v>
          </cell>
          <cell r="V498">
            <v>45162</v>
          </cell>
          <cell r="W498">
            <v>41952</v>
          </cell>
          <cell r="X498">
            <v>1</v>
          </cell>
          <cell r="Y498">
            <v>31915.43</v>
          </cell>
          <cell r="Z498">
            <v>31915.43</v>
          </cell>
          <cell r="AA498">
            <v>6334.57</v>
          </cell>
          <cell r="AB498">
            <v>38250</v>
          </cell>
          <cell r="AC498">
            <v>595</v>
          </cell>
        </row>
        <row r="499">
          <cell r="T499">
            <v>349874085</v>
          </cell>
          <cell r="U499">
            <v>44910</v>
          </cell>
          <cell r="V499">
            <v>45677</v>
          </cell>
          <cell r="W499">
            <v>54478</v>
          </cell>
          <cell r="X499">
            <v>2</v>
          </cell>
          <cell r="Y499">
            <v>11210.46</v>
          </cell>
          <cell r="Z499">
            <v>11210.46</v>
          </cell>
          <cell r="AA499">
            <v>589.54</v>
          </cell>
          <cell r="AB499">
            <v>11800</v>
          </cell>
          <cell r="AC499">
            <v>196</v>
          </cell>
        </row>
        <row r="500">
          <cell r="T500">
            <v>349874712</v>
          </cell>
          <cell r="U500">
            <v>44909</v>
          </cell>
          <cell r="V500">
            <v>45024</v>
          </cell>
          <cell r="W500">
            <v>30934</v>
          </cell>
          <cell r="X500">
            <v>0</v>
          </cell>
          <cell r="Y500">
            <v>23975.94</v>
          </cell>
          <cell r="Z500">
            <v>23975.94</v>
          </cell>
          <cell r="AA500">
            <v>2574.06</v>
          </cell>
          <cell r="AB500">
            <v>26550</v>
          </cell>
          <cell r="AC500">
            <v>716</v>
          </cell>
        </row>
        <row r="501">
          <cell r="T501">
            <v>349890665</v>
          </cell>
          <cell r="U501">
            <v>44915</v>
          </cell>
          <cell r="V501">
            <v>45619</v>
          </cell>
          <cell r="W501">
            <v>41952</v>
          </cell>
          <cell r="X501">
            <v>2</v>
          </cell>
          <cell r="Y501">
            <v>10575.8</v>
          </cell>
          <cell r="Z501">
            <v>10575.8</v>
          </cell>
          <cell r="AA501">
            <v>674.2</v>
          </cell>
          <cell r="AB501">
            <v>11250</v>
          </cell>
          <cell r="AC501">
            <v>225</v>
          </cell>
        </row>
        <row r="502">
          <cell r="T502">
            <v>349914082</v>
          </cell>
          <cell r="U502">
            <v>44911</v>
          </cell>
          <cell r="V502">
            <v>45071</v>
          </cell>
          <cell r="W502">
            <v>30934</v>
          </cell>
          <cell r="X502">
            <v>0</v>
          </cell>
          <cell r="Y502">
            <v>21518.6</v>
          </cell>
          <cell r="Z502">
            <v>21518.6</v>
          </cell>
          <cell r="AA502">
            <v>2081.4</v>
          </cell>
          <cell r="AB502">
            <v>23600</v>
          </cell>
          <cell r="AC502">
            <v>686</v>
          </cell>
        </row>
        <row r="503">
          <cell r="T503">
            <v>349914304</v>
          </cell>
          <cell r="U503">
            <v>44915</v>
          </cell>
          <cell r="V503">
            <v>45610</v>
          </cell>
          <cell r="W503">
            <v>41952</v>
          </cell>
          <cell r="X503">
            <v>1</v>
          </cell>
          <cell r="Y503">
            <v>10575.8</v>
          </cell>
          <cell r="Z503">
            <v>10575.8</v>
          </cell>
          <cell r="AA503">
            <v>674.2</v>
          </cell>
          <cell r="AB503">
            <v>11250</v>
          </cell>
          <cell r="AC503">
            <v>225</v>
          </cell>
        </row>
        <row r="504">
          <cell r="T504">
            <v>349916052</v>
          </cell>
          <cell r="U504">
            <v>44916</v>
          </cell>
          <cell r="V504">
            <v>45085</v>
          </cell>
          <cell r="W504">
            <v>41952</v>
          </cell>
          <cell r="X504">
            <v>1</v>
          </cell>
          <cell r="Y504">
            <v>34986.19</v>
          </cell>
          <cell r="Z504">
            <v>34986.19</v>
          </cell>
          <cell r="AA504">
            <v>7763.81</v>
          </cell>
          <cell r="AB504">
            <v>42750</v>
          </cell>
          <cell r="AC504">
            <v>657</v>
          </cell>
        </row>
        <row r="505">
          <cell r="T505">
            <v>349916626</v>
          </cell>
          <cell r="U505">
            <v>44915</v>
          </cell>
          <cell r="V505">
            <v>45567</v>
          </cell>
          <cell r="W505">
            <v>41952</v>
          </cell>
          <cell r="X505">
            <v>1</v>
          </cell>
          <cell r="Y505">
            <v>8550.36</v>
          </cell>
          <cell r="Z505">
            <v>8550.36</v>
          </cell>
          <cell r="AA505">
            <v>449.64</v>
          </cell>
          <cell r="AB505">
            <v>9000</v>
          </cell>
          <cell r="AC505">
            <v>197</v>
          </cell>
        </row>
        <row r="506">
          <cell r="T506">
            <v>349916628</v>
          </cell>
          <cell r="U506">
            <v>44915</v>
          </cell>
          <cell r="V506">
            <v>45608</v>
          </cell>
          <cell r="W506">
            <v>41952</v>
          </cell>
          <cell r="X506">
            <v>1</v>
          </cell>
          <cell r="Y506">
            <v>4363.5600000000004</v>
          </cell>
          <cell r="Z506">
            <v>4363.5600000000004</v>
          </cell>
          <cell r="AA506">
            <v>136.44</v>
          </cell>
          <cell r="AB506">
            <v>4500</v>
          </cell>
          <cell r="AC506">
            <v>140</v>
          </cell>
        </row>
        <row r="507">
          <cell r="T507">
            <v>349919478</v>
          </cell>
          <cell r="U507">
            <v>44916</v>
          </cell>
          <cell r="V507">
            <v>45076</v>
          </cell>
          <cell r="W507">
            <v>30934</v>
          </cell>
          <cell r="X507">
            <v>0</v>
          </cell>
          <cell r="Y507">
            <v>21518.6</v>
          </cell>
          <cell r="Z507">
            <v>21518.6</v>
          </cell>
          <cell r="AA507">
            <v>2081.4</v>
          </cell>
          <cell r="AB507">
            <v>23600</v>
          </cell>
          <cell r="AC507">
            <v>686</v>
          </cell>
        </row>
        <row r="508">
          <cell r="T508">
            <v>349940249</v>
          </cell>
          <cell r="U508">
            <v>44915</v>
          </cell>
          <cell r="V508">
            <v>45444</v>
          </cell>
          <cell r="W508">
            <v>41952</v>
          </cell>
          <cell r="X508">
            <v>1</v>
          </cell>
          <cell r="Y508">
            <v>20109.73</v>
          </cell>
          <cell r="Z508">
            <v>20109.73</v>
          </cell>
          <cell r="AA508">
            <v>2390.27</v>
          </cell>
          <cell r="AB508">
            <v>22500</v>
          </cell>
          <cell r="AC508">
            <v>380</v>
          </cell>
        </row>
        <row r="509">
          <cell r="T509">
            <v>349940723</v>
          </cell>
          <cell r="U509">
            <v>44915</v>
          </cell>
          <cell r="V509">
            <v>45668</v>
          </cell>
          <cell r="W509">
            <v>54478</v>
          </cell>
          <cell r="X509">
            <v>2</v>
          </cell>
          <cell r="Y509">
            <v>2888.67</v>
          </cell>
          <cell r="Z509">
            <v>2888.67</v>
          </cell>
          <cell r="AA509">
            <v>61.33</v>
          </cell>
          <cell r="AB509">
            <v>2950</v>
          </cell>
          <cell r="AC509">
            <v>103</v>
          </cell>
        </row>
        <row r="510">
          <cell r="T510">
            <v>349940821</v>
          </cell>
          <cell r="U510">
            <v>44918</v>
          </cell>
          <cell r="V510">
            <v>45472</v>
          </cell>
          <cell r="W510">
            <v>28383</v>
          </cell>
          <cell r="X510">
            <v>1</v>
          </cell>
          <cell r="Y510">
            <v>11306.37</v>
          </cell>
          <cell r="Z510">
            <v>11306.37</v>
          </cell>
          <cell r="AA510">
            <v>1093.6300000000001</v>
          </cell>
          <cell r="AB510">
            <v>12400</v>
          </cell>
          <cell r="AC510">
            <v>317</v>
          </cell>
        </row>
        <row r="511">
          <cell r="T511">
            <v>349942494</v>
          </cell>
          <cell r="U511">
            <v>44915</v>
          </cell>
          <cell r="V511">
            <v>45536</v>
          </cell>
          <cell r="W511">
            <v>41752</v>
          </cell>
          <cell r="X511">
            <v>1</v>
          </cell>
          <cell r="Y511">
            <v>8550.36</v>
          </cell>
          <cell r="Z511">
            <v>8550.36</v>
          </cell>
          <cell r="AA511">
            <v>449.64</v>
          </cell>
          <cell r="AB511">
            <v>9000</v>
          </cell>
          <cell r="AC511">
            <v>197</v>
          </cell>
        </row>
        <row r="512">
          <cell r="T512">
            <v>349942543</v>
          </cell>
          <cell r="U512">
            <v>44915</v>
          </cell>
          <cell r="V512">
            <v>45225</v>
          </cell>
          <cell r="W512">
            <v>41952</v>
          </cell>
          <cell r="X512">
            <v>1</v>
          </cell>
          <cell r="Y512">
            <v>28716.58</v>
          </cell>
          <cell r="Z512">
            <v>28716.58</v>
          </cell>
          <cell r="AA512">
            <v>5033.42</v>
          </cell>
          <cell r="AB512">
            <v>33750</v>
          </cell>
          <cell r="AC512">
            <v>526</v>
          </cell>
        </row>
        <row r="513">
          <cell r="T513">
            <v>349993247</v>
          </cell>
          <cell r="U513">
            <v>44919</v>
          </cell>
          <cell r="V513">
            <v>45580</v>
          </cell>
          <cell r="W513">
            <v>41952</v>
          </cell>
          <cell r="X513">
            <v>1</v>
          </cell>
          <cell r="Y513">
            <v>6476.05</v>
          </cell>
          <cell r="Z513">
            <v>6476.05</v>
          </cell>
          <cell r="AA513">
            <v>273.95</v>
          </cell>
          <cell r="AB513">
            <v>6750</v>
          </cell>
          <cell r="AC513">
            <v>161</v>
          </cell>
        </row>
        <row r="514">
          <cell r="T514">
            <v>350008754</v>
          </cell>
          <cell r="U514">
            <v>44918</v>
          </cell>
          <cell r="V514">
            <v>45207</v>
          </cell>
          <cell r="W514">
            <v>41952</v>
          </cell>
          <cell r="X514">
            <v>1</v>
          </cell>
          <cell r="Y514">
            <v>30343.09</v>
          </cell>
          <cell r="Z514">
            <v>30343.09</v>
          </cell>
          <cell r="AA514">
            <v>5656.91</v>
          </cell>
          <cell r="AB514">
            <v>36000</v>
          </cell>
          <cell r="AC514">
            <v>567</v>
          </cell>
        </row>
        <row r="515">
          <cell r="T515">
            <v>350008755</v>
          </cell>
          <cell r="U515">
            <v>44918</v>
          </cell>
          <cell r="V515">
            <v>45162</v>
          </cell>
          <cell r="W515">
            <v>41952</v>
          </cell>
          <cell r="X515">
            <v>1</v>
          </cell>
          <cell r="Y515">
            <v>31915.43</v>
          </cell>
          <cell r="Z515">
            <v>31915.43</v>
          </cell>
          <cell r="AA515">
            <v>6334.57</v>
          </cell>
          <cell r="AB515">
            <v>38250</v>
          </cell>
          <cell r="AC515">
            <v>595</v>
          </cell>
        </row>
        <row r="516">
          <cell r="T516">
            <v>350033629</v>
          </cell>
          <cell r="U516">
            <v>44921</v>
          </cell>
          <cell r="V516">
            <v>45228</v>
          </cell>
          <cell r="W516">
            <v>47171</v>
          </cell>
          <cell r="X516">
            <v>2</v>
          </cell>
          <cell r="Y516">
            <v>36170.85</v>
          </cell>
          <cell r="Z516">
            <v>36170.85</v>
          </cell>
          <cell r="AA516">
            <v>7179.15</v>
          </cell>
          <cell r="AB516">
            <v>43350</v>
          </cell>
          <cell r="AC516">
            <v>596</v>
          </cell>
        </row>
        <row r="517">
          <cell r="T517">
            <v>350033666</v>
          </cell>
          <cell r="U517">
            <v>44922</v>
          </cell>
          <cell r="V517">
            <v>45155</v>
          </cell>
          <cell r="W517">
            <v>41952</v>
          </cell>
          <cell r="X517">
            <v>1</v>
          </cell>
          <cell r="Y517">
            <v>31915.46</v>
          </cell>
          <cell r="Z517">
            <v>31915.46</v>
          </cell>
          <cell r="AA517">
            <v>6334.54</v>
          </cell>
          <cell r="AB517">
            <v>38250</v>
          </cell>
          <cell r="AC517">
            <v>595</v>
          </cell>
        </row>
        <row r="518">
          <cell r="T518">
            <v>350043105</v>
          </cell>
          <cell r="U518">
            <v>44921</v>
          </cell>
          <cell r="V518">
            <v>45379</v>
          </cell>
          <cell r="W518">
            <v>41952</v>
          </cell>
          <cell r="X518">
            <v>1</v>
          </cell>
          <cell r="Y518">
            <v>23671.63</v>
          </cell>
          <cell r="Z518">
            <v>23671.63</v>
          </cell>
          <cell r="AA518">
            <v>3328.37</v>
          </cell>
          <cell r="AB518">
            <v>27000</v>
          </cell>
          <cell r="AC518">
            <v>436</v>
          </cell>
        </row>
        <row r="519">
          <cell r="T519">
            <v>350043316</v>
          </cell>
          <cell r="U519">
            <v>44921</v>
          </cell>
          <cell r="V519">
            <v>45112</v>
          </cell>
          <cell r="W519">
            <v>41952</v>
          </cell>
          <cell r="X519">
            <v>1</v>
          </cell>
          <cell r="Y519">
            <v>33455.08</v>
          </cell>
          <cell r="Z519">
            <v>33455.08</v>
          </cell>
          <cell r="AA519">
            <v>7044.92</v>
          </cell>
          <cell r="AB519">
            <v>40500</v>
          </cell>
          <cell r="AC519">
            <v>629</v>
          </cell>
        </row>
        <row r="520">
          <cell r="T520">
            <v>350050335</v>
          </cell>
          <cell r="U520">
            <v>44923</v>
          </cell>
          <cell r="V520">
            <v>45609</v>
          </cell>
          <cell r="W520">
            <v>41952</v>
          </cell>
          <cell r="X520">
            <v>1</v>
          </cell>
          <cell r="Y520">
            <v>4363.5600000000004</v>
          </cell>
          <cell r="Z520">
            <v>4363.5600000000004</v>
          </cell>
          <cell r="AA520">
            <v>136.44</v>
          </cell>
          <cell r="AB520">
            <v>4500</v>
          </cell>
          <cell r="AC520">
            <v>138</v>
          </cell>
        </row>
        <row r="521">
          <cell r="T521">
            <v>350062329</v>
          </cell>
          <cell r="U521">
            <v>44923</v>
          </cell>
          <cell r="V521">
            <v>45536</v>
          </cell>
          <cell r="W521">
            <v>41952</v>
          </cell>
          <cell r="X521">
            <v>1</v>
          </cell>
          <cell r="Y521">
            <v>8550.36</v>
          </cell>
          <cell r="Z521">
            <v>8550.36</v>
          </cell>
          <cell r="AA521">
            <v>449.64</v>
          </cell>
          <cell r="AB521">
            <v>9000</v>
          </cell>
          <cell r="AC521">
            <v>197</v>
          </cell>
        </row>
        <row r="522">
          <cell r="T522">
            <v>350099919</v>
          </cell>
          <cell r="U522">
            <v>44926</v>
          </cell>
          <cell r="V522">
            <v>45262</v>
          </cell>
          <cell r="W522">
            <v>54478</v>
          </cell>
          <cell r="X522">
            <v>2</v>
          </cell>
          <cell r="Y522">
            <v>35550.089999999997</v>
          </cell>
          <cell r="Z522">
            <v>35550.089999999997</v>
          </cell>
          <cell r="AA522">
            <v>5799.91</v>
          </cell>
          <cell r="AB522">
            <v>41350</v>
          </cell>
          <cell r="AC522">
            <v>532</v>
          </cell>
        </row>
        <row r="523">
          <cell r="T523">
            <v>350104274</v>
          </cell>
          <cell r="U523">
            <v>44925</v>
          </cell>
          <cell r="V523">
            <v>45162</v>
          </cell>
          <cell r="W523">
            <v>41952</v>
          </cell>
          <cell r="X523">
            <v>1</v>
          </cell>
          <cell r="Y523">
            <v>31915.46</v>
          </cell>
          <cell r="Z523">
            <v>31915.46</v>
          </cell>
          <cell r="AA523">
            <v>6334.54</v>
          </cell>
          <cell r="AB523">
            <v>38250</v>
          </cell>
          <cell r="AC523">
            <v>594</v>
          </cell>
        </row>
        <row r="524">
          <cell r="T524">
            <v>350104657</v>
          </cell>
          <cell r="U524">
            <v>44925</v>
          </cell>
          <cell r="V524">
            <v>45741</v>
          </cell>
          <cell r="W524">
            <v>41752</v>
          </cell>
          <cell r="X524">
            <v>1</v>
          </cell>
          <cell r="Y524">
            <v>33455.11</v>
          </cell>
          <cell r="Z524">
            <v>33455.11</v>
          </cell>
          <cell r="AA524">
            <v>6722.89</v>
          </cell>
          <cell r="AB524">
            <v>40178</v>
          </cell>
          <cell r="AC524">
            <v>629</v>
          </cell>
        </row>
        <row r="525">
          <cell r="T525">
            <v>350110397</v>
          </cell>
          <cell r="U525">
            <v>44926</v>
          </cell>
          <cell r="V525">
            <v>45204</v>
          </cell>
          <cell r="W525">
            <v>41752</v>
          </cell>
          <cell r="X525">
            <v>1</v>
          </cell>
          <cell r="Y525">
            <v>28716.61</v>
          </cell>
          <cell r="Z525">
            <v>28716.61</v>
          </cell>
          <cell r="AA525">
            <v>5033.3900000000003</v>
          </cell>
          <cell r="AB525">
            <v>33750</v>
          </cell>
          <cell r="AC525">
            <v>538</v>
          </cell>
        </row>
        <row r="526">
          <cell r="T526">
            <v>350133841</v>
          </cell>
          <cell r="U526">
            <v>44926</v>
          </cell>
          <cell r="V526">
            <v>45141</v>
          </cell>
          <cell r="W526">
            <v>41952</v>
          </cell>
          <cell r="X526">
            <v>1</v>
          </cell>
          <cell r="Y526">
            <v>31915.46</v>
          </cell>
          <cell r="Z526">
            <v>31915.46</v>
          </cell>
          <cell r="AA526">
            <v>6334.54</v>
          </cell>
          <cell r="AB526">
            <v>38250</v>
          </cell>
          <cell r="AC526">
            <v>595</v>
          </cell>
        </row>
        <row r="527">
          <cell r="T527">
            <v>350141458</v>
          </cell>
          <cell r="U527">
            <v>44934</v>
          </cell>
          <cell r="V527">
            <v>45229</v>
          </cell>
          <cell r="W527">
            <v>41952</v>
          </cell>
          <cell r="X527">
            <v>1</v>
          </cell>
          <cell r="Y527">
            <v>33465.21</v>
          </cell>
          <cell r="Z527">
            <v>33465.21</v>
          </cell>
          <cell r="AA527">
            <v>7034.79</v>
          </cell>
          <cell r="AB527">
            <v>40500</v>
          </cell>
          <cell r="AC527">
            <v>595</v>
          </cell>
        </row>
        <row r="528">
          <cell r="T528">
            <v>350143450</v>
          </cell>
          <cell r="U528">
            <v>44934</v>
          </cell>
          <cell r="V528">
            <v>45229</v>
          </cell>
          <cell r="W528">
            <v>41952</v>
          </cell>
          <cell r="X528">
            <v>1</v>
          </cell>
          <cell r="Y528">
            <v>33465.21</v>
          </cell>
          <cell r="Z528">
            <v>33465.21</v>
          </cell>
          <cell r="AA528">
            <v>7034.79</v>
          </cell>
          <cell r="AB528">
            <v>40500</v>
          </cell>
          <cell r="AC528">
            <v>595</v>
          </cell>
        </row>
        <row r="529">
          <cell r="T529">
            <v>350143452</v>
          </cell>
          <cell r="U529">
            <v>44930</v>
          </cell>
          <cell r="V529">
            <v>45229</v>
          </cell>
          <cell r="W529">
            <v>41952</v>
          </cell>
          <cell r="X529">
            <v>1</v>
          </cell>
          <cell r="Y529">
            <v>31915.46</v>
          </cell>
          <cell r="Z529">
            <v>31915.46</v>
          </cell>
          <cell r="AA529">
            <v>6334.54</v>
          </cell>
          <cell r="AB529">
            <v>38250</v>
          </cell>
          <cell r="AC529">
            <v>595</v>
          </cell>
        </row>
        <row r="530">
          <cell r="T530">
            <v>350143494</v>
          </cell>
          <cell r="U530">
            <v>44930</v>
          </cell>
          <cell r="V530">
            <v>45152</v>
          </cell>
          <cell r="W530">
            <v>41952</v>
          </cell>
          <cell r="X530">
            <v>1</v>
          </cell>
          <cell r="Y530">
            <v>31915.46</v>
          </cell>
          <cell r="Z530">
            <v>31915.46</v>
          </cell>
          <cell r="AA530">
            <v>6334.54</v>
          </cell>
          <cell r="AB530">
            <v>38250</v>
          </cell>
          <cell r="AC530">
            <v>595</v>
          </cell>
        </row>
        <row r="531">
          <cell r="T531">
            <v>350156654</v>
          </cell>
          <cell r="U531">
            <v>44933</v>
          </cell>
          <cell r="V531">
            <v>45736</v>
          </cell>
          <cell r="W531">
            <v>41752</v>
          </cell>
          <cell r="X531">
            <v>1</v>
          </cell>
          <cell r="Y531">
            <v>10575.82</v>
          </cell>
          <cell r="Z531">
            <v>10575.82</v>
          </cell>
          <cell r="AA531">
            <v>674.18</v>
          </cell>
          <cell r="AB531">
            <v>11250</v>
          </cell>
          <cell r="AC531">
            <v>225</v>
          </cell>
        </row>
        <row r="532">
          <cell r="T532">
            <v>350159289</v>
          </cell>
          <cell r="U532">
            <v>44934</v>
          </cell>
          <cell r="V532">
            <v>45110</v>
          </cell>
          <cell r="W532">
            <v>41752</v>
          </cell>
          <cell r="X532">
            <v>1</v>
          </cell>
          <cell r="Y532">
            <v>34972.639999999999</v>
          </cell>
          <cell r="Z532">
            <v>34972.639999999999</v>
          </cell>
          <cell r="AA532">
            <v>7777.36</v>
          </cell>
          <cell r="AB532">
            <v>42750</v>
          </cell>
          <cell r="AC532">
            <v>629</v>
          </cell>
        </row>
        <row r="533">
          <cell r="T533">
            <v>350163717</v>
          </cell>
          <cell r="U533">
            <v>44934</v>
          </cell>
          <cell r="V533">
            <v>45062</v>
          </cell>
          <cell r="W533">
            <v>30934</v>
          </cell>
          <cell r="X533">
            <v>0</v>
          </cell>
          <cell r="Y533">
            <v>21518.6</v>
          </cell>
          <cell r="Z533">
            <v>21518.6</v>
          </cell>
          <cell r="AA533">
            <v>2081.4</v>
          </cell>
          <cell r="AB533">
            <v>23600</v>
          </cell>
          <cell r="AC533">
            <v>686</v>
          </cell>
        </row>
        <row r="534">
          <cell r="T534">
            <v>350166702</v>
          </cell>
          <cell r="U534">
            <v>44934</v>
          </cell>
          <cell r="V534">
            <v>45536</v>
          </cell>
          <cell r="W534">
            <v>41952</v>
          </cell>
          <cell r="X534">
            <v>2</v>
          </cell>
          <cell r="Y534">
            <v>8550.3700000000008</v>
          </cell>
          <cell r="Z534">
            <v>8550.3700000000008</v>
          </cell>
          <cell r="AA534">
            <v>449.63</v>
          </cell>
          <cell r="AB534">
            <v>9000</v>
          </cell>
          <cell r="AC534">
            <v>191</v>
          </cell>
        </row>
        <row r="535">
          <cell r="T535">
            <v>350176802</v>
          </cell>
          <cell r="U535">
            <v>44938</v>
          </cell>
          <cell r="V535">
            <v>45729</v>
          </cell>
          <cell r="W535">
            <v>41952</v>
          </cell>
          <cell r="X535">
            <v>1</v>
          </cell>
          <cell r="Y535">
            <v>6477.53</v>
          </cell>
          <cell r="Z535">
            <v>6477.53</v>
          </cell>
          <cell r="AA535">
            <v>272.47000000000003</v>
          </cell>
          <cell r="AB535">
            <v>6750</v>
          </cell>
          <cell r="AC535">
            <v>139</v>
          </cell>
        </row>
        <row r="536">
          <cell r="T536">
            <v>350178416</v>
          </cell>
          <cell r="U536">
            <v>44939</v>
          </cell>
          <cell r="V536">
            <v>45081</v>
          </cell>
          <cell r="W536">
            <v>41952</v>
          </cell>
          <cell r="X536">
            <v>1</v>
          </cell>
          <cell r="Y536">
            <v>36473.19</v>
          </cell>
          <cell r="Z536">
            <v>36473.19</v>
          </cell>
          <cell r="AA536">
            <v>8526.81</v>
          </cell>
          <cell r="AB536">
            <v>45000</v>
          </cell>
          <cell r="AC536">
            <v>659</v>
          </cell>
        </row>
        <row r="537">
          <cell r="T537">
            <v>350191608</v>
          </cell>
          <cell r="U537">
            <v>44937</v>
          </cell>
          <cell r="V537">
            <v>45136</v>
          </cell>
          <cell r="W537">
            <v>41952</v>
          </cell>
          <cell r="X537">
            <v>1</v>
          </cell>
          <cell r="Y537">
            <v>34972.639999999999</v>
          </cell>
          <cell r="Z537">
            <v>34972.639999999999</v>
          </cell>
          <cell r="AA537">
            <v>7748.36</v>
          </cell>
          <cell r="AB537">
            <v>42721</v>
          </cell>
          <cell r="AC537">
            <v>629</v>
          </cell>
        </row>
        <row r="538">
          <cell r="T538">
            <v>350192657</v>
          </cell>
          <cell r="U538">
            <v>44937</v>
          </cell>
          <cell r="V538">
            <v>45080</v>
          </cell>
          <cell r="W538">
            <v>41952</v>
          </cell>
          <cell r="X538">
            <v>1</v>
          </cell>
          <cell r="Y538">
            <v>36473.19</v>
          </cell>
          <cell r="Z538">
            <v>36473.19</v>
          </cell>
          <cell r="AA538">
            <v>8526.81</v>
          </cell>
          <cell r="AB538">
            <v>45000</v>
          </cell>
          <cell r="AC538">
            <v>659</v>
          </cell>
        </row>
        <row r="539">
          <cell r="T539">
            <v>350194779</v>
          </cell>
          <cell r="U539">
            <v>44939</v>
          </cell>
          <cell r="V539">
            <v>45203</v>
          </cell>
          <cell r="W539">
            <v>41952</v>
          </cell>
          <cell r="X539">
            <v>1</v>
          </cell>
          <cell r="Y539">
            <v>30331.78</v>
          </cell>
          <cell r="Z539">
            <v>30331.78</v>
          </cell>
          <cell r="AA539">
            <v>5668.22</v>
          </cell>
          <cell r="AB539">
            <v>36000</v>
          </cell>
          <cell r="AC539">
            <v>526</v>
          </cell>
        </row>
        <row r="540">
          <cell r="T540">
            <v>350204261</v>
          </cell>
          <cell r="U540">
            <v>44938</v>
          </cell>
          <cell r="V540">
            <v>45134</v>
          </cell>
          <cell r="W540">
            <v>41952</v>
          </cell>
          <cell r="X540">
            <v>1</v>
          </cell>
          <cell r="Y540">
            <v>34972.639999999999</v>
          </cell>
          <cell r="Z540">
            <v>34972.639999999999</v>
          </cell>
          <cell r="AA540">
            <v>7777.36</v>
          </cell>
          <cell r="AB540">
            <v>42750</v>
          </cell>
          <cell r="AC540">
            <v>629</v>
          </cell>
        </row>
        <row r="541">
          <cell r="T541">
            <v>350204391</v>
          </cell>
          <cell r="U541">
            <v>44938</v>
          </cell>
          <cell r="V541">
            <v>45444</v>
          </cell>
          <cell r="W541">
            <v>65959</v>
          </cell>
          <cell r="X541">
            <v>3</v>
          </cell>
          <cell r="Y541">
            <v>52800.67</v>
          </cell>
          <cell r="Z541">
            <v>52800.67</v>
          </cell>
          <cell r="AA541">
            <v>11099.33</v>
          </cell>
          <cell r="AB541">
            <v>63900</v>
          </cell>
          <cell r="AC541">
            <v>595</v>
          </cell>
        </row>
        <row r="542">
          <cell r="T542">
            <v>350213394</v>
          </cell>
          <cell r="U542">
            <v>44960</v>
          </cell>
          <cell r="V542">
            <v>45109</v>
          </cell>
          <cell r="W542">
            <v>41952</v>
          </cell>
          <cell r="X542">
            <v>1</v>
          </cell>
          <cell r="Y542">
            <v>36461.660000000003</v>
          </cell>
          <cell r="Z542">
            <v>36461.660000000003</v>
          </cell>
          <cell r="AA542">
            <v>8538.34</v>
          </cell>
          <cell r="AB542">
            <v>45000</v>
          </cell>
          <cell r="AC542">
            <v>628</v>
          </cell>
        </row>
        <row r="543">
          <cell r="T543">
            <v>350217508</v>
          </cell>
          <cell r="U543">
            <v>44965</v>
          </cell>
          <cell r="V543">
            <v>45745</v>
          </cell>
          <cell r="W543">
            <v>41952</v>
          </cell>
          <cell r="X543">
            <v>1</v>
          </cell>
          <cell r="Y543">
            <v>31916.62</v>
          </cell>
          <cell r="Z543">
            <v>31916.62</v>
          </cell>
          <cell r="AA543">
            <v>6333.38</v>
          </cell>
          <cell r="AB543">
            <v>38250</v>
          </cell>
          <cell r="AC543">
            <v>527</v>
          </cell>
        </row>
        <row r="544">
          <cell r="T544">
            <v>350242595</v>
          </cell>
          <cell r="U544">
            <v>44946</v>
          </cell>
          <cell r="V544">
            <v>45354</v>
          </cell>
          <cell r="W544">
            <v>41952</v>
          </cell>
          <cell r="X544">
            <v>1</v>
          </cell>
          <cell r="Y544">
            <v>21900.23</v>
          </cell>
          <cell r="Z544">
            <v>21900.23</v>
          </cell>
          <cell r="AA544">
            <v>2849.77</v>
          </cell>
          <cell r="AB544">
            <v>24750</v>
          </cell>
          <cell r="AC544">
            <v>376</v>
          </cell>
        </row>
        <row r="545">
          <cell r="T545">
            <v>350295179</v>
          </cell>
          <cell r="U545">
            <v>44956</v>
          </cell>
          <cell r="V545">
            <v>45224</v>
          </cell>
          <cell r="W545">
            <v>36533</v>
          </cell>
          <cell r="X545">
            <v>2</v>
          </cell>
          <cell r="Y545">
            <v>26287.56</v>
          </cell>
          <cell r="Z545">
            <v>26287.56</v>
          </cell>
          <cell r="AA545">
            <v>4912.4399999999996</v>
          </cell>
          <cell r="AB545">
            <v>31200</v>
          </cell>
          <cell r="AC545">
            <v>533</v>
          </cell>
        </row>
        <row r="546">
          <cell r="T546">
            <v>350295180</v>
          </cell>
          <cell r="U546">
            <v>44945</v>
          </cell>
          <cell r="V546">
            <v>45228</v>
          </cell>
          <cell r="W546">
            <v>30934</v>
          </cell>
          <cell r="X546">
            <v>0</v>
          </cell>
          <cell r="Y546">
            <v>16470.150000000001</v>
          </cell>
          <cell r="Z546">
            <v>16470.150000000001</v>
          </cell>
          <cell r="AA546">
            <v>1229.8499999999999</v>
          </cell>
          <cell r="AB546">
            <v>17700</v>
          </cell>
          <cell r="AC546">
            <v>596</v>
          </cell>
        </row>
        <row r="547">
          <cell r="T547">
            <v>350299619</v>
          </cell>
          <cell r="U547">
            <v>44946</v>
          </cell>
          <cell r="V547">
            <v>45205</v>
          </cell>
          <cell r="W547">
            <v>41952</v>
          </cell>
          <cell r="X547">
            <v>1</v>
          </cell>
          <cell r="Y547">
            <v>30331.78</v>
          </cell>
          <cell r="Z547">
            <v>30331.78</v>
          </cell>
          <cell r="AA547">
            <v>5668.22</v>
          </cell>
          <cell r="AB547">
            <v>36000</v>
          </cell>
          <cell r="AC547">
            <v>527</v>
          </cell>
        </row>
        <row r="548">
          <cell r="T548">
            <v>350300948</v>
          </cell>
          <cell r="U548">
            <v>44965</v>
          </cell>
          <cell r="V548">
            <v>45228</v>
          </cell>
          <cell r="W548">
            <v>37777</v>
          </cell>
          <cell r="X548">
            <v>1</v>
          </cell>
          <cell r="Y548">
            <v>26172.41</v>
          </cell>
          <cell r="Z548">
            <v>26172.41</v>
          </cell>
          <cell r="AA548">
            <v>4577.59</v>
          </cell>
          <cell r="AB548">
            <v>30750</v>
          </cell>
          <cell r="AC548">
            <v>503</v>
          </cell>
        </row>
        <row r="549">
          <cell r="T549">
            <v>350301237</v>
          </cell>
          <cell r="U549">
            <v>44946</v>
          </cell>
          <cell r="V549">
            <v>45262</v>
          </cell>
          <cell r="W549">
            <v>41952</v>
          </cell>
          <cell r="X549">
            <v>1</v>
          </cell>
          <cell r="Y549">
            <v>30331.78</v>
          </cell>
          <cell r="Z549">
            <v>30331.78</v>
          </cell>
          <cell r="AA549">
            <v>5668.22</v>
          </cell>
          <cell r="AB549">
            <v>36000</v>
          </cell>
          <cell r="AC549">
            <v>532</v>
          </cell>
        </row>
        <row r="550">
          <cell r="T550">
            <v>350301475</v>
          </cell>
          <cell r="U550">
            <v>44946</v>
          </cell>
          <cell r="V550">
            <v>45229</v>
          </cell>
          <cell r="W550">
            <v>41952</v>
          </cell>
          <cell r="X550">
            <v>1</v>
          </cell>
          <cell r="Y550">
            <v>33465.21</v>
          </cell>
          <cell r="Z550">
            <v>33465.21</v>
          </cell>
          <cell r="AA550">
            <v>7034.79</v>
          </cell>
          <cell r="AB550">
            <v>40500</v>
          </cell>
          <cell r="AC550">
            <v>595</v>
          </cell>
        </row>
        <row r="551">
          <cell r="T551">
            <v>350301592</v>
          </cell>
          <cell r="U551">
            <v>44946</v>
          </cell>
          <cell r="V551">
            <v>45724</v>
          </cell>
          <cell r="W551">
            <v>41952</v>
          </cell>
          <cell r="X551">
            <v>1</v>
          </cell>
          <cell r="Y551">
            <v>24929.88</v>
          </cell>
          <cell r="Z551">
            <v>24929.88</v>
          </cell>
          <cell r="AA551">
            <v>3320.12</v>
          </cell>
          <cell r="AB551">
            <v>28250</v>
          </cell>
          <cell r="AC551">
            <v>436</v>
          </cell>
        </row>
        <row r="552">
          <cell r="T552">
            <v>350301770</v>
          </cell>
          <cell r="U552">
            <v>44946</v>
          </cell>
          <cell r="V552">
            <v>45317</v>
          </cell>
          <cell r="W552">
            <v>41952</v>
          </cell>
          <cell r="X552">
            <v>1</v>
          </cell>
          <cell r="Y552">
            <v>31925.77</v>
          </cell>
          <cell r="Z552">
            <v>31925.77</v>
          </cell>
          <cell r="AA552">
            <v>6324.23</v>
          </cell>
          <cell r="AB552">
            <v>38250</v>
          </cell>
          <cell r="AC552">
            <v>567</v>
          </cell>
        </row>
        <row r="553">
          <cell r="T553">
            <v>350302364</v>
          </cell>
          <cell r="U553">
            <v>44947</v>
          </cell>
          <cell r="V553">
            <v>45111</v>
          </cell>
          <cell r="W553">
            <v>41952</v>
          </cell>
          <cell r="X553">
            <v>1</v>
          </cell>
          <cell r="Y553">
            <v>34972.639999999999</v>
          </cell>
          <cell r="Z553">
            <v>34972.639999999999</v>
          </cell>
          <cell r="AA553">
            <v>7777.36</v>
          </cell>
          <cell r="AB553">
            <v>42750</v>
          </cell>
          <cell r="AC553">
            <v>631</v>
          </cell>
        </row>
        <row r="554">
          <cell r="T554">
            <v>350328220</v>
          </cell>
          <cell r="U554">
            <v>44950</v>
          </cell>
          <cell r="V554">
            <v>45597</v>
          </cell>
          <cell r="W554">
            <v>41952</v>
          </cell>
          <cell r="X554">
            <v>1</v>
          </cell>
          <cell r="Y554">
            <v>12561.97</v>
          </cell>
          <cell r="Z554">
            <v>12561.97</v>
          </cell>
          <cell r="AA554">
            <v>938.03</v>
          </cell>
          <cell r="AB554">
            <v>13500</v>
          </cell>
          <cell r="AC554">
            <v>222</v>
          </cell>
        </row>
        <row r="555">
          <cell r="T555">
            <v>350332996</v>
          </cell>
          <cell r="U555">
            <v>44949</v>
          </cell>
          <cell r="V555">
            <v>45505</v>
          </cell>
          <cell r="W555">
            <v>44040</v>
          </cell>
          <cell r="X555">
            <v>2</v>
          </cell>
          <cell r="Y555">
            <v>13399.45</v>
          </cell>
          <cell r="Z555">
            <v>13399.45</v>
          </cell>
          <cell r="AA555">
            <v>1000.55</v>
          </cell>
          <cell r="AB555">
            <v>14400</v>
          </cell>
          <cell r="AC555">
            <v>225</v>
          </cell>
        </row>
        <row r="556">
          <cell r="T556">
            <v>350356363</v>
          </cell>
          <cell r="U556">
            <v>44975</v>
          </cell>
          <cell r="V556">
            <v>45724</v>
          </cell>
          <cell r="W556">
            <v>41952</v>
          </cell>
          <cell r="X556">
            <v>1</v>
          </cell>
          <cell r="Y556">
            <v>2207.66</v>
          </cell>
          <cell r="Z556">
            <v>2207.66</v>
          </cell>
          <cell r="AA556">
            <v>42.34</v>
          </cell>
          <cell r="AB556">
            <v>2250</v>
          </cell>
          <cell r="AC556">
            <v>50</v>
          </cell>
        </row>
        <row r="557">
          <cell r="T557">
            <v>350356364</v>
          </cell>
          <cell r="U557">
            <v>44975</v>
          </cell>
          <cell r="V557">
            <v>45724</v>
          </cell>
          <cell r="W557">
            <v>41952</v>
          </cell>
          <cell r="X557">
            <v>1</v>
          </cell>
          <cell r="Y557">
            <v>2207.66</v>
          </cell>
          <cell r="Z557">
            <v>2207.66</v>
          </cell>
          <cell r="AA557">
            <v>42.34</v>
          </cell>
          <cell r="AB557">
            <v>2250</v>
          </cell>
          <cell r="AC557">
            <v>50</v>
          </cell>
        </row>
        <row r="558">
          <cell r="T558">
            <v>350357011</v>
          </cell>
          <cell r="U558">
            <v>44960</v>
          </cell>
          <cell r="V558">
            <v>45109</v>
          </cell>
          <cell r="W558">
            <v>41952</v>
          </cell>
          <cell r="X558">
            <v>1</v>
          </cell>
          <cell r="Y558">
            <v>36461.660000000003</v>
          </cell>
          <cell r="Z558">
            <v>36461.660000000003</v>
          </cell>
          <cell r="AA558">
            <v>8538.34</v>
          </cell>
          <cell r="AB558">
            <v>45000</v>
          </cell>
          <cell r="AC558">
            <v>628</v>
          </cell>
        </row>
        <row r="559">
          <cell r="T559">
            <v>350359022</v>
          </cell>
          <cell r="U559">
            <v>44951</v>
          </cell>
          <cell r="V559">
            <v>45117</v>
          </cell>
          <cell r="W559">
            <v>41952</v>
          </cell>
          <cell r="X559">
            <v>1</v>
          </cell>
          <cell r="Y559">
            <v>34972.639999999999</v>
          </cell>
          <cell r="Z559">
            <v>34972.639999999999</v>
          </cell>
          <cell r="AA559">
            <v>7777.36</v>
          </cell>
          <cell r="AB559">
            <v>42750</v>
          </cell>
          <cell r="AC559">
            <v>630</v>
          </cell>
        </row>
        <row r="560">
          <cell r="T560">
            <v>350363573</v>
          </cell>
          <cell r="U560">
            <v>44957</v>
          </cell>
          <cell r="V560">
            <v>45413</v>
          </cell>
          <cell r="W560">
            <v>44040</v>
          </cell>
          <cell r="X560">
            <v>1</v>
          </cell>
          <cell r="Y560">
            <v>23360.27</v>
          </cell>
          <cell r="Z560">
            <v>23360.27</v>
          </cell>
          <cell r="AA560">
            <v>3039.73</v>
          </cell>
          <cell r="AB560">
            <v>26400</v>
          </cell>
          <cell r="AC560">
            <v>378</v>
          </cell>
        </row>
        <row r="561">
          <cell r="T561">
            <v>350368585</v>
          </cell>
          <cell r="U561">
            <v>44951</v>
          </cell>
          <cell r="V561">
            <v>45147</v>
          </cell>
          <cell r="W561">
            <v>41952</v>
          </cell>
          <cell r="X561">
            <v>1</v>
          </cell>
          <cell r="Y561">
            <v>34972.639999999999</v>
          </cell>
          <cell r="Z561">
            <v>34972.639999999999</v>
          </cell>
          <cell r="AA561">
            <v>7777.36</v>
          </cell>
          <cell r="AB561">
            <v>42750</v>
          </cell>
          <cell r="AC561">
            <v>629</v>
          </cell>
        </row>
        <row r="562">
          <cell r="T562">
            <v>350368586</v>
          </cell>
          <cell r="U562">
            <v>44951</v>
          </cell>
          <cell r="V562">
            <v>45384</v>
          </cell>
          <cell r="W562">
            <v>41752</v>
          </cell>
          <cell r="X562">
            <v>1</v>
          </cell>
          <cell r="Y562">
            <v>20115.240000000002</v>
          </cell>
          <cell r="Z562">
            <v>20115.240000000002</v>
          </cell>
          <cell r="AA562">
            <v>2384.7600000000002</v>
          </cell>
          <cell r="AB562">
            <v>22500</v>
          </cell>
          <cell r="AC562">
            <v>344</v>
          </cell>
        </row>
        <row r="563">
          <cell r="T563">
            <v>350386923</v>
          </cell>
          <cell r="U563">
            <v>44952</v>
          </cell>
          <cell r="V563">
            <v>45505</v>
          </cell>
          <cell r="W563">
            <v>44040</v>
          </cell>
          <cell r="X563">
            <v>1</v>
          </cell>
          <cell r="Y563">
            <v>30750.89</v>
          </cell>
          <cell r="Z563">
            <v>30750.89</v>
          </cell>
          <cell r="AA563">
            <v>5359.11</v>
          </cell>
          <cell r="AB563">
            <v>36110</v>
          </cell>
          <cell r="AC563">
            <v>527</v>
          </cell>
        </row>
        <row r="564">
          <cell r="T564">
            <v>350387138</v>
          </cell>
          <cell r="U564">
            <v>44958</v>
          </cell>
          <cell r="V564">
            <v>45141</v>
          </cell>
          <cell r="W564">
            <v>41952</v>
          </cell>
          <cell r="X564">
            <v>1</v>
          </cell>
          <cell r="Y564">
            <v>34985.85</v>
          </cell>
          <cell r="Z564">
            <v>34985.85</v>
          </cell>
          <cell r="AA564">
            <v>7764.15</v>
          </cell>
          <cell r="AB564">
            <v>42750</v>
          </cell>
          <cell r="AC564">
            <v>595</v>
          </cell>
        </row>
        <row r="565">
          <cell r="T565">
            <v>350387254</v>
          </cell>
          <cell r="U565">
            <v>44952</v>
          </cell>
          <cell r="V565">
            <v>45348</v>
          </cell>
          <cell r="W565">
            <v>41952</v>
          </cell>
          <cell r="X565">
            <v>1</v>
          </cell>
          <cell r="Y565">
            <v>30331.78</v>
          </cell>
          <cell r="Z565">
            <v>30331.78</v>
          </cell>
          <cell r="AA565">
            <v>5668.22</v>
          </cell>
          <cell r="AB565">
            <v>36000</v>
          </cell>
          <cell r="AC565">
            <v>526</v>
          </cell>
        </row>
        <row r="566">
          <cell r="T566">
            <v>350457080</v>
          </cell>
          <cell r="U566">
            <v>44962</v>
          </cell>
          <cell r="V566">
            <v>45317</v>
          </cell>
          <cell r="W566">
            <v>41952</v>
          </cell>
          <cell r="X566">
            <v>1</v>
          </cell>
          <cell r="Y566">
            <v>33478.699999999997</v>
          </cell>
          <cell r="Z566">
            <v>33478.699999999997</v>
          </cell>
          <cell r="AA566">
            <v>7021.3</v>
          </cell>
          <cell r="AB566">
            <v>40500</v>
          </cell>
          <cell r="AC566">
            <v>567</v>
          </cell>
        </row>
        <row r="567">
          <cell r="T567">
            <v>350458274</v>
          </cell>
          <cell r="U567">
            <v>44956</v>
          </cell>
          <cell r="V567">
            <v>45150</v>
          </cell>
          <cell r="W567">
            <v>44040</v>
          </cell>
          <cell r="X567">
            <v>1</v>
          </cell>
          <cell r="Y567">
            <v>35696.25</v>
          </cell>
          <cell r="Z567">
            <v>35696.25</v>
          </cell>
          <cell r="AA567">
            <v>7503.75</v>
          </cell>
          <cell r="AB567">
            <v>43200</v>
          </cell>
          <cell r="AC567">
            <v>595</v>
          </cell>
        </row>
        <row r="568">
          <cell r="T568">
            <v>350458275</v>
          </cell>
          <cell r="U568">
            <v>44956</v>
          </cell>
          <cell r="V568">
            <v>45150</v>
          </cell>
          <cell r="W568">
            <v>44040</v>
          </cell>
          <cell r="X568">
            <v>1</v>
          </cell>
          <cell r="Y568">
            <v>35696.25</v>
          </cell>
          <cell r="Z568">
            <v>35696.25</v>
          </cell>
          <cell r="AA568">
            <v>7503.75</v>
          </cell>
          <cell r="AB568">
            <v>43200</v>
          </cell>
          <cell r="AC568">
            <v>595</v>
          </cell>
        </row>
        <row r="569">
          <cell r="T569">
            <v>350465165</v>
          </cell>
          <cell r="U569">
            <v>44957</v>
          </cell>
          <cell r="V569">
            <v>45228</v>
          </cell>
          <cell r="W569">
            <v>54478</v>
          </cell>
          <cell r="X569">
            <v>2</v>
          </cell>
          <cell r="Y569">
            <v>43876.62</v>
          </cell>
          <cell r="Z569">
            <v>43876.62</v>
          </cell>
          <cell r="AA569">
            <v>9223.3799999999992</v>
          </cell>
          <cell r="AB569">
            <v>53100</v>
          </cell>
          <cell r="AC569">
            <v>596</v>
          </cell>
        </row>
        <row r="570">
          <cell r="T570">
            <v>350472543</v>
          </cell>
          <cell r="U570">
            <v>44957</v>
          </cell>
          <cell r="V570">
            <v>45111</v>
          </cell>
          <cell r="W570">
            <v>54278</v>
          </cell>
          <cell r="X570">
            <v>2</v>
          </cell>
          <cell r="Y570">
            <v>45075.839999999997</v>
          </cell>
          <cell r="Z570">
            <v>45075.839999999997</v>
          </cell>
          <cell r="AA570">
            <v>10024.16</v>
          </cell>
          <cell r="AB570">
            <v>55100</v>
          </cell>
          <cell r="AC570">
            <v>631</v>
          </cell>
        </row>
        <row r="571">
          <cell r="T571">
            <v>350473211</v>
          </cell>
          <cell r="U571">
            <v>44965</v>
          </cell>
          <cell r="V571">
            <v>45208</v>
          </cell>
          <cell r="W571">
            <v>41752</v>
          </cell>
          <cell r="X571">
            <v>1</v>
          </cell>
          <cell r="Y571">
            <v>34985.85</v>
          </cell>
          <cell r="Z571">
            <v>34985.85</v>
          </cell>
          <cell r="AA571">
            <v>7764.15</v>
          </cell>
          <cell r="AB571">
            <v>42750</v>
          </cell>
          <cell r="AC571">
            <v>596</v>
          </cell>
        </row>
        <row r="572">
          <cell r="T572">
            <v>350479073</v>
          </cell>
          <cell r="U572">
            <v>44960</v>
          </cell>
          <cell r="V572">
            <v>45135</v>
          </cell>
          <cell r="W572">
            <v>41952</v>
          </cell>
          <cell r="X572">
            <v>1</v>
          </cell>
          <cell r="Y572">
            <v>34972.65</v>
          </cell>
          <cell r="Z572">
            <v>34972.65</v>
          </cell>
          <cell r="AA572">
            <v>7777.35</v>
          </cell>
          <cell r="AB572">
            <v>42750</v>
          </cell>
          <cell r="AC572">
            <v>630</v>
          </cell>
        </row>
        <row r="573">
          <cell r="T573">
            <v>350482444</v>
          </cell>
          <cell r="U573">
            <v>44959</v>
          </cell>
          <cell r="V573">
            <v>45705</v>
          </cell>
          <cell r="W573">
            <v>41952</v>
          </cell>
          <cell r="X573">
            <v>1</v>
          </cell>
          <cell r="Y573">
            <v>8546.07</v>
          </cell>
          <cell r="Z573">
            <v>8546.07</v>
          </cell>
          <cell r="AA573">
            <v>453.93</v>
          </cell>
          <cell r="AB573">
            <v>9000</v>
          </cell>
          <cell r="AC573">
            <v>167</v>
          </cell>
        </row>
        <row r="574">
          <cell r="T574">
            <v>350483218</v>
          </cell>
          <cell r="U574">
            <v>44960</v>
          </cell>
          <cell r="V574">
            <v>45062</v>
          </cell>
          <cell r="W574">
            <v>30934</v>
          </cell>
          <cell r="X574">
            <v>0</v>
          </cell>
          <cell r="Y574">
            <v>23965.25</v>
          </cell>
          <cell r="Z574">
            <v>23965.25</v>
          </cell>
          <cell r="AA574">
            <v>2584.75</v>
          </cell>
          <cell r="AB574">
            <v>26550</v>
          </cell>
          <cell r="AC574">
            <v>685</v>
          </cell>
        </row>
        <row r="575">
          <cell r="T575">
            <v>350483692</v>
          </cell>
          <cell r="U575">
            <v>44960</v>
          </cell>
          <cell r="V575">
            <v>45062</v>
          </cell>
          <cell r="W575">
            <v>30934</v>
          </cell>
          <cell r="X575">
            <v>0</v>
          </cell>
          <cell r="Y575">
            <v>23965.25</v>
          </cell>
          <cell r="Z575">
            <v>23965.25</v>
          </cell>
          <cell r="AA575">
            <v>2584.75</v>
          </cell>
          <cell r="AB575">
            <v>26550</v>
          </cell>
          <cell r="AC575">
            <v>685</v>
          </cell>
        </row>
        <row r="576">
          <cell r="T576">
            <v>350483693</v>
          </cell>
          <cell r="U576">
            <v>44960</v>
          </cell>
          <cell r="V576">
            <v>45062</v>
          </cell>
          <cell r="W576">
            <v>30934</v>
          </cell>
          <cell r="X576">
            <v>0</v>
          </cell>
          <cell r="Y576">
            <v>23965.25</v>
          </cell>
          <cell r="Z576">
            <v>23965.25</v>
          </cell>
          <cell r="AA576">
            <v>2584.75</v>
          </cell>
          <cell r="AB576">
            <v>26550</v>
          </cell>
          <cell r="AC576">
            <v>685</v>
          </cell>
        </row>
        <row r="577">
          <cell r="T577">
            <v>350483817</v>
          </cell>
          <cell r="U577">
            <v>44960</v>
          </cell>
          <cell r="V577">
            <v>45062</v>
          </cell>
          <cell r="W577">
            <v>30934</v>
          </cell>
          <cell r="X577">
            <v>0</v>
          </cell>
          <cell r="Y577">
            <v>23965.25</v>
          </cell>
          <cell r="Z577">
            <v>23965.25</v>
          </cell>
          <cell r="AA577">
            <v>2584.75</v>
          </cell>
          <cell r="AB577">
            <v>26550</v>
          </cell>
          <cell r="AC577">
            <v>685</v>
          </cell>
        </row>
        <row r="578">
          <cell r="T578">
            <v>350483818</v>
          </cell>
          <cell r="U578">
            <v>44960</v>
          </cell>
          <cell r="V578">
            <v>45062</v>
          </cell>
          <cell r="W578">
            <v>30934</v>
          </cell>
          <cell r="X578">
            <v>0</v>
          </cell>
          <cell r="Y578">
            <v>23965.25</v>
          </cell>
          <cell r="Z578">
            <v>23965.25</v>
          </cell>
          <cell r="AA578">
            <v>2584.75</v>
          </cell>
          <cell r="AB578">
            <v>26550</v>
          </cell>
          <cell r="AC578">
            <v>685</v>
          </cell>
        </row>
        <row r="579">
          <cell r="T579">
            <v>350496144</v>
          </cell>
          <cell r="U579">
            <v>44964</v>
          </cell>
          <cell r="V579">
            <v>45167</v>
          </cell>
          <cell r="W579">
            <v>41952</v>
          </cell>
          <cell r="X579">
            <v>1</v>
          </cell>
          <cell r="Y579">
            <v>34985.85</v>
          </cell>
          <cell r="Z579">
            <v>34985.85</v>
          </cell>
          <cell r="AA579">
            <v>7764.15</v>
          </cell>
          <cell r="AB579">
            <v>42750</v>
          </cell>
          <cell r="AC579">
            <v>596</v>
          </cell>
        </row>
        <row r="580">
          <cell r="T580">
            <v>350496906</v>
          </cell>
          <cell r="U580">
            <v>44964</v>
          </cell>
          <cell r="V580">
            <v>45114</v>
          </cell>
          <cell r="W580">
            <v>41952</v>
          </cell>
          <cell r="X580">
            <v>1</v>
          </cell>
          <cell r="Y580">
            <v>36461.660000000003</v>
          </cell>
          <cell r="Z580">
            <v>36461.660000000003</v>
          </cell>
          <cell r="AA580">
            <v>8538.34</v>
          </cell>
          <cell r="AB580">
            <v>45000</v>
          </cell>
          <cell r="AC580">
            <v>631</v>
          </cell>
        </row>
        <row r="581">
          <cell r="T581">
            <v>350496980</v>
          </cell>
          <cell r="U581">
            <v>44964</v>
          </cell>
          <cell r="V581">
            <v>45474</v>
          </cell>
          <cell r="W581">
            <v>41952</v>
          </cell>
          <cell r="X581">
            <v>1</v>
          </cell>
          <cell r="Y581">
            <v>33478.699999999997</v>
          </cell>
          <cell r="Z581">
            <v>33478.699999999997</v>
          </cell>
          <cell r="AA581">
            <v>7021.3</v>
          </cell>
          <cell r="AB581">
            <v>40500</v>
          </cell>
          <cell r="AC581">
            <v>568</v>
          </cell>
        </row>
        <row r="582">
          <cell r="T582">
            <v>350500230</v>
          </cell>
          <cell r="U582">
            <v>44965</v>
          </cell>
          <cell r="V582">
            <v>45082</v>
          </cell>
          <cell r="W582">
            <v>54478</v>
          </cell>
          <cell r="X582">
            <v>2</v>
          </cell>
          <cell r="Y582">
            <v>49733.35</v>
          </cell>
          <cell r="Z582">
            <v>49733.35</v>
          </cell>
          <cell r="AA582">
            <v>12216.65</v>
          </cell>
          <cell r="AB582">
            <v>61950</v>
          </cell>
          <cell r="AC582">
            <v>659</v>
          </cell>
        </row>
        <row r="583">
          <cell r="T583">
            <v>350506380</v>
          </cell>
          <cell r="U583">
            <v>44973</v>
          </cell>
          <cell r="V583">
            <v>45201</v>
          </cell>
          <cell r="W583">
            <v>41952</v>
          </cell>
          <cell r="X583">
            <v>1</v>
          </cell>
          <cell r="Y583">
            <v>36461.660000000003</v>
          </cell>
          <cell r="Z583">
            <v>36461.660000000003</v>
          </cell>
          <cell r="AA583">
            <v>8538.34</v>
          </cell>
          <cell r="AB583">
            <v>45000</v>
          </cell>
          <cell r="AC583">
            <v>630</v>
          </cell>
        </row>
        <row r="584">
          <cell r="T584">
            <v>350506779</v>
          </cell>
          <cell r="U584">
            <v>44967</v>
          </cell>
          <cell r="V584">
            <v>45189</v>
          </cell>
          <cell r="W584">
            <v>41952</v>
          </cell>
          <cell r="X584">
            <v>1</v>
          </cell>
          <cell r="Y584">
            <v>33478.699999999997</v>
          </cell>
          <cell r="Z584">
            <v>33478.699999999997</v>
          </cell>
          <cell r="AA584">
            <v>7021.3</v>
          </cell>
          <cell r="AB584">
            <v>40500</v>
          </cell>
          <cell r="AC584">
            <v>568</v>
          </cell>
        </row>
        <row r="585">
          <cell r="T585">
            <v>350506963</v>
          </cell>
          <cell r="U585">
            <v>44964</v>
          </cell>
          <cell r="V585">
            <v>45743</v>
          </cell>
          <cell r="W585">
            <v>37777</v>
          </cell>
          <cell r="X585">
            <v>2</v>
          </cell>
          <cell r="Y585">
            <v>3976.98</v>
          </cell>
          <cell r="Z585">
            <v>3976.98</v>
          </cell>
          <cell r="AA585">
            <v>76.02</v>
          </cell>
          <cell r="AB585">
            <v>4053</v>
          </cell>
          <cell r="AC585">
            <v>79</v>
          </cell>
        </row>
        <row r="586">
          <cell r="T586">
            <v>350507177</v>
          </cell>
          <cell r="U586">
            <v>44964</v>
          </cell>
          <cell r="V586">
            <v>45616</v>
          </cell>
          <cell r="W586">
            <v>41952</v>
          </cell>
          <cell r="X586">
            <v>1</v>
          </cell>
          <cell r="Y586">
            <v>10577.15</v>
          </cell>
          <cell r="Z586">
            <v>10577.15</v>
          </cell>
          <cell r="AA586">
            <v>672.85</v>
          </cell>
          <cell r="AB586">
            <v>11250</v>
          </cell>
          <cell r="AC586">
            <v>168</v>
          </cell>
        </row>
        <row r="587">
          <cell r="T587">
            <v>350507408</v>
          </cell>
          <cell r="U587">
            <v>44965</v>
          </cell>
          <cell r="V587">
            <v>45263</v>
          </cell>
          <cell r="W587">
            <v>41952</v>
          </cell>
          <cell r="X587">
            <v>1</v>
          </cell>
          <cell r="Y587">
            <v>28725.82</v>
          </cell>
          <cell r="Z587">
            <v>28725.82</v>
          </cell>
          <cell r="AA587">
            <v>5024.18</v>
          </cell>
          <cell r="AB587">
            <v>33750</v>
          </cell>
          <cell r="AC587">
            <v>503</v>
          </cell>
        </row>
        <row r="588">
          <cell r="T588">
            <v>350507472</v>
          </cell>
          <cell r="U588">
            <v>44971</v>
          </cell>
          <cell r="V588">
            <v>45441</v>
          </cell>
          <cell r="W588">
            <v>20656</v>
          </cell>
          <cell r="X588">
            <v>1</v>
          </cell>
          <cell r="Y588">
            <v>1961.05</v>
          </cell>
          <cell r="Z588">
            <v>1961.05</v>
          </cell>
          <cell r="AA588">
            <v>38.950000000000003</v>
          </cell>
          <cell r="AB588">
            <v>2000</v>
          </cell>
          <cell r="AC588">
            <v>417</v>
          </cell>
        </row>
        <row r="589">
          <cell r="T589">
            <v>350521228</v>
          </cell>
          <cell r="U589">
            <v>44977</v>
          </cell>
          <cell r="V589">
            <v>45700</v>
          </cell>
          <cell r="W589">
            <v>41952</v>
          </cell>
          <cell r="X589">
            <v>1</v>
          </cell>
          <cell r="Y589">
            <v>2207.66</v>
          </cell>
          <cell r="Z589">
            <v>2207.66</v>
          </cell>
          <cell r="AA589">
            <v>42.34</v>
          </cell>
          <cell r="AB589">
            <v>2250</v>
          </cell>
          <cell r="AC589">
            <v>49</v>
          </cell>
        </row>
        <row r="590">
          <cell r="T590">
            <v>350521294</v>
          </cell>
          <cell r="U590">
            <v>44977</v>
          </cell>
          <cell r="V590">
            <v>45693</v>
          </cell>
          <cell r="W590">
            <v>41952</v>
          </cell>
          <cell r="X590">
            <v>1</v>
          </cell>
          <cell r="Y590">
            <v>2207.66</v>
          </cell>
          <cell r="Z590">
            <v>2207.66</v>
          </cell>
          <cell r="AA590">
            <v>42.34</v>
          </cell>
          <cell r="AB590">
            <v>2250</v>
          </cell>
          <cell r="AC590">
            <v>49</v>
          </cell>
        </row>
        <row r="591">
          <cell r="T591">
            <v>350521411</v>
          </cell>
          <cell r="U591">
            <v>44977</v>
          </cell>
          <cell r="V591">
            <v>45693</v>
          </cell>
          <cell r="W591">
            <v>41952</v>
          </cell>
          <cell r="X591">
            <v>1</v>
          </cell>
          <cell r="Y591">
            <v>2207.66</v>
          </cell>
          <cell r="Z591">
            <v>2207.66</v>
          </cell>
          <cell r="AA591">
            <v>42.34</v>
          </cell>
          <cell r="AB591">
            <v>2250</v>
          </cell>
          <cell r="AC591">
            <v>49</v>
          </cell>
        </row>
        <row r="592">
          <cell r="T592">
            <v>350532835</v>
          </cell>
          <cell r="U592">
            <v>44965</v>
          </cell>
          <cell r="V592">
            <v>45540</v>
          </cell>
          <cell r="W592">
            <v>41952</v>
          </cell>
          <cell r="X592">
            <v>1</v>
          </cell>
          <cell r="Y592">
            <v>30344.3</v>
          </cell>
          <cell r="Z592">
            <v>30344.3</v>
          </cell>
          <cell r="AA592">
            <v>5655.7</v>
          </cell>
          <cell r="AB592">
            <v>36000</v>
          </cell>
          <cell r="AC592">
            <v>499</v>
          </cell>
        </row>
        <row r="593">
          <cell r="T593">
            <v>350535881</v>
          </cell>
          <cell r="U593">
            <v>44966</v>
          </cell>
          <cell r="V593">
            <v>45200</v>
          </cell>
          <cell r="W593">
            <v>44040</v>
          </cell>
          <cell r="X593">
            <v>1</v>
          </cell>
          <cell r="Y593">
            <v>37318.22</v>
          </cell>
          <cell r="Z593">
            <v>37318.22</v>
          </cell>
          <cell r="AA593">
            <v>8281.7800000000007</v>
          </cell>
          <cell r="AB593">
            <v>45600</v>
          </cell>
          <cell r="AC593">
            <v>596</v>
          </cell>
        </row>
        <row r="594">
          <cell r="T594">
            <v>350545570</v>
          </cell>
          <cell r="U594">
            <v>44970</v>
          </cell>
          <cell r="V594">
            <v>45160</v>
          </cell>
          <cell r="W594">
            <v>41952</v>
          </cell>
          <cell r="X594">
            <v>1</v>
          </cell>
          <cell r="Y594">
            <v>34985.85</v>
          </cell>
          <cell r="Z594">
            <v>34985.85</v>
          </cell>
          <cell r="AA594">
            <v>7764.15</v>
          </cell>
          <cell r="AB594">
            <v>42750</v>
          </cell>
          <cell r="AC594">
            <v>597</v>
          </cell>
        </row>
        <row r="595">
          <cell r="T595">
            <v>350545571</v>
          </cell>
          <cell r="U595">
            <v>44970</v>
          </cell>
          <cell r="V595">
            <v>45160</v>
          </cell>
          <cell r="W595">
            <v>41952</v>
          </cell>
          <cell r="X595">
            <v>1</v>
          </cell>
          <cell r="Y595">
            <v>34985.85</v>
          </cell>
          <cell r="Z595">
            <v>34985.85</v>
          </cell>
          <cell r="AA595">
            <v>7764.15</v>
          </cell>
          <cell r="AB595">
            <v>42750</v>
          </cell>
          <cell r="AC595">
            <v>597</v>
          </cell>
        </row>
        <row r="596">
          <cell r="T596">
            <v>350545995</v>
          </cell>
          <cell r="U596">
            <v>44970</v>
          </cell>
          <cell r="V596">
            <v>45536</v>
          </cell>
          <cell r="W596">
            <v>41952</v>
          </cell>
          <cell r="X596">
            <v>1</v>
          </cell>
          <cell r="Y596">
            <v>12568.89</v>
          </cell>
          <cell r="Z596">
            <v>12568.89</v>
          </cell>
          <cell r="AA596">
            <v>931.11</v>
          </cell>
          <cell r="AB596">
            <v>13500</v>
          </cell>
          <cell r="AC596">
            <v>194</v>
          </cell>
        </row>
        <row r="597">
          <cell r="T597">
            <v>350556585</v>
          </cell>
          <cell r="U597">
            <v>44980</v>
          </cell>
          <cell r="V597">
            <v>45171</v>
          </cell>
          <cell r="W597">
            <v>41952</v>
          </cell>
          <cell r="X597">
            <v>1</v>
          </cell>
          <cell r="Y597">
            <v>33478.699999999997</v>
          </cell>
          <cell r="Z597">
            <v>33478.699999999997</v>
          </cell>
          <cell r="AA597">
            <v>7021.3</v>
          </cell>
          <cell r="AB597">
            <v>40500</v>
          </cell>
          <cell r="AC597">
            <v>566</v>
          </cell>
        </row>
        <row r="598">
          <cell r="T598">
            <v>350590137</v>
          </cell>
          <cell r="U598">
            <v>44970</v>
          </cell>
          <cell r="V598">
            <v>45160</v>
          </cell>
          <cell r="W598">
            <v>41952</v>
          </cell>
          <cell r="X598">
            <v>1</v>
          </cell>
          <cell r="Y598">
            <v>34985.85</v>
          </cell>
          <cell r="Z598">
            <v>34985.85</v>
          </cell>
          <cell r="AA598">
            <v>7764.15</v>
          </cell>
          <cell r="AB598">
            <v>42750</v>
          </cell>
          <cell r="AC598">
            <v>597</v>
          </cell>
        </row>
        <row r="599">
          <cell r="T599">
            <v>350590138</v>
          </cell>
          <cell r="U599">
            <v>44970</v>
          </cell>
          <cell r="V599">
            <v>45160</v>
          </cell>
          <cell r="W599">
            <v>41952</v>
          </cell>
          <cell r="X599">
            <v>1</v>
          </cell>
          <cell r="Y599">
            <v>34985.85</v>
          </cell>
          <cell r="Z599">
            <v>34985.85</v>
          </cell>
          <cell r="AA599">
            <v>7764.15</v>
          </cell>
          <cell r="AB599">
            <v>42750</v>
          </cell>
          <cell r="AC599">
            <v>597</v>
          </cell>
        </row>
        <row r="600">
          <cell r="T600">
            <v>350590399</v>
          </cell>
          <cell r="U600">
            <v>44971</v>
          </cell>
          <cell r="V600">
            <v>45723</v>
          </cell>
          <cell r="W600">
            <v>54478</v>
          </cell>
          <cell r="X600">
            <v>2</v>
          </cell>
          <cell r="Y600">
            <v>5722.98</v>
          </cell>
          <cell r="Z600">
            <v>5722.98</v>
          </cell>
          <cell r="AA600">
            <v>177.02</v>
          </cell>
          <cell r="AB600">
            <v>5900</v>
          </cell>
          <cell r="AC600">
            <v>79</v>
          </cell>
        </row>
        <row r="601">
          <cell r="T601">
            <v>350596126</v>
          </cell>
          <cell r="U601">
            <v>44975</v>
          </cell>
          <cell r="V601">
            <v>45160</v>
          </cell>
          <cell r="W601">
            <v>41952</v>
          </cell>
          <cell r="X601">
            <v>1</v>
          </cell>
          <cell r="Y601">
            <v>34985.85</v>
          </cell>
          <cell r="Z601">
            <v>34985.85</v>
          </cell>
          <cell r="AA601">
            <v>7764.15</v>
          </cell>
          <cell r="AB601">
            <v>42750</v>
          </cell>
          <cell r="AC601">
            <v>597</v>
          </cell>
        </row>
        <row r="602">
          <cell r="T602">
            <v>350608058</v>
          </cell>
          <cell r="U602">
            <v>44971</v>
          </cell>
          <cell r="V602">
            <v>45700</v>
          </cell>
          <cell r="W602">
            <v>41952</v>
          </cell>
          <cell r="X602">
            <v>1</v>
          </cell>
          <cell r="Y602">
            <v>34428.699999999997</v>
          </cell>
          <cell r="Z602">
            <v>34428.699999999997</v>
          </cell>
          <cell r="AA602">
            <v>7021.3</v>
          </cell>
          <cell r="AB602">
            <v>41450</v>
          </cell>
          <cell r="AC602">
            <v>596</v>
          </cell>
        </row>
        <row r="603">
          <cell r="T603">
            <v>350610079</v>
          </cell>
          <cell r="U603">
            <v>44980</v>
          </cell>
          <cell r="V603">
            <v>45141</v>
          </cell>
          <cell r="W603">
            <v>41952</v>
          </cell>
          <cell r="X603">
            <v>1</v>
          </cell>
          <cell r="Y603">
            <v>34985.85</v>
          </cell>
          <cell r="Z603">
            <v>34985.85</v>
          </cell>
          <cell r="AA603">
            <v>7764.15</v>
          </cell>
          <cell r="AB603">
            <v>42750</v>
          </cell>
          <cell r="AC603">
            <v>594</v>
          </cell>
        </row>
        <row r="604">
          <cell r="T604">
            <v>350619931</v>
          </cell>
          <cell r="U604">
            <v>44972</v>
          </cell>
          <cell r="V604">
            <v>45444</v>
          </cell>
          <cell r="W604">
            <v>41752</v>
          </cell>
          <cell r="X604">
            <v>1</v>
          </cell>
          <cell r="Y604">
            <v>20109.57</v>
          </cell>
          <cell r="Z604">
            <v>20109.57</v>
          </cell>
          <cell r="AA604">
            <v>2390.4299999999998</v>
          </cell>
          <cell r="AB604">
            <v>22500</v>
          </cell>
          <cell r="AC604">
            <v>322</v>
          </cell>
        </row>
        <row r="605">
          <cell r="T605">
            <v>350619932</v>
          </cell>
          <cell r="U605">
            <v>44972</v>
          </cell>
          <cell r="V605">
            <v>45474</v>
          </cell>
          <cell r="W605">
            <v>41952</v>
          </cell>
          <cell r="X605">
            <v>1</v>
          </cell>
          <cell r="Y605">
            <v>16412.3</v>
          </cell>
          <cell r="Z605">
            <v>16412.3</v>
          </cell>
          <cell r="AA605">
            <v>1587.7</v>
          </cell>
          <cell r="AB605">
            <v>18000</v>
          </cell>
          <cell r="AC605">
            <v>259</v>
          </cell>
        </row>
        <row r="606">
          <cell r="T606">
            <v>350620301</v>
          </cell>
          <cell r="U606">
            <v>44972</v>
          </cell>
          <cell r="V606">
            <v>45474</v>
          </cell>
          <cell r="W606">
            <v>41952</v>
          </cell>
          <cell r="X606">
            <v>1</v>
          </cell>
          <cell r="Y606">
            <v>16412.3</v>
          </cell>
          <cell r="Z606">
            <v>16412.3</v>
          </cell>
          <cell r="AA606">
            <v>1587.7</v>
          </cell>
          <cell r="AB606">
            <v>18000</v>
          </cell>
          <cell r="AC606">
            <v>259</v>
          </cell>
        </row>
        <row r="607">
          <cell r="T607">
            <v>350620302</v>
          </cell>
          <cell r="U607">
            <v>44972</v>
          </cell>
          <cell r="V607">
            <v>45472</v>
          </cell>
          <cell r="W607">
            <v>41952</v>
          </cell>
          <cell r="X607">
            <v>1</v>
          </cell>
          <cell r="Y607">
            <v>20109.57</v>
          </cell>
          <cell r="Z607">
            <v>20109.57</v>
          </cell>
          <cell r="AA607">
            <v>2390.4299999999998</v>
          </cell>
          <cell r="AB607">
            <v>22500</v>
          </cell>
          <cell r="AC607">
            <v>322</v>
          </cell>
        </row>
        <row r="608">
          <cell r="T608">
            <v>350628127</v>
          </cell>
          <cell r="U608">
            <v>44973</v>
          </cell>
          <cell r="V608">
            <v>45634</v>
          </cell>
          <cell r="W608">
            <v>41952</v>
          </cell>
          <cell r="X608">
            <v>1</v>
          </cell>
          <cell r="Y608">
            <v>6477.45</v>
          </cell>
          <cell r="Z608">
            <v>6477.45</v>
          </cell>
          <cell r="AA608">
            <v>272.55</v>
          </cell>
          <cell r="AB608">
            <v>6750</v>
          </cell>
          <cell r="AC608">
            <v>106</v>
          </cell>
        </row>
        <row r="609">
          <cell r="T609">
            <v>350657126</v>
          </cell>
          <cell r="U609">
            <v>44974</v>
          </cell>
          <cell r="V609">
            <v>45474</v>
          </cell>
          <cell r="W609">
            <v>41952</v>
          </cell>
          <cell r="X609">
            <v>1</v>
          </cell>
          <cell r="Y609">
            <v>16412.3</v>
          </cell>
          <cell r="Z609">
            <v>16412.3</v>
          </cell>
          <cell r="AA609">
            <v>1587.7</v>
          </cell>
          <cell r="AB609">
            <v>18000</v>
          </cell>
          <cell r="AC609">
            <v>259</v>
          </cell>
        </row>
        <row r="610">
          <cell r="T610">
            <v>350659584</v>
          </cell>
          <cell r="U610">
            <v>44975</v>
          </cell>
          <cell r="V610">
            <v>45724</v>
          </cell>
          <cell r="W610">
            <v>41952</v>
          </cell>
          <cell r="X610">
            <v>1</v>
          </cell>
          <cell r="Y610">
            <v>4364.9799999999996</v>
          </cell>
          <cell r="Z610">
            <v>4364.9799999999996</v>
          </cell>
          <cell r="AA610">
            <v>135.02000000000001</v>
          </cell>
          <cell r="AB610">
            <v>4500</v>
          </cell>
          <cell r="AC610">
            <v>75</v>
          </cell>
        </row>
        <row r="611">
          <cell r="T611">
            <v>350661582</v>
          </cell>
          <cell r="U611">
            <v>44977</v>
          </cell>
          <cell r="V611">
            <v>45614</v>
          </cell>
          <cell r="W611">
            <v>41952</v>
          </cell>
          <cell r="X611">
            <v>1</v>
          </cell>
          <cell r="Y611">
            <v>10577.15</v>
          </cell>
          <cell r="Z611">
            <v>10577.15</v>
          </cell>
          <cell r="AA611">
            <v>672.85</v>
          </cell>
          <cell r="AB611">
            <v>11250</v>
          </cell>
          <cell r="AC611">
            <v>162</v>
          </cell>
        </row>
        <row r="612">
          <cell r="T612">
            <v>350677993</v>
          </cell>
          <cell r="U612">
            <v>44975</v>
          </cell>
          <cell r="V612">
            <v>45383</v>
          </cell>
          <cell r="W612">
            <v>30934</v>
          </cell>
          <cell r="X612">
            <v>0</v>
          </cell>
          <cell r="Y612">
            <v>21516.67</v>
          </cell>
          <cell r="Z612">
            <v>21516.67</v>
          </cell>
          <cell r="AA612">
            <v>1996.51</v>
          </cell>
          <cell r="AB612">
            <v>23513.18</v>
          </cell>
          <cell r="AC612">
            <v>631</v>
          </cell>
        </row>
        <row r="613">
          <cell r="T613">
            <v>350678125</v>
          </cell>
          <cell r="U613">
            <v>44978</v>
          </cell>
          <cell r="V613">
            <v>45769</v>
          </cell>
          <cell r="W613">
            <v>54478</v>
          </cell>
          <cell r="X613">
            <v>2</v>
          </cell>
          <cell r="Y613">
            <v>5722.98</v>
          </cell>
          <cell r="Z613">
            <v>5722.98</v>
          </cell>
          <cell r="AA613">
            <v>127.02</v>
          </cell>
          <cell r="AB613">
            <v>5850</v>
          </cell>
          <cell r="AC613">
            <v>78</v>
          </cell>
        </row>
        <row r="614">
          <cell r="T614">
            <v>350678248</v>
          </cell>
          <cell r="U614">
            <v>44975</v>
          </cell>
          <cell r="V614">
            <v>45112</v>
          </cell>
          <cell r="W614">
            <v>41952</v>
          </cell>
          <cell r="X614">
            <v>1</v>
          </cell>
          <cell r="Y614">
            <v>36461.660000000003</v>
          </cell>
          <cell r="Z614">
            <v>36461.660000000003</v>
          </cell>
          <cell r="AA614">
            <v>8538.34</v>
          </cell>
          <cell r="AB614">
            <v>45000</v>
          </cell>
          <cell r="AC614">
            <v>629</v>
          </cell>
        </row>
        <row r="615">
          <cell r="T615">
            <v>350678634</v>
          </cell>
          <cell r="U615">
            <v>44981</v>
          </cell>
          <cell r="V615">
            <v>45323</v>
          </cell>
          <cell r="W615">
            <v>44040</v>
          </cell>
          <cell r="X615">
            <v>1</v>
          </cell>
          <cell r="Y615">
            <v>32367.23</v>
          </cell>
          <cell r="Z615">
            <v>32367.23</v>
          </cell>
          <cell r="AA615">
            <v>6032.77</v>
          </cell>
          <cell r="AB615">
            <v>38400</v>
          </cell>
          <cell r="AC615">
            <v>498</v>
          </cell>
        </row>
        <row r="616">
          <cell r="T616">
            <v>350678998</v>
          </cell>
          <cell r="U616">
            <v>44980</v>
          </cell>
          <cell r="V616">
            <v>45142</v>
          </cell>
          <cell r="W616">
            <v>24667</v>
          </cell>
          <cell r="X616">
            <v>1</v>
          </cell>
          <cell r="Y616">
            <v>15154.33</v>
          </cell>
          <cell r="Z616">
            <v>15154.33</v>
          </cell>
          <cell r="AA616">
            <v>1295.67</v>
          </cell>
          <cell r="AB616">
            <v>16450</v>
          </cell>
          <cell r="AC616">
            <v>600</v>
          </cell>
        </row>
        <row r="617">
          <cell r="T617">
            <v>350687569</v>
          </cell>
          <cell r="U617">
            <v>44979</v>
          </cell>
          <cell r="V617">
            <v>45455</v>
          </cell>
          <cell r="W617">
            <v>41952</v>
          </cell>
          <cell r="X617">
            <v>1</v>
          </cell>
          <cell r="Y617">
            <v>34985.85</v>
          </cell>
          <cell r="Z617">
            <v>34985.85</v>
          </cell>
          <cell r="AA617">
            <v>7764.15</v>
          </cell>
          <cell r="AB617">
            <v>42750</v>
          </cell>
          <cell r="AC617">
            <v>595</v>
          </cell>
        </row>
        <row r="618">
          <cell r="T618">
            <v>350687613</v>
          </cell>
          <cell r="U618">
            <v>44979</v>
          </cell>
          <cell r="V618">
            <v>45293</v>
          </cell>
          <cell r="W618">
            <v>41952</v>
          </cell>
          <cell r="X618">
            <v>1</v>
          </cell>
          <cell r="Y618">
            <v>27077.57</v>
          </cell>
          <cell r="Z618">
            <v>27077.57</v>
          </cell>
          <cell r="AA618">
            <v>4422.43</v>
          </cell>
          <cell r="AB618">
            <v>31500</v>
          </cell>
          <cell r="AC618">
            <v>439</v>
          </cell>
        </row>
        <row r="619">
          <cell r="T619">
            <v>350691430</v>
          </cell>
          <cell r="U619">
            <v>44978</v>
          </cell>
          <cell r="V619">
            <v>45217</v>
          </cell>
          <cell r="W619">
            <v>41952</v>
          </cell>
          <cell r="X619">
            <v>1</v>
          </cell>
          <cell r="Y619">
            <v>31916.62</v>
          </cell>
          <cell r="Z619">
            <v>31916.62</v>
          </cell>
          <cell r="AA619">
            <v>6333.38</v>
          </cell>
          <cell r="AB619">
            <v>38250</v>
          </cell>
          <cell r="AC619">
            <v>527</v>
          </cell>
        </row>
        <row r="620">
          <cell r="T620">
            <v>350691656</v>
          </cell>
          <cell r="U620">
            <v>44980</v>
          </cell>
          <cell r="V620">
            <v>45081</v>
          </cell>
          <cell r="W620">
            <v>41952</v>
          </cell>
          <cell r="X620">
            <v>1</v>
          </cell>
          <cell r="Y620">
            <v>37932.230000000003</v>
          </cell>
          <cell r="Z620">
            <v>37932.230000000003</v>
          </cell>
          <cell r="AA620">
            <v>9317.77</v>
          </cell>
          <cell r="AB620">
            <v>47250</v>
          </cell>
          <cell r="AC620">
            <v>656</v>
          </cell>
        </row>
        <row r="621">
          <cell r="T621">
            <v>350705451</v>
          </cell>
          <cell r="U621">
            <v>44979</v>
          </cell>
          <cell r="V621">
            <v>45109</v>
          </cell>
          <cell r="W621">
            <v>41952</v>
          </cell>
          <cell r="X621">
            <v>1</v>
          </cell>
          <cell r="Y621">
            <v>36461.660000000003</v>
          </cell>
          <cell r="Z621">
            <v>36461.660000000003</v>
          </cell>
          <cell r="AA621">
            <v>8508.34</v>
          </cell>
          <cell r="AB621">
            <v>44970</v>
          </cell>
          <cell r="AC621">
            <v>630</v>
          </cell>
        </row>
        <row r="622">
          <cell r="T622">
            <v>350705454</v>
          </cell>
          <cell r="U622">
            <v>44979</v>
          </cell>
          <cell r="V622">
            <v>45109</v>
          </cell>
          <cell r="W622">
            <v>41952</v>
          </cell>
          <cell r="X622">
            <v>1</v>
          </cell>
          <cell r="Y622">
            <v>36461.660000000003</v>
          </cell>
          <cell r="Z622">
            <v>36461.660000000003</v>
          </cell>
          <cell r="AA622">
            <v>8538.34</v>
          </cell>
          <cell r="AB622">
            <v>45000</v>
          </cell>
          <cell r="AC622">
            <v>630</v>
          </cell>
        </row>
        <row r="623">
          <cell r="T623">
            <v>350715333</v>
          </cell>
          <cell r="U623">
            <v>44979</v>
          </cell>
          <cell r="V623">
            <v>45145</v>
          </cell>
          <cell r="W623">
            <v>41952</v>
          </cell>
          <cell r="X623">
            <v>1</v>
          </cell>
          <cell r="Y623">
            <v>34985.85</v>
          </cell>
          <cell r="Z623">
            <v>34985.85</v>
          </cell>
          <cell r="AA623">
            <v>7764.15</v>
          </cell>
          <cell r="AB623">
            <v>42750</v>
          </cell>
          <cell r="AC623">
            <v>595</v>
          </cell>
        </row>
        <row r="624">
          <cell r="T624">
            <v>350724152</v>
          </cell>
          <cell r="U624">
            <v>44980</v>
          </cell>
          <cell r="V624">
            <v>45152</v>
          </cell>
          <cell r="W624">
            <v>41952</v>
          </cell>
          <cell r="X624">
            <v>1</v>
          </cell>
          <cell r="Y624">
            <v>34985.85</v>
          </cell>
          <cell r="Z624">
            <v>34985.85</v>
          </cell>
          <cell r="AA624">
            <v>7764.15</v>
          </cell>
          <cell r="AB624">
            <v>42750</v>
          </cell>
          <cell r="AC624">
            <v>595</v>
          </cell>
        </row>
        <row r="625">
          <cell r="T625">
            <v>350735521</v>
          </cell>
          <cell r="U625">
            <v>45005</v>
          </cell>
          <cell r="V625">
            <v>45720</v>
          </cell>
          <cell r="W625">
            <v>41952</v>
          </cell>
          <cell r="X625">
            <v>1</v>
          </cell>
          <cell r="Y625">
            <v>2203.2199999999998</v>
          </cell>
          <cell r="Z625">
            <v>2203.2199999999998</v>
          </cell>
          <cell r="AA625">
            <v>46.78</v>
          </cell>
          <cell r="AB625">
            <v>2250</v>
          </cell>
          <cell r="AC625">
            <v>19</v>
          </cell>
        </row>
        <row r="626">
          <cell r="T626">
            <v>350746944</v>
          </cell>
          <cell r="U626">
            <v>44981</v>
          </cell>
          <cell r="V626">
            <v>45081</v>
          </cell>
          <cell r="W626">
            <v>54478</v>
          </cell>
          <cell r="X626">
            <v>2</v>
          </cell>
          <cell r="Y626">
            <v>49733.37</v>
          </cell>
          <cell r="Z626">
            <v>49733.37</v>
          </cell>
          <cell r="AA626">
            <v>12216.63</v>
          </cell>
          <cell r="AB626">
            <v>61950</v>
          </cell>
          <cell r="AC626">
            <v>656</v>
          </cell>
        </row>
        <row r="627">
          <cell r="T627">
            <v>350754952</v>
          </cell>
          <cell r="U627">
            <v>44981</v>
          </cell>
          <cell r="V627">
            <v>45124</v>
          </cell>
          <cell r="W627">
            <v>44040</v>
          </cell>
          <cell r="X627">
            <v>1</v>
          </cell>
          <cell r="Y627">
            <v>38892.42</v>
          </cell>
          <cell r="Z627">
            <v>38892.42</v>
          </cell>
          <cell r="AA627">
            <v>9107.58</v>
          </cell>
          <cell r="AB627">
            <v>48000</v>
          </cell>
          <cell r="AC627">
            <v>630</v>
          </cell>
        </row>
        <row r="628">
          <cell r="T628">
            <v>350775909</v>
          </cell>
          <cell r="U628">
            <v>44984</v>
          </cell>
          <cell r="V628">
            <v>45147</v>
          </cell>
          <cell r="W628">
            <v>41952</v>
          </cell>
          <cell r="X628">
            <v>1</v>
          </cell>
          <cell r="Y628">
            <v>34985.85</v>
          </cell>
          <cell r="Z628">
            <v>34985.85</v>
          </cell>
          <cell r="AA628">
            <v>7764.15</v>
          </cell>
          <cell r="AB628">
            <v>42750</v>
          </cell>
          <cell r="AC628">
            <v>596</v>
          </cell>
        </row>
        <row r="629">
          <cell r="T629">
            <v>350792826</v>
          </cell>
          <cell r="U629">
            <v>44984</v>
          </cell>
          <cell r="V629">
            <v>45563</v>
          </cell>
          <cell r="W629">
            <v>41952</v>
          </cell>
          <cell r="X629">
            <v>1</v>
          </cell>
          <cell r="Y629">
            <v>12568.89</v>
          </cell>
          <cell r="Z629">
            <v>12568.89</v>
          </cell>
          <cell r="AA629">
            <v>931.11</v>
          </cell>
          <cell r="AB629">
            <v>13500</v>
          </cell>
          <cell r="AC629">
            <v>196</v>
          </cell>
        </row>
        <row r="630">
          <cell r="T630">
            <v>350802402</v>
          </cell>
          <cell r="U630">
            <v>44986</v>
          </cell>
          <cell r="V630">
            <v>45413</v>
          </cell>
          <cell r="W630">
            <v>41952</v>
          </cell>
          <cell r="X630">
            <v>1</v>
          </cell>
          <cell r="Y630">
            <v>31916.63</v>
          </cell>
          <cell r="Z630">
            <v>31916.63</v>
          </cell>
          <cell r="AA630">
            <v>6333.37</v>
          </cell>
          <cell r="AB630">
            <v>38250</v>
          </cell>
          <cell r="AC630">
            <v>526</v>
          </cell>
        </row>
        <row r="631">
          <cell r="T631">
            <v>350824426</v>
          </cell>
          <cell r="U631">
            <v>44987</v>
          </cell>
          <cell r="V631">
            <v>45090</v>
          </cell>
          <cell r="W631">
            <v>30934</v>
          </cell>
          <cell r="X631">
            <v>0</v>
          </cell>
          <cell r="Y631">
            <v>23974.05</v>
          </cell>
          <cell r="Z631">
            <v>23974.05</v>
          </cell>
          <cell r="AA631">
            <v>2575.9499999999998</v>
          </cell>
          <cell r="AB631">
            <v>26550</v>
          </cell>
          <cell r="AC631">
            <v>657</v>
          </cell>
        </row>
        <row r="632">
          <cell r="T632">
            <v>350824564</v>
          </cell>
          <cell r="U632">
            <v>44987</v>
          </cell>
          <cell r="V632">
            <v>45090</v>
          </cell>
          <cell r="W632">
            <v>30834</v>
          </cell>
          <cell r="X632">
            <v>0</v>
          </cell>
          <cell r="Y632">
            <v>23974.05</v>
          </cell>
          <cell r="Z632">
            <v>23974.05</v>
          </cell>
          <cell r="AA632">
            <v>2575.9499999999998</v>
          </cell>
          <cell r="AB632">
            <v>26550</v>
          </cell>
          <cell r="AC632">
            <v>657</v>
          </cell>
        </row>
        <row r="633">
          <cell r="T633">
            <v>350824716</v>
          </cell>
          <cell r="U633">
            <v>44987</v>
          </cell>
          <cell r="V633">
            <v>45090</v>
          </cell>
          <cell r="W633">
            <v>30934</v>
          </cell>
          <cell r="X633">
            <v>0</v>
          </cell>
          <cell r="Y633">
            <v>23974.05</v>
          </cell>
          <cell r="Z633">
            <v>23974.05</v>
          </cell>
          <cell r="AA633">
            <v>2575.9499999999998</v>
          </cell>
          <cell r="AB633">
            <v>26550</v>
          </cell>
          <cell r="AC633">
            <v>657</v>
          </cell>
        </row>
        <row r="634">
          <cell r="T634">
            <v>350831739</v>
          </cell>
          <cell r="U634">
            <v>44988</v>
          </cell>
          <cell r="V634">
            <v>45472</v>
          </cell>
          <cell r="W634">
            <v>41752</v>
          </cell>
          <cell r="X634">
            <v>1</v>
          </cell>
          <cell r="Y634">
            <v>20109.580000000002</v>
          </cell>
          <cell r="Z634">
            <v>20109.580000000002</v>
          </cell>
          <cell r="AA634">
            <v>2390.42</v>
          </cell>
          <cell r="AB634">
            <v>22500</v>
          </cell>
          <cell r="AC634">
            <v>316</v>
          </cell>
        </row>
        <row r="635">
          <cell r="T635">
            <v>350844506</v>
          </cell>
          <cell r="U635">
            <v>44990</v>
          </cell>
          <cell r="V635">
            <v>45536</v>
          </cell>
          <cell r="W635">
            <v>54478</v>
          </cell>
          <cell r="X635">
            <v>2</v>
          </cell>
          <cell r="Y635">
            <v>16479.21</v>
          </cell>
          <cell r="Z635">
            <v>16479.21</v>
          </cell>
          <cell r="AA635">
            <v>1220.79</v>
          </cell>
          <cell r="AB635">
            <v>17700</v>
          </cell>
          <cell r="AC635">
            <v>196</v>
          </cell>
        </row>
        <row r="636">
          <cell r="T636">
            <v>350849550</v>
          </cell>
          <cell r="U636">
            <v>44998</v>
          </cell>
          <cell r="V636">
            <v>45174</v>
          </cell>
          <cell r="W636">
            <v>41952</v>
          </cell>
          <cell r="X636">
            <v>1</v>
          </cell>
          <cell r="Y636">
            <v>34999.300000000003</v>
          </cell>
          <cell r="Z636">
            <v>34999.300000000003</v>
          </cell>
          <cell r="AA636">
            <v>7750.7</v>
          </cell>
          <cell r="AB636">
            <v>42750</v>
          </cell>
          <cell r="AC636">
            <v>568</v>
          </cell>
        </row>
        <row r="637">
          <cell r="T637">
            <v>350849864</v>
          </cell>
          <cell r="U637">
            <v>45010</v>
          </cell>
          <cell r="V637">
            <v>45611</v>
          </cell>
          <cell r="W637">
            <v>41952</v>
          </cell>
          <cell r="X637">
            <v>1</v>
          </cell>
          <cell r="Y637">
            <v>16419.05</v>
          </cell>
          <cell r="Z637">
            <v>16419.05</v>
          </cell>
          <cell r="AA637">
            <v>1580.95</v>
          </cell>
          <cell r="AB637">
            <v>18000</v>
          </cell>
          <cell r="AC637">
            <v>224</v>
          </cell>
        </row>
        <row r="638">
          <cell r="T638">
            <v>350850017</v>
          </cell>
          <cell r="U638">
            <v>44989</v>
          </cell>
          <cell r="V638">
            <v>45607</v>
          </cell>
          <cell r="W638">
            <v>41952</v>
          </cell>
          <cell r="X638">
            <v>1</v>
          </cell>
          <cell r="Y638">
            <v>8551.73</v>
          </cell>
          <cell r="Z638">
            <v>8551.73</v>
          </cell>
          <cell r="AA638">
            <v>448.27</v>
          </cell>
          <cell r="AB638">
            <v>9000</v>
          </cell>
          <cell r="AC638">
            <v>139</v>
          </cell>
        </row>
        <row r="639">
          <cell r="T639">
            <v>350867830</v>
          </cell>
          <cell r="U639">
            <v>44992</v>
          </cell>
          <cell r="V639">
            <v>45444</v>
          </cell>
          <cell r="W639">
            <v>41952</v>
          </cell>
          <cell r="X639">
            <v>1</v>
          </cell>
          <cell r="Y639">
            <v>30344.31</v>
          </cell>
          <cell r="Z639">
            <v>30344.31</v>
          </cell>
          <cell r="AA639">
            <v>5655.69</v>
          </cell>
          <cell r="AB639">
            <v>36000</v>
          </cell>
          <cell r="AC639">
            <v>498</v>
          </cell>
        </row>
        <row r="640">
          <cell r="T640">
            <v>350867910</v>
          </cell>
          <cell r="U640">
            <v>44992</v>
          </cell>
          <cell r="V640">
            <v>45085</v>
          </cell>
          <cell r="W640">
            <v>41952</v>
          </cell>
          <cell r="X640">
            <v>1</v>
          </cell>
          <cell r="Y640">
            <v>37932.239999999998</v>
          </cell>
          <cell r="Z640">
            <v>37932.239999999998</v>
          </cell>
          <cell r="AA640">
            <v>9317.76</v>
          </cell>
          <cell r="AB640">
            <v>47250</v>
          </cell>
          <cell r="AC640">
            <v>659</v>
          </cell>
        </row>
        <row r="641">
          <cell r="T641">
            <v>350871822</v>
          </cell>
          <cell r="U641">
            <v>44995</v>
          </cell>
          <cell r="V641">
            <v>45587</v>
          </cell>
          <cell r="W641">
            <v>54278</v>
          </cell>
          <cell r="X641">
            <v>2</v>
          </cell>
          <cell r="Y641">
            <v>13632.77</v>
          </cell>
          <cell r="Z641">
            <v>13632.77</v>
          </cell>
          <cell r="AA641">
            <v>867.23</v>
          </cell>
          <cell r="AB641">
            <v>14500</v>
          </cell>
          <cell r="AC641">
            <v>162</v>
          </cell>
        </row>
        <row r="642">
          <cell r="T642">
            <v>350872011</v>
          </cell>
          <cell r="U642">
            <v>44991</v>
          </cell>
          <cell r="V642">
            <v>45474</v>
          </cell>
          <cell r="W642">
            <v>41952</v>
          </cell>
          <cell r="X642">
            <v>1</v>
          </cell>
          <cell r="Y642">
            <v>16412.310000000001</v>
          </cell>
          <cell r="Z642">
            <v>16412.310000000001</v>
          </cell>
          <cell r="AA642">
            <v>1587.69</v>
          </cell>
          <cell r="AB642">
            <v>18000</v>
          </cell>
          <cell r="AC642">
            <v>259</v>
          </cell>
        </row>
        <row r="643">
          <cell r="T643">
            <v>350872160</v>
          </cell>
          <cell r="U643">
            <v>44991</v>
          </cell>
          <cell r="V643">
            <v>45081</v>
          </cell>
          <cell r="W643">
            <v>41952</v>
          </cell>
          <cell r="X643">
            <v>1</v>
          </cell>
          <cell r="Y643">
            <v>39360.9</v>
          </cell>
          <cell r="Z643">
            <v>39360.9</v>
          </cell>
          <cell r="AA643">
            <v>10139.1</v>
          </cell>
          <cell r="AB643">
            <v>49500</v>
          </cell>
          <cell r="AC643">
            <v>656</v>
          </cell>
        </row>
        <row r="644">
          <cell r="T644">
            <v>350878019</v>
          </cell>
          <cell r="U644">
            <v>44995</v>
          </cell>
          <cell r="V644">
            <v>45090</v>
          </cell>
          <cell r="W644">
            <v>30834</v>
          </cell>
          <cell r="X644">
            <v>0</v>
          </cell>
          <cell r="Y644">
            <v>26373.03</v>
          </cell>
          <cell r="Z644">
            <v>26373.03</v>
          </cell>
          <cell r="AA644">
            <v>3126.97</v>
          </cell>
          <cell r="AB644">
            <v>29500</v>
          </cell>
          <cell r="AC644">
            <v>656</v>
          </cell>
        </row>
        <row r="645">
          <cell r="T645">
            <v>350878020</v>
          </cell>
          <cell r="U645">
            <v>44995</v>
          </cell>
          <cell r="V645">
            <v>45090</v>
          </cell>
          <cell r="W645">
            <v>30934</v>
          </cell>
          <cell r="X645">
            <v>0</v>
          </cell>
          <cell r="Y645">
            <v>26373.03</v>
          </cell>
          <cell r="Z645">
            <v>26373.03</v>
          </cell>
          <cell r="AA645">
            <v>3126.97</v>
          </cell>
          <cell r="AB645">
            <v>29500</v>
          </cell>
          <cell r="AC645">
            <v>656</v>
          </cell>
        </row>
        <row r="646">
          <cell r="T646">
            <v>350916883</v>
          </cell>
          <cell r="U646">
            <v>45003</v>
          </cell>
          <cell r="V646">
            <v>45441</v>
          </cell>
          <cell r="W646">
            <v>41952</v>
          </cell>
          <cell r="X646">
            <v>1</v>
          </cell>
          <cell r="Y646">
            <v>30335.17</v>
          </cell>
          <cell r="Z646">
            <v>30335.17</v>
          </cell>
          <cell r="AA646">
            <v>5664.83</v>
          </cell>
          <cell r="AB646">
            <v>36000</v>
          </cell>
          <cell r="AC646">
            <v>470</v>
          </cell>
        </row>
        <row r="647">
          <cell r="T647">
            <v>350917114</v>
          </cell>
          <cell r="U647">
            <v>44998</v>
          </cell>
          <cell r="V647">
            <v>45141</v>
          </cell>
          <cell r="W647">
            <v>41952</v>
          </cell>
          <cell r="X647">
            <v>1</v>
          </cell>
          <cell r="Y647">
            <v>36474.83</v>
          </cell>
          <cell r="Z647">
            <v>36474.83</v>
          </cell>
          <cell r="AA647">
            <v>8525.17</v>
          </cell>
          <cell r="AB647">
            <v>45000</v>
          </cell>
          <cell r="AC647">
            <v>594</v>
          </cell>
        </row>
        <row r="648">
          <cell r="T648">
            <v>350920067</v>
          </cell>
          <cell r="U648">
            <v>45007</v>
          </cell>
          <cell r="V648">
            <v>45286</v>
          </cell>
          <cell r="W648">
            <v>39864</v>
          </cell>
          <cell r="X648">
            <v>2</v>
          </cell>
          <cell r="Y648">
            <v>33443.769999999997</v>
          </cell>
          <cell r="Z648">
            <v>33443.769999999997</v>
          </cell>
          <cell r="AA648">
            <v>7319.41</v>
          </cell>
          <cell r="AB648">
            <v>40763.18</v>
          </cell>
          <cell r="AC648">
            <v>568</v>
          </cell>
        </row>
        <row r="649">
          <cell r="T649">
            <v>350925425</v>
          </cell>
          <cell r="U649">
            <v>45000</v>
          </cell>
          <cell r="V649">
            <v>45210</v>
          </cell>
          <cell r="W649">
            <v>41952</v>
          </cell>
          <cell r="X649">
            <v>1</v>
          </cell>
          <cell r="Y649">
            <v>36474.83</v>
          </cell>
          <cell r="Z649">
            <v>36474.83</v>
          </cell>
          <cell r="AA649">
            <v>8525.17</v>
          </cell>
          <cell r="AB649">
            <v>45000</v>
          </cell>
          <cell r="AC649">
            <v>597</v>
          </cell>
        </row>
        <row r="650">
          <cell r="T650">
            <v>350932977</v>
          </cell>
          <cell r="U650">
            <v>44999</v>
          </cell>
          <cell r="V650">
            <v>45761</v>
          </cell>
          <cell r="W650">
            <v>41952</v>
          </cell>
          <cell r="X650">
            <v>1</v>
          </cell>
          <cell r="Y650">
            <v>4369.42</v>
          </cell>
          <cell r="Z650">
            <v>4369.42</v>
          </cell>
          <cell r="AA650">
            <v>130.58000000000001</v>
          </cell>
          <cell r="AB650">
            <v>4500</v>
          </cell>
          <cell r="AC650">
            <v>47</v>
          </cell>
        </row>
        <row r="651">
          <cell r="T651">
            <v>350939043</v>
          </cell>
          <cell r="U651">
            <v>45003</v>
          </cell>
          <cell r="V651">
            <v>45354</v>
          </cell>
          <cell r="W651">
            <v>41952</v>
          </cell>
          <cell r="X651">
            <v>1</v>
          </cell>
          <cell r="Y651">
            <v>36474.83</v>
          </cell>
          <cell r="Z651">
            <v>36474.83</v>
          </cell>
          <cell r="AA651">
            <v>8525.17</v>
          </cell>
          <cell r="AB651">
            <v>45000</v>
          </cell>
          <cell r="AC651">
            <v>596</v>
          </cell>
        </row>
        <row r="652">
          <cell r="T652">
            <v>350941077</v>
          </cell>
          <cell r="U652">
            <v>44997</v>
          </cell>
          <cell r="V652">
            <v>45726</v>
          </cell>
          <cell r="W652">
            <v>41952</v>
          </cell>
          <cell r="X652">
            <v>1</v>
          </cell>
          <cell r="Y652">
            <v>2203.2199999999998</v>
          </cell>
          <cell r="Z652">
            <v>2203.2199999999998</v>
          </cell>
          <cell r="AA652">
            <v>46.78</v>
          </cell>
          <cell r="AB652">
            <v>2250</v>
          </cell>
          <cell r="AC652">
            <v>13</v>
          </cell>
        </row>
        <row r="653">
          <cell r="T653">
            <v>350941138</v>
          </cell>
          <cell r="U653">
            <v>44999</v>
          </cell>
          <cell r="V653">
            <v>45736</v>
          </cell>
          <cell r="W653">
            <v>41952</v>
          </cell>
          <cell r="X653">
            <v>1</v>
          </cell>
          <cell r="Y653">
            <v>8550.24</v>
          </cell>
          <cell r="Z653">
            <v>8550.24</v>
          </cell>
          <cell r="AA653">
            <v>449.76</v>
          </cell>
          <cell r="AB653">
            <v>9000</v>
          </cell>
          <cell r="AC653">
            <v>110</v>
          </cell>
        </row>
        <row r="654">
          <cell r="T654">
            <v>350950304</v>
          </cell>
          <cell r="U654">
            <v>45000</v>
          </cell>
          <cell r="V654">
            <v>45527</v>
          </cell>
          <cell r="W654">
            <v>41952</v>
          </cell>
          <cell r="X654">
            <v>1</v>
          </cell>
          <cell r="Y654">
            <v>16419.05</v>
          </cell>
          <cell r="Z654">
            <v>16419.05</v>
          </cell>
          <cell r="AA654">
            <v>1580.95</v>
          </cell>
          <cell r="AB654">
            <v>18000</v>
          </cell>
          <cell r="AC654">
            <v>231</v>
          </cell>
        </row>
        <row r="655">
          <cell r="T655">
            <v>350954611</v>
          </cell>
          <cell r="U655">
            <v>45003</v>
          </cell>
          <cell r="V655">
            <v>45183</v>
          </cell>
          <cell r="W655">
            <v>41752</v>
          </cell>
          <cell r="X655">
            <v>1</v>
          </cell>
          <cell r="Y655">
            <v>34999.300000000003</v>
          </cell>
          <cell r="Z655">
            <v>34999.300000000003</v>
          </cell>
          <cell r="AA655">
            <v>7750.7</v>
          </cell>
          <cell r="AB655">
            <v>42750</v>
          </cell>
          <cell r="AC655">
            <v>568</v>
          </cell>
        </row>
        <row r="656">
          <cell r="T656">
            <v>350960142</v>
          </cell>
          <cell r="U656">
            <v>45000</v>
          </cell>
          <cell r="V656">
            <v>45474</v>
          </cell>
          <cell r="W656">
            <v>41952</v>
          </cell>
          <cell r="X656">
            <v>1</v>
          </cell>
          <cell r="Y656">
            <v>18280.89</v>
          </cell>
          <cell r="Z656">
            <v>18280.89</v>
          </cell>
          <cell r="AA656">
            <v>1969.11</v>
          </cell>
          <cell r="AB656">
            <v>20250</v>
          </cell>
          <cell r="AC656">
            <v>259</v>
          </cell>
        </row>
        <row r="657">
          <cell r="T657">
            <v>350960239</v>
          </cell>
          <cell r="U657">
            <v>44999</v>
          </cell>
          <cell r="V657">
            <v>45607</v>
          </cell>
          <cell r="W657">
            <v>41952</v>
          </cell>
          <cell r="X657">
            <v>1</v>
          </cell>
          <cell r="Y657">
            <v>10582.79</v>
          </cell>
          <cell r="Z657">
            <v>10582.79</v>
          </cell>
          <cell r="AA657">
            <v>667.21</v>
          </cell>
          <cell r="AB657">
            <v>11250</v>
          </cell>
          <cell r="AC657">
            <v>141</v>
          </cell>
        </row>
        <row r="658">
          <cell r="T658">
            <v>350960328</v>
          </cell>
          <cell r="U658">
            <v>45000</v>
          </cell>
          <cell r="V658">
            <v>45413</v>
          </cell>
          <cell r="W658">
            <v>41952</v>
          </cell>
          <cell r="X658">
            <v>1</v>
          </cell>
          <cell r="Y658">
            <v>35999.300000000003</v>
          </cell>
          <cell r="Z658">
            <v>35999.300000000003</v>
          </cell>
          <cell r="AA658">
            <v>7750.7</v>
          </cell>
          <cell r="AB658">
            <v>43750</v>
          </cell>
          <cell r="AC658">
            <v>596</v>
          </cell>
        </row>
        <row r="659">
          <cell r="T659">
            <v>350966821</v>
          </cell>
          <cell r="U659">
            <v>45000</v>
          </cell>
          <cell r="V659">
            <v>45607</v>
          </cell>
          <cell r="W659">
            <v>41952</v>
          </cell>
          <cell r="X659">
            <v>1</v>
          </cell>
          <cell r="Y659">
            <v>10582.79</v>
          </cell>
          <cell r="Z659">
            <v>10582.79</v>
          </cell>
          <cell r="AA659">
            <v>667.21</v>
          </cell>
          <cell r="AB659">
            <v>11250</v>
          </cell>
          <cell r="AC659">
            <v>140</v>
          </cell>
        </row>
        <row r="660">
          <cell r="T660">
            <v>350967090</v>
          </cell>
          <cell r="U660">
            <v>45000</v>
          </cell>
          <cell r="V660">
            <v>45213</v>
          </cell>
          <cell r="W660">
            <v>41952</v>
          </cell>
          <cell r="X660">
            <v>1</v>
          </cell>
          <cell r="Y660">
            <v>33468.46</v>
          </cell>
          <cell r="Z660">
            <v>33468.46</v>
          </cell>
          <cell r="AA660">
            <v>7031.54</v>
          </cell>
          <cell r="AB660">
            <v>40500</v>
          </cell>
          <cell r="AC660">
            <v>526</v>
          </cell>
        </row>
        <row r="661">
          <cell r="T661">
            <v>350977855</v>
          </cell>
          <cell r="U661">
            <v>45005</v>
          </cell>
          <cell r="V661">
            <v>45609</v>
          </cell>
          <cell r="W661">
            <v>41752</v>
          </cell>
          <cell r="X661">
            <v>1</v>
          </cell>
          <cell r="Y661">
            <v>10582.79</v>
          </cell>
          <cell r="Z661">
            <v>10582.79</v>
          </cell>
          <cell r="AA661">
            <v>667.21</v>
          </cell>
          <cell r="AB661">
            <v>11250</v>
          </cell>
          <cell r="AC661">
            <v>140</v>
          </cell>
        </row>
        <row r="662">
          <cell r="T662">
            <v>350977920</v>
          </cell>
          <cell r="U662">
            <v>45005</v>
          </cell>
          <cell r="V662">
            <v>45609</v>
          </cell>
          <cell r="W662">
            <v>41952</v>
          </cell>
          <cell r="X662">
            <v>1</v>
          </cell>
          <cell r="Y662">
            <v>12832.79</v>
          </cell>
          <cell r="Z662">
            <v>12832.79</v>
          </cell>
          <cell r="AA662">
            <v>667.21</v>
          </cell>
          <cell r="AB662">
            <v>13500</v>
          </cell>
          <cell r="AC662">
            <v>196</v>
          </cell>
        </row>
        <row r="663">
          <cell r="T663">
            <v>350990322</v>
          </cell>
          <cell r="U663">
            <v>45001</v>
          </cell>
          <cell r="V663">
            <v>45338</v>
          </cell>
          <cell r="W663">
            <v>41952</v>
          </cell>
          <cell r="X663">
            <v>1</v>
          </cell>
          <cell r="Y663">
            <v>27089.279999999999</v>
          </cell>
          <cell r="Z663">
            <v>27089.279999999999</v>
          </cell>
          <cell r="AA663">
            <v>4410.72</v>
          </cell>
          <cell r="AB663">
            <v>31500</v>
          </cell>
          <cell r="AC663">
            <v>407</v>
          </cell>
        </row>
        <row r="664">
          <cell r="T664">
            <v>350992267</v>
          </cell>
          <cell r="U664">
            <v>45002</v>
          </cell>
          <cell r="V664">
            <v>45216</v>
          </cell>
          <cell r="W664">
            <v>30934</v>
          </cell>
          <cell r="X664">
            <v>0</v>
          </cell>
          <cell r="Y664">
            <v>16471.84</v>
          </cell>
          <cell r="Z664">
            <v>16471.84</v>
          </cell>
          <cell r="AA664">
            <v>1228.1600000000001</v>
          </cell>
          <cell r="AB664">
            <v>17700</v>
          </cell>
          <cell r="AC664">
            <v>533</v>
          </cell>
        </row>
        <row r="665">
          <cell r="T665">
            <v>350995382</v>
          </cell>
          <cell r="U665">
            <v>45007</v>
          </cell>
          <cell r="V665">
            <v>45734</v>
          </cell>
          <cell r="W665">
            <v>41952</v>
          </cell>
          <cell r="X665">
            <v>1</v>
          </cell>
          <cell r="Y665">
            <v>6398.42</v>
          </cell>
          <cell r="Z665">
            <v>6398.42</v>
          </cell>
          <cell r="AA665">
            <v>130.58000000000001</v>
          </cell>
          <cell r="AB665">
            <v>6529</v>
          </cell>
          <cell r="AC665">
            <v>77</v>
          </cell>
        </row>
        <row r="666">
          <cell r="T666">
            <v>351007538</v>
          </cell>
          <cell r="U666">
            <v>45007</v>
          </cell>
          <cell r="V666">
            <v>45583</v>
          </cell>
          <cell r="W666">
            <v>41952</v>
          </cell>
          <cell r="X666">
            <v>1</v>
          </cell>
          <cell r="Y666">
            <v>12565.98</v>
          </cell>
          <cell r="Z666">
            <v>12565.98</v>
          </cell>
          <cell r="AA666">
            <v>934.02</v>
          </cell>
          <cell r="AB666">
            <v>13500</v>
          </cell>
          <cell r="AC666">
            <v>162</v>
          </cell>
        </row>
        <row r="667">
          <cell r="T667">
            <v>351014772</v>
          </cell>
          <cell r="U667">
            <v>45010</v>
          </cell>
          <cell r="V667">
            <v>45384</v>
          </cell>
          <cell r="W667">
            <v>41952</v>
          </cell>
          <cell r="X667">
            <v>1</v>
          </cell>
          <cell r="Y667">
            <v>23666.18</v>
          </cell>
          <cell r="Z667">
            <v>23666.18</v>
          </cell>
          <cell r="AA667">
            <v>3333.82</v>
          </cell>
          <cell r="AB667">
            <v>27000</v>
          </cell>
          <cell r="AC667">
            <v>350</v>
          </cell>
        </row>
        <row r="668">
          <cell r="T668">
            <v>351018913</v>
          </cell>
          <cell r="U668">
            <v>45002</v>
          </cell>
          <cell r="V668">
            <v>45609</v>
          </cell>
          <cell r="W668">
            <v>54278</v>
          </cell>
          <cell r="X668">
            <v>2</v>
          </cell>
          <cell r="Y668">
            <v>13640.03</v>
          </cell>
          <cell r="Z668">
            <v>13640.03</v>
          </cell>
          <cell r="AA668">
            <v>859.97</v>
          </cell>
          <cell r="AB668">
            <v>14500</v>
          </cell>
          <cell r="AC668">
            <v>142</v>
          </cell>
        </row>
        <row r="669">
          <cell r="T669">
            <v>351020196</v>
          </cell>
          <cell r="U669">
            <v>45006</v>
          </cell>
          <cell r="V669">
            <v>45117</v>
          </cell>
          <cell r="W669">
            <v>41952</v>
          </cell>
          <cell r="X669">
            <v>1</v>
          </cell>
          <cell r="Y669">
            <v>37919.69</v>
          </cell>
          <cell r="Z669">
            <v>37919.69</v>
          </cell>
          <cell r="AA669">
            <v>9330.31</v>
          </cell>
          <cell r="AB669">
            <v>47250</v>
          </cell>
          <cell r="AC669">
            <v>631</v>
          </cell>
        </row>
        <row r="670">
          <cell r="T670">
            <v>351023014</v>
          </cell>
          <cell r="U670">
            <v>45008</v>
          </cell>
          <cell r="V670">
            <v>45178</v>
          </cell>
          <cell r="W670">
            <v>41952</v>
          </cell>
          <cell r="X670">
            <v>1</v>
          </cell>
          <cell r="Y670">
            <v>34999.300000000003</v>
          </cell>
          <cell r="Z670">
            <v>34999.300000000003</v>
          </cell>
          <cell r="AA670">
            <v>7750.7</v>
          </cell>
          <cell r="AB670">
            <v>42750</v>
          </cell>
          <cell r="AC670">
            <v>566</v>
          </cell>
        </row>
        <row r="671">
          <cell r="T671">
            <v>351038102</v>
          </cell>
          <cell r="U671">
            <v>45003</v>
          </cell>
          <cell r="V671">
            <v>45658</v>
          </cell>
          <cell r="W671">
            <v>41952</v>
          </cell>
          <cell r="X671">
            <v>1</v>
          </cell>
          <cell r="Y671">
            <v>8396.7900000000009</v>
          </cell>
          <cell r="Z671">
            <v>8396.7900000000009</v>
          </cell>
          <cell r="AA671">
            <v>268.20999999999998</v>
          </cell>
          <cell r="AB671">
            <v>8665</v>
          </cell>
          <cell r="AC671">
            <v>112</v>
          </cell>
        </row>
        <row r="672">
          <cell r="T672">
            <v>351043348</v>
          </cell>
          <cell r="U672">
            <v>45005</v>
          </cell>
          <cell r="V672">
            <v>45720</v>
          </cell>
          <cell r="W672">
            <v>41952</v>
          </cell>
          <cell r="X672">
            <v>1</v>
          </cell>
          <cell r="Y672">
            <v>2203.2199999999998</v>
          </cell>
          <cell r="Z672">
            <v>2203.2199999999998</v>
          </cell>
          <cell r="AA672">
            <v>46.78</v>
          </cell>
          <cell r="AB672">
            <v>2250</v>
          </cell>
          <cell r="AC672">
            <v>19</v>
          </cell>
        </row>
        <row r="673">
          <cell r="T673">
            <v>351043350</v>
          </cell>
          <cell r="U673">
            <v>45005</v>
          </cell>
          <cell r="V673">
            <v>45720</v>
          </cell>
          <cell r="W673">
            <v>41952</v>
          </cell>
          <cell r="X673">
            <v>1</v>
          </cell>
          <cell r="Y673">
            <v>2203.2199999999998</v>
          </cell>
          <cell r="Z673">
            <v>2203.2199999999998</v>
          </cell>
          <cell r="AA673">
            <v>46.78</v>
          </cell>
          <cell r="AB673">
            <v>2250</v>
          </cell>
          <cell r="AC673">
            <v>19</v>
          </cell>
        </row>
        <row r="674">
          <cell r="T674">
            <v>351043875</v>
          </cell>
          <cell r="U674">
            <v>45005</v>
          </cell>
          <cell r="V674">
            <v>45630</v>
          </cell>
          <cell r="W674">
            <v>41952</v>
          </cell>
          <cell r="X674">
            <v>1</v>
          </cell>
          <cell r="Y674">
            <v>10582.79</v>
          </cell>
          <cell r="Z674">
            <v>10582.79</v>
          </cell>
          <cell r="AA674">
            <v>667.21</v>
          </cell>
          <cell r="AB674">
            <v>11250</v>
          </cell>
          <cell r="AC674">
            <v>141</v>
          </cell>
        </row>
        <row r="675">
          <cell r="T675">
            <v>351043876</v>
          </cell>
          <cell r="U675">
            <v>45005</v>
          </cell>
          <cell r="V675">
            <v>45474</v>
          </cell>
          <cell r="W675">
            <v>41752</v>
          </cell>
          <cell r="X675">
            <v>1</v>
          </cell>
          <cell r="Y675">
            <v>18280.89</v>
          </cell>
          <cell r="Z675">
            <v>18280.89</v>
          </cell>
          <cell r="AA675">
            <v>1969.11</v>
          </cell>
          <cell r="AB675">
            <v>20250</v>
          </cell>
          <cell r="AC675">
            <v>260</v>
          </cell>
        </row>
        <row r="676">
          <cell r="T676">
            <v>351103622</v>
          </cell>
          <cell r="U676">
            <v>45007</v>
          </cell>
          <cell r="V676">
            <v>45200</v>
          </cell>
          <cell r="W676">
            <v>41952</v>
          </cell>
          <cell r="X676">
            <v>1</v>
          </cell>
          <cell r="Y676">
            <v>37919.69</v>
          </cell>
          <cell r="Z676">
            <v>37919.69</v>
          </cell>
          <cell r="AA676">
            <v>9330.31</v>
          </cell>
          <cell r="AB676">
            <v>47250</v>
          </cell>
          <cell r="AC676">
            <v>631</v>
          </cell>
        </row>
        <row r="677">
          <cell r="T677">
            <v>351115064</v>
          </cell>
          <cell r="U677">
            <v>45008</v>
          </cell>
          <cell r="V677">
            <v>45125</v>
          </cell>
          <cell r="W677">
            <v>41952</v>
          </cell>
          <cell r="X677">
            <v>1</v>
          </cell>
          <cell r="Y677">
            <v>37919.69</v>
          </cell>
          <cell r="Z677">
            <v>37919.69</v>
          </cell>
          <cell r="AA677">
            <v>9330.31</v>
          </cell>
          <cell r="AB677">
            <v>47250</v>
          </cell>
          <cell r="AC677">
            <v>631</v>
          </cell>
        </row>
        <row r="678">
          <cell r="T678">
            <v>351119869</v>
          </cell>
          <cell r="U678">
            <v>45007</v>
          </cell>
          <cell r="V678">
            <v>45738</v>
          </cell>
          <cell r="W678">
            <v>41952</v>
          </cell>
          <cell r="X678">
            <v>1</v>
          </cell>
          <cell r="Y678">
            <v>6481.79</v>
          </cell>
          <cell r="Z678">
            <v>6481.79</v>
          </cell>
          <cell r="AA678">
            <v>268.20999999999998</v>
          </cell>
          <cell r="AB678">
            <v>6750</v>
          </cell>
          <cell r="AC678">
            <v>76</v>
          </cell>
        </row>
        <row r="679">
          <cell r="T679">
            <v>351120201</v>
          </cell>
          <cell r="U679">
            <v>45008</v>
          </cell>
          <cell r="V679">
            <v>45230</v>
          </cell>
          <cell r="W679">
            <v>41952</v>
          </cell>
          <cell r="X679">
            <v>1</v>
          </cell>
          <cell r="Y679">
            <v>36474.83</v>
          </cell>
          <cell r="Z679">
            <v>36474.83</v>
          </cell>
          <cell r="AA679">
            <v>8525.17</v>
          </cell>
          <cell r="AB679">
            <v>45000</v>
          </cell>
          <cell r="AC679">
            <v>594</v>
          </cell>
        </row>
        <row r="680">
          <cell r="T680">
            <v>351120308</v>
          </cell>
          <cell r="U680">
            <v>45008</v>
          </cell>
          <cell r="V680">
            <v>45149</v>
          </cell>
          <cell r="W680">
            <v>41752</v>
          </cell>
          <cell r="X680">
            <v>1</v>
          </cell>
          <cell r="Y680">
            <v>37919.69</v>
          </cell>
          <cell r="Z680">
            <v>37919.69</v>
          </cell>
          <cell r="AA680">
            <v>9330.31</v>
          </cell>
          <cell r="AB680">
            <v>47250</v>
          </cell>
          <cell r="AC680">
            <v>629</v>
          </cell>
        </row>
        <row r="681">
          <cell r="T681">
            <v>351140088</v>
          </cell>
          <cell r="U681">
            <v>45008</v>
          </cell>
          <cell r="V681">
            <v>45736</v>
          </cell>
          <cell r="W681">
            <v>41952</v>
          </cell>
          <cell r="X681">
            <v>1</v>
          </cell>
          <cell r="Y681">
            <v>18280.89</v>
          </cell>
          <cell r="Z681">
            <v>18280.89</v>
          </cell>
          <cell r="AA681">
            <v>1969.11</v>
          </cell>
          <cell r="AB681">
            <v>20250</v>
          </cell>
          <cell r="AC681">
            <v>265</v>
          </cell>
        </row>
        <row r="682">
          <cell r="T682">
            <v>351168706</v>
          </cell>
          <cell r="U682">
            <v>45009</v>
          </cell>
          <cell r="V682">
            <v>45154</v>
          </cell>
          <cell r="W682">
            <v>41952</v>
          </cell>
          <cell r="X682">
            <v>1</v>
          </cell>
          <cell r="Y682">
            <v>36474.83</v>
          </cell>
          <cell r="Z682">
            <v>36474.83</v>
          </cell>
          <cell r="AA682">
            <v>8525.17</v>
          </cell>
          <cell r="AB682">
            <v>45000</v>
          </cell>
          <cell r="AC682">
            <v>594</v>
          </cell>
        </row>
        <row r="683">
          <cell r="T683">
            <v>351169646</v>
          </cell>
          <cell r="U683">
            <v>45010</v>
          </cell>
          <cell r="V683">
            <v>45444</v>
          </cell>
          <cell r="W683">
            <v>41952</v>
          </cell>
          <cell r="X683">
            <v>1</v>
          </cell>
          <cell r="Y683">
            <v>31929.09</v>
          </cell>
          <cell r="Z683">
            <v>31929.09</v>
          </cell>
          <cell r="AA683">
            <v>6320.91</v>
          </cell>
          <cell r="AB683">
            <v>38250</v>
          </cell>
          <cell r="AC683">
            <v>498</v>
          </cell>
        </row>
        <row r="684">
          <cell r="T684">
            <v>351173306</v>
          </cell>
          <cell r="U684">
            <v>45010</v>
          </cell>
          <cell r="V684">
            <v>45141</v>
          </cell>
          <cell r="W684">
            <v>20656</v>
          </cell>
          <cell r="X684">
            <v>0</v>
          </cell>
          <cell r="Y684">
            <v>14592.43</v>
          </cell>
          <cell r="Z684">
            <v>14592.43</v>
          </cell>
          <cell r="AA684">
            <v>1407.57</v>
          </cell>
          <cell r="AB684">
            <v>16000</v>
          </cell>
          <cell r="AC684">
            <v>594</v>
          </cell>
        </row>
        <row r="685">
          <cell r="T685">
            <v>351182902</v>
          </cell>
          <cell r="U685">
            <v>45011</v>
          </cell>
          <cell r="V685">
            <v>45723</v>
          </cell>
          <cell r="W685">
            <v>41952</v>
          </cell>
          <cell r="X685">
            <v>1</v>
          </cell>
          <cell r="Y685">
            <v>8550.24</v>
          </cell>
          <cell r="Z685">
            <v>8550.24</v>
          </cell>
          <cell r="AA685">
            <v>449.76</v>
          </cell>
          <cell r="AB685">
            <v>9000</v>
          </cell>
          <cell r="AC685">
            <v>110</v>
          </cell>
        </row>
        <row r="686">
          <cell r="T686">
            <v>351183126</v>
          </cell>
          <cell r="U686">
            <v>45014</v>
          </cell>
          <cell r="V686">
            <v>45567</v>
          </cell>
          <cell r="W686">
            <v>32558</v>
          </cell>
          <cell r="X686">
            <v>2</v>
          </cell>
          <cell r="Y686">
            <v>9773.5499999999993</v>
          </cell>
          <cell r="Z686">
            <v>9773.5499999999993</v>
          </cell>
          <cell r="AA686">
            <v>726.45</v>
          </cell>
          <cell r="AB686">
            <v>10500</v>
          </cell>
          <cell r="AC686">
            <v>163</v>
          </cell>
        </row>
        <row r="687">
          <cell r="T687">
            <v>351195650</v>
          </cell>
          <cell r="U687">
            <v>45012</v>
          </cell>
          <cell r="V687">
            <v>45726</v>
          </cell>
          <cell r="W687">
            <v>41752</v>
          </cell>
          <cell r="X687">
            <v>1</v>
          </cell>
          <cell r="Y687">
            <v>2203.2199999999998</v>
          </cell>
          <cell r="Z687">
            <v>2203.2199999999998</v>
          </cell>
          <cell r="AA687">
            <v>46.78</v>
          </cell>
          <cell r="AB687">
            <v>2250</v>
          </cell>
          <cell r="AC687">
            <v>15</v>
          </cell>
        </row>
        <row r="688">
          <cell r="T688">
            <v>351202586</v>
          </cell>
          <cell r="U688">
            <v>45010</v>
          </cell>
          <cell r="V688">
            <v>45441</v>
          </cell>
          <cell r="W688">
            <v>54478</v>
          </cell>
          <cell r="X688">
            <v>2</v>
          </cell>
          <cell r="Y688">
            <v>47822.54</v>
          </cell>
          <cell r="Z688">
            <v>47822.54</v>
          </cell>
          <cell r="AA688">
            <v>11177.46</v>
          </cell>
          <cell r="AB688">
            <v>59000</v>
          </cell>
          <cell r="AC688">
            <v>594</v>
          </cell>
        </row>
        <row r="689">
          <cell r="T689">
            <v>351235902</v>
          </cell>
          <cell r="U689">
            <v>45012</v>
          </cell>
          <cell r="V689">
            <v>45085</v>
          </cell>
          <cell r="W689">
            <v>41952</v>
          </cell>
          <cell r="X689">
            <v>1</v>
          </cell>
          <cell r="Y689">
            <v>39360.9</v>
          </cell>
          <cell r="Z689">
            <v>39360.9</v>
          </cell>
          <cell r="AA689">
            <v>10139.1</v>
          </cell>
          <cell r="AB689">
            <v>49500</v>
          </cell>
          <cell r="AC689">
            <v>657</v>
          </cell>
        </row>
        <row r="690">
          <cell r="T690">
            <v>351246079</v>
          </cell>
          <cell r="U690">
            <v>45013</v>
          </cell>
          <cell r="V690">
            <v>45590</v>
          </cell>
          <cell r="W690">
            <v>41752</v>
          </cell>
          <cell r="X690">
            <v>1</v>
          </cell>
          <cell r="Y690">
            <v>12565.98</v>
          </cell>
          <cell r="Z690">
            <v>12565.98</v>
          </cell>
          <cell r="AA690">
            <v>934.02</v>
          </cell>
          <cell r="AB690">
            <v>13500</v>
          </cell>
          <cell r="AC690">
            <v>163</v>
          </cell>
        </row>
        <row r="691">
          <cell r="T691">
            <v>351274865</v>
          </cell>
          <cell r="U691">
            <v>45027</v>
          </cell>
          <cell r="V691">
            <v>45197</v>
          </cell>
          <cell r="W691">
            <v>42000</v>
          </cell>
          <cell r="X691">
            <v>1</v>
          </cell>
          <cell r="Y691">
            <v>37066.81</v>
          </cell>
          <cell r="Z691">
            <v>34007.56</v>
          </cell>
          <cell r="AA691">
            <v>8742.44</v>
          </cell>
          <cell r="AB691">
            <v>42750</v>
          </cell>
          <cell r="AC691">
            <v>568</v>
          </cell>
        </row>
        <row r="692">
          <cell r="T692">
            <v>351286990</v>
          </cell>
          <cell r="U692">
            <v>45014</v>
          </cell>
          <cell r="V692">
            <v>45725</v>
          </cell>
          <cell r="W692">
            <v>41952</v>
          </cell>
          <cell r="X692">
            <v>1</v>
          </cell>
          <cell r="Y692">
            <v>2203.2199999999998</v>
          </cell>
          <cell r="Z692">
            <v>2203.2199999999998</v>
          </cell>
          <cell r="AA692">
            <v>46.78</v>
          </cell>
          <cell r="AB692">
            <v>2250</v>
          </cell>
          <cell r="AC692">
            <v>16</v>
          </cell>
        </row>
        <row r="693">
          <cell r="T693">
            <v>351287021</v>
          </cell>
          <cell r="U693">
            <v>45015</v>
          </cell>
          <cell r="V693">
            <v>45388</v>
          </cell>
          <cell r="W693">
            <v>41952</v>
          </cell>
          <cell r="X693">
            <v>1</v>
          </cell>
          <cell r="Y693">
            <v>23666.18</v>
          </cell>
          <cell r="Z693">
            <v>23666.18</v>
          </cell>
          <cell r="AA693">
            <v>3333.82</v>
          </cell>
          <cell r="AB693">
            <v>27000</v>
          </cell>
          <cell r="AC693">
            <v>357</v>
          </cell>
        </row>
        <row r="694">
          <cell r="T694">
            <v>351304569</v>
          </cell>
          <cell r="U694">
            <v>45016</v>
          </cell>
          <cell r="V694">
            <v>45192</v>
          </cell>
          <cell r="W694">
            <v>44040</v>
          </cell>
          <cell r="X694">
            <v>1</v>
          </cell>
          <cell r="Y694">
            <v>40597.64</v>
          </cell>
          <cell r="Z694">
            <v>40597.64</v>
          </cell>
          <cell r="AA694">
            <v>9952.36</v>
          </cell>
          <cell r="AB694">
            <v>50550</v>
          </cell>
          <cell r="AC694">
            <v>659</v>
          </cell>
        </row>
        <row r="695">
          <cell r="T695">
            <v>351305219</v>
          </cell>
          <cell r="U695">
            <v>45016</v>
          </cell>
          <cell r="V695">
            <v>45164</v>
          </cell>
          <cell r="W695">
            <v>31514</v>
          </cell>
          <cell r="X695">
            <v>0</v>
          </cell>
          <cell r="Y695">
            <v>25864.02</v>
          </cell>
          <cell r="Z695">
            <v>25864.02</v>
          </cell>
          <cell r="AA695">
            <v>4235.9799999999996</v>
          </cell>
          <cell r="AB695">
            <v>30100</v>
          </cell>
          <cell r="AC695">
            <v>600</v>
          </cell>
        </row>
        <row r="696">
          <cell r="T696">
            <v>351315607</v>
          </cell>
          <cell r="U696">
            <v>45016</v>
          </cell>
          <cell r="V696">
            <v>45615</v>
          </cell>
          <cell r="W696">
            <v>41952</v>
          </cell>
          <cell r="X696">
            <v>1</v>
          </cell>
          <cell r="Y696">
            <v>12565.98</v>
          </cell>
          <cell r="Z696">
            <v>12565.98</v>
          </cell>
          <cell r="AA696">
            <v>934.02</v>
          </cell>
          <cell r="AB696">
            <v>13500</v>
          </cell>
          <cell r="AC696">
            <v>167</v>
          </cell>
        </row>
        <row r="697">
          <cell r="T697">
            <v>351316559</v>
          </cell>
          <cell r="U697">
            <v>45016</v>
          </cell>
          <cell r="V697">
            <v>45165</v>
          </cell>
          <cell r="W697">
            <v>44040</v>
          </cell>
          <cell r="X697">
            <v>1</v>
          </cell>
          <cell r="Y697">
            <v>38906.46</v>
          </cell>
          <cell r="Z697">
            <v>38906.46</v>
          </cell>
          <cell r="AA697">
            <v>9093.5400000000009</v>
          </cell>
          <cell r="AB697">
            <v>48000</v>
          </cell>
          <cell r="AC697">
            <v>596</v>
          </cell>
        </row>
        <row r="698">
          <cell r="T698">
            <v>351328774</v>
          </cell>
          <cell r="U698">
            <v>45021</v>
          </cell>
          <cell r="V698">
            <v>45619</v>
          </cell>
          <cell r="W698">
            <v>42000</v>
          </cell>
          <cell r="X698">
            <v>1</v>
          </cell>
          <cell r="Y698">
            <v>12581.78</v>
          </cell>
          <cell r="Z698">
            <v>12581.78</v>
          </cell>
          <cell r="AA698">
            <v>936.22</v>
          </cell>
          <cell r="AB698">
            <v>13518</v>
          </cell>
          <cell r="AC698">
            <v>163</v>
          </cell>
        </row>
        <row r="699">
          <cell r="T699">
            <v>351340309</v>
          </cell>
          <cell r="U699">
            <v>45022</v>
          </cell>
          <cell r="V699">
            <v>45691</v>
          </cell>
          <cell r="W699">
            <v>42000</v>
          </cell>
          <cell r="X699">
            <v>1</v>
          </cell>
          <cell r="Y699">
            <v>7799.87</v>
          </cell>
          <cell r="Z699">
            <v>4468.78</v>
          </cell>
          <cell r="AA699">
            <v>261.22000000000003</v>
          </cell>
          <cell r="AB699">
            <v>4730</v>
          </cell>
          <cell r="AC699">
            <v>79</v>
          </cell>
        </row>
        <row r="700">
          <cell r="T700">
            <v>351382790</v>
          </cell>
          <cell r="U700">
            <v>45043</v>
          </cell>
          <cell r="V700">
            <v>45474</v>
          </cell>
          <cell r="W700">
            <v>42000</v>
          </cell>
          <cell r="X700">
            <v>1</v>
          </cell>
          <cell r="Y700">
            <v>20445.330000000002</v>
          </cell>
          <cell r="Z700">
            <v>17839.099999999999</v>
          </cell>
          <cell r="AA700">
            <v>2410.9</v>
          </cell>
          <cell r="AB700">
            <v>20250</v>
          </cell>
          <cell r="AC700">
            <v>254</v>
          </cell>
        </row>
        <row r="701">
          <cell r="T701">
            <v>351393765</v>
          </cell>
          <cell r="U701">
            <v>45045</v>
          </cell>
          <cell r="V701">
            <v>45721</v>
          </cell>
          <cell r="W701">
            <v>42000</v>
          </cell>
          <cell r="X701">
            <v>1</v>
          </cell>
          <cell r="Y701">
            <v>6568.7</v>
          </cell>
          <cell r="Z701">
            <v>4279.6499999999996</v>
          </cell>
          <cell r="AA701">
            <v>133.35</v>
          </cell>
          <cell r="AB701">
            <v>4413</v>
          </cell>
          <cell r="AC701">
            <v>49</v>
          </cell>
        </row>
        <row r="702">
          <cell r="T702">
            <v>351401541</v>
          </cell>
          <cell r="U702">
            <v>45043</v>
          </cell>
          <cell r="V702">
            <v>45611</v>
          </cell>
          <cell r="W702">
            <v>42000</v>
          </cell>
          <cell r="X702">
            <v>1</v>
          </cell>
          <cell r="Y702">
            <v>18591.03</v>
          </cell>
          <cell r="Z702">
            <v>16030.1</v>
          </cell>
          <cell r="AA702">
            <v>1969.9</v>
          </cell>
          <cell r="AB702">
            <v>18000</v>
          </cell>
          <cell r="AC702">
            <v>224</v>
          </cell>
        </row>
        <row r="703">
          <cell r="T703">
            <v>351401749</v>
          </cell>
          <cell r="U703">
            <v>45037</v>
          </cell>
          <cell r="V703">
            <v>45159</v>
          </cell>
          <cell r="W703">
            <v>42000</v>
          </cell>
          <cell r="X703">
            <v>1</v>
          </cell>
          <cell r="Y703">
            <v>38349.46</v>
          </cell>
          <cell r="Z703">
            <v>35516.699999999997</v>
          </cell>
          <cell r="AA703">
            <v>9483.2999999999993</v>
          </cell>
          <cell r="AB703">
            <v>45000</v>
          </cell>
          <cell r="AC703">
            <v>596</v>
          </cell>
        </row>
        <row r="704">
          <cell r="T704">
            <v>351401752</v>
          </cell>
          <cell r="U704">
            <v>45037</v>
          </cell>
          <cell r="V704">
            <v>45749</v>
          </cell>
          <cell r="W704">
            <v>42000</v>
          </cell>
          <cell r="X704">
            <v>1</v>
          </cell>
          <cell r="Y704">
            <v>4642.76</v>
          </cell>
          <cell r="Z704">
            <v>1810</v>
          </cell>
          <cell r="AA704">
            <v>0</v>
          </cell>
          <cell r="AB704">
            <v>1810</v>
          </cell>
          <cell r="AC704">
            <v>21</v>
          </cell>
        </row>
        <row r="705">
          <cell r="T705">
            <v>351416566</v>
          </cell>
          <cell r="U705">
            <v>45037</v>
          </cell>
          <cell r="V705">
            <v>45583</v>
          </cell>
          <cell r="W705">
            <v>42000</v>
          </cell>
          <cell r="X705">
            <v>1</v>
          </cell>
          <cell r="Y705">
            <v>15109.98</v>
          </cell>
          <cell r="Z705">
            <v>12231.92</v>
          </cell>
          <cell r="AA705">
            <v>1268.08</v>
          </cell>
          <cell r="AB705">
            <v>13500</v>
          </cell>
          <cell r="AC705">
            <v>163</v>
          </cell>
        </row>
        <row r="706">
          <cell r="T706">
            <v>351440695</v>
          </cell>
          <cell r="U706">
            <v>45043</v>
          </cell>
          <cell r="V706">
            <v>45327</v>
          </cell>
          <cell r="W706">
            <v>30000</v>
          </cell>
          <cell r="X706">
            <v>0</v>
          </cell>
          <cell r="Y706">
            <v>8448.9500000000007</v>
          </cell>
          <cell r="Z706">
            <v>8448.9500000000007</v>
          </cell>
          <cell r="AA706">
            <v>353.05</v>
          </cell>
          <cell r="AB706">
            <v>8802</v>
          </cell>
          <cell r="AC706">
            <v>408</v>
          </cell>
        </row>
        <row r="707">
          <cell r="T707">
            <v>351453094</v>
          </cell>
          <cell r="U707">
            <v>45044</v>
          </cell>
          <cell r="V707">
            <v>45146</v>
          </cell>
          <cell r="W707">
            <v>42000</v>
          </cell>
          <cell r="X707">
            <v>1</v>
          </cell>
          <cell r="Y707">
            <v>37989.67</v>
          </cell>
          <cell r="Z707">
            <v>35700.620000000003</v>
          </cell>
          <cell r="AA707">
            <v>9299.3799999999992</v>
          </cell>
          <cell r="AB707">
            <v>45000</v>
          </cell>
          <cell r="AC707">
            <v>594</v>
          </cell>
        </row>
        <row r="708">
          <cell r="T708">
            <v>351466790</v>
          </cell>
          <cell r="U708">
            <v>45041</v>
          </cell>
          <cell r="V708">
            <v>45505</v>
          </cell>
          <cell r="W708">
            <v>42000</v>
          </cell>
          <cell r="X708">
            <v>1</v>
          </cell>
          <cell r="Y708">
            <v>18514.18</v>
          </cell>
          <cell r="Z708">
            <v>16043.86</v>
          </cell>
          <cell r="AA708">
            <v>1956.14</v>
          </cell>
          <cell r="AB708">
            <v>18000</v>
          </cell>
          <cell r="AC708">
            <v>224</v>
          </cell>
        </row>
        <row r="709">
          <cell r="T709">
            <v>351496273</v>
          </cell>
          <cell r="U709">
            <v>45042</v>
          </cell>
          <cell r="V709">
            <v>45088</v>
          </cell>
          <cell r="W709">
            <v>30000</v>
          </cell>
          <cell r="X709">
            <v>0</v>
          </cell>
          <cell r="Y709">
            <v>28044.11</v>
          </cell>
          <cell r="Z709">
            <v>28044.11</v>
          </cell>
          <cell r="AA709">
            <v>3662.89</v>
          </cell>
          <cell r="AB709">
            <v>31707</v>
          </cell>
          <cell r="AC709">
            <v>658</v>
          </cell>
        </row>
        <row r="710">
          <cell r="T710">
            <v>351496325</v>
          </cell>
          <cell r="U710">
            <v>45042</v>
          </cell>
          <cell r="V710">
            <v>45088</v>
          </cell>
          <cell r="W710">
            <v>30000</v>
          </cell>
          <cell r="X710">
            <v>0</v>
          </cell>
          <cell r="Y710">
            <v>28044.11</v>
          </cell>
          <cell r="Z710">
            <v>28044.11</v>
          </cell>
          <cell r="AA710">
            <v>3662.89</v>
          </cell>
          <cell r="AB710">
            <v>31707</v>
          </cell>
          <cell r="AC710">
            <v>658</v>
          </cell>
        </row>
        <row r="711">
          <cell r="T711">
            <v>351526173</v>
          </cell>
          <cell r="U711">
            <v>45055</v>
          </cell>
          <cell r="V711">
            <v>45148</v>
          </cell>
          <cell r="W711">
            <v>42000</v>
          </cell>
          <cell r="X711">
            <v>1</v>
          </cell>
          <cell r="Y711">
            <v>37839.769999999997</v>
          </cell>
          <cell r="Z711">
            <v>35777.21</v>
          </cell>
          <cell r="AA711">
            <v>9222.7900000000009</v>
          </cell>
          <cell r="AB711">
            <v>45000</v>
          </cell>
          <cell r="AC711">
            <v>597</v>
          </cell>
        </row>
        <row r="712">
          <cell r="T712">
            <v>351561797</v>
          </cell>
          <cell r="U712">
            <v>45057</v>
          </cell>
          <cell r="V712">
            <v>45383</v>
          </cell>
          <cell r="W712">
            <v>42000</v>
          </cell>
          <cell r="X712">
            <v>1</v>
          </cell>
          <cell r="Y712">
            <v>37008.69</v>
          </cell>
          <cell r="Z712">
            <v>31875.77</v>
          </cell>
          <cell r="AA712">
            <v>8624.23</v>
          </cell>
          <cell r="AB712">
            <v>40500</v>
          </cell>
          <cell r="AC712">
            <v>526</v>
          </cell>
        </row>
        <row r="713">
          <cell r="T713">
            <v>351565119</v>
          </cell>
          <cell r="U713">
            <v>45057</v>
          </cell>
          <cell r="V713">
            <v>45323</v>
          </cell>
          <cell r="W713">
            <v>42000</v>
          </cell>
          <cell r="X713">
            <v>1</v>
          </cell>
          <cell r="Y713">
            <v>38468.25</v>
          </cell>
          <cell r="Z713">
            <v>33335.33</v>
          </cell>
          <cell r="AA713">
            <v>9114.67</v>
          </cell>
          <cell r="AB713">
            <v>42450</v>
          </cell>
          <cell r="AC713">
            <v>565</v>
          </cell>
        </row>
        <row r="714">
          <cell r="T714">
            <v>351573494</v>
          </cell>
          <cell r="U714">
            <v>45059</v>
          </cell>
          <cell r="V714">
            <v>45474</v>
          </cell>
          <cell r="W714">
            <v>30000</v>
          </cell>
          <cell r="X714">
            <v>0</v>
          </cell>
          <cell r="Y714">
            <v>10116.030000000001</v>
          </cell>
          <cell r="Z714">
            <v>10116.030000000001</v>
          </cell>
          <cell r="AA714">
            <v>676.97</v>
          </cell>
          <cell r="AB714">
            <v>10793</v>
          </cell>
          <cell r="AC714">
            <v>252</v>
          </cell>
        </row>
        <row r="715">
          <cell r="T715">
            <v>351598131</v>
          </cell>
          <cell r="U715">
            <v>45063</v>
          </cell>
          <cell r="V715">
            <v>45589</v>
          </cell>
          <cell r="W715">
            <v>42000</v>
          </cell>
          <cell r="X715">
            <v>1</v>
          </cell>
          <cell r="Y715">
            <v>17024.650000000001</v>
          </cell>
          <cell r="Z715">
            <v>11980.5</v>
          </cell>
          <cell r="AA715">
            <v>1519.5</v>
          </cell>
          <cell r="AB715">
            <v>13500</v>
          </cell>
          <cell r="AC715">
            <v>170</v>
          </cell>
        </row>
        <row r="716">
          <cell r="T716">
            <v>351598239</v>
          </cell>
          <cell r="U716">
            <v>45063</v>
          </cell>
          <cell r="V716">
            <v>45589</v>
          </cell>
          <cell r="W716">
            <v>42000</v>
          </cell>
          <cell r="X716">
            <v>1</v>
          </cell>
          <cell r="Y716">
            <v>17024.650000000001</v>
          </cell>
          <cell r="Z716">
            <v>11980.5</v>
          </cell>
          <cell r="AA716">
            <v>1519.5</v>
          </cell>
          <cell r="AB716">
            <v>13500</v>
          </cell>
          <cell r="AC716">
            <v>170</v>
          </cell>
        </row>
        <row r="717">
          <cell r="T717">
            <v>351612165</v>
          </cell>
          <cell r="U717">
            <v>45076</v>
          </cell>
          <cell r="V717">
            <v>45160</v>
          </cell>
          <cell r="W717">
            <v>42000</v>
          </cell>
          <cell r="X717">
            <v>1</v>
          </cell>
          <cell r="Y717">
            <v>39519.120000000003</v>
          </cell>
          <cell r="Z717">
            <v>34918.910000000003</v>
          </cell>
          <cell r="AA717">
            <v>10081.09</v>
          </cell>
          <cell r="AB717">
            <v>45000</v>
          </cell>
          <cell r="AC717">
            <v>597</v>
          </cell>
        </row>
        <row r="718">
          <cell r="T718">
            <v>351630398</v>
          </cell>
          <cell r="U718">
            <v>45064</v>
          </cell>
          <cell r="V718">
            <v>45174</v>
          </cell>
          <cell r="W718">
            <v>42000</v>
          </cell>
          <cell r="X718">
            <v>1</v>
          </cell>
          <cell r="Y718">
            <v>38438.25</v>
          </cell>
          <cell r="Z718">
            <v>33349.699999999997</v>
          </cell>
          <cell r="AA718">
            <v>9400.2999999999993</v>
          </cell>
          <cell r="AB718">
            <v>42750</v>
          </cell>
          <cell r="AC718">
            <v>568</v>
          </cell>
        </row>
        <row r="719">
          <cell r="T719">
            <v>351648743</v>
          </cell>
          <cell r="U719">
            <v>45065</v>
          </cell>
          <cell r="V719">
            <v>45184</v>
          </cell>
          <cell r="W719">
            <v>30000</v>
          </cell>
          <cell r="X719">
            <v>0</v>
          </cell>
          <cell r="Y719">
            <v>23574.09</v>
          </cell>
          <cell r="Z719">
            <v>23574.09</v>
          </cell>
          <cell r="AA719">
            <v>2554.91</v>
          </cell>
          <cell r="AB719">
            <v>26129</v>
          </cell>
          <cell r="AC719">
            <v>565</v>
          </cell>
        </row>
        <row r="720">
          <cell r="T720">
            <v>351649246</v>
          </cell>
          <cell r="U720">
            <v>45069</v>
          </cell>
          <cell r="V720">
            <v>45384</v>
          </cell>
          <cell r="W720">
            <v>42000</v>
          </cell>
          <cell r="X720">
            <v>1</v>
          </cell>
          <cell r="Y720">
            <v>27258.04</v>
          </cell>
          <cell r="Z720">
            <v>22657.83</v>
          </cell>
          <cell r="AA720">
            <v>4342.17</v>
          </cell>
          <cell r="AB720">
            <v>27000</v>
          </cell>
          <cell r="AC720">
            <v>351</v>
          </cell>
        </row>
        <row r="721">
          <cell r="T721">
            <v>351654016</v>
          </cell>
          <cell r="U721">
            <v>45069</v>
          </cell>
          <cell r="V721">
            <v>45184</v>
          </cell>
          <cell r="W721">
            <v>30000</v>
          </cell>
          <cell r="X721">
            <v>0</v>
          </cell>
          <cell r="Y721">
            <v>23488.37</v>
          </cell>
          <cell r="Z721">
            <v>23488.37</v>
          </cell>
          <cell r="AA721">
            <v>2537.63</v>
          </cell>
          <cell r="AB721">
            <v>26026</v>
          </cell>
          <cell r="AC721">
            <v>565</v>
          </cell>
        </row>
        <row r="722">
          <cell r="T722">
            <v>351657893</v>
          </cell>
          <cell r="U722">
            <v>45069</v>
          </cell>
          <cell r="V722">
            <v>45184</v>
          </cell>
          <cell r="W722">
            <v>30000</v>
          </cell>
          <cell r="X722">
            <v>0</v>
          </cell>
          <cell r="Y722">
            <v>23488.37</v>
          </cell>
          <cell r="Z722">
            <v>23488.37</v>
          </cell>
          <cell r="AA722">
            <v>2537.63</v>
          </cell>
          <cell r="AB722">
            <v>26026</v>
          </cell>
          <cell r="AC722">
            <v>565</v>
          </cell>
        </row>
        <row r="723">
          <cell r="T723">
            <v>351658063</v>
          </cell>
          <cell r="U723">
            <v>45069</v>
          </cell>
          <cell r="V723">
            <v>45184</v>
          </cell>
          <cell r="W723">
            <v>30000</v>
          </cell>
          <cell r="X723">
            <v>0</v>
          </cell>
          <cell r="Y723">
            <v>23488.37</v>
          </cell>
          <cell r="Z723">
            <v>23488.37</v>
          </cell>
          <cell r="AA723">
            <v>2537.63</v>
          </cell>
          <cell r="AB723">
            <v>26026</v>
          </cell>
          <cell r="AC723">
            <v>565</v>
          </cell>
        </row>
        <row r="724">
          <cell r="T724">
            <v>351658184</v>
          </cell>
          <cell r="U724">
            <v>45069</v>
          </cell>
          <cell r="V724">
            <v>45160</v>
          </cell>
          <cell r="W724">
            <v>30000</v>
          </cell>
          <cell r="X724">
            <v>0</v>
          </cell>
          <cell r="Y724">
            <v>25800.55</v>
          </cell>
          <cell r="Z724">
            <v>25800.55</v>
          </cell>
          <cell r="AA724">
            <v>3085.45</v>
          </cell>
          <cell r="AB724">
            <v>28886</v>
          </cell>
          <cell r="AC724">
            <v>600</v>
          </cell>
        </row>
        <row r="725">
          <cell r="T725">
            <v>351658460</v>
          </cell>
          <cell r="U725">
            <v>45070</v>
          </cell>
          <cell r="V725">
            <v>45505</v>
          </cell>
          <cell r="W725">
            <v>42000</v>
          </cell>
          <cell r="X725">
            <v>1</v>
          </cell>
          <cell r="Y725">
            <v>35294.339999999997</v>
          </cell>
          <cell r="Z725">
            <v>30516.55</v>
          </cell>
          <cell r="AA725">
            <v>7733.45</v>
          </cell>
          <cell r="AB725">
            <v>38250</v>
          </cell>
          <cell r="AC725">
            <v>498</v>
          </cell>
        </row>
        <row r="726">
          <cell r="T726">
            <v>351658714</v>
          </cell>
          <cell r="U726">
            <v>45072</v>
          </cell>
          <cell r="V726">
            <v>45582</v>
          </cell>
          <cell r="W726">
            <v>42000</v>
          </cell>
          <cell r="X726">
            <v>1</v>
          </cell>
          <cell r="Y726">
            <v>16632.240000000002</v>
          </cell>
          <cell r="Z726">
            <v>12032.03</v>
          </cell>
          <cell r="AA726">
            <v>1467.97</v>
          </cell>
          <cell r="AB726">
            <v>13500</v>
          </cell>
          <cell r="AC726">
            <v>162</v>
          </cell>
        </row>
        <row r="727">
          <cell r="T727">
            <v>351659930</v>
          </cell>
          <cell r="U727">
            <v>45071</v>
          </cell>
          <cell r="V727">
            <v>45184</v>
          </cell>
          <cell r="W727">
            <v>30000</v>
          </cell>
          <cell r="X727">
            <v>0</v>
          </cell>
          <cell r="Y727">
            <v>23445.51</v>
          </cell>
          <cell r="Z727">
            <v>23445.51</v>
          </cell>
          <cell r="AA727">
            <v>2529.4899999999998</v>
          </cell>
          <cell r="AB727">
            <v>25975</v>
          </cell>
          <cell r="AC727">
            <v>565</v>
          </cell>
        </row>
        <row r="728">
          <cell r="T728">
            <v>351660101</v>
          </cell>
          <cell r="U728">
            <v>45071</v>
          </cell>
          <cell r="V728">
            <v>45184</v>
          </cell>
          <cell r="W728">
            <v>30000</v>
          </cell>
          <cell r="X728">
            <v>0</v>
          </cell>
          <cell r="Y728">
            <v>23445.51</v>
          </cell>
          <cell r="Z728">
            <v>23445.51</v>
          </cell>
          <cell r="AA728">
            <v>2529.4899999999998</v>
          </cell>
          <cell r="AB728">
            <v>25975</v>
          </cell>
          <cell r="AC728">
            <v>565</v>
          </cell>
        </row>
        <row r="729">
          <cell r="T729">
            <v>351662513</v>
          </cell>
          <cell r="U729">
            <v>45071</v>
          </cell>
          <cell r="V729">
            <v>45184</v>
          </cell>
          <cell r="W729">
            <v>30000</v>
          </cell>
          <cell r="X729">
            <v>0</v>
          </cell>
          <cell r="Y729">
            <v>23445.51</v>
          </cell>
          <cell r="Z729">
            <v>23445.51</v>
          </cell>
          <cell r="AA729">
            <v>2529.4899999999998</v>
          </cell>
          <cell r="AB729">
            <v>25975</v>
          </cell>
          <cell r="AC729">
            <v>565</v>
          </cell>
        </row>
        <row r="730">
          <cell r="T730">
            <v>351669606</v>
          </cell>
          <cell r="U730">
            <v>45071</v>
          </cell>
          <cell r="V730">
            <v>45756</v>
          </cell>
          <cell r="W730">
            <v>42000</v>
          </cell>
          <cell r="X730">
            <v>1</v>
          </cell>
          <cell r="Y730">
            <v>6968.59</v>
          </cell>
          <cell r="Z730">
            <v>2102.04</v>
          </cell>
          <cell r="AA730">
            <v>147.96</v>
          </cell>
          <cell r="AB730">
            <v>2250</v>
          </cell>
          <cell r="AC730">
            <v>16</v>
          </cell>
        </row>
        <row r="731">
          <cell r="T731">
            <v>351672722</v>
          </cell>
          <cell r="U731">
            <v>45075</v>
          </cell>
          <cell r="V731">
            <v>45184</v>
          </cell>
          <cell r="W731">
            <v>30000</v>
          </cell>
          <cell r="X731">
            <v>0</v>
          </cell>
          <cell r="Y731">
            <v>23359.8</v>
          </cell>
          <cell r="Z731">
            <v>23359.8</v>
          </cell>
          <cell r="AA731">
            <v>2511.1999999999998</v>
          </cell>
          <cell r="AB731">
            <v>25871</v>
          </cell>
          <cell r="AC731">
            <v>565</v>
          </cell>
        </row>
        <row r="732">
          <cell r="T732">
            <v>351677268</v>
          </cell>
          <cell r="U732">
            <v>45076</v>
          </cell>
          <cell r="V732">
            <v>45505</v>
          </cell>
          <cell r="W732">
            <v>30000</v>
          </cell>
          <cell r="X732">
            <v>0</v>
          </cell>
          <cell r="Y732">
            <v>7692.26</v>
          </cell>
          <cell r="Z732">
            <v>7692.26</v>
          </cell>
          <cell r="AA732">
            <v>408.74</v>
          </cell>
          <cell r="AB732">
            <v>8101</v>
          </cell>
          <cell r="AC732">
            <v>225</v>
          </cell>
        </row>
        <row r="733">
          <cell r="T733">
            <v>351678159</v>
          </cell>
          <cell r="U733">
            <v>45076</v>
          </cell>
          <cell r="V733">
            <v>45567</v>
          </cell>
          <cell r="W733">
            <v>42000</v>
          </cell>
          <cell r="X733">
            <v>1</v>
          </cell>
          <cell r="Y733">
            <v>16632.240000000002</v>
          </cell>
          <cell r="Z733">
            <v>12032.03</v>
          </cell>
          <cell r="AA733">
            <v>1467.97</v>
          </cell>
          <cell r="AB733">
            <v>13500</v>
          </cell>
          <cell r="AC733">
            <v>161</v>
          </cell>
        </row>
        <row r="734">
          <cell r="T734">
            <v>351678450</v>
          </cell>
          <cell r="U734">
            <v>45072</v>
          </cell>
          <cell r="V734">
            <v>45184</v>
          </cell>
          <cell r="W734">
            <v>30000</v>
          </cell>
          <cell r="X734">
            <v>0</v>
          </cell>
          <cell r="Y734">
            <v>23424.07</v>
          </cell>
          <cell r="Z734">
            <v>23424.07</v>
          </cell>
          <cell r="AA734">
            <v>2524.9299999999998</v>
          </cell>
          <cell r="AB734">
            <v>25949</v>
          </cell>
          <cell r="AC734">
            <v>565</v>
          </cell>
        </row>
        <row r="735">
          <cell r="T735">
            <v>351690803</v>
          </cell>
          <cell r="U735">
            <v>45078</v>
          </cell>
          <cell r="V735">
            <v>45184</v>
          </cell>
          <cell r="W735">
            <v>30000</v>
          </cell>
          <cell r="X735">
            <v>0</v>
          </cell>
          <cell r="Y735">
            <v>25869.39</v>
          </cell>
          <cell r="Z735">
            <v>25869.39</v>
          </cell>
          <cell r="AA735">
            <v>4538.6099999999997</v>
          </cell>
          <cell r="AB735">
            <v>30408</v>
          </cell>
          <cell r="AC735">
            <v>565</v>
          </cell>
        </row>
        <row r="736">
          <cell r="T736">
            <v>351709008</v>
          </cell>
          <cell r="U736">
            <v>45089</v>
          </cell>
          <cell r="V736">
            <v>45589</v>
          </cell>
          <cell r="W736">
            <v>42000</v>
          </cell>
          <cell r="X736">
            <v>1</v>
          </cell>
          <cell r="Y736">
            <v>18938.669999999998</v>
          </cell>
          <cell r="Z736">
            <v>11729.17</v>
          </cell>
          <cell r="AA736">
            <v>1770.83</v>
          </cell>
          <cell r="AB736">
            <v>13500</v>
          </cell>
          <cell r="AC736">
            <v>168</v>
          </cell>
        </row>
        <row r="737">
          <cell r="T737">
            <v>351710116</v>
          </cell>
          <cell r="U737">
            <v>45083</v>
          </cell>
          <cell r="V737">
            <v>45184</v>
          </cell>
          <cell r="W737">
            <v>30000</v>
          </cell>
          <cell r="X737">
            <v>0</v>
          </cell>
          <cell r="Y737">
            <v>25762.240000000002</v>
          </cell>
          <cell r="Z737">
            <v>25762.240000000002</v>
          </cell>
          <cell r="AA737">
            <v>4499.76</v>
          </cell>
          <cell r="AB737">
            <v>30262</v>
          </cell>
          <cell r="AC737">
            <v>565</v>
          </cell>
        </row>
        <row r="738">
          <cell r="T738">
            <v>351715744</v>
          </cell>
          <cell r="U738">
            <v>45083</v>
          </cell>
          <cell r="V738">
            <v>45184</v>
          </cell>
          <cell r="W738">
            <v>30000</v>
          </cell>
          <cell r="X738">
            <v>0</v>
          </cell>
          <cell r="Y738">
            <v>25762.240000000002</v>
          </cell>
          <cell r="Z738">
            <v>25762.240000000002</v>
          </cell>
          <cell r="AA738">
            <v>4499.76</v>
          </cell>
          <cell r="AB738">
            <v>30262</v>
          </cell>
          <cell r="AC738">
            <v>565</v>
          </cell>
        </row>
        <row r="739">
          <cell r="T739">
            <v>351716972</v>
          </cell>
          <cell r="U739">
            <v>45086</v>
          </cell>
          <cell r="V739">
            <v>45184</v>
          </cell>
          <cell r="W739">
            <v>30000</v>
          </cell>
          <cell r="X739">
            <v>0</v>
          </cell>
          <cell r="Y739">
            <v>27792.17</v>
          </cell>
          <cell r="Z739">
            <v>27792.17</v>
          </cell>
          <cell r="AA739">
            <v>5294.83</v>
          </cell>
          <cell r="AB739">
            <v>33087</v>
          </cell>
          <cell r="AC739">
            <v>565</v>
          </cell>
        </row>
        <row r="740">
          <cell r="T740">
            <v>351725632</v>
          </cell>
          <cell r="U740">
            <v>45085</v>
          </cell>
          <cell r="V740">
            <v>45153</v>
          </cell>
          <cell r="W740">
            <v>52000</v>
          </cell>
          <cell r="X740">
            <v>2</v>
          </cell>
          <cell r="Y740">
            <v>51336.99</v>
          </cell>
          <cell r="Z740">
            <v>42351.91</v>
          </cell>
          <cell r="AA740">
            <v>13648.09</v>
          </cell>
          <cell r="AB740">
            <v>56000</v>
          </cell>
          <cell r="AC740">
            <v>600</v>
          </cell>
        </row>
        <row r="741">
          <cell r="T741">
            <v>351749422</v>
          </cell>
          <cell r="U741">
            <v>45099</v>
          </cell>
          <cell r="V741">
            <v>45590</v>
          </cell>
          <cell r="W741">
            <v>42000</v>
          </cell>
          <cell r="X741">
            <v>1</v>
          </cell>
          <cell r="Y741">
            <v>18997.45</v>
          </cell>
          <cell r="Z741">
            <v>11658.27</v>
          </cell>
          <cell r="AA741">
            <v>1781.73</v>
          </cell>
          <cell r="AB741">
            <v>13440</v>
          </cell>
          <cell r="AC741">
            <v>163</v>
          </cell>
        </row>
        <row r="742">
          <cell r="T742">
            <v>351749980</v>
          </cell>
          <cell r="U742">
            <v>45090</v>
          </cell>
          <cell r="V742">
            <v>45174</v>
          </cell>
          <cell r="W742">
            <v>30000</v>
          </cell>
          <cell r="X742">
            <v>0</v>
          </cell>
          <cell r="Y742">
            <v>27666.26</v>
          </cell>
          <cell r="Z742">
            <v>27666.26</v>
          </cell>
          <cell r="AA742">
            <v>5245.74</v>
          </cell>
          <cell r="AB742">
            <v>32912</v>
          </cell>
          <cell r="AC742">
            <v>568</v>
          </cell>
        </row>
        <row r="743">
          <cell r="T743">
            <v>351755637</v>
          </cell>
          <cell r="U743">
            <v>45096</v>
          </cell>
          <cell r="V743">
            <v>45192</v>
          </cell>
          <cell r="W743">
            <v>42000</v>
          </cell>
          <cell r="X743">
            <v>1</v>
          </cell>
          <cell r="Y743">
            <v>39744.980000000003</v>
          </cell>
          <cell r="Z743">
            <v>32492.76</v>
          </cell>
          <cell r="AA743">
            <v>10067.24</v>
          </cell>
          <cell r="AB743">
            <v>42560</v>
          </cell>
          <cell r="AC743">
            <v>565</v>
          </cell>
        </row>
        <row r="744">
          <cell r="T744">
            <v>351756737</v>
          </cell>
          <cell r="U744">
            <v>45099</v>
          </cell>
          <cell r="V744">
            <v>45153</v>
          </cell>
          <cell r="W744">
            <v>42000</v>
          </cell>
          <cell r="X744">
            <v>1</v>
          </cell>
          <cell r="Y744">
            <v>41169.589999999997</v>
          </cell>
          <cell r="Z744">
            <v>33830.410000000003</v>
          </cell>
          <cell r="AA744">
            <v>10969.59</v>
          </cell>
          <cell r="AB744">
            <v>44800</v>
          </cell>
          <cell r="AC744">
            <v>597</v>
          </cell>
        </row>
        <row r="745">
          <cell r="T745">
            <v>351768609</v>
          </cell>
          <cell r="U745">
            <v>45092</v>
          </cell>
          <cell r="V745">
            <v>45597</v>
          </cell>
          <cell r="W745">
            <v>42000</v>
          </cell>
          <cell r="X745">
            <v>1</v>
          </cell>
          <cell r="Y745">
            <v>17200.060000000001</v>
          </cell>
          <cell r="Z745">
            <v>9817.4</v>
          </cell>
          <cell r="AA745">
            <v>1382.6</v>
          </cell>
          <cell r="AB745">
            <v>11200</v>
          </cell>
          <cell r="AC745">
            <v>140</v>
          </cell>
        </row>
        <row r="746">
          <cell r="T746">
            <v>351768781</v>
          </cell>
          <cell r="U746">
            <v>45092</v>
          </cell>
          <cell r="V746">
            <v>45762</v>
          </cell>
          <cell r="W746">
            <v>42000</v>
          </cell>
          <cell r="X746">
            <v>1</v>
          </cell>
          <cell r="Y746">
            <v>15313.49</v>
          </cell>
          <cell r="Z746">
            <v>7930.83</v>
          </cell>
          <cell r="AA746">
            <v>1009.17</v>
          </cell>
          <cell r="AB746">
            <v>8940</v>
          </cell>
          <cell r="AC746">
            <v>109</v>
          </cell>
        </row>
        <row r="747">
          <cell r="T747">
            <v>351772249</v>
          </cell>
          <cell r="U747">
            <v>45092</v>
          </cell>
          <cell r="V747">
            <v>45536</v>
          </cell>
          <cell r="W747">
            <v>42000</v>
          </cell>
          <cell r="X747">
            <v>1</v>
          </cell>
          <cell r="Y747">
            <v>20847.5</v>
          </cell>
          <cell r="Z747">
            <v>13464.84</v>
          </cell>
          <cell r="AA747">
            <v>2185.16</v>
          </cell>
          <cell r="AB747">
            <v>15650</v>
          </cell>
          <cell r="AC747">
            <v>201</v>
          </cell>
        </row>
        <row r="748">
          <cell r="T748">
            <v>351781355</v>
          </cell>
          <cell r="U748">
            <v>45091</v>
          </cell>
          <cell r="V748">
            <v>45567</v>
          </cell>
          <cell r="W748">
            <v>42000</v>
          </cell>
          <cell r="X748">
            <v>1</v>
          </cell>
          <cell r="Y748">
            <v>19112.72</v>
          </cell>
          <cell r="Z748">
            <v>11643.12</v>
          </cell>
          <cell r="AA748">
            <v>1796.88</v>
          </cell>
          <cell r="AB748">
            <v>13440</v>
          </cell>
          <cell r="AC748">
            <v>162</v>
          </cell>
        </row>
        <row r="749">
          <cell r="T749">
            <v>351781626</v>
          </cell>
          <cell r="U749">
            <v>45091</v>
          </cell>
          <cell r="V749">
            <v>45474</v>
          </cell>
          <cell r="W749">
            <v>42000</v>
          </cell>
          <cell r="X749">
            <v>1</v>
          </cell>
          <cell r="Y749">
            <v>24547.45</v>
          </cell>
          <cell r="Z749">
            <v>16904.02</v>
          </cell>
          <cell r="AA749">
            <v>3255.98</v>
          </cell>
          <cell r="AB749">
            <v>20160</v>
          </cell>
          <cell r="AC749">
            <v>254</v>
          </cell>
        </row>
        <row r="750">
          <cell r="T750">
            <v>351785876</v>
          </cell>
          <cell r="U750">
            <v>45090</v>
          </cell>
          <cell r="V750">
            <v>45153</v>
          </cell>
          <cell r="W750">
            <v>30000</v>
          </cell>
          <cell r="X750">
            <v>0</v>
          </cell>
          <cell r="Y750">
            <v>28270.14</v>
          </cell>
          <cell r="Z750">
            <v>28270.14</v>
          </cell>
          <cell r="AA750">
            <v>3720.86</v>
          </cell>
          <cell r="AB750">
            <v>31991</v>
          </cell>
          <cell r="AC750">
            <v>600</v>
          </cell>
        </row>
        <row r="751">
          <cell r="T751">
            <v>351786254</v>
          </cell>
          <cell r="U751">
            <v>45090</v>
          </cell>
          <cell r="V751">
            <v>45474</v>
          </cell>
          <cell r="W751">
            <v>42000</v>
          </cell>
          <cell r="X751">
            <v>1</v>
          </cell>
          <cell r="Y751">
            <v>24196.11</v>
          </cell>
          <cell r="Z751">
            <v>17073.54</v>
          </cell>
          <cell r="AA751">
            <v>3176.46</v>
          </cell>
          <cell r="AB751">
            <v>20250</v>
          </cell>
          <cell r="AC751">
            <v>253</v>
          </cell>
        </row>
        <row r="752">
          <cell r="T752">
            <v>351786531</v>
          </cell>
          <cell r="U752">
            <v>45091</v>
          </cell>
          <cell r="V752">
            <v>45191</v>
          </cell>
          <cell r="W752">
            <v>30000</v>
          </cell>
          <cell r="X752">
            <v>0</v>
          </cell>
          <cell r="Y752">
            <v>27687.25</v>
          </cell>
          <cell r="Z752">
            <v>27687.25</v>
          </cell>
          <cell r="AA752">
            <v>5253.75</v>
          </cell>
          <cell r="AB752">
            <v>32941</v>
          </cell>
          <cell r="AC752">
            <v>569</v>
          </cell>
        </row>
        <row r="753">
          <cell r="T753">
            <v>351814834</v>
          </cell>
          <cell r="U753">
            <v>45096</v>
          </cell>
          <cell r="V753">
            <v>45556</v>
          </cell>
          <cell r="W753">
            <v>42000</v>
          </cell>
          <cell r="X753">
            <v>1</v>
          </cell>
          <cell r="Y753">
            <v>20734.52</v>
          </cell>
          <cell r="Z753">
            <v>13482.3</v>
          </cell>
          <cell r="AA753">
            <v>2197.6999999999998</v>
          </cell>
          <cell r="AB753">
            <v>15680</v>
          </cell>
          <cell r="AC753">
            <v>197</v>
          </cell>
        </row>
        <row r="754">
          <cell r="T754">
            <v>351826580</v>
          </cell>
          <cell r="U754">
            <v>45097</v>
          </cell>
          <cell r="V754">
            <v>45720</v>
          </cell>
          <cell r="W754">
            <v>42000</v>
          </cell>
          <cell r="X754">
            <v>1</v>
          </cell>
          <cell r="Y754">
            <v>9124.6200000000008</v>
          </cell>
          <cell r="Z754">
            <v>2046.26</v>
          </cell>
          <cell r="AA754">
            <v>193.74</v>
          </cell>
          <cell r="AB754">
            <v>2240</v>
          </cell>
          <cell r="AC754">
            <v>22</v>
          </cell>
        </row>
        <row r="755">
          <cell r="T755">
            <v>351843921</v>
          </cell>
          <cell r="U755">
            <v>45097</v>
          </cell>
          <cell r="V755">
            <v>45718</v>
          </cell>
          <cell r="W755">
            <v>52000</v>
          </cell>
          <cell r="X755">
            <v>2</v>
          </cell>
          <cell r="Y755">
            <v>13703.8</v>
          </cell>
          <cell r="Z755">
            <v>5059.67</v>
          </cell>
          <cell r="AA755">
            <v>500.33</v>
          </cell>
          <cell r="AB755">
            <v>5560</v>
          </cell>
          <cell r="AC755">
            <v>49</v>
          </cell>
        </row>
        <row r="756">
          <cell r="T756">
            <v>351849057</v>
          </cell>
          <cell r="U756">
            <v>45098</v>
          </cell>
          <cell r="V756">
            <v>45640</v>
          </cell>
          <cell r="W756">
            <v>42000</v>
          </cell>
          <cell r="X756">
            <v>1</v>
          </cell>
          <cell r="Y756">
            <v>19133.47</v>
          </cell>
          <cell r="Z756">
            <v>12098.58</v>
          </cell>
          <cell r="AA756">
            <v>1746.42</v>
          </cell>
          <cell r="AB756">
            <v>13845</v>
          </cell>
          <cell r="AC756">
            <v>203</v>
          </cell>
        </row>
        <row r="757">
          <cell r="T757">
            <v>351854954</v>
          </cell>
          <cell r="U757">
            <v>45097</v>
          </cell>
          <cell r="V757">
            <v>45721</v>
          </cell>
          <cell r="W757">
            <v>42000</v>
          </cell>
          <cell r="X757">
            <v>1</v>
          </cell>
          <cell r="Y757">
            <v>10685.32</v>
          </cell>
          <cell r="Z757">
            <v>3476.55</v>
          </cell>
          <cell r="AA757">
            <v>196.45</v>
          </cell>
          <cell r="AB757">
            <v>3673</v>
          </cell>
          <cell r="AC757">
            <v>49</v>
          </cell>
        </row>
        <row r="758">
          <cell r="T758">
            <v>351864550</v>
          </cell>
          <cell r="U758">
            <v>45099</v>
          </cell>
          <cell r="V758">
            <v>45505</v>
          </cell>
          <cell r="W758">
            <v>63000</v>
          </cell>
          <cell r="X758">
            <v>3</v>
          </cell>
          <cell r="Y758">
            <v>33855.879999999997</v>
          </cell>
          <cell r="Z758">
            <v>22847.14</v>
          </cell>
          <cell r="AA758">
            <v>4032.86</v>
          </cell>
          <cell r="AB758">
            <v>26880</v>
          </cell>
          <cell r="AC758">
            <v>226</v>
          </cell>
        </row>
        <row r="759">
          <cell r="T759">
            <v>351871263</v>
          </cell>
          <cell r="U759">
            <v>45100</v>
          </cell>
          <cell r="V759">
            <v>45597</v>
          </cell>
          <cell r="W759">
            <v>42000</v>
          </cell>
          <cell r="X759">
            <v>1</v>
          </cell>
          <cell r="Y759">
            <v>16886.13</v>
          </cell>
          <cell r="Z759">
            <v>9851.24</v>
          </cell>
          <cell r="AA759">
            <v>1348.76</v>
          </cell>
          <cell r="AB759">
            <v>11200</v>
          </cell>
          <cell r="AC759">
            <v>140</v>
          </cell>
        </row>
        <row r="760">
          <cell r="T760">
            <v>351873144</v>
          </cell>
          <cell r="U760">
            <v>45100</v>
          </cell>
          <cell r="V760">
            <v>45411</v>
          </cell>
          <cell r="W760">
            <v>42000</v>
          </cell>
          <cell r="X760">
            <v>1</v>
          </cell>
          <cell r="Y760">
            <v>30643.23</v>
          </cell>
          <cell r="Z760">
            <v>23608.34</v>
          </cell>
          <cell r="AA760">
            <v>5501.66</v>
          </cell>
          <cell r="AB760">
            <v>29110</v>
          </cell>
          <cell r="AC760">
            <v>384</v>
          </cell>
        </row>
        <row r="761">
          <cell r="T761">
            <v>351901295</v>
          </cell>
          <cell r="U761">
            <v>45105</v>
          </cell>
          <cell r="V761">
            <v>45474</v>
          </cell>
          <cell r="W761">
            <v>42000</v>
          </cell>
          <cell r="X761">
            <v>1</v>
          </cell>
          <cell r="Y761">
            <v>24078.15</v>
          </cell>
          <cell r="Z761">
            <v>16999.79</v>
          </cell>
          <cell r="AA761">
            <v>3160.21</v>
          </cell>
          <cell r="AB761">
            <v>20160</v>
          </cell>
          <cell r="AC761">
            <v>254</v>
          </cell>
        </row>
        <row r="762">
          <cell r="T762">
            <v>351901325</v>
          </cell>
          <cell r="U762">
            <v>45105</v>
          </cell>
          <cell r="V762">
            <v>45474</v>
          </cell>
          <cell r="W762">
            <v>42000</v>
          </cell>
          <cell r="X762">
            <v>1</v>
          </cell>
          <cell r="Y762">
            <v>24078.15</v>
          </cell>
          <cell r="Z762">
            <v>16999.79</v>
          </cell>
          <cell r="AA762">
            <v>3160.21</v>
          </cell>
          <cell r="AB762">
            <v>20160</v>
          </cell>
          <cell r="AC762">
            <v>254</v>
          </cell>
        </row>
        <row r="763">
          <cell r="T763">
            <v>351905642</v>
          </cell>
          <cell r="U763">
            <v>45100</v>
          </cell>
          <cell r="V763">
            <v>45592</v>
          </cell>
          <cell r="W763">
            <v>42000</v>
          </cell>
          <cell r="X763">
            <v>1</v>
          </cell>
          <cell r="Y763">
            <v>18651.599999999999</v>
          </cell>
          <cell r="Z763">
            <v>11703.67</v>
          </cell>
          <cell r="AA763">
            <v>1736.33</v>
          </cell>
          <cell r="AB763">
            <v>13440</v>
          </cell>
          <cell r="AC763">
            <v>163</v>
          </cell>
        </row>
        <row r="764">
          <cell r="T764">
            <v>351925916</v>
          </cell>
          <cell r="U764">
            <v>45100</v>
          </cell>
          <cell r="V764">
            <v>45735</v>
          </cell>
          <cell r="W764">
            <v>42000</v>
          </cell>
          <cell r="X764">
            <v>1</v>
          </cell>
          <cell r="Y764">
            <v>17946.13</v>
          </cell>
          <cell r="Z764">
            <v>10911.24</v>
          </cell>
          <cell r="AA764">
            <v>1348.76</v>
          </cell>
          <cell r="AB764">
            <v>12260</v>
          </cell>
          <cell r="AC764">
            <v>170</v>
          </cell>
        </row>
        <row r="765">
          <cell r="T765">
            <v>351927403</v>
          </cell>
          <cell r="U765">
            <v>45101</v>
          </cell>
          <cell r="V765">
            <v>45720</v>
          </cell>
          <cell r="W765">
            <v>42000</v>
          </cell>
          <cell r="X765">
            <v>1</v>
          </cell>
          <cell r="Y765">
            <v>9039.5</v>
          </cell>
          <cell r="Z765">
            <v>2048.0700000000002</v>
          </cell>
          <cell r="AA765">
            <v>191.93</v>
          </cell>
          <cell r="AB765">
            <v>2240</v>
          </cell>
          <cell r="AC765">
            <v>19</v>
          </cell>
        </row>
        <row r="766">
          <cell r="T766">
            <v>351927404</v>
          </cell>
          <cell r="U766">
            <v>45101</v>
          </cell>
          <cell r="V766">
            <v>45673</v>
          </cell>
          <cell r="W766">
            <v>42000</v>
          </cell>
          <cell r="X766">
            <v>1</v>
          </cell>
          <cell r="Y766">
            <v>18690.060000000001</v>
          </cell>
          <cell r="Z766">
            <v>11698.63</v>
          </cell>
          <cell r="AA766">
            <v>1741.37</v>
          </cell>
          <cell r="AB766">
            <v>13440</v>
          </cell>
          <cell r="AC766">
            <v>170</v>
          </cell>
        </row>
        <row r="767">
          <cell r="T767">
            <v>351927559</v>
          </cell>
          <cell r="U767">
            <v>45101</v>
          </cell>
          <cell r="V767">
            <v>45673</v>
          </cell>
          <cell r="W767">
            <v>42000</v>
          </cell>
          <cell r="X767">
            <v>1</v>
          </cell>
          <cell r="Y767">
            <v>22275.67</v>
          </cell>
          <cell r="Z767">
            <v>15284.24</v>
          </cell>
          <cell r="AA767">
            <v>2635.76</v>
          </cell>
          <cell r="AB767">
            <v>17920</v>
          </cell>
          <cell r="AC767">
            <v>231</v>
          </cell>
        </row>
        <row r="768">
          <cell r="T768">
            <v>351942481</v>
          </cell>
          <cell r="U768">
            <v>45104</v>
          </cell>
          <cell r="V768">
            <v>45150</v>
          </cell>
          <cell r="W768">
            <v>42000</v>
          </cell>
          <cell r="X768">
            <v>1</v>
          </cell>
          <cell r="Y768">
            <v>40910.68</v>
          </cell>
          <cell r="Z768">
            <v>33962.75</v>
          </cell>
          <cell r="AA768">
            <v>10827.25</v>
          </cell>
          <cell r="AB768">
            <v>44790</v>
          </cell>
          <cell r="AC768">
            <v>595</v>
          </cell>
        </row>
        <row r="769">
          <cell r="T769">
            <v>351942546</v>
          </cell>
          <cell r="U769">
            <v>45101</v>
          </cell>
          <cell r="V769">
            <v>45735</v>
          </cell>
          <cell r="W769">
            <v>42000</v>
          </cell>
          <cell r="X769">
            <v>1</v>
          </cell>
          <cell r="Y769">
            <v>9167.16</v>
          </cell>
          <cell r="Z769">
            <v>2045.35</v>
          </cell>
          <cell r="AA769">
            <v>194.65</v>
          </cell>
          <cell r="AB769">
            <v>2240</v>
          </cell>
          <cell r="AC769">
            <v>19</v>
          </cell>
        </row>
        <row r="770">
          <cell r="T770">
            <v>351965162</v>
          </cell>
          <cell r="U770">
            <v>45103</v>
          </cell>
          <cell r="V770">
            <v>45634</v>
          </cell>
          <cell r="W770">
            <v>29000</v>
          </cell>
          <cell r="X770">
            <v>1</v>
          </cell>
          <cell r="Y770">
            <v>2193.89</v>
          </cell>
          <cell r="Z770">
            <v>2193.89</v>
          </cell>
          <cell r="AA770">
            <v>47.11</v>
          </cell>
          <cell r="AB770">
            <v>2241</v>
          </cell>
          <cell r="AC770">
            <v>107</v>
          </cell>
        </row>
        <row r="771">
          <cell r="T771">
            <v>351967389</v>
          </cell>
          <cell r="U771">
            <v>45105</v>
          </cell>
          <cell r="V771">
            <v>45566</v>
          </cell>
          <cell r="W771">
            <v>42000</v>
          </cell>
          <cell r="X771">
            <v>1</v>
          </cell>
          <cell r="Y771">
            <v>18497.93</v>
          </cell>
          <cell r="Z771">
            <v>11723.86</v>
          </cell>
          <cell r="AA771">
            <v>1716.14</v>
          </cell>
          <cell r="AB771">
            <v>13440</v>
          </cell>
          <cell r="AC771">
            <v>169</v>
          </cell>
        </row>
        <row r="772">
          <cell r="T772">
            <v>351979281</v>
          </cell>
          <cell r="U772">
            <v>45104</v>
          </cell>
          <cell r="V772">
            <v>45475</v>
          </cell>
          <cell r="W772">
            <v>52000</v>
          </cell>
          <cell r="X772">
            <v>2</v>
          </cell>
          <cell r="Y772">
            <v>43655.75</v>
          </cell>
          <cell r="Z772">
            <v>35065.440000000002</v>
          </cell>
          <cell r="AA772">
            <v>9414.56</v>
          </cell>
          <cell r="AB772">
            <v>44480</v>
          </cell>
          <cell r="AC772">
            <v>477</v>
          </cell>
        </row>
        <row r="773">
          <cell r="T773">
            <v>351986330</v>
          </cell>
          <cell r="U773">
            <v>45104</v>
          </cell>
          <cell r="V773">
            <v>45287</v>
          </cell>
          <cell r="W773">
            <v>52000</v>
          </cell>
          <cell r="X773">
            <v>2</v>
          </cell>
          <cell r="Y773">
            <v>49085.48</v>
          </cell>
          <cell r="Z773">
            <v>40441.35</v>
          </cell>
          <cell r="AA773">
            <v>12348.1</v>
          </cell>
          <cell r="AB773">
            <v>52789.45</v>
          </cell>
          <cell r="AC773">
            <v>566</v>
          </cell>
        </row>
        <row r="774">
          <cell r="T774">
            <v>351996779</v>
          </cell>
          <cell r="U774">
            <v>45105</v>
          </cell>
          <cell r="V774">
            <v>45722</v>
          </cell>
          <cell r="W774">
            <v>42000</v>
          </cell>
          <cell r="X774">
            <v>1</v>
          </cell>
          <cell r="Y774">
            <v>9124.6200000000008</v>
          </cell>
          <cell r="Z774">
            <v>2046.26</v>
          </cell>
          <cell r="AA774">
            <v>193.74</v>
          </cell>
          <cell r="AB774">
            <v>2240</v>
          </cell>
          <cell r="AC774">
            <v>16</v>
          </cell>
        </row>
        <row r="775">
          <cell r="T775">
            <v>352014381</v>
          </cell>
          <cell r="U775">
            <v>45106</v>
          </cell>
          <cell r="V775">
            <v>45192</v>
          </cell>
          <cell r="W775">
            <v>42000</v>
          </cell>
          <cell r="X775">
            <v>1</v>
          </cell>
          <cell r="Y775">
            <v>39445.230000000003</v>
          </cell>
          <cell r="Z775">
            <v>32687.34</v>
          </cell>
          <cell r="AA775">
            <v>9872.66</v>
          </cell>
          <cell r="AB775">
            <v>42560</v>
          </cell>
          <cell r="AC775">
            <v>568</v>
          </cell>
        </row>
        <row r="776">
          <cell r="T776">
            <v>352041953</v>
          </cell>
          <cell r="U776">
            <v>45125</v>
          </cell>
          <cell r="V776">
            <v>45505</v>
          </cell>
          <cell r="W776">
            <v>42000</v>
          </cell>
          <cell r="X776">
            <v>1</v>
          </cell>
          <cell r="Y776">
            <v>24289.94</v>
          </cell>
          <cell r="Z776">
            <v>14987.55</v>
          </cell>
          <cell r="AA776">
            <v>2932.45</v>
          </cell>
          <cell r="AB776">
            <v>17920</v>
          </cell>
          <cell r="AC776">
            <v>232</v>
          </cell>
        </row>
        <row r="777">
          <cell r="T777">
            <v>352044848</v>
          </cell>
          <cell r="U777">
            <v>45110</v>
          </cell>
          <cell r="V777">
            <v>45632</v>
          </cell>
          <cell r="W777">
            <v>42000</v>
          </cell>
          <cell r="X777">
            <v>1</v>
          </cell>
          <cell r="Y777">
            <v>16689.91</v>
          </cell>
          <cell r="Z777">
            <v>9872.41</v>
          </cell>
          <cell r="AA777">
            <v>1317.59</v>
          </cell>
          <cell r="AB777">
            <v>11190</v>
          </cell>
          <cell r="AC777">
            <v>138</v>
          </cell>
        </row>
        <row r="778">
          <cell r="T778">
            <v>352063798</v>
          </cell>
          <cell r="U778">
            <v>45114</v>
          </cell>
          <cell r="V778">
            <v>45640</v>
          </cell>
          <cell r="W778">
            <v>42000</v>
          </cell>
          <cell r="X778">
            <v>1</v>
          </cell>
          <cell r="Y778">
            <v>17539.63</v>
          </cell>
          <cell r="Z778">
            <v>7758.48</v>
          </cell>
          <cell r="AA778">
            <v>1201.52</v>
          </cell>
          <cell r="AB778">
            <v>8960</v>
          </cell>
          <cell r="AC778">
            <v>107</v>
          </cell>
        </row>
        <row r="779">
          <cell r="T779">
            <v>352065384</v>
          </cell>
          <cell r="U779">
            <v>45118</v>
          </cell>
          <cell r="V779">
            <v>45286</v>
          </cell>
          <cell r="W779">
            <v>52000</v>
          </cell>
          <cell r="X779">
            <v>2</v>
          </cell>
          <cell r="Y779">
            <v>51285.75</v>
          </cell>
          <cell r="Z779">
            <v>39539.879999999997</v>
          </cell>
          <cell r="AA779">
            <v>13173.26</v>
          </cell>
          <cell r="AB779">
            <v>52713.14</v>
          </cell>
          <cell r="AC779">
            <v>566</v>
          </cell>
        </row>
        <row r="780">
          <cell r="T780">
            <v>352088535</v>
          </cell>
          <cell r="U780">
            <v>45118</v>
          </cell>
          <cell r="V780">
            <v>45186</v>
          </cell>
          <cell r="W780">
            <v>42000</v>
          </cell>
          <cell r="X780">
            <v>1</v>
          </cell>
          <cell r="Y780">
            <v>41370.959999999999</v>
          </cell>
          <cell r="Z780">
            <v>31712.83</v>
          </cell>
          <cell r="AA780">
            <v>10847.17</v>
          </cell>
          <cell r="AB780">
            <v>42560</v>
          </cell>
          <cell r="AC780">
            <v>566</v>
          </cell>
        </row>
        <row r="781">
          <cell r="T781">
            <v>352099683</v>
          </cell>
          <cell r="U781">
            <v>45118</v>
          </cell>
          <cell r="V781">
            <v>45636</v>
          </cell>
          <cell r="W781">
            <v>63000</v>
          </cell>
          <cell r="X781">
            <v>3</v>
          </cell>
          <cell r="Y781">
            <v>31495.77</v>
          </cell>
          <cell r="Z781">
            <v>17067.48</v>
          </cell>
          <cell r="AA781">
            <v>3092.52</v>
          </cell>
          <cell r="AB781">
            <v>20160</v>
          </cell>
          <cell r="AC781">
            <v>163</v>
          </cell>
        </row>
        <row r="782">
          <cell r="T782">
            <v>352099788</v>
          </cell>
          <cell r="U782">
            <v>45118</v>
          </cell>
          <cell r="V782">
            <v>45635</v>
          </cell>
          <cell r="W782">
            <v>63000</v>
          </cell>
          <cell r="X782">
            <v>3</v>
          </cell>
          <cell r="Y782">
            <v>28890.81</v>
          </cell>
          <cell r="Z782">
            <v>14462.52</v>
          </cell>
          <cell r="AA782">
            <v>2337.48</v>
          </cell>
          <cell r="AB782">
            <v>16800</v>
          </cell>
          <cell r="AC782">
            <v>142</v>
          </cell>
        </row>
        <row r="783">
          <cell r="T783">
            <v>352103323</v>
          </cell>
          <cell r="U783">
            <v>45118</v>
          </cell>
          <cell r="V783">
            <v>45695</v>
          </cell>
          <cell r="W783">
            <v>42000</v>
          </cell>
          <cell r="X783">
            <v>1</v>
          </cell>
          <cell r="Y783">
            <v>13596.02</v>
          </cell>
          <cell r="Z783">
            <v>3996.46</v>
          </cell>
          <cell r="AA783">
            <v>483.54</v>
          </cell>
          <cell r="AB783">
            <v>4480</v>
          </cell>
          <cell r="AC783">
            <v>50</v>
          </cell>
        </row>
        <row r="784">
          <cell r="T784">
            <v>352151217</v>
          </cell>
          <cell r="U784">
            <v>45126</v>
          </cell>
          <cell r="V784">
            <v>45207</v>
          </cell>
          <cell r="W784">
            <v>42000</v>
          </cell>
          <cell r="X784">
            <v>1</v>
          </cell>
          <cell r="Y784">
            <v>39716.82</v>
          </cell>
          <cell r="Z784">
            <v>30441.79</v>
          </cell>
          <cell r="AA784">
            <v>9878.2099999999991</v>
          </cell>
          <cell r="AB784">
            <v>40320</v>
          </cell>
          <cell r="AC784">
            <v>536</v>
          </cell>
        </row>
        <row r="785">
          <cell r="T785">
            <v>352152564</v>
          </cell>
          <cell r="U785">
            <v>45124</v>
          </cell>
          <cell r="V785">
            <v>45286</v>
          </cell>
          <cell r="W785">
            <v>32000</v>
          </cell>
          <cell r="X785">
            <v>3</v>
          </cell>
          <cell r="Y785">
            <v>31429.73</v>
          </cell>
          <cell r="Z785">
            <v>24376.73</v>
          </cell>
          <cell r="AA785">
            <v>8022.18</v>
          </cell>
          <cell r="AB785">
            <v>32398.91</v>
          </cell>
          <cell r="AC785">
            <v>566</v>
          </cell>
        </row>
        <row r="786">
          <cell r="T786">
            <v>352166999</v>
          </cell>
          <cell r="U786">
            <v>45125</v>
          </cell>
          <cell r="V786">
            <v>45505</v>
          </cell>
          <cell r="W786">
            <v>42000</v>
          </cell>
          <cell r="X786">
            <v>1</v>
          </cell>
          <cell r="Y786">
            <v>24289.94</v>
          </cell>
          <cell r="Z786">
            <v>14987.55</v>
          </cell>
          <cell r="AA786">
            <v>2932.45</v>
          </cell>
          <cell r="AB786">
            <v>17920</v>
          </cell>
          <cell r="AC786">
            <v>232</v>
          </cell>
        </row>
        <row r="787">
          <cell r="T787">
            <v>352175459</v>
          </cell>
          <cell r="U787">
            <v>45125</v>
          </cell>
          <cell r="V787">
            <v>45569</v>
          </cell>
          <cell r="W787">
            <v>42000</v>
          </cell>
          <cell r="X787">
            <v>1</v>
          </cell>
          <cell r="Y787">
            <v>38350.11</v>
          </cell>
          <cell r="Z787">
            <v>29032.5</v>
          </cell>
          <cell r="AA787">
            <v>9047.5</v>
          </cell>
          <cell r="AB787">
            <v>38080</v>
          </cell>
          <cell r="AC787">
            <v>506</v>
          </cell>
        </row>
        <row r="788">
          <cell r="T788">
            <v>352175534</v>
          </cell>
          <cell r="U788">
            <v>45126</v>
          </cell>
          <cell r="V788">
            <v>45505</v>
          </cell>
          <cell r="W788">
            <v>42000</v>
          </cell>
          <cell r="X788">
            <v>1</v>
          </cell>
          <cell r="Y788">
            <v>24253.83</v>
          </cell>
          <cell r="Z788">
            <v>14993.86</v>
          </cell>
          <cell r="AA788">
            <v>2926.14</v>
          </cell>
          <cell r="AB788">
            <v>17920</v>
          </cell>
          <cell r="AC788">
            <v>232</v>
          </cell>
        </row>
        <row r="789">
          <cell r="T789">
            <v>352187473</v>
          </cell>
          <cell r="U789">
            <v>45125</v>
          </cell>
          <cell r="V789">
            <v>45505</v>
          </cell>
          <cell r="W789">
            <v>42000</v>
          </cell>
          <cell r="X789">
            <v>1</v>
          </cell>
          <cell r="Y789">
            <v>30765.8</v>
          </cell>
          <cell r="Z789">
            <v>21439.83</v>
          </cell>
          <cell r="AA789">
            <v>5430.17</v>
          </cell>
          <cell r="AB789">
            <v>26870</v>
          </cell>
          <cell r="AC789">
            <v>345</v>
          </cell>
        </row>
        <row r="790">
          <cell r="T790">
            <v>352191826</v>
          </cell>
          <cell r="U790">
            <v>45134</v>
          </cell>
          <cell r="V790">
            <v>45761</v>
          </cell>
          <cell r="W790">
            <v>42000</v>
          </cell>
          <cell r="X790">
            <v>1</v>
          </cell>
          <cell r="Y790">
            <v>10920.34</v>
          </cell>
          <cell r="Z790">
            <v>1978.21</v>
          </cell>
          <cell r="AA790">
            <v>261.79000000000002</v>
          </cell>
          <cell r="AB790">
            <v>2240</v>
          </cell>
          <cell r="AC790">
            <v>16</v>
          </cell>
        </row>
        <row r="791">
          <cell r="T791">
            <v>352191938</v>
          </cell>
          <cell r="U791">
            <v>45126</v>
          </cell>
          <cell r="V791">
            <v>45474</v>
          </cell>
          <cell r="W791">
            <v>42000</v>
          </cell>
          <cell r="X791">
            <v>1</v>
          </cell>
          <cell r="Y791">
            <v>25838.28</v>
          </cell>
          <cell r="Z791">
            <v>16554.96</v>
          </cell>
          <cell r="AA791">
            <v>3605.04</v>
          </cell>
          <cell r="AB791">
            <v>20160</v>
          </cell>
          <cell r="AC791">
            <v>254</v>
          </cell>
        </row>
        <row r="792">
          <cell r="T792">
            <v>352191939</v>
          </cell>
          <cell r="U792">
            <v>45126</v>
          </cell>
          <cell r="V792">
            <v>45474</v>
          </cell>
          <cell r="W792">
            <v>42000</v>
          </cell>
          <cell r="X792">
            <v>1</v>
          </cell>
          <cell r="Y792">
            <v>25838.28</v>
          </cell>
          <cell r="Z792">
            <v>16554.96</v>
          </cell>
          <cell r="AA792">
            <v>3605.04</v>
          </cell>
          <cell r="AB792">
            <v>20160</v>
          </cell>
          <cell r="AC792">
            <v>254</v>
          </cell>
        </row>
        <row r="793">
          <cell r="T793">
            <v>352213624</v>
          </cell>
          <cell r="U793">
            <v>45131</v>
          </cell>
          <cell r="V793">
            <v>45186</v>
          </cell>
          <cell r="W793">
            <v>42000</v>
          </cell>
          <cell r="X793">
            <v>1</v>
          </cell>
          <cell r="Y793">
            <v>40996.99</v>
          </cell>
          <cell r="Z793">
            <v>31949.3</v>
          </cell>
          <cell r="AA793">
            <v>10610.7</v>
          </cell>
          <cell r="AB793">
            <v>42560</v>
          </cell>
          <cell r="AC793">
            <v>568</v>
          </cell>
        </row>
        <row r="794">
          <cell r="T794">
            <v>352214856</v>
          </cell>
          <cell r="U794">
            <v>45127</v>
          </cell>
          <cell r="V794">
            <v>45474</v>
          </cell>
          <cell r="W794">
            <v>42000</v>
          </cell>
          <cell r="X794">
            <v>1</v>
          </cell>
          <cell r="Y794">
            <v>25803.02</v>
          </cell>
          <cell r="Z794">
            <v>16562.34</v>
          </cell>
          <cell r="AA794">
            <v>3597.66</v>
          </cell>
          <cell r="AB794">
            <v>20160</v>
          </cell>
          <cell r="AC794">
            <v>254</v>
          </cell>
        </row>
        <row r="795">
          <cell r="T795">
            <v>352214897</v>
          </cell>
          <cell r="U795">
            <v>45127</v>
          </cell>
          <cell r="V795">
            <v>45474</v>
          </cell>
          <cell r="W795">
            <v>42000</v>
          </cell>
          <cell r="X795">
            <v>1</v>
          </cell>
          <cell r="Y795">
            <v>25803.02</v>
          </cell>
          <cell r="Z795">
            <v>16562.34</v>
          </cell>
          <cell r="AA795">
            <v>3597.66</v>
          </cell>
          <cell r="AB795">
            <v>20160</v>
          </cell>
          <cell r="AC795">
            <v>254</v>
          </cell>
        </row>
        <row r="796">
          <cell r="T796">
            <v>352255068</v>
          </cell>
          <cell r="U796">
            <v>45142</v>
          </cell>
          <cell r="V796">
            <v>45186</v>
          </cell>
          <cell r="W796">
            <v>42000</v>
          </cell>
          <cell r="X796">
            <v>1</v>
          </cell>
          <cell r="Y796">
            <v>40680.550000000003</v>
          </cell>
          <cell r="Z796">
            <v>32099.79</v>
          </cell>
          <cell r="AA796">
            <v>10460.209999999999</v>
          </cell>
          <cell r="AB796">
            <v>42560</v>
          </cell>
          <cell r="AC796">
            <v>568</v>
          </cell>
        </row>
        <row r="797">
          <cell r="T797">
            <v>352268919</v>
          </cell>
          <cell r="U797">
            <v>45131</v>
          </cell>
          <cell r="V797">
            <v>45186</v>
          </cell>
          <cell r="W797">
            <v>42000</v>
          </cell>
          <cell r="X797">
            <v>1</v>
          </cell>
          <cell r="Y797">
            <v>40968.22</v>
          </cell>
          <cell r="Z797">
            <v>31905.98</v>
          </cell>
          <cell r="AA797">
            <v>10654.02</v>
          </cell>
          <cell r="AB797">
            <v>42560</v>
          </cell>
          <cell r="AC797">
            <v>567</v>
          </cell>
        </row>
        <row r="798">
          <cell r="T798">
            <v>352269117</v>
          </cell>
          <cell r="U798">
            <v>45133</v>
          </cell>
          <cell r="V798">
            <v>45204</v>
          </cell>
          <cell r="W798">
            <v>30000</v>
          </cell>
          <cell r="X798">
            <v>0</v>
          </cell>
          <cell r="Y798">
            <v>27397.11</v>
          </cell>
          <cell r="Z798">
            <v>27397.11</v>
          </cell>
          <cell r="AA798">
            <v>5130.8900000000003</v>
          </cell>
          <cell r="AB798">
            <v>32528</v>
          </cell>
          <cell r="AC798">
            <v>538</v>
          </cell>
        </row>
        <row r="799">
          <cell r="T799">
            <v>352269192</v>
          </cell>
          <cell r="U799">
            <v>45139</v>
          </cell>
          <cell r="V799">
            <v>45227</v>
          </cell>
          <cell r="W799">
            <v>42000</v>
          </cell>
          <cell r="X799">
            <v>1</v>
          </cell>
          <cell r="Y799">
            <v>39279.360000000001</v>
          </cell>
          <cell r="Z799">
            <v>30550.48</v>
          </cell>
          <cell r="AA799">
            <v>9769.52</v>
          </cell>
          <cell r="AB799">
            <v>40320</v>
          </cell>
          <cell r="AC799">
            <v>527</v>
          </cell>
        </row>
        <row r="800">
          <cell r="T800">
            <v>352269193</v>
          </cell>
          <cell r="U800">
            <v>45139</v>
          </cell>
          <cell r="V800">
            <v>45227</v>
          </cell>
          <cell r="W800">
            <v>42000</v>
          </cell>
          <cell r="X800">
            <v>1</v>
          </cell>
          <cell r="Y800">
            <v>39279.360000000001</v>
          </cell>
          <cell r="Z800">
            <v>30550.48</v>
          </cell>
          <cell r="AA800">
            <v>9769.52</v>
          </cell>
          <cell r="AB800">
            <v>40320</v>
          </cell>
          <cell r="AC800">
            <v>527</v>
          </cell>
        </row>
        <row r="801">
          <cell r="T801">
            <v>352278777</v>
          </cell>
          <cell r="U801">
            <v>45133</v>
          </cell>
          <cell r="V801">
            <v>45228</v>
          </cell>
          <cell r="W801">
            <v>42000</v>
          </cell>
          <cell r="X801">
            <v>1</v>
          </cell>
          <cell r="Y801">
            <v>38061.589999999997</v>
          </cell>
          <cell r="Z801">
            <v>29079.49</v>
          </cell>
          <cell r="AA801">
            <v>9000.51</v>
          </cell>
          <cell r="AB801">
            <v>38080</v>
          </cell>
          <cell r="AC801">
            <v>503</v>
          </cell>
        </row>
        <row r="802">
          <cell r="T802">
            <v>352278993</v>
          </cell>
          <cell r="U802">
            <v>45133</v>
          </cell>
          <cell r="V802">
            <v>45228</v>
          </cell>
          <cell r="W802">
            <v>42000</v>
          </cell>
          <cell r="X802">
            <v>1</v>
          </cell>
          <cell r="Y802">
            <v>38061.589999999997</v>
          </cell>
          <cell r="Z802">
            <v>29079.49</v>
          </cell>
          <cell r="AA802">
            <v>9000.51</v>
          </cell>
          <cell r="AB802">
            <v>38080</v>
          </cell>
          <cell r="AC802">
            <v>503</v>
          </cell>
        </row>
        <row r="803">
          <cell r="T803">
            <v>352301930</v>
          </cell>
          <cell r="U803">
            <v>45133</v>
          </cell>
          <cell r="V803">
            <v>45179</v>
          </cell>
          <cell r="W803">
            <v>42000</v>
          </cell>
          <cell r="X803">
            <v>1</v>
          </cell>
          <cell r="Y803">
            <v>40939.449999999997</v>
          </cell>
          <cell r="Z803">
            <v>31976.639999999999</v>
          </cell>
          <cell r="AA803">
            <v>10583.36</v>
          </cell>
          <cell r="AB803">
            <v>42560</v>
          </cell>
          <cell r="AC803">
            <v>568</v>
          </cell>
        </row>
        <row r="804">
          <cell r="T804">
            <v>352324422</v>
          </cell>
          <cell r="U804">
            <v>45134</v>
          </cell>
          <cell r="V804">
            <v>45186</v>
          </cell>
          <cell r="W804">
            <v>42000</v>
          </cell>
          <cell r="X804">
            <v>1</v>
          </cell>
          <cell r="Y804">
            <v>41025.75</v>
          </cell>
          <cell r="Z804">
            <v>31878.42</v>
          </cell>
          <cell r="AA804">
            <v>10681.58</v>
          </cell>
          <cell r="AB804">
            <v>42560</v>
          </cell>
          <cell r="AC804">
            <v>562</v>
          </cell>
        </row>
        <row r="805">
          <cell r="T805">
            <v>352324563</v>
          </cell>
          <cell r="U805">
            <v>45134</v>
          </cell>
          <cell r="V805">
            <v>45186</v>
          </cell>
          <cell r="W805">
            <v>42000</v>
          </cell>
          <cell r="X805">
            <v>1</v>
          </cell>
          <cell r="Y805">
            <v>41025.75</v>
          </cell>
          <cell r="Z805">
            <v>31878.42</v>
          </cell>
          <cell r="AA805">
            <v>10681.58</v>
          </cell>
          <cell r="AB805">
            <v>42560</v>
          </cell>
          <cell r="AC805">
            <v>562</v>
          </cell>
        </row>
        <row r="806">
          <cell r="T806">
            <v>352324564</v>
          </cell>
          <cell r="U806">
            <v>45134</v>
          </cell>
          <cell r="V806">
            <v>45186</v>
          </cell>
          <cell r="W806">
            <v>42000</v>
          </cell>
          <cell r="X806">
            <v>1</v>
          </cell>
          <cell r="Y806">
            <v>41025.75</v>
          </cell>
          <cell r="Z806">
            <v>31878.42</v>
          </cell>
          <cell r="AA806">
            <v>10681.58</v>
          </cell>
          <cell r="AB806">
            <v>42560</v>
          </cell>
          <cell r="AC806">
            <v>562</v>
          </cell>
        </row>
        <row r="807">
          <cell r="T807">
            <v>352324919</v>
          </cell>
          <cell r="U807">
            <v>45136</v>
          </cell>
          <cell r="V807">
            <v>45474</v>
          </cell>
          <cell r="W807">
            <v>42000</v>
          </cell>
          <cell r="X807">
            <v>1</v>
          </cell>
          <cell r="Y807">
            <v>25485.5</v>
          </cell>
          <cell r="Z807">
            <v>16628.689999999999</v>
          </cell>
          <cell r="AA807">
            <v>3531.31</v>
          </cell>
          <cell r="AB807">
            <v>20160</v>
          </cell>
          <cell r="AC807">
            <v>254</v>
          </cell>
        </row>
        <row r="808">
          <cell r="T808">
            <v>352336807</v>
          </cell>
          <cell r="U808">
            <v>45140</v>
          </cell>
          <cell r="V808">
            <v>45186</v>
          </cell>
          <cell r="W808">
            <v>42000</v>
          </cell>
          <cell r="X808">
            <v>1</v>
          </cell>
          <cell r="Y808">
            <v>40709.32</v>
          </cell>
          <cell r="Z808">
            <v>32023.05</v>
          </cell>
          <cell r="AA808">
            <v>10536.95</v>
          </cell>
          <cell r="AB808">
            <v>42560</v>
          </cell>
          <cell r="AC808">
            <v>569</v>
          </cell>
        </row>
        <row r="809">
          <cell r="T809">
            <v>352340844</v>
          </cell>
          <cell r="U809">
            <v>45140</v>
          </cell>
          <cell r="V809">
            <v>45186</v>
          </cell>
          <cell r="W809">
            <v>42000</v>
          </cell>
          <cell r="X809">
            <v>1</v>
          </cell>
          <cell r="Y809">
            <v>40853.15</v>
          </cell>
          <cell r="Z809">
            <v>31961.21</v>
          </cell>
          <cell r="AA809">
            <v>10598.79</v>
          </cell>
          <cell r="AB809">
            <v>42560</v>
          </cell>
          <cell r="AC809">
            <v>562</v>
          </cell>
        </row>
        <row r="810">
          <cell r="T810">
            <v>352365761</v>
          </cell>
          <cell r="U810">
            <v>45136</v>
          </cell>
          <cell r="V810">
            <v>45759</v>
          </cell>
          <cell r="W810">
            <v>30000</v>
          </cell>
          <cell r="X810">
            <v>0</v>
          </cell>
          <cell r="Y810">
            <v>8792.4599999999991</v>
          </cell>
          <cell r="Z810">
            <v>8792.4599999999991</v>
          </cell>
          <cell r="AA810">
            <v>428.54</v>
          </cell>
          <cell r="AB810">
            <v>9221</v>
          </cell>
          <cell r="AC810">
            <v>197</v>
          </cell>
        </row>
        <row r="811">
          <cell r="T811">
            <v>352373926</v>
          </cell>
          <cell r="U811">
            <v>45140</v>
          </cell>
          <cell r="V811">
            <v>45186</v>
          </cell>
          <cell r="W811">
            <v>42000</v>
          </cell>
          <cell r="X811">
            <v>1</v>
          </cell>
          <cell r="Y811">
            <v>40795.620000000003</v>
          </cell>
          <cell r="Z811">
            <v>31988.76</v>
          </cell>
          <cell r="AA811">
            <v>10571.24</v>
          </cell>
          <cell r="AB811">
            <v>42560</v>
          </cell>
          <cell r="AC811">
            <v>564</v>
          </cell>
        </row>
        <row r="812">
          <cell r="T812">
            <v>352399134</v>
          </cell>
          <cell r="U812">
            <v>45142</v>
          </cell>
          <cell r="V812">
            <v>45643</v>
          </cell>
          <cell r="W812">
            <v>42000</v>
          </cell>
          <cell r="X812">
            <v>1</v>
          </cell>
          <cell r="Y812">
            <v>23742.14</v>
          </cell>
          <cell r="Z812">
            <v>11862.19</v>
          </cell>
          <cell r="AA812">
            <v>2313.81</v>
          </cell>
          <cell r="AB812">
            <v>14176</v>
          </cell>
          <cell r="AC812">
            <v>196</v>
          </cell>
        </row>
        <row r="813">
          <cell r="T813">
            <v>352404843</v>
          </cell>
          <cell r="U813">
            <v>45142</v>
          </cell>
          <cell r="V813">
            <v>45474</v>
          </cell>
          <cell r="W813">
            <v>42000</v>
          </cell>
          <cell r="X813">
            <v>1</v>
          </cell>
          <cell r="Y813">
            <v>25344.71</v>
          </cell>
          <cell r="Z813">
            <v>16744.66</v>
          </cell>
          <cell r="AA813">
            <v>3415.34</v>
          </cell>
          <cell r="AB813">
            <v>20160</v>
          </cell>
          <cell r="AC813">
            <v>265</v>
          </cell>
        </row>
        <row r="814">
          <cell r="T814">
            <v>352407938</v>
          </cell>
          <cell r="U814">
            <v>45142</v>
          </cell>
          <cell r="V814">
            <v>45474</v>
          </cell>
          <cell r="W814">
            <v>42000</v>
          </cell>
          <cell r="X814">
            <v>1</v>
          </cell>
          <cell r="Y814">
            <v>25273.83</v>
          </cell>
          <cell r="Z814">
            <v>16672.900000000001</v>
          </cell>
          <cell r="AA814">
            <v>3487.1</v>
          </cell>
          <cell r="AB814">
            <v>20160</v>
          </cell>
          <cell r="AC814">
            <v>254</v>
          </cell>
        </row>
        <row r="815">
          <cell r="T815">
            <v>352423966</v>
          </cell>
          <cell r="U815">
            <v>45142</v>
          </cell>
          <cell r="V815">
            <v>45567</v>
          </cell>
          <cell r="W815">
            <v>53000</v>
          </cell>
          <cell r="X815">
            <v>3</v>
          </cell>
          <cell r="Y815">
            <v>25306.49</v>
          </cell>
          <cell r="Z815">
            <v>14535.63</v>
          </cell>
          <cell r="AA815">
            <v>2444.37</v>
          </cell>
          <cell r="AB815">
            <v>16980</v>
          </cell>
          <cell r="AC815">
            <v>167</v>
          </cell>
        </row>
        <row r="816">
          <cell r="T816">
            <v>352424049</v>
          </cell>
          <cell r="U816">
            <v>45142</v>
          </cell>
          <cell r="V816">
            <v>45536</v>
          </cell>
          <cell r="W816">
            <v>30000</v>
          </cell>
          <cell r="X816">
            <v>0</v>
          </cell>
          <cell r="Y816">
            <v>9450.4</v>
          </cell>
          <cell r="Z816">
            <v>9450.4</v>
          </cell>
          <cell r="AA816">
            <v>594.6</v>
          </cell>
          <cell r="AB816">
            <v>10045</v>
          </cell>
          <cell r="AC816">
            <v>202</v>
          </cell>
        </row>
        <row r="817">
          <cell r="T817">
            <v>352431576</v>
          </cell>
          <cell r="U817">
            <v>45144</v>
          </cell>
          <cell r="V817">
            <v>45186</v>
          </cell>
          <cell r="W817">
            <v>42000</v>
          </cell>
          <cell r="X817">
            <v>1</v>
          </cell>
          <cell r="Y817">
            <v>40507.949999999997</v>
          </cell>
          <cell r="Z817">
            <v>32006.33</v>
          </cell>
          <cell r="AA817">
            <v>10553.67</v>
          </cell>
          <cell r="AB817">
            <v>42560</v>
          </cell>
          <cell r="AC817">
            <v>565</v>
          </cell>
        </row>
        <row r="818">
          <cell r="T818">
            <v>352462450</v>
          </cell>
          <cell r="U818">
            <v>45149</v>
          </cell>
          <cell r="V818">
            <v>45505</v>
          </cell>
          <cell r="W818">
            <v>42000</v>
          </cell>
          <cell r="X818">
            <v>1</v>
          </cell>
          <cell r="Y818">
            <v>23386.83</v>
          </cell>
          <cell r="Z818">
            <v>15084.46</v>
          </cell>
          <cell r="AA818">
            <v>2835.54</v>
          </cell>
          <cell r="AB818">
            <v>17920</v>
          </cell>
          <cell r="AC818">
            <v>233</v>
          </cell>
        </row>
        <row r="819">
          <cell r="T819">
            <v>352477994</v>
          </cell>
          <cell r="U819">
            <v>45154</v>
          </cell>
          <cell r="V819">
            <v>45216</v>
          </cell>
          <cell r="W819">
            <v>42000</v>
          </cell>
          <cell r="X819">
            <v>1</v>
          </cell>
          <cell r="Y819">
            <v>41112.050000000003</v>
          </cell>
          <cell r="Z819">
            <v>29717.200000000001</v>
          </cell>
          <cell r="AA819">
            <v>10602.8</v>
          </cell>
          <cell r="AB819">
            <v>40320</v>
          </cell>
          <cell r="AC819">
            <v>527</v>
          </cell>
        </row>
        <row r="820">
          <cell r="T820">
            <v>352490155</v>
          </cell>
          <cell r="U820">
            <v>45152</v>
          </cell>
          <cell r="V820">
            <v>45474</v>
          </cell>
          <cell r="W820">
            <v>30000</v>
          </cell>
          <cell r="X820">
            <v>0</v>
          </cell>
          <cell r="Y820">
            <v>12712.17</v>
          </cell>
          <cell r="Z820">
            <v>12712.17</v>
          </cell>
          <cell r="AA820">
            <v>1060.83</v>
          </cell>
          <cell r="AB820">
            <v>13773</v>
          </cell>
          <cell r="AC820">
            <v>252</v>
          </cell>
        </row>
        <row r="821">
          <cell r="T821">
            <v>352500753</v>
          </cell>
          <cell r="U821">
            <v>45159</v>
          </cell>
          <cell r="V821">
            <v>45179</v>
          </cell>
          <cell r="W821">
            <v>42000</v>
          </cell>
          <cell r="X821">
            <v>1</v>
          </cell>
          <cell r="Y821">
            <v>41169.589999999997</v>
          </cell>
          <cell r="Z821">
            <v>29788.19</v>
          </cell>
          <cell r="AA821">
            <v>10521.81</v>
          </cell>
          <cell r="AB821">
            <v>40310</v>
          </cell>
          <cell r="AC821">
            <v>532</v>
          </cell>
        </row>
        <row r="822">
          <cell r="T822">
            <v>352508709</v>
          </cell>
          <cell r="U822">
            <v>45154</v>
          </cell>
          <cell r="V822">
            <v>45673</v>
          </cell>
          <cell r="W822">
            <v>30000</v>
          </cell>
          <cell r="X822">
            <v>0</v>
          </cell>
          <cell r="Y822">
            <v>4367.58</v>
          </cell>
          <cell r="Z822">
            <v>4367.58</v>
          </cell>
          <cell r="AA822">
            <v>151.72999999999999</v>
          </cell>
          <cell r="AB822">
            <v>4519.3100000000004</v>
          </cell>
          <cell r="AC822">
            <v>76</v>
          </cell>
        </row>
        <row r="823">
          <cell r="T823">
            <v>352508949</v>
          </cell>
          <cell r="U823">
            <v>45154</v>
          </cell>
          <cell r="V823">
            <v>45505</v>
          </cell>
          <cell r="W823">
            <v>30000</v>
          </cell>
          <cell r="X823">
            <v>0</v>
          </cell>
          <cell r="Y823">
            <v>15140.94</v>
          </cell>
          <cell r="Z823">
            <v>15140.94</v>
          </cell>
          <cell r="AA823">
            <v>1492.13</v>
          </cell>
          <cell r="AB823">
            <v>16633.07</v>
          </cell>
          <cell r="AC823">
            <v>253</v>
          </cell>
        </row>
        <row r="824">
          <cell r="T824">
            <v>352529527</v>
          </cell>
          <cell r="U824">
            <v>45152</v>
          </cell>
          <cell r="V824">
            <v>45186</v>
          </cell>
          <cell r="W824">
            <v>42000</v>
          </cell>
          <cell r="X824">
            <v>1</v>
          </cell>
          <cell r="Y824">
            <v>40507.949999999997</v>
          </cell>
          <cell r="Z824">
            <v>32126.77</v>
          </cell>
          <cell r="AA824">
            <v>10433.23</v>
          </cell>
          <cell r="AB824">
            <v>42560</v>
          </cell>
          <cell r="AC824">
            <v>562</v>
          </cell>
        </row>
        <row r="825">
          <cell r="T825">
            <v>352558163</v>
          </cell>
          <cell r="U825">
            <v>45156</v>
          </cell>
          <cell r="V825">
            <v>45536</v>
          </cell>
          <cell r="W825">
            <v>30000</v>
          </cell>
          <cell r="X825">
            <v>0</v>
          </cell>
          <cell r="Y825">
            <v>11657.6</v>
          </cell>
          <cell r="Z825">
            <v>11657.6</v>
          </cell>
          <cell r="AA825">
            <v>883.31</v>
          </cell>
          <cell r="AB825">
            <v>12540.91</v>
          </cell>
          <cell r="AC825">
            <v>197</v>
          </cell>
        </row>
        <row r="826">
          <cell r="T826">
            <v>352558550</v>
          </cell>
          <cell r="U826">
            <v>45154</v>
          </cell>
          <cell r="V826">
            <v>45763</v>
          </cell>
          <cell r="W826">
            <v>42000</v>
          </cell>
          <cell r="X826">
            <v>1</v>
          </cell>
          <cell r="Y826">
            <v>15293.95</v>
          </cell>
          <cell r="Z826">
            <v>3930.72</v>
          </cell>
          <cell r="AA826">
            <v>499.28</v>
          </cell>
          <cell r="AB826">
            <v>4430</v>
          </cell>
          <cell r="AC826">
            <v>51</v>
          </cell>
        </row>
        <row r="827">
          <cell r="T827">
            <v>352563233</v>
          </cell>
          <cell r="U827">
            <v>45156</v>
          </cell>
          <cell r="V827">
            <v>45640</v>
          </cell>
          <cell r="W827">
            <v>42000</v>
          </cell>
          <cell r="X827">
            <v>1</v>
          </cell>
          <cell r="Y827">
            <v>35365.379999999997</v>
          </cell>
          <cell r="Z827">
            <v>24070.19</v>
          </cell>
          <cell r="AA827">
            <v>7203.51</v>
          </cell>
          <cell r="AB827">
            <v>31273.7</v>
          </cell>
          <cell r="AC827">
            <v>412</v>
          </cell>
        </row>
        <row r="828">
          <cell r="T828">
            <v>352563295</v>
          </cell>
          <cell r="U828">
            <v>45156</v>
          </cell>
          <cell r="V828">
            <v>45758</v>
          </cell>
          <cell r="W828">
            <v>42000</v>
          </cell>
          <cell r="X828">
            <v>1</v>
          </cell>
          <cell r="Y828">
            <v>17781.04</v>
          </cell>
          <cell r="Z828">
            <v>6484.19</v>
          </cell>
          <cell r="AA828">
            <v>955.81</v>
          </cell>
          <cell r="AB828">
            <v>7440</v>
          </cell>
          <cell r="AC828">
            <v>111</v>
          </cell>
        </row>
        <row r="829">
          <cell r="T829">
            <v>352563311</v>
          </cell>
          <cell r="U829">
            <v>45155</v>
          </cell>
          <cell r="V829">
            <v>45474</v>
          </cell>
          <cell r="W829">
            <v>42000</v>
          </cell>
          <cell r="X829">
            <v>1</v>
          </cell>
          <cell r="Y829">
            <v>27550.3</v>
          </cell>
          <cell r="Z829">
            <v>16197.27</v>
          </cell>
          <cell r="AA829">
            <v>3962.73</v>
          </cell>
          <cell r="AB829">
            <v>20160</v>
          </cell>
          <cell r="AC829">
            <v>253</v>
          </cell>
        </row>
        <row r="830">
          <cell r="T830">
            <v>352570980</v>
          </cell>
          <cell r="U830">
            <v>45159</v>
          </cell>
          <cell r="V830">
            <v>45179</v>
          </cell>
          <cell r="W830">
            <v>42000</v>
          </cell>
          <cell r="X830">
            <v>1</v>
          </cell>
          <cell r="Y830">
            <v>41169.589999999997</v>
          </cell>
          <cell r="Z830">
            <v>29788.19</v>
          </cell>
          <cell r="AA830">
            <v>10521.81</v>
          </cell>
          <cell r="AB830">
            <v>40310</v>
          </cell>
          <cell r="AC830">
            <v>532</v>
          </cell>
        </row>
        <row r="831">
          <cell r="T831">
            <v>352570981</v>
          </cell>
          <cell r="U831">
            <v>45160</v>
          </cell>
          <cell r="V831">
            <v>45179</v>
          </cell>
          <cell r="W831">
            <v>42000</v>
          </cell>
          <cell r="X831">
            <v>1</v>
          </cell>
          <cell r="Y831">
            <v>41140.82</v>
          </cell>
          <cell r="Z831">
            <v>29801.15</v>
          </cell>
          <cell r="AA831">
            <v>10508.85</v>
          </cell>
          <cell r="AB831">
            <v>40310</v>
          </cell>
          <cell r="AC831">
            <v>532</v>
          </cell>
        </row>
        <row r="832">
          <cell r="T832">
            <v>352577222</v>
          </cell>
          <cell r="U832">
            <v>45171</v>
          </cell>
          <cell r="V832">
            <v>45474</v>
          </cell>
          <cell r="W832">
            <v>42000</v>
          </cell>
          <cell r="X832">
            <v>1</v>
          </cell>
          <cell r="Y832">
            <v>27065.37</v>
          </cell>
          <cell r="Z832">
            <v>16394.900000000001</v>
          </cell>
          <cell r="AA832">
            <v>3765.1</v>
          </cell>
          <cell r="AB832">
            <v>20160</v>
          </cell>
          <cell r="AC832">
            <v>253</v>
          </cell>
        </row>
        <row r="833">
          <cell r="T833">
            <v>352577305</v>
          </cell>
          <cell r="U833">
            <v>45171</v>
          </cell>
          <cell r="V833">
            <v>45754</v>
          </cell>
          <cell r="W833">
            <v>42000</v>
          </cell>
          <cell r="X833">
            <v>1</v>
          </cell>
          <cell r="Y833">
            <v>12667.53</v>
          </cell>
          <cell r="Z833">
            <v>1997.06</v>
          </cell>
          <cell r="AA833">
            <v>242.94</v>
          </cell>
          <cell r="AB833">
            <v>2240</v>
          </cell>
          <cell r="AC833">
            <v>19</v>
          </cell>
        </row>
        <row r="834">
          <cell r="T834">
            <v>352577343</v>
          </cell>
          <cell r="U834">
            <v>45171</v>
          </cell>
          <cell r="V834">
            <v>45737</v>
          </cell>
          <cell r="W834">
            <v>42000</v>
          </cell>
          <cell r="X834">
            <v>1</v>
          </cell>
          <cell r="Y834">
            <v>12667.53</v>
          </cell>
          <cell r="Z834">
            <v>1997.06</v>
          </cell>
          <cell r="AA834">
            <v>242.94</v>
          </cell>
          <cell r="AB834">
            <v>2240</v>
          </cell>
          <cell r="AC834">
            <v>19</v>
          </cell>
        </row>
        <row r="835">
          <cell r="T835">
            <v>352590934</v>
          </cell>
          <cell r="U835">
            <v>45160</v>
          </cell>
          <cell r="V835">
            <v>45444</v>
          </cell>
          <cell r="W835">
            <v>42000</v>
          </cell>
          <cell r="X835">
            <v>1</v>
          </cell>
          <cell r="Y835">
            <v>30744.25</v>
          </cell>
          <cell r="Z835">
            <v>19633.34</v>
          </cell>
          <cell r="AA835">
            <v>5006.66</v>
          </cell>
          <cell r="AB835">
            <v>24640</v>
          </cell>
          <cell r="AC835">
            <v>317</v>
          </cell>
        </row>
        <row r="836">
          <cell r="T836">
            <v>352593267</v>
          </cell>
          <cell r="U836">
            <v>45159</v>
          </cell>
          <cell r="V836">
            <v>45698</v>
          </cell>
          <cell r="W836">
            <v>42000</v>
          </cell>
          <cell r="X836">
            <v>1</v>
          </cell>
          <cell r="Y836">
            <v>17083.54</v>
          </cell>
          <cell r="Z836">
            <v>5911.67</v>
          </cell>
          <cell r="AA836">
            <v>948.33</v>
          </cell>
          <cell r="AB836">
            <v>6860</v>
          </cell>
          <cell r="AC836">
            <v>112</v>
          </cell>
        </row>
        <row r="837">
          <cell r="T837">
            <v>352612447</v>
          </cell>
          <cell r="U837">
            <v>45160</v>
          </cell>
          <cell r="V837">
            <v>45217</v>
          </cell>
          <cell r="W837">
            <v>42000</v>
          </cell>
          <cell r="X837">
            <v>1</v>
          </cell>
          <cell r="Y837">
            <v>40996.99</v>
          </cell>
          <cell r="Z837">
            <v>29865.88</v>
          </cell>
          <cell r="AA837">
            <v>10454.120000000001</v>
          </cell>
          <cell r="AB837">
            <v>40320</v>
          </cell>
          <cell r="AC837">
            <v>536</v>
          </cell>
        </row>
        <row r="838">
          <cell r="T838">
            <v>352612524</v>
          </cell>
          <cell r="U838">
            <v>45160</v>
          </cell>
          <cell r="V838">
            <v>45217</v>
          </cell>
          <cell r="W838">
            <v>42000</v>
          </cell>
          <cell r="X838">
            <v>1</v>
          </cell>
          <cell r="Y838">
            <v>40996.99</v>
          </cell>
          <cell r="Z838">
            <v>29865.88</v>
          </cell>
          <cell r="AA838">
            <v>10454.120000000001</v>
          </cell>
          <cell r="AB838">
            <v>40320</v>
          </cell>
          <cell r="AC838">
            <v>536</v>
          </cell>
        </row>
        <row r="839">
          <cell r="T839">
            <v>352612616</v>
          </cell>
          <cell r="U839">
            <v>45160</v>
          </cell>
          <cell r="V839">
            <v>45569</v>
          </cell>
          <cell r="W839">
            <v>42000</v>
          </cell>
          <cell r="X839">
            <v>1</v>
          </cell>
          <cell r="Y839">
            <v>39627.47</v>
          </cell>
          <cell r="Z839">
            <v>28496.36</v>
          </cell>
          <cell r="AA839">
            <v>9583.64</v>
          </cell>
          <cell r="AB839">
            <v>38080</v>
          </cell>
          <cell r="AC839">
            <v>506</v>
          </cell>
        </row>
        <row r="840">
          <cell r="T840">
            <v>352612709</v>
          </cell>
          <cell r="U840">
            <v>45160</v>
          </cell>
          <cell r="V840">
            <v>45569</v>
          </cell>
          <cell r="W840">
            <v>42000</v>
          </cell>
          <cell r="X840">
            <v>1</v>
          </cell>
          <cell r="Y840">
            <v>39627.47</v>
          </cell>
          <cell r="Z840">
            <v>28496.36</v>
          </cell>
          <cell r="AA840">
            <v>9583.64</v>
          </cell>
          <cell r="AB840">
            <v>38080</v>
          </cell>
          <cell r="AC840">
            <v>506</v>
          </cell>
        </row>
        <row r="841">
          <cell r="T841">
            <v>352637333</v>
          </cell>
          <cell r="U841">
            <v>45170</v>
          </cell>
          <cell r="V841">
            <v>45614</v>
          </cell>
          <cell r="W841">
            <v>42000</v>
          </cell>
          <cell r="X841">
            <v>1</v>
          </cell>
          <cell r="Y841">
            <v>22014.77</v>
          </cell>
          <cell r="Z841">
            <v>11289.47</v>
          </cell>
          <cell r="AA841">
            <v>2150.5300000000002</v>
          </cell>
          <cell r="AB841">
            <v>13440</v>
          </cell>
          <cell r="AC841">
            <v>162</v>
          </cell>
        </row>
        <row r="842">
          <cell r="T842">
            <v>352783836</v>
          </cell>
          <cell r="U842">
            <v>45170</v>
          </cell>
          <cell r="V842">
            <v>45695</v>
          </cell>
          <cell r="W842">
            <v>52000</v>
          </cell>
          <cell r="X842">
            <v>2</v>
          </cell>
          <cell r="Y842">
            <v>18026.439999999999</v>
          </cell>
          <cell r="Z842">
            <v>4915.26</v>
          </cell>
          <cell r="AA842">
            <v>644.74</v>
          </cell>
          <cell r="AB842">
            <v>5560</v>
          </cell>
          <cell r="AC842">
            <v>48</v>
          </cell>
        </row>
        <row r="843">
          <cell r="T843">
            <v>352784011</v>
          </cell>
          <cell r="U843">
            <v>45170</v>
          </cell>
          <cell r="V843">
            <v>45474</v>
          </cell>
          <cell r="W843">
            <v>52000</v>
          </cell>
          <cell r="X843">
            <v>2</v>
          </cell>
          <cell r="Y843">
            <v>33492.660000000003</v>
          </cell>
          <cell r="Z843">
            <v>20381.48</v>
          </cell>
          <cell r="AA843">
            <v>4638.5200000000004</v>
          </cell>
          <cell r="AB843">
            <v>25020</v>
          </cell>
          <cell r="AC843">
            <v>252</v>
          </cell>
        </row>
        <row r="844">
          <cell r="T844">
            <v>352789829</v>
          </cell>
          <cell r="U844">
            <v>45170</v>
          </cell>
          <cell r="V844">
            <v>45505</v>
          </cell>
          <cell r="W844">
            <v>42000</v>
          </cell>
          <cell r="X844">
            <v>1</v>
          </cell>
          <cell r="Y844">
            <v>25379.66</v>
          </cell>
          <cell r="Z844">
            <v>14667.58</v>
          </cell>
          <cell r="AA844">
            <v>3252.42</v>
          </cell>
          <cell r="AB844">
            <v>17920</v>
          </cell>
          <cell r="AC844">
            <v>225</v>
          </cell>
        </row>
        <row r="845">
          <cell r="T845">
            <v>352799740</v>
          </cell>
          <cell r="U845">
            <v>45179</v>
          </cell>
          <cell r="V845">
            <v>45609</v>
          </cell>
          <cell r="W845">
            <v>42000</v>
          </cell>
          <cell r="X845">
            <v>1</v>
          </cell>
          <cell r="Y845">
            <v>19884.650000000001</v>
          </cell>
          <cell r="Z845">
            <v>9565.11</v>
          </cell>
          <cell r="AA845">
            <v>1634.89</v>
          </cell>
          <cell r="AB845">
            <v>11200</v>
          </cell>
          <cell r="AC845">
            <v>141</v>
          </cell>
        </row>
        <row r="846">
          <cell r="T846">
            <v>352801785</v>
          </cell>
          <cell r="U846">
            <v>45175</v>
          </cell>
          <cell r="V846">
            <v>45383</v>
          </cell>
          <cell r="W846">
            <v>42000</v>
          </cell>
          <cell r="X846">
            <v>1</v>
          </cell>
          <cell r="Y846">
            <v>33606.480000000003</v>
          </cell>
          <cell r="Z846">
            <v>23102.65</v>
          </cell>
          <cell r="AA846">
            <v>6257.35</v>
          </cell>
          <cell r="AB846">
            <v>29360</v>
          </cell>
          <cell r="AC846">
            <v>412</v>
          </cell>
        </row>
        <row r="847">
          <cell r="T847">
            <v>352807320</v>
          </cell>
          <cell r="U847">
            <v>45173</v>
          </cell>
          <cell r="V847">
            <v>45567</v>
          </cell>
          <cell r="W847">
            <v>42000</v>
          </cell>
          <cell r="X847">
            <v>1</v>
          </cell>
          <cell r="Y847">
            <v>21839.58</v>
          </cell>
          <cell r="Z847">
            <v>11267.72</v>
          </cell>
          <cell r="AA847">
            <v>2172.2800000000002</v>
          </cell>
          <cell r="AB847">
            <v>13440</v>
          </cell>
          <cell r="AC847">
            <v>162</v>
          </cell>
        </row>
        <row r="848">
          <cell r="T848">
            <v>352818718</v>
          </cell>
          <cell r="U848">
            <v>45175</v>
          </cell>
          <cell r="V848">
            <v>45581</v>
          </cell>
          <cell r="W848">
            <v>42000</v>
          </cell>
          <cell r="X848">
            <v>1</v>
          </cell>
          <cell r="Y848">
            <v>24687.63</v>
          </cell>
          <cell r="Z848">
            <v>10938.52</v>
          </cell>
          <cell r="AA848">
            <v>2501.48</v>
          </cell>
          <cell r="AB848">
            <v>13440</v>
          </cell>
          <cell r="AC848">
            <v>163</v>
          </cell>
        </row>
        <row r="849">
          <cell r="T849">
            <v>352821594</v>
          </cell>
          <cell r="U849">
            <v>45174</v>
          </cell>
          <cell r="V849">
            <v>45589</v>
          </cell>
          <cell r="W849">
            <v>52000</v>
          </cell>
          <cell r="X849">
            <v>2</v>
          </cell>
          <cell r="Y849">
            <v>30428.720000000001</v>
          </cell>
          <cell r="Z849">
            <v>13547.57</v>
          </cell>
          <cell r="AA849">
            <v>3132.43</v>
          </cell>
          <cell r="AB849">
            <v>16680</v>
          </cell>
          <cell r="AC849">
            <v>168</v>
          </cell>
        </row>
        <row r="850">
          <cell r="T850">
            <v>352826156</v>
          </cell>
          <cell r="U850">
            <v>45173</v>
          </cell>
          <cell r="V850">
            <v>45216</v>
          </cell>
          <cell r="W850">
            <v>42000</v>
          </cell>
          <cell r="X850">
            <v>1</v>
          </cell>
          <cell r="Y850">
            <v>40766.85</v>
          </cell>
          <cell r="Z850">
            <v>29969.37</v>
          </cell>
          <cell r="AA850">
            <v>10350.629999999999</v>
          </cell>
          <cell r="AB850">
            <v>40320</v>
          </cell>
          <cell r="AC850">
            <v>532</v>
          </cell>
        </row>
        <row r="851">
          <cell r="T851">
            <v>352826419</v>
          </cell>
          <cell r="U851">
            <v>45173</v>
          </cell>
          <cell r="V851">
            <v>45216</v>
          </cell>
          <cell r="W851">
            <v>42000</v>
          </cell>
          <cell r="X851">
            <v>1</v>
          </cell>
          <cell r="Y851">
            <v>40766.85</v>
          </cell>
          <cell r="Z851">
            <v>29969.37</v>
          </cell>
          <cell r="AA851">
            <v>10350.629999999999</v>
          </cell>
          <cell r="AB851">
            <v>40320</v>
          </cell>
          <cell r="AC851">
            <v>532</v>
          </cell>
        </row>
        <row r="852">
          <cell r="T852">
            <v>352836830</v>
          </cell>
          <cell r="U852">
            <v>45174</v>
          </cell>
          <cell r="V852">
            <v>45247</v>
          </cell>
          <cell r="W852">
            <v>42000</v>
          </cell>
          <cell r="X852">
            <v>1</v>
          </cell>
          <cell r="Y852">
            <v>41572.33</v>
          </cell>
          <cell r="Z852">
            <v>27828.61</v>
          </cell>
          <cell r="AA852">
            <v>10251.39</v>
          </cell>
          <cell r="AB852">
            <v>38080</v>
          </cell>
          <cell r="AC852">
            <v>505</v>
          </cell>
        </row>
        <row r="853">
          <cell r="T853">
            <v>352937823</v>
          </cell>
          <cell r="U853">
            <v>45179</v>
          </cell>
          <cell r="V853">
            <v>45528</v>
          </cell>
          <cell r="W853">
            <v>42000</v>
          </cell>
          <cell r="X853">
            <v>1</v>
          </cell>
          <cell r="Y853">
            <v>25155.52</v>
          </cell>
          <cell r="Z853">
            <v>14835.98</v>
          </cell>
          <cell r="AA853">
            <v>3074.02</v>
          </cell>
          <cell r="AB853">
            <v>17910</v>
          </cell>
          <cell r="AC853">
            <v>224</v>
          </cell>
        </row>
        <row r="854">
          <cell r="T854">
            <v>352980742</v>
          </cell>
          <cell r="U854">
            <v>45184</v>
          </cell>
          <cell r="V854">
            <v>45474</v>
          </cell>
          <cell r="W854">
            <v>42000</v>
          </cell>
          <cell r="X854">
            <v>1</v>
          </cell>
          <cell r="Y854">
            <v>26546.45</v>
          </cell>
          <cell r="Z854">
            <v>16407</v>
          </cell>
          <cell r="AA854">
            <v>3753</v>
          </cell>
          <cell r="AB854">
            <v>20160</v>
          </cell>
          <cell r="AC854">
            <v>254</v>
          </cell>
        </row>
        <row r="855">
          <cell r="T855">
            <v>352982653</v>
          </cell>
          <cell r="U855">
            <v>45184</v>
          </cell>
          <cell r="V855">
            <v>45474</v>
          </cell>
          <cell r="W855">
            <v>42000</v>
          </cell>
          <cell r="X855">
            <v>1</v>
          </cell>
          <cell r="Y855">
            <v>26546.45</v>
          </cell>
          <cell r="Z855">
            <v>16407</v>
          </cell>
          <cell r="AA855">
            <v>3753</v>
          </cell>
          <cell r="AB855">
            <v>20160</v>
          </cell>
          <cell r="AC855">
            <v>254</v>
          </cell>
        </row>
        <row r="856">
          <cell r="T856">
            <v>353020794</v>
          </cell>
          <cell r="U856">
            <v>45187</v>
          </cell>
          <cell r="V856">
            <v>45505</v>
          </cell>
          <cell r="W856">
            <v>42000</v>
          </cell>
          <cell r="X856">
            <v>1</v>
          </cell>
          <cell r="Y856">
            <v>27584.86</v>
          </cell>
          <cell r="Z856">
            <v>14326.17</v>
          </cell>
          <cell r="AA856">
            <v>3593.83</v>
          </cell>
          <cell r="AB856">
            <v>17920</v>
          </cell>
          <cell r="AC856">
            <v>225</v>
          </cell>
        </row>
        <row r="857">
          <cell r="T857">
            <v>353035019</v>
          </cell>
          <cell r="U857">
            <v>45187</v>
          </cell>
          <cell r="V857">
            <v>45474</v>
          </cell>
          <cell r="W857">
            <v>42000</v>
          </cell>
          <cell r="X857">
            <v>1</v>
          </cell>
          <cell r="Y857">
            <v>29160.44</v>
          </cell>
          <cell r="Z857">
            <v>15945.47</v>
          </cell>
          <cell r="AA857">
            <v>4214.53</v>
          </cell>
          <cell r="AB857">
            <v>20160</v>
          </cell>
          <cell r="AC857">
            <v>252</v>
          </cell>
        </row>
        <row r="858">
          <cell r="T858">
            <v>353035023</v>
          </cell>
          <cell r="U858">
            <v>45187</v>
          </cell>
          <cell r="V858">
            <v>45474</v>
          </cell>
          <cell r="W858">
            <v>42000</v>
          </cell>
          <cell r="X858">
            <v>1</v>
          </cell>
          <cell r="Y858">
            <v>29160.44</v>
          </cell>
          <cell r="Z858">
            <v>15945.47</v>
          </cell>
          <cell r="AA858">
            <v>4214.53</v>
          </cell>
          <cell r="AB858">
            <v>20160</v>
          </cell>
          <cell r="AC858">
            <v>252</v>
          </cell>
        </row>
        <row r="859">
          <cell r="T859">
            <v>353035120</v>
          </cell>
          <cell r="U859">
            <v>45187</v>
          </cell>
          <cell r="V859">
            <v>45474</v>
          </cell>
          <cell r="W859">
            <v>42000</v>
          </cell>
          <cell r="X859">
            <v>1</v>
          </cell>
          <cell r="Y859">
            <v>29160.44</v>
          </cell>
          <cell r="Z859">
            <v>15945.47</v>
          </cell>
          <cell r="AA859">
            <v>4214.53</v>
          </cell>
          <cell r="AB859">
            <v>20160</v>
          </cell>
          <cell r="AC859">
            <v>252</v>
          </cell>
        </row>
        <row r="860">
          <cell r="T860">
            <v>353035313</v>
          </cell>
          <cell r="U860">
            <v>45187</v>
          </cell>
          <cell r="V860">
            <v>45474</v>
          </cell>
          <cell r="W860">
            <v>42000</v>
          </cell>
          <cell r="X860">
            <v>1</v>
          </cell>
          <cell r="Y860">
            <v>29160.44</v>
          </cell>
          <cell r="Z860">
            <v>15945.47</v>
          </cell>
          <cell r="AA860">
            <v>4214.53</v>
          </cell>
          <cell r="AB860">
            <v>20160</v>
          </cell>
          <cell r="AC860">
            <v>252</v>
          </cell>
        </row>
        <row r="861">
          <cell r="T861">
            <v>353312040</v>
          </cell>
          <cell r="U861">
            <v>45234</v>
          </cell>
          <cell r="V861">
            <v>45474</v>
          </cell>
          <cell r="W861">
            <v>37000</v>
          </cell>
          <cell r="X861">
            <v>2</v>
          </cell>
          <cell r="Y861">
            <v>26839.66</v>
          </cell>
          <cell r="Z861">
            <v>13780.75</v>
          </cell>
          <cell r="AA861">
            <v>3949.25</v>
          </cell>
          <cell r="AB861">
            <v>17730</v>
          </cell>
          <cell r="AC861">
            <v>253</v>
          </cell>
        </row>
        <row r="862">
          <cell r="T862">
            <v>353312041</v>
          </cell>
          <cell r="U862">
            <v>45234</v>
          </cell>
          <cell r="V862">
            <v>45413</v>
          </cell>
          <cell r="W862">
            <v>41000</v>
          </cell>
          <cell r="X862">
            <v>2</v>
          </cell>
          <cell r="Y862">
            <v>37183.68</v>
          </cell>
          <cell r="Z862">
            <v>22854.29</v>
          </cell>
          <cell r="AA862">
            <v>7805.71</v>
          </cell>
          <cell r="AB862">
            <v>30660</v>
          </cell>
          <cell r="AC862">
            <v>407</v>
          </cell>
        </row>
        <row r="863">
          <cell r="T863">
            <v>353312042</v>
          </cell>
          <cell r="U863">
            <v>45220</v>
          </cell>
          <cell r="V863">
            <v>45280</v>
          </cell>
          <cell r="W863">
            <v>52000</v>
          </cell>
          <cell r="X863">
            <v>2</v>
          </cell>
          <cell r="Y863">
            <v>50680.27</v>
          </cell>
          <cell r="Z863">
            <v>32170.86</v>
          </cell>
          <cell r="AA863">
            <v>12309.14</v>
          </cell>
          <cell r="AB863">
            <v>44480</v>
          </cell>
          <cell r="AC863">
            <v>471</v>
          </cell>
        </row>
        <row r="864">
          <cell r="T864">
            <v>353312043</v>
          </cell>
          <cell r="U864">
            <v>45228</v>
          </cell>
          <cell r="V864">
            <v>45384</v>
          </cell>
          <cell r="W864">
            <v>52000</v>
          </cell>
          <cell r="X864">
            <v>2</v>
          </cell>
          <cell r="Y864">
            <v>43401.95</v>
          </cell>
          <cell r="Z864">
            <v>25289.73</v>
          </cell>
          <cell r="AA864">
            <v>8070.27</v>
          </cell>
          <cell r="AB864">
            <v>33360</v>
          </cell>
          <cell r="AC864">
            <v>345</v>
          </cell>
        </row>
        <row r="865">
          <cell r="T865">
            <v>353312044</v>
          </cell>
          <cell r="U865">
            <v>45218</v>
          </cell>
          <cell r="V865">
            <v>45353</v>
          </cell>
          <cell r="W865">
            <v>52000</v>
          </cell>
          <cell r="X865">
            <v>2</v>
          </cell>
          <cell r="Y865">
            <v>49188.160000000003</v>
          </cell>
          <cell r="Z865">
            <v>30579.47</v>
          </cell>
          <cell r="AA865">
            <v>11120.53</v>
          </cell>
          <cell r="AB865">
            <v>41700</v>
          </cell>
          <cell r="AC865">
            <v>436</v>
          </cell>
        </row>
        <row r="866">
          <cell r="T866">
            <v>353312045</v>
          </cell>
          <cell r="U866">
            <v>45218</v>
          </cell>
          <cell r="V866">
            <v>45263</v>
          </cell>
          <cell r="W866">
            <v>52000</v>
          </cell>
          <cell r="X866">
            <v>2</v>
          </cell>
          <cell r="Y866">
            <v>50751.51</v>
          </cell>
          <cell r="Z866">
            <v>32142.82</v>
          </cell>
          <cell r="AA866">
            <v>12337.18</v>
          </cell>
          <cell r="AB866">
            <v>44480</v>
          </cell>
          <cell r="AC866">
            <v>471</v>
          </cell>
        </row>
        <row r="867">
          <cell r="T867">
            <v>353312047</v>
          </cell>
          <cell r="U867">
            <v>45258</v>
          </cell>
          <cell r="V867">
            <v>45474</v>
          </cell>
          <cell r="W867">
            <v>47000</v>
          </cell>
          <cell r="X867">
            <v>2</v>
          </cell>
          <cell r="Y867">
            <v>41049.17</v>
          </cell>
          <cell r="Z867">
            <v>22144.59</v>
          </cell>
          <cell r="AA867">
            <v>7975.41</v>
          </cell>
          <cell r="AB867">
            <v>30120</v>
          </cell>
          <cell r="AC867">
            <v>345</v>
          </cell>
        </row>
        <row r="868">
          <cell r="T868">
            <v>353312048</v>
          </cell>
          <cell r="U868">
            <v>45444</v>
          </cell>
          <cell r="V868">
            <v>45536</v>
          </cell>
          <cell r="W868">
            <v>19000</v>
          </cell>
          <cell r="X868">
            <v>2</v>
          </cell>
          <cell r="Y868">
            <v>16970.740000000002</v>
          </cell>
          <cell r="Z868">
            <v>7511.14</v>
          </cell>
          <cell r="AA868">
            <v>2008.86</v>
          </cell>
          <cell r="AB868">
            <v>9520</v>
          </cell>
          <cell r="AC868">
            <v>226</v>
          </cell>
        </row>
        <row r="869">
          <cell r="T869">
            <v>353312049</v>
          </cell>
          <cell r="U869">
            <v>45253</v>
          </cell>
          <cell r="V869">
            <v>45566</v>
          </cell>
          <cell r="W869">
            <v>45000</v>
          </cell>
          <cell r="X869">
            <v>2</v>
          </cell>
          <cell r="Y869">
            <v>34652.379999999997</v>
          </cell>
          <cell r="Z869">
            <v>16281.48</v>
          </cell>
          <cell r="AA869">
            <v>5318.52</v>
          </cell>
          <cell r="AB869">
            <v>21600</v>
          </cell>
          <cell r="AC869">
            <v>254</v>
          </cell>
        </row>
        <row r="870">
          <cell r="T870">
            <v>353312050</v>
          </cell>
          <cell r="U870">
            <v>45253</v>
          </cell>
          <cell r="V870">
            <v>45534</v>
          </cell>
          <cell r="W870">
            <v>45000</v>
          </cell>
          <cell r="X870">
            <v>2</v>
          </cell>
          <cell r="Y870">
            <v>36505.160000000003</v>
          </cell>
          <cell r="Z870">
            <v>18134.259999999998</v>
          </cell>
          <cell r="AA870">
            <v>6015.74</v>
          </cell>
          <cell r="AB870">
            <v>24150</v>
          </cell>
          <cell r="AC870">
            <v>317</v>
          </cell>
        </row>
        <row r="871">
          <cell r="T871">
            <v>353312051</v>
          </cell>
          <cell r="U871">
            <v>45231</v>
          </cell>
          <cell r="V871">
            <v>45280</v>
          </cell>
          <cell r="W871">
            <v>50000</v>
          </cell>
          <cell r="X871">
            <v>4</v>
          </cell>
          <cell r="Y871">
            <v>48699.86</v>
          </cell>
          <cell r="Z871">
            <v>31005.75</v>
          </cell>
          <cell r="AA871">
            <v>11714.25</v>
          </cell>
          <cell r="AB871">
            <v>42720</v>
          </cell>
          <cell r="AC871">
            <v>471</v>
          </cell>
        </row>
        <row r="872">
          <cell r="T872">
            <v>353312053</v>
          </cell>
          <cell r="U872">
            <v>45247</v>
          </cell>
          <cell r="V872">
            <v>45751</v>
          </cell>
          <cell r="W872">
            <v>52000</v>
          </cell>
          <cell r="X872">
            <v>2</v>
          </cell>
          <cell r="Y872">
            <v>28133.45</v>
          </cell>
          <cell r="Z872">
            <v>6737.89</v>
          </cell>
          <cell r="AA872">
            <v>1602.11</v>
          </cell>
          <cell r="AB872">
            <v>8340</v>
          </cell>
          <cell r="AC872">
            <v>76</v>
          </cell>
        </row>
        <row r="873">
          <cell r="T873">
            <v>353312054</v>
          </cell>
          <cell r="U873">
            <v>45275</v>
          </cell>
          <cell r="V873">
            <v>45341</v>
          </cell>
          <cell r="W873">
            <v>63000</v>
          </cell>
          <cell r="X873">
            <v>3</v>
          </cell>
          <cell r="Y873">
            <v>58347.32</v>
          </cell>
          <cell r="Z873">
            <v>34364.67</v>
          </cell>
          <cell r="AA873">
            <v>12675.33</v>
          </cell>
          <cell r="AB873">
            <v>47040</v>
          </cell>
          <cell r="AC873">
            <v>418</v>
          </cell>
        </row>
        <row r="874">
          <cell r="T874">
            <v>353312055</v>
          </cell>
          <cell r="U874">
            <v>45231</v>
          </cell>
          <cell r="V874">
            <v>45413</v>
          </cell>
          <cell r="W874">
            <v>54000</v>
          </cell>
          <cell r="X874">
            <v>4</v>
          </cell>
          <cell r="Y874">
            <v>48794.1</v>
          </cell>
          <cell r="Z874">
            <v>29972.67</v>
          </cell>
          <cell r="AA874">
            <v>10347.33</v>
          </cell>
          <cell r="AB874">
            <v>40320</v>
          </cell>
          <cell r="AC874">
            <v>415</v>
          </cell>
        </row>
        <row r="875">
          <cell r="T875">
            <v>353312056</v>
          </cell>
          <cell r="U875">
            <v>45218</v>
          </cell>
          <cell r="V875">
            <v>45566</v>
          </cell>
          <cell r="W875">
            <v>63000</v>
          </cell>
          <cell r="X875">
            <v>3</v>
          </cell>
          <cell r="Y875">
            <v>46049.19</v>
          </cell>
          <cell r="Z875">
            <v>23308.95</v>
          </cell>
          <cell r="AA875">
            <v>6931.05</v>
          </cell>
          <cell r="AB875">
            <v>30240</v>
          </cell>
          <cell r="AC875">
            <v>254</v>
          </cell>
        </row>
        <row r="876">
          <cell r="T876">
            <v>353312057</v>
          </cell>
          <cell r="U876">
            <v>45228</v>
          </cell>
          <cell r="V876">
            <v>45280</v>
          </cell>
          <cell r="W876">
            <v>52000</v>
          </cell>
          <cell r="X876">
            <v>2</v>
          </cell>
          <cell r="Y876">
            <v>50787.12</v>
          </cell>
          <cell r="Z876">
            <v>32365.81</v>
          </cell>
          <cell r="AA876">
            <v>12114.19</v>
          </cell>
          <cell r="AB876">
            <v>44480</v>
          </cell>
          <cell r="AC876">
            <v>470</v>
          </cell>
        </row>
        <row r="877">
          <cell r="T877">
            <v>353312059</v>
          </cell>
          <cell r="U877">
            <v>45231</v>
          </cell>
          <cell r="V877">
            <v>45280</v>
          </cell>
          <cell r="W877">
            <v>43000</v>
          </cell>
          <cell r="X877">
            <v>2</v>
          </cell>
          <cell r="Y877">
            <v>41917.53</v>
          </cell>
          <cell r="Z877">
            <v>26629.25</v>
          </cell>
          <cell r="AA877">
            <v>10010.75</v>
          </cell>
          <cell r="AB877">
            <v>36640</v>
          </cell>
          <cell r="AC877">
            <v>470</v>
          </cell>
        </row>
        <row r="878">
          <cell r="T878">
            <v>353312062</v>
          </cell>
          <cell r="U878">
            <v>45217</v>
          </cell>
          <cell r="V878">
            <v>45276</v>
          </cell>
          <cell r="W878">
            <v>60000</v>
          </cell>
          <cell r="X878">
            <v>4</v>
          </cell>
          <cell r="Y878">
            <v>58608.22</v>
          </cell>
          <cell r="Z878">
            <v>36924.410000000003</v>
          </cell>
          <cell r="AA878">
            <v>14275.59</v>
          </cell>
          <cell r="AB878">
            <v>51200</v>
          </cell>
          <cell r="AC878">
            <v>470</v>
          </cell>
        </row>
        <row r="879">
          <cell r="T879">
            <v>353312066</v>
          </cell>
          <cell r="U879">
            <v>45279</v>
          </cell>
          <cell r="V879">
            <v>45754</v>
          </cell>
          <cell r="W879">
            <v>52000</v>
          </cell>
          <cell r="X879">
            <v>2</v>
          </cell>
          <cell r="Y879">
            <v>25826.97</v>
          </cell>
          <cell r="Z879">
            <v>2284.69</v>
          </cell>
          <cell r="AA879">
            <v>365.31</v>
          </cell>
          <cell r="AB879">
            <v>2650</v>
          </cell>
          <cell r="AC879">
            <v>16</v>
          </cell>
        </row>
        <row r="880">
          <cell r="T880">
            <v>353312067</v>
          </cell>
          <cell r="U880">
            <v>45213</v>
          </cell>
          <cell r="V880">
            <v>45290</v>
          </cell>
          <cell r="W880">
            <v>52000</v>
          </cell>
          <cell r="X880">
            <v>2</v>
          </cell>
          <cell r="Y880">
            <v>48109.94</v>
          </cell>
          <cell r="Z880">
            <v>33183.339999999997</v>
          </cell>
          <cell r="AA880">
            <v>11296.66</v>
          </cell>
          <cell r="AB880">
            <v>44480</v>
          </cell>
          <cell r="AC880">
            <v>467</v>
          </cell>
        </row>
        <row r="881">
          <cell r="T881">
            <v>353312068</v>
          </cell>
          <cell r="U881">
            <v>45254</v>
          </cell>
          <cell r="V881">
            <v>45383</v>
          </cell>
          <cell r="W881">
            <v>52000</v>
          </cell>
          <cell r="X881">
            <v>2</v>
          </cell>
          <cell r="Y881">
            <v>45414.8</v>
          </cell>
          <cell r="Z881">
            <v>24726.46</v>
          </cell>
          <cell r="AA881">
            <v>8633.5400000000009</v>
          </cell>
          <cell r="AB881">
            <v>33360</v>
          </cell>
          <cell r="AC881">
            <v>350</v>
          </cell>
        </row>
        <row r="882">
          <cell r="T882">
            <v>353312070</v>
          </cell>
          <cell r="U882">
            <v>45247</v>
          </cell>
          <cell r="V882">
            <v>45413</v>
          </cell>
          <cell r="W882">
            <v>52000</v>
          </cell>
          <cell r="X882">
            <v>2</v>
          </cell>
          <cell r="Y882">
            <v>49334.03</v>
          </cell>
          <cell r="Z882">
            <v>28339.03</v>
          </cell>
          <cell r="AA882">
            <v>10580.97</v>
          </cell>
          <cell r="AB882">
            <v>38920</v>
          </cell>
          <cell r="AC882">
            <v>413</v>
          </cell>
        </row>
        <row r="883">
          <cell r="T883">
            <v>353312071</v>
          </cell>
          <cell r="U883">
            <v>45215</v>
          </cell>
          <cell r="V883">
            <v>45280</v>
          </cell>
          <cell r="W883">
            <v>63000</v>
          </cell>
          <cell r="X883">
            <v>3</v>
          </cell>
          <cell r="Y883">
            <v>61624.93</v>
          </cell>
          <cell r="Z883">
            <v>38736.629999999997</v>
          </cell>
          <cell r="AA883">
            <v>15023.37</v>
          </cell>
          <cell r="AB883">
            <v>53760</v>
          </cell>
          <cell r="AC883">
            <v>468</v>
          </cell>
        </row>
        <row r="884">
          <cell r="T884">
            <v>353312072</v>
          </cell>
          <cell r="U884">
            <v>45215</v>
          </cell>
          <cell r="V884">
            <v>45280</v>
          </cell>
          <cell r="W884">
            <v>63000</v>
          </cell>
          <cell r="X884">
            <v>3</v>
          </cell>
          <cell r="Y884">
            <v>61624.93</v>
          </cell>
          <cell r="Z884">
            <v>38736.629999999997</v>
          </cell>
          <cell r="AA884">
            <v>15023.37</v>
          </cell>
          <cell r="AB884">
            <v>53760</v>
          </cell>
          <cell r="AC884">
            <v>468</v>
          </cell>
        </row>
        <row r="885">
          <cell r="T885">
            <v>353312073</v>
          </cell>
          <cell r="U885">
            <v>45379</v>
          </cell>
          <cell r="V885">
            <v>45707</v>
          </cell>
          <cell r="W885">
            <v>28000</v>
          </cell>
          <cell r="X885">
            <v>2</v>
          </cell>
          <cell r="Y885">
            <v>14525.26</v>
          </cell>
          <cell r="Z885">
            <v>3677.49</v>
          </cell>
          <cell r="AA885">
            <v>82.51</v>
          </cell>
          <cell r="AB885">
            <v>3760</v>
          </cell>
          <cell r="AC885">
            <v>77</v>
          </cell>
        </row>
        <row r="886">
          <cell r="T886">
            <v>353374829</v>
          </cell>
          <cell r="U886">
            <v>45219</v>
          </cell>
          <cell r="V886">
            <v>45413</v>
          </cell>
          <cell r="W886">
            <v>52000</v>
          </cell>
          <cell r="X886">
            <v>2</v>
          </cell>
          <cell r="Y886">
            <v>45571.72</v>
          </cell>
          <cell r="Z886">
            <v>27012.68</v>
          </cell>
          <cell r="AA886">
            <v>9257.32</v>
          </cell>
          <cell r="AB886">
            <v>36270</v>
          </cell>
          <cell r="AC886">
            <v>418</v>
          </cell>
        </row>
        <row r="887">
          <cell r="T887">
            <v>353380549</v>
          </cell>
          <cell r="U887">
            <v>45292</v>
          </cell>
          <cell r="V887">
            <v>45721</v>
          </cell>
          <cell r="W887">
            <v>35000</v>
          </cell>
          <cell r="X887">
            <v>2</v>
          </cell>
          <cell r="Y887">
            <v>18474.21</v>
          </cell>
          <cell r="Z887">
            <v>3034.28</v>
          </cell>
          <cell r="AA887">
            <v>325.72000000000003</v>
          </cell>
          <cell r="AB887">
            <v>3360</v>
          </cell>
          <cell r="AC887">
            <v>49</v>
          </cell>
        </row>
        <row r="888">
          <cell r="T888">
            <v>353380552</v>
          </cell>
          <cell r="U888">
            <v>45253</v>
          </cell>
          <cell r="V888">
            <v>45317</v>
          </cell>
          <cell r="W888">
            <v>60000</v>
          </cell>
          <cell r="X888">
            <v>4</v>
          </cell>
          <cell r="Y888">
            <v>58772.6</v>
          </cell>
          <cell r="Z888">
            <v>34347.56</v>
          </cell>
          <cell r="AA888">
            <v>13652.44</v>
          </cell>
          <cell r="AB888">
            <v>48000</v>
          </cell>
          <cell r="AC888">
            <v>434</v>
          </cell>
        </row>
        <row r="889">
          <cell r="T889">
            <v>353380553</v>
          </cell>
          <cell r="U889">
            <v>45226</v>
          </cell>
          <cell r="V889">
            <v>45280</v>
          </cell>
          <cell r="W889">
            <v>52000</v>
          </cell>
          <cell r="X889">
            <v>2</v>
          </cell>
          <cell r="Y889">
            <v>50644.66</v>
          </cell>
          <cell r="Z889">
            <v>32451.18</v>
          </cell>
          <cell r="AA889">
            <v>12028.82</v>
          </cell>
          <cell r="AB889">
            <v>44480</v>
          </cell>
          <cell r="AC889">
            <v>469</v>
          </cell>
        </row>
        <row r="890">
          <cell r="T890">
            <v>353380555</v>
          </cell>
          <cell r="U890">
            <v>45226</v>
          </cell>
          <cell r="V890">
            <v>45375</v>
          </cell>
          <cell r="W890">
            <v>63000</v>
          </cell>
          <cell r="X890">
            <v>3</v>
          </cell>
          <cell r="Y890">
            <v>59138.94</v>
          </cell>
          <cell r="Z890">
            <v>36957.74</v>
          </cell>
          <cell r="AA890">
            <v>13442.26</v>
          </cell>
          <cell r="AB890">
            <v>50400</v>
          </cell>
          <cell r="AC890">
            <v>442</v>
          </cell>
        </row>
        <row r="891">
          <cell r="T891">
            <v>353393238</v>
          </cell>
          <cell r="U891">
            <v>45226</v>
          </cell>
          <cell r="V891">
            <v>45601</v>
          </cell>
          <cell r="W891">
            <v>52000</v>
          </cell>
          <cell r="X891">
            <v>2</v>
          </cell>
          <cell r="Y891">
            <v>35744.949999999997</v>
          </cell>
          <cell r="Z891">
            <v>17507</v>
          </cell>
          <cell r="AA891">
            <v>4733</v>
          </cell>
          <cell r="AB891">
            <v>22240</v>
          </cell>
          <cell r="AC891">
            <v>226</v>
          </cell>
        </row>
        <row r="892">
          <cell r="T892">
            <v>353393784</v>
          </cell>
          <cell r="U892">
            <v>45228</v>
          </cell>
          <cell r="V892">
            <v>45474</v>
          </cell>
          <cell r="W892">
            <v>52000</v>
          </cell>
          <cell r="X892">
            <v>2</v>
          </cell>
          <cell r="Y892">
            <v>37581.97</v>
          </cell>
          <cell r="Z892">
            <v>19506.55</v>
          </cell>
          <cell r="AA892">
            <v>5513.45</v>
          </cell>
          <cell r="AB892">
            <v>25020</v>
          </cell>
          <cell r="AC892">
            <v>260</v>
          </cell>
        </row>
        <row r="893">
          <cell r="T893">
            <v>353393863</v>
          </cell>
          <cell r="U893">
            <v>45228</v>
          </cell>
          <cell r="V893">
            <v>45413</v>
          </cell>
          <cell r="W893">
            <v>52000</v>
          </cell>
          <cell r="X893">
            <v>2</v>
          </cell>
          <cell r="Y893">
            <v>47115.14</v>
          </cell>
          <cell r="Z893">
            <v>29039.72</v>
          </cell>
          <cell r="AA893">
            <v>9880.2800000000007</v>
          </cell>
          <cell r="AB893">
            <v>38920</v>
          </cell>
          <cell r="AC893">
            <v>414</v>
          </cell>
        </row>
        <row r="894">
          <cell r="T894">
            <v>353405225</v>
          </cell>
          <cell r="U894">
            <v>45219</v>
          </cell>
          <cell r="V894">
            <v>45321</v>
          </cell>
          <cell r="W894">
            <v>52000</v>
          </cell>
          <cell r="X894">
            <v>2</v>
          </cell>
          <cell r="Y894">
            <v>49090.02</v>
          </cell>
          <cell r="Z894">
            <v>30550.66</v>
          </cell>
          <cell r="AA894">
            <v>11149.34</v>
          </cell>
          <cell r="AB894">
            <v>41700</v>
          </cell>
          <cell r="AC894">
            <v>435</v>
          </cell>
        </row>
        <row r="895">
          <cell r="T895">
            <v>353405226</v>
          </cell>
          <cell r="U895">
            <v>45219</v>
          </cell>
          <cell r="V895">
            <v>45474</v>
          </cell>
          <cell r="W895">
            <v>52000</v>
          </cell>
          <cell r="X895">
            <v>2</v>
          </cell>
          <cell r="Y895">
            <v>45617.55</v>
          </cell>
          <cell r="Z895">
            <v>27078.19</v>
          </cell>
          <cell r="AA895">
            <v>9061.81</v>
          </cell>
          <cell r="AB895">
            <v>36140</v>
          </cell>
          <cell r="AC895">
            <v>379</v>
          </cell>
        </row>
        <row r="896">
          <cell r="T896">
            <v>353406727</v>
          </cell>
          <cell r="U896">
            <v>45226</v>
          </cell>
          <cell r="V896">
            <v>45472</v>
          </cell>
          <cell r="W896">
            <v>30000</v>
          </cell>
          <cell r="X896">
            <v>0</v>
          </cell>
          <cell r="Y896">
            <v>21328.22</v>
          </cell>
          <cell r="Z896">
            <v>19199.189999999999</v>
          </cell>
          <cell r="AA896">
            <v>3020.81</v>
          </cell>
          <cell r="AB896">
            <v>22220</v>
          </cell>
          <cell r="AC896">
            <v>316</v>
          </cell>
        </row>
        <row r="897">
          <cell r="T897">
            <v>353411357</v>
          </cell>
          <cell r="U897">
            <v>45226</v>
          </cell>
          <cell r="V897">
            <v>45474</v>
          </cell>
          <cell r="W897">
            <v>30000</v>
          </cell>
          <cell r="X897">
            <v>0</v>
          </cell>
          <cell r="Y897">
            <v>18166.419999999998</v>
          </cell>
          <cell r="Z897">
            <v>16042.1</v>
          </cell>
          <cell r="AA897">
            <v>2137.9</v>
          </cell>
          <cell r="AB897">
            <v>18180</v>
          </cell>
          <cell r="AC897">
            <v>259</v>
          </cell>
        </row>
        <row r="898">
          <cell r="T898">
            <v>353423201</v>
          </cell>
          <cell r="U898">
            <v>45226</v>
          </cell>
          <cell r="V898">
            <v>45505</v>
          </cell>
          <cell r="W898">
            <v>52000</v>
          </cell>
          <cell r="X898">
            <v>2</v>
          </cell>
          <cell r="Y898">
            <v>43224.01</v>
          </cell>
          <cell r="Z898">
            <v>25049.78</v>
          </cell>
          <cell r="AA898">
            <v>7090.22</v>
          </cell>
          <cell r="AB898">
            <v>32140</v>
          </cell>
          <cell r="AC898">
            <v>349</v>
          </cell>
        </row>
        <row r="899">
          <cell r="T899">
            <v>353425003</v>
          </cell>
          <cell r="U899">
            <v>45226</v>
          </cell>
          <cell r="V899">
            <v>45474</v>
          </cell>
          <cell r="W899">
            <v>30000</v>
          </cell>
          <cell r="X899">
            <v>0</v>
          </cell>
          <cell r="Y899">
            <v>18166.419999999998</v>
          </cell>
          <cell r="Z899">
            <v>16042.1</v>
          </cell>
          <cell r="AA899">
            <v>2137.9</v>
          </cell>
          <cell r="AB899">
            <v>18180</v>
          </cell>
          <cell r="AC899">
            <v>259</v>
          </cell>
        </row>
        <row r="900">
          <cell r="T900">
            <v>353435762</v>
          </cell>
          <cell r="U900">
            <v>45248</v>
          </cell>
          <cell r="V900">
            <v>45308</v>
          </cell>
          <cell r="W900">
            <v>41000</v>
          </cell>
          <cell r="X900">
            <v>2</v>
          </cell>
          <cell r="Y900">
            <v>40270.269999999997</v>
          </cell>
          <cell r="Z900">
            <v>23465.57</v>
          </cell>
          <cell r="AA900">
            <v>9384.43</v>
          </cell>
          <cell r="AB900">
            <v>32850</v>
          </cell>
          <cell r="AC900">
            <v>435</v>
          </cell>
        </row>
        <row r="901">
          <cell r="T901">
            <v>353435763</v>
          </cell>
          <cell r="U901">
            <v>45248</v>
          </cell>
          <cell r="V901">
            <v>45413</v>
          </cell>
          <cell r="W901">
            <v>63000</v>
          </cell>
          <cell r="X901">
            <v>3</v>
          </cell>
          <cell r="Y901">
            <v>59653.87</v>
          </cell>
          <cell r="Z901">
            <v>34052.639999999999</v>
          </cell>
          <cell r="AA901">
            <v>12987.36</v>
          </cell>
          <cell r="AB901">
            <v>47040</v>
          </cell>
          <cell r="AC901">
            <v>415</v>
          </cell>
        </row>
        <row r="902">
          <cell r="T902">
            <v>353435766</v>
          </cell>
          <cell r="U902">
            <v>45262</v>
          </cell>
          <cell r="V902">
            <v>45413</v>
          </cell>
          <cell r="W902">
            <v>57000</v>
          </cell>
          <cell r="X902">
            <v>4</v>
          </cell>
          <cell r="Y902">
            <v>53412.87</v>
          </cell>
          <cell r="Z902">
            <v>30997.38</v>
          </cell>
          <cell r="AA902">
            <v>11482.93</v>
          </cell>
          <cell r="AB902">
            <v>42480.31</v>
          </cell>
          <cell r="AC902">
            <v>415</v>
          </cell>
        </row>
        <row r="903">
          <cell r="T903">
            <v>353435767</v>
          </cell>
          <cell r="U903">
            <v>45228</v>
          </cell>
          <cell r="V903">
            <v>45323</v>
          </cell>
          <cell r="W903">
            <v>48000</v>
          </cell>
          <cell r="X903">
            <v>4</v>
          </cell>
          <cell r="Y903">
            <v>43749.95</v>
          </cell>
          <cell r="Z903">
            <v>26621.93</v>
          </cell>
          <cell r="AA903">
            <v>8418.07</v>
          </cell>
          <cell r="AB903">
            <v>35040</v>
          </cell>
          <cell r="AC903">
            <v>407</v>
          </cell>
        </row>
        <row r="904">
          <cell r="T904">
            <v>353435768</v>
          </cell>
          <cell r="U904">
            <v>45263</v>
          </cell>
          <cell r="V904">
            <v>45444</v>
          </cell>
          <cell r="W904">
            <v>47000</v>
          </cell>
          <cell r="X904">
            <v>2</v>
          </cell>
          <cell r="Y904">
            <v>40877.97</v>
          </cell>
          <cell r="Z904">
            <v>22193.54</v>
          </cell>
          <cell r="AA904">
            <v>7926.46</v>
          </cell>
          <cell r="AB904">
            <v>30120</v>
          </cell>
          <cell r="AC904">
            <v>345</v>
          </cell>
        </row>
        <row r="905">
          <cell r="T905">
            <v>353435769</v>
          </cell>
          <cell r="U905">
            <v>45228</v>
          </cell>
          <cell r="V905">
            <v>45280</v>
          </cell>
          <cell r="W905">
            <v>52000</v>
          </cell>
          <cell r="X905">
            <v>2</v>
          </cell>
          <cell r="Y905">
            <v>50573.42</v>
          </cell>
          <cell r="Z905">
            <v>32478.79</v>
          </cell>
          <cell r="AA905">
            <v>12001.21</v>
          </cell>
          <cell r="AB905">
            <v>44480</v>
          </cell>
          <cell r="AC905">
            <v>469</v>
          </cell>
        </row>
        <row r="906">
          <cell r="T906">
            <v>353435770</v>
          </cell>
          <cell r="U906">
            <v>45286</v>
          </cell>
          <cell r="V906">
            <v>45338</v>
          </cell>
          <cell r="W906">
            <v>43000</v>
          </cell>
          <cell r="X906">
            <v>2</v>
          </cell>
          <cell r="Y906">
            <v>41799.730000000003</v>
          </cell>
          <cell r="Z906">
            <v>22712.74</v>
          </cell>
          <cell r="AA906">
            <v>9347.26</v>
          </cell>
          <cell r="AB906">
            <v>32060</v>
          </cell>
          <cell r="AC906">
            <v>412</v>
          </cell>
        </row>
        <row r="907">
          <cell r="T907">
            <v>353435771</v>
          </cell>
          <cell r="U907">
            <v>45228</v>
          </cell>
          <cell r="V907">
            <v>45377</v>
          </cell>
          <cell r="W907">
            <v>63000</v>
          </cell>
          <cell r="X907">
            <v>3</v>
          </cell>
          <cell r="Y907">
            <v>59050.98</v>
          </cell>
          <cell r="Z907">
            <v>36989.480000000003</v>
          </cell>
          <cell r="AA907">
            <v>13410.52</v>
          </cell>
          <cell r="AB907">
            <v>50400</v>
          </cell>
          <cell r="AC907">
            <v>442</v>
          </cell>
        </row>
        <row r="908">
          <cell r="T908">
            <v>353435774</v>
          </cell>
          <cell r="U908">
            <v>45227</v>
          </cell>
          <cell r="V908">
            <v>45474</v>
          </cell>
          <cell r="W908">
            <v>64000</v>
          </cell>
          <cell r="X908">
            <v>2</v>
          </cell>
          <cell r="Y908">
            <v>53473.57</v>
          </cell>
          <cell r="Z908">
            <v>31089.51</v>
          </cell>
          <cell r="AA908">
            <v>9950.49</v>
          </cell>
          <cell r="AB908">
            <v>41040</v>
          </cell>
          <cell r="AC908">
            <v>350</v>
          </cell>
        </row>
        <row r="909">
          <cell r="T909">
            <v>353435775</v>
          </cell>
          <cell r="U909">
            <v>45253</v>
          </cell>
          <cell r="V909">
            <v>45566</v>
          </cell>
          <cell r="W909">
            <v>62000</v>
          </cell>
          <cell r="X909">
            <v>4</v>
          </cell>
          <cell r="Y909">
            <v>47798.39</v>
          </cell>
          <cell r="Z909">
            <v>22621.62</v>
          </cell>
          <cell r="AA909">
            <v>6218.38</v>
          </cell>
          <cell r="AB909">
            <v>28840</v>
          </cell>
          <cell r="AC909">
            <v>252</v>
          </cell>
        </row>
        <row r="910">
          <cell r="T910">
            <v>353435776</v>
          </cell>
          <cell r="U910">
            <v>45231</v>
          </cell>
          <cell r="V910">
            <v>45280</v>
          </cell>
          <cell r="W910">
            <v>52000</v>
          </cell>
          <cell r="X910">
            <v>2</v>
          </cell>
          <cell r="Y910">
            <v>50715.89</v>
          </cell>
          <cell r="Z910">
            <v>32423.61</v>
          </cell>
          <cell r="AA910">
            <v>12056.39</v>
          </cell>
          <cell r="AB910">
            <v>44480</v>
          </cell>
          <cell r="AC910">
            <v>469</v>
          </cell>
        </row>
        <row r="911">
          <cell r="T911">
            <v>353435777</v>
          </cell>
          <cell r="U911">
            <v>45346</v>
          </cell>
          <cell r="V911">
            <v>45384</v>
          </cell>
          <cell r="W911">
            <v>33000</v>
          </cell>
          <cell r="X911">
            <v>2</v>
          </cell>
          <cell r="Y911">
            <v>32279.73</v>
          </cell>
          <cell r="Z911">
            <v>14648.07</v>
          </cell>
          <cell r="AA911">
            <v>6471.93</v>
          </cell>
          <cell r="AB911">
            <v>21120</v>
          </cell>
          <cell r="AC911">
            <v>350</v>
          </cell>
        </row>
        <row r="912">
          <cell r="T912">
            <v>353435778</v>
          </cell>
          <cell r="U912">
            <v>45226</v>
          </cell>
          <cell r="V912">
            <v>45276</v>
          </cell>
          <cell r="W912">
            <v>52000</v>
          </cell>
          <cell r="X912">
            <v>2</v>
          </cell>
          <cell r="Y912">
            <v>50644.66</v>
          </cell>
          <cell r="Z912">
            <v>32451.18</v>
          </cell>
          <cell r="AA912">
            <v>12028.82</v>
          </cell>
          <cell r="AB912">
            <v>44480</v>
          </cell>
          <cell r="AC912">
            <v>469</v>
          </cell>
        </row>
        <row r="913">
          <cell r="T913">
            <v>353435780</v>
          </cell>
          <cell r="U913">
            <v>45253</v>
          </cell>
          <cell r="V913">
            <v>45381</v>
          </cell>
          <cell r="W913">
            <v>33000</v>
          </cell>
          <cell r="X913">
            <v>2</v>
          </cell>
          <cell r="Y913">
            <v>30157.29</v>
          </cell>
          <cell r="Z913">
            <v>16735.16</v>
          </cell>
          <cell r="AA913">
            <v>6144.84</v>
          </cell>
          <cell r="AB913">
            <v>22880</v>
          </cell>
          <cell r="AC913">
            <v>379</v>
          </cell>
        </row>
        <row r="914">
          <cell r="T914">
            <v>353435781</v>
          </cell>
          <cell r="U914">
            <v>45248</v>
          </cell>
          <cell r="V914">
            <v>45413</v>
          </cell>
          <cell r="W914">
            <v>34000</v>
          </cell>
          <cell r="X914">
            <v>2</v>
          </cell>
          <cell r="Y914">
            <v>32391.67</v>
          </cell>
          <cell r="Z914">
            <v>18341.919999999998</v>
          </cell>
          <cell r="AA914">
            <v>6998.08</v>
          </cell>
          <cell r="AB914">
            <v>25340</v>
          </cell>
          <cell r="AC914">
            <v>407</v>
          </cell>
        </row>
        <row r="915">
          <cell r="T915">
            <v>353435782</v>
          </cell>
          <cell r="U915">
            <v>45228</v>
          </cell>
          <cell r="V915">
            <v>45378</v>
          </cell>
          <cell r="W915">
            <v>41000</v>
          </cell>
          <cell r="X915">
            <v>2</v>
          </cell>
          <cell r="Y915">
            <v>38423.269999999997</v>
          </cell>
          <cell r="Z915">
            <v>24132.82</v>
          </cell>
          <cell r="AA915">
            <v>8717.18</v>
          </cell>
          <cell r="AB915">
            <v>32850</v>
          </cell>
          <cell r="AC915">
            <v>442</v>
          </cell>
        </row>
        <row r="916">
          <cell r="T916">
            <v>353435783</v>
          </cell>
          <cell r="U916">
            <v>45251</v>
          </cell>
          <cell r="V916">
            <v>45315</v>
          </cell>
          <cell r="W916">
            <v>47000</v>
          </cell>
          <cell r="X916">
            <v>2</v>
          </cell>
          <cell r="Y916">
            <v>45906.44</v>
          </cell>
          <cell r="Z916">
            <v>27029.59</v>
          </cell>
          <cell r="AA916">
            <v>10620.41</v>
          </cell>
          <cell r="AB916">
            <v>37650</v>
          </cell>
          <cell r="AC916">
            <v>444</v>
          </cell>
        </row>
        <row r="917">
          <cell r="T917">
            <v>353435784</v>
          </cell>
          <cell r="U917">
            <v>45264</v>
          </cell>
          <cell r="V917">
            <v>45379</v>
          </cell>
          <cell r="W917">
            <v>44000</v>
          </cell>
          <cell r="X917">
            <v>2</v>
          </cell>
          <cell r="Y917">
            <v>39853.550000000003</v>
          </cell>
          <cell r="Z917">
            <v>22471.08</v>
          </cell>
          <cell r="AA917">
            <v>8078.92</v>
          </cell>
          <cell r="AB917">
            <v>30550</v>
          </cell>
          <cell r="AC917">
            <v>379</v>
          </cell>
        </row>
        <row r="918">
          <cell r="T918">
            <v>353435785</v>
          </cell>
          <cell r="U918">
            <v>45255</v>
          </cell>
          <cell r="V918">
            <v>45413</v>
          </cell>
          <cell r="W918">
            <v>52000</v>
          </cell>
          <cell r="X918">
            <v>2</v>
          </cell>
          <cell r="Y918">
            <v>49261.09</v>
          </cell>
          <cell r="Z918">
            <v>28332.880000000001</v>
          </cell>
          <cell r="AA918">
            <v>10587.12</v>
          </cell>
          <cell r="AB918">
            <v>38920</v>
          </cell>
          <cell r="AC918">
            <v>407</v>
          </cell>
        </row>
        <row r="919">
          <cell r="T919">
            <v>353435788</v>
          </cell>
          <cell r="U919">
            <v>45228</v>
          </cell>
          <cell r="V919">
            <v>45413</v>
          </cell>
          <cell r="W919">
            <v>52000</v>
          </cell>
          <cell r="X919">
            <v>2</v>
          </cell>
          <cell r="Y919">
            <v>47338.17</v>
          </cell>
          <cell r="Z919">
            <v>28851.94</v>
          </cell>
          <cell r="AA919">
            <v>10068.06</v>
          </cell>
          <cell r="AB919">
            <v>38920</v>
          </cell>
          <cell r="AC919">
            <v>408</v>
          </cell>
        </row>
        <row r="920">
          <cell r="T920">
            <v>353435789</v>
          </cell>
          <cell r="U920">
            <v>45226</v>
          </cell>
          <cell r="V920">
            <v>45278</v>
          </cell>
          <cell r="W920">
            <v>52000</v>
          </cell>
          <cell r="X920">
            <v>2</v>
          </cell>
          <cell r="Y920">
            <v>50644.66</v>
          </cell>
          <cell r="Z920">
            <v>32451.18</v>
          </cell>
          <cell r="AA920">
            <v>12028.82</v>
          </cell>
          <cell r="AB920">
            <v>44480</v>
          </cell>
          <cell r="AC920">
            <v>469</v>
          </cell>
        </row>
        <row r="921">
          <cell r="T921">
            <v>353435791</v>
          </cell>
          <cell r="U921">
            <v>45262</v>
          </cell>
          <cell r="V921">
            <v>45316</v>
          </cell>
          <cell r="W921">
            <v>53000</v>
          </cell>
          <cell r="X921">
            <v>3</v>
          </cell>
          <cell r="Y921">
            <v>51295.34</v>
          </cell>
          <cell r="Z921">
            <v>30591.65</v>
          </cell>
          <cell r="AA921">
            <v>11858.35</v>
          </cell>
          <cell r="AB921">
            <v>42450</v>
          </cell>
          <cell r="AC921">
            <v>442</v>
          </cell>
        </row>
        <row r="922">
          <cell r="T922">
            <v>353435793</v>
          </cell>
          <cell r="U922">
            <v>45227</v>
          </cell>
          <cell r="V922">
            <v>45292</v>
          </cell>
          <cell r="W922">
            <v>52000</v>
          </cell>
          <cell r="X922">
            <v>2</v>
          </cell>
          <cell r="Y922">
            <v>48835.93</v>
          </cell>
          <cell r="Z922">
            <v>30675.19</v>
          </cell>
          <cell r="AA922">
            <v>11024.81</v>
          </cell>
          <cell r="AB922">
            <v>41700</v>
          </cell>
          <cell r="AC922">
            <v>447</v>
          </cell>
        </row>
        <row r="923">
          <cell r="T923">
            <v>353435794</v>
          </cell>
          <cell r="U923">
            <v>45293</v>
          </cell>
          <cell r="V923">
            <v>45381</v>
          </cell>
          <cell r="W923">
            <v>35000</v>
          </cell>
          <cell r="X923">
            <v>2</v>
          </cell>
          <cell r="Y923">
            <v>32921.53</v>
          </cell>
          <cell r="Z923">
            <v>17513.45</v>
          </cell>
          <cell r="AA923">
            <v>6796.55</v>
          </cell>
          <cell r="AB923">
            <v>24310</v>
          </cell>
          <cell r="AC923">
            <v>379</v>
          </cell>
        </row>
        <row r="924">
          <cell r="T924">
            <v>353435795</v>
          </cell>
          <cell r="U924">
            <v>45286</v>
          </cell>
          <cell r="V924">
            <v>45370</v>
          </cell>
          <cell r="W924">
            <v>45000</v>
          </cell>
          <cell r="X924">
            <v>2</v>
          </cell>
          <cell r="Y924">
            <v>42556.22</v>
          </cell>
          <cell r="Z924">
            <v>22384.66</v>
          </cell>
          <cell r="AA924">
            <v>8815.34</v>
          </cell>
          <cell r="AB924">
            <v>31200</v>
          </cell>
          <cell r="AC924">
            <v>379</v>
          </cell>
        </row>
        <row r="925">
          <cell r="T925">
            <v>353435796</v>
          </cell>
          <cell r="U925">
            <v>45265</v>
          </cell>
          <cell r="V925">
            <v>45317</v>
          </cell>
          <cell r="W925">
            <v>57000</v>
          </cell>
          <cell r="X925">
            <v>2</v>
          </cell>
          <cell r="Y925">
            <v>55131.23</v>
          </cell>
          <cell r="Z925">
            <v>32919.89</v>
          </cell>
          <cell r="AA925">
            <v>12680.11</v>
          </cell>
          <cell r="AB925">
            <v>45600</v>
          </cell>
          <cell r="AC925">
            <v>447</v>
          </cell>
        </row>
        <row r="926">
          <cell r="T926">
            <v>353435799</v>
          </cell>
          <cell r="U926">
            <v>45264</v>
          </cell>
          <cell r="V926">
            <v>45315</v>
          </cell>
          <cell r="W926">
            <v>42000</v>
          </cell>
          <cell r="X926">
            <v>2</v>
          </cell>
          <cell r="Y926">
            <v>40824.379999999997</v>
          </cell>
          <cell r="Z926">
            <v>24157.63</v>
          </cell>
          <cell r="AA926">
            <v>9442.3700000000008</v>
          </cell>
          <cell r="AB926">
            <v>33600</v>
          </cell>
          <cell r="AC926">
            <v>434</v>
          </cell>
        </row>
        <row r="927">
          <cell r="T927">
            <v>353435801</v>
          </cell>
          <cell r="U927">
            <v>45293</v>
          </cell>
          <cell r="V927">
            <v>45377</v>
          </cell>
          <cell r="W927">
            <v>40000</v>
          </cell>
          <cell r="X927">
            <v>2</v>
          </cell>
          <cell r="Y927">
            <v>37489.47</v>
          </cell>
          <cell r="Z927">
            <v>19986.240000000002</v>
          </cell>
          <cell r="AA927">
            <v>7703.76</v>
          </cell>
          <cell r="AB927">
            <v>27690</v>
          </cell>
          <cell r="AC927">
            <v>384</v>
          </cell>
        </row>
        <row r="928">
          <cell r="T928">
            <v>353435802</v>
          </cell>
          <cell r="U928">
            <v>45227</v>
          </cell>
          <cell r="V928">
            <v>45280</v>
          </cell>
          <cell r="W928">
            <v>52000</v>
          </cell>
          <cell r="X928">
            <v>2</v>
          </cell>
          <cell r="Y928">
            <v>50573.42</v>
          </cell>
          <cell r="Z928">
            <v>32448.6</v>
          </cell>
          <cell r="AA928">
            <v>12031.4</v>
          </cell>
          <cell r="AB928">
            <v>44480</v>
          </cell>
          <cell r="AC928">
            <v>470</v>
          </cell>
        </row>
        <row r="929">
          <cell r="T929">
            <v>353435805</v>
          </cell>
          <cell r="U929">
            <v>45264</v>
          </cell>
          <cell r="V929">
            <v>45308</v>
          </cell>
          <cell r="W929">
            <v>42000</v>
          </cell>
          <cell r="X929">
            <v>2</v>
          </cell>
          <cell r="Y929">
            <v>40795.620000000003</v>
          </cell>
          <cell r="Z929">
            <v>24143.66</v>
          </cell>
          <cell r="AA929">
            <v>9456.34</v>
          </cell>
          <cell r="AB929">
            <v>33600</v>
          </cell>
          <cell r="AC929">
            <v>435</v>
          </cell>
        </row>
        <row r="930">
          <cell r="T930">
            <v>353435806</v>
          </cell>
          <cell r="U930">
            <v>45264</v>
          </cell>
          <cell r="V930">
            <v>45566</v>
          </cell>
          <cell r="W930">
            <v>44000</v>
          </cell>
          <cell r="X930">
            <v>2</v>
          </cell>
          <cell r="Y930">
            <v>33516.58</v>
          </cell>
          <cell r="Z930">
            <v>16134.11</v>
          </cell>
          <cell r="AA930">
            <v>5015.8900000000003</v>
          </cell>
          <cell r="AB930">
            <v>21150</v>
          </cell>
          <cell r="AC930">
            <v>253</v>
          </cell>
        </row>
        <row r="931">
          <cell r="T931">
            <v>353435811</v>
          </cell>
          <cell r="U931">
            <v>45225</v>
          </cell>
          <cell r="V931">
            <v>45567</v>
          </cell>
          <cell r="W931">
            <v>52000</v>
          </cell>
          <cell r="X931">
            <v>2</v>
          </cell>
          <cell r="Y931">
            <v>31721.05</v>
          </cell>
          <cell r="Z931">
            <v>13433.44</v>
          </cell>
          <cell r="AA931">
            <v>3246.56</v>
          </cell>
          <cell r="AB931">
            <v>16680</v>
          </cell>
          <cell r="AC931">
            <v>162</v>
          </cell>
        </row>
        <row r="932">
          <cell r="T932">
            <v>353435813</v>
          </cell>
          <cell r="U932">
            <v>45227</v>
          </cell>
          <cell r="V932">
            <v>45388</v>
          </cell>
          <cell r="W932">
            <v>52000</v>
          </cell>
          <cell r="X932">
            <v>2</v>
          </cell>
          <cell r="Y932">
            <v>48799.62</v>
          </cell>
          <cell r="Z932">
            <v>30655.59</v>
          </cell>
          <cell r="AA932">
            <v>11044.41</v>
          </cell>
          <cell r="AB932">
            <v>41700</v>
          </cell>
          <cell r="AC932">
            <v>434</v>
          </cell>
        </row>
        <row r="933">
          <cell r="T933">
            <v>353435815</v>
          </cell>
          <cell r="U933">
            <v>45288</v>
          </cell>
          <cell r="V933">
            <v>45344</v>
          </cell>
          <cell r="W933">
            <v>52000</v>
          </cell>
          <cell r="X933">
            <v>2</v>
          </cell>
          <cell r="Y933">
            <v>50893.97</v>
          </cell>
          <cell r="Z933">
            <v>27795</v>
          </cell>
          <cell r="AA933">
            <v>11125</v>
          </cell>
          <cell r="AB933">
            <v>38920</v>
          </cell>
          <cell r="AC933">
            <v>407</v>
          </cell>
        </row>
        <row r="934">
          <cell r="T934">
            <v>353435817</v>
          </cell>
          <cell r="U934">
            <v>45230</v>
          </cell>
          <cell r="V934">
            <v>45276</v>
          </cell>
          <cell r="W934">
            <v>39000</v>
          </cell>
          <cell r="X934">
            <v>2</v>
          </cell>
          <cell r="Y934">
            <v>38041.919999999998</v>
          </cell>
          <cell r="Z934">
            <v>24199.51</v>
          </cell>
          <cell r="AA934">
            <v>9080.49</v>
          </cell>
          <cell r="AB934">
            <v>33280</v>
          </cell>
          <cell r="AC934">
            <v>470</v>
          </cell>
        </row>
        <row r="935">
          <cell r="T935">
            <v>353435819</v>
          </cell>
          <cell r="U935">
            <v>45228</v>
          </cell>
          <cell r="V935">
            <v>45474</v>
          </cell>
          <cell r="W935">
            <v>63000</v>
          </cell>
          <cell r="X935">
            <v>3</v>
          </cell>
          <cell r="Y935">
            <v>52907.74</v>
          </cell>
          <cell r="Z935">
            <v>30403.85</v>
          </cell>
          <cell r="AA935">
            <v>9916.15</v>
          </cell>
          <cell r="AB935">
            <v>40320</v>
          </cell>
          <cell r="AC935">
            <v>350</v>
          </cell>
        </row>
        <row r="936">
          <cell r="T936">
            <v>353435821</v>
          </cell>
          <cell r="U936">
            <v>45262</v>
          </cell>
          <cell r="V936">
            <v>45316</v>
          </cell>
          <cell r="W936">
            <v>50000</v>
          </cell>
          <cell r="X936">
            <v>3</v>
          </cell>
          <cell r="Y936">
            <v>48391.64</v>
          </cell>
          <cell r="Z936">
            <v>28863.41</v>
          </cell>
          <cell r="AA936">
            <v>11186.59</v>
          </cell>
          <cell r="AB936">
            <v>40050</v>
          </cell>
          <cell r="AC936">
            <v>442</v>
          </cell>
        </row>
        <row r="937">
          <cell r="T937">
            <v>353435822</v>
          </cell>
          <cell r="U937">
            <v>45263</v>
          </cell>
          <cell r="V937">
            <v>45309</v>
          </cell>
          <cell r="W937">
            <v>43000</v>
          </cell>
          <cell r="X937">
            <v>2</v>
          </cell>
          <cell r="Y937">
            <v>41593.56</v>
          </cell>
          <cell r="Z937">
            <v>24723.32</v>
          </cell>
          <cell r="AA937">
            <v>9626.68</v>
          </cell>
          <cell r="AB937">
            <v>34350</v>
          </cell>
          <cell r="AC937">
            <v>442</v>
          </cell>
        </row>
        <row r="938">
          <cell r="T938">
            <v>353435824</v>
          </cell>
          <cell r="U938">
            <v>45251</v>
          </cell>
          <cell r="V938">
            <v>45315</v>
          </cell>
          <cell r="W938">
            <v>41000</v>
          </cell>
          <cell r="X938">
            <v>2</v>
          </cell>
          <cell r="Y938">
            <v>39989.449999999997</v>
          </cell>
          <cell r="Z938">
            <v>23567.03</v>
          </cell>
          <cell r="AA938">
            <v>9282.9699999999993</v>
          </cell>
          <cell r="AB938">
            <v>32850</v>
          </cell>
          <cell r="AC938">
            <v>442</v>
          </cell>
        </row>
        <row r="939">
          <cell r="T939">
            <v>353435825</v>
          </cell>
          <cell r="U939">
            <v>45259</v>
          </cell>
          <cell r="V939">
            <v>45316</v>
          </cell>
          <cell r="W939">
            <v>52000</v>
          </cell>
          <cell r="X939">
            <v>2</v>
          </cell>
          <cell r="Y939">
            <v>50680.27</v>
          </cell>
          <cell r="Z939">
            <v>29945.95</v>
          </cell>
          <cell r="AA939">
            <v>11754.05</v>
          </cell>
          <cell r="AB939">
            <v>41700</v>
          </cell>
          <cell r="AC939">
            <v>435</v>
          </cell>
        </row>
        <row r="940">
          <cell r="T940">
            <v>353435826</v>
          </cell>
          <cell r="U940">
            <v>45264</v>
          </cell>
          <cell r="V940">
            <v>45413</v>
          </cell>
          <cell r="W940">
            <v>47000</v>
          </cell>
          <cell r="X940">
            <v>2</v>
          </cell>
          <cell r="Y940">
            <v>44233.22</v>
          </cell>
          <cell r="Z940">
            <v>25661.32</v>
          </cell>
          <cell r="AA940">
            <v>9478.68</v>
          </cell>
          <cell r="AB940">
            <v>35140</v>
          </cell>
          <cell r="AC940">
            <v>407</v>
          </cell>
        </row>
        <row r="941">
          <cell r="T941">
            <v>353435827</v>
          </cell>
          <cell r="U941">
            <v>45255</v>
          </cell>
          <cell r="V941">
            <v>45713</v>
          </cell>
          <cell r="W941">
            <v>52000</v>
          </cell>
          <cell r="X941">
            <v>2</v>
          </cell>
          <cell r="Y941">
            <v>42419.19</v>
          </cell>
          <cell r="Z941">
            <v>21413.35</v>
          </cell>
          <cell r="AA941">
            <v>6916.65</v>
          </cell>
          <cell r="AB941">
            <v>28330</v>
          </cell>
          <cell r="AC941">
            <v>317</v>
          </cell>
        </row>
        <row r="942">
          <cell r="T942">
            <v>353435828</v>
          </cell>
          <cell r="U942">
            <v>45253</v>
          </cell>
          <cell r="V942">
            <v>45474</v>
          </cell>
          <cell r="W942">
            <v>41000</v>
          </cell>
          <cell r="X942">
            <v>2</v>
          </cell>
          <cell r="Y942">
            <v>31579.13</v>
          </cell>
          <cell r="Z942">
            <v>14965.58</v>
          </cell>
          <cell r="AA942">
            <v>4744.42</v>
          </cell>
          <cell r="AB942">
            <v>19710</v>
          </cell>
          <cell r="AC942">
            <v>253</v>
          </cell>
        </row>
        <row r="943">
          <cell r="T943">
            <v>353435829</v>
          </cell>
          <cell r="U943">
            <v>45231</v>
          </cell>
          <cell r="V943">
            <v>45280</v>
          </cell>
          <cell r="W943">
            <v>67000</v>
          </cell>
          <cell r="X943">
            <v>3</v>
          </cell>
          <cell r="Y943">
            <v>65347.4</v>
          </cell>
          <cell r="Z943">
            <v>41739.79</v>
          </cell>
          <cell r="AA943">
            <v>15540.21</v>
          </cell>
          <cell r="AB943">
            <v>57280</v>
          </cell>
          <cell r="AC943">
            <v>469</v>
          </cell>
        </row>
        <row r="944">
          <cell r="T944">
            <v>353435830</v>
          </cell>
          <cell r="U944">
            <v>45228</v>
          </cell>
          <cell r="V944">
            <v>45413</v>
          </cell>
          <cell r="W944">
            <v>63000</v>
          </cell>
          <cell r="X944">
            <v>3</v>
          </cell>
          <cell r="Y944">
            <v>57466.84</v>
          </cell>
          <cell r="Z944">
            <v>34962.949999999997</v>
          </cell>
          <cell r="AA944">
            <v>12077.05</v>
          </cell>
          <cell r="AB944">
            <v>47040</v>
          </cell>
          <cell r="AC944">
            <v>406</v>
          </cell>
        </row>
        <row r="945">
          <cell r="T945">
            <v>353435831</v>
          </cell>
          <cell r="U945">
            <v>45226</v>
          </cell>
          <cell r="V945">
            <v>45278</v>
          </cell>
          <cell r="W945">
            <v>52000</v>
          </cell>
          <cell r="X945">
            <v>2</v>
          </cell>
          <cell r="Y945">
            <v>50644.66</v>
          </cell>
          <cell r="Z945">
            <v>32451.18</v>
          </cell>
          <cell r="AA945">
            <v>12028.82</v>
          </cell>
          <cell r="AB945">
            <v>44480</v>
          </cell>
          <cell r="AC945">
            <v>469</v>
          </cell>
        </row>
        <row r="946">
          <cell r="T946">
            <v>353435835</v>
          </cell>
          <cell r="U946">
            <v>45261</v>
          </cell>
          <cell r="V946">
            <v>45413</v>
          </cell>
          <cell r="W946">
            <v>43000</v>
          </cell>
          <cell r="X946">
            <v>2</v>
          </cell>
          <cell r="Y946">
            <v>40572.089999999997</v>
          </cell>
          <cell r="Z946">
            <v>23341.02</v>
          </cell>
          <cell r="AA946">
            <v>8718.98</v>
          </cell>
          <cell r="AB946">
            <v>32060</v>
          </cell>
          <cell r="AC946">
            <v>407</v>
          </cell>
        </row>
        <row r="947">
          <cell r="T947">
            <v>353435838</v>
          </cell>
          <cell r="U947">
            <v>45293</v>
          </cell>
          <cell r="V947">
            <v>45381</v>
          </cell>
          <cell r="W947">
            <v>35000</v>
          </cell>
          <cell r="X947">
            <v>2</v>
          </cell>
          <cell r="Y947">
            <v>32921.53</v>
          </cell>
          <cell r="Z947">
            <v>17513.45</v>
          </cell>
          <cell r="AA947">
            <v>6796.55</v>
          </cell>
          <cell r="AB947">
            <v>24310</v>
          </cell>
          <cell r="AC947">
            <v>379</v>
          </cell>
        </row>
        <row r="948">
          <cell r="T948">
            <v>353435839</v>
          </cell>
          <cell r="U948">
            <v>45254</v>
          </cell>
          <cell r="V948">
            <v>45308</v>
          </cell>
          <cell r="W948">
            <v>52000</v>
          </cell>
          <cell r="X948">
            <v>2</v>
          </cell>
          <cell r="Y948">
            <v>50858.36</v>
          </cell>
          <cell r="Z948">
            <v>29881.62</v>
          </cell>
          <cell r="AA948">
            <v>11818.38</v>
          </cell>
          <cell r="AB948">
            <v>41700</v>
          </cell>
          <cell r="AC948">
            <v>435</v>
          </cell>
        </row>
        <row r="949">
          <cell r="T949">
            <v>353435840</v>
          </cell>
          <cell r="U949">
            <v>45263</v>
          </cell>
          <cell r="V949">
            <v>45315</v>
          </cell>
          <cell r="W949">
            <v>42000</v>
          </cell>
          <cell r="X949">
            <v>2</v>
          </cell>
          <cell r="Y949">
            <v>40853.15</v>
          </cell>
          <cell r="Z949">
            <v>24147.23</v>
          </cell>
          <cell r="AA949">
            <v>9452.77</v>
          </cell>
          <cell r="AB949">
            <v>33600</v>
          </cell>
          <cell r="AC949">
            <v>434</v>
          </cell>
        </row>
        <row r="950">
          <cell r="T950">
            <v>353435841</v>
          </cell>
          <cell r="U950">
            <v>45226</v>
          </cell>
          <cell r="V950">
            <v>45278</v>
          </cell>
          <cell r="W950">
            <v>52000</v>
          </cell>
          <cell r="X950">
            <v>2</v>
          </cell>
          <cell r="Y950">
            <v>50644.66</v>
          </cell>
          <cell r="Z950">
            <v>32451.18</v>
          </cell>
          <cell r="AA950">
            <v>12028.82</v>
          </cell>
          <cell r="AB950">
            <v>44480</v>
          </cell>
          <cell r="AC950">
            <v>469</v>
          </cell>
        </row>
        <row r="951">
          <cell r="T951">
            <v>353435843</v>
          </cell>
          <cell r="U951">
            <v>45262</v>
          </cell>
          <cell r="V951">
            <v>45316</v>
          </cell>
          <cell r="W951">
            <v>50000</v>
          </cell>
          <cell r="X951">
            <v>3</v>
          </cell>
          <cell r="Y951">
            <v>48391.64</v>
          </cell>
          <cell r="Z951">
            <v>28863.41</v>
          </cell>
          <cell r="AA951">
            <v>11186.59</v>
          </cell>
          <cell r="AB951">
            <v>40050</v>
          </cell>
          <cell r="AC951">
            <v>442</v>
          </cell>
        </row>
        <row r="952">
          <cell r="T952">
            <v>353435844</v>
          </cell>
          <cell r="U952">
            <v>45261</v>
          </cell>
          <cell r="V952">
            <v>45413</v>
          </cell>
          <cell r="W952">
            <v>47000</v>
          </cell>
          <cell r="X952">
            <v>2</v>
          </cell>
          <cell r="Y952">
            <v>44332.12</v>
          </cell>
          <cell r="Z952">
            <v>25628.73</v>
          </cell>
          <cell r="AA952">
            <v>9511.27</v>
          </cell>
          <cell r="AB952">
            <v>35140</v>
          </cell>
          <cell r="AC952">
            <v>407</v>
          </cell>
        </row>
        <row r="953">
          <cell r="T953">
            <v>353435845</v>
          </cell>
          <cell r="U953">
            <v>45293</v>
          </cell>
          <cell r="V953">
            <v>45377</v>
          </cell>
          <cell r="W953">
            <v>40000</v>
          </cell>
          <cell r="X953">
            <v>2</v>
          </cell>
          <cell r="Y953">
            <v>37489.47</v>
          </cell>
          <cell r="Z953">
            <v>19986.240000000002</v>
          </cell>
          <cell r="AA953">
            <v>7703.76</v>
          </cell>
          <cell r="AB953">
            <v>27690</v>
          </cell>
          <cell r="AC953">
            <v>384</v>
          </cell>
        </row>
        <row r="954">
          <cell r="T954">
            <v>353435848</v>
          </cell>
          <cell r="U954">
            <v>45231</v>
          </cell>
          <cell r="V954">
            <v>45388</v>
          </cell>
          <cell r="W954">
            <v>40000</v>
          </cell>
          <cell r="X954">
            <v>2</v>
          </cell>
          <cell r="Y954">
            <v>37443.56</v>
          </cell>
          <cell r="Z954">
            <v>23468.44</v>
          </cell>
          <cell r="AA954">
            <v>8481.56</v>
          </cell>
          <cell r="AB954">
            <v>31950</v>
          </cell>
          <cell r="AC954">
            <v>435</v>
          </cell>
        </row>
        <row r="955">
          <cell r="T955">
            <v>353435849</v>
          </cell>
          <cell r="U955">
            <v>45263</v>
          </cell>
          <cell r="V955">
            <v>45413</v>
          </cell>
          <cell r="W955">
            <v>42000</v>
          </cell>
          <cell r="X955">
            <v>2</v>
          </cell>
          <cell r="Y955">
            <v>40832.51</v>
          </cell>
          <cell r="Z955">
            <v>24126.59</v>
          </cell>
          <cell r="AA955">
            <v>8473.41</v>
          </cell>
          <cell r="AB955">
            <v>32600</v>
          </cell>
          <cell r="AC955">
            <v>434</v>
          </cell>
        </row>
        <row r="956">
          <cell r="T956">
            <v>353435851</v>
          </cell>
          <cell r="U956">
            <v>45226</v>
          </cell>
          <cell r="V956">
            <v>45276</v>
          </cell>
          <cell r="W956">
            <v>52000</v>
          </cell>
          <cell r="X956">
            <v>2</v>
          </cell>
          <cell r="Y956">
            <v>50644.66</v>
          </cell>
          <cell r="Z956">
            <v>32451.18</v>
          </cell>
          <cell r="AA956">
            <v>12028.82</v>
          </cell>
          <cell r="AB956">
            <v>44480</v>
          </cell>
          <cell r="AC956">
            <v>469</v>
          </cell>
        </row>
        <row r="957">
          <cell r="T957">
            <v>353435852</v>
          </cell>
          <cell r="U957">
            <v>45346</v>
          </cell>
          <cell r="V957">
            <v>45749</v>
          </cell>
          <cell r="W957">
            <v>29000</v>
          </cell>
          <cell r="X957">
            <v>2</v>
          </cell>
          <cell r="Y957">
            <v>12484.97</v>
          </cell>
          <cell r="Z957">
            <v>2933.58</v>
          </cell>
          <cell r="AA957">
            <v>216.42</v>
          </cell>
          <cell r="AB957">
            <v>3150</v>
          </cell>
          <cell r="AC957">
            <v>51</v>
          </cell>
        </row>
        <row r="958">
          <cell r="T958">
            <v>353435853</v>
          </cell>
          <cell r="U958">
            <v>45231</v>
          </cell>
          <cell r="V958">
            <v>45413</v>
          </cell>
          <cell r="W958">
            <v>52000</v>
          </cell>
          <cell r="X958">
            <v>2</v>
          </cell>
          <cell r="Y958">
            <v>47263.81</v>
          </cell>
          <cell r="Z958">
            <v>28990.73</v>
          </cell>
          <cell r="AA958">
            <v>9929.27</v>
          </cell>
          <cell r="AB958">
            <v>38920</v>
          </cell>
          <cell r="AC958">
            <v>407</v>
          </cell>
        </row>
        <row r="959">
          <cell r="T959">
            <v>353435855</v>
          </cell>
          <cell r="U959">
            <v>45264</v>
          </cell>
          <cell r="V959">
            <v>45373</v>
          </cell>
          <cell r="W959">
            <v>39000</v>
          </cell>
          <cell r="X959">
            <v>2</v>
          </cell>
          <cell r="Y959">
            <v>35333.78</v>
          </cell>
          <cell r="Z959">
            <v>19871.29</v>
          </cell>
          <cell r="AA959">
            <v>6658.71</v>
          </cell>
          <cell r="AB959">
            <v>26530</v>
          </cell>
          <cell r="AC959">
            <v>379</v>
          </cell>
        </row>
        <row r="960">
          <cell r="T960">
            <v>353435858</v>
          </cell>
          <cell r="U960">
            <v>45326</v>
          </cell>
          <cell r="V960">
            <v>45608</v>
          </cell>
          <cell r="W960">
            <v>40000</v>
          </cell>
          <cell r="X960">
            <v>2</v>
          </cell>
          <cell r="Y960">
            <v>28716.7</v>
          </cell>
          <cell r="Z960">
            <v>9359.98</v>
          </cell>
          <cell r="AA960">
            <v>2460.02</v>
          </cell>
          <cell r="AB960">
            <v>11820</v>
          </cell>
          <cell r="AC960">
            <v>162</v>
          </cell>
        </row>
        <row r="961">
          <cell r="T961">
            <v>353435859</v>
          </cell>
          <cell r="U961">
            <v>45252</v>
          </cell>
          <cell r="V961">
            <v>45313</v>
          </cell>
          <cell r="W961">
            <v>46000</v>
          </cell>
          <cell r="X961">
            <v>2</v>
          </cell>
          <cell r="Y961">
            <v>45020.82</v>
          </cell>
          <cell r="Z961">
            <v>26323.9</v>
          </cell>
          <cell r="AA961">
            <v>10576.1</v>
          </cell>
          <cell r="AB961">
            <v>36900</v>
          </cell>
          <cell r="AC961">
            <v>436</v>
          </cell>
        </row>
        <row r="962">
          <cell r="T962">
            <v>353435861</v>
          </cell>
          <cell r="U962">
            <v>45228</v>
          </cell>
          <cell r="V962">
            <v>45280</v>
          </cell>
          <cell r="W962">
            <v>52000</v>
          </cell>
          <cell r="X962">
            <v>2</v>
          </cell>
          <cell r="Y962">
            <v>50822.74</v>
          </cell>
          <cell r="Z962">
            <v>32382.2</v>
          </cell>
          <cell r="AA962">
            <v>12097.8</v>
          </cell>
          <cell r="AB962">
            <v>44480</v>
          </cell>
          <cell r="AC962">
            <v>469</v>
          </cell>
        </row>
        <row r="963">
          <cell r="T963">
            <v>353435862</v>
          </cell>
          <cell r="U963">
            <v>45226</v>
          </cell>
          <cell r="V963">
            <v>45278</v>
          </cell>
          <cell r="W963">
            <v>52000</v>
          </cell>
          <cell r="X963">
            <v>2</v>
          </cell>
          <cell r="Y963">
            <v>50644.66</v>
          </cell>
          <cell r="Z963">
            <v>32451.18</v>
          </cell>
          <cell r="AA963">
            <v>12028.82</v>
          </cell>
          <cell r="AB963">
            <v>44480</v>
          </cell>
          <cell r="AC963">
            <v>469</v>
          </cell>
        </row>
        <row r="964">
          <cell r="T964">
            <v>353435864</v>
          </cell>
          <cell r="U964">
            <v>45292</v>
          </cell>
          <cell r="V964">
            <v>45378</v>
          </cell>
          <cell r="W964">
            <v>37000</v>
          </cell>
          <cell r="X964">
            <v>3</v>
          </cell>
          <cell r="Y964">
            <v>34842.44</v>
          </cell>
          <cell r="Z964">
            <v>18401.2</v>
          </cell>
          <cell r="AA964">
            <v>7208.8</v>
          </cell>
          <cell r="AB964">
            <v>25610</v>
          </cell>
          <cell r="AC964">
            <v>379</v>
          </cell>
        </row>
        <row r="965">
          <cell r="T965">
            <v>353435865</v>
          </cell>
          <cell r="U965">
            <v>45263</v>
          </cell>
          <cell r="V965">
            <v>45315</v>
          </cell>
          <cell r="W965">
            <v>45000</v>
          </cell>
          <cell r="X965">
            <v>2</v>
          </cell>
          <cell r="Y965">
            <v>43740.41</v>
          </cell>
          <cell r="Z965">
            <v>25857.1</v>
          </cell>
          <cell r="AA965">
            <v>10142.9</v>
          </cell>
          <cell r="AB965">
            <v>36000</v>
          </cell>
          <cell r="AC965">
            <v>435</v>
          </cell>
        </row>
        <row r="966">
          <cell r="T966">
            <v>353435867</v>
          </cell>
          <cell r="U966">
            <v>45251</v>
          </cell>
          <cell r="V966">
            <v>45315</v>
          </cell>
          <cell r="W966">
            <v>47000</v>
          </cell>
          <cell r="X966">
            <v>2</v>
          </cell>
          <cell r="Y966">
            <v>45906.44</v>
          </cell>
          <cell r="Z966">
            <v>27029.59</v>
          </cell>
          <cell r="AA966">
            <v>10620.41</v>
          </cell>
          <cell r="AB966">
            <v>37650</v>
          </cell>
          <cell r="AC966">
            <v>444</v>
          </cell>
        </row>
        <row r="967">
          <cell r="T967">
            <v>353435869</v>
          </cell>
          <cell r="U967">
            <v>45264</v>
          </cell>
          <cell r="V967">
            <v>45306</v>
          </cell>
          <cell r="W967">
            <v>36000</v>
          </cell>
          <cell r="X967">
            <v>2</v>
          </cell>
          <cell r="Y967">
            <v>34967.67</v>
          </cell>
          <cell r="Z967">
            <v>20694.57</v>
          </cell>
          <cell r="AA967">
            <v>8105.43</v>
          </cell>
          <cell r="AB967">
            <v>28800</v>
          </cell>
          <cell r="AC967">
            <v>435</v>
          </cell>
        </row>
        <row r="968">
          <cell r="T968">
            <v>353435871</v>
          </cell>
          <cell r="U968">
            <v>45264</v>
          </cell>
          <cell r="V968">
            <v>45446</v>
          </cell>
          <cell r="W968">
            <v>47000</v>
          </cell>
          <cell r="X968">
            <v>2</v>
          </cell>
          <cell r="Y968">
            <v>44393.22</v>
          </cell>
          <cell r="Z968">
            <v>25821.32</v>
          </cell>
          <cell r="AA968">
            <v>9478.68</v>
          </cell>
          <cell r="AB968">
            <v>35300</v>
          </cell>
          <cell r="AC968">
            <v>435</v>
          </cell>
        </row>
        <row r="969">
          <cell r="T969">
            <v>353435872</v>
          </cell>
          <cell r="U969">
            <v>45246</v>
          </cell>
          <cell r="V969">
            <v>45316</v>
          </cell>
          <cell r="W969">
            <v>30000</v>
          </cell>
          <cell r="X969">
            <v>2</v>
          </cell>
          <cell r="Y969">
            <v>28280.14</v>
          </cell>
          <cell r="Z969">
            <v>28280.14</v>
          </cell>
          <cell r="AA969">
            <v>3754.86</v>
          </cell>
          <cell r="AB969">
            <v>32035</v>
          </cell>
          <cell r="AC969">
            <v>434</v>
          </cell>
        </row>
        <row r="970">
          <cell r="T970">
            <v>353435874</v>
          </cell>
          <cell r="U970">
            <v>45226</v>
          </cell>
          <cell r="V970">
            <v>45276</v>
          </cell>
          <cell r="W970">
            <v>52000</v>
          </cell>
          <cell r="X970">
            <v>2</v>
          </cell>
          <cell r="Y970">
            <v>50644.66</v>
          </cell>
          <cell r="Z970">
            <v>32451.18</v>
          </cell>
          <cell r="AA970">
            <v>12028.82</v>
          </cell>
          <cell r="AB970">
            <v>44480</v>
          </cell>
          <cell r="AC970">
            <v>469</v>
          </cell>
        </row>
        <row r="971">
          <cell r="T971">
            <v>353435875</v>
          </cell>
          <cell r="U971">
            <v>45253</v>
          </cell>
          <cell r="V971">
            <v>45472</v>
          </cell>
          <cell r="W971">
            <v>33000</v>
          </cell>
          <cell r="X971">
            <v>2</v>
          </cell>
          <cell r="Y971">
            <v>27910.27</v>
          </cell>
          <cell r="Z971">
            <v>14488.14</v>
          </cell>
          <cell r="AA971">
            <v>4871.8599999999997</v>
          </cell>
          <cell r="AB971">
            <v>19360</v>
          </cell>
          <cell r="AC971">
            <v>316</v>
          </cell>
        </row>
        <row r="972">
          <cell r="T972">
            <v>353435876</v>
          </cell>
          <cell r="U972">
            <v>45254</v>
          </cell>
          <cell r="V972">
            <v>45309</v>
          </cell>
          <cell r="W972">
            <v>59000</v>
          </cell>
          <cell r="X972">
            <v>2</v>
          </cell>
          <cell r="Y972">
            <v>57708.9</v>
          </cell>
          <cell r="Z972">
            <v>33829.199999999997</v>
          </cell>
          <cell r="AA972">
            <v>13420.8</v>
          </cell>
          <cell r="AB972">
            <v>47250</v>
          </cell>
          <cell r="AC972">
            <v>435</v>
          </cell>
        </row>
        <row r="973">
          <cell r="T973">
            <v>353435880</v>
          </cell>
          <cell r="U973">
            <v>45252</v>
          </cell>
          <cell r="V973">
            <v>45313</v>
          </cell>
          <cell r="W973">
            <v>46000</v>
          </cell>
          <cell r="X973">
            <v>2</v>
          </cell>
          <cell r="Y973">
            <v>45020.82</v>
          </cell>
          <cell r="Z973">
            <v>26323.9</v>
          </cell>
          <cell r="AA973">
            <v>10576.1</v>
          </cell>
          <cell r="AB973">
            <v>36900</v>
          </cell>
          <cell r="AC973">
            <v>436</v>
          </cell>
        </row>
        <row r="974">
          <cell r="T974">
            <v>353435881</v>
          </cell>
          <cell r="U974">
            <v>45226</v>
          </cell>
          <cell r="V974">
            <v>45280</v>
          </cell>
          <cell r="W974">
            <v>52000</v>
          </cell>
          <cell r="X974">
            <v>2</v>
          </cell>
          <cell r="Y974">
            <v>50644.66</v>
          </cell>
          <cell r="Z974">
            <v>32451.18</v>
          </cell>
          <cell r="AA974">
            <v>12028.82</v>
          </cell>
          <cell r="AB974">
            <v>44480</v>
          </cell>
          <cell r="AC974">
            <v>469</v>
          </cell>
        </row>
        <row r="975">
          <cell r="T975">
            <v>353435883</v>
          </cell>
          <cell r="U975">
            <v>45293</v>
          </cell>
          <cell r="V975">
            <v>45377</v>
          </cell>
          <cell r="W975">
            <v>40000</v>
          </cell>
          <cell r="X975">
            <v>2</v>
          </cell>
          <cell r="Y975">
            <v>37489.47</v>
          </cell>
          <cell r="Z975">
            <v>19986.240000000002</v>
          </cell>
          <cell r="AA975">
            <v>7703.76</v>
          </cell>
          <cell r="AB975">
            <v>27690</v>
          </cell>
          <cell r="AC975">
            <v>384</v>
          </cell>
        </row>
        <row r="976">
          <cell r="T976">
            <v>353435885</v>
          </cell>
          <cell r="U976">
            <v>45227</v>
          </cell>
          <cell r="V976">
            <v>45280</v>
          </cell>
          <cell r="W976">
            <v>52000</v>
          </cell>
          <cell r="X976">
            <v>2</v>
          </cell>
          <cell r="Y976">
            <v>50573.42</v>
          </cell>
          <cell r="Z976">
            <v>32448.6</v>
          </cell>
          <cell r="AA976">
            <v>12031.4</v>
          </cell>
          <cell r="AB976">
            <v>44480</v>
          </cell>
          <cell r="AC976">
            <v>470</v>
          </cell>
        </row>
        <row r="977">
          <cell r="T977">
            <v>353435886</v>
          </cell>
          <cell r="U977">
            <v>45226</v>
          </cell>
          <cell r="V977">
            <v>45413</v>
          </cell>
          <cell r="W977">
            <v>52000</v>
          </cell>
          <cell r="X977">
            <v>2</v>
          </cell>
          <cell r="Y977">
            <v>47029.5</v>
          </cell>
          <cell r="Z977">
            <v>28819.38</v>
          </cell>
          <cell r="AA977">
            <v>10100.620000000001</v>
          </cell>
          <cell r="AB977">
            <v>38920</v>
          </cell>
          <cell r="AC977">
            <v>407</v>
          </cell>
        </row>
        <row r="978">
          <cell r="T978">
            <v>353435887</v>
          </cell>
          <cell r="U978">
            <v>45264</v>
          </cell>
          <cell r="V978">
            <v>45338</v>
          </cell>
          <cell r="W978">
            <v>47000</v>
          </cell>
          <cell r="X978">
            <v>2</v>
          </cell>
          <cell r="Y978">
            <v>44233.22</v>
          </cell>
          <cell r="Z978">
            <v>25661.32</v>
          </cell>
          <cell r="AA978">
            <v>9478.68</v>
          </cell>
          <cell r="AB978">
            <v>35140</v>
          </cell>
          <cell r="AC978">
            <v>407</v>
          </cell>
        </row>
        <row r="979">
          <cell r="T979">
            <v>353435888</v>
          </cell>
          <cell r="U979">
            <v>45263</v>
          </cell>
          <cell r="V979">
            <v>45307</v>
          </cell>
          <cell r="W979">
            <v>58000</v>
          </cell>
          <cell r="X979">
            <v>3</v>
          </cell>
          <cell r="Y979">
            <v>56409.59</v>
          </cell>
          <cell r="Z979">
            <v>33464.36</v>
          </cell>
          <cell r="AA979">
            <v>13035.64</v>
          </cell>
          <cell r="AB979">
            <v>46500</v>
          </cell>
          <cell r="AC979">
            <v>434</v>
          </cell>
        </row>
        <row r="980">
          <cell r="T980">
            <v>353435889</v>
          </cell>
          <cell r="U980">
            <v>45226</v>
          </cell>
          <cell r="V980">
            <v>45278</v>
          </cell>
          <cell r="W980">
            <v>52000</v>
          </cell>
          <cell r="X980">
            <v>2</v>
          </cell>
          <cell r="Y980">
            <v>50644.66</v>
          </cell>
          <cell r="Z980">
            <v>32451.18</v>
          </cell>
          <cell r="AA980">
            <v>12028.82</v>
          </cell>
          <cell r="AB980">
            <v>44480</v>
          </cell>
          <cell r="AC980">
            <v>469</v>
          </cell>
        </row>
        <row r="981">
          <cell r="T981">
            <v>353435890</v>
          </cell>
          <cell r="U981">
            <v>45226</v>
          </cell>
          <cell r="V981">
            <v>45375</v>
          </cell>
          <cell r="W981">
            <v>63000</v>
          </cell>
          <cell r="X981">
            <v>3</v>
          </cell>
          <cell r="Y981">
            <v>59138.94</v>
          </cell>
          <cell r="Z981">
            <v>36957.74</v>
          </cell>
          <cell r="AA981">
            <v>13442.26</v>
          </cell>
          <cell r="AB981">
            <v>50400</v>
          </cell>
          <cell r="AC981">
            <v>442</v>
          </cell>
        </row>
        <row r="982">
          <cell r="T982">
            <v>353435892</v>
          </cell>
          <cell r="U982">
            <v>45228</v>
          </cell>
          <cell r="V982">
            <v>45310</v>
          </cell>
          <cell r="W982">
            <v>44000</v>
          </cell>
          <cell r="X982">
            <v>2</v>
          </cell>
          <cell r="Y982">
            <v>41450.230000000003</v>
          </cell>
          <cell r="Z982">
            <v>25816.560000000001</v>
          </cell>
          <cell r="AA982">
            <v>9433.44</v>
          </cell>
          <cell r="AB982">
            <v>35250</v>
          </cell>
          <cell r="AC982">
            <v>435</v>
          </cell>
        </row>
        <row r="983">
          <cell r="T983">
            <v>353435893</v>
          </cell>
          <cell r="U983">
            <v>45228</v>
          </cell>
          <cell r="V983">
            <v>45413</v>
          </cell>
          <cell r="W983">
            <v>43000</v>
          </cell>
          <cell r="X983">
            <v>2</v>
          </cell>
          <cell r="Y983">
            <v>36177.07</v>
          </cell>
          <cell r="Z983">
            <v>20766.169999999998</v>
          </cell>
          <cell r="AA983">
            <v>6793.83</v>
          </cell>
          <cell r="AB983">
            <v>27560</v>
          </cell>
          <cell r="AC983">
            <v>379</v>
          </cell>
        </row>
        <row r="984">
          <cell r="T984">
            <v>353435896</v>
          </cell>
          <cell r="U984">
            <v>45255</v>
          </cell>
          <cell r="V984">
            <v>45444</v>
          </cell>
          <cell r="W984">
            <v>52000</v>
          </cell>
          <cell r="X984">
            <v>2</v>
          </cell>
          <cell r="Y984">
            <v>43828.639999999999</v>
          </cell>
          <cell r="Z984">
            <v>22822.799999999999</v>
          </cell>
          <cell r="AA984">
            <v>7757.2</v>
          </cell>
          <cell r="AB984">
            <v>30580</v>
          </cell>
          <cell r="AC984">
            <v>317</v>
          </cell>
        </row>
        <row r="985">
          <cell r="T985">
            <v>353435898</v>
          </cell>
          <cell r="U985">
            <v>45228</v>
          </cell>
          <cell r="V985">
            <v>45444</v>
          </cell>
          <cell r="W985">
            <v>43000</v>
          </cell>
          <cell r="X985">
            <v>2</v>
          </cell>
          <cell r="Y985">
            <v>36887.07</v>
          </cell>
          <cell r="Z985">
            <v>21476.17</v>
          </cell>
          <cell r="AA985">
            <v>6793.83</v>
          </cell>
          <cell r="AB985">
            <v>28270</v>
          </cell>
          <cell r="AC985">
            <v>379</v>
          </cell>
        </row>
        <row r="986">
          <cell r="T986">
            <v>353435900</v>
          </cell>
          <cell r="U986">
            <v>45228</v>
          </cell>
          <cell r="V986">
            <v>45280</v>
          </cell>
          <cell r="W986">
            <v>52000</v>
          </cell>
          <cell r="X986">
            <v>2</v>
          </cell>
          <cell r="Y986">
            <v>50537.81</v>
          </cell>
          <cell r="Z986">
            <v>32462.39</v>
          </cell>
          <cell r="AA986">
            <v>12017.61</v>
          </cell>
          <cell r="AB986">
            <v>44480</v>
          </cell>
          <cell r="AC986">
            <v>468</v>
          </cell>
        </row>
        <row r="987">
          <cell r="T987">
            <v>353435901</v>
          </cell>
          <cell r="U987">
            <v>45227</v>
          </cell>
          <cell r="V987">
            <v>45278</v>
          </cell>
          <cell r="W987">
            <v>52000</v>
          </cell>
          <cell r="X987">
            <v>2</v>
          </cell>
          <cell r="Y987">
            <v>50609.04</v>
          </cell>
          <cell r="Z987">
            <v>32465.01</v>
          </cell>
          <cell r="AA987">
            <v>12014.99</v>
          </cell>
          <cell r="AB987">
            <v>44480</v>
          </cell>
          <cell r="AC987">
            <v>469</v>
          </cell>
        </row>
        <row r="988">
          <cell r="T988">
            <v>353435902</v>
          </cell>
          <cell r="U988">
            <v>45226</v>
          </cell>
          <cell r="V988">
            <v>45280</v>
          </cell>
          <cell r="W988">
            <v>52000</v>
          </cell>
          <cell r="X988">
            <v>2</v>
          </cell>
          <cell r="Y988">
            <v>50644.66</v>
          </cell>
          <cell r="Z988">
            <v>32451.18</v>
          </cell>
          <cell r="AA988">
            <v>12028.82</v>
          </cell>
          <cell r="AB988">
            <v>44480</v>
          </cell>
          <cell r="AC988">
            <v>469</v>
          </cell>
        </row>
        <row r="989">
          <cell r="T989">
            <v>353435903</v>
          </cell>
          <cell r="U989">
            <v>45230</v>
          </cell>
          <cell r="V989">
            <v>45276</v>
          </cell>
          <cell r="W989">
            <v>43000</v>
          </cell>
          <cell r="X989">
            <v>2</v>
          </cell>
          <cell r="Y989">
            <v>41946.99</v>
          </cell>
          <cell r="Z989">
            <v>26617.81</v>
          </cell>
          <cell r="AA989">
            <v>10022.19</v>
          </cell>
          <cell r="AB989">
            <v>36640</v>
          </cell>
          <cell r="AC989">
            <v>470</v>
          </cell>
        </row>
        <row r="990">
          <cell r="T990">
            <v>353435906</v>
          </cell>
          <cell r="U990">
            <v>45264</v>
          </cell>
          <cell r="V990">
            <v>45536</v>
          </cell>
          <cell r="W990">
            <v>42000</v>
          </cell>
          <cell r="X990">
            <v>2</v>
          </cell>
          <cell r="Y990">
            <v>33612.18</v>
          </cell>
          <cell r="Z990">
            <v>16960.22</v>
          </cell>
          <cell r="AA990">
            <v>5439.78</v>
          </cell>
          <cell r="AB990">
            <v>22400</v>
          </cell>
          <cell r="AC990">
            <v>288</v>
          </cell>
        </row>
        <row r="991">
          <cell r="T991">
            <v>353435908</v>
          </cell>
          <cell r="U991">
            <v>45264</v>
          </cell>
          <cell r="V991">
            <v>45413</v>
          </cell>
          <cell r="W991">
            <v>59000</v>
          </cell>
          <cell r="X991">
            <v>2</v>
          </cell>
          <cell r="Y991">
            <v>55280.26</v>
          </cell>
          <cell r="Z991">
            <v>32314.93</v>
          </cell>
          <cell r="AA991">
            <v>11785.07</v>
          </cell>
          <cell r="AB991">
            <v>44100</v>
          </cell>
          <cell r="AC991">
            <v>413</v>
          </cell>
        </row>
        <row r="992">
          <cell r="T992">
            <v>353435909</v>
          </cell>
          <cell r="U992">
            <v>45250</v>
          </cell>
          <cell r="V992">
            <v>45347</v>
          </cell>
          <cell r="W992">
            <v>73000</v>
          </cell>
          <cell r="X992">
            <v>4</v>
          </cell>
          <cell r="Y992">
            <v>69365.240000000005</v>
          </cell>
          <cell r="Z992">
            <v>39483.75</v>
          </cell>
          <cell r="AA992">
            <v>15116.25</v>
          </cell>
          <cell r="AB992">
            <v>54600</v>
          </cell>
          <cell r="AC992">
            <v>408</v>
          </cell>
        </row>
        <row r="993">
          <cell r="T993">
            <v>353435910</v>
          </cell>
          <cell r="U993">
            <v>45228</v>
          </cell>
          <cell r="V993">
            <v>45413</v>
          </cell>
          <cell r="W993">
            <v>52000</v>
          </cell>
          <cell r="X993">
            <v>2</v>
          </cell>
          <cell r="Y993">
            <v>47115.14</v>
          </cell>
          <cell r="Z993">
            <v>29039.72</v>
          </cell>
          <cell r="AA993">
            <v>9880.2800000000007</v>
          </cell>
          <cell r="AB993">
            <v>38920</v>
          </cell>
          <cell r="AC993">
            <v>411</v>
          </cell>
        </row>
        <row r="994">
          <cell r="T994">
            <v>353435912</v>
          </cell>
          <cell r="U994">
            <v>45226</v>
          </cell>
          <cell r="V994">
            <v>45280</v>
          </cell>
          <cell r="W994">
            <v>52000</v>
          </cell>
          <cell r="X994">
            <v>2</v>
          </cell>
          <cell r="Y994">
            <v>50644.66</v>
          </cell>
          <cell r="Z994">
            <v>32451.18</v>
          </cell>
          <cell r="AA994">
            <v>12028.82</v>
          </cell>
          <cell r="AB994">
            <v>44480</v>
          </cell>
          <cell r="AC994">
            <v>469</v>
          </cell>
        </row>
        <row r="995">
          <cell r="T995">
            <v>353435913</v>
          </cell>
          <cell r="U995">
            <v>45228</v>
          </cell>
          <cell r="V995">
            <v>45280</v>
          </cell>
          <cell r="W995">
            <v>52000</v>
          </cell>
          <cell r="X995">
            <v>2</v>
          </cell>
          <cell r="Y995">
            <v>50573.42</v>
          </cell>
          <cell r="Z995">
            <v>32478.79</v>
          </cell>
          <cell r="AA995">
            <v>12001.21</v>
          </cell>
          <cell r="AB995">
            <v>44480</v>
          </cell>
          <cell r="AC995">
            <v>469</v>
          </cell>
        </row>
        <row r="996">
          <cell r="T996">
            <v>353435916</v>
          </cell>
          <cell r="U996">
            <v>45262</v>
          </cell>
          <cell r="V996">
            <v>45474</v>
          </cell>
          <cell r="W996">
            <v>52000</v>
          </cell>
          <cell r="X996">
            <v>3</v>
          </cell>
          <cell r="Y996">
            <v>43595.91</v>
          </cell>
          <cell r="Z996">
            <v>23007.05</v>
          </cell>
          <cell r="AA996">
            <v>7232.95</v>
          </cell>
          <cell r="AB996">
            <v>30240</v>
          </cell>
          <cell r="AC996">
            <v>316</v>
          </cell>
        </row>
        <row r="997">
          <cell r="T997">
            <v>353435918</v>
          </cell>
          <cell r="U997">
            <v>45262</v>
          </cell>
          <cell r="V997">
            <v>45380</v>
          </cell>
          <cell r="W997">
            <v>47000</v>
          </cell>
          <cell r="X997">
            <v>2</v>
          </cell>
          <cell r="Y997">
            <v>42373.7</v>
          </cell>
          <cell r="Z997">
            <v>23979.26</v>
          </cell>
          <cell r="AA997">
            <v>8650.74</v>
          </cell>
          <cell r="AB997">
            <v>32630</v>
          </cell>
          <cell r="AC997">
            <v>384</v>
          </cell>
        </row>
        <row r="998">
          <cell r="T998">
            <v>353435919</v>
          </cell>
          <cell r="U998">
            <v>45264</v>
          </cell>
          <cell r="V998">
            <v>45338</v>
          </cell>
          <cell r="W998">
            <v>40000</v>
          </cell>
          <cell r="X998">
            <v>2</v>
          </cell>
          <cell r="Y998">
            <v>37657.79</v>
          </cell>
          <cell r="Z998">
            <v>21736.38</v>
          </cell>
          <cell r="AA998">
            <v>8083.62</v>
          </cell>
          <cell r="AB998">
            <v>29820</v>
          </cell>
          <cell r="AC998">
            <v>407</v>
          </cell>
        </row>
        <row r="999">
          <cell r="T999">
            <v>353435923</v>
          </cell>
          <cell r="U999">
            <v>45255</v>
          </cell>
          <cell r="V999">
            <v>45474</v>
          </cell>
          <cell r="W999">
            <v>52000</v>
          </cell>
          <cell r="X999">
            <v>2</v>
          </cell>
          <cell r="Y999">
            <v>39979.57</v>
          </cell>
          <cell r="Z999">
            <v>19033.02</v>
          </cell>
          <cell r="AA999">
            <v>5986.98</v>
          </cell>
          <cell r="AB999">
            <v>25020</v>
          </cell>
          <cell r="AC999">
            <v>252</v>
          </cell>
        </row>
        <row r="1000">
          <cell r="T1000">
            <v>353435924</v>
          </cell>
          <cell r="U1000">
            <v>45228</v>
          </cell>
          <cell r="V1000">
            <v>45528</v>
          </cell>
          <cell r="W1000">
            <v>45000</v>
          </cell>
          <cell r="X1000">
            <v>2</v>
          </cell>
          <cell r="Y1000">
            <v>31232.41</v>
          </cell>
          <cell r="Z1000">
            <v>15158.19</v>
          </cell>
          <cell r="AA1000">
            <v>4041.81</v>
          </cell>
          <cell r="AB1000">
            <v>19200</v>
          </cell>
          <cell r="AC1000">
            <v>224</v>
          </cell>
        </row>
        <row r="1001">
          <cell r="T1001">
            <v>353435925</v>
          </cell>
          <cell r="U1001">
            <v>45228</v>
          </cell>
          <cell r="V1001">
            <v>45383</v>
          </cell>
          <cell r="W1001">
            <v>63000</v>
          </cell>
          <cell r="X1001">
            <v>3</v>
          </cell>
          <cell r="Y1001">
            <v>59402.8</v>
          </cell>
          <cell r="Z1001">
            <v>36898.910000000003</v>
          </cell>
          <cell r="AA1001">
            <v>13501.09</v>
          </cell>
          <cell r="AB1001">
            <v>50400</v>
          </cell>
          <cell r="AC1001">
            <v>434</v>
          </cell>
        </row>
        <row r="1002">
          <cell r="T1002">
            <v>353435926</v>
          </cell>
          <cell r="U1002">
            <v>45228</v>
          </cell>
          <cell r="V1002">
            <v>45474</v>
          </cell>
          <cell r="W1002">
            <v>63000</v>
          </cell>
          <cell r="X1002">
            <v>3</v>
          </cell>
          <cell r="Y1002">
            <v>52907.74</v>
          </cell>
          <cell r="Z1002">
            <v>30403.85</v>
          </cell>
          <cell r="AA1002">
            <v>9916.15</v>
          </cell>
          <cell r="AB1002">
            <v>40320</v>
          </cell>
          <cell r="AC1002">
            <v>350</v>
          </cell>
        </row>
        <row r="1003">
          <cell r="T1003">
            <v>353435927</v>
          </cell>
          <cell r="U1003">
            <v>45346</v>
          </cell>
          <cell r="V1003">
            <v>45472</v>
          </cell>
          <cell r="W1003">
            <v>24000</v>
          </cell>
          <cell r="X1003">
            <v>2</v>
          </cell>
          <cell r="Y1003">
            <v>20627.21</v>
          </cell>
          <cell r="Z1003">
            <v>20627.21</v>
          </cell>
          <cell r="AA1003">
            <v>2534.79</v>
          </cell>
          <cell r="AB1003">
            <v>23162</v>
          </cell>
          <cell r="AC1003">
            <v>315</v>
          </cell>
        </row>
        <row r="1004">
          <cell r="T1004">
            <v>353435929</v>
          </cell>
          <cell r="U1004">
            <v>45227</v>
          </cell>
          <cell r="V1004">
            <v>45377</v>
          </cell>
          <cell r="W1004">
            <v>63000</v>
          </cell>
          <cell r="X1004">
            <v>3</v>
          </cell>
          <cell r="Y1004">
            <v>59094.96</v>
          </cell>
          <cell r="Z1004">
            <v>36973.620000000003</v>
          </cell>
          <cell r="AA1004">
            <v>13426.38</v>
          </cell>
          <cell r="AB1004">
            <v>50400</v>
          </cell>
          <cell r="AC1004">
            <v>442</v>
          </cell>
        </row>
        <row r="1005">
          <cell r="T1005">
            <v>353435931</v>
          </cell>
          <cell r="U1005">
            <v>45261</v>
          </cell>
          <cell r="V1005">
            <v>45657</v>
          </cell>
          <cell r="W1005">
            <v>35000</v>
          </cell>
          <cell r="X1005">
            <v>2</v>
          </cell>
          <cell r="Y1005">
            <v>19935.07</v>
          </cell>
          <cell r="Z1005">
            <v>6022.92</v>
          </cell>
          <cell r="AA1005">
            <v>1457.08</v>
          </cell>
          <cell r="AB1005">
            <v>7480</v>
          </cell>
          <cell r="AC1005">
            <v>112</v>
          </cell>
        </row>
        <row r="1006">
          <cell r="T1006">
            <v>353435936</v>
          </cell>
          <cell r="U1006">
            <v>45228</v>
          </cell>
          <cell r="V1006">
            <v>45280</v>
          </cell>
          <cell r="W1006">
            <v>68000</v>
          </cell>
          <cell r="X1006">
            <v>2</v>
          </cell>
          <cell r="Y1006">
            <v>66093.289999999994</v>
          </cell>
          <cell r="Z1006">
            <v>42347.94</v>
          </cell>
          <cell r="AA1006">
            <v>15732.06</v>
          </cell>
          <cell r="AB1006">
            <v>58080</v>
          </cell>
          <cell r="AC1006">
            <v>467</v>
          </cell>
        </row>
        <row r="1007">
          <cell r="T1007">
            <v>353435937</v>
          </cell>
          <cell r="U1007">
            <v>45250</v>
          </cell>
          <cell r="V1007">
            <v>45474</v>
          </cell>
          <cell r="W1007">
            <v>52000</v>
          </cell>
          <cell r="X1007">
            <v>2</v>
          </cell>
          <cell r="Y1007">
            <v>45706.9</v>
          </cell>
          <cell r="Z1007">
            <v>24457.48</v>
          </cell>
          <cell r="AA1007">
            <v>8902.52</v>
          </cell>
          <cell r="AB1007">
            <v>33360</v>
          </cell>
          <cell r="AC1007">
            <v>345</v>
          </cell>
        </row>
        <row r="1008">
          <cell r="T1008">
            <v>353435938</v>
          </cell>
          <cell r="U1008">
            <v>45255</v>
          </cell>
          <cell r="V1008">
            <v>45413</v>
          </cell>
          <cell r="W1008">
            <v>62000</v>
          </cell>
          <cell r="X1008">
            <v>4</v>
          </cell>
          <cell r="Y1008">
            <v>58700.23</v>
          </cell>
          <cell r="Z1008">
            <v>33568.019999999997</v>
          </cell>
          <cell r="AA1008">
            <v>12771.98</v>
          </cell>
          <cell r="AB1008">
            <v>46340</v>
          </cell>
          <cell r="AC1008">
            <v>408</v>
          </cell>
        </row>
        <row r="1009">
          <cell r="T1009">
            <v>353435939</v>
          </cell>
          <cell r="U1009">
            <v>45226</v>
          </cell>
          <cell r="V1009">
            <v>45474</v>
          </cell>
          <cell r="W1009">
            <v>52000</v>
          </cell>
          <cell r="X1009">
            <v>2</v>
          </cell>
          <cell r="Y1009">
            <v>45002.14</v>
          </cell>
          <cell r="Z1009">
            <v>26808.66</v>
          </cell>
          <cell r="AA1009">
            <v>8111.34</v>
          </cell>
          <cell r="AB1009">
            <v>34920</v>
          </cell>
          <cell r="AC1009">
            <v>378</v>
          </cell>
        </row>
        <row r="1010">
          <cell r="T1010">
            <v>353435941</v>
          </cell>
          <cell r="U1010">
            <v>45278</v>
          </cell>
          <cell r="V1010"/>
          <cell r="W1010">
            <v>63000</v>
          </cell>
          <cell r="X1010">
            <v>3</v>
          </cell>
          <cell r="Y1010">
            <v>63000</v>
          </cell>
          <cell r="Z1010">
            <v>34702.42</v>
          </cell>
          <cell r="AA1010">
            <v>15697.58</v>
          </cell>
          <cell r="AB1010">
            <v>50400</v>
          </cell>
          <cell r="AC1010">
            <v>442</v>
          </cell>
        </row>
        <row r="1011">
          <cell r="T1011">
            <v>353435942</v>
          </cell>
          <cell r="U1011">
            <v>45226</v>
          </cell>
          <cell r="V1011">
            <v>45276</v>
          </cell>
          <cell r="W1011">
            <v>52000</v>
          </cell>
          <cell r="X1011">
            <v>2</v>
          </cell>
          <cell r="Y1011">
            <v>50644.66</v>
          </cell>
          <cell r="Z1011">
            <v>32451.18</v>
          </cell>
          <cell r="AA1011">
            <v>12028.82</v>
          </cell>
          <cell r="AB1011">
            <v>44480</v>
          </cell>
          <cell r="AC1011">
            <v>469</v>
          </cell>
        </row>
        <row r="1012">
          <cell r="T1012">
            <v>353435947</v>
          </cell>
          <cell r="U1012">
            <v>45263</v>
          </cell>
          <cell r="V1012">
            <v>45316</v>
          </cell>
          <cell r="W1012">
            <v>52000</v>
          </cell>
          <cell r="X1012">
            <v>2</v>
          </cell>
          <cell r="Y1012">
            <v>50537.81</v>
          </cell>
          <cell r="Z1012">
            <v>29997.439999999999</v>
          </cell>
          <cell r="AA1012">
            <v>11702.56</v>
          </cell>
          <cell r="AB1012">
            <v>41700</v>
          </cell>
          <cell r="AC1012">
            <v>435</v>
          </cell>
        </row>
        <row r="1013">
          <cell r="T1013">
            <v>353435951</v>
          </cell>
          <cell r="U1013">
            <v>45255</v>
          </cell>
          <cell r="V1013">
            <v>45597</v>
          </cell>
          <cell r="W1013">
            <v>55000</v>
          </cell>
          <cell r="X1013">
            <v>2</v>
          </cell>
          <cell r="Y1013">
            <v>39816.81</v>
          </cell>
          <cell r="Z1013">
            <v>17654.599999999999</v>
          </cell>
          <cell r="AA1013">
            <v>4545.3999999999996</v>
          </cell>
          <cell r="AB1013">
            <v>22200</v>
          </cell>
          <cell r="AC1013">
            <v>224</v>
          </cell>
        </row>
        <row r="1014">
          <cell r="T1014">
            <v>353435952</v>
          </cell>
          <cell r="U1014">
            <v>45264</v>
          </cell>
          <cell r="V1014">
            <v>45474</v>
          </cell>
          <cell r="W1014">
            <v>52000</v>
          </cell>
          <cell r="X1014">
            <v>2</v>
          </cell>
          <cell r="Y1014">
            <v>45176.55</v>
          </cell>
          <cell r="Z1014">
            <v>24609.09</v>
          </cell>
          <cell r="AA1014">
            <v>8750.91</v>
          </cell>
          <cell r="AB1014">
            <v>33360</v>
          </cell>
          <cell r="AC1014">
            <v>345</v>
          </cell>
        </row>
        <row r="1015">
          <cell r="T1015">
            <v>353435953</v>
          </cell>
          <cell r="U1015">
            <v>45246</v>
          </cell>
          <cell r="V1015">
            <v>45316</v>
          </cell>
          <cell r="W1015">
            <v>30000</v>
          </cell>
          <cell r="X1015">
            <v>2</v>
          </cell>
          <cell r="Y1015">
            <v>28280.14</v>
          </cell>
          <cell r="Z1015">
            <v>28280.14</v>
          </cell>
          <cell r="AA1015">
            <v>3754.86</v>
          </cell>
          <cell r="AB1015">
            <v>32035</v>
          </cell>
          <cell r="AC1015">
            <v>434</v>
          </cell>
        </row>
        <row r="1016">
          <cell r="T1016">
            <v>353435954</v>
          </cell>
          <cell r="U1016">
            <v>45227</v>
          </cell>
          <cell r="V1016">
            <v>45280</v>
          </cell>
          <cell r="W1016">
            <v>52000</v>
          </cell>
          <cell r="X1016">
            <v>2</v>
          </cell>
          <cell r="Y1016">
            <v>50609.04</v>
          </cell>
          <cell r="Z1016">
            <v>32465.01</v>
          </cell>
          <cell r="AA1016">
            <v>12014.99</v>
          </cell>
          <cell r="AB1016">
            <v>44480</v>
          </cell>
          <cell r="AC1016">
            <v>469</v>
          </cell>
        </row>
        <row r="1017">
          <cell r="T1017">
            <v>353435955</v>
          </cell>
          <cell r="U1017">
            <v>45228</v>
          </cell>
          <cell r="V1017">
            <v>45280</v>
          </cell>
          <cell r="W1017">
            <v>52000</v>
          </cell>
          <cell r="X1017">
            <v>2</v>
          </cell>
          <cell r="Y1017">
            <v>50573.42</v>
          </cell>
          <cell r="Z1017">
            <v>32478.79</v>
          </cell>
          <cell r="AA1017">
            <v>12001.21</v>
          </cell>
          <cell r="AB1017">
            <v>44480</v>
          </cell>
          <cell r="AC1017">
            <v>469</v>
          </cell>
        </row>
        <row r="1018">
          <cell r="T1018">
            <v>353435956</v>
          </cell>
          <cell r="U1018">
            <v>45228</v>
          </cell>
          <cell r="V1018">
            <v>45280</v>
          </cell>
          <cell r="W1018">
            <v>52000</v>
          </cell>
          <cell r="X1018">
            <v>2</v>
          </cell>
          <cell r="Y1018">
            <v>50573.42</v>
          </cell>
          <cell r="Z1018">
            <v>32478.79</v>
          </cell>
          <cell r="AA1018">
            <v>12001.21</v>
          </cell>
          <cell r="AB1018">
            <v>44480</v>
          </cell>
          <cell r="AC1018">
            <v>469</v>
          </cell>
        </row>
        <row r="1019">
          <cell r="T1019">
            <v>353435959</v>
          </cell>
          <cell r="U1019">
            <v>45227</v>
          </cell>
          <cell r="V1019">
            <v>45280</v>
          </cell>
          <cell r="W1019">
            <v>52000</v>
          </cell>
          <cell r="X1019">
            <v>2</v>
          </cell>
          <cell r="Y1019">
            <v>50537.81</v>
          </cell>
          <cell r="Z1019">
            <v>32373.53</v>
          </cell>
          <cell r="AA1019">
            <v>12106.47</v>
          </cell>
          <cell r="AB1019">
            <v>44480</v>
          </cell>
          <cell r="AC1019">
            <v>475</v>
          </cell>
        </row>
        <row r="1020">
          <cell r="T1020">
            <v>353435961</v>
          </cell>
          <cell r="U1020">
            <v>45254</v>
          </cell>
          <cell r="V1020">
            <v>45309</v>
          </cell>
          <cell r="W1020">
            <v>59000</v>
          </cell>
          <cell r="X1020">
            <v>2</v>
          </cell>
          <cell r="Y1020">
            <v>57708.9</v>
          </cell>
          <cell r="Z1020">
            <v>33829.199999999997</v>
          </cell>
          <cell r="AA1020">
            <v>13420.8</v>
          </cell>
          <cell r="AB1020">
            <v>47250</v>
          </cell>
          <cell r="AC1020">
            <v>435</v>
          </cell>
        </row>
        <row r="1021">
          <cell r="T1021">
            <v>353435963</v>
          </cell>
          <cell r="U1021">
            <v>45231</v>
          </cell>
          <cell r="V1021">
            <v>45474</v>
          </cell>
          <cell r="W1021">
            <v>40000</v>
          </cell>
          <cell r="X1021">
            <v>2</v>
          </cell>
          <cell r="Y1021">
            <v>37443.56</v>
          </cell>
          <cell r="Z1021">
            <v>23468.44</v>
          </cell>
          <cell r="AA1021">
            <v>8361.56</v>
          </cell>
          <cell r="AB1021">
            <v>31830</v>
          </cell>
          <cell r="AC1021">
            <v>435</v>
          </cell>
        </row>
        <row r="1022">
          <cell r="T1022">
            <v>353435965</v>
          </cell>
          <cell r="U1022">
            <v>45228</v>
          </cell>
          <cell r="V1022">
            <v>45601</v>
          </cell>
          <cell r="W1022">
            <v>73000</v>
          </cell>
          <cell r="X1022">
            <v>4</v>
          </cell>
          <cell r="Y1022">
            <v>50501.97</v>
          </cell>
          <cell r="Z1022">
            <v>24495.84</v>
          </cell>
          <cell r="AA1022">
            <v>6704.16</v>
          </cell>
          <cell r="AB1022">
            <v>31200</v>
          </cell>
          <cell r="AC1022">
            <v>226</v>
          </cell>
        </row>
        <row r="1023">
          <cell r="T1023">
            <v>353435967</v>
          </cell>
          <cell r="U1023">
            <v>45228</v>
          </cell>
          <cell r="V1023">
            <v>45280</v>
          </cell>
          <cell r="W1023">
            <v>70000</v>
          </cell>
          <cell r="X1023">
            <v>2</v>
          </cell>
          <cell r="Y1023">
            <v>68033.97</v>
          </cell>
          <cell r="Z1023">
            <v>43655.31</v>
          </cell>
          <cell r="AA1023">
            <v>16184.69</v>
          </cell>
          <cell r="AB1023">
            <v>59840</v>
          </cell>
          <cell r="AC1023">
            <v>467</v>
          </cell>
        </row>
        <row r="1024">
          <cell r="T1024">
            <v>353435969</v>
          </cell>
          <cell r="U1024">
            <v>45226</v>
          </cell>
          <cell r="V1024">
            <v>45278</v>
          </cell>
          <cell r="W1024">
            <v>52000</v>
          </cell>
          <cell r="X1024">
            <v>2</v>
          </cell>
          <cell r="Y1024">
            <v>50644.66</v>
          </cell>
          <cell r="Z1024">
            <v>32451.18</v>
          </cell>
          <cell r="AA1024">
            <v>12028.82</v>
          </cell>
          <cell r="AB1024">
            <v>44480</v>
          </cell>
          <cell r="AC1024">
            <v>469</v>
          </cell>
        </row>
        <row r="1025">
          <cell r="T1025">
            <v>353444854</v>
          </cell>
          <cell r="U1025">
            <v>45226</v>
          </cell>
          <cell r="V1025">
            <v>45474</v>
          </cell>
          <cell r="W1025">
            <v>52000</v>
          </cell>
          <cell r="X1025">
            <v>2</v>
          </cell>
          <cell r="Y1025">
            <v>43442.14</v>
          </cell>
          <cell r="Z1025">
            <v>25248.66</v>
          </cell>
          <cell r="AA1025">
            <v>8111.34</v>
          </cell>
          <cell r="AB1025">
            <v>33360</v>
          </cell>
          <cell r="AC1025">
            <v>345</v>
          </cell>
        </row>
        <row r="1026">
          <cell r="T1026">
            <v>353444855</v>
          </cell>
          <cell r="U1026">
            <v>45263</v>
          </cell>
          <cell r="V1026">
            <v>45316</v>
          </cell>
          <cell r="W1026">
            <v>50000</v>
          </cell>
          <cell r="X1026">
            <v>3</v>
          </cell>
          <cell r="Y1026">
            <v>48357.4</v>
          </cell>
          <cell r="Z1026">
            <v>28875.8</v>
          </cell>
          <cell r="AA1026">
            <v>11174.2</v>
          </cell>
          <cell r="AB1026">
            <v>40050</v>
          </cell>
          <cell r="AC1026">
            <v>442</v>
          </cell>
        </row>
        <row r="1027">
          <cell r="T1027">
            <v>353444856</v>
          </cell>
          <cell r="U1027">
            <v>45247</v>
          </cell>
          <cell r="V1027">
            <v>45607</v>
          </cell>
          <cell r="W1027">
            <v>39000</v>
          </cell>
          <cell r="X1027">
            <v>2</v>
          </cell>
          <cell r="Y1027">
            <v>24115.71</v>
          </cell>
          <cell r="Z1027">
            <v>8289.56</v>
          </cell>
          <cell r="AA1027">
            <v>2110.44</v>
          </cell>
          <cell r="AB1027">
            <v>10400</v>
          </cell>
          <cell r="AC1027">
            <v>141</v>
          </cell>
        </row>
        <row r="1028">
          <cell r="T1028">
            <v>353444857</v>
          </cell>
          <cell r="U1028">
            <v>45264</v>
          </cell>
          <cell r="V1028">
            <v>45314</v>
          </cell>
          <cell r="W1028">
            <v>39000</v>
          </cell>
          <cell r="X1028">
            <v>2</v>
          </cell>
          <cell r="Y1028">
            <v>37721.370000000003</v>
          </cell>
          <cell r="Z1028">
            <v>22499.62</v>
          </cell>
          <cell r="AA1028">
            <v>8700.3799999999992</v>
          </cell>
          <cell r="AB1028">
            <v>31200</v>
          </cell>
          <cell r="AC1028">
            <v>441</v>
          </cell>
        </row>
        <row r="1029">
          <cell r="T1029">
            <v>353444859</v>
          </cell>
          <cell r="U1029">
            <v>45228</v>
          </cell>
          <cell r="V1029">
            <v>45375</v>
          </cell>
          <cell r="W1029">
            <v>63000</v>
          </cell>
          <cell r="X1029">
            <v>3</v>
          </cell>
          <cell r="Y1029">
            <v>59050.98</v>
          </cell>
          <cell r="Z1029">
            <v>36989.480000000003</v>
          </cell>
          <cell r="AA1029">
            <v>13410.52</v>
          </cell>
          <cell r="AB1029">
            <v>50400</v>
          </cell>
          <cell r="AC1029">
            <v>442</v>
          </cell>
        </row>
        <row r="1030">
          <cell r="T1030">
            <v>353444860</v>
          </cell>
          <cell r="U1030">
            <v>45326</v>
          </cell>
          <cell r="V1030">
            <v>45472</v>
          </cell>
          <cell r="W1030">
            <v>39000</v>
          </cell>
          <cell r="X1030">
            <v>2</v>
          </cell>
          <cell r="Y1030">
            <v>35351.699999999997</v>
          </cell>
          <cell r="Z1030">
            <v>16530.97</v>
          </cell>
          <cell r="AA1030">
            <v>6029.03</v>
          </cell>
          <cell r="AB1030">
            <v>22560</v>
          </cell>
          <cell r="AC1030">
            <v>316</v>
          </cell>
        </row>
        <row r="1031">
          <cell r="T1031">
            <v>353444862</v>
          </cell>
          <cell r="U1031">
            <v>45228</v>
          </cell>
          <cell r="V1031">
            <v>45280</v>
          </cell>
          <cell r="W1031">
            <v>52000</v>
          </cell>
          <cell r="X1031">
            <v>2</v>
          </cell>
          <cell r="Y1031">
            <v>50537.81</v>
          </cell>
          <cell r="Z1031">
            <v>32462.39</v>
          </cell>
          <cell r="AA1031">
            <v>12017.61</v>
          </cell>
          <cell r="AB1031">
            <v>44480</v>
          </cell>
          <cell r="AC1031">
            <v>468</v>
          </cell>
        </row>
        <row r="1032">
          <cell r="T1032">
            <v>353444863</v>
          </cell>
          <cell r="U1032">
            <v>45263</v>
          </cell>
          <cell r="V1032">
            <v>45413</v>
          </cell>
          <cell r="W1032">
            <v>42000</v>
          </cell>
          <cell r="X1032">
            <v>2</v>
          </cell>
          <cell r="Y1032">
            <v>39356.85</v>
          </cell>
          <cell r="Z1032">
            <v>22939.88</v>
          </cell>
          <cell r="AA1032">
            <v>8410.1200000000008</v>
          </cell>
          <cell r="AB1032">
            <v>31350</v>
          </cell>
          <cell r="AC1032">
            <v>414</v>
          </cell>
        </row>
        <row r="1033">
          <cell r="T1033">
            <v>353444864</v>
          </cell>
          <cell r="U1033">
            <v>45228</v>
          </cell>
          <cell r="V1033">
            <v>45369</v>
          </cell>
          <cell r="W1033">
            <v>44000</v>
          </cell>
          <cell r="X1033">
            <v>2</v>
          </cell>
          <cell r="Y1033">
            <v>41600.230000000003</v>
          </cell>
          <cell r="Z1033">
            <v>25966.560000000001</v>
          </cell>
          <cell r="AA1033">
            <v>9433.44</v>
          </cell>
          <cell r="AB1033">
            <v>35400</v>
          </cell>
          <cell r="AC1033">
            <v>470</v>
          </cell>
        </row>
        <row r="1034">
          <cell r="T1034">
            <v>353444866</v>
          </cell>
          <cell r="U1034">
            <v>45228</v>
          </cell>
          <cell r="V1034">
            <v>45444</v>
          </cell>
          <cell r="W1034">
            <v>43000</v>
          </cell>
          <cell r="X1034">
            <v>2</v>
          </cell>
          <cell r="Y1034">
            <v>36137.07</v>
          </cell>
          <cell r="Z1034">
            <v>20726.169999999998</v>
          </cell>
          <cell r="AA1034">
            <v>6793.83</v>
          </cell>
          <cell r="AB1034">
            <v>27520</v>
          </cell>
          <cell r="AC1034">
            <v>379</v>
          </cell>
        </row>
        <row r="1035">
          <cell r="T1035">
            <v>353444867</v>
          </cell>
          <cell r="U1035">
            <v>45226</v>
          </cell>
          <cell r="V1035">
            <v>45413</v>
          </cell>
          <cell r="W1035">
            <v>52000</v>
          </cell>
          <cell r="X1035">
            <v>2</v>
          </cell>
          <cell r="Y1035">
            <v>47226.65</v>
          </cell>
          <cell r="Z1035">
            <v>29033.17</v>
          </cell>
          <cell r="AA1035">
            <v>9886.83</v>
          </cell>
          <cell r="AB1035">
            <v>38920</v>
          </cell>
          <cell r="AC1035">
            <v>408</v>
          </cell>
        </row>
        <row r="1036">
          <cell r="T1036">
            <v>353444868</v>
          </cell>
          <cell r="U1036">
            <v>45248</v>
          </cell>
          <cell r="V1036">
            <v>45536</v>
          </cell>
          <cell r="W1036">
            <v>73000</v>
          </cell>
          <cell r="X1036">
            <v>4</v>
          </cell>
          <cell r="Y1036">
            <v>51033.96</v>
          </cell>
          <cell r="Z1036">
            <v>21015.7</v>
          </cell>
          <cell r="AA1036">
            <v>6284.3</v>
          </cell>
          <cell r="AB1036">
            <v>27300</v>
          </cell>
          <cell r="AC1036">
            <v>191</v>
          </cell>
        </row>
        <row r="1037">
          <cell r="T1037">
            <v>353444870</v>
          </cell>
          <cell r="U1037">
            <v>45258</v>
          </cell>
          <cell r="V1037">
            <v>45377</v>
          </cell>
          <cell r="W1037">
            <v>40000</v>
          </cell>
          <cell r="X1037">
            <v>2</v>
          </cell>
          <cell r="Y1037">
            <v>36392.949999999997</v>
          </cell>
          <cell r="Z1037">
            <v>20187.96</v>
          </cell>
          <cell r="AA1037">
            <v>7382.04</v>
          </cell>
          <cell r="AB1037">
            <v>27570</v>
          </cell>
          <cell r="AC1037">
            <v>380</v>
          </cell>
        </row>
        <row r="1038">
          <cell r="T1038">
            <v>353444873</v>
          </cell>
          <cell r="U1038">
            <v>45251</v>
          </cell>
          <cell r="V1038">
            <v>45536</v>
          </cell>
          <cell r="W1038">
            <v>63000</v>
          </cell>
          <cell r="X1038">
            <v>3</v>
          </cell>
          <cell r="Y1038">
            <v>43997.41</v>
          </cell>
          <cell r="Z1038">
            <v>18255.900000000001</v>
          </cell>
          <cell r="AA1038">
            <v>5264.1</v>
          </cell>
          <cell r="AB1038">
            <v>23520</v>
          </cell>
          <cell r="AC1038">
            <v>197</v>
          </cell>
        </row>
        <row r="1039">
          <cell r="T1039">
            <v>353444875</v>
          </cell>
          <cell r="U1039">
            <v>45253</v>
          </cell>
          <cell r="V1039">
            <v>45383</v>
          </cell>
          <cell r="W1039">
            <v>41000</v>
          </cell>
          <cell r="X1039">
            <v>2</v>
          </cell>
          <cell r="Y1039">
            <v>37457.94</v>
          </cell>
          <cell r="Z1039">
            <v>20844.39</v>
          </cell>
          <cell r="AA1039">
            <v>7565.61</v>
          </cell>
          <cell r="AB1039">
            <v>28410</v>
          </cell>
          <cell r="AC1039">
            <v>379</v>
          </cell>
        </row>
        <row r="1040">
          <cell r="T1040">
            <v>353444876</v>
          </cell>
          <cell r="U1040">
            <v>45289</v>
          </cell>
          <cell r="V1040">
            <v>45381</v>
          </cell>
          <cell r="W1040">
            <v>35000</v>
          </cell>
          <cell r="X1040">
            <v>2</v>
          </cell>
          <cell r="Y1040">
            <v>32994.83</v>
          </cell>
          <cell r="Z1040">
            <v>17399.46</v>
          </cell>
          <cell r="AA1040">
            <v>6910.54</v>
          </cell>
          <cell r="AB1040">
            <v>24310</v>
          </cell>
          <cell r="AC1040">
            <v>380</v>
          </cell>
        </row>
        <row r="1041">
          <cell r="T1041">
            <v>353444880</v>
          </cell>
          <cell r="U1041">
            <v>45228</v>
          </cell>
          <cell r="V1041">
            <v>45314</v>
          </cell>
          <cell r="W1041">
            <v>52000</v>
          </cell>
          <cell r="X1041">
            <v>2</v>
          </cell>
          <cell r="Y1041">
            <v>48944.83</v>
          </cell>
          <cell r="Z1041">
            <v>30458.6</v>
          </cell>
          <cell r="AA1041">
            <v>11241.4</v>
          </cell>
          <cell r="AB1041">
            <v>41700</v>
          </cell>
          <cell r="AC1041">
            <v>436</v>
          </cell>
        </row>
        <row r="1042">
          <cell r="T1042">
            <v>353444882</v>
          </cell>
          <cell r="U1042">
            <v>45258</v>
          </cell>
          <cell r="V1042">
            <v>45474</v>
          </cell>
          <cell r="W1042">
            <v>57000</v>
          </cell>
          <cell r="X1042">
            <v>3</v>
          </cell>
          <cell r="Y1042">
            <v>49799.7</v>
          </cell>
          <cell r="Z1042">
            <v>26796.87</v>
          </cell>
          <cell r="AA1042">
            <v>9683.1299999999992</v>
          </cell>
          <cell r="AB1042">
            <v>36480</v>
          </cell>
          <cell r="AC1042">
            <v>345</v>
          </cell>
        </row>
        <row r="1043">
          <cell r="T1043">
            <v>353444884</v>
          </cell>
          <cell r="U1043">
            <v>45382</v>
          </cell>
          <cell r="V1043">
            <v>45474</v>
          </cell>
          <cell r="W1043">
            <v>63000</v>
          </cell>
          <cell r="X1043">
            <v>3</v>
          </cell>
          <cell r="Y1043">
            <v>56852.49</v>
          </cell>
          <cell r="Z1043">
            <v>21269.61</v>
          </cell>
          <cell r="AA1043">
            <v>8970.39</v>
          </cell>
          <cell r="AB1043">
            <v>30240</v>
          </cell>
          <cell r="AC1043">
            <v>259</v>
          </cell>
        </row>
        <row r="1044">
          <cell r="T1044">
            <v>353444885</v>
          </cell>
          <cell r="U1044">
            <v>45288</v>
          </cell>
          <cell r="V1044">
            <v>45341</v>
          </cell>
          <cell r="W1044">
            <v>30000</v>
          </cell>
          <cell r="X1044">
            <v>2</v>
          </cell>
          <cell r="Y1044">
            <v>28966.3</v>
          </cell>
          <cell r="Z1044">
            <v>22858.14</v>
          </cell>
          <cell r="AA1044">
            <v>5421.86</v>
          </cell>
          <cell r="AB1044">
            <v>28280</v>
          </cell>
          <cell r="AC1044">
            <v>406</v>
          </cell>
        </row>
        <row r="1045">
          <cell r="T1045">
            <v>353444886</v>
          </cell>
          <cell r="U1045">
            <v>45251</v>
          </cell>
          <cell r="V1045">
            <v>45474</v>
          </cell>
          <cell r="W1045">
            <v>63000</v>
          </cell>
          <cell r="X1045">
            <v>3</v>
          </cell>
          <cell r="Y1045">
            <v>48659.78</v>
          </cell>
          <cell r="Z1045">
            <v>22918.27</v>
          </cell>
          <cell r="AA1045">
            <v>7321.73</v>
          </cell>
          <cell r="AB1045">
            <v>30240</v>
          </cell>
          <cell r="AC1045">
            <v>253</v>
          </cell>
        </row>
        <row r="1046">
          <cell r="T1046">
            <v>353444887</v>
          </cell>
          <cell r="U1046">
            <v>45258</v>
          </cell>
          <cell r="V1046">
            <v>45444</v>
          </cell>
          <cell r="W1046">
            <v>40000</v>
          </cell>
          <cell r="X1046">
            <v>3</v>
          </cell>
          <cell r="Y1046">
            <v>36392.949999999997</v>
          </cell>
          <cell r="Z1046">
            <v>20187.96</v>
          </cell>
          <cell r="AA1046">
            <v>7502.04</v>
          </cell>
          <cell r="AB1046">
            <v>27690</v>
          </cell>
          <cell r="AC1046">
            <v>380</v>
          </cell>
        </row>
        <row r="1047">
          <cell r="T1047">
            <v>353444890</v>
          </cell>
          <cell r="U1047">
            <v>45226</v>
          </cell>
          <cell r="V1047">
            <v>45474</v>
          </cell>
          <cell r="W1047">
            <v>63000</v>
          </cell>
          <cell r="X1047">
            <v>3</v>
          </cell>
          <cell r="Y1047">
            <v>45766.55</v>
          </cell>
          <cell r="Z1047">
            <v>23541.7</v>
          </cell>
          <cell r="AA1047">
            <v>6698.3</v>
          </cell>
          <cell r="AB1047">
            <v>30240</v>
          </cell>
          <cell r="AC1047">
            <v>254</v>
          </cell>
        </row>
        <row r="1048">
          <cell r="T1048">
            <v>353444891</v>
          </cell>
          <cell r="U1048">
            <v>45257</v>
          </cell>
          <cell r="V1048">
            <v>45413</v>
          </cell>
          <cell r="W1048">
            <v>52000</v>
          </cell>
          <cell r="X1048">
            <v>2</v>
          </cell>
          <cell r="Y1048">
            <v>48799.62</v>
          </cell>
          <cell r="Z1048">
            <v>28256.76</v>
          </cell>
          <cell r="AA1048">
            <v>10663.24</v>
          </cell>
          <cell r="AB1048">
            <v>38920</v>
          </cell>
          <cell r="AC1048">
            <v>411</v>
          </cell>
        </row>
        <row r="1049">
          <cell r="T1049">
            <v>353444893</v>
          </cell>
          <cell r="U1049">
            <v>45250</v>
          </cell>
          <cell r="V1049">
            <v>45474</v>
          </cell>
          <cell r="W1049">
            <v>73000</v>
          </cell>
          <cell r="X1049">
            <v>4</v>
          </cell>
          <cell r="Y1049">
            <v>61815.02</v>
          </cell>
          <cell r="Z1049">
            <v>31933.53</v>
          </cell>
          <cell r="AA1049">
            <v>10966.47</v>
          </cell>
          <cell r="AB1049">
            <v>42900</v>
          </cell>
          <cell r="AC1049">
            <v>317</v>
          </cell>
        </row>
        <row r="1050">
          <cell r="T1050">
            <v>353444894</v>
          </cell>
          <cell r="U1050">
            <v>45228</v>
          </cell>
          <cell r="V1050">
            <v>45280</v>
          </cell>
          <cell r="W1050">
            <v>52000</v>
          </cell>
          <cell r="X1050">
            <v>2</v>
          </cell>
          <cell r="Y1050">
            <v>50395.34</v>
          </cell>
          <cell r="Z1050">
            <v>32283.119999999999</v>
          </cell>
          <cell r="AA1050">
            <v>12196.88</v>
          </cell>
          <cell r="AB1050">
            <v>44480</v>
          </cell>
          <cell r="AC1050">
            <v>471</v>
          </cell>
        </row>
        <row r="1051">
          <cell r="T1051">
            <v>353444895</v>
          </cell>
          <cell r="U1051">
            <v>45264</v>
          </cell>
          <cell r="V1051">
            <v>45472</v>
          </cell>
          <cell r="W1051">
            <v>41000</v>
          </cell>
          <cell r="X1051">
            <v>2</v>
          </cell>
          <cell r="Y1051">
            <v>34322.57</v>
          </cell>
          <cell r="Z1051">
            <v>18129.5</v>
          </cell>
          <cell r="AA1051">
            <v>5780.5</v>
          </cell>
          <cell r="AB1051">
            <v>23910</v>
          </cell>
          <cell r="AC1051">
            <v>316</v>
          </cell>
        </row>
        <row r="1052">
          <cell r="T1052">
            <v>353444899</v>
          </cell>
          <cell r="U1052">
            <v>45292</v>
          </cell>
          <cell r="V1052">
            <v>45338</v>
          </cell>
          <cell r="W1052">
            <v>28000</v>
          </cell>
          <cell r="X1052">
            <v>2</v>
          </cell>
          <cell r="Y1052">
            <v>26963.84</v>
          </cell>
          <cell r="Z1052">
            <v>21272.22</v>
          </cell>
          <cell r="AA1052">
            <v>5047.78</v>
          </cell>
          <cell r="AB1052">
            <v>26320</v>
          </cell>
          <cell r="AC1052">
            <v>406</v>
          </cell>
        </row>
        <row r="1053">
          <cell r="T1053">
            <v>353444900</v>
          </cell>
          <cell r="U1053">
            <v>45231</v>
          </cell>
          <cell r="V1053">
            <v>45278</v>
          </cell>
          <cell r="W1053">
            <v>40000</v>
          </cell>
          <cell r="X1053">
            <v>2</v>
          </cell>
          <cell r="Y1053">
            <v>38828.9</v>
          </cell>
          <cell r="Z1053">
            <v>24853.78</v>
          </cell>
          <cell r="AA1053">
            <v>9226.2199999999993</v>
          </cell>
          <cell r="AB1053">
            <v>34080</v>
          </cell>
          <cell r="AC1053">
            <v>470</v>
          </cell>
        </row>
        <row r="1054">
          <cell r="T1054">
            <v>353444902</v>
          </cell>
          <cell r="U1054">
            <v>45279</v>
          </cell>
          <cell r="V1054">
            <v>45754</v>
          </cell>
          <cell r="W1054">
            <v>52000</v>
          </cell>
          <cell r="X1054">
            <v>2</v>
          </cell>
          <cell r="Y1054">
            <v>25826.97</v>
          </cell>
          <cell r="Z1054">
            <v>2284.69</v>
          </cell>
          <cell r="AA1054">
            <v>365.31</v>
          </cell>
          <cell r="AB1054">
            <v>2650</v>
          </cell>
          <cell r="AC1054">
            <v>16</v>
          </cell>
        </row>
        <row r="1055">
          <cell r="T1055">
            <v>353444903</v>
          </cell>
          <cell r="U1055">
            <v>45264</v>
          </cell>
          <cell r="V1055">
            <v>45379</v>
          </cell>
          <cell r="W1055">
            <v>37000</v>
          </cell>
          <cell r="X1055">
            <v>2</v>
          </cell>
          <cell r="Y1055">
            <v>33532.01</v>
          </cell>
          <cell r="Z1055">
            <v>18800.05</v>
          </cell>
          <cell r="AA1055">
            <v>6809.95</v>
          </cell>
          <cell r="AB1055">
            <v>25610</v>
          </cell>
          <cell r="AC1055">
            <v>379</v>
          </cell>
        </row>
        <row r="1056">
          <cell r="T1056">
            <v>353444904</v>
          </cell>
          <cell r="U1056">
            <v>45226</v>
          </cell>
          <cell r="V1056">
            <v>45280</v>
          </cell>
          <cell r="W1056">
            <v>52000</v>
          </cell>
          <cell r="X1056">
            <v>2</v>
          </cell>
          <cell r="Y1056">
            <v>50644.66</v>
          </cell>
          <cell r="Z1056">
            <v>32451.18</v>
          </cell>
          <cell r="AA1056">
            <v>12028.82</v>
          </cell>
          <cell r="AB1056">
            <v>44480</v>
          </cell>
          <cell r="AC1056">
            <v>476</v>
          </cell>
        </row>
        <row r="1057">
          <cell r="T1057">
            <v>353444908</v>
          </cell>
          <cell r="U1057">
            <v>45230</v>
          </cell>
          <cell r="V1057">
            <v>45280</v>
          </cell>
          <cell r="W1057">
            <v>35000</v>
          </cell>
          <cell r="X1057">
            <v>2</v>
          </cell>
          <cell r="Y1057">
            <v>34016.99</v>
          </cell>
          <cell r="Z1057">
            <v>21869.98</v>
          </cell>
          <cell r="AA1057">
            <v>8050.02</v>
          </cell>
          <cell r="AB1057">
            <v>29920</v>
          </cell>
          <cell r="AC1057">
            <v>475</v>
          </cell>
        </row>
        <row r="1058">
          <cell r="T1058">
            <v>353444909</v>
          </cell>
          <cell r="U1058">
            <v>45228</v>
          </cell>
          <cell r="V1058">
            <v>45280</v>
          </cell>
          <cell r="W1058">
            <v>52000</v>
          </cell>
          <cell r="X1058">
            <v>2</v>
          </cell>
          <cell r="Y1058">
            <v>50822.74</v>
          </cell>
          <cell r="Z1058">
            <v>32382.2</v>
          </cell>
          <cell r="AA1058">
            <v>12097.8</v>
          </cell>
          <cell r="AB1058">
            <v>44480</v>
          </cell>
          <cell r="AC1058">
            <v>469</v>
          </cell>
        </row>
        <row r="1059">
          <cell r="T1059">
            <v>353444910</v>
          </cell>
          <cell r="U1059">
            <v>45247</v>
          </cell>
          <cell r="V1059">
            <v>45474</v>
          </cell>
          <cell r="W1059">
            <v>80000</v>
          </cell>
          <cell r="X1059">
            <v>4</v>
          </cell>
          <cell r="Y1059">
            <v>70521.679999999993</v>
          </cell>
          <cell r="Z1059">
            <v>37475.32</v>
          </cell>
          <cell r="AA1059">
            <v>13764.68</v>
          </cell>
          <cell r="AB1059">
            <v>51240</v>
          </cell>
          <cell r="AC1059">
            <v>345</v>
          </cell>
        </row>
        <row r="1060">
          <cell r="T1060">
            <v>353444913</v>
          </cell>
          <cell r="U1060">
            <v>45257</v>
          </cell>
          <cell r="V1060">
            <v>45474</v>
          </cell>
          <cell r="W1060">
            <v>41000</v>
          </cell>
          <cell r="X1060">
            <v>2</v>
          </cell>
          <cell r="Y1060">
            <v>38480.519999999997</v>
          </cell>
          <cell r="Z1060">
            <v>22247.18</v>
          </cell>
          <cell r="AA1060">
            <v>8402.82</v>
          </cell>
          <cell r="AB1060">
            <v>30650</v>
          </cell>
          <cell r="AC1060">
            <v>406</v>
          </cell>
        </row>
        <row r="1061">
          <cell r="T1061">
            <v>353444915</v>
          </cell>
          <cell r="U1061">
            <v>45234</v>
          </cell>
          <cell r="V1061">
            <v>45413</v>
          </cell>
          <cell r="W1061">
            <v>43000</v>
          </cell>
          <cell r="X1061">
            <v>2</v>
          </cell>
          <cell r="Y1061">
            <v>39018.47</v>
          </cell>
          <cell r="Z1061">
            <v>23852.77</v>
          </cell>
          <cell r="AA1061">
            <v>8207.23</v>
          </cell>
          <cell r="AB1061">
            <v>32060</v>
          </cell>
          <cell r="AC1061">
            <v>407</v>
          </cell>
        </row>
        <row r="1062">
          <cell r="T1062">
            <v>353444916</v>
          </cell>
          <cell r="U1062">
            <v>45264</v>
          </cell>
          <cell r="V1062">
            <v>45413</v>
          </cell>
          <cell r="W1062">
            <v>39000</v>
          </cell>
          <cell r="X1062">
            <v>2</v>
          </cell>
          <cell r="Y1062">
            <v>36545.65</v>
          </cell>
          <cell r="Z1062">
            <v>21323.9</v>
          </cell>
          <cell r="AA1062">
            <v>7796.1</v>
          </cell>
          <cell r="AB1062">
            <v>29120</v>
          </cell>
          <cell r="AC1062">
            <v>413</v>
          </cell>
        </row>
        <row r="1063">
          <cell r="T1063">
            <v>353444918</v>
          </cell>
          <cell r="U1063">
            <v>45252</v>
          </cell>
          <cell r="V1063">
            <v>45345</v>
          </cell>
          <cell r="W1063">
            <v>52000</v>
          </cell>
          <cell r="X1063">
            <v>2</v>
          </cell>
          <cell r="Y1063">
            <v>49370.5</v>
          </cell>
          <cell r="Z1063">
            <v>28296.82</v>
          </cell>
          <cell r="AA1063">
            <v>10623.18</v>
          </cell>
          <cell r="AB1063">
            <v>38920</v>
          </cell>
          <cell r="AC1063">
            <v>407</v>
          </cell>
        </row>
        <row r="1064">
          <cell r="T1064">
            <v>353444921</v>
          </cell>
          <cell r="U1064">
            <v>45259</v>
          </cell>
          <cell r="V1064">
            <v>45317</v>
          </cell>
          <cell r="W1064">
            <v>58000</v>
          </cell>
          <cell r="X1064">
            <v>3</v>
          </cell>
          <cell r="Y1064">
            <v>56369.86</v>
          </cell>
          <cell r="Z1064">
            <v>33550.370000000003</v>
          </cell>
          <cell r="AA1064">
            <v>12949.63</v>
          </cell>
          <cell r="AB1064">
            <v>46500</v>
          </cell>
          <cell r="AC1064">
            <v>434</v>
          </cell>
        </row>
        <row r="1065">
          <cell r="T1065">
            <v>353444924</v>
          </cell>
          <cell r="U1065">
            <v>45228</v>
          </cell>
          <cell r="V1065">
            <v>45280</v>
          </cell>
          <cell r="W1065">
            <v>35000</v>
          </cell>
          <cell r="X1065">
            <v>2</v>
          </cell>
          <cell r="Y1065">
            <v>34016.99</v>
          </cell>
          <cell r="Z1065">
            <v>21827.62</v>
          </cell>
          <cell r="AA1065">
            <v>8092.38</v>
          </cell>
          <cell r="AB1065">
            <v>29920</v>
          </cell>
          <cell r="AC1065">
            <v>468</v>
          </cell>
        </row>
        <row r="1066">
          <cell r="T1066">
            <v>353444926</v>
          </cell>
          <cell r="U1066">
            <v>45264</v>
          </cell>
          <cell r="V1066">
            <v>45444</v>
          </cell>
          <cell r="W1066">
            <v>47000</v>
          </cell>
          <cell r="X1066">
            <v>2</v>
          </cell>
          <cell r="Y1066">
            <v>41137.97</v>
          </cell>
          <cell r="Z1066">
            <v>22566.07</v>
          </cell>
          <cell r="AA1066">
            <v>7813.93</v>
          </cell>
          <cell r="AB1066">
            <v>30380</v>
          </cell>
          <cell r="AC1066">
            <v>379</v>
          </cell>
        </row>
        <row r="1067">
          <cell r="T1067">
            <v>353444927</v>
          </cell>
          <cell r="U1067">
            <v>45228</v>
          </cell>
          <cell r="V1067">
            <v>45383</v>
          </cell>
          <cell r="W1067">
            <v>64000</v>
          </cell>
          <cell r="X1067">
            <v>2</v>
          </cell>
          <cell r="Y1067">
            <v>60093.52</v>
          </cell>
          <cell r="Z1067">
            <v>37770.54</v>
          </cell>
          <cell r="AA1067">
            <v>13529.46</v>
          </cell>
          <cell r="AB1067">
            <v>51300</v>
          </cell>
          <cell r="AC1067">
            <v>434</v>
          </cell>
        </row>
        <row r="1068">
          <cell r="T1068">
            <v>353444935</v>
          </cell>
          <cell r="U1068">
            <v>45279</v>
          </cell>
          <cell r="V1068">
            <v>45725</v>
          </cell>
          <cell r="W1068">
            <v>52000</v>
          </cell>
          <cell r="X1068">
            <v>2</v>
          </cell>
          <cell r="Y1068">
            <v>36289.360000000001</v>
          </cell>
          <cell r="Z1068">
            <v>12764.25</v>
          </cell>
          <cell r="AA1068">
            <v>3915.75</v>
          </cell>
          <cell r="AB1068">
            <v>16680</v>
          </cell>
          <cell r="AC1068">
            <v>162</v>
          </cell>
        </row>
        <row r="1069">
          <cell r="T1069">
            <v>353444936</v>
          </cell>
          <cell r="U1069">
            <v>45230</v>
          </cell>
          <cell r="V1069">
            <v>45276</v>
          </cell>
          <cell r="W1069">
            <v>39000</v>
          </cell>
          <cell r="X1069">
            <v>2</v>
          </cell>
          <cell r="Y1069">
            <v>38041.919999999998</v>
          </cell>
          <cell r="Z1069">
            <v>24199.51</v>
          </cell>
          <cell r="AA1069">
            <v>9080.49</v>
          </cell>
          <cell r="AB1069">
            <v>33280</v>
          </cell>
          <cell r="AC1069">
            <v>470</v>
          </cell>
        </row>
        <row r="1070">
          <cell r="T1070">
            <v>353444937</v>
          </cell>
          <cell r="U1070">
            <v>45444</v>
          </cell>
          <cell r="V1070">
            <v>45722</v>
          </cell>
          <cell r="W1070">
            <v>24000</v>
          </cell>
          <cell r="X1070">
            <v>2</v>
          </cell>
          <cell r="Y1070">
            <v>14296.13</v>
          </cell>
          <cell r="Z1070">
            <v>2324.4299999999998</v>
          </cell>
          <cell r="AA1070">
            <v>255.57</v>
          </cell>
          <cell r="AB1070">
            <v>2580</v>
          </cell>
          <cell r="AC1070">
            <v>48</v>
          </cell>
        </row>
        <row r="1071">
          <cell r="T1071">
            <v>353444943</v>
          </cell>
          <cell r="U1071">
            <v>45251</v>
          </cell>
          <cell r="V1071">
            <v>45608</v>
          </cell>
          <cell r="W1071">
            <v>63000</v>
          </cell>
          <cell r="X1071">
            <v>3</v>
          </cell>
          <cell r="Y1071">
            <v>39525.61</v>
          </cell>
          <cell r="Z1071">
            <v>13784.1</v>
          </cell>
          <cell r="AA1071">
            <v>3425.9</v>
          </cell>
          <cell r="AB1071">
            <v>17210</v>
          </cell>
          <cell r="AC1071">
            <v>162</v>
          </cell>
        </row>
        <row r="1072">
          <cell r="T1072">
            <v>353444944</v>
          </cell>
          <cell r="U1072">
            <v>45230</v>
          </cell>
          <cell r="V1072">
            <v>45540</v>
          </cell>
          <cell r="W1072">
            <v>33000</v>
          </cell>
          <cell r="X1072">
            <v>2</v>
          </cell>
          <cell r="Y1072">
            <v>26276.54</v>
          </cell>
          <cell r="Z1072">
            <v>14760.37</v>
          </cell>
          <cell r="AA1072">
            <v>4599.63</v>
          </cell>
          <cell r="AB1072">
            <v>19360</v>
          </cell>
          <cell r="AC1072">
            <v>321</v>
          </cell>
        </row>
        <row r="1073">
          <cell r="T1073">
            <v>353444945</v>
          </cell>
          <cell r="U1073">
            <v>45228</v>
          </cell>
          <cell r="V1073">
            <v>45538</v>
          </cell>
          <cell r="W1073">
            <v>35000</v>
          </cell>
          <cell r="X1073">
            <v>2</v>
          </cell>
          <cell r="Y1073">
            <v>31805.66</v>
          </cell>
          <cell r="Z1073">
            <v>19616.29</v>
          </cell>
          <cell r="AA1073">
            <v>6653.71</v>
          </cell>
          <cell r="AB1073">
            <v>26270</v>
          </cell>
          <cell r="AC1073">
            <v>442</v>
          </cell>
        </row>
        <row r="1074">
          <cell r="T1074">
            <v>353444948</v>
          </cell>
          <cell r="U1074">
            <v>45264</v>
          </cell>
          <cell r="V1074">
            <v>45441</v>
          </cell>
          <cell r="W1074">
            <v>31000</v>
          </cell>
          <cell r="X1074">
            <v>2</v>
          </cell>
          <cell r="Y1074">
            <v>26984.87</v>
          </cell>
          <cell r="Z1074">
            <v>14631.76</v>
          </cell>
          <cell r="AA1074">
            <v>4568.24</v>
          </cell>
          <cell r="AB1074">
            <v>19200</v>
          </cell>
          <cell r="AC1074">
            <v>344</v>
          </cell>
        </row>
        <row r="1075">
          <cell r="T1075">
            <v>353444950</v>
          </cell>
          <cell r="U1075">
            <v>45264</v>
          </cell>
          <cell r="V1075">
            <v>45722</v>
          </cell>
          <cell r="W1075">
            <v>47000</v>
          </cell>
          <cell r="X1075">
            <v>2</v>
          </cell>
          <cell r="Y1075">
            <v>39347.919999999998</v>
          </cell>
          <cell r="Z1075">
            <v>20776.02</v>
          </cell>
          <cell r="AA1075">
            <v>6093.98</v>
          </cell>
          <cell r="AB1075">
            <v>26870</v>
          </cell>
          <cell r="AC1075">
            <v>316</v>
          </cell>
        </row>
        <row r="1076">
          <cell r="T1076">
            <v>353444952</v>
          </cell>
          <cell r="U1076">
            <v>45228</v>
          </cell>
          <cell r="V1076">
            <v>45321</v>
          </cell>
          <cell r="W1076">
            <v>52000</v>
          </cell>
          <cell r="X1076">
            <v>2</v>
          </cell>
          <cell r="Y1076">
            <v>48799.62</v>
          </cell>
          <cell r="Z1076">
            <v>30688.33</v>
          </cell>
          <cell r="AA1076">
            <v>11011.67</v>
          </cell>
          <cell r="AB1076">
            <v>41700</v>
          </cell>
          <cell r="AC1076">
            <v>447</v>
          </cell>
        </row>
        <row r="1077">
          <cell r="T1077">
            <v>353444953</v>
          </cell>
          <cell r="U1077">
            <v>45253</v>
          </cell>
          <cell r="V1077">
            <v>45737</v>
          </cell>
          <cell r="W1077">
            <v>52000</v>
          </cell>
          <cell r="X1077">
            <v>2</v>
          </cell>
          <cell r="Y1077">
            <v>23324.15</v>
          </cell>
          <cell r="Z1077">
            <v>2220.86</v>
          </cell>
          <cell r="AA1077">
            <v>559.14</v>
          </cell>
          <cell r="AB1077">
            <v>2780</v>
          </cell>
          <cell r="AC1077">
            <v>16</v>
          </cell>
        </row>
        <row r="1078">
          <cell r="T1078">
            <v>353444955</v>
          </cell>
          <cell r="U1078">
            <v>45248</v>
          </cell>
          <cell r="V1078">
            <v>45378</v>
          </cell>
          <cell r="W1078">
            <v>33000</v>
          </cell>
          <cell r="X1078">
            <v>2</v>
          </cell>
          <cell r="Y1078">
            <v>30148.86</v>
          </cell>
          <cell r="Z1078">
            <v>16766.59</v>
          </cell>
          <cell r="AA1078">
            <v>6113.41</v>
          </cell>
          <cell r="AB1078">
            <v>22880</v>
          </cell>
          <cell r="AC1078">
            <v>384</v>
          </cell>
        </row>
        <row r="1079">
          <cell r="T1079">
            <v>353444957</v>
          </cell>
          <cell r="U1079">
            <v>45228</v>
          </cell>
          <cell r="V1079">
            <v>45280</v>
          </cell>
          <cell r="W1079">
            <v>52000</v>
          </cell>
          <cell r="X1079">
            <v>2</v>
          </cell>
          <cell r="Y1079">
            <v>50573.42</v>
          </cell>
          <cell r="Z1079">
            <v>32478.79</v>
          </cell>
          <cell r="AA1079">
            <v>12001.21</v>
          </cell>
          <cell r="AB1079">
            <v>44480</v>
          </cell>
          <cell r="AC1079">
            <v>469</v>
          </cell>
        </row>
        <row r="1080">
          <cell r="T1080">
            <v>353444958</v>
          </cell>
          <cell r="U1080">
            <v>45264</v>
          </cell>
          <cell r="V1080">
            <v>45729</v>
          </cell>
          <cell r="W1080">
            <v>41000</v>
          </cell>
          <cell r="X1080">
            <v>2</v>
          </cell>
          <cell r="Y1080">
            <v>34658.959999999999</v>
          </cell>
          <cell r="Z1080">
            <v>18719.04</v>
          </cell>
          <cell r="AA1080">
            <v>6060.96</v>
          </cell>
          <cell r="AB1080">
            <v>24780</v>
          </cell>
          <cell r="AC1080">
            <v>357</v>
          </cell>
        </row>
        <row r="1081">
          <cell r="T1081">
            <v>353489207</v>
          </cell>
          <cell r="U1081">
            <v>45228</v>
          </cell>
          <cell r="V1081">
            <v>45354</v>
          </cell>
          <cell r="W1081">
            <v>30000</v>
          </cell>
          <cell r="X1081">
            <v>0</v>
          </cell>
          <cell r="Y1081">
            <v>24472.51</v>
          </cell>
          <cell r="Z1081">
            <v>22263.03</v>
          </cell>
          <cell r="AA1081">
            <v>3996.97</v>
          </cell>
          <cell r="AB1081">
            <v>26260</v>
          </cell>
          <cell r="AC1081">
            <v>378</v>
          </cell>
        </row>
        <row r="1082">
          <cell r="T1082">
            <v>353519829</v>
          </cell>
          <cell r="U1082">
            <v>45251</v>
          </cell>
          <cell r="V1082">
            <v>45583</v>
          </cell>
          <cell r="W1082">
            <v>52000</v>
          </cell>
          <cell r="X1082">
            <v>4</v>
          </cell>
          <cell r="Y1082">
            <v>34296.03</v>
          </cell>
          <cell r="Z1082">
            <v>13095.35</v>
          </cell>
          <cell r="AA1082">
            <v>3584.65</v>
          </cell>
          <cell r="AB1082">
            <v>16680</v>
          </cell>
          <cell r="AC1082">
            <v>163</v>
          </cell>
        </row>
        <row r="1083">
          <cell r="T1083">
            <v>353523890</v>
          </cell>
          <cell r="U1083">
            <v>45228</v>
          </cell>
          <cell r="V1083">
            <v>45280</v>
          </cell>
          <cell r="W1083">
            <v>30000</v>
          </cell>
          <cell r="X1083">
            <v>0</v>
          </cell>
          <cell r="Y1083">
            <v>28781.37</v>
          </cell>
          <cell r="Z1083">
            <v>26709.38</v>
          </cell>
          <cell r="AA1083">
            <v>5610.62</v>
          </cell>
          <cell r="AB1083">
            <v>32320</v>
          </cell>
          <cell r="AC1083">
            <v>475</v>
          </cell>
        </row>
        <row r="1084">
          <cell r="T1084">
            <v>353538507</v>
          </cell>
          <cell r="U1084">
            <v>45231</v>
          </cell>
          <cell r="V1084">
            <v>45597</v>
          </cell>
          <cell r="W1084">
            <v>63000</v>
          </cell>
          <cell r="X1084">
            <v>3</v>
          </cell>
          <cell r="Y1084">
            <v>43487.45</v>
          </cell>
          <cell r="Z1084">
            <v>21108.06</v>
          </cell>
          <cell r="AA1084">
            <v>5771.94</v>
          </cell>
          <cell r="AB1084">
            <v>26880</v>
          </cell>
          <cell r="AC1084">
            <v>226</v>
          </cell>
        </row>
        <row r="1085">
          <cell r="T1085">
            <v>353539237</v>
          </cell>
          <cell r="U1085">
            <v>45231</v>
          </cell>
          <cell r="V1085">
            <v>45545</v>
          </cell>
          <cell r="W1085">
            <v>54000</v>
          </cell>
          <cell r="X1085">
            <v>3</v>
          </cell>
          <cell r="Y1085">
            <v>38198.620000000003</v>
          </cell>
          <cell r="Z1085">
            <v>19083.55</v>
          </cell>
          <cell r="AA1085">
            <v>4836.45</v>
          </cell>
          <cell r="AB1085">
            <v>23920</v>
          </cell>
          <cell r="AC1085">
            <v>253</v>
          </cell>
        </row>
        <row r="1086">
          <cell r="T1086">
            <v>353545103</v>
          </cell>
          <cell r="U1086">
            <v>45231</v>
          </cell>
          <cell r="V1086">
            <v>45748</v>
          </cell>
          <cell r="W1086">
            <v>73000</v>
          </cell>
          <cell r="X1086">
            <v>4</v>
          </cell>
          <cell r="Y1086">
            <v>45594.84</v>
          </cell>
          <cell r="Z1086">
            <v>20285.650000000001</v>
          </cell>
          <cell r="AA1086">
            <v>4514.3500000000004</v>
          </cell>
          <cell r="AB1086">
            <v>24800</v>
          </cell>
          <cell r="AC1086">
            <v>198</v>
          </cell>
        </row>
        <row r="1087">
          <cell r="T1087">
            <v>353603428</v>
          </cell>
          <cell r="U1087">
            <v>45231</v>
          </cell>
          <cell r="V1087">
            <v>45567</v>
          </cell>
          <cell r="W1087">
            <v>30000</v>
          </cell>
          <cell r="X1087">
            <v>0</v>
          </cell>
          <cell r="Y1087">
            <v>16390.23</v>
          </cell>
          <cell r="Z1087">
            <v>14411.05</v>
          </cell>
          <cell r="AA1087">
            <v>1748.95</v>
          </cell>
          <cell r="AB1087">
            <v>16160</v>
          </cell>
          <cell r="AC1087">
            <v>224</v>
          </cell>
        </row>
        <row r="1088">
          <cell r="T1088">
            <v>353615949</v>
          </cell>
          <cell r="U1088">
            <v>45246</v>
          </cell>
          <cell r="V1088">
            <v>45354</v>
          </cell>
          <cell r="W1088">
            <v>30000</v>
          </cell>
          <cell r="X1088">
            <v>0</v>
          </cell>
          <cell r="Y1088">
            <v>26279.46</v>
          </cell>
          <cell r="Z1088">
            <v>21743.78</v>
          </cell>
          <cell r="AA1088">
            <v>4516.22</v>
          </cell>
          <cell r="AB1088">
            <v>26260</v>
          </cell>
          <cell r="AC1088">
            <v>379</v>
          </cell>
        </row>
        <row r="1089">
          <cell r="T1089">
            <v>353622760</v>
          </cell>
          <cell r="U1089">
            <v>45246</v>
          </cell>
          <cell r="V1089">
            <v>45536</v>
          </cell>
          <cell r="W1089">
            <v>52000</v>
          </cell>
          <cell r="X1089">
            <v>2</v>
          </cell>
          <cell r="Y1089">
            <v>34379.589999999997</v>
          </cell>
          <cell r="Z1089">
            <v>13014.98</v>
          </cell>
          <cell r="AA1089">
            <v>3665.02</v>
          </cell>
          <cell r="AB1089">
            <v>16680</v>
          </cell>
          <cell r="AC1089">
            <v>162</v>
          </cell>
        </row>
        <row r="1090">
          <cell r="T1090">
            <v>353629976</v>
          </cell>
          <cell r="U1090">
            <v>45250</v>
          </cell>
          <cell r="V1090">
            <v>45371</v>
          </cell>
          <cell r="W1090">
            <v>53000</v>
          </cell>
          <cell r="X1090">
            <v>4</v>
          </cell>
          <cell r="Y1090">
            <v>48500.01</v>
          </cell>
          <cell r="Z1090">
            <v>26776.880000000001</v>
          </cell>
          <cell r="AA1090">
            <v>10013.120000000001</v>
          </cell>
          <cell r="AB1090">
            <v>36790</v>
          </cell>
          <cell r="AC1090">
            <v>380</v>
          </cell>
        </row>
        <row r="1091">
          <cell r="T1091">
            <v>353635804</v>
          </cell>
          <cell r="U1091">
            <v>45254</v>
          </cell>
          <cell r="V1091">
            <v>45721</v>
          </cell>
          <cell r="W1091">
            <v>52000</v>
          </cell>
          <cell r="X1091">
            <v>2</v>
          </cell>
          <cell r="Y1091">
            <v>22994.65</v>
          </cell>
          <cell r="Z1091">
            <v>2339.0100000000002</v>
          </cell>
          <cell r="AA1091">
            <v>440.99</v>
          </cell>
          <cell r="AB1091">
            <v>2780</v>
          </cell>
          <cell r="AC1091">
            <v>21</v>
          </cell>
        </row>
        <row r="1092">
          <cell r="T1092">
            <v>353638350</v>
          </cell>
          <cell r="U1092">
            <v>45254</v>
          </cell>
          <cell r="V1092">
            <v>45536</v>
          </cell>
          <cell r="W1092">
            <v>52000</v>
          </cell>
          <cell r="X1092">
            <v>2</v>
          </cell>
          <cell r="Y1092">
            <v>33765.15</v>
          </cell>
          <cell r="Z1092">
            <v>13109.51</v>
          </cell>
          <cell r="AA1092">
            <v>3570.49</v>
          </cell>
          <cell r="AB1092">
            <v>16680</v>
          </cell>
          <cell r="AC1092">
            <v>168</v>
          </cell>
        </row>
        <row r="1093">
          <cell r="T1093">
            <v>353676396</v>
          </cell>
          <cell r="U1093">
            <v>45279</v>
          </cell>
          <cell r="V1093">
            <v>45536</v>
          </cell>
          <cell r="W1093">
            <v>52000</v>
          </cell>
          <cell r="X1093">
            <v>2</v>
          </cell>
          <cell r="Y1093">
            <v>38334.18</v>
          </cell>
          <cell r="Z1093">
            <v>14809.07</v>
          </cell>
          <cell r="AA1093">
            <v>4650.93</v>
          </cell>
          <cell r="AB1093">
            <v>19460</v>
          </cell>
          <cell r="AC1093">
            <v>197</v>
          </cell>
        </row>
        <row r="1094">
          <cell r="T1094">
            <v>353676399</v>
          </cell>
          <cell r="U1094">
            <v>45289</v>
          </cell>
          <cell r="V1094">
            <v>45742</v>
          </cell>
          <cell r="W1094">
            <v>30000</v>
          </cell>
          <cell r="X1094">
            <v>2</v>
          </cell>
          <cell r="Y1094">
            <v>9683.14</v>
          </cell>
          <cell r="Z1094">
            <v>3607.67</v>
          </cell>
          <cell r="AA1094">
            <v>152.33000000000001</v>
          </cell>
          <cell r="AB1094">
            <v>3760</v>
          </cell>
          <cell r="AC1094">
            <v>48</v>
          </cell>
        </row>
        <row r="1095">
          <cell r="T1095">
            <v>353676401</v>
          </cell>
          <cell r="U1095">
            <v>45289</v>
          </cell>
          <cell r="V1095">
            <v>45669</v>
          </cell>
          <cell r="W1095">
            <v>28000</v>
          </cell>
          <cell r="X1095">
            <v>2</v>
          </cell>
          <cell r="Y1095">
            <v>10874.15</v>
          </cell>
          <cell r="Z1095">
            <v>5111.1400000000003</v>
          </cell>
          <cell r="AA1095">
            <v>528.86</v>
          </cell>
          <cell r="AB1095">
            <v>5640</v>
          </cell>
          <cell r="AC1095">
            <v>77</v>
          </cell>
        </row>
        <row r="1096">
          <cell r="T1096">
            <v>353676402</v>
          </cell>
          <cell r="U1096">
            <v>45289</v>
          </cell>
          <cell r="V1096">
            <v>45338</v>
          </cell>
          <cell r="W1096">
            <v>40000</v>
          </cell>
          <cell r="X1096">
            <v>2</v>
          </cell>
          <cell r="Y1096">
            <v>39130.269999999997</v>
          </cell>
          <cell r="Z1096">
            <v>21251.360000000001</v>
          </cell>
          <cell r="AA1096">
            <v>8568.64</v>
          </cell>
          <cell r="AB1096">
            <v>29820</v>
          </cell>
          <cell r="AC1096">
            <v>407</v>
          </cell>
        </row>
        <row r="1097">
          <cell r="T1097">
            <v>353676403</v>
          </cell>
          <cell r="U1097">
            <v>45289</v>
          </cell>
          <cell r="V1097">
            <v>45474</v>
          </cell>
          <cell r="W1097">
            <v>38000</v>
          </cell>
          <cell r="X1097">
            <v>2</v>
          </cell>
          <cell r="Y1097">
            <v>30495.599999999999</v>
          </cell>
          <cell r="Z1097">
            <v>13623.46</v>
          </cell>
          <cell r="AA1097">
            <v>4116.54</v>
          </cell>
          <cell r="AB1097">
            <v>17740</v>
          </cell>
          <cell r="AC1097">
            <v>253</v>
          </cell>
        </row>
        <row r="1098">
          <cell r="T1098">
            <v>353676404</v>
          </cell>
          <cell r="U1098">
            <v>45354</v>
          </cell>
          <cell r="V1098">
            <v>45563</v>
          </cell>
          <cell r="W1098">
            <v>32000</v>
          </cell>
          <cell r="X1098">
            <v>2</v>
          </cell>
          <cell r="Y1098">
            <v>25612.52</v>
          </cell>
          <cell r="Z1098">
            <v>8798.16</v>
          </cell>
          <cell r="AA1098">
            <v>3171.84</v>
          </cell>
          <cell r="AB1098">
            <v>11970</v>
          </cell>
          <cell r="AC1098">
            <v>197</v>
          </cell>
        </row>
        <row r="1099">
          <cell r="T1099">
            <v>353676407</v>
          </cell>
          <cell r="U1099">
            <v>45288</v>
          </cell>
          <cell r="V1099">
            <v>45338</v>
          </cell>
          <cell r="W1099">
            <v>38000</v>
          </cell>
          <cell r="X1099">
            <v>3</v>
          </cell>
          <cell r="Y1099">
            <v>37089.18</v>
          </cell>
          <cell r="Z1099">
            <v>20145.18</v>
          </cell>
          <cell r="AA1099">
            <v>8274.82</v>
          </cell>
          <cell r="AB1099">
            <v>28420</v>
          </cell>
          <cell r="AC1099">
            <v>411</v>
          </cell>
        </row>
        <row r="1100">
          <cell r="T1100">
            <v>353676408</v>
          </cell>
          <cell r="U1100">
            <v>45379</v>
          </cell>
          <cell r="V1100">
            <v>45649</v>
          </cell>
          <cell r="W1100">
            <v>24000</v>
          </cell>
          <cell r="X1100">
            <v>3</v>
          </cell>
          <cell r="Y1100">
            <v>16621.95</v>
          </cell>
          <cell r="Z1100">
            <v>7304.66</v>
          </cell>
          <cell r="AA1100">
            <v>1355.34</v>
          </cell>
          <cell r="AB1100">
            <v>8660</v>
          </cell>
          <cell r="AC1100">
            <v>162</v>
          </cell>
        </row>
        <row r="1101">
          <cell r="T1101">
            <v>353676411</v>
          </cell>
          <cell r="U1101">
            <v>45301</v>
          </cell>
          <cell r="V1101">
            <v>45381</v>
          </cell>
          <cell r="W1101">
            <v>35000</v>
          </cell>
          <cell r="X1101">
            <v>2</v>
          </cell>
          <cell r="Y1101">
            <v>32594.26</v>
          </cell>
          <cell r="Z1101">
            <v>17643.71</v>
          </cell>
          <cell r="AA1101">
            <v>6666.29</v>
          </cell>
          <cell r="AB1101">
            <v>24310</v>
          </cell>
          <cell r="AC1101">
            <v>384</v>
          </cell>
        </row>
        <row r="1102">
          <cell r="T1102">
            <v>353676412</v>
          </cell>
          <cell r="U1102">
            <v>45282</v>
          </cell>
          <cell r="V1102">
            <v>45381</v>
          </cell>
          <cell r="W1102">
            <v>27000</v>
          </cell>
          <cell r="X1102">
            <v>2</v>
          </cell>
          <cell r="Y1102">
            <v>24730.09</v>
          </cell>
          <cell r="Z1102">
            <v>19123.330000000002</v>
          </cell>
          <cell r="AA1102">
            <v>4406.67</v>
          </cell>
          <cell r="AB1102">
            <v>23530</v>
          </cell>
          <cell r="AC1102">
            <v>386</v>
          </cell>
        </row>
        <row r="1103">
          <cell r="T1103">
            <v>353676413</v>
          </cell>
          <cell r="U1103">
            <v>45282</v>
          </cell>
          <cell r="V1103">
            <v>45381</v>
          </cell>
          <cell r="W1103">
            <v>27000</v>
          </cell>
          <cell r="X1103">
            <v>2</v>
          </cell>
          <cell r="Y1103">
            <v>24730.09</v>
          </cell>
          <cell r="Z1103">
            <v>19123.330000000002</v>
          </cell>
          <cell r="AA1103">
            <v>4406.67</v>
          </cell>
          <cell r="AB1103">
            <v>23530</v>
          </cell>
          <cell r="AC1103">
            <v>386</v>
          </cell>
        </row>
        <row r="1104">
          <cell r="T1104">
            <v>353676414</v>
          </cell>
          <cell r="U1104">
            <v>45282</v>
          </cell>
          <cell r="V1104">
            <v>45474</v>
          </cell>
          <cell r="W1104">
            <v>27000</v>
          </cell>
          <cell r="X1104">
            <v>2</v>
          </cell>
          <cell r="Y1104">
            <v>23394.37</v>
          </cell>
          <cell r="Z1104">
            <v>17787.61</v>
          </cell>
          <cell r="AA1104">
            <v>3932.39</v>
          </cell>
          <cell r="AB1104">
            <v>21720</v>
          </cell>
          <cell r="AC1104">
            <v>351</v>
          </cell>
        </row>
        <row r="1105">
          <cell r="T1105">
            <v>353676417</v>
          </cell>
          <cell r="U1105">
            <v>45287</v>
          </cell>
          <cell r="V1105">
            <v>45344</v>
          </cell>
          <cell r="W1105">
            <v>52000</v>
          </cell>
          <cell r="X1105">
            <v>2</v>
          </cell>
          <cell r="Y1105">
            <v>50502.19</v>
          </cell>
          <cell r="Z1105">
            <v>27653.77</v>
          </cell>
          <cell r="AA1105">
            <v>11266.23</v>
          </cell>
          <cell r="AB1105">
            <v>38920</v>
          </cell>
          <cell r="AC1105">
            <v>412</v>
          </cell>
        </row>
        <row r="1106">
          <cell r="T1106">
            <v>353676418</v>
          </cell>
          <cell r="U1106">
            <v>45345</v>
          </cell>
          <cell r="V1106">
            <v>45444</v>
          </cell>
          <cell r="W1106">
            <v>35000</v>
          </cell>
          <cell r="X1106">
            <v>2</v>
          </cell>
          <cell r="Y1106">
            <v>32897.1</v>
          </cell>
          <cell r="Z1106">
            <v>14409.72</v>
          </cell>
          <cell r="AA1106">
            <v>5780.28</v>
          </cell>
          <cell r="AB1106">
            <v>20190</v>
          </cell>
          <cell r="AC1106">
            <v>321</v>
          </cell>
        </row>
        <row r="1107">
          <cell r="T1107">
            <v>353676419</v>
          </cell>
          <cell r="U1107">
            <v>45282</v>
          </cell>
          <cell r="V1107">
            <v>45474</v>
          </cell>
          <cell r="W1107">
            <v>37000</v>
          </cell>
          <cell r="X1107">
            <v>2</v>
          </cell>
          <cell r="Y1107">
            <v>31798.01</v>
          </cell>
          <cell r="Z1107">
            <v>15255.67</v>
          </cell>
          <cell r="AA1107">
            <v>5134.33</v>
          </cell>
          <cell r="AB1107">
            <v>20390</v>
          </cell>
          <cell r="AC1107">
            <v>323</v>
          </cell>
        </row>
        <row r="1108">
          <cell r="T1108">
            <v>353676420</v>
          </cell>
          <cell r="U1108">
            <v>45282</v>
          </cell>
          <cell r="V1108">
            <v>45472</v>
          </cell>
          <cell r="W1108">
            <v>37000</v>
          </cell>
          <cell r="X1108">
            <v>2</v>
          </cell>
          <cell r="Y1108">
            <v>32865.57</v>
          </cell>
          <cell r="Z1108">
            <v>16323.23</v>
          </cell>
          <cell r="AA1108">
            <v>5756.77</v>
          </cell>
          <cell r="AB1108">
            <v>22080</v>
          </cell>
          <cell r="AC1108">
            <v>351</v>
          </cell>
        </row>
        <row r="1109">
          <cell r="T1109">
            <v>353676421</v>
          </cell>
          <cell r="U1109">
            <v>45282</v>
          </cell>
          <cell r="V1109">
            <v>45413</v>
          </cell>
          <cell r="W1109">
            <v>37000</v>
          </cell>
          <cell r="X1109">
            <v>2</v>
          </cell>
          <cell r="Y1109">
            <v>33619.620000000003</v>
          </cell>
          <cell r="Z1109">
            <v>17077.28</v>
          </cell>
          <cell r="AA1109">
            <v>6002.72</v>
          </cell>
          <cell r="AB1109">
            <v>23080</v>
          </cell>
          <cell r="AC1109">
            <v>351</v>
          </cell>
        </row>
        <row r="1110">
          <cell r="T1110">
            <v>353676422</v>
          </cell>
          <cell r="U1110">
            <v>45282</v>
          </cell>
          <cell r="V1110">
            <v>45377</v>
          </cell>
          <cell r="W1110">
            <v>37000</v>
          </cell>
          <cell r="X1110">
            <v>2</v>
          </cell>
          <cell r="Y1110">
            <v>34919.919999999998</v>
          </cell>
          <cell r="Z1110">
            <v>18377.580000000002</v>
          </cell>
          <cell r="AA1110">
            <v>7232.42</v>
          </cell>
          <cell r="AB1110">
            <v>25610</v>
          </cell>
          <cell r="AC1110">
            <v>386</v>
          </cell>
        </row>
        <row r="1111">
          <cell r="T1111">
            <v>353676423</v>
          </cell>
          <cell r="U1111">
            <v>45282</v>
          </cell>
          <cell r="V1111">
            <v>45474</v>
          </cell>
          <cell r="W1111">
            <v>37000</v>
          </cell>
          <cell r="X1111">
            <v>2</v>
          </cell>
          <cell r="Y1111">
            <v>30554.6</v>
          </cell>
          <cell r="Z1111">
            <v>14012.26</v>
          </cell>
          <cell r="AA1111">
            <v>4537.74</v>
          </cell>
          <cell r="AB1111">
            <v>18550</v>
          </cell>
          <cell r="AC1111">
            <v>295</v>
          </cell>
        </row>
        <row r="1112">
          <cell r="T1112">
            <v>353676424</v>
          </cell>
          <cell r="U1112">
            <v>45282</v>
          </cell>
          <cell r="V1112">
            <v>45474</v>
          </cell>
          <cell r="W1112">
            <v>37000</v>
          </cell>
          <cell r="X1112">
            <v>2</v>
          </cell>
          <cell r="Y1112">
            <v>32455.57</v>
          </cell>
          <cell r="Z1112">
            <v>15913.23</v>
          </cell>
          <cell r="AA1112">
            <v>5386.77</v>
          </cell>
          <cell r="AB1112">
            <v>21300</v>
          </cell>
          <cell r="AC1112">
            <v>323</v>
          </cell>
        </row>
        <row r="1113">
          <cell r="T1113">
            <v>353676425</v>
          </cell>
          <cell r="U1113">
            <v>45282</v>
          </cell>
          <cell r="V1113">
            <v>45474</v>
          </cell>
          <cell r="W1113">
            <v>38000</v>
          </cell>
          <cell r="X1113">
            <v>2</v>
          </cell>
          <cell r="Y1113">
            <v>30495.599999999999</v>
          </cell>
          <cell r="Z1113">
            <v>13623.46</v>
          </cell>
          <cell r="AA1113">
            <v>4646.54</v>
          </cell>
          <cell r="AB1113">
            <v>18270</v>
          </cell>
          <cell r="AC1113">
            <v>260</v>
          </cell>
        </row>
        <row r="1114">
          <cell r="T1114">
            <v>353676426</v>
          </cell>
          <cell r="U1114">
            <v>45374</v>
          </cell>
          <cell r="V1114">
            <v>45474</v>
          </cell>
          <cell r="W1114">
            <v>30000</v>
          </cell>
          <cell r="X1114">
            <v>2</v>
          </cell>
          <cell r="Y1114">
            <v>26094.62</v>
          </cell>
          <cell r="Z1114">
            <v>14420.42</v>
          </cell>
          <cell r="AA1114">
            <v>3759.58</v>
          </cell>
          <cell r="AB1114">
            <v>18180</v>
          </cell>
          <cell r="AC1114">
            <v>253</v>
          </cell>
        </row>
        <row r="1115">
          <cell r="T1115">
            <v>353676427</v>
          </cell>
          <cell r="U1115">
            <v>45286</v>
          </cell>
          <cell r="V1115">
            <v>45338</v>
          </cell>
          <cell r="W1115">
            <v>43000</v>
          </cell>
          <cell r="X1115">
            <v>2</v>
          </cell>
          <cell r="Y1115">
            <v>41799.730000000003</v>
          </cell>
          <cell r="Z1115">
            <v>22712.74</v>
          </cell>
          <cell r="AA1115">
            <v>9347.26</v>
          </cell>
          <cell r="AB1115">
            <v>32060</v>
          </cell>
          <cell r="AC1115">
            <v>412</v>
          </cell>
        </row>
        <row r="1116">
          <cell r="T1116">
            <v>353676428</v>
          </cell>
          <cell r="U1116">
            <v>45280</v>
          </cell>
          <cell r="V1116">
            <v>45505</v>
          </cell>
          <cell r="W1116">
            <v>52000</v>
          </cell>
          <cell r="X1116">
            <v>2</v>
          </cell>
          <cell r="Y1116">
            <v>40880.230000000003</v>
          </cell>
          <cell r="Z1116">
            <v>17402.46</v>
          </cell>
          <cell r="AA1116">
            <v>5417.54</v>
          </cell>
          <cell r="AB1116">
            <v>22820</v>
          </cell>
          <cell r="AC1116">
            <v>253</v>
          </cell>
        </row>
        <row r="1117">
          <cell r="T1117">
            <v>353676429</v>
          </cell>
          <cell r="U1117">
            <v>45283</v>
          </cell>
          <cell r="V1117">
            <v>45474</v>
          </cell>
          <cell r="W1117">
            <v>52000</v>
          </cell>
          <cell r="X1117">
            <v>2</v>
          </cell>
          <cell r="Y1117">
            <v>41953.599999999999</v>
          </cell>
          <cell r="Z1117">
            <v>18617.91</v>
          </cell>
          <cell r="AA1117">
            <v>6402.09</v>
          </cell>
          <cell r="AB1117">
            <v>25020</v>
          </cell>
          <cell r="AC1117">
            <v>253</v>
          </cell>
        </row>
        <row r="1118">
          <cell r="T1118">
            <v>353676430</v>
          </cell>
          <cell r="U1118">
            <v>45295</v>
          </cell>
          <cell r="V1118">
            <v>45472</v>
          </cell>
          <cell r="W1118">
            <v>63000</v>
          </cell>
          <cell r="X1118">
            <v>3</v>
          </cell>
          <cell r="Y1118">
            <v>56644.17</v>
          </cell>
          <cell r="Z1118">
            <v>29321.78</v>
          </cell>
          <cell r="AA1118">
            <v>10998.22</v>
          </cell>
          <cell r="AB1118">
            <v>40320</v>
          </cell>
          <cell r="AC1118">
            <v>351</v>
          </cell>
        </row>
        <row r="1119">
          <cell r="T1119">
            <v>353676431</v>
          </cell>
          <cell r="U1119">
            <v>45289</v>
          </cell>
          <cell r="V1119">
            <v>45379</v>
          </cell>
          <cell r="W1119">
            <v>40000</v>
          </cell>
          <cell r="X1119">
            <v>2</v>
          </cell>
          <cell r="Y1119">
            <v>37750.71</v>
          </cell>
          <cell r="Z1119">
            <v>19871.8</v>
          </cell>
          <cell r="AA1119">
            <v>7698.2</v>
          </cell>
          <cell r="AB1119">
            <v>27570</v>
          </cell>
          <cell r="AC1119">
            <v>379</v>
          </cell>
        </row>
        <row r="1120">
          <cell r="T1120">
            <v>353676434</v>
          </cell>
          <cell r="U1120">
            <v>45264</v>
          </cell>
          <cell r="V1120">
            <v>45308</v>
          </cell>
          <cell r="W1120">
            <v>63000</v>
          </cell>
          <cell r="X1120">
            <v>3</v>
          </cell>
          <cell r="Y1120">
            <v>60848.22</v>
          </cell>
          <cell r="Z1120">
            <v>36191.24</v>
          </cell>
          <cell r="AA1120">
            <v>14208.76</v>
          </cell>
          <cell r="AB1120">
            <v>50400</v>
          </cell>
          <cell r="AC1120">
            <v>443</v>
          </cell>
        </row>
        <row r="1121">
          <cell r="T1121">
            <v>353676435</v>
          </cell>
          <cell r="U1121">
            <v>45294</v>
          </cell>
          <cell r="V1121">
            <v>45444</v>
          </cell>
          <cell r="W1121">
            <v>39000</v>
          </cell>
          <cell r="X1121">
            <v>2</v>
          </cell>
          <cell r="Y1121">
            <v>35259.67</v>
          </cell>
          <cell r="Z1121">
            <v>17995.62</v>
          </cell>
          <cell r="AA1121">
            <v>6794.38</v>
          </cell>
          <cell r="AB1121">
            <v>24790</v>
          </cell>
          <cell r="AC1121">
            <v>345</v>
          </cell>
        </row>
        <row r="1122">
          <cell r="T1122">
            <v>353676436</v>
          </cell>
          <cell r="U1122">
            <v>45294</v>
          </cell>
          <cell r="V1122">
            <v>45377</v>
          </cell>
          <cell r="W1122">
            <v>40000</v>
          </cell>
          <cell r="X1122">
            <v>2</v>
          </cell>
          <cell r="Y1122">
            <v>37583.18</v>
          </cell>
          <cell r="Z1122">
            <v>19818.39</v>
          </cell>
          <cell r="AA1122">
            <v>7871.61</v>
          </cell>
          <cell r="AB1122">
            <v>27690</v>
          </cell>
          <cell r="AC1122">
            <v>380</v>
          </cell>
        </row>
        <row r="1123">
          <cell r="T1123">
            <v>353676438</v>
          </cell>
          <cell r="U1123">
            <v>45294</v>
          </cell>
          <cell r="V1123">
            <v>45382</v>
          </cell>
          <cell r="W1123">
            <v>38000</v>
          </cell>
          <cell r="X1123">
            <v>3</v>
          </cell>
          <cell r="Y1123">
            <v>35505.379999999997</v>
          </cell>
          <cell r="Z1123">
            <v>18742.099999999999</v>
          </cell>
          <cell r="AA1123">
            <v>6777.9</v>
          </cell>
          <cell r="AB1123">
            <v>25520</v>
          </cell>
          <cell r="AC1123">
            <v>380</v>
          </cell>
        </row>
        <row r="1124">
          <cell r="T1124">
            <v>353676439</v>
          </cell>
          <cell r="U1124">
            <v>45294</v>
          </cell>
          <cell r="V1124">
            <v>45338</v>
          </cell>
          <cell r="W1124">
            <v>47000</v>
          </cell>
          <cell r="X1124">
            <v>2</v>
          </cell>
          <cell r="Y1124">
            <v>45777.67</v>
          </cell>
          <cell r="Z1124">
            <v>25030.39</v>
          </cell>
          <cell r="AA1124">
            <v>10109.61</v>
          </cell>
          <cell r="AB1124">
            <v>35140</v>
          </cell>
          <cell r="AC1124">
            <v>408</v>
          </cell>
        </row>
        <row r="1125">
          <cell r="T1125">
            <v>353676443</v>
          </cell>
          <cell r="U1125">
            <v>45320</v>
          </cell>
          <cell r="V1125">
            <v>45536</v>
          </cell>
          <cell r="W1125">
            <v>36000</v>
          </cell>
          <cell r="X1125">
            <v>2</v>
          </cell>
          <cell r="Y1125">
            <v>26047.98</v>
          </cell>
          <cell r="Z1125">
            <v>8695.85</v>
          </cell>
          <cell r="AA1125">
            <v>2384.15</v>
          </cell>
          <cell r="AB1125">
            <v>11080</v>
          </cell>
          <cell r="AC1125">
            <v>168</v>
          </cell>
        </row>
        <row r="1126">
          <cell r="T1126">
            <v>353676446</v>
          </cell>
          <cell r="U1126">
            <v>45286</v>
          </cell>
          <cell r="V1126">
            <v>45653</v>
          </cell>
          <cell r="W1126">
            <v>45000</v>
          </cell>
          <cell r="X1126">
            <v>2</v>
          </cell>
          <cell r="Y1126">
            <v>39240.15</v>
          </cell>
          <cell r="Z1126">
            <v>19314.78</v>
          </cell>
          <cell r="AA1126">
            <v>6885.22</v>
          </cell>
          <cell r="AB1126">
            <v>26200</v>
          </cell>
          <cell r="AC1126">
            <v>323</v>
          </cell>
        </row>
        <row r="1127">
          <cell r="T1127">
            <v>353676447</v>
          </cell>
          <cell r="U1127">
            <v>45286</v>
          </cell>
          <cell r="V1127">
            <v>45474</v>
          </cell>
          <cell r="W1127">
            <v>45000</v>
          </cell>
          <cell r="X1127">
            <v>2</v>
          </cell>
          <cell r="Y1127">
            <v>36047.440000000002</v>
          </cell>
          <cell r="Z1127">
            <v>16122.07</v>
          </cell>
          <cell r="AA1127">
            <v>5477.93</v>
          </cell>
          <cell r="AB1127">
            <v>21600</v>
          </cell>
          <cell r="AC1127">
            <v>262</v>
          </cell>
        </row>
        <row r="1128">
          <cell r="T1128">
            <v>353676448</v>
          </cell>
          <cell r="U1128">
            <v>45323</v>
          </cell>
          <cell r="V1128">
            <v>45476</v>
          </cell>
          <cell r="W1128">
            <v>46000</v>
          </cell>
          <cell r="X1128">
            <v>2</v>
          </cell>
          <cell r="Y1128">
            <v>43034.11</v>
          </cell>
          <cell r="Z1128">
            <v>21057.98</v>
          </cell>
          <cell r="AA1128">
            <v>8462.02</v>
          </cell>
          <cell r="AB1128">
            <v>29520</v>
          </cell>
          <cell r="AC1128">
            <v>354</v>
          </cell>
        </row>
        <row r="1129">
          <cell r="T1129">
            <v>353676449</v>
          </cell>
          <cell r="U1129">
            <v>45286</v>
          </cell>
          <cell r="V1129">
            <v>45338</v>
          </cell>
          <cell r="W1129">
            <v>47000</v>
          </cell>
          <cell r="X1129">
            <v>2</v>
          </cell>
          <cell r="Y1129">
            <v>45777.67</v>
          </cell>
          <cell r="Z1129">
            <v>25024.73</v>
          </cell>
          <cell r="AA1129">
            <v>10115.27</v>
          </cell>
          <cell r="AB1129">
            <v>35140</v>
          </cell>
          <cell r="AC1129">
            <v>415</v>
          </cell>
        </row>
        <row r="1130">
          <cell r="T1130">
            <v>353676450</v>
          </cell>
          <cell r="U1130">
            <v>45286</v>
          </cell>
          <cell r="V1130">
            <v>45663</v>
          </cell>
          <cell r="W1130">
            <v>47000</v>
          </cell>
          <cell r="X1130">
            <v>2</v>
          </cell>
          <cell r="Y1130">
            <v>45686.95</v>
          </cell>
          <cell r="Z1130">
            <v>24934.01</v>
          </cell>
          <cell r="AA1130">
            <v>9205.99</v>
          </cell>
          <cell r="AB1130">
            <v>34140</v>
          </cell>
          <cell r="AC1130">
            <v>415</v>
          </cell>
        </row>
        <row r="1131">
          <cell r="T1131">
            <v>353676452</v>
          </cell>
          <cell r="U1131">
            <v>45292</v>
          </cell>
          <cell r="V1131">
            <v>45338</v>
          </cell>
          <cell r="W1131">
            <v>47000</v>
          </cell>
          <cell r="X1131">
            <v>2</v>
          </cell>
          <cell r="Y1131">
            <v>45842.05</v>
          </cell>
          <cell r="Z1131">
            <v>25008.78</v>
          </cell>
          <cell r="AA1131">
            <v>10131.219999999999</v>
          </cell>
          <cell r="AB1131">
            <v>35140</v>
          </cell>
          <cell r="AC1131">
            <v>408</v>
          </cell>
        </row>
        <row r="1132">
          <cell r="T1132">
            <v>353676453</v>
          </cell>
          <cell r="U1132">
            <v>45292</v>
          </cell>
          <cell r="V1132">
            <v>45338</v>
          </cell>
          <cell r="W1132">
            <v>47000</v>
          </cell>
          <cell r="X1132">
            <v>2</v>
          </cell>
          <cell r="Y1132">
            <v>45842.05</v>
          </cell>
          <cell r="Z1132">
            <v>25008.78</v>
          </cell>
          <cell r="AA1132">
            <v>10131.219999999999</v>
          </cell>
          <cell r="AB1132">
            <v>35140</v>
          </cell>
          <cell r="AC1132">
            <v>408</v>
          </cell>
        </row>
        <row r="1133">
          <cell r="T1133">
            <v>353676454</v>
          </cell>
          <cell r="U1133">
            <v>45292</v>
          </cell>
          <cell r="V1133">
            <v>45338</v>
          </cell>
          <cell r="W1133">
            <v>47000</v>
          </cell>
          <cell r="X1133">
            <v>2</v>
          </cell>
          <cell r="Y1133">
            <v>45842.05</v>
          </cell>
          <cell r="Z1133">
            <v>25008.78</v>
          </cell>
          <cell r="AA1133">
            <v>10131.219999999999</v>
          </cell>
          <cell r="AB1133">
            <v>35140</v>
          </cell>
          <cell r="AC1133">
            <v>408</v>
          </cell>
        </row>
        <row r="1134">
          <cell r="T1134">
            <v>353676457</v>
          </cell>
          <cell r="U1134">
            <v>45344</v>
          </cell>
          <cell r="V1134">
            <v>45536</v>
          </cell>
          <cell r="W1134">
            <v>33000</v>
          </cell>
          <cell r="X1134">
            <v>2</v>
          </cell>
          <cell r="Y1134">
            <v>20441.88</v>
          </cell>
          <cell r="Z1134">
            <v>2762.16</v>
          </cell>
          <cell r="AA1134">
            <v>717.84</v>
          </cell>
          <cell r="AB1134">
            <v>3480</v>
          </cell>
          <cell r="AC1134">
            <v>48</v>
          </cell>
        </row>
        <row r="1135">
          <cell r="T1135">
            <v>353676458</v>
          </cell>
          <cell r="U1135">
            <v>45326</v>
          </cell>
          <cell r="V1135">
            <v>45725</v>
          </cell>
          <cell r="W1135">
            <v>52000</v>
          </cell>
          <cell r="X1135">
            <v>2</v>
          </cell>
          <cell r="Y1135">
            <v>27244.94</v>
          </cell>
          <cell r="Z1135">
            <v>2257.4899999999998</v>
          </cell>
          <cell r="AA1135">
            <v>522.51</v>
          </cell>
          <cell r="AB1135">
            <v>2780</v>
          </cell>
          <cell r="AC1135">
            <v>20</v>
          </cell>
        </row>
        <row r="1136">
          <cell r="T1136">
            <v>353676459</v>
          </cell>
          <cell r="U1136">
            <v>45259</v>
          </cell>
          <cell r="V1136">
            <v>45741</v>
          </cell>
          <cell r="W1136">
            <v>52000</v>
          </cell>
          <cell r="X1136">
            <v>2</v>
          </cell>
          <cell r="Y1136">
            <v>47667.15</v>
          </cell>
          <cell r="Z1136">
            <v>26932.83</v>
          </cell>
          <cell r="AA1136">
            <v>9597.17</v>
          </cell>
          <cell r="AB1136">
            <v>36530</v>
          </cell>
          <cell r="AC1136">
            <v>407</v>
          </cell>
        </row>
        <row r="1137">
          <cell r="T1137">
            <v>353676460</v>
          </cell>
          <cell r="U1137">
            <v>45292</v>
          </cell>
          <cell r="V1137">
            <v>45379</v>
          </cell>
          <cell r="W1137">
            <v>52000</v>
          </cell>
          <cell r="X1137">
            <v>2</v>
          </cell>
          <cell r="Y1137">
            <v>48944.83</v>
          </cell>
          <cell r="Z1137">
            <v>26035.23</v>
          </cell>
          <cell r="AA1137">
            <v>10104.77</v>
          </cell>
          <cell r="AB1137">
            <v>36140</v>
          </cell>
          <cell r="AC1137">
            <v>379</v>
          </cell>
        </row>
        <row r="1138">
          <cell r="T1138">
            <v>353676461</v>
          </cell>
          <cell r="U1138">
            <v>45290</v>
          </cell>
          <cell r="V1138">
            <v>45703</v>
          </cell>
          <cell r="W1138">
            <v>52000</v>
          </cell>
          <cell r="X1138">
            <v>2</v>
          </cell>
          <cell r="Y1138">
            <v>27550.720000000001</v>
          </cell>
          <cell r="Z1138">
            <v>4546.4399999999996</v>
          </cell>
          <cell r="AA1138">
            <v>1013.56</v>
          </cell>
          <cell r="AB1138">
            <v>5560</v>
          </cell>
          <cell r="AC1138">
            <v>48</v>
          </cell>
        </row>
        <row r="1139">
          <cell r="T1139">
            <v>353676462</v>
          </cell>
          <cell r="U1139">
            <v>45286</v>
          </cell>
          <cell r="V1139">
            <v>45344</v>
          </cell>
          <cell r="W1139">
            <v>28000</v>
          </cell>
          <cell r="X1139">
            <v>2</v>
          </cell>
          <cell r="Y1139">
            <v>27059.73</v>
          </cell>
          <cell r="Z1139">
            <v>21220.25</v>
          </cell>
          <cell r="AA1139">
            <v>5099.75</v>
          </cell>
          <cell r="AB1139">
            <v>26320</v>
          </cell>
          <cell r="AC1139">
            <v>407</v>
          </cell>
        </row>
        <row r="1140">
          <cell r="T1140">
            <v>353676463</v>
          </cell>
          <cell r="U1140">
            <v>45286</v>
          </cell>
          <cell r="V1140">
            <v>45536</v>
          </cell>
          <cell r="W1140">
            <v>29000</v>
          </cell>
          <cell r="X1140">
            <v>2</v>
          </cell>
          <cell r="Y1140">
            <v>22331.39</v>
          </cell>
          <cell r="Z1140">
            <v>16332.93</v>
          </cell>
          <cell r="AA1140">
            <v>3167.07</v>
          </cell>
          <cell r="AB1140">
            <v>19500</v>
          </cell>
          <cell r="AC1140">
            <v>288</v>
          </cell>
        </row>
        <row r="1141">
          <cell r="T1141">
            <v>353676464</v>
          </cell>
          <cell r="U1141">
            <v>45286</v>
          </cell>
          <cell r="V1141">
            <v>45379</v>
          </cell>
          <cell r="W1141">
            <v>38000</v>
          </cell>
          <cell r="X1141">
            <v>2</v>
          </cell>
          <cell r="Y1141">
            <v>35929.629999999997</v>
          </cell>
          <cell r="Z1141">
            <v>18953.7</v>
          </cell>
          <cell r="AA1141">
            <v>7216.3</v>
          </cell>
          <cell r="AB1141">
            <v>26170</v>
          </cell>
          <cell r="AC1141">
            <v>379</v>
          </cell>
        </row>
        <row r="1142">
          <cell r="T1142">
            <v>353676465</v>
          </cell>
          <cell r="U1142">
            <v>45263</v>
          </cell>
          <cell r="V1142">
            <v>45375</v>
          </cell>
          <cell r="W1142">
            <v>52000</v>
          </cell>
          <cell r="X1142">
            <v>2</v>
          </cell>
          <cell r="Y1142">
            <v>47128.47</v>
          </cell>
          <cell r="Z1142">
            <v>26588.1</v>
          </cell>
          <cell r="AA1142">
            <v>9551.9</v>
          </cell>
          <cell r="AB1142">
            <v>36140</v>
          </cell>
          <cell r="AC1142">
            <v>379</v>
          </cell>
        </row>
        <row r="1143">
          <cell r="T1143">
            <v>353676466</v>
          </cell>
          <cell r="U1143">
            <v>45315</v>
          </cell>
          <cell r="V1143">
            <v>45563</v>
          </cell>
          <cell r="W1143">
            <v>34000</v>
          </cell>
          <cell r="X1143">
            <v>2</v>
          </cell>
          <cell r="Y1143">
            <v>26241.05</v>
          </cell>
          <cell r="Z1143">
            <v>9445.68</v>
          </cell>
          <cell r="AA1143">
            <v>3224.32</v>
          </cell>
          <cell r="AB1143">
            <v>12670</v>
          </cell>
          <cell r="AC1143">
            <v>197</v>
          </cell>
        </row>
        <row r="1144">
          <cell r="T1144">
            <v>353676467</v>
          </cell>
          <cell r="U1144">
            <v>45286</v>
          </cell>
          <cell r="V1144">
            <v>45377</v>
          </cell>
          <cell r="W1144">
            <v>35000</v>
          </cell>
          <cell r="X1144">
            <v>2</v>
          </cell>
          <cell r="Y1144">
            <v>33092.559999999998</v>
          </cell>
          <cell r="Z1144">
            <v>17461.41</v>
          </cell>
          <cell r="AA1144">
            <v>6468.59</v>
          </cell>
          <cell r="AB1144">
            <v>23930</v>
          </cell>
          <cell r="AC1144">
            <v>379</v>
          </cell>
        </row>
        <row r="1145">
          <cell r="T1145">
            <v>353676468</v>
          </cell>
          <cell r="U1145">
            <v>45286</v>
          </cell>
          <cell r="V1145">
            <v>45377</v>
          </cell>
          <cell r="W1145">
            <v>47000</v>
          </cell>
          <cell r="X1145">
            <v>2</v>
          </cell>
          <cell r="Y1145">
            <v>44440.88</v>
          </cell>
          <cell r="Z1145">
            <v>23430.639999999999</v>
          </cell>
          <cell r="AA1145">
            <v>9199.36</v>
          </cell>
          <cell r="AB1145">
            <v>32630</v>
          </cell>
          <cell r="AC1145">
            <v>379</v>
          </cell>
        </row>
        <row r="1146">
          <cell r="T1146">
            <v>353676469</v>
          </cell>
          <cell r="U1146">
            <v>45283</v>
          </cell>
          <cell r="V1146">
            <v>45505</v>
          </cell>
          <cell r="W1146">
            <v>52000</v>
          </cell>
          <cell r="X1146">
            <v>2</v>
          </cell>
          <cell r="Y1146">
            <v>40179.339999999997</v>
          </cell>
          <cell r="Z1146">
            <v>16843.650000000001</v>
          </cell>
          <cell r="AA1146">
            <v>5396.35</v>
          </cell>
          <cell r="AB1146">
            <v>22240</v>
          </cell>
          <cell r="AC1146">
            <v>225</v>
          </cell>
        </row>
        <row r="1147">
          <cell r="T1147">
            <v>353676470</v>
          </cell>
          <cell r="U1147">
            <v>45262</v>
          </cell>
          <cell r="V1147">
            <v>45474</v>
          </cell>
          <cell r="W1147">
            <v>52000</v>
          </cell>
          <cell r="X1147">
            <v>2</v>
          </cell>
          <cell r="Y1147">
            <v>39670.81</v>
          </cell>
          <cell r="Z1147">
            <v>19081.95</v>
          </cell>
          <cell r="AA1147">
            <v>5938.05</v>
          </cell>
          <cell r="AB1147">
            <v>25020</v>
          </cell>
          <cell r="AC1147">
            <v>253</v>
          </cell>
        </row>
        <row r="1148">
          <cell r="T1148">
            <v>353676472</v>
          </cell>
          <cell r="U1148">
            <v>45264</v>
          </cell>
          <cell r="V1148">
            <v>45413</v>
          </cell>
          <cell r="W1148">
            <v>52000</v>
          </cell>
          <cell r="X1148">
            <v>2</v>
          </cell>
          <cell r="Y1148">
            <v>48932.86</v>
          </cell>
          <cell r="Z1148">
            <v>28440.959999999999</v>
          </cell>
          <cell r="AA1148">
            <v>10479.040000000001</v>
          </cell>
          <cell r="AB1148">
            <v>38920</v>
          </cell>
          <cell r="AC1148">
            <v>407</v>
          </cell>
        </row>
        <row r="1149">
          <cell r="T1149">
            <v>353676473</v>
          </cell>
          <cell r="U1149">
            <v>45285</v>
          </cell>
          <cell r="V1149">
            <v>45379</v>
          </cell>
          <cell r="W1149">
            <v>33000</v>
          </cell>
          <cell r="X1149">
            <v>2</v>
          </cell>
          <cell r="Y1149">
            <v>31230.94</v>
          </cell>
          <cell r="Z1149">
            <v>16408.400000000001</v>
          </cell>
          <cell r="AA1149">
            <v>6471.6</v>
          </cell>
          <cell r="AB1149">
            <v>22880</v>
          </cell>
          <cell r="AC1149">
            <v>379</v>
          </cell>
        </row>
        <row r="1150">
          <cell r="T1150">
            <v>353676474</v>
          </cell>
          <cell r="U1150">
            <v>45285</v>
          </cell>
          <cell r="V1150">
            <v>45659</v>
          </cell>
          <cell r="W1150">
            <v>33000</v>
          </cell>
          <cell r="X1150">
            <v>2</v>
          </cell>
          <cell r="Y1150">
            <v>20357.189999999999</v>
          </cell>
          <cell r="Z1150">
            <v>5534.65</v>
          </cell>
          <cell r="AA1150">
            <v>1305.3499999999999</v>
          </cell>
          <cell r="AB1150">
            <v>6840</v>
          </cell>
          <cell r="AC1150">
            <v>111</v>
          </cell>
        </row>
        <row r="1151">
          <cell r="T1151">
            <v>353676476</v>
          </cell>
          <cell r="U1151">
            <v>45292</v>
          </cell>
          <cell r="V1151">
            <v>45380</v>
          </cell>
          <cell r="W1151">
            <v>31000</v>
          </cell>
          <cell r="X1151">
            <v>2</v>
          </cell>
          <cell r="Y1151">
            <v>29077.599999999999</v>
          </cell>
          <cell r="Z1151">
            <v>15471.22</v>
          </cell>
          <cell r="AA1151">
            <v>5978.78</v>
          </cell>
          <cell r="AB1151">
            <v>21450</v>
          </cell>
          <cell r="AC1151">
            <v>384</v>
          </cell>
        </row>
        <row r="1152">
          <cell r="T1152">
            <v>353676477</v>
          </cell>
          <cell r="U1152">
            <v>45292</v>
          </cell>
          <cell r="V1152">
            <v>45380</v>
          </cell>
          <cell r="W1152">
            <v>31000</v>
          </cell>
          <cell r="X1152">
            <v>2</v>
          </cell>
          <cell r="Y1152">
            <v>29077.599999999999</v>
          </cell>
          <cell r="Z1152">
            <v>15471.22</v>
          </cell>
          <cell r="AA1152">
            <v>5978.78</v>
          </cell>
          <cell r="AB1152">
            <v>21450</v>
          </cell>
          <cell r="AC1152">
            <v>384</v>
          </cell>
        </row>
        <row r="1153">
          <cell r="T1153">
            <v>353676478</v>
          </cell>
          <cell r="U1153">
            <v>45292</v>
          </cell>
          <cell r="V1153">
            <v>45380</v>
          </cell>
          <cell r="W1153">
            <v>31000</v>
          </cell>
          <cell r="X1153">
            <v>2</v>
          </cell>
          <cell r="Y1153">
            <v>29077.599999999999</v>
          </cell>
          <cell r="Z1153">
            <v>15471.22</v>
          </cell>
          <cell r="AA1153">
            <v>5978.78</v>
          </cell>
          <cell r="AB1153">
            <v>21450</v>
          </cell>
          <cell r="AC1153">
            <v>384</v>
          </cell>
        </row>
        <row r="1154">
          <cell r="T1154">
            <v>353676479</v>
          </cell>
          <cell r="U1154">
            <v>45292</v>
          </cell>
          <cell r="V1154">
            <v>45681</v>
          </cell>
          <cell r="W1154">
            <v>35000</v>
          </cell>
          <cell r="X1154">
            <v>2</v>
          </cell>
          <cell r="Y1154">
            <v>32684.51</v>
          </cell>
          <cell r="Z1154">
            <v>17445.79</v>
          </cell>
          <cell r="AA1154">
            <v>6104.21</v>
          </cell>
          <cell r="AB1154">
            <v>23550</v>
          </cell>
          <cell r="AC1154">
            <v>384</v>
          </cell>
        </row>
        <row r="1155">
          <cell r="T1155">
            <v>353676480</v>
          </cell>
          <cell r="U1155">
            <v>45292</v>
          </cell>
          <cell r="V1155">
            <v>45321</v>
          </cell>
          <cell r="W1155">
            <v>37000</v>
          </cell>
          <cell r="X1155">
            <v>2</v>
          </cell>
          <cell r="Y1155">
            <v>35815.620000000003</v>
          </cell>
          <cell r="Z1155">
            <v>19586.95</v>
          </cell>
          <cell r="AA1155">
            <v>7993.05</v>
          </cell>
          <cell r="AB1155">
            <v>27580</v>
          </cell>
          <cell r="AC1155">
            <v>412</v>
          </cell>
        </row>
        <row r="1156">
          <cell r="T1156">
            <v>353676481</v>
          </cell>
          <cell r="U1156">
            <v>45292</v>
          </cell>
          <cell r="V1156">
            <v>45321</v>
          </cell>
          <cell r="W1156">
            <v>37000</v>
          </cell>
          <cell r="X1156">
            <v>2</v>
          </cell>
          <cell r="Y1156">
            <v>35815.620000000003</v>
          </cell>
          <cell r="Z1156">
            <v>19586.95</v>
          </cell>
          <cell r="AA1156">
            <v>7993.05</v>
          </cell>
          <cell r="AB1156">
            <v>27580</v>
          </cell>
          <cell r="AC1156">
            <v>412</v>
          </cell>
        </row>
        <row r="1157">
          <cell r="T1157">
            <v>353676483</v>
          </cell>
          <cell r="U1157">
            <v>45287</v>
          </cell>
          <cell r="V1157">
            <v>45721</v>
          </cell>
          <cell r="W1157">
            <v>34000</v>
          </cell>
          <cell r="X1157">
            <v>2</v>
          </cell>
          <cell r="Y1157">
            <v>18176.3</v>
          </cell>
          <cell r="Z1157">
            <v>2908.65</v>
          </cell>
          <cell r="AA1157">
            <v>0</v>
          </cell>
          <cell r="AB1157">
            <v>2908.65</v>
          </cell>
          <cell r="AC1157">
            <v>49</v>
          </cell>
        </row>
        <row r="1158">
          <cell r="T1158">
            <v>353676484</v>
          </cell>
          <cell r="U1158">
            <v>45287</v>
          </cell>
          <cell r="V1158">
            <v>45630</v>
          </cell>
          <cell r="W1158">
            <v>34000</v>
          </cell>
          <cell r="X1158">
            <v>2</v>
          </cell>
          <cell r="Y1158">
            <v>21386.09</v>
          </cell>
          <cell r="Z1158">
            <v>6118.44</v>
          </cell>
          <cell r="AA1158">
            <v>1121.56</v>
          </cell>
          <cell r="AB1158">
            <v>7240</v>
          </cell>
          <cell r="AC1158">
            <v>140</v>
          </cell>
        </row>
        <row r="1159">
          <cell r="T1159">
            <v>353676485</v>
          </cell>
          <cell r="U1159">
            <v>45287</v>
          </cell>
          <cell r="V1159">
            <v>45721</v>
          </cell>
          <cell r="W1159">
            <v>34000</v>
          </cell>
          <cell r="X1159">
            <v>2</v>
          </cell>
          <cell r="Y1159">
            <v>18176.3</v>
          </cell>
          <cell r="Z1159">
            <v>2908.65</v>
          </cell>
          <cell r="AA1159">
            <v>321.35000000000002</v>
          </cell>
          <cell r="AB1159">
            <v>3230</v>
          </cell>
          <cell r="AC1159">
            <v>49</v>
          </cell>
        </row>
        <row r="1160">
          <cell r="T1160">
            <v>353676486</v>
          </cell>
          <cell r="U1160">
            <v>45289</v>
          </cell>
          <cell r="V1160">
            <v>45446</v>
          </cell>
          <cell r="W1160">
            <v>52000</v>
          </cell>
          <cell r="X1160">
            <v>2</v>
          </cell>
          <cell r="Y1160">
            <v>49053.73</v>
          </cell>
          <cell r="Z1160">
            <v>26002.080000000002</v>
          </cell>
          <cell r="AA1160">
            <v>10137.92</v>
          </cell>
          <cell r="AB1160">
            <v>36140</v>
          </cell>
          <cell r="AC1160">
            <v>379</v>
          </cell>
        </row>
        <row r="1161">
          <cell r="T1161">
            <v>353676487</v>
          </cell>
          <cell r="U1161">
            <v>45294</v>
          </cell>
          <cell r="V1161">
            <v>45338</v>
          </cell>
          <cell r="W1161">
            <v>46000</v>
          </cell>
          <cell r="X1161">
            <v>2</v>
          </cell>
          <cell r="Y1161">
            <v>44831.78</v>
          </cell>
          <cell r="Z1161">
            <v>24662.73</v>
          </cell>
          <cell r="AA1161">
            <v>9777.27</v>
          </cell>
          <cell r="AB1161">
            <v>34440</v>
          </cell>
          <cell r="AC1161">
            <v>407</v>
          </cell>
        </row>
        <row r="1162">
          <cell r="T1162">
            <v>353676488</v>
          </cell>
          <cell r="U1162">
            <v>45289</v>
          </cell>
          <cell r="V1162">
            <v>45536</v>
          </cell>
          <cell r="W1162">
            <v>47000</v>
          </cell>
          <cell r="X1162">
            <v>2</v>
          </cell>
          <cell r="Y1162">
            <v>34263.089999999997</v>
          </cell>
          <cell r="Z1162">
            <v>13300.81</v>
          </cell>
          <cell r="AA1162">
            <v>4269.1899999999996</v>
          </cell>
          <cell r="AB1162">
            <v>17570</v>
          </cell>
          <cell r="AC1162">
            <v>191</v>
          </cell>
        </row>
        <row r="1163">
          <cell r="T1163">
            <v>353676489</v>
          </cell>
          <cell r="U1163">
            <v>45289</v>
          </cell>
          <cell r="V1163">
            <v>45338</v>
          </cell>
          <cell r="W1163">
            <v>47000</v>
          </cell>
          <cell r="X1163">
            <v>2</v>
          </cell>
          <cell r="Y1163">
            <v>45938.63</v>
          </cell>
          <cell r="Z1163">
            <v>24976.35</v>
          </cell>
          <cell r="AA1163">
            <v>10163.65</v>
          </cell>
          <cell r="AB1163">
            <v>35140</v>
          </cell>
          <cell r="AC1163">
            <v>408</v>
          </cell>
        </row>
        <row r="1164">
          <cell r="T1164">
            <v>353676490</v>
          </cell>
          <cell r="U1164">
            <v>45288</v>
          </cell>
          <cell r="V1164"/>
          <cell r="W1164">
            <v>64000</v>
          </cell>
          <cell r="X1164">
            <v>2</v>
          </cell>
          <cell r="Y1164">
            <v>64000</v>
          </cell>
          <cell r="Z1164">
            <v>35434.17</v>
          </cell>
          <cell r="AA1164">
            <v>15865.83</v>
          </cell>
          <cell r="AB1164">
            <v>51300</v>
          </cell>
          <cell r="AC1164">
            <v>436</v>
          </cell>
        </row>
        <row r="1165">
          <cell r="T1165">
            <v>353676491</v>
          </cell>
          <cell r="U1165">
            <v>45288</v>
          </cell>
          <cell r="V1165">
            <v>45474</v>
          </cell>
          <cell r="W1165">
            <v>43000</v>
          </cell>
          <cell r="X1165">
            <v>2</v>
          </cell>
          <cell r="Y1165">
            <v>39069.79</v>
          </cell>
          <cell r="Z1165">
            <v>19740.95</v>
          </cell>
          <cell r="AA1165">
            <v>7739.05</v>
          </cell>
          <cell r="AB1165">
            <v>27480</v>
          </cell>
          <cell r="AC1165">
            <v>345</v>
          </cell>
        </row>
        <row r="1166">
          <cell r="T1166">
            <v>353676492</v>
          </cell>
          <cell r="U1166">
            <v>45292</v>
          </cell>
          <cell r="V1166">
            <v>45597</v>
          </cell>
          <cell r="W1166">
            <v>73000</v>
          </cell>
          <cell r="X1166">
            <v>4</v>
          </cell>
          <cell r="Y1166">
            <v>55860.09</v>
          </cell>
          <cell r="Z1166">
            <v>23527.98</v>
          </cell>
          <cell r="AA1166">
            <v>7672.02</v>
          </cell>
          <cell r="AB1166">
            <v>31200</v>
          </cell>
          <cell r="AC1166">
            <v>226</v>
          </cell>
        </row>
        <row r="1167">
          <cell r="T1167">
            <v>353676498</v>
          </cell>
          <cell r="U1167">
            <v>45350</v>
          </cell>
          <cell r="V1167">
            <v>45590</v>
          </cell>
          <cell r="W1167">
            <v>33000</v>
          </cell>
          <cell r="X1167">
            <v>3</v>
          </cell>
          <cell r="Y1167">
            <v>25385.43</v>
          </cell>
          <cell r="Z1167">
            <v>7808.34</v>
          </cell>
          <cell r="AA1167">
            <v>2751.66</v>
          </cell>
          <cell r="AB1167">
            <v>10560</v>
          </cell>
          <cell r="AC1167">
            <v>163</v>
          </cell>
        </row>
        <row r="1168">
          <cell r="T1168">
            <v>353676500</v>
          </cell>
          <cell r="U1168">
            <v>45280</v>
          </cell>
          <cell r="V1168">
            <v>45505</v>
          </cell>
          <cell r="W1168">
            <v>63000</v>
          </cell>
          <cell r="X1168">
            <v>3</v>
          </cell>
          <cell r="Y1168">
            <v>48836.74</v>
          </cell>
          <cell r="Z1168">
            <v>20141.8</v>
          </cell>
          <cell r="AA1168">
            <v>6738.2</v>
          </cell>
          <cell r="AB1168">
            <v>26880</v>
          </cell>
          <cell r="AC1168">
            <v>226</v>
          </cell>
        </row>
        <row r="1169">
          <cell r="T1169">
            <v>353676501</v>
          </cell>
          <cell r="U1169">
            <v>45293</v>
          </cell>
          <cell r="V1169">
            <v>45338</v>
          </cell>
          <cell r="W1169">
            <v>38000</v>
          </cell>
          <cell r="X1169">
            <v>3</v>
          </cell>
          <cell r="Y1169">
            <v>37037.120000000003</v>
          </cell>
          <cell r="Z1169">
            <v>20239.09</v>
          </cell>
          <cell r="AA1169">
            <v>8180.91</v>
          </cell>
          <cell r="AB1169">
            <v>28420</v>
          </cell>
          <cell r="AC1169">
            <v>408</v>
          </cell>
        </row>
        <row r="1170">
          <cell r="T1170">
            <v>353676502</v>
          </cell>
          <cell r="U1170">
            <v>45293</v>
          </cell>
          <cell r="V1170">
            <v>45693</v>
          </cell>
          <cell r="W1170">
            <v>24000</v>
          </cell>
          <cell r="X1170">
            <v>3</v>
          </cell>
          <cell r="Y1170">
            <v>7573.57</v>
          </cell>
          <cell r="Z1170">
            <v>2679.34</v>
          </cell>
          <cell r="AA1170">
            <v>0</v>
          </cell>
          <cell r="AB1170">
            <v>2679.34</v>
          </cell>
          <cell r="AC1170">
            <v>49</v>
          </cell>
        </row>
        <row r="1171">
          <cell r="T1171">
            <v>353676503</v>
          </cell>
          <cell r="U1171">
            <v>45286</v>
          </cell>
          <cell r="V1171">
            <v>45536</v>
          </cell>
          <cell r="W1171">
            <v>46000</v>
          </cell>
          <cell r="X1171">
            <v>2</v>
          </cell>
          <cell r="Y1171">
            <v>33613.79</v>
          </cell>
          <cell r="Z1171">
            <v>13030.6</v>
          </cell>
          <cell r="AA1171">
            <v>4189.3999999999996</v>
          </cell>
          <cell r="AB1171">
            <v>17220</v>
          </cell>
          <cell r="AC1171">
            <v>191</v>
          </cell>
        </row>
        <row r="1172">
          <cell r="T1172">
            <v>353676504</v>
          </cell>
          <cell r="U1172">
            <v>45286</v>
          </cell>
          <cell r="V1172">
            <v>45536</v>
          </cell>
          <cell r="W1172">
            <v>52000</v>
          </cell>
          <cell r="X1172">
            <v>2</v>
          </cell>
          <cell r="Y1172">
            <v>38005.660000000003</v>
          </cell>
          <cell r="Z1172">
            <v>14722.59</v>
          </cell>
          <cell r="AA1172">
            <v>4737.41</v>
          </cell>
          <cell r="AB1172">
            <v>19460</v>
          </cell>
          <cell r="AC1172">
            <v>191</v>
          </cell>
        </row>
        <row r="1173">
          <cell r="T1173">
            <v>353676505</v>
          </cell>
          <cell r="U1173">
            <v>45286</v>
          </cell>
          <cell r="V1173">
            <v>45536</v>
          </cell>
          <cell r="W1173">
            <v>46000</v>
          </cell>
          <cell r="X1173">
            <v>2</v>
          </cell>
          <cell r="Y1173">
            <v>33613.79</v>
          </cell>
          <cell r="Z1173">
            <v>13030.6</v>
          </cell>
          <cell r="AA1173">
            <v>4189.3999999999996</v>
          </cell>
          <cell r="AB1173">
            <v>17220</v>
          </cell>
          <cell r="AC1173">
            <v>191</v>
          </cell>
        </row>
        <row r="1174">
          <cell r="T1174">
            <v>353676506</v>
          </cell>
          <cell r="U1174">
            <v>45289</v>
          </cell>
          <cell r="V1174">
            <v>45338</v>
          </cell>
          <cell r="W1174">
            <v>46000</v>
          </cell>
          <cell r="X1174">
            <v>2</v>
          </cell>
          <cell r="Y1174">
            <v>44957.81</v>
          </cell>
          <cell r="Z1174">
            <v>24500.89</v>
          </cell>
          <cell r="AA1174">
            <v>9939.11</v>
          </cell>
          <cell r="AB1174">
            <v>34440</v>
          </cell>
          <cell r="AC1174">
            <v>408</v>
          </cell>
        </row>
        <row r="1175">
          <cell r="T1175">
            <v>353676508</v>
          </cell>
          <cell r="U1175">
            <v>45259</v>
          </cell>
          <cell r="V1175">
            <v>45699</v>
          </cell>
          <cell r="W1175">
            <v>63000</v>
          </cell>
          <cell r="X1175">
            <v>3</v>
          </cell>
          <cell r="Y1175">
            <v>30860.98</v>
          </cell>
          <cell r="Z1175">
            <v>5589.38</v>
          </cell>
          <cell r="AA1175">
            <v>1130.6199999999999</v>
          </cell>
          <cell r="AB1175">
            <v>6720</v>
          </cell>
          <cell r="AC1175">
            <v>51</v>
          </cell>
        </row>
        <row r="1176">
          <cell r="T1176">
            <v>353676513</v>
          </cell>
          <cell r="U1176">
            <v>45291</v>
          </cell>
          <cell r="V1176">
            <v>45472</v>
          </cell>
          <cell r="W1176">
            <v>35000</v>
          </cell>
          <cell r="X1176">
            <v>2</v>
          </cell>
          <cell r="Y1176">
            <v>31558.400000000001</v>
          </cell>
          <cell r="Z1176">
            <v>16309.67</v>
          </cell>
          <cell r="AA1176">
            <v>6130.33</v>
          </cell>
          <cell r="AB1176">
            <v>22440</v>
          </cell>
          <cell r="AC1176">
            <v>351</v>
          </cell>
        </row>
        <row r="1177">
          <cell r="T1177">
            <v>353676514</v>
          </cell>
          <cell r="U1177">
            <v>45291</v>
          </cell>
          <cell r="V1177">
            <v>45381</v>
          </cell>
          <cell r="W1177">
            <v>35000</v>
          </cell>
          <cell r="X1177">
            <v>2</v>
          </cell>
          <cell r="Y1177">
            <v>32799.370000000003</v>
          </cell>
          <cell r="Z1177">
            <v>17550.64</v>
          </cell>
          <cell r="AA1177">
            <v>6759.36</v>
          </cell>
          <cell r="AB1177">
            <v>24310</v>
          </cell>
          <cell r="AC1177">
            <v>386</v>
          </cell>
        </row>
        <row r="1178">
          <cell r="T1178">
            <v>353676515</v>
          </cell>
          <cell r="U1178">
            <v>45291</v>
          </cell>
          <cell r="V1178">
            <v>45472</v>
          </cell>
          <cell r="W1178">
            <v>35000</v>
          </cell>
          <cell r="X1178">
            <v>2</v>
          </cell>
          <cell r="Y1178">
            <v>30444.94</v>
          </cell>
          <cell r="Z1178">
            <v>15196.21</v>
          </cell>
          <cell r="AA1178">
            <v>4993.79</v>
          </cell>
          <cell r="AB1178">
            <v>20190</v>
          </cell>
          <cell r="AC1178">
            <v>323</v>
          </cell>
        </row>
        <row r="1179">
          <cell r="T1179">
            <v>353676516</v>
          </cell>
          <cell r="U1179">
            <v>45291</v>
          </cell>
          <cell r="V1179">
            <v>45381</v>
          </cell>
          <cell r="W1179">
            <v>35000</v>
          </cell>
          <cell r="X1179">
            <v>2</v>
          </cell>
          <cell r="Y1179">
            <v>32799.370000000003</v>
          </cell>
          <cell r="Z1179">
            <v>17550.64</v>
          </cell>
          <cell r="AA1179">
            <v>6759.36</v>
          </cell>
          <cell r="AB1179">
            <v>24310</v>
          </cell>
          <cell r="AC1179">
            <v>386</v>
          </cell>
        </row>
        <row r="1180">
          <cell r="T1180">
            <v>353676517</v>
          </cell>
          <cell r="U1180">
            <v>45350</v>
          </cell>
          <cell r="V1180">
            <v>45384</v>
          </cell>
          <cell r="W1180">
            <v>37000</v>
          </cell>
          <cell r="X1180">
            <v>2</v>
          </cell>
          <cell r="Y1180">
            <v>35891.64</v>
          </cell>
          <cell r="Z1180">
            <v>16441.5</v>
          </cell>
          <cell r="AA1180">
            <v>7198.5</v>
          </cell>
          <cell r="AB1180">
            <v>23640</v>
          </cell>
          <cell r="AC1180">
            <v>351</v>
          </cell>
        </row>
        <row r="1181">
          <cell r="T1181">
            <v>353676518</v>
          </cell>
          <cell r="U1181">
            <v>45444</v>
          </cell>
          <cell r="V1181">
            <v>45474</v>
          </cell>
          <cell r="W1181">
            <v>32000</v>
          </cell>
          <cell r="X1181">
            <v>2</v>
          </cell>
          <cell r="Y1181">
            <v>30969.45</v>
          </cell>
          <cell r="Z1181">
            <v>10402.41</v>
          </cell>
          <cell r="AA1181">
            <v>4987.59</v>
          </cell>
          <cell r="AB1181">
            <v>15390</v>
          </cell>
          <cell r="AC1181">
            <v>260</v>
          </cell>
        </row>
        <row r="1182">
          <cell r="T1182">
            <v>353676519</v>
          </cell>
          <cell r="U1182">
            <v>45293</v>
          </cell>
          <cell r="V1182">
            <v>45338</v>
          </cell>
          <cell r="W1182">
            <v>46000</v>
          </cell>
          <cell r="X1182">
            <v>2</v>
          </cell>
          <cell r="Y1182">
            <v>44863.29</v>
          </cell>
          <cell r="Z1182">
            <v>24652.35</v>
          </cell>
          <cell r="AA1182">
            <v>9787.65</v>
          </cell>
          <cell r="AB1182">
            <v>34440</v>
          </cell>
          <cell r="AC1182">
            <v>407</v>
          </cell>
        </row>
        <row r="1183">
          <cell r="T1183">
            <v>353676520</v>
          </cell>
          <cell r="U1183">
            <v>45293</v>
          </cell>
          <cell r="V1183">
            <v>45338</v>
          </cell>
          <cell r="W1183">
            <v>46000</v>
          </cell>
          <cell r="X1183">
            <v>2</v>
          </cell>
          <cell r="Y1183">
            <v>44863.29</v>
          </cell>
          <cell r="Z1183">
            <v>24652.35</v>
          </cell>
          <cell r="AA1183">
            <v>9787.65</v>
          </cell>
          <cell r="AB1183">
            <v>34440</v>
          </cell>
          <cell r="AC1183">
            <v>407</v>
          </cell>
        </row>
        <row r="1184">
          <cell r="T1184">
            <v>353676521</v>
          </cell>
          <cell r="U1184">
            <v>45292</v>
          </cell>
          <cell r="V1184">
            <v>45597</v>
          </cell>
          <cell r="W1184">
            <v>42000</v>
          </cell>
          <cell r="X1184">
            <v>3</v>
          </cell>
          <cell r="Y1184">
            <v>32199.84</v>
          </cell>
          <cell r="Z1184">
            <v>13602.48</v>
          </cell>
          <cell r="AA1184">
            <v>4317.5200000000004</v>
          </cell>
          <cell r="AB1184">
            <v>17920</v>
          </cell>
          <cell r="AC1184">
            <v>225</v>
          </cell>
        </row>
        <row r="1185">
          <cell r="T1185">
            <v>353676522</v>
          </cell>
          <cell r="U1185">
            <v>45292</v>
          </cell>
          <cell r="V1185">
            <v>45474</v>
          </cell>
          <cell r="W1185">
            <v>54000</v>
          </cell>
          <cell r="X1185">
            <v>2</v>
          </cell>
          <cell r="Y1185">
            <v>47309.46</v>
          </cell>
          <cell r="Z1185">
            <v>23398.57</v>
          </cell>
          <cell r="AA1185">
            <v>8361.43</v>
          </cell>
          <cell r="AB1185">
            <v>31760</v>
          </cell>
          <cell r="AC1185">
            <v>344</v>
          </cell>
        </row>
        <row r="1186">
          <cell r="T1186">
            <v>353676523</v>
          </cell>
          <cell r="U1186">
            <v>45292</v>
          </cell>
          <cell r="V1186">
            <v>45474</v>
          </cell>
          <cell r="W1186">
            <v>35000</v>
          </cell>
          <cell r="X1186">
            <v>2</v>
          </cell>
          <cell r="Y1186">
            <v>31707.8</v>
          </cell>
          <cell r="Z1186">
            <v>16267.87</v>
          </cell>
          <cell r="AA1186">
            <v>6172.13</v>
          </cell>
          <cell r="AB1186">
            <v>22440</v>
          </cell>
          <cell r="AC1186">
            <v>344</v>
          </cell>
        </row>
        <row r="1187">
          <cell r="T1187">
            <v>353676524</v>
          </cell>
          <cell r="U1187">
            <v>45292</v>
          </cell>
          <cell r="V1187">
            <v>45474</v>
          </cell>
          <cell r="W1187">
            <v>35000</v>
          </cell>
          <cell r="X1187">
            <v>2</v>
          </cell>
          <cell r="Y1187">
            <v>31707.8</v>
          </cell>
          <cell r="Z1187">
            <v>16267.87</v>
          </cell>
          <cell r="AA1187">
            <v>6172.13</v>
          </cell>
          <cell r="AB1187">
            <v>22440</v>
          </cell>
          <cell r="AC1187">
            <v>344</v>
          </cell>
        </row>
        <row r="1188">
          <cell r="T1188">
            <v>353676526</v>
          </cell>
          <cell r="U1188">
            <v>45259</v>
          </cell>
          <cell r="V1188">
            <v>45345</v>
          </cell>
          <cell r="W1188">
            <v>52000</v>
          </cell>
          <cell r="X1188">
            <v>2</v>
          </cell>
          <cell r="Y1188">
            <v>47277.15</v>
          </cell>
          <cell r="Z1188">
            <v>26542.83</v>
          </cell>
          <cell r="AA1188">
            <v>9597.17</v>
          </cell>
          <cell r="AB1188">
            <v>36140</v>
          </cell>
          <cell r="AC1188">
            <v>379</v>
          </cell>
        </row>
        <row r="1189">
          <cell r="T1189">
            <v>353676527</v>
          </cell>
          <cell r="U1189">
            <v>45259</v>
          </cell>
          <cell r="V1189">
            <v>45388</v>
          </cell>
          <cell r="W1189">
            <v>52000</v>
          </cell>
          <cell r="X1189">
            <v>2</v>
          </cell>
          <cell r="Y1189">
            <v>47277.15</v>
          </cell>
          <cell r="Z1189">
            <v>26542.83</v>
          </cell>
          <cell r="AA1189">
            <v>9597.17</v>
          </cell>
          <cell r="AB1189">
            <v>36140</v>
          </cell>
          <cell r="AC1189">
            <v>379</v>
          </cell>
        </row>
        <row r="1190">
          <cell r="T1190">
            <v>353676529</v>
          </cell>
          <cell r="U1190">
            <v>45292</v>
          </cell>
          <cell r="V1190">
            <v>45381</v>
          </cell>
          <cell r="W1190">
            <v>35000</v>
          </cell>
          <cell r="X1190">
            <v>2</v>
          </cell>
          <cell r="Y1190">
            <v>32945.96</v>
          </cell>
          <cell r="Z1190">
            <v>17506.03</v>
          </cell>
          <cell r="AA1190">
            <v>6803.97</v>
          </cell>
          <cell r="AB1190">
            <v>24310</v>
          </cell>
          <cell r="AC1190">
            <v>379</v>
          </cell>
        </row>
        <row r="1191">
          <cell r="T1191">
            <v>353676531</v>
          </cell>
          <cell r="U1191">
            <v>45356</v>
          </cell>
          <cell r="V1191">
            <v>45472</v>
          </cell>
          <cell r="W1191">
            <v>35000</v>
          </cell>
          <cell r="X1191">
            <v>2</v>
          </cell>
          <cell r="Y1191">
            <v>32913.370000000003</v>
          </cell>
          <cell r="Z1191">
            <v>14579.4</v>
          </cell>
          <cell r="AA1191">
            <v>5990.6</v>
          </cell>
          <cell r="AB1191">
            <v>20570</v>
          </cell>
          <cell r="AC1191">
            <v>316</v>
          </cell>
        </row>
        <row r="1192">
          <cell r="T1192">
            <v>353676533</v>
          </cell>
          <cell r="U1192">
            <v>45291</v>
          </cell>
          <cell r="V1192">
            <v>45338</v>
          </cell>
          <cell r="W1192">
            <v>44000</v>
          </cell>
          <cell r="X1192">
            <v>2</v>
          </cell>
          <cell r="Y1192">
            <v>42976.03</v>
          </cell>
          <cell r="Z1192">
            <v>23510.84</v>
          </cell>
          <cell r="AA1192">
            <v>9389.16</v>
          </cell>
          <cell r="AB1192">
            <v>32900</v>
          </cell>
          <cell r="AC1192">
            <v>407</v>
          </cell>
        </row>
        <row r="1193">
          <cell r="T1193">
            <v>353676534</v>
          </cell>
          <cell r="U1193">
            <v>45291</v>
          </cell>
          <cell r="V1193">
            <v>45474</v>
          </cell>
          <cell r="W1193">
            <v>44000</v>
          </cell>
          <cell r="X1193">
            <v>2</v>
          </cell>
          <cell r="Y1193">
            <v>39895.17</v>
          </cell>
          <cell r="Z1193">
            <v>20429.98</v>
          </cell>
          <cell r="AA1193">
            <v>7770.02</v>
          </cell>
          <cell r="AB1193">
            <v>28200</v>
          </cell>
          <cell r="AC1193">
            <v>344</v>
          </cell>
        </row>
        <row r="1194">
          <cell r="T1194">
            <v>353676535</v>
          </cell>
          <cell r="U1194">
            <v>45259</v>
          </cell>
          <cell r="V1194">
            <v>45536</v>
          </cell>
          <cell r="W1194">
            <v>73000</v>
          </cell>
          <cell r="X1194">
            <v>4</v>
          </cell>
          <cell r="Y1194">
            <v>58212.5</v>
          </cell>
          <cell r="Z1194">
            <v>29425.119999999999</v>
          </cell>
          <cell r="AA1194">
            <v>9574.8799999999992</v>
          </cell>
          <cell r="AB1194">
            <v>39000</v>
          </cell>
          <cell r="AC1194">
            <v>296</v>
          </cell>
        </row>
        <row r="1195">
          <cell r="T1195">
            <v>353676536</v>
          </cell>
          <cell r="U1195">
            <v>45247</v>
          </cell>
          <cell r="V1195">
            <v>45505</v>
          </cell>
          <cell r="W1195">
            <v>80000</v>
          </cell>
          <cell r="X1195">
            <v>5</v>
          </cell>
          <cell r="Y1195">
            <v>67942.27</v>
          </cell>
          <cell r="Z1195">
            <v>34895.910000000003</v>
          </cell>
          <cell r="AA1195">
            <v>11999.09</v>
          </cell>
          <cell r="AB1195">
            <v>46895</v>
          </cell>
          <cell r="AC1195">
            <v>317</v>
          </cell>
        </row>
        <row r="1196">
          <cell r="T1196">
            <v>353676537</v>
          </cell>
          <cell r="U1196">
            <v>45275</v>
          </cell>
          <cell r="V1196">
            <v>45413</v>
          </cell>
          <cell r="W1196">
            <v>52000</v>
          </cell>
          <cell r="X1196">
            <v>2</v>
          </cell>
          <cell r="Y1196">
            <v>48312.86</v>
          </cell>
          <cell r="Z1196">
            <v>28675.39</v>
          </cell>
          <cell r="AA1196">
            <v>10244.61</v>
          </cell>
          <cell r="AB1196">
            <v>38920</v>
          </cell>
          <cell r="AC1196">
            <v>413</v>
          </cell>
        </row>
        <row r="1197">
          <cell r="T1197">
            <v>353676538</v>
          </cell>
          <cell r="U1197">
            <v>45295</v>
          </cell>
          <cell r="V1197">
            <v>45474</v>
          </cell>
          <cell r="W1197">
            <v>25000</v>
          </cell>
          <cell r="X1197">
            <v>2</v>
          </cell>
          <cell r="Y1197">
            <v>21435.56</v>
          </cell>
          <cell r="Z1197">
            <v>16606.21</v>
          </cell>
          <cell r="AA1197">
            <v>3553.79</v>
          </cell>
          <cell r="AB1197">
            <v>20160</v>
          </cell>
          <cell r="AC1197">
            <v>357</v>
          </cell>
        </row>
        <row r="1198">
          <cell r="T1198">
            <v>353676539</v>
          </cell>
          <cell r="U1198">
            <v>45350</v>
          </cell>
          <cell r="V1198">
            <v>45474</v>
          </cell>
          <cell r="W1198">
            <v>33000</v>
          </cell>
          <cell r="X1198">
            <v>2</v>
          </cell>
          <cell r="Y1198">
            <v>28678.57</v>
          </cell>
          <cell r="Z1198">
            <v>11365.11</v>
          </cell>
          <cell r="AA1198">
            <v>4474.8900000000003</v>
          </cell>
          <cell r="AB1198">
            <v>15840</v>
          </cell>
          <cell r="AC1198">
            <v>259</v>
          </cell>
        </row>
        <row r="1199">
          <cell r="T1199">
            <v>353676541</v>
          </cell>
          <cell r="U1199">
            <v>45289</v>
          </cell>
          <cell r="V1199">
            <v>45338</v>
          </cell>
          <cell r="W1199">
            <v>47000</v>
          </cell>
          <cell r="X1199">
            <v>2</v>
          </cell>
          <cell r="Y1199">
            <v>45938.63</v>
          </cell>
          <cell r="Z1199">
            <v>24976.35</v>
          </cell>
          <cell r="AA1199">
            <v>10163.65</v>
          </cell>
          <cell r="AB1199">
            <v>35140</v>
          </cell>
          <cell r="AC1199">
            <v>408</v>
          </cell>
        </row>
        <row r="1200">
          <cell r="T1200">
            <v>353676542</v>
          </cell>
          <cell r="U1200">
            <v>45289</v>
          </cell>
          <cell r="V1200">
            <v>45338</v>
          </cell>
          <cell r="W1200">
            <v>45000</v>
          </cell>
          <cell r="X1200">
            <v>2</v>
          </cell>
          <cell r="Y1200">
            <v>43771.23</v>
          </cell>
          <cell r="Z1200">
            <v>23933.51</v>
          </cell>
          <cell r="AA1200">
            <v>9666.49</v>
          </cell>
          <cell r="AB1200">
            <v>33600</v>
          </cell>
          <cell r="AC1200">
            <v>415</v>
          </cell>
        </row>
        <row r="1201">
          <cell r="T1201">
            <v>353676543</v>
          </cell>
          <cell r="U1201">
            <v>45283</v>
          </cell>
          <cell r="V1201">
            <v>45474</v>
          </cell>
          <cell r="W1201">
            <v>52000</v>
          </cell>
          <cell r="X1201">
            <v>2</v>
          </cell>
          <cell r="Y1201">
            <v>47315.75</v>
          </cell>
          <cell r="Z1201">
            <v>23889.95</v>
          </cell>
          <cell r="AA1201">
            <v>8250.0499999999993</v>
          </cell>
          <cell r="AB1201">
            <v>32140</v>
          </cell>
          <cell r="AC1201">
            <v>345</v>
          </cell>
        </row>
        <row r="1202">
          <cell r="T1202">
            <v>353676544</v>
          </cell>
          <cell r="U1202">
            <v>45283</v>
          </cell>
          <cell r="V1202">
            <v>45323</v>
          </cell>
          <cell r="W1202">
            <v>52000</v>
          </cell>
          <cell r="X1202">
            <v>2</v>
          </cell>
          <cell r="Y1202">
            <v>51036.44</v>
          </cell>
          <cell r="Z1202">
            <v>27610.639999999999</v>
          </cell>
          <cell r="AA1202">
            <v>11309.36</v>
          </cell>
          <cell r="AB1202">
            <v>38920</v>
          </cell>
          <cell r="AC1202">
            <v>408</v>
          </cell>
        </row>
        <row r="1203">
          <cell r="T1203">
            <v>353676545</v>
          </cell>
          <cell r="U1203">
            <v>45292</v>
          </cell>
          <cell r="V1203">
            <v>45474</v>
          </cell>
          <cell r="W1203">
            <v>45000</v>
          </cell>
          <cell r="X1203">
            <v>2</v>
          </cell>
          <cell r="Y1203">
            <v>40748.26</v>
          </cell>
          <cell r="Z1203">
            <v>20745.88</v>
          </cell>
          <cell r="AA1203">
            <v>8054.12</v>
          </cell>
          <cell r="AB1203">
            <v>28800</v>
          </cell>
          <cell r="AC1203">
            <v>345</v>
          </cell>
        </row>
        <row r="1204">
          <cell r="T1204">
            <v>353676546</v>
          </cell>
          <cell r="U1204">
            <v>45292</v>
          </cell>
          <cell r="V1204">
            <v>45474</v>
          </cell>
          <cell r="W1204">
            <v>45000</v>
          </cell>
          <cell r="X1204">
            <v>2</v>
          </cell>
          <cell r="Y1204">
            <v>40748.26</v>
          </cell>
          <cell r="Z1204">
            <v>20745.88</v>
          </cell>
          <cell r="AA1204">
            <v>8054.12</v>
          </cell>
          <cell r="AB1204">
            <v>28800</v>
          </cell>
          <cell r="AC1204">
            <v>345</v>
          </cell>
        </row>
        <row r="1205">
          <cell r="T1205">
            <v>353676547</v>
          </cell>
          <cell r="U1205">
            <v>45292</v>
          </cell>
          <cell r="V1205">
            <v>45474</v>
          </cell>
          <cell r="W1205">
            <v>45000</v>
          </cell>
          <cell r="X1205">
            <v>2</v>
          </cell>
          <cell r="Y1205">
            <v>40748.26</v>
          </cell>
          <cell r="Z1205">
            <v>20745.88</v>
          </cell>
          <cell r="AA1205">
            <v>8054.12</v>
          </cell>
          <cell r="AB1205">
            <v>28800</v>
          </cell>
          <cell r="AC1205">
            <v>345</v>
          </cell>
        </row>
        <row r="1206">
          <cell r="T1206">
            <v>353676549</v>
          </cell>
          <cell r="U1206">
            <v>45289</v>
          </cell>
          <cell r="V1206">
            <v>45338</v>
          </cell>
          <cell r="W1206">
            <v>46000</v>
          </cell>
          <cell r="X1206">
            <v>2</v>
          </cell>
          <cell r="Y1206">
            <v>44957.81</v>
          </cell>
          <cell r="Z1206">
            <v>24500.89</v>
          </cell>
          <cell r="AA1206">
            <v>9939.11</v>
          </cell>
          <cell r="AB1206">
            <v>34440</v>
          </cell>
          <cell r="AC1206">
            <v>408</v>
          </cell>
        </row>
        <row r="1207">
          <cell r="T1207">
            <v>353676550</v>
          </cell>
          <cell r="U1207">
            <v>45289</v>
          </cell>
          <cell r="V1207">
            <v>45338</v>
          </cell>
          <cell r="W1207">
            <v>46000</v>
          </cell>
          <cell r="X1207">
            <v>2</v>
          </cell>
          <cell r="Y1207">
            <v>44957.81</v>
          </cell>
          <cell r="Z1207">
            <v>24500.89</v>
          </cell>
          <cell r="AA1207">
            <v>9939.11</v>
          </cell>
          <cell r="AB1207">
            <v>34440</v>
          </cell>
          <cell r="AC1207">
            <v>408</v>
          </cell>
        </row>
        <row r="1208">
          <cell r="T1208">
            <v>353676552</v>
          </cell>
          <cell r="U1208">
            <v>45282</v>
          </cell>
          <cell r="V1208">
            <v>45536</v>
          </cell>
          <cell r="W1208">
            <v>52000</v>
          </cell>
          <cell r="X1208">
            <v>2</v>
          </cell>
          <cell r="Y1208">
            <v>38169.9</v>
          </cell>
          <cell r="Z1208">
            <v>14696.55</v>
          </cell>
          <cell r="AA1208">
            <v>4763.45</v>
          </cell>
          <cell r="AB1208">
            <v>19460</v>
          </cell>
          <cell r="AC1208">
            <v>191</v>
          </cell>
        </row>
        <row r="1209">
          <cell r="T1209">
            <v>353676553</v>
          </cell>
          <cell r="U1209">
            <v>45282</v>
          </cell>
          <cell r="V1209">
            <v>45536</v>
          </cell>
          <cell r="W1209">
            <v>52000</v>
          </cell>
          <cell r="X1209">
            <v>2</v>
          </cell>
          <cell r="Y1209">
            <v>38169.9</v>
          </cell>
          <cell r="Z1209">
            <v>14696.55</v>
          </cell>
          <cell r="AA1209">
            <v>4763.45</v>
          </cell>
          <cell r="AB1209">
            <v>19460</v>
          </cell>
          <cell r="AC1209">
            <v>191</v>
          </cell>
        </row>
        <row r="1210">
          <cell r="T1210">
            <v>353676554</v>
          </cell>
          <cell r="U1210">
            <v>45282</v>
          </cell>
          <cell r="V1210">
            <v>45536</v>
          </cell>
          <cell r="W1210">
            <v>52000</v>
          </cell>
          <cell r="X1210">
            <v>2</v>
          </cell>
          <cell r="Y1210">
            <v>38169.9</v>
          </cell>
          <cell r="Z1210">
            <v>14696.55</v>
          </cell>
          <cell r="AA1210">
            <v>4763.45</v>
          </cell>
          <cell r="AB1210">
            <v>19460</v>
          </cell>
          <cell r="AC1210">
            <v>191</v>
          </cell>
        </row>
        <row r="1211">
          <cell r="T1211">
            <v>353676555</v>
          </cell>
          <cell r="U1211">
            <v>45289</v>
          </cell>
          <cell r="V1211">
            <v>45749</v>
          </cell>
          <cell r="W1211">
            <v>31000</v>
          </cell>
          <cell r="X1211">
            <v>2</v>
          </cell>
          <cell r="Y1211">
            <v>28169.439999999999</v>
          </cell>
          <cell r="Z1211">
            <v>14300.28</v>
          </cell>
          <cell r="AA1211">
            <v>5499.72</v>
          </cell>
          <cell r="AB1211">
            <v>19800</v>
          </cell>
          <cell r="AC1211">
            <v>344</v>
          </cell>
        </row>
        <row r="1212">
          <cell r="T1212">
            <v>353676556</v>
          </cell>
          <cell r="U1212">
            <v>45280</v>
          </cell>
          <cell r="V1212">
            <v>45338</v>
          </cell>
          <cell r="W1212">
            <v>46000</v>
          </cell>
          <cell r="X1212">
            <v>2</v>
          </cell>
          <cell r="Y1212">
            <v>45272.88</v>
          </cell>
          <cell r="Z1212">
            <v>24517.45</v>
          </cell>
          <cell r="AA1212">
            <v>9922.5499999999993</v>
          </cell>
          <cell r="AB1212">
            <v>34440</v>
          </cell>
          <cell r="AC1212">
            <v>407</v>
          </cell>
        </row>
        <row r="1213">
          <cell r="T1213">
            <v>353676557</v>
          </cell>
          <cell r="U1213">
            <v>45280</v>
          </cell>
          <cell r="V1213">
            <v>45338</v>
          </cell>
          <cell r="W1213">
            <v>46000</v>
          </cell>
          <cell r="X1213">
            <v>2</v>
          </cell>
          <cell r="Y1213">
            <v>45272.88</v>
          </cell>
          <cell r="Z1213">
            <v>24517.45</v>
          </cell>
          <cell r="AA1213">
            <v>9922.5499999999993</v>
          </cell>
          <cell r="AB1213">
            <v>34440</v>
          </cell>
          <cell r="AC1213">
            <v>407</v>
          </cell>
        </row>
        <row r="1214">
          <cell r="T1214">
            <v>353676558</v>
          </cell>
          <cell r="U1214">
            <v>45280</v>
          </cell>
          <cell r="V1214">
            <v>45338</v>
          </cell>
          <cell r="W1214">
            <v>46000</v>
          </cell>
          <cell r="X1214">
            <v>2</v>
          </cell>
          <cell r="Y1214">
            <v>45272.88</v>
          </cell>
          <cell r="Z1214">
            <v>24517.45</v>
          </cell>
          <cell r="AA1214">
            <v>9922.5499999999993</v>
          </cell>
          <cell r="AB1214">
            <v>34440</v>
          </cell>
          <cell r="AC1214">
            <v>407</v>
          </cell>
        </row>
        <row r="1215">
          <cell r="T1215">
            <v>353676559</v>
          </cell>
          <cell r="U1215">
            <v>45280</v>
          </cell>
          <cell r="V1215">
            <v>45338</v>
          </cell>
          <cell r="W1215">
            <v>46000</v>
          </cell>
          <cell r="X1215">
            <v>2</v>
          </cell>
          <cell r="Y1215">
            <v>45272.88</v>
          </cell>
          <cell r="Z1215">
            <v>24517.45</v>
          </cell>
          <cell r="AA1215">
            <v>9922.5499999999993</v>
          </cell>
          <cell r="AB1215">
            <v>34440</v>
          </cell>
          <cell r="AC1215">
            <v>407</v>
          </cell>
        </row>
        <row r="1216">
          <cell r="T1216">
            <v>353676560</v>
          </cell>
          <cell r="U1216">
            <v>45280</v>
          </cell>
          <cell r="V1216">
            <v>45338</v>
          </cell>
          <cell r="W1216">
            <v>46000</v>
          </cell>
          <cell r="X1216">
            <v>2</v>
          </cell>
          <cell r="Y1216">
            <v>45272.88</v>
          </cell>
          <cell r="Z1216">
            <v>24517.45</v>
          </cell>
          <cell r="AA1216">
            <v>9922.5499999999993</v>
          </cell>
          <cell r="AB1216">
            <v>34440</v>
          </cell>
          <cell r="AC1216">
            <v>407</v>
          </cell>
        </row>
        <row r="1217">
          <cell r="T1217">
            <v>353676562</v>
          </cell>
          <cell r="U1217">
            <v>45293</v>
          </cell>
          <cell r="V1217">
            <v>45338</v>
          </cell>
          <cell r="W1217">
            <v>47000</v>
          </cell>
          <cell r="X1217">
            <v>2</v>
          </cell>
          <cell r="Y1217">
            <v>45874.25</v>
          </cell>
          <cell r="Z1217">
            <v>25148.03</v>
          </cell>
          <cell r="AA1217">
            <v>9991.9699999999993</v>
          </cell>
          <cell r="AB1217">
            <v>35140</v>
          </cell>
          <cell r="AC1217">
            <v>406</v>
          </cell>
        </row>
        <row r="1218">
          <cell r="T1218">
            <v>353676563</v>
          </cell>
          <cell r="U1218">
            <v>45293</v>
          </cell>
          <cell r="V1218">
            <v>45338</v>
          </cell>
          <cell r="W1218">
            <v>47000</v>
          </cell>
          <cell r="X1218">
            <v>2</v>
          </cell>
          <cell r="Y1218">
            <v>45874.25</v>
          </cell>
          <cell r="Z1218">
            <v>25148.03</v>
          </cell>
          <cell r="AA1218">
            <v>9991.9699999999993</v>
          </cell>
          <cell r="AB1218">
            <v>35140</v>
          </cell>
          <cell r="AC1218">
            <v>406</v>
          </cell>
        </row>
        <row r="1219">
          <cell r="T1219">
            <v>353676564</v>
          </cell>
          <cell r="U1219">
            <v>45347</v>
          </cell>
          <cell r="V1219">
            <v>45505</v>
          </cell>
          <cell r="W1219">
            <v>40000</v>
          </cell>
          <cell r="X1219">
            <v>2</v>
          </cell>
          <cell r="Y1219">
            <v>32245.52</v>
          </cell>
          <cell r="Z1219">
            <v>10785.02</v>
          </cell>
          <cell r="AA1219">
            <v>3884.98</v>
          </cell>
          <cell r="AB1219">
            <v>14670</v>
          </cell>
          <cell r="AC1219">
            <v>191</v>
          </cell>
        </row>
        <row r="1220">
          <cell r="T1220">
            <v>353676565</v>
          </cell>
          <cell r="U1220">
            <v>45291</v>
          </cell>
          <cell r="V1220">
            <v>45746</v>
          </cell>
          <cell r="W1220">
            <v>40000</v>
          </cell>
          <cell r="X1220">
            <v>2</v>
          </cell>
          <cell r="Y1220">
            <v>30505.42</v>
          </cell>
          <cell r="Z1220">
            <v>12954.31</v>
          </cell>
          <cell r="AA1220">
            <v>3965.69</v>
          </cell>
          <cell r="AB1220">
            <v>16920</v>
          </cell>
          <cell r="AC1220">
            <v>232</v>
          </cell>
        </row>
        <row r="1221">
          <cell r="T1221">
            <v>353676566</v>
          </cell>
          <cell r="U1221">
            <v>45291</v>
          </cell>
          <cell r="V1221">
            <v>45444</v>
          </cell>
          <cell r="W1221">
            <v>41000</v>
          </cell>
          <cell r="X1221">
            <v>2</v>
          </cell>
          <cell r="Y1221">
            <v>36970.15</v>
          </cell>
          <cell r="Z1221">
            <v>19097.45</v>
          </cell>
          <cell r="AA1221">
            <v>7122.55</v>
          </cell>
          <cell r="AB1221">
            <v>26220</v>
          </cell>
          <cell r="AC1221">
            <v>351</v>
          </cell>
        </row>
        <row r="1222">
          <cell r="T1222">
            <v>353676567</v>
          </cell>
          <cell r="U1222">
            <v>45291</v>
          </cell>
          <cell r="V1222">
            <v>45472</v>
          </cell>
          <cell r="W1222">
            <v>41000</v>
          </cell>
          <cell r="X1222">
            <v>2</v>
          </cell>
          <cell r="Y1222">
            <v>35666.42</v>
          </cell>
          <cell r="Z1222">
            <v>17793.72</v>
          </cell>
          <cell r="AA1222">
            <v>6086.28</v>
          </cell>
          <cell r="AB1222">
            <v>23880</v>
          </cell>
          <cell r="AC1222">
            <v>323</v>
          </cell>
        </row>
        <row r="1223">
          <cell r="T1223">
            <v>353676569</v>
          </cell>
          <cell r="U1223">
            <v>45291</v>
          </cell>
          <cell r="V1223">
            <v>45741</v>
          </cell>
          <cell r="W1223">
            <v>40000</v>
          </cell>
          <cell r="X1223">
            <v>2</v>
          </cell>
          <cell r="Y1223">
            <v>30722.38</v>
          </cell>
          <cell r="Z1223">
            <v>12916.32</v>
          </cell>
          <cell r="AA1223">
            <v>3653.68</v>
          </cell>
          <cell r="AB1223">
            <v>16570</v>
          </cell>
          <cell r="AC1223">
            <v>225</v>
          </cell>
        </row>
        <row r="1224">
          <cell r="T1224">
            <v>353676570</v>
          </cell>
          <cell r="U1224">
            <v>45291</v>
          </cell>
          <cell r="V1224">
            <v>45708</v>
          </cell>
          <cell r="W1224">
            <v>40000</v>
          </cell>
          <cell r="X1224">
            <v>2</v>
          </cell>
          <cell r="Y1224">
            <v>30711.58</v>
          </cell>
          <cell r="Z1224">
            <v>12905.52</v>
          </cell>
          <cell r="AA1224">
            <v>3534.48</v>
          </cell>
          <cell r="AB1224">
            <v>16440</v>
          </cell>
          <cell r="AC1224">
            <v>225</v>
          </cell>
        </row>
        <row r="1225">
          <cell r="T1225">
            <v>353676571</v>
          </cell>
          <cell r="U1225">
            <v>45291</v>
          </cell>
          <cell r="V1225">
            <v>45723</v>
          </cell>
          <cell r="W1225">
            <v>33000</v>
          </cell>
          <cell r="X1225">
            <v>2</v>
          </cell>
          <cell r="Y1225">
            <v>16125.05</v>
          </cell>
          <cell r="Z1225">
            <v>1450.75</v>
          </cell>
          <cell r="AA1225">
            <v>309.25</v>
          </cell>
          <cell r="AB1225">
            <v>1760</v>
          </cell>
          <cell r="AC1225">
            <v>20</v>
          </cell>
        </row>
        <row r="1226">
          <cell r="T1226">
            <v>353676572</v>
          </cell>
          <cell r="U1226">
            <v>45291</v>
          </cell>
          <cell r="V1226">
            <v>45610</v>
          </cell>
          <cell r="W1226">
            <v>35000</v>
          </cell>
          <cell r="X1226">
            <v>2</v>
          </cell>
          <cell r="Y1226">
            <v>24145.51</v>
          </cell>
          <cell r="Z1226">
            <v>8639.85</v>
          </cell>
          <cell r="AA1226">
            <v>2550.15</v>
          </cell>
          <cell r="AB1226">
            <v>11190</v>
          </cell>
          <cell r="AC1226">
            <v>166</v>
          </cell>
        </row>
        <row r="1227">
          <cell r="T1227">
            <v>353676573</v>
          </cell>
          <cell r="U1227">
            <v>45291</v>
          </cell>
          <cell r="V1227">
            <v>45733</v>
          </cell>
          <cell r="W1227">
            <v>35000</v>
          </cell>
          <cell r="X1227">
            <v>2</v>
          </cell>
          <cell r="Y1227">
            <v>22738.57</v>
          </cell>
          <cell r="Z1227">
            <v>7232.91</v>
          </cell>
          <cell r="AA1227">
            <v>1957.09</v>
          </cell>
          <cell r="AB1227">
            <v>9190</v>
          </cell>
          <cell r="AC1227">
            <v>139</v>
          </cell>
        </row>
        <row r="1228">
          <cell r="T1228">
            <v>353676574</v>
          </cell>
          <cell r="U1228">
            <v>45291</v>
          </cell>
          <cell r="V1228">
            <v>45734</v>
          </cell>
          <cell r="W1228">
            <v>38000</v>
          </cell>
          <cell r="X1228">
            <v>2</v>
          </cell>
          <cell r="Y1228">
            <v>23742.639999999999</v>
          </cell>
          <cell r="Z1228">
            <v>6902.95</v>
          </cell>
          <cell r="AA1228">
            <v>1707.05</v>
          </cell>
          <cell r="AB1228">
            <v>8610</v>
          </cell>
          <cell r="AC1228">
            <v>139</v>
          </cell>
        </row>
        <row r="1229">
          <cell r="T1229">
            <v>353676575</v>
          </cell>
          <cell r="U1229">
            <v>45291</v>
          </cell>
          <cell r="V1229">
            <v>45378</v>
          </cell>
          <cell r="W1229">
            <v>38000</v>
          </cell>
          <cell r="X1229">
            <v>2</v>
          </cell>
          <cell r="Y1229">
            <v>35690.9</v>
          </cell>
          <cell r="Z1229">
            <v>18851.21</v>
          </cell>
          <cell r="AA1229">
            <v>7538.79</v>
          </cell>
          <cell r="AB1229">
            <v>26390</v>
          </cell>
          <cell r="AC1229">
            <v>376</v>
          </cell>
        </row>
        <row r="1230">
          <cell r="T1230">
            <v>353676576</v>
          </cell>
          <cell r="U1230">
            <v>45291</v>
          </cell>
          <cell r="V1230">
            <v>45737</v>
          </cell>
          <cell r="W1230">
            <v>38000</v>
          </cell>
          <cell r="X1230">
            <v>2</v>
          </cell>
          <cell r="Y1230">
            <v>25240.74</v>
          </cell>
          <cell r="Z1230">
            <v>8401.0499999999993</v>
          </cell>
          <cell r="AA1230">
            <v>2298.9499999999998</v>
          </cell>
          <cell r="AB1230">
            <v>10700</v>
          </cell>
          <cell r="AC1230">
            <v>166</v>
          </cell>
        </row>
        <row r="1231">
          <cell r="T1231">
            <v>353676578</v>
          </cell>
          <cell r="U1231">
            <v>45294</v>
          </cell>
          <cell r="V1231">
            <v>45338</v>
          </cell>
          <cell r="W1231">
            <v>46000</v>
          </cell>
          <cell r="X1231">
            <v>2</v>
          </cell>
          <cell r="Y1231">
            <v>44863.29</v>
          </cell>
          <cell r="Z1231">
            <v>24679.08</v>
          </cell>
          <cell r="AA1231">
            <v>9760.92</v>
          </cell>
          <cell r="AB1231">
            <v>34440</v>
          </cell>
          <cell r="AC1231">
            <v>406</v>
          </cell>
        </row>
        <row r="1232">
          <cell r="T1232">
            <v>353676581</v>
          </cell>
          <cell r="U1232">
            <v>45293</v>
          </cell>
          <cell r="V1232">
            <v>45338</v>
          </cell>
          <cell r="W1232">
            <v>46000</v>
          </cell>
          <cell r="X1232">
            <v>2</v>
          </cell>
          <cell r="Y1232">
            <v>44894.79</v>
          </cell>
          <cell r="Z1232">
            <v>24668.67</v>
          </cell>
          <cell r="AA1232">
            <v>9771.33</v>
          </cell>
          <cell r="AB1232">
            <v>34440</v>
          </cell>
          <cell r="AC1232">
            <v>406</v>
          </cell>
        </row>
        <row r="1233">
          <cell r="T1233">
            <v>353676582</v>
          </cell>
          <cell r="U1233">
            <v>45293</v>
          </cell>
          <cell r="V1233">
            <v>45338</v>
          </cell>
          <cell r="W1233">
            <v>46000</v>
          </cell>
          <cell r="X1233">
            <v>2</v>
          </cell>
          <cell r="Y1233">
            <v>44894.79</v>
          </cell>
          <cell r="Z1233">
            <v>24668.67</v>
          </cell>
          <cell r="AA1233">
            <v>9771.33</v>
          </cell>
          <cell r="AB1233">
            <v>34440</v>
          </cell>
          <cell r="AC1233">
            <v>406</v>
          </cell>
        </row>
        <row r="1234">
          <cell r="T1234">
            <v>353676583</v>
          </cell>
          <cell r="U1234">
            <v>45293</v>
          </cell>
          <cell r="V1234">
            <v>45338</v>
          </cell>
          <cell r="W1234">
            <v>45000</v>
          </cell>
          <cell r="X1234">
            <v>2</v>
          </cell>
          <cell r="Y1234">
            <v>43925.34</v>
          </cell>
          <cell r="Z1234">
            <v>24025.66</v>
          </cell>
          <cell r="AA1234">
            <v>9574.34</v>
          </cell>
          <cell r="AB1234">
            <v>33600</v>
          </cell>
          <cell r="AC1234">
            <v>406</v>
          </cell>
        </row>
        <row r="1235">
          <cell r="T1235">
            <v>353676584</v>
          </cell>
          <cell r="U1235">
            <v>45293</v>
          </cell>
          <cell r="V1235">
            <v>45338</v>
          </cell>
          <cell r="W1235">
            <v>45000</v>
          </cell>
          <cell r="X1235">
            <v>2</v>
          </cell>
          <cell r="Y1235">
            <v>43925.34</v>
          </cell>
          <cell r="Z1235">
            <v>24025.66</v>
          </cell>
          <cell r="AA1235">
            <v>9574.34</v>
          </cell>
          <cell r="AB1235">
            <v>33600</v>
          </cell>
          <cell r="AC1235">
            <v>406</v>
          </cell>
        </row>
        <row r="1236">
          <cell r="T1236">
            <v>353676585</v>
          </cell>
          <cell r="U1236">
            <v>45293</v>
          </cell>
          <cell r="V1236">
            <v>45338</v>
          </cell>
          <cell r="W1236">
            <v>47000</v>
          </cell>
          <cell r="X1236">
            <v>2</v>
          </cell>
          <cell r="Y1236">
            <v>45874.25</v>
          </cell>
          <cell r="Z1236">
            <v>25148.03</v>
          </cell>
          <cell r="AA1236">
            <v>9991.9699999999993</v>
          </cell>
          <cell r="AB1236">
            <v>35140</v>
          </cell>
          <cell r="AC1236">
            <v>406</v>
          </cell>
        </row>
        <row r="1237">
          <cell r="T1237">
            <v>353676586</v>
          </cell>
          <cell r="U1237">
            <v>45293</v>
          </cell>
          <cell r="V1237">
            <v>45338</v>
          </cell>
          <cell r="W1237">
            <v>47000</v>
          </cell>
          <cell r="X1237">
            <v>2</v>
          </cell>
          <cell r="Y1237">
            <v>45874.25</v>
          </cell>
          <cell r="Z1237">
            <v>25148.03</v>
          </cell>
          <cell r="AA1237">
            <v>9991.9699999999993</v>
          </cell>
          <cell r="AB1237">
            <v>35140</v>
          </cell>
          <cell r="AC1237">
            <v>406</v>
          </cell>
        </row>
        <row r="1238">
          <cell r="T1238">
            <v>353676589</v>
          </cell>
          <cell r="U1238">
            <v>45341</v>
          </cell>
          <cell r="V1238">
            <v>45609</v>
          </cell>
          <cell r="W1238">
            <v>30000</v>
          </cell>
          <cell r="X1238">
            <v>2</v>
          </cell>
          <cell r="Y1238">
            <v>20563.240000000002</v>
          </cell>
          <cell r="Z1238">
            <v>10591.65</v>
          </cell>
          <cell r="AA1238">
            <v>1528.35</v>
          </cell>
          <cell r="AB1238">
            <v>12120</v>
          </cell>
          <cell r="AC1238">
            <v>196</v>
          </cell>
        </row>
        <row r="1239">
          <cell r="T1239">
            <v>353676590</v>
          </cell>
          <cell r="U1239">
            <v>45254</v>
          </cell>
          <cell r="V1239">
            <v>45474</v>
          </cell>
          <cell r="W1239">
            <v>54000</v>
          </cell>
          <cell r="X1239">
            <v>2</v>
          </cell>
          <cell r="Y1239">
            <v>41610.629999999997</v>
          </cell>
          <cell r="Z1239">
            <v>19678.45</v>
          </cell>
          <cell r="AA1239">
            <v>6241.55</v>
          </cell>
          <cell r="AB1239">
            <v>25920</v>
          </cell>
          <cell r="AC1239">
            <v>252</v>
          </cell>
        </row>
        <row r="1240">
          <cell r="T1240">
            <v>353676591</v>
          </cell>
          <cell r="U1240">
            <v>45254</v>
          </cell>
          <cell r="V1240">
            <v>45474</v>
          </cell>
          <cell r="W1240">
            <v>54000</v>
          </cell>
          <cell r="X1240">
            <v>2</v>
          </cell>
          <cell r="Y1240">
            <v>41610.629999999997</v>
          </cell>
          <cell r="Z1240">
            <v>19678.45</v>
          </cell>
          <cell r="AA1240">
            <v>6241.55</v>
          </cell>
          <cell r="AB1240">
            <v>25920</v>
          </cell>
          <cell r="AC1240">
            <v>252</v>
          </cell>
        </row>
        <row r="1241">
          <cell r="T1241">
            <v>353676592</v>
          </cell>
          <cell r="U1241">
            <v>45254</v>
          </cell>
          <cell r="V1241">
            <v>45474</v>
          </cell>
          <cell r="W1241">
            <v>57000</v>
          </cell>
          <cell r="X1241">
            <v>2</v>
          </cell>
          <cell r="Y1241">
            <v>43922.32</v>
          </cell>
          <cell r="Z1241">
            <v>20771.689999999999</v>
          </cell>
          <cell r="AA1241">
            <v>6588.31</v>
          </cell>
          <cell r="AB1241">
            <v>27360</v>
          </cell>
          <cell r="AC1241">
            <v>252</v>
          </cell>
        </row>
        <row r="1242">
          <cell r="T1242">
            <v>353676593</v>
          </cell>
          <cell r="U1242">
            <v>45254</v>
          </cell>
          <cell r="V1242">
            <v>45444</v>
          </cell>
          <cell r="W1242">
            <v>57000</v>
          </cell>
          <cell r="X1242">
            <v>2</v>
          </cell>
          <cell r="Y1242">
            <v>52089.87</v>
          </cell>
          <cell r="Z1242">
            <v>28939.24</v>
          </cell>
          <cell r="AA1242">
            <v>10580.76</v>
          </cell>
          <cell r="AB1242">
            <v>39520</v>
          </cell>
          <cell r="AC1242">
            <v>378</v>
          </cell>
        </row>
        <row r="1243">
          <cell r="T1243">
            <v>353676594</v>
          </cell>
          <cell r="U1243">
            <v>45254</v>
          </cell>
          <cell r="V1243">
            <v>45505</v>
          </cell>
          <cell r="W1243">
            <v>54000</v>
          </cell>
          <cell r="X1243">
            <v>2</v>
          </cell>
          <cell r="Y1243">
            <v>45444.03</v>
          </cell>
          <cell r="Z1243">
            <v>23511.85</v>
          </cell>
          <cell r="AA1243">
            <v>8008.15</v>
          </cell>
          <cell r="AB1243">
            <v>31520</v>
          </cell>
          <cell r="AC1243">
            <v>315</v>
          </cell>
        </row>
        <row r="1244">
          <cell r="T1244">
            <v>353676595</v>
          </cell>
          <cell r="U1244">
            <v>45254</v>
          </cell>
          <cell r="V1244">
            <v>45444</v>
          </cell>
          <cell r="W1244">
            <v>57000</v>
          </cell>
          <cell r="X1244">
            <v>2</v>
          </cell>
          <cell r="Y1244">
            <v>52089.87</v>
          </cell>
          <cell r="Z1244">
            <v>28939.24</v>
          </cell>
          <cell r="AA1244">
            <v>10580.76</v>
          </cell>
          <cell r="AB1244">
            <v>39520</v>
          </cell>
          <cell r="AC1244">
            <v>378</v>
          </cell>
        </row>
        <row r="1245">
          <cell r="T1245">
            <v>353676596</v>
          </cell>
          <cell r="U1245">
            <v>45254</v>
          </cell>
          <cell r="V1245">
            <v>45444</v>
          </cell>
          <cell r="W1245">
            <v>57000</v>
          </cell>
          <cell r="X1245">
            <v>2</v>
          </cell>
          <cell r="Y1245">
            <v>52089.87</v>
          </cell>
          <cell r="Z1245">
            <v>28939.24</v>
          </cell>
          <cell r="AA1245">
            <v>10580.76</v>
          </cell>
          <cell r="AB1245">
            <v>39520</v>
          </cell>
          <cell r="AC1245">
            <v>378</v>
          </cell>
        </row>
        <row r="1246">
          <cell r="T1246">
            <v>353676597</v>
          </cell>
          <cell r="U1246">
            <v>45254</v>
          </cell>
          <cell r="V1246">
            <v>45408</v>
          </cell>
          <cell r="W1246">
            <v>57000</v>
          </cell>
          <cell r="X1246">
            <v>2</v>
          </cell>
          <cell r="Y1246">
            <v>54092.480000000003</v>
          </cell>
          <cell r="Z1246">
            <v>30941.85</v>
          </cell>
          <cell r="AA1246">
            <v>11618.15</v>
          </cell>
          <cell r="AB1246">
            <v>42560</v>
          </cell>
          <cell r="AC1246">
            <v>406</v>
          </cell>
        </row>
        <row r="1247">
          <cell r="T1247">
            <v>353676599</v>
          </cell>
          <cell r="U1247">
            <v>45294</v>
          </cell>
          <cell r="V1247">
            <v>45474</v>
          </cell>
          <cell r="W1247">
            <v>30000</v>
          </cell>
          <cell r="X1247">
            <v>2</v>
          </cell>
          <cell r="Y1247">
            <v>21341.03</v>
          </cell>
          <cell r="Z1247">
            <v>15396.8</v>
          </cell>
          <cell r="AA1247">
            <v>2783.2</v>
          </cell>
          <cell r="AB1247">
            <v>18180</v>
          </cell>
          <cell r="AC1247">
            <v>252</v>
          </cell>
        </row>
        <row r="1248">
          <cell r="T1248">
            <v>353676600</v>
          </cell>
          <cell r="U1248">
            <v>45294</v>
          </cell>
          <cell r="V1248">
            <v>45474</v>
          </cell>
          <cell r="W1248">
            <v>30000</v>
          </cell>
          <cell r="X1248">
            <v>2</v>
          </cell>
          <cell r="Y1248">
            <v>21341.03</v>
          </cell>
          <cell r="Z1248">
            <v>15396.8</v>
          </cell>
          <cell r="AA1248">
            <v>2783.2</v>
          </cell>
          <cell r="AB1248">
            <v>18180</v>
          </cell>
          <cell r="AC1248">
            <v>252</v>
          </cell>
        </row>
        <row r="1249">
          <cell r="T1249">
            <v>353676602</v>
          </cell>
          <cell r="U1249">
            <v>45294</v>
          </cell>
          <cell r="V1249">
            <v>45474</v>
          </cell>
          <cell r="W1249">
            <v>52000</v>
          </cell>
          <cell r="X1249">
            <v>2</v>
          </cell>
          <cell r="Y1249">
            <v>41546.54</v>
          </cell>
          <cell r="Z1249">
            <v>18714.490000000002</v>
          </cell>
          <cell r="AA1249">
            <v>6305.51</v>
          </cell>
          <cell r="AB1249">
            <v>25020</v>
          </cell>
          <cell r="AC1249">
            <v>252</v>
          </cell>
        </row>
        <row r="1250">
          <cell r="T1250">
            <v>353676603</v>
          </cell>
          <cell r="U1250">
            <v>45353</v>
          </cell>
          <cell r="V1250">
            <v>45583</v>
          </cell>
          <cell r="W1250">
            <v>52000</v>
          </cell>
          <cell r="X1250">
            <v>2</v>
          </cell>
          <cell r="Y1250">
            <v>39696.629999999997</v>
          </cell>
          <cell r="Z1250">
            <v>12330.73</v>
          </cell>
          <cell r="AA1250">
            <v>4349.2700000000004</v>
          </cell>
          <cell r="AB1250">
            <v>16680</v>
          </cell>
          <cell r="AC1250">
            <v>161</v>
          </cell>
        </row>
        <row r="1251">
          <cell r="T1251">
            <v>353676604</v>
          </cell>
          <cell r="U1251">
            <v>45294</v>
          </cell>
          <cell r="V1251">
            <v>45474</v>
          </cell>
          <cell r="W1251">
            <v>53000</v>
          </cell>
          <cell r="X1251">
            <v>3</v>
          </cell>
          <cell r="Y1251">
            <v>48007.5</v>
          </cell>
          <cell r="Z1251">
            <v>24659.52</v>
          </cell>
          <cell r="AA1251">
            <v>9300.48</v>
          </cell>
          <cell r="AB1251">
            <v>33960</v>
          </cell>
          <cell r="AC1251">
            <v>349</v>
          </cell>
        </row>
        <row r="1252">
          <cell r="T1252">
            <v>353676605</v>
          </cell>
          <cell r="U1252">
            <v>45294</v>
          </cell>
          <cell r="V1252">
            <v>45474</v>
          </cell>
          <cell r="W1252">
            <v>43000</v>
          </cell>
          <cell r="X1252">
            <v>2</v>
          </cell>
          <cell r="Y1252">
            <v>38947.42</v>
          </cell>
          <cell r="Z1252">
            <v>19913.43</v>
          </cell>
          <cell r="AA1252">
            <v>7566.57</v>
          </cell>
          <cell r="AB1252">
            <v>27480</v>
          </cell>
          <cell r="AC1252">
            <v>350</v>
          </cell>
        </row>
        <row r="1253">
          <cell r="T1253">
            <v>353676606</v>
          </cell>
          <cell r="U1253">
            <v>45294</v>
          </cell>
          <cell r="V1253">
            <v>45474</v>
          </cell>
          <cell r="W1253">
            <v>28000</v>
          </cell>
          <cell r="X1253">
            <v>3</v>
          </cell>
          <cell r="Y1253">
            <v>24172.09</v>
          </cell>
          <cell r="Z1253">
            <v>18531.48</v>
          </cell>
          <cell r="AA1253">
            <v>4028.52</v>
          </cell>
          <cell r="AB1253">
            <v>22560</v>
          </cell>
          <cell r="AC1253">
            <v>350</v>
          </cell>
        </row>
        <row r="1254">
          <cell r="T1254">
            <v>353676607</v>
          </cell>
          <cell r="U1254">
            <v>45294</v>
          </cell>
          <cell r="V1254">
            <v>45377</v>
          </cell>
          <cell r="W1254">
            <v>56000</v>
          </cell>
          <cell r="X1254">
            <v>3</v>
          </cell>
          <cell r="Y1254">
            <v>52678.49</v>
          </cell>
          <cell r="Z1254">
            <v>28023.3</v>
          </cell>
          <cell r="AA1254">
            <v>10846.7</v>
          </cell>
          <cell r="AB1254">
            <v>38870</v>
          </cell>
          <cell r="AC1254">
            <v>378</v>
          </cell>
        </row>
        <row r="1255">
          <cell r="T1255">
            <v>353676608</v>
          </cell>
          <cell r="U1255">
            <v>45288</v>
          </cell>
          <cell r="V1255">
            <v>45573</v>
          </cell>
          <cell r="W1255">
            <v>42000</v>
          </cell>
          <cell r="X1255">
            <v>2</v>
          </cell>
          <cell r="Y1255">
            <v>38181.11</v>
          </cell>
          <cell r="Z1255">
            <v>19430.78</v>
          </cell>
          <cell r="AA1255">
            <v>7449.22</v>
          </cell>
          <cell r="AB1255">
            <v>26880</v>
          </cell>
          <cell r="AC1255">
            <v>344</v>
          </cell>
        </row>
        <row r="1256">
          <cell r="T1256">
            <v>353676609</v>
          </cell>
          <cell r="U1256">
            <v>45254</v>
          </cell>
          <cell r="V1256">
            <v>45413</v>
          </cell>
          <cell r="W1256">
            <v>52000</v>
          </cell>
          <cell r="X1256">
            <v>2</v>
          </cell>
          <cell r="Y1256">
            <v>49297.57</v>
          </cell>
          <cell r="Z1256">
            <v>28320.83</v>
          </cell>
          <cell r="AA1256">
            <v>10599.17</v>
          </cell>
          <cell r="AB1256">
            <v>38920</v>
          </cell>
          <cell r="AC1256">
            <v>407</v>
          </cell>
        </row>
        <row r="1257">
          <cell r="T1257">
            <v>353676610</v>
          </cell>
          <cell r="U1257">
            <v>45320</v>
          </cell>
          <cell r="V1257">
            <v>45472</v>
          </cell>
          <cell r="W1257">
            <v>45000</v>
          </cell>
          <cell r="X1257">
            <v>2</v>
          </cell>
          <cell r="Y1257">
            <v>40812.28</v>
          </cell>
          <cell r="Z1257">
            <v>18840.72</v>
          </cell>
          <cell r="AA1257">
            <v>7559.28</v>
          </cell>
          <cell r="AB1257">
            <v>26400</v>
          </cell>
          <cell r="AC1257">
            <v>315</v>
          </cell>
        </row>
        <row r="1258">
          <cell r="T1258">
            <v>353676612</v>
          </cell>
          <cell r="U1258">
            <v>45291</v>
          </cell>
          <cell r="V1258">
            <v>45344</v>
          </cell>
          <cell r="W1258">
            <v>30000</v>
          </cell>
          <cell r="X1258">
            <v>2</v>
          </cell>
          <cell r="Y1258">
            <v>27910.27</v>
          </cell>
          <cell r="Z1258">
            <v>27910.27</v>
          </cell>
          <cell r="AA1258">
            <v>3569.73</v>
          </cell>
          <cell r="AB1258">
            <v>31480</v>
          </cell>
          <cell r="AC1258">
            <v>414</v>
          </cell>
        </row>
        <row r="1259">
          <cell r="T1259">
            <v>353676615</v>
          </cell>
          <cell r="U1259">
            <v>45291</v>
          </cell>
          <cell r="V1259">
            <v>45338</v>
          </cell>
          <cell r="W1259">
            <v>28000</v>
          </cell>
          <cell r="X1259">
            <v>2</v>
          </cell>
          <cell r="Y1259">
            <v>26049.59</v>
          </cell>
          <cell r="Z1259">
            <v>26049.59</v>
          </cell>
          <cell r="AA1259">
            <v>3332.41</v>
          </cell>
          <cell r="AB1259">
            <v>29382</v>
          </cell>
          <cell r="AC1259">
            <v>414</v>
          </cell>
        </row>
        <row r="1260">
          <cell r="T1260">
            <v>353676616</v>
          </cell>
          <cell r="U1260">
            <v>45291</v>
          </cell>
          <cell r="V1260">
            <v>45344</v>
          </cell>
          <cell r="W1260">
            <v>30000</v>
          </cell>
          <cell r="X1260">
            <v>2</v>
          </cell>
          <cell r="Y1260">
            <v>27910.27</v>
          </cell>
          <cell r="Z1260">
            <v>27910.27</v>
          </cell>
          <cell r="AA1260">
            <v>3569.73</v>
          </cell>
          <cell r="AB1260">
            <v>31480</v>
          </cell>
          <cell r="AC1260">
            <v>414</v>
          </cell>
        </row>
        <row r="1261">
          <cell r="T1261">
            <v>353676617</v>
          </cell>
          <cell r="U1261">
            <v>45291</v>
          </cell>
          <cell r="V1261">
            <v>45344</v>
          </cell>
          <cell r="W1261">
            <v>30000</v>
          </cell>
          <cell r="X1261">
            <v>2</v>
          </cell>
          <cell r="Y1261">
            <v>27910.27</v>
          </cell>
          <cell r="Z1261">
            <v>27910.27</v>
          </cell>
          <cell r="AA1261">
            <v>3569.73</v>
          </cell>
          <cell r="AB1261">
            <v>31480</v>
          </cell>
          <cell r="AC1261">
            <v>414</v>
          </cell>
        </row>
        <row r="1262">
          <cell r="T1262">
            <v>353676618</v>
          </cell>
          <cell r="U1262">
            <v>45257</v>
          </cell>
          <cell r="V1262">
            <v>45413</v>
          </cell>
          <cell r="W1262">
            <v>39000</v>
          </cell>
          <cell r="X1262">
            <v>2</v>
          </cell>
          <cell r="Y1262">
            <v>36609.81</v>
          </cell>
          <cell r="Z1262">
            <v>21108.9</v>
          </cell>
          <cell r="AA1262">
            <v>8011.1</v>
          </cell>
          <cell r="AB1262">
            <v>29120</v>
          </cell>
          <cell r="AC1262">
            <v>411</v>
          </cell>
        </row>
        <row r="1263">
          <cell r="T1263">
            <v>353676621</v>
          </cell>
          <cell r="U1263">
            <v>45292</v>
          </cell>
          <cell r="V1263">
            <v>45338</v>
          </cell>
          <cell r="W1263">
            <v>37000</v>
          </cell>
          <cell r="X1263">
            <v>2</v>
          </cell>
          <cell r="Y1263">
            <v>35815.620000000003</v>
          </cell>
          <cell r="Z1263">
            <v>19586.95</v>
          </cell>
          <cell r="AA1263">
            <v>7993.05</v>
          </cell>
          <cell r="AB1263">
            <v>27580</v>
          </cell>
          <cell r="AC1263">
            <v>412</v>
          </cell>
        </row>
        <row r="1264">
          <cell r="T1264">
            <v>353676622</v>
          </cell>
          <cell r="U1264">
            <v>45292</v>
          </cell>
          <cell r="V1264">
            <v>45338</v>
          </cell>
          <cell r="W1264">
            <v>46000</v>
          </cell>
          <cell r="X1264">
            <v>2</v>
          </cell>
          <cell r="Y1264">
            <v>44516.71</v>
          </cell>
          <cell r="Z1264">
            <v>24528.42</v>
          </cell>
          <cell r="AA1264">
            <v>9911.58</v>
          </cell>
          <cell r="AB1264">
            <v>34440</v>
          </cell>
          <cell r="AC1264">
            <v>412</v>
          </cell>
        </row>
        <row r="1265">
          <cell r="T1265">
            <v>353676623</v>
          </cell>
          <cell r="U1265">
            <v>45292</v>
          </cell>
          <cell r="V1265">
            <v>45338</v>
          </cell>
          <cell r="W1265">
            <v>46000</v>
          </cell>
          <cell r="X1265">
            <v>2</v>
          </cell>
          <cell r="Y1265">
            <v>44516.71</v>
          </cell>
          <cell r="Z1265">
            <v>24528.42</v>
          </cell>
          <cell r="AA1265">
            <v>9911.58</v>
          </cell>
          <cell r="AB1265">
            <v>34440</v>
          </cell>
          <cell r="AC1265">
            <v>412</v>
          </cell>
        </row>
        <row r="1266">
          <cell r="T1266">
            <v>353676628</v>
          </cell>
          <cell r="U1266">
            <v>45286</v>
          </cell>
          <cell r="V1266">
            <v>45338</v>
          </cell>
          <cell r="W1266">
            <v>36000</v>
          </cell>
          <cell r="X1266">
            <v>2</v>
          </cell>
          <cell r="Y1266">
            <v>35263.56</v>
          </cell>
          <cell r="Z1266">
            <v>19064.03</v>
          </cell>
          <cell r="AA1266">
            <v>7815.97</v>
          </cell>
          <cell r="AB1266">
            <v>26880</v>
          </cell>
          <cell r="AC1266">
            <v>408</v>
          </cell>
        </row>
        <row r="1267">
          <cell r="T1267">
            <v>353676629</v>
          </cell>
          <cell r="U1267">
            <v>45286</v>
          </cell>
          <cell r="V1267">
            <v>45544</v>
          </cell>
          <cell r="W1267">
            <v>47000</v>
          </cell>
          <cell r="X1267">
            <v>2</v>
          </cell>
          <cell r="Y1267">
            <v>34374.449999999997</v>
          </cell>
          <cell r="Z1267">
            <v>13283.17</v>
          </cell>
          <cell r="AA1267">
            <v>4286.83</v>
          </cell>
          <cell r="AB1267">
            <v>17570</v>
          </cell>
          <cell r="AC1267">
            <v>191</v>
          </cell>
        </row>
        <row r="1268">
          <cell r="T1268">
            <v>353676633</v>
          </cell>
          <cell r="U1268">
            <v>45345</v>
          </cell>
          <cell r="V1268">
            <v>45628</v>
          </cell>
          <cell r="W1268">
            <v>39000</v>
          </cell>
          <cell r="X1268">
            <v>2</v>
          </cell>
          <cell r="Y1268">
            <v>27619.759999999998</v>
          </cell>
          <cell r="Z1268">
            <v>6915.53</v>
          </cell>
          <cell r="AA1268">
            <v>2124.4699999999998</v>
          </cell>
          <cell r="AB1268">
            <v>9040</v>
          </cell>
          <cell r="AC1268">
            <v>142</v>
          </cell>
        </row>
        <row r="1269">
          <cell r="T1269">
            <v>353676635</v>
          </cell>
          <cell r="U1269">
            <v>45346</v>
          </cell>
          <cell r="V1269">
            <v>45607</v>
          </cell>
          <cell r="W1269">
            <v>24000</v>
          </cell>
          <cell r="X1269">
            <v>3</v>
          </cell>
          <cell r="Y1269">
            <v>14769.34</v>
          </cell>
          <cell r="Z1269">
            <v>6779.96</v>
          </cell>
          <cell r="AA1269">
            <v>1270.04</v>
          </cell>
          <cell r="AB1269">
            <v>8050</v>
          </cell>
          <cell r="AC1269">
            <v>140</v>
          </cell>
        </row>
        <row r="1270">
          <cell r="T1270">
            <v>353676637</v>
          </cell>
          <cell r="U1270">
            <v>45294</v>
          </cell>
          <cell r="V1270">
            <v>45536</v>
          </cell>
          <cell r="W1270">
            <v>33000</v>
          </cell>
          <cell r="X1270">
            <v>2</v>
          </cell>
          <cell r="Y1270">
            <v>23990.05</v>
          </cell>
          <cell r="Z1270">
            <v>9427</v>
          </cell>
          <cell r="AA1270">
            <v>2893</v>
          </cell>
          <cell r="AB1270">
            <v>12320</v>
          </cell>
          <cell r="AC1270">
            <v>196</v>
          </cell>
        </row>
        <row r="1271">
          <cell r="T1271">
            <v>353676638</v>
          </cell>
          <cell r="U1271">
            <v>45259</v>
          </cell>
          <cell r="V1271">
            <v>45474</v>
          </cell>
          <cell r="W1271">
            <v>73000</v>
          </cell>
          <cell r="X1271">
            <v>4</v>
          </cell>
          <cell r="Y1271">
            <v>63804.28</v>
          </cell>
          <cell r="Z1271">
            <v>34620.400000000001</v>
          </cell>
          <cell r="AA1271">
            <v>12179.6</v>
          </cell>
          <cell r="AB1271">
            <v>46800</v>
          </cell>
          <cell r="AC1271">
            <v>350</v>
          </cell>
        </row>
        <row r="1272">
          <cell r="T1272">
            <v>353676639</v>
          </cell>
          <cell r="U1272">
            <v>45257</v>
          </cell>
          <cell r="V1272">
            <v>45474</v>
          </cell>
          <cell r="W1272">
            <v>63000</v>
          </cell>
          <cell r="X1272">
            <v>3</v>
          </cell>
          <cell r="Y1272">
            <v>52877.71</v>
          </cell>
          <cell r="Z1272">
            <v>27466.36</v>
          </cell>
          <cell r="AA1272">
            <v>9493.64</v>
          </cell>
          <cell r="AB1272">
            <v>36960</v>
          </cell>
          <cell r="AC1272">
            <v>315</v>
          </cell>
        </row>
        <row r="1273">
          <cell r="T1273">
            <v>353676640</v>
          </cell>
          <cell r="U1273">
            <v>45257</v>
          </cell>
          <cell r="V1273">
            <v>45474</v>
          </cell>
          <cell r="W1273">
            <v>63000</v>
          </cell>
          <cell r="X1273">
            <v>3</v>
          </cell>
          <cell r="Y1273">
            <v>52877.71</v>
          </cell>
          <cell r="Z1273">
            <v>27466.36</v>
          </cell>
          <cell r="AA1273">
            <v>9493.64</v>
          </cell>
          <cell r="AB1273">
            <v>36960</v>
          </cell>
          <cell r="AC1273">
            <v>315</v>
          </cell>
        </row>
        <row r="1274">
          <cell r="T1274">
            <v>353676641</v>
          </cell>
          <cell r="U1274">
            <v>45257</v>
          </cell>
          <cell r="V1274">
            <v>45474</v>
          </cell>
          <cell r="W1274">
            <v>63000</v>
          </cell>
          <cell r="X1274">
            <v>3</v>
          </cell>
          <cell r="Y1274">
            <v>55179.47</v>
          </cell>
          <cell r="Z1274">
            <v>29768.12</v>
          </cell>
          <cell r="AA1274">
            <v>10551.88</v>
          </cell>
          <cell r="AB1274">
            <v>40320</v>
          </cell>
          <cell r="AC1274">
            <v>350</v>
          </cell>
        </row>
        <row r="1275">
          <cell r="T1275">
            <v>353676642</v>
          </cell>
          <cell r="U1275">
            <v>45257</v>
          </cell>
          <cell r="V1275">
            <v>45474</v>
          </cell>
          <cell r="W1275">
            <v>63000</v>
          </cell>
          <cell r="X1275">
            <v>3</v>
          </cell>
          <cell r="Y1275">
            <v>52877.71</v>
          </cell>
          <cell r="Z1275">
            <v>27466.36</v>
          </cell>
          <cell r="AA1275">
            <v>9493.64</v>
          </cell>
          <cell r="AB1275">
            <v>36960</v>
          </cell>
          <cell r="AC1275">
            <v>315</v>
          </cell>
        </row>
        <row r="1276">
          <cell r="T1276">
            <v>353676643</v>
          </cell>
          <cell r="U1276">
            <v>45257</v>
          </cell>
          <cell r="V1276">
            <v>45307</v>
          </cell>
          <cell r="W1276">
            <v>63000</v>
          </cell>
          <cell r="X1276">
            <v>3</v>
          </cell>
          <cell r="Y1276">
            <v>61538.63</v>
          </cell>
          <cell r="Z1276">
            <v>36127.279999999999</v>
          </cell>
          <cell r="AA1276">
            <v>14272.72</v>
          </cell>
          <cell r="AB1276">
            <v>50400</v>
          </cell>
          <cell r="AC1276">
            <v>434</v>
          </cell>
        </row>
        <row r="1277">
          <cell r="T1277">
            <v>353676644</v>
          </cell>
          <cell r="U1277">
            <v>45257</v>
          </cell>
          <cell r="V1277">
            <v>45307</v>
          </cell>
          <cell r="W1277">
            <v>63000</v>
          </cell>
          <cell r="X1277">
            <v>3</v>
          </cell>
          <cell r="Y1277">
            <v>61538.63</v>
          </cell>
          <cell r="Z1277">
            <v>36127.279999999999</v>
          </cell>
          <cell r="AA1277">
            <v>14272.72</v>
          </cell>
          <cell r="AB1277">
            <v>50400</v>
          </cell>
          <cell r="AC1277">
            <v>434</v>
          </cell>
        </row>
        <row r="1278">
          <cell r="T1278">
            <v>353676647</v>
          </cell>
          <cell r="U1278">
            <v>45292</v>
          </cell>
          <cell r="V1278">
            <v>45341</v>
          </cell>
          <cell r="W1278">
            <v>30000</v>
          </cell>
          <cell r="X1278">
            <v>2</v>
          </cell>
          <cell r="Y1278">
            <v>28884.11</v>
          </cell>
          <cell r="Z1278">
            <v>22885.22</v>
          </cell>
          <cell r="AA1278">
            <v>5394.78</v>
          </cell>
          <cell r="AB1278">
            <v>28280</v>
          </cell>
          <cell r="AC1278">
            <v>406</v>
          </cell>
        </row>
        <row r="1279">
          <cell r="T1279">
            <v>353676650</v>
          </cell>
          <cell r="U1279">
            <v>45292</v>
          </cell>
          <cell r="V1279">
            <v>45338</v>
          </cell>
          <cell r="W1279">
            <v>48000</v>
          </cell>
          <cell r="X1279">
            <v>2</v>
          </cell>
          <cell r="Y1279">
            <v>46886.58</v>
          </cell>
          <cell r="Z1279">
            <v>25616.54</v>
          </cell>
          <cell r="AA1279">
            <v>10223.459999999999</v>
          </cell>
          <cell r="AB1279">
            <v>35840</v>
          </cell>
          <cell r="AC1279">
            <v>406</v>
          </cell>
        </row>
        <row r="1280">
          <cell r="T1280">
            <v>353676651</v>
          </cell>
          <cell r="U1280">
            <v>45292</v>
          </cell>
          <cell r="V1280">
            <v>45338</v>
          </cell>
          <cell r="W1280">
            <v>48000</v>
          </cell>
          <cell r="X1280">
            <v>2</v>
          </cell>
          <cell r="Y1280">
            <v>46886.58</v>
          </cell>
          <cell r="Z1280">
            <v>25616.54</v>
          </cell>
          <cell r="AA1280">
            <v>10223.459999999999</v>
          </cell>
          <cell r="AB1280">
            <v>35840</v>
          </cell>
          <cell r="AC1280">
            <v>406</v>
          </cell>
        </row>
        <row r="1281">
          <cell r="T1281">
            <v>353676652</v>
          </cell>
          <cell r="U1281">
            <v>45292</v>
          </cell>
          <cell r="V1281">
            <v>45338</v>
          </cell>
          <cell r="W1281">
            <v>48000</v>
          </cell>
          <cell r="X1281">
            <v>2</v>
          </cell>
          <cell r="Y1281">
            <v>46886.58</v>
          </cell>
          <cell r="Z1281">
            <v>25616.54</v>
          </cell>
          <cell r="AA1281">
            <v>10223.459999999999</v>
          </cell>
          <cell r="AB1281">
            <v>35840</v>
          </cell>
          <cell r="AC1281">
            <v>406</v>
          </cell>
        </row>
        <row r="1282">
          <cell r="T1282">
            <v>353676653</v>
          </cell>
          <cell r="U1282">
            <v>45292</v>
          </cell>
          <cell r="V1282">
            <v>45338</v>
          </cell>
          <cell r="W1282">
            <v>46000</v>
          </cell>
          <cell r="X1282">
            <v>2</v>
          </cell>
          <cell r="Y1282">
            <v>44926.3</v>
          </cell>
          <cell r="Z1282">
            <v>24658.31</v>
          </cell>
          <cell r="AA1282">
            <v>9781.69</v>
          </cell>
          <cell r="AB1282">
            <v>34440</v>
          </cell>
          <cell r="AC1282">
            <v>406</v>
          </cell>
        </row>
        <row r="1283">
          <cell r="T1283">
            <v>353676659</v>
          </cell>
          <cell r="U1283">
            <v>45279</v>
          </cell>
          <cell r="V1283">
            <v>45444</v>
          </cell>
          <cell r="W1283">
            <v>73000</v>
          </cell>
          <cell r="X1283">
            <v>4</v>
          </cell>
          <cell r="Y1283">
            <v>71500</v>
          </cell>
          <cell r="Z1283">
            <v>38767.199999999997</v>
          </cell>
          <cell r="AA1283">
            <v>15689.51</v>
          </cell>
          <cell r="AB1283">
            <v>54456.71</v>
          </cell>
          <cell r="AC1283">
            <v>405</v>
          </cell>
        </row>
        <row r="1284">
          <cell r="T1284">
            <v>353676662</v>
          </cell>
          <cell r="U1284">
            <v>45292</v>
          </cell>
          <cell r="V1284">
            <v>45378</v>
          </cell>
          <cell r="W1284">
            <v>48000</v>
          </cell>
          <cell r="X1284">
            <v>3</v>
          </cell>
          <cell r="Y1284">
            <v>45192.26</v>
          </cell>
          <cell r="Z1284">
            <v>23938.14</v>
          </cell>
          <cell r="AA1284">
            <v>9341.86</v>
          </cell>
          <cell r="AB1284">
            <v>33280</v>
          </cell>
          <cell r="AC1284">
            <v>379</v>
          </cell>
        </row>
        <row r="1285">
          <cell r="T1285">
            <v>353676663</v>
          </cell>
          <cell r="U1285">
            <v>45292</v>
          </cell>
          <cell r="V1285">
            <v>45476</v>
          </cell>
          <cell r="W1285">
            <v>43000</v>
          </cell>
          <cell r="X1285">
            <v>3</v>
          </cell>
          <cell r="Y1285">
            <v>38978.019999999997</v>
          </cell>
          <cell r="Z1285">
            <v>19879.990000000002</v>
          </cell>
          <cell r="AA1285">
            <v>7600.01</v>
          </cell>
          <cell r="AB1285">
            <v>27480</v>
          </cell>
          <cell r="AC1285">
            <v>344</v>
          </cell>
        </row>
        <row r="1286">
          <cell r="T1286">
            <v>353676664</v>
          </cell>
          <cell r="U1286">
            <v>45292</v>
          </cell>
          <cell r="V1286">
            <v>45476</v>
          </cell>
          <cell r="W1286">
            <v>43000</v>
          </cell>
          <cell r="X1286">
            <v>3</v>
          </cell>
          <cell r="Y1286">
            <v>38978.019999999997</v>
          </cell>
          <cell r="Z1286">
            <v>19879.990000000002</v>
          </cell>
          <cell r="AA1286">
            <v>7600.01</v>
          </cell>
          <cell r="AB1286">
            <v>27480</v>
          </cell>
          <cell r="AC1286">
            <v>344</v>
          </cell>
        </row>
        <row r="1287">
          <cell r="T1287">
            <v>353696873</v>
          </cell>
          <cell r="U1287">
            <v>45288</v>
          </cell>
          <cell r="V1287">
            <v>45573</v>
          </cell>
          <cell r="W1287">
            <v>63000</v>
          </cell>
          <cell r="X1287">
            <v>3</v>
          </cell>
          <cell r="Y1287">
            <v>43588.51</v>
          </cell>
          <cell r="Z1287">
            <v>15463</v>
          </cell>
          <cell r="AA1287">
            <v>4697</v>
          </cell>
          <cell r="AB1287">
            <v>20160</v>
          </cell>
          <cell r="AC1287">
            <v>162</v>
          </cell>
        </row>
        <row r="1288">
          <cell r="T1288">
            <v>353696879</v>
          </cell>
          <cell r="U1288">
            <v>45318</v>
          </cell>
          <cell r="V1288">
            <v>45472</v>
          </cell>
          <cell r="W1288">
            <v>21000</v>
          </cell>
          <cell r="X1288">
            <v>2</v>
          </cell>
          <cell r="Y1288">
            <v>18266.009999999998</v>
          </cell>
          <cell r="Z1288">
            <v>12629.96</v>
          </cell>
          <cell r="AA1288">
            <v>2880.04</v>
          </cell>
          <cell r="AB1288">
            <v>15510</v>
          </cell>
          <cell r="AC1288">
            <v>316</v>
          </cell>
        </row>
        <row r="1289">
          <cell r="T1289">
            <v>353696881</v>
          </cell>
          <cell r="U1289">
            <v>45289</v>
          </cell>
          <cell r="V1289">
            <v>45472</v>
          </cell>
          <cell r="W1289">
            <v>23000</v>
          </cell>
          <cell r="X1289">
            <v>4</v>
          </cell>
          <cell r="Y1289">
            <v>19772.71</v>
          </cell>
          <cell r="Z1289">
            <v>15268.99</v>
          </cell>
          <cell r="AA1289">
            <v>3331.01</v>
          </cell>
          <cell r="AB1289">
            <v>18600</v>
          </cell>
          <cell r="AC1289">
            <v>352</v>
          </cell>
        </row>
        <row r="1290">
          <cell r="T1290">
            <v>353696883</v>
          </cell>
          <cell r="U1290">
            <v>45291</v>
          </cell>
          <cell r="V1290">
            <v>45413</v>
          </cell>
          <cell r="W1290">
            <v>12000</v>
          </cell>
          <cell r="X1290">
            <v>2</v>
          </cell>
          <cell r="Y1290">
            <v>9294.57</v>
          </cell>
          <cell r="Z1290">
            <v>9294.57</v>
          </cell>
          <cell r="AA1290">
            <v>1018.43</v>
          </cell>
          <cell r="AB1290">
            <v>10313</v>
          </cell>
          <cell r="AC1290">
            <v>351</v>
          </cell>
        </row>
        <row r="1291">
          <cell r="T1291">
            <v>353735197</v>
          </cell>
          <cell r="U1291">
            <v>45250</v>
          </cell>
          <cell r="V1291">
            <v>45406</v>
          </cell>
          <cell r="W1291">
            <v>52000</v>
          </cell>
          <cell r="X1291">
            <v>2</v>
          </cell>
          <cell r="Y1291">
            <v>45744.77</v>
          </cell>
          <cell r="Z1291">
            <v>24574.13</v>
          </cell>
          <cell r="AA1291">
            <v>8785.8700000000008</v>
          </cell>
          <cell r="AB1291">
            <v>33360</v>
          </cell>
          <cell r="AC1291">
            <v>344</v>
          </cell>
        </row>
        <row r="1292">
          <cell r="T1292">
            <v>353741322</v>
          </cell>
          <cell r="U1292">
            <v>45250</v>
          </cell>
          <cell r="V1292">
            <v>45413</v>
          </cell>
          <cell r="W1292">
            <v>30000</v>
          </cell>
          <cell r="X1292">
            <v>0</v>
          </cell>
          <cell r="Y1292">
            <v>26172.240000000002</v>
          </cell>
          <cell r="Z1292">
            <v>21735.49</v>
          </cell>
          <cell r="AA1292">
            <v>4524.51</v>
          </cell>
          <cell r="AB1292">
            <v>26260</v>
          </cell>
          <cell r="AC1292">
            <v>380</v>
          </cell>
        </row>
        <row r="1293">
          <cell r="T1293">
            <v>353745101</v>
          </cell>
          <cell r="U1293">
            <v>45252</v>
          </cell>
          <cell r="V1293">
            <v>45726</v>
          </cell>
          <cell r="W1293">
            <v>30000</v>
          </cell>
          <cell r="X1293">
            <v>0</v>
          </cell>
          <cell r="Y1293">
            <v>6085.56</v>
          </cell>
          <cell r="Z1293">
            <v>1903.29</v>
          </cell>
          <cell r="AA1293">
            <v>116.71</v>
          </cell>
          <cell r="AB1293">
            <v>2020</v>
          </cell>
          <cell r="AC1293">
            <v>20</v>
          </cell>
        </row>
        <row r="1294">
          <cell r="T1294">
            <v>353745495</v>
          </cell>
          <cell r="U1294">
            <v>45252</v>
          </cell>
          <cell r="V1294">
            <v>45348</v>
          </cell>
          <cell r="W1294">
            <v>30000</v>
          </cell>
          <cell r="X1294">
            <v>0</v>
          </cell>
          <cell r="Y1294">
            <v>25721.19</v>
          </cell>
          <cell r="Z1294">
            <v>25721.19</v>
          </cell>
          <cell r="AA1294">
            <v>3122.81</v>
          </cell>
          <cell r="AB1294">
            <v>28844</v>
          </cell>
          <cell r="AC1294">
            <v>412</v>
          </cell>
        </row>
        <row r="1295">
          <cell r="T1295">
            <v>353883989</v>
          </cell>
          <cell r="U1295">
            <v>45259</v>
          </cell>
          <cell r="V1295">
            <v>45597</v>
          </cell>
          <cell r="W1295">
            <v>52000</v>
          </cell>
          <cell r="X1295">
            <v>2</v>
          </cell>
          <cell r="Y1295">
            <v>31589.42</v>
          </cell>
          <cell r="Z1295">
            <v>11160.46</v>
          </cell>
          <cell r="AA1295">
            <v>2739.54</v>
          </cell>
          <cell r="AB1295">
            <v>13900</v>
          </cell>
          <cell r="AC1295">
            <v>139</v>
          </cell>
        </row>
        <row r="1296">
          <cell r="T1296">
            <v>353912488</v>
          </cell>
          <cell r="U1296">
            <v>45262</v>
          </cell>
          <cell r="V1296">
            <v>45315</v>
          </cell>
          <cell r="W1296">
            <v>52000</v>
          </cell>
          <cell r="X1296">
            <v>2</v>
          </cell>
          <cell r="Y1296">
            <v>50430.96</v>
          </cell>
          <cell r="Z1296">
            <v>30130.49</v>
          </cell>
          <cell r="AA1296">
            <v>11569.51</v>
          </cell>
          <cell r="AB1296">
            <v>41700</v>
          </cell>
          <cell r="AC1296">
            <v>434</v>
          </cell>
        </row>
        <row r="1297">
          <cell r="T1297">
            <v>353953580</v>
          </cell>
          <cell r="U1297">
            <v>45262</v>
          </cell>
          <cell r="V1297">
            <v>45536</v>
          </cell>
          <cell r="W1297">
            <v>52000</v>
          </cell>
          <cell r="X1297">
            <v>2</v>
          </cell>
          <cell r="Y1297">
            <v>35521.07</v>
          </cell>
          <cell r="Z1297">
            <v>15253.29</v>
          </cell>
          <cell r="AA1297">
            <v>4206.71</v>
          </cell>
          <cell r="AB1297">
            <v>19460</v>
          </cell>
          <cell r="AC1297">
            <v>203</v>
          </cell>
        </row>
        <row r="1298">
          <cell r="T1298">
            <v>353954819</v>
          </cell>
          <cell r="U1298">
            <v>45263</v>
          </cell>
          <cell r="V1298">
            <v>45316</v>
          </cell>
          <cell r="W1298">
            <v>52000</v>
          </cell>
          <cell r="X1298">
            <v>2</v>
          </cell>
          <cell r="Y1298">
            <v>50324.11</v>
          </cell>
          <cell r="Z1298">
            <v>30104.84</v>
          </cell>
          <cell r="AA1298">
            <v>11595.16</v>
          </cell>
          <cell r="AB1298">
            <v>41700</v>
          </cell>
          <cell r="AC1298">
            <v>441</v>
          </cell>
        </row>
        <row r="1299">
          <cell r="T1299">
            <v>353965002</v>
          </cell>
          <cell r="U1299">
            <v>45262</v>
          </cell>
          <cell r="V1299">
            <v>45536</v>
          </cell>
          <cell r="W1299">
            <v>30000</v>
          </cell>
          <cell r="X1299">
            <v>0</v>
          </cell>
          <cell r="Y1299">
            <v>16574.439999999999</v>
          </cell>
          <cell r="Z1299">
            <v>12486.29</v>
          </cell>
          <cell r="AA1299">
            <v>1653.71</v>
          </cell>
          <cell r="AB1299">
            <v>14140</v>
          </cell>
          <cell r="AC1299">
            <v>197</v>
          </cell>
        </row>
        <row r="1300">
          <cell r="T1300">
            <v>353977490</v>
          </cell>
          <cell r="U1300">
            <v>45278</v>
          </cell>
          <cell r="V1300">
            <v>45670</v>
          </cell>
          <cell r="W1300">
            <v>42000</v>
          </cell>
          <cell r="X1300">
            <v>3</v>
          </cell>
          <cell r="Y1300">
            <v>24518.240000000002</v>
          </cell>
          <cell r="Z1300">
            <v>5311.42</v>
          </cell>
          <cell r="AA1300">
            <v>1408.58</v>
          </cell>
          <cell r="AB1300">
            <v>6720</v>
          </cell>
          <cell r="AC1300">
            <v>79</v>
          </cell>
        </row>
        <row r="1301">
          <cell r="T1301">
            <v>354014757</v>
          </cell>
          <cell r="U1301">
            <v>45281</v>
          </cell>
          <cell r="V1301">
            <v>45583</v>
          </cell>
          <cell r="W1301">
            <v>34000</v>
          </cell>
          <cell r="X1301">
            <v>2</v>
          </cell>
          <cell r="Y1301">
            <v>23556.51</v>
          </cell>
          <cell r="Z1301">
            <v>8319.82</v>
          </cell>
          <cell r="AA1301">
            <v>2540.1799999999998</v>
          </cell>
          <cell r="AB1301">
            <v>10860</v>
          </cell>
          <cell r="AC1301">
            <v>169</v>
          </cell>
        </row>
        <row r="1302">
          <cell r="T1302">
            <v>354018721</v>
          </cell>
          <cell r="U1302">
            <v>45263</v>
          </cell>
          <cell r="V1302">
            <v>45294</v>
          </cell>
          <cell r="W1302">
            <v>30000</v>
          </cell>
          <cell r="X1302">
            <v>0</v>
          </cell>
          <cell r="Y1302">
            <v>28637.53</v>
          </cell>
          <cell r="Z1302">
            <v>24762.94</v>
          </cell>
          <cell r="AA1302">
            <v>5537.06</v>
          </cell>
          <cell r="AB1302">
            <v>30300</v>
          </cell>
          <cell r="AC1302">
            <v>447</v>
          </cell>
        </row>
        <row r="1303">
          <cell r="T1303">
            <v>354052114</v>
          </cell>
          <cell r="U1303">
            <v>45264</v>
          </cell>
          <cell r="V1303">
            <v>45590</v>
          </cell>
          <cell r="W1303">
            <v>30000</v>
          </cell>
          <cell r="X1303">
            <v>0</v>
          </cell>
          <cell r="Y1303">
            <v>14877.26</v>
          </cell>
          <cell r="Z1303">
            <v>10833.94</v>
          </cell>
          <cell r="AA1303">
            <v>1286.06</v>
          </cell>
          <cell r="AB1303">
            <v>12120</v>
          </cell>
          <cell r="AC1303">
            <v>163</v>
          </cell>
        </row>
        <row r="1304">
          <cell r="T1304">
            <v>354052222</v>
          </cell>
          <cell r="U1304">
            <v>45264</v>
          </cell>
          <cell r="V1304">
            <v>45727</v>
          </cell>
          <cell r="W1304">
            <v>30000</v>
          </cell>
          <cell r="X1304">
            <v>0</v>
          </cell>
          <cell r="Y1304">
            <v>5729.26</v>
          </cell>
          <cell r="Z1304">
            <v>1882.65</v>
          </cell>
          <cell r="AA1304">
            <v>137.35</v>
          </cell>
          <cell r="AB1304">
            <v>2020</v>
          </cell>
          <cell r="AC1304">
            <v>16</v>
          </cell>
        </row>
        <row r="1305">
          <cell r="T1305">
            <v>354054502</v>
          </cell>
          <cell r="U1305">
            <v>45264</v>
          </cell>
          <cell r="V1305">
            <v>45720</v>
          </cell>
          <cell r="W1305">
            <v>52000</v>
          </cell>
          <cell r="X1305">
            <v>2</v>
          </cell>
          <cell r="Y1305">
            <v>22500.98</v>
          </cell>
          <cell r="Z1305">
            <v>2348.4699999999998</v>
          </cell>
          <cell r="AA1305">
            <v>431.53</v>
          </cell>
          <cell r="AB1305">
            <v>2780</v>
          </cell>
          <cell r="AC1305">
            <v>22</v>
          </cell>
        </row>
        <row r="1306">
          <cell r="T1306">
            <v>354054517</v>
          </cell>
          <cell r="U1306">
            <v>45264</v>
          </cell>
          <cell r="V1306">
            <v>45720</v>
          </cell>
          <cell r="W1306">
            <v>52000</v>
          </cell>
          <cell r="X1306">
            <v>2</v>
          </cell>
          <cell r="Y1306">
            <v>22500.98</v>
          </cell>
          <cell r="Z1306">
            <v>2348.4699999999998</v>
          </cell>
          <cell r="AA1306">
            <v>431.53</v>
          </cell>
          <cell r="AB1306">
            <v>2780</v>
          </cell>
          <cell r="AC1306">
            <v>22</v>
          </cell>
        </row>
        <row r="1307">
          <cell r="T1307">
            <v>354085086</v>
          </cell>
          <cell r="U1307">
            <v>45264</v>
          </cell>
          <cell r="V1307">
            <v>45758</v>
          </cell>
          <cell r="W1307">
            <v>63000</v>
          </cell>
          <cell r="X1307">
            <v>3</v>
          </cell>
          <cell r="Y1307">
            <v>59316.2</v>
          </cell>
          <cell r="Z1307">
            <v>34246.120000000003</v>
          </cell>
          <cell r="AA1307">
            <v>12853.88</v>
          </cell>
          <cell r="AB1307">
            <v>47100</v>
          </cell>
          <cell r="AC1307">
            <v>436</v>
          </cell>
        </row>
        <row r="1308">
          <cell r="T1308">
            <v>354098929</v>
          </cell>
          <cell r="U1308">
            <v>45279</v>
          </cell>
          <cell r="V1308">
            <v>45378</v>
          </cell>
          <cell r="W1308">
            <v>52000</v>
          </cell>
          <cell r="X1308">
            <v>2</v>
          </cell>
          <cell r="Y1308">
            <v>49224.62</v>
          </cell>
          <cell r="Z1308">
            <v>25995.64</v>
          </cell>
          <cell r="AA1308">
            <v>10144.36</v>
          </cell>
          <cell r="AB1308">
            <v>36140</v>
          </cell>
          <cell r="AC1308">
            <v>384</v>
          </cell>
        </row>
        <row r="1309">
          <cell r="T1309">
            <v>354100079</v>
          </cell>
          <cell r="U1309">
            <v>45279</v>
          </cell>
          <cell r="V1309">
            <v>45696</v>
          </cell>
          <cell r="W1309">
            <v>30000</v>
          </cell>
          <cell r="X1309">
            <v>0</v>
          </cell>
          <cell r="Y1309">
            <v>20701.330000000002</v>
          </cell>
          <cell r="Z1309">
            <v>14347.32</v>
          </cell>
          <cell r="AA1309">
            <v>2332.6799999999998</v>
          </cell>
          <cell r="AB1309">
            <v>16680</v>
          </cell>
          <cell r="AC1309">
            <v>252</v>
          </cell>
        </row>
        <row r="1310">
          <cell r="T1310">
            <v>354108392</v>
          </cell>
          <cell r="U1310">
            <v>45278</v>
          </cell>
          <cell r="V1310">
            <v>45474</v>
          </cell>
          <cell r="W1310">
            <v>63000</v>
          </cell>
          <cell r="X1310">
            <v>3</v>
          </cell>
          <cell r="Y1310">
            <v>57675.07</v>
          </cell>
          <cell r="Z1310">
            <v>28864.87</v>
          </cell>
          <cell r="AA1310">
            <v>11455.13</v>
          </cell>
          <cell r="AB1310">
            <v>40320</v>
          </cell>
          <cell r="AC1310">
            <v>345</v>
          </cell>
        </row>
        <row r="1311">
          <cell r="T1311">
            <v>354113846</v>
          </cell>
          <cell r="U1311">
            <v>45279</v>
          </cell>
          <cell r="V1311">
            <v>45323</v>
          </cell>
          <cell r="W1311">
            <v>52000</v>
          </cell>
          <cell r="X1311">
            <v>2</v>
          </cell>
          <cell r="Y1311">
            <v>51000.82</v>
          </cell>
          <cell r="Z1311">
            <v>27790</v>
          </cell>
          <cell r="AA1311">
            <v>11130</v>
          </cell>
          <cell r="AB1311">
            <v>38920</v>
          </cell>
          <cell r="AC1311">
            <v>413</v>
          </cell>
        </row>
        <row r="1312">
          <cell r="T1312">
            <v>354138552</v>
          </cell>
          <cell r="U1312">
            <v>45266</v>
          </cell>
          <cell r="V1312">
            <v>45609</v>
          </cell>
          <cell r="W1312">
            <v>30000</v>
          </cell>
          <cell r="X1312">
            <v>0</v>
          </cell>
          <cell r="Y1312">
            <v>16432.61</v>
          </cell>
          <cell r="Z1312">
            <v>12636.89</v>
          </cell>
          <cell r="AA1312">
            <v>1003.11</v>
          </cell>
          <cell r="AB1312">
            <v>13640</v>
          </cell>
          <cell r="AC1312">
            <v>224</v>
          </cell>
        </row>
        <row r="1313">
          <cell r="T1313">
            <v>354138627</v>
          </cell>
          <cell r="U1313">
            <v>45279</v>
          </cell>
          <cell r="V1313">
            <v>45505</v>
          </cell>
          <cell r="W1313">
            <v>63000</v>
          </cell>
          <cell r="X1313">
            <v>3</v>
          </cell>
          <cell r="Y1313">
            <v>48624.66</v>
          </cell>
          <cell r="Z1313">
            <v>20363.560000000001</v>
          </cell>
          <cell r="AA1313">
            <v>6516.44</v>
          </cell>
          <cell r="AB1313">
            <v>26880</v>
          </cell>
          <cell r="AC1313">
            <v>231</v>
          </cell>
        </row>
        <row r="1314">
          <cell r="T1314">
            <v>354184975</v>
          </cell>
          <cell r="U1314">
            <v>45321</v>
          </cell>
          <cell r="V1314">
            <v>45371</v>
          </cell>
          <cell r="W1314">
            <v>37000</v>
          </cell>
          <cell r="X1314">
            <v>2</v>
          </cell>
          <cell r="Y1314">
            <v>35967.67</v>
          </cell>
          <cell r="Z1314">
            <v>18090.98</v>
          </cell>
          <cell r="AA1314">
            <v>7519.02</v>
          </cell>
          <cell r="AB1314">
            <v>25610</v>
          </cell>
          <cell r="AC1314">
            <v>384</v>
          </cell>
        </row>
        <row r="1315">
          <cell r="T1315">
            <v>354184976</v>
          </cell>
          <cell r="U1315">
            <v>45321</v>
          </cell>
          <cell r="V1315">
            <v>45371</v>
          </cell>
          <cell r="W1315">
            <v>37000</v>
          </cell>
          <cell r="X1315">
            <v>2</v>
          </cell>
          <cell r="Y1315">
            <v>35967.67</v>
          </cell>
          <cell r="Z1315">
            <v>18090.98</v>
          </cell>
          <cell r="AA1315">
            <v>7519.02</v>
          </cell>
          <cell r="AB1315">
            <v>25610</v>
          </cell>
          <cell r="AC1315">
            <v>384</v>
          </cell>
        </row>
        <row r="1316">
          <cell r="T1316">
            <v>354184978</v>
          </cell>
          <cell r="U1316">
            <v>45316</v>
          </cell>
          <cell r="V1316">
            <v>45566</v>
          </cell>
          <cell r="W1316">
            <v>35000</v>
          </cell>
          <cell r="X1316">
            <v>2</v>
          </cell>
          <cell r="Y1316">
            <v>28710.44</v>
          </cell>
          <cell r="Z1316">
            <v>11747.77</v>
          </cell>
          <cell r="AA1316">
            <v>3942.23</v>
          </cell>
          <cell r="AB1316">
            <v>15690</v>
          </cell>
          <cell r="AC1316">
            <v>265</v>
          </cell>
        </row>
        <row r="1317">
          <cell r="T1317">
            <v>354184979</v>
          </cell>
          <cell r="U1317">
            <v>45371</v>
          </cell>
          <cell r="V1317">
            <v>45474</v>
          </cell>
          <cell r="W1317">
            <v>32000</v>
          </cell>
          <cell r="X1317">
            <v>2</v>
          </cell>
          <cell r="Y1317">
            <v>29141.73</v>
          </cell>
          <cell r="Z1317">
            <v>10791.92</v>
          </cell>
          <cell r="AA1317">
            <v>4598.08</v>
          </cell>
          <cell r="AB1317">
            <v>15390</v>
          </cell>
          <cell r="AC1317">
            <v>265</v>
          </cell>
        </row>
        <row r="1318">
          <cell r="T1318">
            <v>354184980</v>
          </cell>
          <cell r="U1318">
            <v>45371</v>
          </cell>
          <cell r="V1318">
            <v>45589</v>
          </cell>
          <cell r="W1318">
            <v>32000</v>
          </cell>
          <cell r="X1318">
            <v>2</v>
          </cell>
          <cell r="Y1318">
            <v>25758.5</v>
          </cell>
          <cell r="Z1318">
            <v>7408.69</v>
          </cell>
          <cell r="AA1318">
            <v>2401.31</v>
          </cell>
          <cell r="AB1318">
            <v>9810</v>
          </cell>
          <cell r="AC1318">
            <v>167</v>
          </cell>
        </row>
        <row r="1319">
          <cell r="T1319">
            <v>354184981</v>
          </cell>
          <cell r="U1319">
            <v>45320</v>
          </cell>
          <cell r="V1319">
            <v>45474</v>
          </cell>
          <cell r="W1319">
            <v>70000</v>
          </cell>
          <cell r="X1319">
            <v>4</v>
          </cell>
          <cell r="Y1319">
            <v>65647.600000000006</v>
          </cell>
          <cell r="Z1319">
            <v>31972.400000000001</v>
          </cell>
          <cell r="AA1319">
            <v>12907.6</v>
          </cell>
          <cell r="AB1319">
            <v>44880</v>
          </cell>
          <cell r="AC1319">
            <v>356</v>
          </cell>
        </row>
        <row r="1320">
          <cell r="T1320">
            <v>354184982</v>
          </cell>
          <cell r="U1320">
            <v>45316</v>
          </cell>
          <cell r="V1320">
            <v>45474</v>
          </cell>
          <cell r="W1320">
            <v>10000</v>
          </cell>
          <cell r="X1320">
            <v>2</v>
          </cell>
          <cell r="Y1320">
            <v>6246.72</v>
          </cell>
          <cell r="Z1320">
            <v>6246.72</v>
          </cell>
          <cell r="AA1320">
            <v>551.28</v>
          </cell>
          <cell r="AB1320">
            <v>6798</v>
          </cell>
          <cell r="AC1320">
            <v>252</v>
          </cell>
        </row>
        <row r="1321">
          <cell r="T1321">
            <v>354184983</v>
          </cell>
          <cell r="U1321">
            <v>45303</v>
          </cell>
          <cell r="V1321">
            <v>45566</v>
          </cell>
          <cell r="W1321">
            <v>52000</v>
          </cell>
          <cell r="X1321">
            <v>2</v>
          </cell>
          <cell r="Y1321">
            <v>42874.69</v>
          </cell>
          <cell r="Z1321">
            <v>20800.22</v>
          </cell>
          <cell r="AA1321">
            <v>6999.78</v>
          </cell>
          <cell r="AB1321">
            <v>27800</v>
          </cell>
          <cell r="AC1321">
            <v>294</v>
          </cell>
        </row>
        <row r="1322">
          <cell r="T1322">
            <v>354184984</v>
          </cell>
          <cell r="U1322">
            <v>45321</v>
          </cell>
          <cell r="V1322">
            <v>45372</v>
          </cell>
          <cell r="W1322">
            <v>35000</v>
          </cell>
          <cell r="X1322">
            <v>2</v>
          </cell>
          <cell r="Y1322">
            <v>34016.99</v>
          </cell>
          <cell r="Z1322">
            <v>17210.66</v>
          </cell>
          <cell r="AA1322">
            <v>7099.34</v>
          </cell>
          <cell r="AB1322">
            <v>24310</v>
          </cell>
          <cell r="AC1322">
            <v>384</v>
          </cell>
        </row>
        <row r="1323">
          <cell r="T1323">
            <v>354184985</v>
          </cell>
          <cell r="U1323">
            <v>45316</v>
          </cell>
          <cell r="V1323">
            <v>45474</v>
          </cell>
          <cell r="W1323">
            <v>30000</v>
          </cell>
          <cell r="X1323">
            <v>4</v>
          </cell>
          <cell r="Y1323">
            <v>13151.22</v>
          </cell>
          <cell r="Z1323">
            <v>5117.17</v>
          </cell>
          <cell r="AA1323">
            <v>412.83</v>
          </cell>
          <cell r="AB1323">
            <v>5530</v>
          </cell>
          <cell r="AC1323">
            <v>79</v>
          </cell>
        </row>
        <row r="1324">
          <cell r="T1324">
            <v>354184986</v>
          </cell>
          <cell r="U1324">
            <v>45316</v>
          </cell>
          <cell r="V1324">
            <v>45581</v>
          </cell>
          <cell r="W1324">
            <v>30000</v>
          </cell>
          <cell r="X1324">
            <v>4</v>
          </cell>
          <cell r="Y1324">
            <v>18369.14</v>
          </cell>
          <cell r="Z1324">
            <v>10335.09</v>
          </cell>
          <cell r="AA1324">
            <v>1784.91</v>
          </cell>
          <cell r="AB1324">
            <v>12120</v>
          </cell>
          <cell r="AC1324">
            <v>160</v>
          </cell>
        </row>
        <row r="1325">
          <cell r="T1325">
            <v>354184988</v>
          </cell>
          <cell r="U1325">
            <v>45316</v>
          </cell>
          <cell r="V1325">
            <v>45372</v>
          </cell>
          <cell r="W1325">
            <v>24000</v>
          </cell>
          <cell r="X1325">
            <v>2</v>
          </cell>
          <cell r="Y1325">
            <v>23129.73</v>
          </cell>
          <cell r="Z1325">
            <v>16628.28</v>
          </cell>
          <cell r="AA1325">
            <v>4301.72</v>
          </cell>
          <cell r="AB1325">
            <v>20930</v>
          </cell>
          <cell r="AC1325">
            <v>378</v>
          </cell>
        </row>
        <row r="1326">
          <cell r="T1326">
            <v>354184990</v>
          </cell>
          <cell r="U1326">
            <v>45303</v>
          </cell>
          <cell r="V1326">
            <v>45379</v>
          </cell>
          <cell r="W1326">
            <v>52000</v>
          </cell>
          <cell r="X1326">
            <v>2</v>
          </cell>
          <cell r="Y1326">
            <v>48581.83</v>
          </cell>
          <cell r="Z1326">
            <v>26175.91</v>
          </cell>
          <cell r="AA1326">
            <v>9964.09</v>
          </cell>
          <cell r="AB1326">
            <v>36140</v>
          </cell>
          <cell r="AC1326">
            <v>378</v>
          </cell>
        </row>
        <row r="1327">
          <cell r="T1327">
            <v>354184991</v>
          </cell>
          <cell r="U1327">
            <v>45320</v>
          </cell>
          <cell r="V1327">
            <v>45643</v>
          </cell>
          <cell r="W1327">
            <v>45000</v>
          </cell>
          <cell r="X1327">
            <v>2</v>
          </cell>
          <cell r="Y1327">
            <v>31195.23</v>
          </cell>
          <cell r="Z1327">
            <v>9223.67</v>
          </cell>
          <cell r="AA1327">
            <v>2435.33</v>
          </cell>
          <cell r="AB1327">
            <v>11659</v>
          </cell>
          <cell r="AC1327">
            <v>140</v>
          </cell>
        </row>
        <row r="1328">
          <cell r="T1328">
            <v>354184993</v>
          </cell>
          <cell r="U1328">
            <v>45320</v>
          </cell>
          <cell r="V1328">
            <v>45371</v>
          </cell>
          <cell r="W1328">
            <v>38000</v>
          </cell>
          <cell r="X1328">
            <v>2</v>
          </cell>
          <cell r="Y1328">
            <v>36985.07</v>
          </cell>
          <cell r="Z1328">
            <v>18449.310000000001</v>
          </cell>
          <cell r="AA1328">
            <v>7940.69</v>
          </cell>
          <cell r="AB1328">
            <v>26390</v>
          </cell>
          <cell r="AC1328">
            <v>376</v>
          </cell>
        </row>
        <row r="1329">
          <cell r="T1329">
            <v>354184996</v>
          </cell>
          <cell r="U1329">
            <v>45354</v>
          </cell>
          <cell r="V1329">
            <v>45590</v>
          </cell>
          <cell r="W1329">
            <v>17000</v>
          </cell>
          <cell r="X1329">
            <v>2</v>
          </cell>
          <cell r="Y1329">
            <v>11280.94</v>
          </cell>
          <cell r="Z1329">
            <v>5735.42</v>
          </cell>
          <cell r="AA1329">
            <v>1104.58</v>
          </cell>
          <cell r="AB1329">
            <v>6840</v>
          </cell>
          <cell r="AC1329">
            <v>163</v>
          </cell>
        </row>
        <row r="1330">
          <cell r="T1330">
            <v>354184997</v>
          </cell>
          <cell r="U1330">
            <v>45345</v>
          </cell>
          <cell r="V1330">
            <v>45474</v>
          </cell>
          <cell r="W1330">
            <v>44000</v>
          </cell>
          <cell r="X1330">
            <v>2</v>
          </cell>
          <cell r="Y1330">
            <v>38204.78</v>
          </cell>
          <cell r="Z1330">
            <v>14976.42</v>
          </cell>
          <cell r="AA1330">
            <v>5073.58</v>
          </cell>
          <cell r="AB1330">
            <v>20050</v>
          </cell>
          <cell r="AC1330">
            <v>259</v>
          </cell>
        </row>
        <row r="1331">
          <cell r="T1331">
            <v>354184999</v>
          </cell>
          <cell r="U1331">
            <v>45356</v>
          </cell>
          <cell r="V1331">
            <v>45698</v>
          </cell>
          <cell r="W1331">
            <v>37000</v>
          </cell>
          <cell r="X1331">
            <v>2</v>
          </cell>
          <cell r="Y1331">
            <v>23847.78</v>
          </cell>
          <cell r="Z1331">
            <v>4581.21</v>
          </cell>
          <cell r="AA1331">
            <v>1398.79</v>
          </cell>
          <cell r="AB1331">
            <v>5980</v>
          </cell>
          <cell r="AC1331">
            <v>112</v>
          </cell>
        </row>
        <row r="1332">
          <cell r="T1332">
            <v>354222172</v>
          </cell>
          <cell r="U1332">
            <v>45279</v>
          </cell>
          <cell r="V1332">
            <v>45413</v>
          </cell>
          <cell r="W1332">
            <v>52000</v>
          </cell>
          <cell r="X1332">
            <v>2</v>
          </cell>
          <cell r="Y1332">
            <v>49416.72</v>
          </cell>
          <cell r="Z1332">
            <v>25891.61</v>
          </cell>
          <cell r="AA1332">
            <v>10248.39</v>
          </cell>
          <cell r="AB1332">
            <v>36140</v>
          </cell>
          <cell r="AC1332">
            <v>379</v>
          </cell>
        </row>
        <row r="1333">
          <cell r="T1333">
            <v>354251724</v>
          </cell>
          <cell r="U1333">
            <v>45280</v>
          </cell>
          <cell r="V1333">
            <v>45724</v>
          </cell>
          <cell r="W1333">
            <v>52000</v>
          </cell>
          <cell r="X1333">
            <v>2</v>
          </cell>
          <cell r="Y1333">
            <v>27704.01</v>
          </cell>
          <cell r="Z1333">
            <v>4540.51</v>
          </cell>
          <cell r="AA1333">
            <v>1019.49</v>
          </cell>
          <cell r="AB1333">
            <v>5560</v>
          </cell>
          <cell r="AC1333">
            <v>49</v>
          </cell>
        </row>
        <row r="1334">
          <cell r="T1334">
            <v>354282069</v>
          </cell>
          <cell r="U1334">
            <v>45281</v>
          </cell>
          <cell r="V1334">
            <v>45536</v>
          </cell>
          <cell r="W1334">
            <v>30000</v>
          </cell>
          <cell r="X1334">
            <v>0</v>
          </cell>
          <cell r="Y1334">
            <v>18487.599999999999</v>
          </cell>
          <cell r="Z1334">
            <v>12193.6</v>
          </cell>
          <cell r="AA1334">
            <v>1946.4</v>
          </cell>
          <cell r="AB1334">
            <v>14140</v>
          </cell>
          <cell r="AC1334">
            <v>197</v>
          </cell>
        </row>
        <row r="1335">
          <cell r="T1335">
            <v>354288119</v>
          </cell>
          <cell r="U1335">
            <v>45285</v>
          </cell>
          <cell r="V1335">
            <v>45343</v>
          </cell>
          <cell r="W1335">
            <v>52000</v>
          </cell>
          <cell r="X1335">
            <v>2</v>
          </cell>
          <cell r="Y1335">
            <v>51000.82</v>
          </cell>
          <cell r="Z1335">
            <v>27759.8</v>
          </cell>
          <cell r="AA1335">
            <v>11160.2</v>
          </cell>
          <cell r="AB1335">
            <v>38920</v>
          </cell>
          <cell r="AC1335">
            <v>407</v>
          </cell>
        </row>
        <row r="1336">
          <cell r="T1336">
            <v>354288138</v>
          </cell>
          <cell r="U1336">
            <v>45285</v>
          </cell>
          <cell r="V1336">
            <v>45505</v>
          </cell>
          <cell r="W1336">
            <v>52000</v>
          </cell>
          <cell r="X1336">
            <v>2</v>
          </cell>
          <cell r="Y1336">
            <v>40098.769999999997</v>
          </cell>
          <cell r="Z1336">
            <v>16857.75</v>
          </cell>
          <cell r="AA1336">
            <v>5382.25</v>
          </cell>
          <cell r="AB1336">
            <v>22240</v>
          </cell>
          <cell r="AC1336">
            <v>225</v>
          </cell>
        </row>
        <row r="1337">
          <cell r="T1337">
            <v>354288376</v>
          </cell>
          <cell r="U1337">
            <v>45285</v>
          </cell>
          <cell r="V1337">
            <v>45505</v>
          </cell>
          <cell r="W1337">
            <v>52000</v>
          </cell>
          <cell r="X1337">
            <v>2</v>
          </cell>
          <cell r="Y1337">
            <v>40098.769999999997</v>
          </cell>
          <cell r="Z1337">
            <v>16857.75</v>
          </cell>
          <cell r="AA1337">
            <v>5382.25</v>
          </cell>
          <cell r="AB1337">
            <v>22240</v>
          </cell>
          <cell r="AC1337">
            <v>225</v>
          </cell>
        </row>
        <row r="1338">
          <cell r="T1338">
            <v>354304320</v>
          </cell>
          <cell r="U1338">
            <v>45288</v>
          </cell>
          <cell r="V1338">
            <v>45536</v>
          </cell>
          <cell r="W1338">
            <v>52000</v>
          </cell>
          <cell r="X1338">
            <v>2</v>
          </cell>
          <cell r="Y1338">
            <v>37991.480000000003</v>
          </cell>
          <cell r="Z1338">
            <v>14875.35</v>
          </cell>
          <cell r="AA1338">
            <v>4584.6499999999996</v>
          </cell>
          <cell r="AB1338">
            <v>19460</v>
          </cell>
          <cell r="AC1338">
            <v>196</v>
          </cell>
        </row>
        <row r="1339">
          <cell r="T1339">
            <v>354324550</v>
          </cell>
          <cell r="U1339">
            <v>45289</v>
          </cell>
          <cell r="V1339">
            <v>45726</v>
          </cell>
          <cell r="W1339">
            <v>52000</v>
          </cell>
          <cell r="X1339">
            <v>2</v>
          </cell>
          <cell r="Y1339">
            <v>24988.33</v>
          </cell>
          <cell r="Z1339">
            <v>2180.96</v>
          </cell>
          <cell r="AA1339">
            <v>599.04</v>
          </cell>
          <cell r="AB1339">
            <v>2780</v>
          </cell>
          <cell r="AC1339">
            <v>16</v>
          </cell>
        </row>
        <row r="1340">
          <cell r="T1340">
            <v>354324846</v>
          </cell>
          <cell r="U1340">
            <v>45289</v>
          </cell>
          <cell r="V1340">
            <v>45343</v>
          </cell>
          <cell r="W1340">
            <v>63000</v>
          </cell>
          <cell r="X1340">
            <v>3</v>
          </cell>
          <cell r="Y1340">
            <v>61366.03</v>
          </cell>
          <cell r="Z1340">
            <v>33678.58</v>
          </cell>
          <cell r="AA1340">
            <v>13361.42</v>
          </cell>
          <cell r="AB1340">
            <v>47040</v>
          </cell>
          <cell r="AC1340">
            <v>413</v>
          </cell>
        </row>
        <row r="1341">
          <cell r="T1341">
            <v>354373180</v>
          </cell>
          <cell r="U1341">
            <v>45287</v>
          </cell>
          <cell r="V1341">
            <v>45597</v>
          </cell>
          <cell r="W1341">
            <v>63000</v>
          </cell>
          <cell r="X1341">
            <v>3</v>
          </cell>
          <cell r="Y1341">
            <v>48495.03</v>
          </cell>
          <cell r="Z1341">
            <v>20203.54</v>
          </cell>
          <cell r="AA1341">
            <v>6676.46</v>
          </cell>
          <cell r="AB1341">
            <v>26880</v>
          </cell>
          <cell r="AC1341">
            <v>226</v>
          </cell>
        </row>
        <row r="1342">
          <cell r="T1342">
            <v>354379240</v>
          </cell>
          <cell r="U1342">
            <v>45289</v>
          </cell>
          <cell r="V1342">
            <v>45474</v>
          </cell>
          <cell r="W1342">
            <v>30000</v>
          </cell>
          <cell r="X1342">
            <v>0</v>
          </cell>
          <cell r="Y1342">
            <v>18548.27</v>
          </cell>
          <cell r="Z1342">
            <v>18548.27</v>
          </cell>
          <cell r="AA1342">
            <v>1579.73</v>
          </cell>
          <cell r="AB1342">
            <v>20128</v>
          </cell>
          <cell r="AC1342">
            <v>294</v>
          </cell>
        </row>
        <row r="1343">
          <cell r="T1343">
            <v>354407807</v>
          </cell>
          <cell r="U1343">
            <v>45290</v>
          </cell>
          <cell r="V1343">
            <v>45472</v>
          </cell>
          <cell r="W1343">
            <v>30000</v>
          </cell>
          <cell r="X1343">
            <v>0</v>
          </cell>
          <cell r="Y1343">
            <v>24292.28</v>
          </cell>
          <cell r="Z1343">
            <v>18429.98</v>
          </cell>
          <cell r="AA1343">
            <v>3790.02</v>
          </cell>
          <cell r="AB1343">
            <v>22220</v>
          </cell>
          <cell r="AC1343">
            <v>322</v>
          </cell>
        </row>
        <row r="1344">
          <cell r="T1344">
            <v>354409274</v>
          </cell>
          <cell r="U1344">
            <v>45290</v>
          </cell>
          <cell r="V1344">
            <v>45474</v>
          </cell>
          <cell r="W1344">
            <v>20000</v>
          </cell>
          <cell r="X1344">
            <v>0</v>
          </cell>
          <cell r="Y1344">
            <v>14306.28</v>
          </cell>
          <cell r="Z1344">
            <v>10143.81</v>
          </cell>
          <cell r="AA1344">
            <v>1916.19</v>
          </cell>
          <cell r="AB1344">
            <v>12060</v>
          </cell>
          <cell r="AC1344">
            <v>254</v>
          </cell>
        </row>
        <row r="1345">
          <cell r="T1345">
            <v>354409305</v>
          </cell>
          <cell r="U1345">
            <v>45290</v>
          </cell>
          <cell r="V1345">
            <v>45476</v>
          </cell>
          <cell r="W1345">
            <v>52000</v>
          </cell>
          <cell r="X1345">
            <v>2</v>
          </cell>
          <cell r="Y1345">
            <v>47214.49</v>
          </cell>
          <cell r="Z1345">
            <v>24193.040000000001</v>
          </cell>
          <cell r="AA1345">
            <v>9166.9599999999991</v>
          </cell>
          <cell r="AB1345">
            <v>33360</v>
          </cell>
          <cell r="AC1345">
            <v>350</v>
          </cell>
        </row>
        <row r="1346">
          <cell r="T1346">
            <v>354410443</v>
          </cell>
          <cell r="U1346">
            <v>45290</v>
          </cell>
          <cell r="V1346">
            <v>45505</v>
          </cell>
          <cell r="W1346">
            <v>73000</v>
          </cell>
          <cell r="X1346">
            <v>4</v>
          </cell>
          <cell r="Y1346">
            <v>55670.87</v>
          </cell>
          <cell r="Z1346">
            <v>23770.83</v>
          </cell>
          <cell r="AA1346">
            <v>7429.17</v>
          </cell>
          <cell r="AB1346">
            <v>31200</v>
          </cell>
          <cell r="AC1346">
            <v>231</v>
          </cell>
        </row>
        <row r="1347">
          <cell r="T1347">
            <v>354413806</v>
          </cell>
          <cell r="U1347">
            <v>45293</v>
          </cell>
          <cell r="V1347">
            <v>45505</v>
          </cell>
          <cell r="W1347">
            <v>52000</v>
          </cell>
          <cell r="X1347">
            <v>2</v>
          </cell>
          <cell r="Y1347">
            <v>39520.769999999997</v>
          </cell>
          <cell r="Z1347">
            <v>16972.8</v>
          </cell>
          <cell r="AA1347">
            <v>5267.2</v>
          </cell>
          <cell r="AB1347">
            <v>22240</v>
          </cell>
          <cell r="AC1347">
            <v>231</v>
          </cell>
        </row>
        <row r="1348">
          <cell r="T1348">
            <v>354433564</v>
          </cell>
          <cell r="U1348">
            <v>45290</v>
          </cell>
          <cell r="V1348">
            <v>45536</v>
          </cell>
          <cell r="W1348">
            <v>52000</v>
          </cell>
          <cell r="X1348">
            <v>2</v>
          </cell>
          <cell r="Y1348">
            <v>37882.46</v>
          </cell>
          <cell r="Z1348">
            <v>14878.18</v>
          </cell>
          <cell r="AA1348">
            <v>4581.82</v>
          </cell>
          <cell r="AB1348">
            <v>19460</v>
          </cell>
          <cell r="AC1348">
            <v>197</v>
          </cell>
        </row>
        <row r="1349">
          <cell r="T1349">
            <v>354461387</v>
          </cell>
          <cell r="U1349">
            <v>45292</v>
          </cell>
          <cell r="V1349">
            <v>45567</v>
          </cell>
          <cell r="W1349">
            <v>30000</v>
          </cell>
          <cell r="X1349">
            <v>0</v>
          </cell>
          <cell r="Y1349">
            <v>16570.2</v>
          </cell>
          <cell r="Z1349">
            <v>10571.31</v>
          </cell>
          <cell r="AA1349">
            <v>1548.69</v>
          </cell>
          <cell r="AB1349">
            <v>12120</v>
          </cell>
          <cell r="AC1349">
            <v>161</v>
          </cell>
        </row>
        <row r="1350">
          <cell r="T1350">
            <v>354495842</v>
          </cell>
          <cell r="U1350">
            <v>45293</v>
          </cell>
          <cell r="V1350">
            <v>45474</v>
          </cell>
          <cell r="W1350">
            <v>30000</v>
          </cell>
          <cell r="X1350">
            <v>0</v>
          </cell>
          <cell r="Y1350">
            <v>21217.72</v>
          </cell>
          <cell r="Z1350">
            <v>15431.32</v>
          </cell>
          <cell r="AA1350">
            <v>2748.68</v>
          </cell>
          <cell r="AB1350">
            <v>18180</v>
          </cell>
          <cell r="AC1350">
            <v>262</v>
          </cell>
        </row>
        <row r="1351">
          <cell r="T1351">
            <v>354498298</v>
          </cell>
          <cell r="U1351">
            <v>45293</v>
          </cell>
          <cell r="V1351">
            <v>45536</v>
          </cell>
          <cell r="W1351">
            <v>30000</v>
          </cell>
          <cell r="X1351">
            <v>0</v>
          </cell>
          <cell r="Y1351">
            <v>18045.419999999998</v>
          </cell>
          <cell r="Z1351">
            <v>12259.02</v>
          </cell>
          <cell r="AA1351">
            <v>1880.98</v>
          </cell>
          <cell r="AB1351">
            <v>14140</v>
          </cell>
          <cell r="AC1351">
            <v>201</v>
          </cell>
        </row>
        <row r="1352">
          <cell r="T1352">
            <v>354499416</v>
          </cell>
          <cell r="U1352">
            <v>45293</v>
          </cell>
          <cell r="V1352">
            <v>45597</v>
          </cell>
          <cell r="W1352">
            <v>30000</v>
          </cell>
          <cell r="X1352">
            <v>0</v>
          </cell>
          <cell r="Y1352">
            <v>14724.36</v>
          </cell>
          <cell r="Z1352">
            <v>8937.9599999999991</v>
          </cell>
          <cell r="AA1352">
            <v>1162.04</v>
          </cell>
          <cell r="AB1352">
            <v>10100</v>
          </cell>
          <cell r="AC1352">
            <v>140</v>
          </cell>
        </row>
        <row r="1353">
          <cell r="T1353">
            <v>354503749</v>
          </cell>
          <cell r="U1353">
            <v>45295</v>
          </cell>
          <cell r="V1353">
            <v>45505</v>
          </cell>
          <cell r="W1353">
            <v>58000</v>
          </cell>
          <cell r="X1353">
            <v>3</v>
          </cell>
          <cell r="Y1353">
            <v>48994.35</v>
          </cell>
          <cell r="Z1353">
            <v>15624.32</v>
          </cell>
          <cell r="AA1353">
            <v>7955.68</v>
          </cell>
          <cell r="AB1353">
            <v>23580</v>
          </cell>
          <cell r="AC1353">
            <v>260</v>
          </cell>
        </row>
        <row r="1354">
          <cell r="T1354">
            <v>354517704</v>
          </cell>
          <cell r="U1354">
            <v>45293</v>
          </cell>
          <cell r="V1354">
            <v>45692</v>
          </cell>
          <cell r="W1354">
            <v>30000</v>
          </cell>
          <cell r="X1354">
            <v>0</v>
          </cell>
          <cell r="Y1354">
            <v>9482.24</v>
          </cell>
          <cell r="Z1354">
            <v>3695.84</v>
          </cell>
          <cell r="AA1354">
            <v>344.16</v>
          </cell>
          <cell r="AB1354">
            <v>4040</v>
          </cell>
          <cell r="AC1354">
            <v>50</v>
          </cell>
        </row>
        <row r="1355">
          <cell r="T1355">
            <v>354520549</v>
          </cell>
          <cell r="U1355">
            <v>45293</v>
          </cell>
          <cell r="V1355">
            <v>45566</v>
          </cell>
          <cell r="W1355">
            <v>30000</v>
          </cell>
          <cell r="X1355">
            <v>0</v>
          </cell>
          <cell r="Y1355">
            <v>21363.75</v>
          </cell>
          <cell r="Z1355">
            <v>15392.17</v>
          </cell>
          <cell r="AA1355">
            <v>2787.83</v>
          </cell>
          <cell r="AB1355">
            <v>18180</v>
          </cell>
          <cell r="AC1355">
            <v>252</v>
          </cell>
        </row>
        <row r="1356">
          <cell r="T1356">
            <v>354521642</v>
          </cell>
          <cell r="U1356">
            <v>45293</v>
          </cell>
          <cell r="V1356">
            <v>45721</v>
          </cell>
          <cell r="W1356">
            <v>30000</v>
          </cell>
          <cell r="X1356">
            <v>0</v>
          </cell>
          <cell r="Y1356">
            <v>14922.7</v>
          </cell>
          <cell r="Z1356">
            <v>8951.1200000000008</v>
          </cell>
          <cell r="AA1356">
            <v>1138.6500000000001</v>
          </cell>
          <cell r="AB1356">
            <v>10089.77</v>
          </cell>
          <cell r="AC1356">
            <v>140</v>
          </cell>
        </row>
        <row r="1357">
          <cell r="T1357">
            <v>354525439</v>
          </cell>
          <cell r="U1357">
            <v>45293</v>
          </cell>
          <cell r="V1357">
            <v>45474</v>
          </cell>
          <cell r="W1357">
            <v>63000</v>
          </cell>
          <cell r="X1357">
            <v>3</v>
          </cell>
          <cell r="Y1357">
            <v>50466.15</v>
          </cell>
          <cell r="Z1357">
            <v>22586.38</v>
          </cell>
          <cell r="AA1357">
            <v>7653.62</v>
          </cell>
          <cell r="AB1357">
            <v>30240</v>
          </cell>
          <cell r="AC1357">
            <v>258</v>
          </cell>
        </row>
        <row r="1358">
          <cell r="T1358">
            <v>354526211</v>
          </cell>
          <cell r="U1358">
            <v>45298</v>
          </cell>
          <cell r="V1358">
            <v>45737</v>
          </cell>
          <cell r="W1358">
            <v>52000</v>
          </cell>
          <cell r="X1358">
            <v>2</v>
          </cell>
          <cell r="Y1358">
            <v>31956.03</v>
          </cell>
          <cell r="Z1358">
            <v>9313.3799999999992</v>
          </cell>
          <cell r="AA1358">
            <v>2305.29</v>
          </cell>
          <cell r="AB1358">
            <v>11618.67</v>
          </cell>
          <cell r="AC1358">
            <v>139</v>
          </cell>
        </row>
        <row r="1359">
          <cell r="T1359">
            <v>354547343</v>
          </cell>
          <cell r="U1359">
            <v>45295</v>
          </cell>
          <cell r="V1359">
            <v>45536</v>
          </cell>
          <cell r="W1359">
            <v>52000</v>
          </cell>
          <cell r="X1359">
            <v>2</v>
          </cell>
          <cell r="Y1359">
            <v>37677.15</v>
          </cell>
          <cell r="Z1359">
            <v>14909.59</v>
          </cell>
          <cell r="AA1359">
            <v>4550.41</v>
          </cell>
          <cell r="AB1359">
            <v>19460</v>
          </cell>
          <cell r="AC1359">
            <v>197</v>
          </cell>
        </row>
        <row r="1360">
          <cell r="T1360">
            <v>354576627</v>
          </cell>
          <cell r="U1360">
            <v>45294</v>
          </cell>
          <cell r="V1360">
            <v>45383</v>
          </cell>
          <cell r="W1360">
            <v>30000</v>
          </cell>
          <cell r="X1360">
            <v>0</v>
          </cell>
          <cell r="Y1360">
            <v>25765.01</v>
          </cell>
          <cell r="Z1360">
            <v>19978.61</v>
          </cell>
          <cell r="AA1360">
            <v>4261.3900000000003</v>
          </cell>
          <cell r="AB1360">
            <v>24240</v>
          </cell>
          <cell r="AC1360">
            <v>353</v>
          </cell>
        </row>
        <row r="1361">
          <cell r="T1361">
            <v>354583918</v>
          </cell>
          <cell r="U1361">
            <v>45303</v>
          </cell>
          <cell r="V1361">
            <v>45740</v>
          </cell>
          <cell r="W1361">
            <v>52000</v>
          </cell>
          <cell r="X1361">
            <v>2</v>
          </cell>
          <cell r="Y1361">
            <v>34658.83</v>
          </cell>
          <cell r="Z1361">
            <v>12252.91</v>
          </cell>
          <cell r="AA1361">
            <v>2927.09</v>
          </cell>
          <cell r="AB1361">
            <v>15180</v>
          </cell>
          <cell r="AC1361">
            <v>161</v>
          </cell>
        </row>
        <row r="1362">
          <cell r="T1362">
            <v>354606962</v>
          </cell>
          <cell r="U1362">
            <v>45303</v>
          </cell>
          <cell r="V1362">
            <v>45597</v>
          </cell>
          <cell r="W1362">
            <v>31000</v>
          </cell>
          <cell r="X1362">
            <v>2</v>
          </cell>
          <cell r="Y1362">
            <v>20948.330000000002</v>
          </cell>
          <cell r="Z1362">
            <v>7661.62</v>
          </cell>
          <cell r="AA1362">
            <v>2238.38</v>
          </cell>
          <cell r="AB1362">
            <v>9900</v>
          </cell>
          <cell r="AC1362">
            <v>168</v>
          </cell>
        </row>
        <row r="1363">
          <cell r="T1363">
            <v>354622562</v>
          </cell>
          <cell r="U1363">
            <v>45303</v>
          </cell>
          <cell r="V1363">
            <v>45764</v>
          </cell>
          <cell r="W1363">
            <v>52000</v>
          </cell>
          <cell r="X1363">
            <v>2</v>
          </cell>
          <cell r="Y1363">
            <v>26958.13</v>
          </cell>
          <cell r="Z1363">
            <v>4569.38</v>
          </cell>
          <cell r="AA1363">
            <v>990.62</v>
          </cell>
          <cell r="AB1363">
            <v>5560</v>
          </cell>
          <cell r="AC1363">
            <v>48</v>
          </cell>
        </row>
        <row r="1364">
          <cell r="T1364">
            <v>354626509</v>
          </cell>
          <cell r="U1364">
            <v>45302</v>
          </cell>
          <cell r="V1364">
            <v>45566</v>
          </cell>
          <cell r="W1364">
            <v>52000</v>
          </cell>
          <cell r="X1364">
            <v>2</v>
          </cell>
          <cell r="Y1364">
            <v>38985.839999999997</v>
          </cell>
          <cell r="Z1364">
            <v>16850.96</v>
          </cell>
          <cell r="AA1364">
            <v>5389.04</v>
          </cell>
          <cell r="AB1364">
            <v>22240</v>
          </cell>
          <cell r="AC1364">
            <v>230</v>
          </cell>
        </row>
        <row r="1365">
          <cell r="T1365">
            <v>354650341</v>
          </cell>
          <cell r="U1365">
            <v>45303</v>
          </cell>
          <cell r="V1365">
            <v>45736</v>
          </cell>
          <cell r="W1365">
            <v>30000</v>
          </cell>
          <cell r="X1365">
            <v>0</v>
          </cell>
          <cell r="Y1365">
            <v>16125.48</v>
          </cell>
          <cell r="Z1365">
            <v>10668</v>
          </cell>
          <cell r="AA1365">
            <v>1472</v>
          </cell>
          <cell r="AB1365">
            <v>12140</v>
          </cell>
          <cell r="AC1365">
            <v>203</v>
          </cell>
        </row>
        <row r="1366">
          <cell r="T1366">
            <v>354710098</v>
          </cell>
          <cell r="U1366">
            <v>45320</v>
          </cell>
          <cell r="V1366">
            <v>45758</v>
          </cell>
          <cell r="W1366">
            <v>52000</v>
          </cell>
          <cell r="X1366">
            <v>2</v>
          </cell>
          <cell r="Y1366">
            <v>29728.34</v>
          </cell>
          <cell r="Z1366">
            <v>4462.12</v>
          </cell>
          <cell r="AA1366">
            <v>1097.8800000000001</v>
          </cell>
          <cell r="AB1366">
            <v>5560</v>
          </cell>
          <cell r="AC1366">
            <v>50</v>
          </cell>
        </row>
        <row r="1367">
          <cell r="T1367">
            <v>354759207</v>
          </cell>
          <cell r="U1367">
            <v>45354</v>
          </cell>
          <cell r="V1367">
            <v>45597</v>
          </cell>
          <cell r="W1367">
            <v>53000</v>
          </cell>
          <cell r="X1367">
            <v>3</v>
          </cell>
          <cell r="Y1367">
            <v>44161.440000000002</v>
          </cell>
          <cell r="Z1367">
            <v>16589.93</v>
          </cell>
          <cell r="AA1367">
            <v>6050.07</v>
          </cell>
          <cell r="AB1367">
            <v>22640</v>
          </cell>
          <cell r="AC1367">
            <v>231</v>
          </cell>
        </row>
        <row r="1368">
          <cell r="T1368">
            <v>354759208</v>
          </cell>
          <cell r="U1368">
            <v>45345</v>
          </cell>
          <cell r="V1368">
            <v>45384</v>
          </cell>
          <cell r="W1368">
            <v>35000</v>
          </cell>
          <cell r="X1368">
            <v>2</v>
          </cell>
          <cell r="Y1368">
            <v>34232.74</v>
          </cell>
          <cell r="Z1368">
            <v>15561.28</v>
          </cell>
          <cell r="AA1368">
            <v>6878.72</v>
          </cell>
          <cell r="AB1368">
            <v>22440</v>
          </cell>
          <cell r="AC1368">
            <v>344</v>
          </cell>
        </row>
        <row r="1369">
          <cell r="T1369">
            <v>354759209</v>
          </cell>
          <cell r="U1369">
            <v>45374</v>
          </cell>
          <cell r="V1369">
            <v>45474</v>
          </cell>
          <cell r="W1369">
            <v>32000</v>
          </cell>
          <cell r="X1369">
            <v>2</v>
          </cell>
          <cell r="Y1369">
            <v>29194.02</v>
          </cell>
          <cell r="Z1369">
            <v>10763.32</v>
          </cell>
          <cell r="AA1369">
            <v>4626.68</v>
          </cell>
          <cell r="AB1369">
            <v>15390</v>
          </cell>
          <cell r="AC1369">
            <v>253</v>
          </cell>
        </row>
        <row r="1370">
          <cell r="T1370">
            <v>354759210</v>
          </cell>
          <cell r="U1370">
            <v>45326</v>
          </cell>
          <cell r="V1370">
            <v>45474</v>
          </cell>
          <cell r="W1370">
            <v>46000</v>
          </cell>
          <cell r="X1370">
            <v>2</v>
          </cell>
          <cell r="Y1370">
            <v>43071.02</v>
          </cell>
          <cell r="Z1370">
            <v>20891.759999999998</v>
          </cell>
          <cell r="AA1370">
            <v>8628.24</v>
          </cell>
          <cell r="AB1370">
            <v>29520</v>
          </cell>
          <cell r="AC1370">
            <v>345</v>
          </cell>
        </row>
        <row r="1371">
          <cell r="T1371">
            <v>354759211</v>
          </cell>
          <cell r="U1371">
            <v>45344</v>
          </cell>
          <cell r="V1371">
            <v>45384</v>
          </cell>
          <cell r="W1371">
            <v>47000</v>
          </cell>
          <cell r="X1371">
            <v>3</v>
          </cell>
          <cell r="Y1371">
            <v>45970.82</v>
          </cell>
          <cell r="Z1371">
            <v>20737.71</v>
          </cell>
          <cell r="AA1371">
            <v>9382.2900000000009</v>
          </cell>
          <cell r="AB1371">
            <v>30120</v>
          </cell>
          <cell r="AC1371">
            <v>345</v>
          </cell>
        </row>
        <row r="1372">
          <cell r="T1372">
            <v>354759212</v>
          </cell>
          <cell r="U1372">
            <v>45327</v>
          </cell>
          <cell r="V1372">
            <v>45372</v>
          </cell>
          <cell r="W1372">
            <v>37000</v>
          </cell>
          <cell r="X1372">
            <v>2</v>
          </cell>
          <cell r="Y1372">
            <v>35967.67</v>
          </cell>
          <cell r="Z1372">
            <v>18080.099999999999</v>
          </cell>
          <cell r="AA1372">
            <v>7529.9</v>
          </cell>
          <cell r="AB1372">
            <v>25610</v>
          </cell>
          <cell r="AC1372">
            <v>378</v>
          </cell>
        </row>
        <row r="1373">
          <cell r="T1373">
            <v>354759213</v>
          </cell>
          <cell r="U1373">
            <v>45327</v>
          </cell>
          <cell r="V1373">
            <v>45573</v>
          </cell>
          <cell r="W1373">
            <v>46000</v>
          </cell>
          <cell r="X1373">
            <v>2</v>
          </cell>
          <cell r="Y1373">
            <v>33226.199999999997</v>
          </cell>
          <cell r="Z1373">
            <v>11160.97</v>
          </cell>
          <cell r="AA1373">
            <v>3599.03</v>
          </cell>
          <cell r="AB1373">
            <v>14760</v>
          </cell>
          <cell r="AC1373">
            <v>161</v>
          </cell>
        </row>
        <row r="1374">
          <cell r="T1374">
            <v>354759214</v>
          </cell>
          <cell r="U1374">
            <v>45316</v>
          </cell>
          <cell r="V1374">
            <v>45668</v>
          </cell>
          <cell r="W1374">
            <v>52000</v>
          </cell>
          <cell r="X1374">
            <v>2</v>
          </cell>
          <cell r="Y1374">
            <v>32072.14</v>
          </cell>
          <cell r="Z1374">
            <v>6620.11</v>
          </cell>
          <cell r="AA1374">
            <v>1719.89</v>
          </cell>
          <cell r="AB1374">
            <v>8340</v>
          </cell>
          <cell r="AC1374">
            <v>76</v>
          </cell>
        </row>
        <row r="1375">
          <cell r="T1375">
            <v>354759215</v>
          </cell>
          <cell r="U1375">
            <v>45356</v>
          </cell>
          <cell r="V1375">
            <v>45388</v>
          </cell>
          <cell r="W1375">
            <v>71000</v>
          </cell>
          <cell r="X1375">
            <v>3</v>
          </cell>
          <cell r="Y1375">
            <v>68960.679999999993</v>
          </cell>
          <cell r="Z1375">
            <v>31697.38</v>
          </cell>
          <cell r="AA1375">
            <v>13782.62</v>
          </cell>
          <cell r="AB1375">
            <v>45480</v>
          </cell>
          <cell r="AC1375">
            <v>350</v>
          </cell>
        </row>
        <row r="1376">
          <cell r="T1376">
            <v>354759217</v>
          </cell>
          <cell r="U1376">
            <v>45343</v>
          </cell>
          <cell r="V1376">
            <v>45384</v>
          </cell>
          <cell r="W1376">
            <v>52000</v>
          </cell>
          <cell r="X1376">
            <v>2</v>
          </cell>
          <cell r="Y1376">
            <v>51000.82</v>
          </cell>
          <cell r="Z1376">
            <v>23148.84</v>
          </cell>
          <cell r="AA1376">
            <v>10211.16</v>
          </cell>
          <cell r="AB1376">
            <v>33360</v>
          </cell>
          <cell r="AC1376">
            <v>349</v>
          </cell>
        </row>
        <row r="1377">
          <cell r="T1377">
            <v>354759218</v>
          </cell>
          <cell r="U1377">
            <v>45343</v>
          </cell>
          <cell r="V1377">
            <v>45384</v>
          </cell>
          <cell r="W1377">
            <v>52000</v>
          </cell>
          <cell r="X1377">
            <v>2</v>
          </cell>
          <cell r="Y1377">
            <v>51000.82</v>
          </cell>
          <cell r="Z1377">
            <v>23148.84</v>
          </cell>
          <cell r="AA1377">
            <v>10211.16</v>
          </cell>
          <cell r="AB1377">
            <v>33360</v>
          </cell>
          <cell r="AC1377">
            <v>349</v>
          </cell>
        </row>
        <row r="1378">
          <cell r="T1378">
            <v>354759219</v>
          </cell>
          <cell r="U1378">
            <v>45343</v>
          </cell>
          <cell r="V1378">
            <v>45384</v>
          </cell>
          <cell r="W1378">
            <v>52000</v>
          </cell>
          <cell r="X1378">
            <v>2</v>
          </cell>
          <cell r="Y1378">
            <v>51000.82</v>
          </cell>
          <cell r="Z1378">
            <v>23148.84</v>
          </cell>
          <cell r="AA1378">
            <v>10211.16</v>
          </cell>
          <cell r="AB1378">
            <v>33360</v>
          </cell>
          <cell r="AC1378">
            <v>349</v>
          </cell>
        </row>
        <row r="1379">
          <cell r="T1379">
            <v>354759221</v>
          </cell>
          <cell r="U1379">
            <v>45344</v>
          </cell>
          <cell r="V1379">
            <v>45472</v>
          </cell>
          <cell r="W1379">
            <v>22000</v>
          </cell>
          <cell r="X1379">
            <v>2</v>
          </cell>
          <cell r="Y1379">
            <v>19022.490000000002</v>
          </cell>
          <cell r="Z1379">
            <v>19022.490000000002</v>
          </cell>
          <cell r="AA1379">
            <v>2250.5100000000002</v>
          </cell>
          <cell r="AB1379">
            <v>21273</v>
          </cell>
          <cell r="AC1379">
            <v>316</v>
          </cell>
        </row>
        <row r="1380">
          <cell r="T1380">
            <v>354759222</v>
          </cell>
          <cell r="U1380">
            <v>45341</v>
          </cell>
          <cell r="V1380">
            <v>45472</v>
          </cell>
          <cell r="W1380">
            <v>34000</v>
          </cell>
          <cell r="X1380">
            <v>2</v>
          </cell>
          <cell r="Y1380">
            <v>32343.97</v>
          </cell>
          <cell r="Z1380">
            <v>13990.01</v>
          </cell>
          <cell r="AA1380">
            <v>5919.99</v>
          </cell>
          <cell r="AB1380">
            <v>19910</v>
          </cell>
          <cell r="AC1380">
            <v>316</v>
          </cell>
        </row>
        <row r="1381">
          <cell r="T1381">
            <v>354759223</v>
          </cell>
          <cell r="U1381">
            <v>45314</v>
          </cell>
          <cell r="V1381">
            <v>45444</v>
          </cell>
          <cell r="W1381">
            <v>52000</v>
          </cell>
          <cell r="X1381">
            <v>2</v>
          </cell>
          <cell r="Y1381">
            <v>47263.81</v>
          </cell>
          <cell r="Z1381">
            <v>21944.240000000002</v>
          </cell>
          <cell r="AA1381">
            <v>8635.76</v>
          </cell>
          <cell r="AB1381">
            <v>30580</v>
          </cell>
          <cell r="AC1381">
            <v>324</v>
          </cell>
        </row>
        <row r="1382">
          <cell r="T1382">
            <v>354759224</v>
          </cell>
          <cell r="U1382">
            <v>45374</v>
          </cell>
          <cell r="V1382">
            <v>45444</v>
          </cell>
          <cell r="W1382">
            <v>32000</v>
          </cell>
          <cell r="X1382">
            <v>3</v>
          </cell>
          <cell r="Y1382">
            <v>26990.63</v>
          </cell>
          <cell r="Z1382">
            <v>8483.6</v>
          </cell>
          <cell r="AA1382">
            <v>3186.4</v>
          </cell>
          <cell r="AB1382">
            <v>11670</v>
          </cell>
          <cell r="AC1382">
            <v>191</v>
          </cell>
        </row>
        <row r="1383">
          <cell r="T1383">
            <v>354759225</v>
          </cell>
          <cell r="U1383">
            <v>45347</v>
          </cell>
          <cell r="V1383">
            <v>45472</v>
          </cell>
          <cell r="W1383">
            <v>43000</v>
          </cell>
          <cell r="X1383">
            <v>2</v>
          </cell>
          <cell r="Y1383">
            <v>40722.879999999997</v>
          </cell>
          <cell r="Z1383">
            <v>17749.689999999999</v>
          </cell>
          <cell r="AA1383">
            <v>7440.31</v>
          </cell>
          <cell r="AB1383">
            <v>25190</v>
          </cell>
          <cell r="AC1383">
            <v>316</v>
          </cell>
        </row>
        <row r="1384">
          <cell r="T1384">
            <v>354759227</v>
          </cell>
          <cell r="U1384">
            <v>45323</v>
          </cell>
          <cell r="V1384">
            <v>45391</v>
          </cell>
          <cell r="W1384">
            <v>47000</v>
          </cell>
          <cell r="X1384">
            <v>2</v>
          </cell>
          <cell r="Y1384">
            <v>44178.41</v>
          </cell>
          <cell r="Z1384">
            <v>21409.77</v>
          </cell>
          <cell r="AA1384">
            <v>8710.23</v>
          </cell>
          <cell r="AB1384">
            <v>30120</v>
          </cell>
          <cell r="AC1384">
            <v>350</v>
          </cell>
        </row>
        <row r="1385">
          <cell r="T1385">
            <v>354759229</v>
          </cell>
          <cell r="U1385">
            <v>45311</v>
          </cell>
          <cell r="V1385">
            <v>45536</v>
          </cell>
          <cell r="W1385">
            <v>52000</v>
          </cell>
          <cell r="X1385">
            <v>2</v>
          </cell>
          <cell r="Y1385">
            <v>40166.57</v>
          </cell>
          <cell r="Z1385">
            <v>14380.23</v>
          </cell>
          <cell r="AA1385">
            <v>5079.7700000000004</v>
          </cell>
          <cell r="AB1385">
            <v>19460</v>
          </cell>
          <cell r="AC1385">
            <v>191</v>
          </cell>
        </row>
        <row r="1386">
          <cell r="T1386">
            <v>354759231</v>
          </cell>
          <cell r="U1386">
            <v>45311</v>
          </cell>
          <cell r="V1386">
            <v>45566</v>
          </cell>
          <cell r="W1386">
            <v>52000</v>
          </cell>
          <cell r="X1386">
            <v>2</v>
          </cell>
          <cell r="Y1386">
            <v>40206.86</v>
          </cell>
          <cell r="Z1386">
            <v>14522.57</v>
          </cell>
          <cell r="AA1386">
            <v>4937.43</v>
          </cell>
          <cell r="AB1386">
            <v>19460</v>
          </cell>
          <cell r="AC1386">
            <v>197</v>
          </cell>
        </row>
        <row r="1387">
          <cell r="T1387">
            <v>354759232</v>
          </cell>
          <cell r="U1387">
            <v>45369</v>
          </cell>
          <cell r="V1387">
            <v>45667</v>
          </cell>
          <cell r="W1387">
            <v>40000</v>
          </cell>
          <cell r="X1387">
            <v>3</v>
          </cell>
          <cell r="Y1387">
            <v>28096.87</v>
          </cell>
          <cell r="Z1387">
            <v>4725.67</v>
          </cell>
          <cell r="AA1387">
            <v>1664.33</v>
          </cell>
          <cell r="AB1387">
            <v>6390</v>
          </cell>
          <cell r="AC1387">
            <v>77</v>
          </cell>
        </row>
        <row r="1388">
          <cell r="T1388">
            <v>354759234</v>
          </cell>
          <cell r="U1388">
            <v>45315</v>
          </cell>
          <cell r="V1388">
            <v>45472</v>
          </cell>
          <cell r="W1388">
            <v>39000</v>
          </cell>
          <cell r="X1388">
            <v>2</v>
          </cell>
          <cell r="Y1388">
            <v>35658.339999999997</v>
          </cell>
          <cell r="Z1388">
            <v>16454.349999999999</v>
          </cell>
          <cell r="AA1388">
            <v>6085.65</v>
          </cell>
          <cell r="AB1388">
            <v>22540</v>
          </cell>
          <cell r="AC1388">
            <v>316</v>
          </cell>
        </row>
        <row r="1389">
          <cell r="T1389">
            <v>354759236</v>
          </cell>
          <cell r="U1389">
            <v>45323</v>
          </cell>
          <cell r="V1389">
            <v>45505</v>
          </cell>
          <cell r="W1389">
            <v>47000</v>
          </cell>
          <cell r="X1389">
            <v>2</v>
          </cell>
          <cell r="Y1389">
            <v>42515.67</v>
          </cell>
          <cell r="Z1389">
            <v>19747.03</v>
          </cell>
          <cell r="AA1389">
            <v>7862.97</v>
          </cell>
          <cell r="AB1389">
            <v>27610</v>
          </cell>
          <cell r="AC1389">
            <v>315</v>
          </cell>
        </row>
        <row r="1390">
          <cell r="T1390">
            <v>354759237</v>
          </cell>
          <cell r="U1390">
            <v>45371</v>
          </cell>
          <cell r="V1390">
            <v>45583</v>
          </cell>
          <cell r="W1390">
            <v>73000</v>
          </cell>
          <cell r="X1390">
            <v>4</v>
          </cell>
          <cell r="Y1390">
            <v>59119.56</v>
          </cell>
          <cell r="Z1390">
            <v>16848.13</v>
          </cell>
          <cell r="AA1390">
            <v>6551.87</v>
          </cell>
          <cell r="AB1390">
            <v>23400</v>
          </cell>
          <cell r="AC1390">
            <v>161</v>
          </cell>
        </row>
        <row r="1391">
          <cell r="T1391">
            <v>354759238</v>
          </cell>
          <cell r="U1391">
            <v>45311</v>
          </cell>
          <cell r="V1391">
            <v>45715</v>
          </cell>
          <cell r="W1391">
            <v>52000</v>
          </cell>
          <cell r="X1391">
            <v>2</v>
          </cell>
          <cell r="Y1391">
            <v>37084.94</v>
          </cell>
          <cell r="Z1391">
            <v>11298.6</v>
          </cell>
          <cell r="AA1391">
            <v>3381.4</v>
          </cell>
          <cell r="AB1391">
            <v>14680</v>
          </cell>
          <cell r="AC1391">
            <v>163</v>
          </cell>
        </row>
        <row r="1392">
          <cell r="T1392">
            <v>354759240</v>
          </cell>
          <cell r="U1392">
            <v>45369</v>
          </cell>
          <cell r="V1392">
            <v>45693</v>
          </cell>
          <cell r="W1392">
            <v>27000</v>
          </cell>
          <cell r="X1392">
            <v>2</v>
          </cell>
          <cell r="Y1392">
            <v>13797.99</v>
          </cell>
          <cell r="Z1392">
            <v>3068.1</v>
          </cell>
          <cell r="AA1392">
            <v>151.9</v>
          </cell>
          <cell r="AB1392">
            <v>3220</v>
          </cell>
          <cell r="AC1392">
            <v>49</v>
          </cell>
        </row>
        <row r="1393">
          <cell r="T1393">
            <v>354759241</v>
          </cell>
          <cell r="U1393">
            <v>45326</v>
          </cell>
          <cell r="V1393">
            <v>45371</v>
          </cell>
          <cell r="W1393">
            <v>67000</v>
          </cell>
          <cell r="X1393">
            <v>4</v>
          </cell>
          <cell r="Y1393">
            <v>65072.05</v>
          </cell>
          <cell r="Z1393">
            <v>32718.52</v>
          </cell>
          <cell r="AA1393">
            <v>13821.48</v>
          </cell>
          <cell r="AB1393">
            <v>46540</v>
          </cell>
          <cell r="AC1393">
            <v>380</v>
          </cell>
        </row>
        <row r="1394">
          <cell r="T1394">
            <v>354759243</v>
          </cell>
          <cell r="U1394">
            <v>45330</v>
          </cell>
          <cell r="V1394">
            <v>45474</v>
          </cell>
          <cell r="W1394">
            <v>38000</v>
          </cell>
          <cell r="X1394">
            <v>2</v>
          </cell>
          <cell r="Y1394">
            <v>31556.68</v>
          </cell>
          <cell r="Z1394">
            <v>13407.77</v>
          </cell>
          <cell r="AA1394">
            <v>4422.2299999999996</v>
          </cell>
          <cell r="AB1394">
            <v>17830</v>
          </cell>
          <cell r="AC1394">
            <v>253</v>
          </cell>
        </row>
        <row r="1395">
          <cell r="T1395">
            <v>354759244</v>
          </cell>
          <cell r="U1395">
            <v>45326</v>
          </cell>
          <cell r="V1395">
            <v>45474</v>
          </cell>
          <cell r="W1395">
            <v>37000</v>
          </cell>
          <cell r="X1395">
            <v>2</v>
          </cell>
          <cell r="Y1395">
            <v>31720.38</v>
          </cell>
          <cell r="Z1395">
            <v>13811.38</v>
          </cell>
          <cell r="AA1395">
            <v>4768.62</v>
          </cell>
          <cell r="AB1395">
            <v>18580</v>
          </cell>
          <cell r="AC1395">
            <v>288</v>
          </cell>
        </row>
        <row r="1396">
          <cell r="T1396">
            <v>354759245</v>
          </cell>
          <cell r="U1396">
            <v>45373</v>
          </cell>
          <cell r="V1396">
            <v>45474</v>
          </cell>
          <cell r="W1396">
            <v>31000</v>
          </cell>
          <cell r="X1396">
            <v>2</v>
          </cell>
          <cell r="Y1396">
            <v>28323.82</v>
          </cell>
          <cell r="Z1396">
            <v>10354.33</v>
          </cell>
          <cell r="AA1396">
            <v>4495.67</v>
          </cell>
          <cell r="AB1396">
            <v>14850</v>
          </cell>
          <cell r="AC1396">
            <v>253</v>
          </cell>
        </row>
        <row r="1397">
          <cell r="T1397">
            <v>354759246</v>
          </cell>
          <cell r="U1397">
            <v>45317</v>
          </cell>
          <cell r="V1397">
            <v>45444</v>
          </cell>
          <cell r="W1397">
            <v>42000</v>
          </cell>
          <cell r="X1397">
            <v>2</v>
          </cell>
          <cell r="Y1397">
            <v>37742.379999999997</v>
          </cell>
          <cell r="Z1397">
            <v>17398.86</v>
          </cell>
          <cell r="AA1397">
            <v>6121.14</v>
          </cell>
          <cell r="AB1397">
            <v>23520</v>
          </cell>
          <cell r="AC1397">
            <v>323</v>
          </cell>
        </row>
        <row r="1398">
          <cell r="T1398">
            <v>354759247</v>
          </cell>
          <cell r="U1398">
            <v>45343</v>
          </cell>
          <cell r="V1398">
            <v>45536</v>
          </cell>
          <cell r="W1398">
            <v>52000</v>
          </cell>
          <cell r="X1398">
            <v>2</v>
          </cell>
          <cell r="Y1398">
            <v>41770.61</v>
          </cell>
          <cell r="Z1398">
            <v>14283.31</v>
          </cell>
          <cell r="AA1398">
            <v>5176.6899999999996</v>
          </cell>
          <cell r="AB1398">
            <v>19460</v>
          </cell>
          <cell r="AC1398">
            <v>204</v>
          </cell>
        </row>
        <row r="1399">
          <cell r="T1399">
            <v>354759248</v>
          </cell>
          <cell r="U1399">
            <v>45343</v>
          </cell>
          <cell r="V1399">
            <v>45384</v>
          </cell>
          <cell r="W1399">
            <v>52000</v>
          </cell>
          <cell r="X1399">
            <v>2</v>
          </cell>
          <cell r="Y1399">
            <v>51000.82</v>
          </cell>
          <cell r="Z1399">
            <v>23148.84</v>
          </cell>
          <cell r="AA1399">
            <v>10211.16</v>
          </cell>
          <cell r="AB1399">
            <v>33360</v>
          </cell>
          <cell r="AC1399">
            <v>349</v>
          </cell>
        </row>
        <row r="1400">
          <cell r="T1400">
            <v>354759249</v>
          </cell>
          <cell r="U1400">
            <v>45369</v>
          </cell>
          <cell r="V1400">
            <v>45474</v>
          </cell>
          <cell r="W1400">
            <v>20000</v>
          </cell>
          <cell r="X1400">
            <v>2</v>
          </cell>
          <cell r="Y1400">
            <v>17411.400000000001</v>
          </cell>
          <cell r="Z1400">
            <v>9559.5400000000009</v>
          </cell>
          <cell r="AA1400">
            <v>2500.46</v>
          </cell>
          <cell r="AB1400">
            <v>12060</v>
          </cell>
          <cell r="AC1400">
            <v>265</v>
          </cell>
        </row>
        <row r="1401">
          <cell r="T1401">
            <v>354759250</v>
          </cell>
          <cell r="U1401">
            <v>45318</v>
          </cell>
          <cell r="V1401">
            <v>45694</v>
          </cell>
          <cell r="W1401">
            <v>50000</v>
          </cell>
          <cell r="X1401">
            <v>2</v>
          </cell>
          <cell r="Y1401">
            <v>30791.89</v>
          </cell>
          <cell r="Z1401">
            <v>6358.82</v>
          </cell>
          <cell r="AA1401">
            <v>1581.18</v>
          </cell>
          <cell r="AB1401">
            <v>7940</v>
          </cell>
          <cell r="AC1401">
            <v>76</v>
          </cell>
        </row>
        <row r="1402">
          <cell r="T1402">
            <v>354759252</v>
          </cell>
          <cell r="U1402">
            <v>45323</v>
          </cell>
          <cell r="V1402">
            <v>45372</v>
          </cell>
          <cell r="W1402">
            <v>47000</v>
          </cell>
          <cell r="X1402">
            <v>2</v>
          </cell>
          <cell r="Y1402">
            <v>45777.67</v>
          </cell>
          <cell r="Z1402">
            <v>23023.74</v>
          </cell>
          <cell r="AA1402">
            <v>9606.26</v>
          </cell>
          <cell r="AB1402">
            <v>32630</v>
          </cell>
          <cell r="AC1402">
            <v>379</v>
          </cell>
        </row>
        <row r="1403">
          <cell r="T1403">
            <v>354759253</v>
          </cell>
          <cell r="U1403">
            <v>45315</v>
          </cell>
          <cell r="V1403">
            <v>45316</v>
          </cell>
          <cell r="W1403">
            <v>39000</v>
          </cell>
          <cell r="X1403">
            <v>2</v>
          </cell>
          <cell r="Y1403">
            <v>38202.19</v>
          </cell>
          <cell r="Z1403">
            <v>18998.2</v>
          </cell>
          <cell r="AA1403">
            <v>7871.8</v>
          </cell>
          <cell r="AB1403">
            <v>26870</v>
          </cell>
          <cell r="AC1403">
            <v>379</v>
          </cell>
        </row>
        <row r="1404">
          <cell r="T1404">
            <v>354759254</v>
          </cell>
          <cell r="U1404">
            <v>45326</v>
          </cell>
          <cell r="V1404">
            <v>45474</v>
          </cell>
          <cell r="W1404">
            <v>47000</v>
          </cell>
          <cell r="X1404">
            <v>2</v>
          </cell>
          <cell r="Y1404">
            <v>44014.36</v>
          </cell>
          <cell r="Z1404">
            <v>21296.959999999999</v>
          </cell>
          <cell r="AA1404">
            <v>8823.0400000000009</v>
          </cell>
          <cell r="AB1404">
            <v>30120</v>
          </cell>
          <cell r="AC1404">
            <v>345</v>
          </cell>
        </row>
        <row r="1405">
          <cell r="T1405">
            <v>354759255</v>
          </cell>
          <cell r="U1405">
            <v>45345</v>
          </cell>
          <cell r="V1405">
            <v>45703</v>
          </cell>
          <cell r="W1405">
            <v>32000</v>
          </cell>
          <cell r="X1405">
            <v>3</v>
          </cell>
          <cell r="Y1405">
            <v>29807.47</v>
          </cell>
          <cell r="Z1405">
            <v>12671.4</v>
          </cell>
          <cell r="AA1405">
            <v>5048.6000000000004</v>
          </cell>
          <cell r="AB1405">
            <v>17720</v>
          </cell>
          <cell r="AC1405">
            <v>317</v>
          </cell>
        </row>
        <row r="1406">
          <cell r="T1406">
            <v>354759257</v>
          </cell>
          <cell r="U1406">
            <v>45349</v>
          </cell>
          <cell r="V1406">
            <v>45592</v>
          </cell>
          <cell r="W1406">
            <v>45000</v>
          </cell>
          <cell r="X1406">
            <v>2</v>
          </cell>
          <cell r="Y1406">
            <v>34036.089999999997</v>
          </cell>
          <cell r="Z1406">
            <v>10027.69</v>
          </cell>
          <cell r="AA1406">
            <v>3092.31</v>
          </cell>
          <cell r="AB1406">
            <v>13120</v>
          </cell>
          <cell r="AC1406">
            <v>163</v>
          </cell>
        </row>
        <row r="1407">
          <cell r="T1407">
            <v>354759258</v>
          </cell>
          <cell r="U1407">
            <v>45343</v>
          </cell>
          <cell r="V1407">
            <v>45536</v>
          </cell>
          <cell r="W1407">
            <v>52000</v>
          </cell>
          <cell r="X1407">
            <v>2</v>
          </cell>
          <cell r="Y1407">
            <v>41770.61</v>
          </cell>
          <cell r="Z1407">
            <v>14283.31</v>
          </cell>
          <cell r="AA1407">
            <v>5176.6899999999996</v>
          </cell>
          <cell r="AB1407">
            <v>19460</v>
          </cell>
          <cell r="AC1407">
            <v>204</v>
          </cell>
        </row>
        <row r="1408">
          <cell r="T1408">
            <v>354759259</v>
          </cell>
          <cell r="U1408">
            <v>45323</v>
          </cell>
          <cell r="V1408">
            <v>45373</v>
          </cell>
          <cell r="W1408">
            <v>62000</v>
          </cell>
          <cell r="X1408">
            <v>4</v>
          </cell>
          <cell r="Y1408">
            <v>60346.16</v>
          </cell>
          <cell r="Z1408">
            <v>30194.49</v>
          </cell>
          <cell r="AA1408">
            <v>12835.51</v>
          </cell>
          <cell r="AB1408">
            <v>43030</v>
          </cell>
          <cell r="AC1408">
            <v>380</v>
          </cell>
        </row>
        <row r="1409">
          <cell r="T1409">
            <v>354759260</v>
          </cell>
          <cell r="U1409">
            <v>45441</v>
          </cell>
          <cell r="V1409">
            <v>45734</v>
          </cell>
          <cell r="W1409">
            <v>52000</v>
          </cell>
          <cell r="X1409">
            <v>2</v>
          </cell>
          <cell r="Y1409">
            <v>35927.29</v>
          </cell>
          <cell r="Z1409">
            <v>2090.98</v>
          </cell>
          <cell r="AA1409">
            <v>689.02</v>
          </cell>
          <cell r="AB1409">
            <v>2780</v>
          </cell>
          <cell r="AC1409">
            <v>19</v>
          </cell>
        </row>
        <row r="1410">
          <cell r="T1410">
            <v>354759262</v>
          </cell>
          <cell r="U1410">
            <v>45323</v>
          </cell>
          <cell r="V1410">
            <v>45474</v>
          </cell>
          <cell r="W1410">
            <v>52000</v>
          </cell>
          <cell r="X1410">
            <v>2</v>
          </cell>
          <cell r="Y1410">
            <v>43442.14</v>
          </cell>
          <cell r="Z1410">
            <v>18315.330000000002</v>
          </cell>
          <cell r="AA1410">
            <v>6704.67</v>
          </cell>
          <cell r="AB1410">
            <v>25020</v>
          </cell>
          <cell r="AC1410">
            <v>253</v>
          </cell>
        </row>
        <row r="1411">
          <cell r="T1411">
            <v>354759263</v>
          </cell>
          <cell r="U1411">
            <v>45314</v>
          </cell>
          <cell r="V1411">
            <v>45474</v>
          </cell>
          <cell r="W1411">
            <v>52000</v>
          </cell>
          <cell r="X1411">
            <v>2</v>
          </cell>
          <cell r="Y1411">
            <v>43480.74</v>
          </cell>
          <cell r="Z1411">
            <v>18161.169999999998</v>
          </cell>
          <cell r="AA1411">
            <v>6858.83</v>
          </cell>
          <cell r="AB1411">
            <v>25020</v>
          </cell>
          <cell r="AC1411">
            <v>261</v>
          </cell>
        </row>
        <row r="1412">
          <cell r="T1412">
            <v>354759264</v>
          </cell>
          <cell r="U1412">
            <v>45347</v>
          </cell>
          <cell r="V1412">
            <v>45474</v>
          </cell>
          <cell r="W1412">
            <v>37000</v>
          </cell>
          <cell r="X1412">
            <v>2</v>
          </cell>
          <cell r="Y1412">
            <v>32420.73</v>
          </cell>
          <cell r="Z1412">
            <v>12646.24</v>
          </cell>
          <cell r="AA1412">
            <v>5083.76</v>
          </cell>
          <cell r="AB1412">
            <v>17730</v>
          </cell>
          <cell r="AC1412">
            <v>253</v>
          </cell>
        </row>
        <row r="1413">
          <cell r="T1413">
            <v>354759265</v>
          </cell>
          <cell r="U1413">
            <v>45330</v>
          </cell>
          <cell r="V1413">
            <v>45748</v>
          </cell>
          <cell r="W1413">
            <v>44000</v>
          </cell>
          <cell r="X1413">
            <v>2</v>
          </cell>
          <cell r="Y1413">
            <v>32290.98</v>
          </cell>
          <cell r="Z1413">
            <v>11267.99</v>
          </cell>
          <cell r="AA1413">
            <v>3442.01</v>
          </cell>
          <cell r="AB1413">
            <v>14710</v>
          </cell>
          <cell r="AC1413">
            <v>197</v>
          </cell>
        </row>
        <row r="1414">
          <cell r="T1414">
            <v>354759267</v>
          </cell>
          <cell r="U1414">
            <v>45323</v>
          </cell>
          <cell r="V1414">
            <v>45505</v>
          </cell>
          <cell r="W1414">
            <v>47000</v>
          </cell>
          <cell r="X1414">
            <v>2</v>
          </cell>
          <cell r="Y1414">
            <v>42515.67</v>
          </cell>
          <cell r="Z1414">
            <v>19747.03</v>
          </cell>
          <cell r="AA1414">
            <v>7862.97</v>
          </cell>
          <cell r="AB1414">
            <v>27610</v>
          </cell>
          <cell r="AC1414">
            <v>315</v>
          </cell>
        </row>
        <row r="1415">
          <cell r="T1415">
            <v>354759268</v>
          </cell>
          <cell r="U1415">
            <v>45371</v>
          </cell>
          <cell r="V1415">
            <v>45583</v>
          </cell>
          <cell r="W1415">
            <v>73000</v>
          </cell>
          <cell r="X1415">
            <v>4</v>
          </cell>
          <cell r="Y1415">
            <v>59119.56</v>
          </cell>
          <cell r="Z1415">
            <v>16848.13</v>
          </cell>
          <cell r="AA1415">
            <v>6551.87</v>
          </cell>
          <cell r="AB1415">
            <v>23400</v>
          </cell>
          <cell r="AC1415">
            <v>161</v>
          </cell>
        </row>
        <row r="1416">
          <cell r="T1416">
            <v>354759269</v>
          </cell>
          <cell r="U1416">
            <v>45345</v>
          </cell>
          <cell r="V1416">
            <v>45474</v>
          </cell>
          <cell r="W1416">
            <v>41000</v>
          </cell>
          <cell r="X1416">
            <v>2</v>
          </cell>
          <cell r="Y1416">
            <v>35956.44</v>
          </cell>
          <cell r="Z1416">
            <v>14075.77</v>
          </cell>
          <cell r="AA1416">
            <v>5634.23</v>
          </cell>
          <cell r="AB1416">
            <v>19710</v>
          </cell>
          <cell r="AC1416">
            <v>253</v>
          </cell>
        </row>
        <row r="1417">
          <cell r="T1417">
            <v>354759272</v>
          </cell>
          <cell r="U1417">
            <v>45317</v>
          </cell>
          <cell r="V1417">
            <v>45404</v>
          </cell>
          <cell r="W1417">
            <v>47000</v>
          </cell>
          <cell r="X1417">
            <v>2</v>
          </cell>
          <cell r="Y1417">
            <v>44112.79</v>
          </cell>
          <cell r="Z1417">
            <v>21400.85</v>
          </cell>
          <cell r="AA1417">
            <v>8719.15</v>
          </cell>
          <cell r="AB1417">
            <v>30120</v>
          </cell>
          <cell r="AC1417">
            <v>351</v>
          </cell>
        </row>
        <row r="1418">
          <cell r="T1418">
            <v>354759274</v>
          </cell>
          <cell r="U1418">
            <v>45343</v>
          </cell>
          <cell r="V1418">
            <v>45536</v>
          </cell>
          <cell r="W1418">
            <v>52000</v>
          </cell>
          <cell r="X1418">
            <v>2</v>
          </cell>
          <cell r="Y1418">
            <v>41770.61</v>
          </cell>
          <cell r="Z1418">
            <v>14283.31</v>
          </cell>
          <cell r="AA1418">
            <v>5176.6899999999996</v>
          </cell>
          <cell r="AB1418">
            <v>19460</v>
          </cell>
          <cell r="AC1418">
            <v>204</v>
          </cell>
        </row>
        <row r="1419">
          <cell r="T1419">
            <v>354759275</v>
          </cell>
          <cell r="U1419">
            <v>45346</v>
          </cell>
          <cell r="V1419">
            <v>45474</v>
          </cell>
          <cell r="W1419">
            <v>38000</v>
          </cell>
          <cell r="X1419">
            <v>2</v>
          </cell>
          <cell r="Y1419">
            <v>33314.57</v>
          </cell>
          <cell r="Z1419">
            <v>13060.54</v>
          </cell>
          <cell r="AA1419">
            <v>4769.46</v>
          </cell>
          <cell r="AB1419">
            <v>17830</v>
          </cell>
          <cell r="AC1419">
            <v>252</v>
          </cell>
        </row>
        <row r="1420">
          <cell r="T1420">
            <v>354759276</v>
          </cell>
          <cell r="U1420">
            <v>45345</v>
          </cell>
          <cell r="V1420">
            <v>45590</v>
          </cell>
          <cell r="W1420">
            <v>35000</v>
          </cell>
          <cell r="X1420">
            <v>2</v>
          </cell>
          <cell r="Y1420">
            <v>26927.05</v>
          </cell>
          <cell r="Z1420">
            <v>8255.59</v>
          </cell>
          <cell r="AA1420">
            <v>2584.41</v>
          </cell>
          <cell r="AB1420">
            <v>10840</v>
          </cell>
          <cell r="AC1420">
            <v>162</v>
          </cell>
        </row>
        <row r="1421">
          <cell r="T1421">
            <v>354759277</v>
          </cell>
          <cell r="U1421">
            <v>45318</v>
          </cell>
          <cell r="V1421">
            <v>45474</v>
          </cell>
          <cell r="W1421">
            <v>46000</v>
          </cell>
          <cell r="X1421">
            <v>2</v>
          </cell>
          <cell r="Y1421">
            <v>43135.23</v>
          </cell>
          <cell r="Z1421">
            <v>21002.19</v>
          </cell>
          <cell r="AA1421">
            <v>8517.81</v>
          </cell>
          <cell r="AB1421">
            <v>29520</v>
          </cell>
          <cell r="AC1421">
            <v>351</v>
          </cell>
        </row>
        <row r="1422">
          <cell r="T1422">
            <v>354759278</v>
          </cell>
          <cell r="U1422">
            <v>45326</v>
          </cell>
          <cell r="V1422">
            <v>45383</v>
          </cell>
          <cell r="W1422">
            <v>46000</v>
          </cell>
          <cell r="X1422">
            <v>2</v>
          </cell>
          <cell r="Y1422">
            <v>42878.35</v>
          </cell>
          <cell r="Z1422">
            <v>21074.07</v>
          </cell>
          <cell r="AA1422">
            <v>8445.93</v>
          </cell>
          <cell r="AB1422">
            <v>29520</v>
          </cell>
          <cell r="AC1422">
            <v>351</v>
          </cell>
        </row>
        <row r="1423">
          <cell r="T1423">
            <v>354759280</v>
          </cell>
          <cell r="U1423">
            <v>45314</v>
          </cell>
          <cell r="V1423">
            <v>45391</v>
          </cell>
          <cell r="W1423">
            <v>73000</v>
          </cell>
          <cell r="X1423">
            <v>4</v>
          </cell>
          <cell r="Y1423">
            <v>68971.23</v>
          </cell>
          <cell r="Z1423">
            <v>32924.43</v>
          </cell>
          <cell r="AA1423">
            <v>13875.57</v>
          </cell>
          <cell r="AB1423">
            <v>46800</v>
          </cell>
          <cell r="AC1423">
            <v>345</v>
          </cell>
        </row>
        <row r="1424">
          <cell r="T1424">
            <v>354759281</v>
          </cell>
          <cell r="U1424">
            <v>45326</v>
          </cell>
          <cell r="V1424">
            <v>45472</v>
          </cell>
          <cell r="W1424">
            <v>45000</v>
          </cell>
          <cell r="X1424">
            <v>3</v>
          </cell>
          <cell r="Y1424">
            <v>40758.25</v>
          </cell>
          <cell r="Z1424">
            <v>18956.18</v>
          </cell>
          <cell r="AA1424">
            <v>7443.82</v>
          </cell>
          <cell r="AB1424">
            <v>26400</v>
          </cell>
          <cell r="AC1424">
            <v>317</v>
          </cell>
        </row>
        <row r="1425">
          <cell r="T1425">
            <v>354759282</v>
          </cell>
          <cell r="U1425">
            <v>45344</v>
          </cell>
          <cell r="V1425">
            <v>45384</v>
          </cell>
          <cell r="W1425">
            <v>33000</v>
          </cell>
          <cell r="X1425">
            <v>3</v>
          </cell>
          <cell r="Y1425">
            <v>32279.73</v>
          </cell>
          <cell r="Z1425">
            <v>14528.26</v>
          </cell>
          <cell r="AA1425">
            <v>6591.74</v>
          </cell>
          <cell r="AB1425">
            <v>21120</v>
          </cell>
          <cell r="AC1425">
            <v>345</v>
          </cell>
        </row>
        <row r="1426">
          <cell r="T1426">
            <v>354759283</v>
          </cell>
          <cell r="U1426">
            <v>45323</v>
          </cell>
          <cell r="V1426">
            <v>45476</v>
          </cell>
          <cell r="W1426">
            <v>45000</v>
          </cell>
          <cell r="X1426">
            <v>3</v>
          </cell>
          <cell r="Y1426">
            <v>42304.92</v>
          </cell>
          <cell r="Z1426">
            <v>20453.95</v>
          </cell>
          <cell r="AA1426">
            <v>8346.0499999999993</v>
          </cell>
          <cell r="AB1426">
            <v>28800</v>
          </cell>
          <cell r="AC1426">
            <v>350</v>
          </cell>
        </row>
        <row r="1427">
          <cell r="T1427">
            <v>354759284</v>
          </cell>
          <cell r="U1427">
            <v>45323</v>
          </cell>
          <cell r="V1427">
            <v>45474</v>
          </cell>
          <cell r="W1427">
            <v>39000</v>
          </cell>
          <cell r="X1427">
            <v>2</v>
          </cell>
          <cell r="Y1427">
            <v>36637.040000000001</v>
          </cell>
          <cell r="Z1427">
            <v>17711.78</v>
          </cell>
          <cell r="AA1427">
            <v>7248.22</v>
          </cell>
          <cell r="AB1427">
            <v>24960</v>
          </cell>
          <cell r="AC1427">
            <v>344</v>
          </cell>
        </row>
        <row r="1428">
          <cell r="T1428">
            <v>354759285</v>
          </cell>
          <cell r="U1428">
            <v>45382</v>
          </cell>
          <cell r="V1428">
            <v>45588</v>
          </cell>
          <cell r="W1428">
            <v>41000</v>
          </cell>
          <cell r="X1428">
            <v>2</v>
          </cell>
          <cell r="Y1428">
            <v>34584.230000000003</v>
          </cell>
          <cell r="Z1428">
            <v>11225.12</v>
          </cell>
          <cell r="AA1428">
            <v>4294.88</v>
          </cell>
          <cell r="AB1428">
            <v>15520</v>
          </cell>
          <cell r="AC1428">
            <v>224</v>
          </cell>
        </row>
        <row r="1429">
          <cell r="T1429">
            <v>354759286</v>
          </cell>
          <cell r="U1429">
            <v>45382</v>
          </cell>
          <cell r="V1429">
            <v>45725</v>
          </cell>
          <cell r="W1429">
            <v>27000</v>
          </cell>
          <cell r="X1429">
            <v>2</v>
          </cell>
          <cell r="Y1429">
            <v>3040.11</v>
          </cell>
          <cell r="Z1429">
            <v>3040.11</v>
          </cell>
          <cell r="AA1429">
            <v>65.89</v>
          </cell>
          <cell r="AB1429">
            <v>3106</v>
          </cell>
          <cell r="AC1429">
            <v>51</v>
          </cell>
        </row>
        <row r="1430">
          <cell r="T1430">
            <v>354759287</v>
          </cell>
          <cell r="U1430">
            <v>45311</v>
          </cell>
          <cell r="V1430">
            <v>45536</v>
          </cell>
          <cell r="W1430">
            <v>52000</v>
          </cell>
          <cell r="X1430">
            <v>2</v>
          </cell>
          <cell r="Y1430">
            <v>40166.57</v>
          </cell>
          <cell r="Z1430">
            <v>14380.23</v>
          </cell>
          <cell r="AA1430">
            <v>5079.7700000000004</v>
          </cell>
          <cell r="AB1430">
            <v>19460</v>
          </cell>
          <cell r="AC1430">
            <v>191</v>
          </cell>
        </row>
        <row r="1431">
          <cell r="T1431">
            <v>354759289</v>
          </cell>
          <cell r="U1431">
            <v>45327</v>
          </cell>
          <cell r="V1431">
            <v>45556</v>
          </cell>
          <cell r="W1431">
            <v>35000</v>
          </cell>
          <cell r="X1431">
            <v>2</v>
          </cell>
          <cell r="Y1431">
            <v>26654.58</v>
          </cell>
          <cell r="Z1431">
            <v>9837.91</v>
          </cell>
          <cell r="AA1431">
            <v>3252.09</v>
          </cell>
          <cell r="AB1431">
            <v>13090</v>
          </cell>
          <cell r="AC1431">
            <v>196</v>
          </cell>
        </row>
        <row r="1432">
          <cell r="T1432">
            <v>354759290</v>
          </cell>
          <cell r="U1432">
            <v>45345</v>
          </cell>
          <cell r="V1432">
            <v>45474</v>
          </cell>
          <cell r="W1432">
            <v>37000</v>
          </cell>
          <cell r="X1432">
            <v>2</v>
          </cell>
          <cell r="Y1432">
            <v>32330.240000000002</v>
          </cell>
          <cell r="Z1432">
            <v>12685.35</v>
          </cell>
          <cell r="AA1432">
            <v>5044.6499999999996</v>
          </cell>
          <cell r="AB1432">
            <v>17730</v>
          </cell>
          <cell r="AC1432">
            <v>265</v>
          </cell>
        </row>
        <row r="1433">
          <cell r="T1433">
            <v>354759292</v>
          </cell>
          <cell r="U1433">
            <v>45341</v>
          </cell>
          <cell r="V1433">
            <v>45472</v>
          </cell>
          <cell r="W1433">
            <v>34000</v>
          </cell>
          <cell r="X1433">
            <v>2</v>
          </cell>
          <cell r="Y1433">
            <v>32343.97</v>
          </cell>
          <cell r="Z1433">
            <v>13990.01</v>
          </cell>
          <cell r="AA1433">
            <v>5919.99</v>
          </cell>
          <cell r="AB1433">
            <v>19910</v>
          </cell>
          <cell r="AC1433">
            <v>316</v>
          </cell>
        </row>
        <row r="1434">
          <cell r="T1434">
            <v>354759293</v>
          </cell>
          <cell r="U1434">
            <v>45330</v>
          </cell>
          <cell r="V1434">
            <v>45474</v>
          </cell>
          <cell r="W1434">
            <v>44000</v>
          </cell>
          <cell r="X1434">
            <v>2</v>
          </cell>
          <cell r="Y1434">
            <v>41112.36</v>
          </cell>
          <cell r="Z1434">
            <v>20089.37</v>
          </cell>
          <cell r="AA1434">
            <v>8110.63</v>
          </cell>
          <cell r="AB1434">
            <v>28200</v>
          </cell>
          <cell r="AC1434">
            <v>344</v>
          </cell>
        </row>
        <row r="1435">
          <cell r="T1435">
            <v>354759294</v>
          </cell>
          <cell r="U1435">
            <v>45407</v>
          </cell>
          <cell r="V1435">
            <v>45536</v>
          </cell>
          <cell r="W1435">
            <v>52000</v>
          </cell>
          <cell r="X1435">
            <v>2</v>
          </cell>
          <cell r="Y1435">
            <v>45617.55</v>
          </cell>
          <cell r="Z1435">
            <v>13694.77</v>
          </cell>
          <cell r="AA1435">
            <v>5765.23</v>
          </cell>
          <cell r="AB1435">
            <v>19460</v>
          </cell>
          <cell r="AC1435">
            <v>197</v>
          </cell>
        </row>
        <row r="1436">
          <cell r="T1436">
            <v>354759295</v>
          </cell>
          <cell r="U1436">
            <v>45323</v>
          </cell>
          <cell r="V1436">
            <v>45372</v>
          </cell>
          <cell r="W1436">
            <v>48000</v>
          </cell>
          <cell r="X1436">
            <v>4</v>
          </cell>
          <cell r="Y1436">
            <v>46755.07</v>
          </cell>
          <cell r="Z1436">
            <v>23462.45</v>
          </cell>
          <cell r="AA1436">
            <v>9817.5499999999993</v>
          </cell>
          <cell r="AB1436">
            <v>33280</v>
          </cell>
          <cell r="AC1436">
            <v>379</v>
          </cell>
        </row>
        <row r="1437">
          <cell r="T1437">
            <v>354759296</v>
          </cell>
          <cell r="U1437">
            <v>45343</v>
          </cell>
          <cell r="V1437">
            <v>45384</v>
          </cell>
          <cell r="W1437">
            <v>52000</v>
          </cell>
          <cell r="X1437">
            <v>2</v>
          </cell>
          <cell r="Y1437">
            <v>51000.82</v>
          </cell>
          <cell r="Z1437">
            <v>23148.84</v>
          </cell>
          <cell r="AA1437">
            <v>10211.16</v>
          </cell>
          <cell r="AB1437">
            <v>33360</v>
          </cell>
          <cell r="AC1437">
            <v>349</v>
          </cell>
        </row>
        <row r="1438">
          <cell r="T1438">
            <v>354759297</v>
          </cell>
          <cell r="U1438">
            <v>45369</v>
          </cell>
          <cell r="V1438">
            <v>45600</v>
          </cell>
          <cell r="W1438">
            <v>30000</v>
          </cell>
          <cell r="X1438">
            <v>3</v>
          </cell>
          <cell r="Y1438">
            <v>12479.07</v>
          </cell>
          <cell r="Z1438">
            <v>640</v>
          </cell>
          <cell r="AA1438">
            <v>0</v>
          </cell>
          <cell r="AB1438">
            <v>640</v>
          </cell>
          <cell r="AC1438">
            <v>21</v>
          </cell>
        </row>
        <row r="1439">
          <cell r="T1439">
            <v>354759299</v>
          </cell>
          <cell r="U1439">
            <v>45326</v>
          </cell>
          <cell r="V1439">
            <v>45476</v>
          </cell>
          <cell r="W1439">
            <v>45000</v>
          </cell>
          <cell r="X1439">
            <v>2</v>
          </cell>
          <cell r="Y1439">
            <v>42147.86</v>
          </cell>
          <cell r="Z1439">
            <v>20345.79</v>
          </cell>
          <cell r="AA1439">
            <v>8454.2099999999991</v>
          </cell>
          <cell r="AB1439">
            <v>28800</v>
          </cell>
          <cell r="AC1439">
            <v>345</v>
          </cell>
        </row>
        <row r="1440">
          <cell r="T1440">
            <v>354759301</v>
          </cell>
          <cell r="U1440">
            <v>45344</v>
          </cell>
          <cell r="V1440">
            <v>45472</v>
          </cell>
          <cell r="W1440">
            <v>24000</v>
          </cell>
          <cell r="X1440">
            <v>3</v>
          </cell>
          <cell r="Y1440">
            <v>22091.03</v>
          </cell>
          <cell r="Z1440">
            <v>14059.41</v>
          </cell>
          <cell r="AA1440">
            <v>3650.59</v>
          </cell>
          <cell r="AB1440">
            <v>17710</v>
          </cell>
          <cell r="AC1440">
            <v>317</v>
          </cell>
        </row>
        <row r="1441">
          <cell r="T1441">
            <v>354759302</v>
          </cell>
          <cell r="U1441">
            <v>45356</v>
          </cell>
          <cell r="V1441">
            <v>45388</v>
          </cell>
          <cell r="W1441">
            <v>37000</v>
          </cell>
          <cell r="X1441">
            <v>2</v>
          </cell>
          <cell r="Y1441">
            <v>35916.99</v>
          </cell>
          <cell r="Z1441">
            <v>16434.419999999998</v>
          </cell>
          <cell r="AA1441">
            <v>7205.58</v>
          </cell>
          <cell r="AB1441">
            <v>23640</v>
          </cell>
          <cell r="AC1441">
            <v>344</v>
          </cell>
        </row>
        <row r="1442">
          <cell r="T1442">
            <v>354759303</v>
          </cell>
          <cell r="U1442">
            <v>45347</v>
          </cell>
          <cell r="V1442">
            <v>45388</v>
          </cell>
          <cell r="W1442">
            <v>43000</v>
          </cell>
          <cell r="X1442">
            <v>2</v>
          </cell>
          <cell r="Y1442">
            <v>42035.34</v>
          </cell>
          <cell r="Z1442">
            <v>19049.310000000001</v>
          </cell>
          <cell r="AA1442">
            <v>8430.69</v>
          </cell>
          <cell r="AB1442">
            <v>27480</v>
          </cell>
          <cell r="AC1442">
            <v>350</v>
          </cell>
        </row>
        <row r="1443">
          <cell r="T1443">
            <v>354759304</v>
          </cell>
          <cell r="U1443">
            <v>45323</v>
          </cell>
          <cell r="V1443">
            <v>45391</v>
          </cell>
          <cell r="W1443">
            <v>47000</v>
          </cell>
          <cell r="X1443">
            <v>2</v>
          </cell>
          <cell r="Y1443">
            <v>44178.41</v>
          </cell>
          <cell r="Z1443">
            <v>21409.77</v>
          </cell>
          <cell r="AA1443">
            <v>8710.23</v>
          </cell>
          <cell r="AB1443">
            <v>30120</v>
          </cell>
          <cell r="AC1443">
            <v>350</v>
          </cell>
        </row>
        <row r="1444">
          <cell r="T1444">
            <v>354759308</v>
          </cell>
          <cell r="U1444">
            <v>45343</v>
          </cell>
          <cell r="V1444">
            <v>45528</v>
          </cell>
          <cell r="W1444">
            <v>52000</v>
          </cell>
          <cell r="X1444">
            <v>2</v>
          </cell>
          <cell r="Y1444">
            <v>43712.29</v>
          </cell>
          <cell r="Z1444">
            <v>16224.99</v>
          </cell>
          <cell r="AA1444">
            <v>6015.01</v>
          </cell>
          <cell r="AB1444">
            <v>22240</v>
          </cell>
          <cell r="AC1444">
            <v>232</v>
          </cell>
        </row>
        <row r="1445">
          <cell r="T1445">
            <v>354759309</v>
          </cell>
          <cell r="U1445">
            <v>45343</v>
          </cell>
          <cell r="V1445">
            <v>45536</v>
          </cell>
          <cell r="W1445">
            <v>52000</v>
          </cell>
          <cell r="X1445">
            <v>2</v>
          </cell>
          <cell r="Y1445">
            <v>41770.61</v>
          </cell>
          <cell r="Z1445">
            <v>14283.31</v>
          </cell>
          <cell r="AA1445">
            <v>5176.6899999999996</v>
          </cell>
          <cell r="AB1445">
            <v>19460</v>
          </cell>
          <cell r="AC1445">
            <v>204</v>
          </cell>
        </row>
        <row r="1446">
          <cell r="T1446">
            <v>354759311</v>
          </cell>
          <cell r="U1446">
            <v>45318</v>
          </cell>
          <cell r="V1446">
            <v>45413</v>
          </cell>
          <cell r="W1446">
            <v>26000</v>
          </cell>
          <cell r="X1446">
            <v>2</v>
          </cell>
          <cell r="Y1446">
            <v>23781.81</v>
          </cell>
          <cell r="Z1446">
            <v>16872.52</v>
          </cell>
          <cell r="AA1446">
            <v>4127.4799999999996</v>
          </cell>
          <cell r="AB1446">
            <v>21000</v>
          </cell>
          <cell r="AC1446">
            <v>344</v>
          </cell>
        </row>
        <row r="1447">
          <cell r="T1447">
            <v>354759312</v>
          </cell>
          <cell r="U1447">
            <v>45344</v>
          </cell>
          <cell r="V1447">
            <v>45536</v>
          </cell>
          <cell r="W1447">
            <v>20000</v>
          </cell>
          <cell r="X1447">
            <v>2</v>
          </cell>
          <cell r="Y1447">
            <v>12565.05</v>
          </cell>
          <cell r="Z1447">
            <v>12565.05</v>
          </cell>
          <cell r="AA1447">
            <v>873.95</v>
          </cell>
          <cell r="AB1447">
            <v>13439</v>
          </cell>
          <cell r="AC1447">
            <v>225</v>
          </cell>
        </row>
        <row r="1448">
          <cell r="T1448">
            <v>354759313</v>
          </cell>
          <cell r="U1448">
            <v>45326</v>
          </cell>
          <cell r="V1448">
            <v>45372</v>
          </cell>
          <cell r="W1448">
            <v>47000</v>
          </cell>
          <cell r="X1448">
            <v>2</v>
          </cell>
          <cell r="Y1448">
            <v>45648.9</v>
          </cell>
          <cell r="Z1448">
            <v>22931.5</v>
          </cell>
          <cell r="AA1448">
            <v>9698.5</v>
          </cell>
          <cell r="AB1448">
            <v>32630</v>
          </cell>
          <cell r="AC1448">
            <v>380</v>
          </cell>
        </row>
        <row r="1449">
          <cell r="T1449">
            <v>354759314</v>
          </cell>
          <cell r="U1449">
            <v>45347</v>
          </cell>
          <cell r="V1449">
            <v>45590</v>
          </cell>
          <cell r="W1449">
            <v>24000</v>
          </cell>
          <cell r="X1449">
            <v>2</v>
          </cell>
          <cell r="Y1449">
            <v>15998.56</v>
          </cell>
          <cell r="Z1449">
            <v>8059.1</v>
          </cell>
          <cell r="AA1449">
            <v>1600.9</v>
          </cell>
          <cell r="AB1449">
            <v>9660</v>
          </cell>
          <cell r="AC1449">
            <v>161</v>
          </cell>
        </row>
        <row r="1450">
          <cell r="T1450">
            <v>354759315</v>
          </cell>
          <cell r="U1450">
            <v>45330</v>
          </cell>
          <cell r="V1450">
            <v>45536</v>
          </cell>
          <cell r="W1450">
            <v>41000</v>
          </cell>
          <cell r="X1450">
            <v>2</v>
          </cell>
          <cell r="Y1450">
            <v>26384.28</v>
          </cell>
          <cell r="Z1450">
            <v>6798.35</v>
          </cell>
          <cell r="AA1450">
            <v>1361.65</v>
          </cell>
          <cell r="AB1450">
            <v>8160</v>
          </cell>
          <cell r="AC1450">
            <v>110</v>
          </cell>
        </row>
        <row r="1451">
          <cell r="T1451">
            <v>354759318</v>
          </cell>
          <cell r="U1451">
            <v>45323</v>
          </cell>
          <cell r="V1451">
            <v>45391</v>
          </cell>
          <cell r="W1451">
            <v>47000</v>
          </cell>
          <cell r="X1451">
            <v>2</v>
          </cell>
          <cell r="Y1451">
            <v>44178.41</v>
          </cell>
          <cell r="Z1451">
            <v>21409.77</v>
          </cell>
          <cell r="AA1451">
            <v>8710.23</v>
          </cell>
          <cell r="AB1451">
            <v>30120</v>
          </cell>
          <cell r="AC1451">
            <v>350</v>
          </cell>
        </row>
        <row r="1452">
          <cell r="T1452">
            <v>354759319</v>
          </cell>
          <cell r="U1452">
            <v>45380</v>
          </cell>
          <cell r="V1452">
            <v>45567</v>
          </cell>
          <cell r="W1452">
            <v>52000</v>
          </cell>
          <cell r="X1452">
            <v>2</v>
          </cell>
          <cell r="Y1452">
            <v>41717.54</v>
          </cell>
          <cell r="Z1452">
            <v>12051.53</v>
          </cell>
          <cell r="AA1452">
            <v>4628.47</v>
          </cell>
          <cell r="AB1452">
            <v>16680</v>
          </cell>
          <cell r="AC1452">
            <v>162</v>
          </cell>
        </row>
        <row r="1453">
          <cell r="T1453">
            <v>354759320</v>
          </cell>
          <cell r="U1453">
            <v>45327</v>
          </cell>
          <cell r="V1453">
            <v>45373</v>
          </cell>
          <cell r="W1453">
            <v>58000</v>
          </cell>
          <cell r="X1453">
            <v>4</v>
          </cell>
          <cell r="Y1453">
            <v>56369.86</v>
          </cell>
          <cell r="Z1453">
            <v>28520.58</v>
          </cell>
          <cell r="AA1453">
            <v>11779.42</v>
          </cell>
          <cell r="AB1453">
            <v>40300</v>
          </cell>
          <cell r="AC1453">
            <v>378</v>
          </cell>
        </row>
        <row r="1454">
          <cell r="T1454">
            <v>354759321</v>
          </cell>
          <cell r="U1454">
            <v>45317</v>
          </cell>
          <cell r="V1454">
            <v>45404</v>
          </cell>
          <cell r="W1454">
            <v>47000</v>
          </cell>
          <cell r="X1454">
            <v>2</v>
          </cell>
          <cell r="Y1454">
            <v>44112.79</v>
          </cell>
          <cell r="Z1454">
            <v>21400.85</v>
          </cell>
          <cell r="AA1454">
            <v>8719.15</v>
          </cell>
          <cell r="AB1454">
            <v>30120</v>
          </cell>
          <cell r="AC1454">
            <v>351</v>
          </cell>
        </row>
        <row r="1455">
          <cell r="T1455">
            <v>354759324</v>
          </cell>
          <cell r="U1455">
            <v>45326</v>
          </cell>
          <cell r="V1455">
            <v>45472</v>
          </cell>
          <cell r="W1455">
            <v>45000</v>
          </cell>
          <cell r="X1455">
            <v>2</v>
          </cell>
          <cell r="Y1455">
            <v>40533.089999999997</v>
          </cell>
          <cell r="Z1455">
            <v>19013.78</v>
          </cell>
          <cell r="AA1455">
            <v>7386.22</v>
          </cell>
          <cell r="AB1455">
            <v>26400</v>
          </cell>
          <cell r="AC1455">
            <v>324</v>
          </cell>
        </row>
        <row r="1456">
          <cell r="T1456">
            <v>354759326</v>
          </cell>
          <cell r="U1456">
            <v>45330</v>
          </cell>
          <cell r="V1456">
            <v>45474</v>
          </cell>
          <cell r="W1456">
            <v>44000</v>
          </cell>
          <cell r="X1456">
            <v>2</v>
          </cell>
          <cell r="Y1456">
            <v>41112.36</v>
          </cell>
          <cell r="Z1456">
            <v>20089.37</v>
          </cell>
          <cell r="AA1456">
            <v>8110.63</v>
          </cell>
          <cell r="AB1456">
            <v>28200</v>
          </cell>
          <cell r="AC1456">
            <v>344</v>
          </cell>
        </row>
        <row r="1457">
          <cell r="T1457">
            <v>354759327</v>
          </cell>
          <cell r="U1457">
            <v>45323</v>
          </cell>
          <cell r="V1457">
            <v>45476</v>
          </cell>
          <cell r="W1457">
            <v>62000</v>
          </cell>
          <cell r="X1457">
            <v>4</v>
          </cell>
          <cell r="Y1457">
            <v>57747.75</v>
          </cell>
          <cell r="Z1457">
            <v>27695.4</v>
          </cell>
          <cell r="AA1457">
            <v>10374.6</v>
          </cell>
          <cell r="AB1457">
            <v>38070</v>
          </cell>
          <cell r="AC1457">
            <v>350</v>
          </cell>
        </row>
        <row r="1458">
          <cell r="T1458">
            <v>354759328</v>
          </cell>
          <cell r="U1458">
            <v>45371</v>
          </cell>
          <cell r="V1458">
            <v>45474</v>
          </cell>
          <cell r="W1458">
            <v>33000</v>
          </cell>
          <cell r="X1458">
            <v>2</v>
          </cell>
          <cell r="Y1458">
            <v>30130.94</v>
          </cell>
          <cell r="Z1458">
            <v>10993.32</v>
          </cell>
          <cell r="AA1458">
            <v>4066.68</v>
          </cell>
          <cell r="AB1458">
            <v>15060</v>
          </cell>
          <cell r="AC1458">
            <v>253</v>
          </cell>
        </row>
        <row r="1459">
          <cell r="T1459">
            <v>354759329</v>
          </cell>
          <cell r="U1459">
            <v>45327</v>
          </cell>
          <cell r="V1459">
            <v>45573</v>
          </cell>
          <cell r="W1459">
            <v>46000</v>
          </cell>
          <cell r="X1459">
            <v>2</v>
          </cell>
          <cell r="Y1459">
            <v>33226.199999999997</v>
          </cell>
          <cell r="Z1459">
            <v>11160.97</v>
          </cell>
          <cell r="AA1459">
            <v>3599.03</v>
          </cell>
          <cell r="AB1459">
            <v>14760</v>
          </cell>
          <cell r="AC1459">
            <v>161</v>
          </cell>
        </row>
        <row r="1460">
          <cell r="T1460">
            <v>354759330</v>
          </cell>
          <cell r="U1460">
            <v>45326</v>
          </cell>
          <cell r="V1460">
            <v>45476</v>
          </cell>
          <cell r="W1460">
            <v>43000</v>
          </cell>
          <cell r="X1460">
            <v>2</v>
          </cell>
          <cell r="Y1460">
            <v>40186.71</v>
          </cell>
          <cell r="Z1460">
            <v>19567.23</v>
          </cell>
          <cell r="AA1460">
            <v>7912.77</v>
          </cell>
          <cell r="AB1460">
            <v>27480</v>
          </cell>
          <cell r="AC1460">
            <v>353</v>
          </cell>
        </row>
        <row r="1461">
          <cell r="T1461">
            <v>354759331</v>
          </cell>
          <cell r="U1461">
            <v>45371</v>
          </cell>
          <cell r="V1461">
            <v>45563</v>
          </cell>
          <cell r="W1461">
            <v>31000</v>
          </cell>
          <cell r="X1461">
            <v>2</v>
          </cell>
          <cell r="Y1461">
            <v>26273.42</v>
          </cell>
          <cell r="Z1461">
            <v>8250.85</v>
          </cell>
          <cell r="AA1461">
            <v>3299.15</v>
          </cell>
          <cell r="AB1461">
            <v>11550</v>
          </cell>
          <cell r="AC1461">
            <v>197</v>
          </cell>
        </row>
        <row r="1462">
          <cell r="T1462">
            <v>354759335</v>
          </cell>
          <cell r="U1462">
            <v>45345</v>
          </cell>
          <cell r="V1462">
            <v>45472</v>
          </cell>
          <cell r="W1462">
            <v>32000</v>
          </cell>
          <cell r="X1462">
            <v>2</v>
          </cell>
          <cell r="Y1462">
            <v>30316.07</v>
          </cell>
          <cell r="Z1462">
            <v>13180</v>
          </cell>
          <cell r="AA1462">
            <v>5630</v>
          </cell>
          <cell r="AB1462">
            <v>18810</v>
          </cell>
          <cell r="AC1462">
            <v>317</v>
          </cell>
        </row>
        <row r="1463">
          <cell r="T1463">
            <v>354759336</v>
          </cell>
          <cell r="U1463">
            <v>45317</v>
          </cell>
          <cell r="V1463">
            <v>45474</v>
          </cell>
          <cell r="W1463">
            <v>47000</v>
          </cell>
          <cell r="X1463">
            <v>2</v>
          </cell>
          <cell r="Y1463">
            <v>44112.79</v>
          </cell>
          <cell r="Z1463">
            <v>21400.85</v>
          </cell>
          <cell r="AA1463">
            <v>8719.15</v>
          </cell>
          <cell r="AB1463">
            <v>30120</v>
          </cell>
          <cell r="AC1463">
            <v>351</v>
          </cell>
        </row>
        <row r="1464">
          <cell r="T1464">
            <v>354759337</v>
          </cell>
          <cell r="U1464">
            <v>45317</v>
          </cell>
          <cell r="V1464">
            <v>45404</v>
          </cell>
          <cell r="W1464">
            <v>47000</v>
          </cell>
          <cell r="X1464">
            <v>2</v>
          </cell>
          <cell r="Y1464">
            <v>44112.79</v>
          </cell>
          <cell r="Z1464">
            <v>21400.85</v>
          </cell>
          <cell r="AA1464">
            <v>8719.15</v>
          </cell>
          <cell r="AB1464">
            <v>30120</v>
          </cell>
          <cell r="AC1464">
            <v>351</v>
          </cell>
        </row>
        <row r="1465">
          <cell r="T1465">
            <v>354759339</v>
          </cell>
          <cell r="U1465">
            <v>45323</v>
          </cell>
          <cell r="V1465">
            <v>45716</v>
          </cell>
          <cell r="W1465">
            <v>52000</v>
          </cell>
          <cell r="X1465">
            <v>2</v>
          </cell>
          <cell r="Y1465">
            <v>43467.16</v>
          </cell>
          <cell r="Z1465">
            <v>18324.07</v>
          </cell>
          <cell r="AA1465">
            <v>6675.93</v>
          </cell>
          <cell r="AB1465">
            <v>25000</v>
          </cell>
          <cell r="AC1465">
            <v>252</v>
          </cell>
        </row>
        <row r="1466">
          <cell r="T1466">
            <v>354759340</v>
          </cell>
          <cell r="U1466">
            <v>45327</v>
          </cell>
          <cell r="V1466">
            <v>45556</v>
          </cell>
          <cell r="W1466">
            <v>26000</v>
          </cell>
          <cell r="X1466">
            <v>2</v>
          </cell>
          <cell r="Y1466">
            <v>17109.68</v>
          </cell>
          <cell r="Z1466">
            <v>10405.219999999999</v>
          </cell>
          <cell r="AA1466">
            <v>1844.78</v>
          </cell>
          <cell r="AB1466">
            <v>12250</v>
          </cell>
          <cell r="AC1466">
            <v>196</v>
          </cell>
        </row>
        <row r="1467">
          <cell r="T1467">
            <v>354759342</v>
          </cell>
          <cell r="U1467">
            <v>45345</v>
          </cell>
          <cell r="V1467">
            <v>45472</v>
          </cell>
          <cell r="W1467">
            <v>40000</v>
          </cell>
          <cell r="X1467">
            <v>2</v>
          </cell>
          <cell r="Y1467">
            <v>37938.32</v>
          </cell>
          <cell r="Z1467">
            <v>16494.349999999999</v>
          </cell>
          <cell r="AA1467">
            <v>6935.65</v>
          </cell>
          <cell r="AB1467">
            <v>23430</v>
          </cell>
          <cell r="AC1467">
            <v>316</v>
          </cell>
        </row>
        <row r="1468">
          <cell r="T1468">
            <v>354759343</v>
          </cell>
          <cell r="U1468">
            <v>45315</v>
          </cell>
          <cell r="V1468">
            <v>45372</v>
          </cell>
          <cell r="W1468">
            <v>39000</v>
          </cell>
          <cell r="X1468">
            <v>2</v>
          </cell>
          <cell r="Y1468">
            <v>38202.19</v>
          </cell>
          <cell r="Z1468">
            <v>18998.2</v>
          </cell>
          <cell r="AA1468">
            <v>8041.8</v>
          </cell>
          <cell r="AB1468">
            <v>27040</v>
          </cell>
          <cell r="AC1468">
            <v>379</v>
          </cell>
        </row>
        <row r="1469">
          <cell r="T1469">
            <v>354759344</v>
          </cell>
          <cell r="U1469">
            <v>45344</v>
          </cell>
          <cell r="V1469">
            <v>45474</v>
          </cell>
          <cell r="W1469">
            <v>20000</v>
          </cell>
          <cell r="X1469">
            <v>2</v>
          </cell>
          <cell r="Y1469">
            <v>14126.4</v>
          </cell>
          <cell r="Z1469">
            <v>14126.4</v>
          </cell>
          <cell r="AA1469">
            <v>1412.6</v>
          </cell>
          <cell r="AB1469">
            <v>15539</v>
          </cell>
          <cell r="AC1469">
            <v>253</v>
          </cell>
        </row>
        <row r="1470">
          <cell r="T1470">
            <v>354759346</v>
          </cell>
          <cell r="U1470">
            <v>45347</v>
          </cell>
          <cell r="V1470">
            <v>45698</v>
          </cell>
          <cell r="W1470">
            <v>31000</v>
          </cell>
          <cell r="X1470">
            <v>2</v>
          </cell>
          <cell r="Y1470">
            <v>19708.88</v>
          </cell>
          <cell r="Z1470">
            <v>3065.91</v>
          </cell>
          <cell r="AA1470">
            <v>234.09</v>
          </cell>
          <cell r="AB1470">
            <v>3300</v>
          </cell>
          <cell r="AC1470">
            <v>79</v>
          </cell>
        </row>
        <row r="1471">
          <cell r="T1471">
            <v>354759347</v>
          </cell>
          <cell r="U1471">
            <v>45311</v>
          </cell>
          <cell r="V1471">
            <v>45536</v>
          </cell>
          <cell r="W1471">
            <v>63000</v>
          </cell>
          <cell r="X1471">
            <v>3</v>
          </cell>
          <cell r="Y1471">
            <v>48381.83</v>
          </cell>
          <cell r="Z1471">
            <v>17406.54</v>
          </cell>
          <cell r="AA1471">
            <v>6113.46</v>
          </cell>
          <cell r="AB1471">
            <v>23520</v>
          </cell>
          <cell r="AC1471">
            <v>198</v>
          </cell>
        </row>
        <row r="1472">
          <cell r="T1472">
            <v>354759349</v>
          </cell>
          <cell r="U1472">
            <v>45347</v>
          </cell>
          <cell r="V1472"/>
          <cell r="W1472">
            <v>34000</v>
          </cell>
          <cell r="X1472">
            <v>2</v>
          </cell>
          <cell r="Y1472">
            <v>34000</v>
          </cell>
          <cell r="Z1472">
            <v>15824.88</v>
          </cell>
          <cell r="AA1472">
            <v>7705.12</v>
          </cell>
          <cell r="AB1472">
            <v>23530</v>
          </cell>
          <cell r="AC1472">
            <v>379</v>
          </cell>
        </row>
        <row r="1473">
          <cell r="T1473">
            <v>354759350</v>
          </cell>
          <cell r="U1473">
            <v>45323</v>
          </cell>
          <cell r="V1473">
            <v>45474</v>
          </cell>
          <cell r="W1473">
            <v>39000</v>
          </cell>
          <cell r="X1473">
            <v>2</v>
          </cell>
          <cell r="Y1473">
            <v>36637.040000000001</v>
          </cell>
          <cell r="Z1473">
            <v>17711.78</v>
          </cell>
          <cell r="AA1473">
            <v>7248.22</v>
          </cell>
          <cell r="AB1473">
            <v>24960</v>
          </cell>
          <cell r="AC1473">
            <v>344</v>
          </cell>
        </row>
        <row r="1474">
          <cell r="T1474">
            <v>354759351</v>
          </cell>
          <cell r="U1474">
            <v>45350</v>
          </cell>
          <cell r="V1474">
            <v>45692</v>
          </cell>
          <cell r="W1474">
            <v>31000</v>
          </cell>
          <cell r="X1474">
            <v>2</v>
          </cell>
          <cell r="Y1474">
            <v>16413.689999999999</v>
          </cell>
          <cell r="Z1474">
            <v>109.68</v>
          </cell>
          <cell r="AA1474">
            <v>0</v>
          </cell>
          <cell r="AB1474">
            <v>109.68</v>
          </cell>
          <cell r="AC1474">
            <v>22</v>
          </cell>
        </row>
        <row r="1475">
          <cell r="T1475">
            <v>354759352</v>
          </cell>
          <cell r="U1475">
            <v>45350</v>
          </cell>
          <cell r="V1475">
            <v>45695</v>
          </cell>
          <cell r="W1475">
            <v>29000</v>
          </cell>
          <cell r="X1475">
            <v>2</v>
          </cell>
          <cell r="Y1475">
            <v>12916.83</v>
          </cell>
          <cell r="Z1475">
            <v>3437.21</v>
          </cell>
          <cell r="AA1475">
            <v>462.79</v>
          </cell>
          <cell r="AB1475">
            <v>3900</v>
          </cell>
          <cell r="AC1475">
            <v>48</v>
          </cell>
        </row>
        <row r="1476">
          <cell r="T1476">
            <v>354759353</v>
          </cell>
          <cell r="U1476">
            <v>45374</v>
          </cell>
          <cell r="V1476">
            <v>45698</v>
          </cell>
          <cell r="W1476">
            <v>38000</v>
          </cell>
          <cell r="X1476">
            <v>2</v>
          </cell>
          <cell r="Y1476">
            <v>25037.49</v>
          </cell>
          <cell r="Z1476">
            <v>3129.38</v>
          </cell>
          <cell r="AA1476">
            <v>930.62</v>
          </cell>
          <cell r="AB1476">
            <v>4060</v>
          </cell>
          <cell r="AC1476">
            <v>51</v>
          </cell>
        </row>
        <row r="1477">
          <cell r="T1477">
            <v>354759354</v>
          </cell>
          <cell r="U1477">
            <v>45323</v>
          </cell>
          <cell r="V1477">
            <v>45391</v>
          </cell>
          <cell r="W1477">
            <v>47000</v>
          </cell>
          <cell r="X1477">
            <v>2</v>
          </cell>
          <cell r="Y1477">
            <v>44178.41</v>
          </cell>
          <cell r="Z1477">
            <v>21409.77</v>
          </cell>
          <cell r="AA1477">
            <v>8710.23</v>
          </cell>
          <cell r="AB1477">
            <v>30120</v>
          </cell>
          <cell r="AC1477">
            <v>350</v>
          </cell>
        </row>
        <row r="1478">
          <cell r="T1478">
            <v>354759355</v>
          </cell>
          <cell r="U1478">
            <v>45349</v>
          </cell>
          <cell r="V1478">
            <v>45528</v>
          </cell>
          <cell r="W1478">
            <v>47000</v>
          </cell>
          <cell r="X1478">
            <v>2</v>
          </cell>
          <cell r="Y1478">
            <v>39312.870000000003</v>
          </cell>
          <cell r="Z1478">
            <v>14676.14</v>
          </cell>
          <cell r="AA1478">
            <v>5403.86</v>
          </cell>
          <cell r="AB1478">
            <v>20080</v>
          </cell>
          <cell r="AC1478">
            <v>232</v>
          </cell>
        </row>
        <row r="1479">
          <cell r="T1479">
            <v>354759356</v>
          </cell>
          <cell r="U1479">
            <v>45323</v>
          </cell>
          <cell r="V1479">
            <v>45472</v>
          </cell>
          <cell r="W1479">
            <v>58000</v>
          </cell>
          <cell r="X1479">
            <v>3</v>
          </cell>
          <cell r="Y1479">
            <v>53946.57</v>
          </cell>
          <cell r="Z1479">
            <v>26161.68</v>
          </cell>
          <cell r="AA1479">
            <v>9538.32</v>
          </cell>
          <cell r="AB1479">
            <v>35700</v>
          </cell>
          <cell r="AC1479">
            <v>352</v>
          </cell>
        </row>
        <row r="1480">
          <cell r="T1480">
            <v>354759360</v>
          </cell>
          <cell r="U1480">
            <v>45372</v>
          </cell>
          <cell r="V1480">
            <v>45474</v>
          </cell>
          <cell r="W1480">
            <v>21000</v>
          </cell>
          <cell r="X1480">
            <v>2</v>
          </cell>
          <cell r="Y1480">
            <v>18293.41</v>
          </cell>
          <cell r="Z1480">
            <v>9996.81</v>
          </cell>
          <cell r="AA1480">
            <v>2693.19</v>
          </cell>
          <cell r="AB1480">
            <v>12690</v>
          </cell>
          <cell r="AC1480">
            <v>254</v>
          </cell>
        </row>
        <row r="1481">
          <cell r="T1481">
            <v>354759364</v>
          </cell>
          <cell r="U1481">
            <v>45323</v>
          </cell>
          <cell r="V1481">
            <v>45608</v>
          </cell>
          <cell r="W1481">
            <v>52000</v>
          </cell>
          <cell r="X1481">
            <v>2</v>
          </cell>
          <cell r="Y1481">
            <v>35829.06</v>
          </cell>
          <cell r="Z1481">
            <v>10702.25</v>
          </cell>
          <cell r="AA1481">
            <v>3197.75</v>
          </cell>
          <cell r="AB1481">
            <v>13900</v>
          </cell>
          <cell r="AC1481">
            <v>139</v>
          </cell>
        </row>
        <row r="1482">
          <cell r="T1482">
            <v>354759365</v>
          </cell>
          <cell r="U1482">
            <v>45318</v>
          </cell>
          <cell r="V1482">
            <v>45372</v>
          </cell>
          <cell r="W1482">
            <v>25000</v>
          </cell>
          <cell r="X1482">
            <v>2</v>
          </cell>
          <cell r="Y1482">
            <v>24090.55</v>
          </cell>
          <cell r="Z1482">
            <v>17403.849999999999</v>
          </cell>
          <cell r="AA1482">
            <v>4436.1499999999996</v>
          </cell>
          <cell r="AB1482">
            <v>21840</v>
          </cell>
          <cell r="AC1482">
            <v>379</v>
          </cell>
        </row>
        <row r="1483">
          <cell r="T1483">
            <v>354759366</v>
          </cell>
          <cell r="U1483">
            <v>45350</v>
          </cell>
          <cell r="V1483">
            <v>45472</v>
          </cell>
          <cell r="W1483">
            <v>45000</v>
          </cell>
          <cell r="X1483">
            <v>2</v>
          </cell>
          <cell r="Y1483">
            <v>42365.01</v>
          </cell>
          <cell r="Z1483">
            <v>18518.12</v>
          </cell>
          <cell r="AA1483">
            <v>7881.88</v>
          </cell>
          <cell r="AB1483">
            <v>26400</v>
          </cell>
          <cell r="AC1483">
            <v>318</v>
          </cell>
        </row>
        <row r="1484">
          <cell r="T1484">
            <v>354759367</v>
          </cell>
          <cell r="U1484">
            <v>45343</v>
          </cell>
          <cell r="V1484">
            <v>45384</v>
          </cell>
          <cell r="W1484">
            <v>52000</v>
          </cell>
          <cell r="X1484">
            <v>2</v>
          </cell>
          <cell r="Y1484">
            <v>51000.82</v>
          </cell>
          <cell r="Z1484">
            <v>23148.84</v>
          </cell>
          <cell r="AA1484">
            <v>10211.16</v>
          </cell>
          <cell r="AB1484">
            <v>33360</v>
          </cell>
          <cell r="AC1484">
            <v>349</v>
          </cell>
        </row>
        <row r="1485">
          <cell r="T1485">
            <v>354759368</v>
          </cell>
          <cell r="U1485">
            <v>45318</v>
          </cell>
          <cell r="V1485">
            <v>45472</v>
          </cell>
          <cell r="W1485">
            <v>21000</v>
          </cell>
          <cell r="X1485">
            <v>2</v>
          </cell>
          <cell r="Y1485">
            <v>19112.759999999998</v>
          </cell>
          <cell r="Z1485">
            <v>13608.04</v>
          </cell>
          <cell r="AA1485">
            <v>3311.96</v>
          </cell>
          <cell r="AB1485">
            <v>16920</v>
          </cell>
          <cell r="AC1485">
            <v>351</v>
          </cell>
        </row>
        <row r="1486">
          <cell r="T1486">
            <v>354759369</v>
          </cell>
          <cell r="U1486">
            <v>45323</v>
          </cell>
          <cell r="V1486">
            <v>45474</v>
          </cell>
          <cell r="W1486">
            <v>44000</v>
          </cell>
          <cell r="X1486">
            <v>2</v>
          </cell>
          <cell r="Y1486">
            <v>41169.21</v>
          </cell>
          <cell r="Z1486">
            <v>20099.66</v>
          </cell>
          <cell r="AA1486">
            <v>8100.34</v>
          </cell>
          <cell r="AB1486">
            <v>28200</v>
          </cell>
          <cell r="AC1486">
            <v>354</v>
          </cell>
        </row>
        <row r="1487">
          <cell r="T1487">
            <v>354759370</v>
          </cell>
          <cell r="U1487">
            <v>45344</v>
          </cell>
          <cell r="V1487">
            <v>45474</v>
          </cell>
          <cell r="W1487">
            <v>42000</v>
          </cell>
          <cell r="X1487">
            <v>3</v>
          </cell>
          <cell r="Y1487">
            <v>36847.51</v>
          </cell>
          <cell r="Z1487">
            <v>14254.73</v>
          </cell>
          <cell r="AA1487">
            <v>5245.27</v>
          </cell>
          <cell r="AB1487">
            <v>19500</v>
          </cell>
          <cell r="AC1487">
            <v>254</v>
          </cell>
        </row>
        <row r="1488">
          <cell r="T1488">
            <v>354759371</v>
          </cell>
          <cell r="U1488">
            <v>45311</v>
          </cell>
          <cell r="V1488">
            <v>45765</v>
          </cell>
          <cell r="W1488">
            <v>52000</v>
          </cell>
          <cell r="X1488">
            <v>2</v>
          </cell>
          <cell r="Y1488">
            <v>30130.82</v>
          </cell>
          <cell r="Z1488">
            <v>4446.53</v>
          </cell>
          <cell r="AA1488">
            <v>1113.47</v>
          </cell>
          <cell r="AB1488">
            <v>5560</v>
          </cell>
          <cell r="AC1488">
            <v>48</v>
          </cell>
        </row>
        <row r="1489">
          <cell r="T1489">
            <v>354759377</v>
          </cell>
          <cell r="U1489">
            <v>45347</v>
          </cell>
          <cell r="V1489">
            <v>45536</v>
          </cell>
          <cell r="W1489">
            <v>23000</v>
          </cell>
          <cell r="X1489">
            <v>2</v>
          </cell>
          <cell r="Y1489">
            <v>19988.11</v>
          </cell>
          <cell r="Z1489">
            <v>12483.84</v>
          </cell>
          <cell r="AA1489">
            <v>2766.16</v>
          </cell>
          <cell r="AB1489">
            <v>15250</v>
          </cell>
          <cell r="AC1489">
            <v>287</v>
          </cell>
        </row>
        <row r="1490">
          <cell r="T1490">
            <v>354759379</v>
          </cell>
          <cell r="U1490">
            <v>45343</v>
          </cell>
          <cell r="V1490">
            <v>45384</v>
          </cell>
          <cell r="W1490">
            <v>52000</v>
          </cell>
          <cell r="X1490">
            <v>2</v>
          </cell>
          <cell r="Y1490">
            <v>51000.82</v>
          </cell>
          <cell r="Z1490">
            <v>23148.84</v>
          </cell>
          <cell r="AA1490">
            <v>10211.16</v>
          </cell>
          <cell r="AB1490">
            <v>33360</v>
          </cell>
          <cell r="AC1490">
            <v>349</v>
          </cell>
        </row>
        <row r="1491">
          <cell r="T1491">
            <v>354759381</v>
          </cell>
          <cell r="U1491">
            <v>45345</v>
          </cell>
          <cell r="V1491">
            <v>45751</v>
          </cell>
          <cell r="W1491">
            <v>33000</v>
          </cell>
          <cell r="X1491">
            <v>2</v>
          </cell>
          <cell r="Y1491">
            <v>19059.560000000001</v>
          </cell>
          <cell r="Z1491">
            <v>1360</v>
          </cell>
          <cell r="AA1491">
            <v>0</v>
          </cell>
          <cell r="AB1491">
            <v>1360</v>
          </cell>
          <cell r="AC1491">
            <v>19</v>
          </cell>
        </row>
        <row r="1492">
          <cell r="T1492">
            <v>354759384</v>
          </cell>
          <cell r="U1492">
            <v>45347</v>
          </cell>
          <cell r="V1492">
            <v>45505</v>
          </cell>
          <cell r="W1492">
            <v>37000</v>
          </cell>
          <cell r="X1492">
            <v>2</v>
          </cell>
          <cell r="Y1492">
            <v>31227.94</v>
          </cell>
          <cell r="Z1492">
            <v>11453.45</v>
          </cell>
          <cell r="AA1492">
            <v>3746.55</v>
          </cell>
          <cell r="AB1492">
            <v>15200</v>
          </cell>
          <cell r="AC1492">
            <v>225</v>
          </cell>
        </row>
        <row r="1493">
          <cell r="T1493">
            <v>354759385</v>
          </cell>
          <cell r="U1493">
            <v>45323</v>
          </cell>
          <cell r="V1493">
            <v>45760</v>
          </cell>
          <cell r="W1493">
            <v>55000</v>
          </cell>
          <cell r="X1493">
            <v>4</v>
          </cell>
          <cell r="Y1493">
            <v>39883.760000000002</v>
          </cell>
          <cell r="Z1493">
            <v>13301.17</v>
          </cell>
          <cell r="AA1493">
            <v>3838.83</v>
          </cell>
          <cell r="AB1493">
            <v>17140</v>
          </cell>
          <cell r="AC1493">
            <v>162</v>
          </cell>
        </row>
        <row r="1494">
          <cell r="T1494">
            <v>354759386</v>
          </cell>
          <cell r="U1494">
            <v>45347</v>
          </cell>
          <cell r="V1494">
            <v>45388</v>
          </cell>
          <cell r="W1494">
            <v>44000</v>
          </cell>
          <cell r="X1494">
            <v>3</v>
          </cell>
          <cell r="Y1494">
            <v>43006.16</v>
          </cell>
          <cell r="Z1494">
            <v>19584.96</v>
          </cell>
          <cell r="AA1494">
            <v>8615.0400000000009</v>
          </cell>
          <cell r="AB1494">
            <v>28200</v>
          </cell>
          <cell r="AC1494">
            <v>350</v>
          </cell>
        </row>
        <row r="1495">
          <cell r="T1495">
            <v>354759387</v>
          </cell>
          <cell r="U1495">
            <v>45350</v>
          </cell>
          <cell r="V1495">
            <v>45472</v>
          </cell>
          <cell r="W1495">
            <v>44000</v>
          </cell>
          <cell r="X1495">
            <v>2</v>
          </cell>
          <cell r="Y1495">
            <v>41173.79</v>
          </cell>
          <cell r="Z1495">
            <v>18138.28</v>
          </cell>
          <cell r="AA1495">
            <v>7711.72</v>
          </cell>
          <cell r="AB1495">
            <v>25850</v>
          </cell>
          <cell r="AC1495">
            <v>322</v>
          </cell>
        </row>
        <row r="1496">
          <cell r="T1496">
            <v>354759388</v>
          </cell>
          <cell r="U1496">
            <v>45356</v>
          </cell>
          <cell r="V1496">
            <v>45594</v>
          </cell>
          <cell r="W1496">
            <v>35000</v>
          </cell>
          <cell r="X1496">
            <v>4</v>
          </cell>
          <cell r="Y1496">
            <v>26735.53</v>
          </cell>
          <cell r="Z1496">
            <v>8327.41</v>
          </cell>
          <cell r="AA1496">
            <v>2892.59</v>
          </cell>
          <cell r="AB1496">
            <v>11220</v>
          </cell>
          <cell r="AC1496">
            <v>163</v>
          </cell>
        </row>
        <row r="1497">
          <cell r="T1497">
            <v>354759389</v>
          </cell>
          <cell r="U1497">
            <v>45343</v>
          </cell>
          <cell r="V1497">
            <v>45528</v>
          </cell>
          <cell r="W1497">
            <v>52000</v>
          </cell>
          <cell r="X1497">
            <v>2</v>
          </cell>
          <cell r="Y1497">
            <v>43712.29</v>
          </cell>
          <cell r="Z1497">
            <v>16224.99</v>
          </cell>
          <cell r="AA1497">
            <v>6015.01</v>
          </cell>
          <cell r="AB1497">
            <v>22240</v>
          </cell>
          <cell r="AC1497">
            <v>232</v>
          </cell>
        </row>
        <row r="1498">
          <cell r="T1498">
            <v>354759390</v>
          </cell>
          <cell r="U1498">
            <v>45343</v>
          </cell>
          <cell r="V1498">
            <v>45384</v>
          </cell>
          <cell r="W1498">
            <v>52000</v>
          </cell>
          <cell r="X1498">
            <v>2</v>
          </cell>
          <cell r="Y1498">
            <v>51000.82</v>
          </cell>
          <cell r="Z1498">
            <v>23148.84</v>
          </cell>
          <cell r="AA1498">
            <v>10211.16</v>
          </cell>
          <cell r="AB1498">
            <v>33360</v>
          </cell>
          <cell r="AC1498">
            <v>349</v>
          </cell>
        </row>
        <row r="1499">
          <cell r="T1499">
            <v>354759391</v>
          </cell>
          <cell r="U1499">
            <v>45323</v>
          </cell>
          <cell r="V1499">
            <v>45563</v>
          </cell>
          <cell r="W1499">
            <v>52000</v>
          </cell>
          <cell r="X1499">
            <v>2</v>
          </cell>
          <cell r="Y1499">
            <v>39749.47</v>
          </cell>
          <cell r="Z1499">
            <v>14606.38</v>
          </cell>
          <cell r="AA1499">
            <v>4853.62</v>
          </cell>
          <cell r="AB1499">
            <v>19460</v>
          </cell>
          <cell r="AC1499">
            <v>196</v>
          </cell>
        </row>
        <row r="1500">
          <cell r="T1500">
            <v>354872876</v>
          </cell>
          <cell r="U1500">
            <v>45320</v>
          </cell>
          <cell r="V1500">
            <v>45590</v>
          </cell>
          <cell r="W1500">
            <v>52000</v>
          </cell>
          <cell r="X1500">
            <v>2</v>
          </cell>
          <cell r="Y1500">
            <v>37540.92</v>
          </cell>
          <cell r="Z1500">
            <v>12599.92</v>
          </cell>
          <cell r="AA1500">
            <v>4080.08</v>
          </cell>
          <cell r="AB1500">
            <v>16680</v>
          </cell>
          <cell r="AC1500">
            <v>169</v>
          </cell>
        </row>
        <row r="1501">
          <cell r="T1501">
            <v>354938150</v>
          </cell>
          <cell r="U1501">
            <v>45323</v>
          </cell>
          <cell r="V1501">
            <v>45546</v>
          </cell>
          <cell r="W1501">
            <v>52000</v>
          </cell>
          <cell r="X1501">
            <v>3</v>
          </cell>
          <cell r="Y1501">
            <v>39749.47</v>
          </cell>
          <cell r="Z1501">
            <v>14606.38</v>
          </cell>
          <cell r="AA1501">
            <v>4853.62</v>
          </cell>
          <cell r="AB1501">
            <v>19460</v>
          </cell>
          <cell r="AC1501">
            <v>196</v>
          </cell>
        </row>
        <row r="1502">
          <cell r="T1502">
            <v>354947711</v>
          </cell>
          <cell r="U1502">
            <v>45323</v>
          </cell>
          <cell r="V1502">
            <v>45474</v>
          </cell>
          <cell r="W1502">
            <v>52000</v>
          </cell>
          <cell r="X1502">
            <v>2</v>
          </cell>
          <cell r="Y1502">
            <v>43403.51</v>
          </cell>
          <cell r="Z1502">
            <v>18177.310000000001</v>
          </cell>
          <cell r="AA1502">
            <v>6842.69</v>
          </cell>
          <cell r="AB1502">
            <v>25020</v>
          </cell>
          <cell r="AC1502">
            <v>254</v>
          </cell>
        </row>
        <row r="1503">
          <cell r="T1503">
            <v>355001349</v>
          </cell>
          <cell r="U1503">
            <v>45323</v>
          </cell>
          <cell r="V1503">
            <v>45372</v>
          </cell>
          <cell r="W1503">
            <v>52000</v>
          </cell>
          <cell r="X1503">
            <v>2</v>
          </cell>
          <cell r="Y1503">
            <v>50609.04</v>
          </cell>
          <cell r="Z1503">
            <v>25382.84</v>
          </cell>
          <cell r="AA1503">
            <v>10757.16</v>
          </cell>
          <cell r="AB1503">
            <v>36140</v>
          </cell>
          <cell r="AC1503">
            <v>380</v>
          </cell>
        </row>
        <row r="1504">
          <cell r="T1504">
            <v>355019281</v>
          </cell>
          <cell r="U1504">
            <v>45323</v>
          </cell>
          <cell r="V1504">
            <v>45566</v>
          </cell>
          <cell r="W1504">
            <v>30000</v>
          </cell>
          <cell r="X1504">
            <v>0</v>
          </cell>
          <cell r="Y1504">
            <v>18010.45</v>
          </cell>
          <cell r="Z1504">
            <v>10372.14</v>
          </cell>
          <cell r="AA1504">
            <v>1747.86</v>
          </cell>
          <cell r="AB1504">
            <v>12120</v>
          </cell>
          <cell r="AC1504">
            <v>169</v>
          </cell>
        </row>
        <row r="1505">
          <cell r="T1505">
            <v>355038983</v>
          </cell>
          <cell r="U1505">
            <v>45323</v>
          </cell>
          <cell r="V1505">
            <v>45743</v>
          </cell>
          <cell r="W1505">
            <v>65000</v>
          </cell>
          <cell r="X1505">
            <v>2</v>
          </cell>
          <cell r="Y1505">
            <v>33921.980000000003</v>
          </cell>
          <cell r="Z1505">
            <v>2819.44</v>
          </cell>
          <cell r="AA1505">
            <v>650.55999999999995</v>
          </cell>
          <cell r="AB1505">
            <v>3470</v>
          </cell>
          <cell r="AC1505">
            <v>21</v>
          </cell>
        </row>
        <row r="1506">
          <cell r="T1506">
            <v>355047982</v>
          </cell>
          <cell r="U1506">
            <v>45323</v>
          </cell>
          <cell r="V1506">
            <v>45749</v>
          </cell>
          <cell r="W1506">
            <v>80000</v>
          </cell>
          <cell r="X1506">
            <v>4</v>
          </cell>
          <cell r="Y1506">
            <v>41736.85</v>
          </cell>
          <cell r="Z1506">
            <v>3469.57</v>
          </cell>
          <cell r="AA1506">
            <v>799.58</v>
          </cell>
          <cell r="AB1506">
            <v>4269.1499999999996</v>
          </cell>
          <cell r="AC1506">
            <v>21</v>
          </cell>
        </row>
        <row r="1507">
          <cell r="T1507">
            <v>355048259</v>
          </cell>
          <cell r="U1507">
            <v>45356</v>
          </cell>
          <cell r="V1507">
            <v>45765</v>
          </cell>
          <cell r="W1507">
            <v>63000</v>
          </cell>
          <cell r="X1507">
            <v>3</v>
          </cell>
          <cell r="Y1507">
            <v>38015.24</v>
          </cell>
          <cell r="Z1507">
            <v>5312.34</v>
          </cell>
          <cell r="AA1507">
            <v>1407.66</v>
          </cell>
          <cell r="AB1507">
            <v>6720</v>
          </cell>
          <cell r="AC1507">
            <v>50</v>
          </cell>
        </row>
        <row r="1508">
          <cell r="T1508">
            <v>355058188</v>
          </cell>
          <cell r="U1508">
            <v>45323</v>
          </cell>
          <cell r="V1508">
            <v>45607</v>
          </cell>
          <cell r="W1508">
            <v>40000</v>
          </cell>
          <cell r="X1508">
            <v>0</v>
          </cell>
          <cell r="Y1508">
            <v>21946.98</v>
          </cell>
          <cell r="Z1508">
            <v>11702.61</v>
          </cell>
          <cell r="AA1508">
            <v>1747.39</v>
          </cell>
          <cell r="AB1508">
            <v>13450</v>
          </cell>
          <cell r="AC1508">
            <v>140</v>
          </cell>
        </row>
        <row r="1509">
          <cell r="T1509">
            <v>355065651</v>
          </cell>
          <cell r="U1509">
            <v>45323</v>
          </cell>
          <cell r="V1509">
            <v>45629</v>
          </cell>
          <cell r="W1509">
            <v>52000</v>
          </cell>
          <cell r="X1509">
            <v>2</v>
          </cell>
          <cell r="Y1509">
            <v>37629.06</v>
          </cell>
          <cell r="Z1509">
            <v>12502.25</v>
          </cell>
          <cell r="AA1509">
            <v>3197.75</v>
          </cell>
          <cell r="AB1509">
            <v>15700</v>
          </cell>
          <cell r="AC1509">
            <v>162</v>
          </cell>
        </row>
        <row r="1510">
          <cell r="T1510">
            <v>355070331</v>
          </cell>
          <cell r="U1510">
            <v>45323</v>
          </cell>
          <cell r="V1510">
            <v>45505</v>
          </cell>
          <cell r="W1510">
            <v>35000</v>
          </cell>
          <cell r="X1510">
            <v>0</v>
          </cell>
          <cell r="Y1510">
            <v>25053.3</v>
          </cell>
          <cell r="Z1510">
            <v>15810.47</v>
          </cell>
          <cell r="AA1510">
            <v>2989.53</v>
          </cell>
          <cell r="AB1510">
            <v>18800</v>
          </cell>
          <cell r="AC1510">
            <v>224</v>
          </cell>
        </row>
        <row r="1511">
          <cell r="T1511">
            <v>355084332</v>
          </cell>
          <cell r="U1511">
            <v>45323</v>
          </cell>
          <cell r="V1511">
            <v>45536</v>
          </cell>
          <cell r="W1511">
            <v>52000</v>
          </cell>
          <cell r="X1511">
            <v>2</v>
          </cell>
          <cell r="Y1511">
            <v>39749.47</v>
          </cell>
          <cell r="Z1511">
            <v>14606.38</v>
          </cell>
          <cell r="AA1511">
            <v>4853.62</v>
          </cell>
          <cell r="AB1511">
            <v>19460</v>
          </cell>
          <cell r="AC1511">
            <v>196</v>
          </cell>
        </row>
        <row r="1512">
          <cell r="T1512">
            <v>355089640</v>
          </cell>
          <cell r="U1512">
            <v>45323</v>
          </cell>
          <cell r="V1512">
            <v>45563</v>
          </cell>
          <cell r="W1512">
            <v>30000</v>
          </cell>
          <cell r="X1512">
            <v>0</v>
          </cell>
          <cell r="Y1512">
            <v>19630.29</v>
          </cell>
          <cell r="Z1512">
            <v>11962.71</v>
          </cell>
          <cell r="AA1512">
            <v>2177.29</v>
          </cell>
          <cell r="AB1512">
            <v>14140</v>
          </cell>
          <cell r="AC1512">
            <v>198</v>
          </cell>
        </row>
        <row r="1513">
          <cell r="T1513">
            <v>355099151</v>
          </cell>
          <cell r="U1513">
            <v>45329</v>
          </cell>
          <cell r="V1513">
            <v>45566</v>
          </cell>
          <cell r="W1513">
            <v>30000</v>
          </cell>
          <cell r="X1513">
            <v>0</v>
          </cell>
          <cell r="Y1513">
            <v>18047.34</v>
          </cell>
          <cell r="Z1513">
            <v>10377.35</v>
          </cell>
          <cell r="AA1513">
            <v>1742.65</v>
          </cell>
          <cell r="AB1513">
            <v>12120</v>
          </cell>
          <cell r="AC1513">
            <v>161</v>
          </cell>
        </row>
        <row r="1514">
          <cell r="T1514">
            <v>355106958</v>
          </cell>
          <cell r="U1514">
            <v>45326</v>
          </cell>
          <cell r="V1514">
            <v>45373</v>
          </cell>
          <cell r="W1514">
            <v>63000</v>
          </cell>
          <cell r="X1514">
            <v>3</v>
          </cell>
          <cell r="Y1514">
            <v>61193.42</v>
          </cell>
          <cell r="Z1514">
            <v>30670.55</v>
          </cell>
          <cell r="AA1514">
            <v>13009.45</v>
          </cell>
          <cell r="AB1514">
            <v>43680</v>
          </cell>
          <cell r="AC1514">
            <v>380</v>
          </cell>
        </row>
        <row r="1515">
          <cell r="T1515">
            <v>355108591</v>
          </cell>
          <cell r="U1515">
            <v>45323</v>
          </cell>
          <cell r="V1515">
            <v>45556</v>
          </cell>
          <cell r="W1515">
            <v>52000</v>
          </cell>
          <cell r="X1515">
            <v>2</v>
          </cell>
          <cell r="Y1515">
            <v>39803.449999999997</v>
          </cell>
          <cell r="Z1515">
            <v>14612.58</v>
          </cell>
          <cell r="AA1515">
            <v>4847.42</v>
          </cell>
          <cell r="AB1515">
            <v>19460</v>
          </cell>
          <cell r="AC1515">
            <v>194</v>
          </cell>
        </row>
        <row r="1516">
          <cell r="T1516">
            <v>355120796</v>
          </cell>
          <cell r="U1516">
            <v>45326</v>
          </cell>
          <cell r="V1516">
            <v>45566</v>
          </cell>
          <cell r="W1516">
            <v>52000</v>
          </cell>
          <cell r="X1516">
            <v>2</v>
          </cell>
          <cell r="Y1516">
            <v>41166.629999999997</v>
          </cell>
          <cell r="Z1516">
            <v>16457.03</v>
          </cell>
          <cell r="AA1516">
            <v>5682.97</v>
          </cell>
          <cell r="AB1516">
            <v>22140</v>
          </cell>
          <cell r="AC1516">
            <v>230</v>
          </cell>
        </row>
        <row r="1517">
          <cell r="T1517">
            <v>355137210</v>
          </cell>
          <cell r="U1517">
            <v>45343</v>
          </cell>
          <cell r="V1517">
            <v>45725</v>
          </cell>
          <cell r="W1517">
            <v>63000</v>
          </cell>
          <cell r="X1517">
            <v>3</v>
          </cell>
          <cell r="Y1517">
            <v>36486.400000000001</v>
          </cell>
          <cell r="Z1517">
            <v>2660.26</v>
          </cell>
          <cell r="AA1517">
            <v>699.74</v>
          </cell>
          <cell r="AB1517">
            <v>3360</v>
          </cell>
          <cell r="AC1517">
            <v>19</v>
          </cell>
        </row>
        <row r="1518">
          <cell r="T1518">
            <v>355137662</v>
          </cell>
          <cell r="U1518">
            <v>45326</v>
          </cell>
          <cell r="V1518">
            <v>45747</v>
          </cell>
          <cell r="W1518">
            <v>73000</v>
          </cell>
          <cell r="X1518">
            <v>4</v>
          </cell>
          <cell r="Y1518">
            <v>47168.41</v>
          </cell>
          <cell r="Z1518">
            <v>11907.93</v>
          </cell>
          <cell r="AA1518">
            <v>3692.07</v>
          </cell>
          <cell r="AB1518">
            <v>15600</v>
          </cell>
          <cell r="AC1518">
            <v>106</v>
          </cell>
        </row>
        <row r="1519">
          <cell r="T1519">
            <v>355147230</v>
          </cell>
          <cell r="U1519">
            <v>45323</v>
          </cell>
          <cell r="V1519">
            <v>45738</v>
          </cell>
          <cell r="W1519">
            <v>30000</v>
          </cell>
          <cell r="X1519">
            <v>0</v>
          </cell>
          <cell r="Y1519">
            <v>14754.95</v>
          </cell>
          <cell r="Z1519">
            <v>7071.09</v>
          </cell>
          <cell r="AA1519">
            <v>1008.91</v>
          </cell>
          <cell r="AB1519">
            <v>8080</v>
          </cell>
          <cell r="AC1519">
            <v>108</v>
          </cell>
        </row>
        <row r="1520">
          <cell r="T1520">
            <v>355149254</v>
          </cell>
          <cell r="U1520">
            <v>45323</v>
          </cell>
          <cell r="V1520">
            <v>45474</v>
          </cell>
          <cell r="W1520">
            <v>52000</v>
          </cell>
          <cell r="X1520">
            <v>2</v>
          </cell>
          <cell r="Y1520">
            <v>43442.14</v>
          </cell>
          <cell r="Z1520">
            <v>18315.330000000002</v>
          </cell>
          <cell r="AA1520">
            <v>6704.67</v>
          </cell>
          <cell r="AB1520">
            <v>25020</v>
          </cell>
          <cell r="AC1520">
            <v>253</v>
          </cell>
        </row>
        <row r="1521">
          <cell r="T1521">
            <v>355164470</v>
          </cell>
          <cell r="U1521">
            <v>45327</v>
          </cell>
          <cell r="V1521">
            <v>45624</v>
          </cell>
          <cell r="W1521">
            <v>40000</v>
          </cell>
          <cell r="X1521">
            <v>0</v>
          </cell>
          <cell r="Y1521">
            <v>21948.93</v>
          </cell>
          <cell r="Z1521">
            <v>11650.22</v>
          </cell>
          <cell r="AA1521">
            <v>1799.78</v>
          </cell>
          <cell r="AB1521">
            <v>13450</v>
          </cell>
          <cell r="AC1521">
            <v>138</v>
          </cell>
        </row>
        <row r="1522">
          <cell r="T1522">
            <v>355213605</v>
          </cell>
          <cell r="U1522">
            <v>45341</v>
          </cell>
          <cell r="V1522">
            <v>45567</v>
          </cell>
          <cell r="W1522">
            <v>63000</v>
          </cell>
          <cell r="X1522">
            <v>3</v>
          </cell>
          <cell r="Y1522">
            <v>48561.17</v>
          </cell>
          <cell r="Z1522">
            <v>14893.97</v>
          </cell>
          <cell r="AA1522">
            <v>5266.03</v>
          </cell>
          <cell r="AB1522">
            <v>20160</v>
          </cell>
          <cell r="AC1522">
            <v>170</v>
          </cell>
        </row>
        <row r="1523">
          <cell r="T1523">
            <v>355213630</v>
          </cell>
          <cell r="U1523">
            <v>45341</v>
          </cell>
          <cell r="V1523">
            <v>45474</v>
          </cell>
          <cell r="W1523">
            <v>63000</v>
          </cell>
          <cell r="X1523">
            <v>3</v>
          </cell>
          <cell r="Y1523">
            <v>59565.5</v>
          </cell>
          <cell r="Z1523">
            <v>25898.3</v>
          </cell>
          <cell r="AA1523">
            <v>11061.7</v>
          </cell>
          <cell r="AB1523">
            <v>36960</v>
          </cell>
          <cell r="AC1523">
            <v>324</v>
          </cell>
        </row>
        <row r="1524">
          <cell r="T1524">
            <v>355269334</v>
          </cell>
          <cell r="U1524">
            <v>45328</v>
          </cell>
          <cell r="V1524">
            <v>45536</v>
          </cell>
          <cell r="W1524">
            <v>30000</v>
          </cell>
          <cell r="X1524">
            <v>0</v>
          </cell>
          <cell r="Y1524">
            <v>19537.3</v>
          </cell>
          <cell r="Z1524">
            <v>12033</v>
          </cell>
          <cell r="AA1524">
            <v>2107</v>
          </cell>
          <cell r="AB1524">
            <v>14140</v>
          </cell>
          <cell r="AC1524">
            <v>204</v>
          </cell>
        </row>
        <row r="1525">
          <cell r="T1525">
            <v>355273824</v>
          </cell>
          <cell r="U1525">
            <v>45327</v>
          </cell>
          <cell r="V1525">
            <v>45536</v>
          </cell>
          <cell r="W1525">
            <v>40000</v>
          </cell>
          <cell r="X1525">
            <v>0</v>
          </cell>
          <cell r="Y1525">
            <v>26322.51</v>
          </cell>
          <cell r="Z1525">
            <v>15977.48</v>
          </cell>
          <cell r="AA1525">
            <v>2852.52</v>
          </cell>
          <cell r="AB1525">
            <v>18830</v>
          </cell>
          <cell r="AC1525">
            <v>197</v>
          </cell>
        </row>
        <row r="1526">
          <cell r="T1526">
            <v>355281100</v>
          </cell>
          <cell r="U1526">
            <v>45328</v>
          </cell>
          <cell r="V1526">
            <v>45589</v>
          </cell>
          <cell r="W1526">
            <v>65000</v>
          </cell>
          <cell r="X1526">
            <v>2</v>
          </cell>
          <cell r="Y1526">
            <v>49087.06</v>
          </cell>
          <cell r="Z1526">
            <v>18295.240000000002</v>
          </cell>
          <cell r="AA1526">
            <v>5994.76</v>
          </cell>
          <cell r="AB1526">
            <v>24290</v>
          </cell>
          <cell r="AC1526">
            <v>204</v>
          </cell>
        </row>
        <row r="1527">
          <cell r="T1527">
            <v>355304609</v>
          </cell>
          <cell r="U1527">
            <v>45342</v>
          </cell>
          <cell r="V1527">
            <v>45708</v>
          </cell>
          <cell r="W1527">
            <v>65000</v>
          </cell>
          <cell r="X1527">
            <v>2</v>
          </cell>
          <cell r="Y1527">
            <v>45361.56</v>
          </cell>
          <cell r="Z1527">
            <v>10473.01</v>
          </cell>
          <cell r="AA1527">
            <v>3406.99</v>
          </cell>
          <cell r="AB1527">
            <v>13880</v>
          </cell>
          <cell r="AC1527">
            <v>110</v>
          </cell>
        </row>
        <row r="1528">
          <cell r="T1528">
            <v>355366186</v>
          </cell>
          <cell r="U1528">
            <v>45354</v>
          </cell>
          <cell r="V1528">
            <v>45474</v>
          </cell>
          <cell r="W1528">
            <v>23000</v>
          </cell>
          <cell r="X1528">
            <v>2</v>
          </cell>
          <cell r="Y1528">
            <v>18586.87</v>
          </cell>
          <cell r="Z1528">
            <v>11364.86</v>
          </cell>
          <cell r="AA1528">
            <v>2585.14</v>
          </cell>
          <cell r="AB1528">
            <v>13950</v>
          </cell>
          <cell r="AC1528">
            <v>259</v>
          </cell>
        </row>
        <row r="1529">
          <cell r="T1529">
            <v>355366187</v>
          </cell>
          <cell r="U1529">
            <v>45369</v>
          </cell>
          <cell r="V1529">
            <v>45474</v>
          </cell>
          <cell r="W1529">
            <v>43000</v>
          </cell>
          <cell r="X1529">
            <v>2</v>
          </cell>
          <cell r="Y1529">
            <v>39244.29</v>
          </cell>
          <cell r="Z1529">
            <v>14393.4</v>
          </cell>
          <cell r="AA1529">
            <v>6216.6</v>
          </cell>
          <cell r="AB1529">
            <v>20610</v>
          </cell>
          <cell r="AC1529">
            <v>262</v>
          </cell>
        </row>
        <row r="1530">
          <cell r="T1530">
            <v>355366188</v>
          </cell>
          <cell r="U1530">
            <v>45346</v>
          </cell>
          <cell r="V1530">
            <v>45589</v>
          </cell>
          <cell r="W1530">
            <v>27000</v>
          </cell>
          <cell r="X1530">
            <v>3</v>
          </cell>
          <cell r="Y1530">
            <v>11820.73</v>
          </cell>
          <cell r="Z1530">
            <v>2980.67</v>
          </cell>
          <cell r="AA1530">
            <v>249.33</v>
          </cell>
          <cell r="AB1530">
            <v>3230</v>
          </cell>
          <cell r="AC1530">
            <v>51</v>
          </cell>
        </row>
        <row r="1531">
          <cell r="T1531">
            <v>355366190</v>
          </cell>
          <cell r="U1531">
            <v>45379</v>
          </cell>
          <cell r="V1531">
            <v>45567</v>
          </cell>
          <cell r="W1531">
            <v>28000</v>
          </cell>
          <cell r="X1531">
            <v>2</v>
          </cell>
          <cell r="Y1531">
            <v>18681.189999999999</v>
          </cell>
          <cell r="Z1531">
            <v>7828.4</v>
          </cell>
          <cell r="AA1531">
            <v>1381.6</v>
          </cell>
          <cell r="AB1531">
            <v>9210</v>
          </cell>
          <cell r="AC1531">
            <v>142</v>
          </cell>
        </row>
        <row r="1532">
          <cell r="T1532">
            <v>355366192</v>
          </cell>
          <cell r="U1532">
            <v>45356</v>
          </cell>
          <cell r="V1532">
            <v>45384</v>
          </cell>
          <cell r="W1532">
            <v>33000</v>
          </cell>
          <cell r="X1532">
            <v>2</v>
          </cell>
          <cell r="Y1532">
            <v>32053.7</v>
          </cell>
          <cell r="Z1532">
            <v>14711.3</v>
          </cell>
          <cell r="AA1532">
            <v>6408.7</v>
          </cell>
          <cell r="AB1532">
            <v>21120</v>
          </cell>
          <cell r="AC1532">
            <v>350</v>
          </cell>
        </row>
        <row r="1533">
          <cell r="T1533">
            <v>355366193</v>
          </cell>
          <cell r="U1533">
            <v>45371</v>
          </cell>
          <cell r="V1533">
            <v>45474</v>
          </cell>
          <cell r="W1533">
            <v>32000</v>
          </cell>
          <cell r="X1533">
            <v>2</v>
          </cell>
          <cell r="Y1533">
            <v>29278.98</v>
          </cell>
          <cell r="Z1533">
            <v>10754.56</v>
          </cell>
          <cell r="AA1533">
            <v>4635.4399999999996</v>
          </cell>
          <cell r="AB1533">
            <v>15390</v>
          </cell>
          <cell r="AC1533">
            <v>252</v>
          </cell>
        </row>
        <row r="1534">
          <cell r="T1534">
            <v>355366194</v>
          </cell>
          <cell r="U1534">
            <v>45355</v>
          </cell>
          <cell r="V1534">
            <v>45724</v>
          </cell>
          <cell r="W1534">
            <v>52000</v>
          </cell>
          <cell r="X1534">
            <v>2</v>
          </cell>
          <cell r="Y1534">
            <v>33779.35</v>
          </cell>
          <cell r="Z1534">
            <v>6519.99</v>
          </cell>
          <cell r="AA1534">
            <v>1820.01</v>
          </cell>
          <cell r="AB1534">
            <v>8340</v>
          </cell>
          <cell r="AC1534">
            <v>75</v>
          </cell>
        </row>
        <row r="1535">
          <cell r="T1535">
            <v>355366195</v>
          </cell>
          <cell r="U1535">
            <v>45369</v>
          </cell>
          <cell r="V1535">
            <v>45416</v>
          </cell>
          <cell r="W1535">
            <v>39000</v>
          </cell>
          <cell r="X1535">
            <v>2</v>
          </cell>
          <cell r="Y1535">
            <v>38442.6</v>
          </cell>
          <cell r="Z1535">
            <v>15758.62</v>
          </cell>
          <cell r="AA1535">
            <v>7121.38</v>
          </cell>
          <cell r="AB1535">
            <v>22880</v>
          </cell>
          <cell r="AC1535">
            <v>316</v>
          </cell>
        </row>
        <row r="1536">
          <cell r="T1536">
            <v>355366198</v>
          </cell>
          <cell r="U1536">
            <v>45356</v>
          </cell>
          <cell r="V1536">
            <v>45383</v>
          </cell>
          <cell r="W1536">
            <v>35000</v>
          </cell>
          <cell r="X1536">
            <v>2</v>
          </cell>
          <cell r="Y1536">
            <v>33801.230000000003</v>
          </cell>
          <cell r="Z1536">
            <v>15682.05</v>
          </cell>
          <cell r="AA1536">
            <v>6377.95</v>
          </cell>
          <cell r="AB1536">
            <v>22060</v>
          </cell>
          <cell r="AC1536">
            <v>351</v>
          </cell>
        </row>
        <row r="1537">
          <cell r="T1537">
            <v>355366199</v>
          </cell>
          <cell r="U1537">
            <v>45371</v>
          </cell>
          <cell r="V1537">
            <v>45583</v>
          </cell>
          <cell r="W1537">
            <v>45000</v>
          </cell>
          <cell r="X1537">
            <v>4</v>
          </cell>
          <cell r="Y1537">
            <v>36469.519999999997</v>
          </cell>
          <cell r="Z1537">
            <v>10356.5</v>
          </cell>
          <cell r="AA1537">
            <v>4043.5</v>
          </cell>
          <cell r="AB1537">
            <v>14400</v>
          </cell>
          <cell r="AC1537">
            <v>161</v>
          </cell>
        </row>
        <row r="1538">
          <cell r="T1538">
            <v>355366201</v>
          </cell>
          <cell r="U1538">
            <v>45346</v>
          </cell>
          <cell r="V1538">
            <v>45472</v>
          </cell>
          <cell r="W1538">
            <v>30000</v>
          </cell>
          <cell r="X1538">
            <v>2</v>
          </cell>
          <cell r="Y1538">
            <v>27459.94</v>
          </cell>
          <cell r="Z1538">
            <v>17619.830000000002</v>
          </cell>
          <cell r="AA1538">
            <v>4600.17</v>
          </cell>
          <cell r="AB1538">
            <v>22220</v>
          </cell>
          <cell r="AC1538">
            <v>315</v>
          </cell>
        </row>
        <row r="1539">
          <cell r="T1539">
            <v>355366202</v>
          </cell>
          <cell r="U1539">
            <v>45369</v>
          </cell>
          <cell r="V1539">
            <v>45428</v>
          </cell>
          <cell r="W1539">
            <v>44000</v>
          </cell>
          <cell r="X1539">
            <v>2</v>
          </cell>
          <cell r="Y1539">
            <v>43066.44</v>
          </cell>
          <cell r="Z1539">
            <v>17728.490000000002</v>
          </cell>
          <cell r="AA1539">
            <v>8121.51</v>
          </cell>
          <cell r="AB1539">
            <v>25850</v>
          </cell>
          <cell r="AC1539">
            <v>323</v>
          </cell>
        </row>
        <row r="1540">
          <cell r="T1540">
            <v>355366203</v>
          </cell>
          <cell r="U1540">
            <v>45356</v>
          </cell>
          <cell r="V1540">
            <v>45590</v>
          </cell>
          <cell r="W1540">
            <v>22000</v>
          </cell>
          <cell r="X1540">
            <v>2</v>
          </cell>
          <cell r="Y1540">
            <v>14480.91</v>
          </cell>
          <cell r="Z1540">
            <v>7438.01</v>
          </cell>
          <cell r="AA1540">
            <v>1441.99</v>
          </cell>
          <cell r="AB1540">
            <v>8880</v>
          </cell>
          <cell r="AC1540">
            <v>161</v>
          </cell>
        </row>
        <row r="1541">
          <cell r="T1541">
            <v>355366206</v>
          </cell>
          <cell r="U1541">
            <v>45372</v>
          </cell>
          <cell r="V1541">
            <v>45505</v>
          </cell>
          <cell r="W1541">
            <v>37000</v>
          </cell>
          <cell r="X1541">
            <v>2</v>
          </cell>
          <cell r="Y1541">
            <v>32366.81</v>
          </cell>
          <cell r="Z1541">
            <v>11084.9</v>
          </cell>
          <cell r="AA1541">
            <v>4395.1000000000004</v>
          </cell>
          <cell r="AB1541">
            <v>15480</v>
          </cell>
          <cell r="AC1541">
            <v>230</v>
          </cell>
        </row>
        <row r="1542">
          <cell r="T1542">
            <v>355366207</v>
          </cell>
          <cell r="U1542">
            <v>45372</v>
          </cell>
          <cell r="V1542">
            <v>45611</v>
          </cell>
          <cell r="W1542">
            <v>35000</v>
          </cell>
          <cell r="X1542">
            <v>2</v>
          </cell>
          <cell r="Y1542">
            <v>30896.94</v>
          </cell>
          <cell r="Z1542">
            <v>10661.77</v>
          </cell>
          <cell r="AA1542">
            <v>4168.2299999999996</v>
          </cell>
          <cell r="AB1542">
            <v>14830</v>
          </cell>
          <cell r="AC1542">
            <v>224</v>
          </cell>
        </row>
        <row r="1543">
          <cell r="T1543">
            <v>355366208</v>
          </cell>
          <cell r="U1543">
            <v>45349</v>
          </cell>
          <cell r="V1543">
            <v>45384</v>
          </cell>
          <cell r="W1543">
            <v>37000</v>
          </cell>
          <cell r="X1543">
            <v>3</v>
          </cell>
          <cell r="Y1543">
            <v>35891.64</v>
          </cell>
          <cell r="Z1543">
            <v>16330.24</v>
          </cell>
          <cell r="AA1543">
            <v>7309.76</v>
          </cell>
          <cell r="AB1543">
            <v>23640</v>
          </cell>
          <cell r="AC1543">
            <v>352</v>
          </cell>
        </row>
        <row r="1544">
          <cell r="T1544">
            <v>355366209</v>
          </cell>
          <cell r="U1544">
            <v>45372</v>
          </cell>
          <cell r="V1544">
            <v>45474</v>
          </cell>
          <cell r="W1544">
            <v>29000</v>
          </cell>
          <cell r="X1544">
            <v>2</v>
          </cell>
          <cell r="Y1544">
            <v>25274.22</v>
          </cell>
          <cell r="Z1544">
            <v>13903.67</v>
          </cell>
          <cell r="AA1544">
            <v>3646.33</v>
          </cell>
          <cell r="AB1544">
            <v>17550</v>
          </cell>
          <cell r="AC1544">
            <v>253</v>
          </cell>
        </row>
        <row r="1545">
          <cell r="T1545">
            <v>355366210</v>
          </cell>
          <cell r="U1545">
            <v>45354</v>
          </cell>
          <cell r="V1545">
            <v>45384</v>
          </cell>
          <cell r="W1545">
            <v>29000</v>
          </cell>
          <cell r="X1545">
            <v>2</v>
          </cell>
          <cell r="Y1545">
            <v>27784.93</v>
          </cell>
          <cell r="Z1545">
            <v>18441.150000000001</v>
          </cell>
          <cell r="AA1545">
            <v>4958.8500000000004</v>
          </cell>
          <cell r="AB1545">
            <v>23400</v>
          </cell>
          <cell r="AC1545">
            <v>344</v>
          </cell>
        </row>
        <row r="1546">
          <cell r="T1546">
            <v>355366211</v>
          </cell>
          <cell r="U1546">
            <v>45354</v>
          </cell>
          <cell r="V1546">
            <v>45472</v>
          </cell>
          <cell r="W1546">
            <v>45000</v>
          </cell>
          <cell r="X1546">
            <v>2</v>
          </cell>
          <cell r="Y1546">
            <v>42210.68</v>
          </cell>
          <cell r="Z1546">
            <v>18483.060000000001</v>
          </cell>
          <cell r="AA1546">
            <v>7916.94</v>
          </cell>
          <cell r="AB1546">
            <v>26400</v>
          </cell>
          <cell r="AC1546">
            <v>315</v>
          </cell>
        </row>
        <row r="1547">
          <cell r="T1547">
            <v>355366212</v>
          </cell>
          <cell r="U1547">
            <v>45369</v>
          </cell>
          <cell r="V1547">
            <v>45566</v>
          </cell>
          <cell r="W1547">
            <v>50000</v>
          </cell>
          <cell r="X1547">
            <v>3</v>
          </cell>
          <cell r="Y1547">
            <v>45763.68</v>
          </cell>
          <cell r="Z1547">
            <v>16606.12</v>
          </cell>
          <cell r="AA1547">
            <v>7423.88</v>
          </cell>
          <cell r="AB1547">
            <v>24030</v>
          </cell>
          <cell r="AC1547">
            <v>254</v>
          </cell>
        </row>
        <row r="1548">
          <cell r="T1548">
            <v>355366213</v>
          </cell>
          <cell r="U1548">
            <v>45346</v>
          </cell>
          <cell r="V1548">
            <v>45472</v>
          </cell>
          <cell r="W1548">
            <v>30000</v>
          </cell>
          <cell r="X1548">
            <v>2</v>
          </cell>
          <cell r="Y1548">
            <v>27459.94</v>
          </cell>
          <cell r="Z1548">
            <v>17619.830000000002</v>
          </cell>
          <cell r="AA1548">
            <v>4600.17</v>
          </cell>
          <cell r="AB1548">
            <v>22220</v>
          </cell>
          <cell r="AC1548">
            <v>315</v>
          </cell>
        </row>
        <row r="1549">
          <cell r="T1549">
            <v>355366214</v>
          </cell>
          <cell r="U1549">
            <v>45342</v>
          </cell>
          <cell r="V1549">
            <v>45505</v>
          </cell>
          <cell r="W1549">
            <v>44000</v>
          </cell>
          <cell r="X1549">
            <v>2</v>
          </cell>
          <cell r="Y1549">
            <v>37261.949999999997</v>
          </cell>
          <cell r="Z1549">
            <v>13660.92</v>
          </cell>
          <cell r="AA1549">
            <v>5139.08</v>
          </cell>
          <cell r="AB1549">
            <v>18800</v>
          </cell>
          <cell r="AC1549">
            <v>225</v>
          </cell>
        </row>
        <row r="1550">
          <cell r="T1550">
            <v>355366215</v>
          </cell>
          <cell r="U1550">
            <v>45342</v>
          </cell>
          <cell r="V1550">
            <v>45536</v>
          </cell>
          <cell r="W1550">
            <v>44000</v>
          </cell>
          <cell r="X1550">
            <v>2</v>
          </cell>
          <cell r="Y1550">
            <v>35626.559999999998</v>
          </cell>
          <cell r="Z1550">
            <v>12025.53</v>
          </cell>
          <cell r="AA1550">
            <v>4084.47</v>
          </cell>
          <cell r="AB1550">
            <v>16110</v>
          </cell>
          <cell r="AC1550">
            <v>197</v>
          </cell>
        </row>
        <row r="1551">
          <cell r="T1551">
            <v>355366216</v>
          </cell>
          <cell r="U1551">
            <v>45354</v>
          </cell>
          <cell r="V1551">
            <v>45474</v>
          </cell>
          <cell r="W1551">
            <v>23000</v>
          </cell>
          <cell r="X1551">
            <v>2</v>
          </cell>
          <cell r="Y1551">
            <v>18586.87</v>
          </cell>
          <cell r="Z1551">
            <v>11364.86</v>
          </cell>
          <cell r="AA1551">
            <v>2585.14</v>
          </cell>
          <cell r="AB1551">
            <v>13950</v>
          </cell>
          <cell r="AC1551">
            <v>259</v>
          </cell>
        </row>
        <row r="1552">
          <cell r="T1552">
            <v>355366217</v>
          </cell>
          <cell r="U1552">
            <v>45356</v>
          </cell>
          <cell r="V1552">
            <v>45472</v>
          </cell>
          <cell r="W1552">
            <v>45000</v>
          </cell>
          <cell r="X1552">
            <v>2</v>
          </cell>
          <cell r="Y1552">
            <v>42294.31</v>
          </cell>
          <cell r="Z1552">
            <v>18563.34</v>
          </cell>
          <cell r="AA1552">
            <v>7836.66</v>
          </cell>
          <cell r="AB1552">
            <v>26400</v>
          </cell>
          <cell r="AC1552">
            <v>317</v>
          </cell>
        </row>
        <row r="1553">
          <cell r="T1553">
            <v>355366219</v>
          </cell>
          <cell r="U1553">
            <v>45346</v>
          </cell>
          <cell r="V1553">
            <v>45384</v>
          </cell>
          <cell r="W1553">
            <v>37000</v>
          </cell>
          <cell r="X1553">
            <v>2</v>
          </cell>
          <cell r="Y1553">
            <v>36195.75</v>
          </cell>
          <cell r="Z1553">
            <v>16377.79</v>
          </cell>
          <cell r="AA1553">
            <v>7262.21</v>
          </cell>
          <cell r="AB1553">
            <v>23640</v>
          </cell>
          <cell r="AC1553">
            <v>350</v>
          </cell>
        </row>
        <row r="1554">
          <cell r="T1554">
            <v>355366220</v>
          </cell>
          <cell r="U1554">
            <v>45356</v>
          </cell>
          <cell r="V1554">
            <v>45505</v>
          </cell>
          <cell r="W1554">
            <v>52000</v>
          </cell>
          <cell r="X1554">
            <v>4</v>
          </cell>
          <cell r="Y1554">
            <v>48690.73</v>
          </cell>
          <cell r="Z1554">
            <v>21461.56</v>
          </cell>
          <cell r="AA1554">
            <v>8998.44</v>
          </cell>
          <cell r="AB1554">
            <v>30460</v>
          </cell>
          <cell r="AC1554">
            <v>315</v>
          </cell>
        </row>
        <row r="1555">
          <cell r="T1555">
            <v>355366221</v>
          </cell>
          <cell r="U1555">
            <v>45346</v>
          </cell>
          <cell r="V1555">
            <v>45472</v>
          </cell>
          <cell r="W1555">
            <v>33000</v>
          </cell>
          <cell r="X1555">
            <v>2</v>
          </cell>
          <cell r="Y1555">
            <v>31138.79</v>
          </cell>
          <cell r="Z1555">
            <v>13507.13</v>
          </cell>
          <cell r="AA1555">
            <v>5852.87</v>
          </cell>
          <cell r="AB1555">
            <v>19360</v>
          </cell>
          <cell r="AC1555">
            <v>315</v>
          </cell>
        </row>
        <row r="1556">
          <cell r="T1556">
            <v>355366222</v>
          </cell>
          <cell r="U1556">
            <v>45374</v>
          </cell>
          <cell r="V1556">
            <v>45416</v>
          </cell>
          <cell r="W1556">
            <v>29000</v>
          </cell>
          <cell r="X1556">
            <v>2</v>
          </cell>
          <cell r="Y1556">
            <v>27844.52</v>
          </cell>
          <cell r="Z1556">
            <v>16678.28</v>
          </cell>
          <cell r="AA1556">
            <v>4771.72</v>
          </cell>
          <cell r="AB1556">
            <v>21450</v>
          </cell>
          <cell r="AC1556">
            <v>321</v>
          </cell>
        </row>
        <row r="1557">
          <cell r="T1557">
            <v>355366223</v>
          </cell>
          <cell r="U1557">
            <v>45354</v>
          </cell>
          <cell r="V1557">
            <v>45472</v>
          </cell>
          <cell r="W1557">
            <v>25000</v>
          </cell>
          <cell r="X1557">
            <v>2</v>
          </cell>
          <cell r="Y1557">
            <v>22830.26</v>
          </cell>
          <cell r="Z1557">
            <v>14727.27</v>
          </cell>
          <cell r="AA1557">
            <v>3752.73</v>
          </cell>
          <cell r="AB1557">
            <v>18480</v>
          </cell>
          <cell r="AC1557">
            <v>317</v>
          </cell>
        </row>
        <row r="1558">
          <cell r="T1558">
            <v>355366224</v>
          </cell>
          <cell r="U1558">
            <v>45342</v>
          </cell>
          <cell r="V1558">
            <v>45384</v>
          </cell>
          <cell r="W1558">
            <v>34000</v>
          </cell>
          <cell r="X1558">
            <v>2</v>
          </cell>
          <cell r="Y1558">
            <v>33331.1</v>
          </cell>
          <cell r="Z1558">
            <v>15006.95</v>
          </cell>
          <cell r="AA1558">
            <v>6273.05</v>
          </cell>
          <cell r="AB1558">
            <v>21280</v>
          </cell>
          <cell r="AC1558">
            <v>344</v>
          </cell>
        </row>
        <row r="1559">
          <cell r="T1559">
            <v>355366225</v>
          </cell>
          <cell r="U1559">
            <v>45342</v>
          </cell>
          <cell r="V1559">
            <v>45505</v>
          </cell>
          <cell r="W1559">
            <v>44000</v>
          </cell>
          <cell r="X1559">
            <v>2</v>
          </cell>
          <cell r="Y1559">
            <v>37261.949999999997</v>
          </cell>
          <cell r="Z1559">
            <v>13660.92</v>
          </cell>
          <cell r="AA1559">
            <v>5139.08</v>
          </cell>
          <cell r="AB1559">
            <v>18800</v>
          </cell>
          <cell r="AC1559">
            <v>225</v>
          </cell>
        </row>
        <row r="1560">
          <cell r="T1560">
            <v>355395404</v>
          </cell>
          <cell r="U1560">
            <v>45342</v>
          </cell>
          <cell r="V1560">
            <v>45680</v>
          </cell>
          <cell r="W1560">
            <v>63000</v>
          </cell>
          <cell r="X1560">
            <v>3</v>
          </cell>
          <cell r="Y1560">
            <v>46432.41</v>
          </cell>
          <cell r="Z1560">
            <v>12432.29</v>
          </cell>
          <cell r="AA1560">
            <v>4367.71</v>
          </cell>
          <cell r="AB1560">
            <v>16800</v>
          </cell>
          <cell r="AC1560">
            <v>140</v>
          </cell>
        </row>
        <row r="1561">
          <cell r="T1561">
            <v>355395730</v>
          </cell>
          <cell r="U1561">
            <v>45341</v>
          </cell>
          <cell r="V1561">
            <v>45754</v>
          </cell>
          <cell r="W1561">
            <v>53000</v>
          </cell>
          <cell r="X1561">
            <v>2</v>
          </cell>
          <cell r="Y1561">
            <v>36723.93</v>
          </cell>
          <cell r="Z1561">
            <v>8564.17</v>
          </cell>
          <cell r="AA1561">
            <v>2755.83</v>
          </cell>
          <cell r="AB1561">
            <v>11320</v>
          </cell>
          <cell r="AC1561">
            <v>106</v>
          </cell>
        </row>
        <row r="1562">
          <cell r="T1562">
            <v>355449181</v>
          </cell>
          <cell r="U1562">
            <v>45346</v>
          </cell>
          <cell r="V1562">
            <v>45734</v>
          </cell>
          <cell r="W1562">
            <v>17000</v>
          </cell>
          <cell r="X1562">
            <v>2</v>
          </cell>
          <cell r="Y1562">
            <v>1591.23</v>
          </cell>
          <cell r="Z1562">
            <v>1591.23</v>
          </cell>
          <cell r="AA1562">
            <v>0</v>
          </cell>
          <cell r="AB1562">
            <v>1591.23</v>
          </cell>
          <cell r="AC1562">
            <v>48</v>
          </cell>
        </row>
        <row r="1563">
          <cell r="T1563">
            <v>355476914</v>
          </cell>
          <cell r="U1563">
            <v>45346</v>
          </cell>
          <cell r="V1563">
            <v>45384</v>
          </cell>
          <cell r="W1563">
            <v>30000</v>
          </cell>
          <cell r="X1563">
            <v>0</v>
          </cell>
          <cell r="Y1563">
            <v>28904.66</v>
          </cell>
          <cell r="Z1563">
            <v>19068.919999999998</v>
          </cell>
          <cell r="AA1563">
            <v>5171.08</v>
          </cell>
          <cell r="AB1563">
            <v>24240</v>
          </cell>
          <cell r="AC1563">
            <v>344</v>
          </cell>
        </row>
        <row r="1564">
          <cell r="T1564">
            <v>355484289</v>
          </cell>
          <cell r="U1564">
            <v>45350</v>
          </cell>
          <cell r="V1564">
            <v>45634</v>
          </cell>
          <cell r="W1564">
            <v>52000</v>
          </cell>
          <cell r="X1564">
            <v>2</v>
          </cell>
          <cell r="Y1564">
            <v>35619.35</v>
          </cell>
          <cell r="Z1564">
            <v>8451.15</v>
          </cell>
          <cell r="AA1564">
            <v>2668.85</v>
          </cell>
          <cell r="AB1564">
            <v>11120</v>
          </cell>
          <cell r="AC1564">
            <v>106</v>
          </cell>
        </row>
        <row r="1565">
          <cell r="T1565">
            <v>355586308</v>
          </cell>
          <cell r="U1565">
            <v>45353</v>
          </cell>
          <cell r="V1565">
            <v>45441</v>
          </cell>
          <cell r="W1565">
            <v>52000</v>
          </cell>
          <cell r="X1565">
            <v>2</v>
          </cell>
          <cell r="Y1565">
            <v>48969.33</v>
          </cell>
          <cell r="Z1565">
            <v>21508.05</v>
          </cell>
          <cell r="AA1565">
            <v>9071.9500000000007</v>
          </cell>
          <cell r="AB1565">
            <v>30580</v>
          </cell>
          <cell r="AC1565">
            <v>317</v>
          </cell>
        </row>
        <row r="1566">
          <cell r="T1566">
            <v>355592466</v>
          </cell>
          <cell r="U1566">
            <v>45383</v>
          </cell>
          <cell r="V1566">
            <v>45653</v>
          </cell>
          <cell r="W1566">
            <v>52000</v>
          </cell>
          <cell r="X1566">
            <v>2</v>
          </cell>
          <cell r="Y1566">
            <v>41375.26</v>
          </cell>
          <cell r="Z1566">
            <v>12110.32</v>
          </cell>
          <cell r="AA1566">
            <v>4569.68</v>
          </cell>
          <cell r="AB1566">
            <v>16680</v>
          </cell>
          <cell r="AC1566">
            <v>167</v>
          </cell>
        </row>
        <row r="1567">
          <cell r="T1567">
            <v>355615533</v>
          </cell>
          <cell r="U1567">
            <v>45382</v>
          </cell>
          <cell r="V1567">
            <v>45607</v>
          </cell>
          <cell r="W1567">
            <v>40000</v>
          </cell>
          <cell r="X1567">
            <v>0</v>
          </cell>
          <cell r="Y1567">
            <v>26361.7</v>
          </cell>
          <cell r="Z1567">
            <v>11239.89</v>
          </cell>
          <cell r="AA1567">
            <v>2210.11</v>
          </cell>
          <cell r="AB1567">
            <v>13450</v>
          </cell>
          <cell r="AC1567">
            <v>139</v>
          </cell>
        </row>
        <row r="1568">
          <cell r="T1568">
            <v>355690395</v>
          </cell>
          <cell r="U1568">
            <v>45353</v>
          </cell>
          <cell r="V1568">
            <v>45505</v>
          </cell>
          <cell r="W1568">
            <v>40000</v>
          </cell>
          <cell r="X1568">
            <v>0</v>
          </cell>
          <cell r="Y1568">
            <v>30417.39</v>
          </cell>
          <cell r="Z1568">
            <v>17693.53</v>
          </cell>
          <cell r="AA1568">
            <v>3826.47</v>
          </cell>
          <cell r="AB1568">
            <v>21520</v>
          </cell>
          <cell r="AC1568">
            <v>233</v>
          </cell>
        </row>
        <row r="1569">
          <cell r="T1569">
            <v>355723758</v>
          </cell>
          <cell r="U1569">
            <v>45354</v>
          </cell>
          <cell r="V1569">
            <v>45505</v>
          </cell>
          <cell r="W1569">
            <v>72000</v>
          </cell>
          <cell r="X1569">
            <v>3</v>
          </cell>
          <cell r="Y1569">
            <v>59771.03</v>
          </cell>
          <cell r="Z1569">
            <v>22206.78</v>
          </cell>
          <cell r="AA1569">
            <v>8513.2199999999993</v>
          </cell>
          <cell r="AB1569">
            <v>30720</v>
          </cell>
          <cell r="AC1569">
            <v>230</v>
          </cell>
        </row>
        <row r="1570">
          <cell r="T1570">
            <v>355724778</v>
          </cell>
          <cell r="U1570">
            <v>45354</v>
          </cell>
          <cell r="V1570">
            <v>45614</v>
          </cell>
          <cell r="W1570">
            <v>52000</v>
          </cell>
          <cell r="X1570">
            <v>2</v>
          </cell>
          <cell r="Y1570">
            <v>37800.559999999998</v>
          </cell>
          <cell r="Z1570">
            <v>10495.62</v>
          </cell>
          <cell r="AA1570">
            <v>3404.38</v>
          </cell>
          <cell r="AB1570">
            <v>13900</v>
          </cell>
          <cell r="AC1570">
            <v>141</v>
          </cell>
        </row>
        <row r="1571">
          <cell r="T1571">
            <v>355732635</v>
          </cell>
          <cell r="U1571">
            <v>45356</v>
          </cell>
          <cell r="V1571">
            <v>45474</v>
          </cell>
          <cell r="W1571">
            <v>52000</v>
          </cell>
          <cell r="X1571">
            <v>2</v>
          </cell>
          <cell r="Y1571">
            <v>45176.55</v>
          </cell>
          <cell r="Z1571">
            <v>17962.759999999998</v>
          </cell>
          <cell r="AA1571">
            <v>7057.24</v>
          </cell>
          <cell r="AB1571">
            <v>25020</v>
          </cell>
          <cell r="AC1571">
            <v>253</v>
          </cell>
        </row>
        <row r="1572">
          <cell r="T1572">
            <v>355736021</v>
          </cell>
          <cell r="U1572">
            <v>45354</v>
          </cell>
          <cell r="V1572">
            <v>45505</v>
          </cell>
          <cell r="W1572">
            <v>40000</v>
          </cell>
          <cell r="X1572">
            <v>2</v>
          </cell>
          <cell r="Y1572">
            <v>33568.839999999997</v>
          </cell>
          <cell r="Z1572">
            <v>12428.51</v>
          </cell>
          <cell r="AA1572">
            <v>4611.49</v>
          </cell>
          <cell r="AB1572">
            <v>17040</v>
          </cell>
          <cell r="AC1572">
            <v>224</v>
          </cell>
        </row>
        <row r="1573">
          <cell r="T1573">
            <v>355736437</v>
          </cell>
          <cell r="U1573">
            <v>45354</v>
          </cell>
          <cell r="V1573">
            <v>45567</v>
          </cell>
          <cell r="W1573">
            <v>40000</v>
          </cell>
          <cell r="X1573">
            <v>0</v>
          </cell>
          <cell r="Y1573">
            <v>26163.69</v>
          </cell>
          <cell r="Z1573">
            <v>13526.24</v>
          </cell>
          <cell r="AA1573">
            <v>2613.7600000000002</v>
          </cell>
          <cell r="AB1573">
            <v>16140</v>
          </cell>
          <cell r="AC1573">
            <v>169</v>
          </cell>
        </row>
        <row r="1574">
          <cell r="T1574">
            <v>355738380</v>
          </cell>
          <cell r="U1574">
            <v>45354</v>
          </cell>
          <cell r="V1574">
            <v>45474</v>
          </cell>
          <cell r="W1574">
            <v>40000</v>
          </cell>
          <cell r="X1574">
            <v>0</v>
          </cell>
          <cell r="Y1574">
            <v>32507.14</v>
          </cell>
          <cell r="Z1574">
            <v>19571.900000000001</v>
          </cell>
          <cell r="AA1574">
            <v>4638.1000000000004</v>
          </cell>
          <cell r="AB1574">
            <v>24210</v>
          </cell>
          <cell r="AC1574">
            <v>254</v>
          </cell>
        </row>
        <row r="1575">
          <cell r="T1575">
            <v>355739278</v>
          </cell>
          <cell r="U1575">
            <v>45354</v>
          </cell>
          <cell r="V1575">
            <v>45474</v>
          </cell>
          <cell r="W1575">
            <v>40000</v>
          </cell>
          <cell r="X1575">
            <v>0</v>
          </cell>
          <cell r="Y1575">
            <v>32507.14</v>
          </cell>
          <cell r="Z1575">
            <v>19571.900000000001</v>
          </cell>
          <cell r="AA1575">
            <v>4638.1000000000004</v>
          </cell>
          <cell r="AB1575">
            <v>24210</v>
          </cell>
          <cell r="AC1575">
            <v>254</v>
          </cell>
        </row>
        <row r="1576">
          <cell r="T1576">
            <v>355754138</v>
          </cell>
          <cell r="U1576">
            <v>45354</v>
          </cell>
          <cell r="V1576">
            <v>45677</v>
          </cell>
          <cell r="W1576">
            <v>65000</v>
          </cell>
          <cell r="X1576">
            <v>2</v>
          </cell>
          <cell r="Y1576">
            <v>47326.879999999997</v>
          </cell>
          <cell r="Z1576">
            <v>13102.79</v>
          </cell>
          <cell r="AA1576">
            <v>4247.21</v>
          </cell>
          <cell r="AB1576">
            <v>17350</v>
          </cell>
          <cell r="AC1576">
            <v>138</v>
          </cell>
        </row>
        <row r="1577">
          <cell r="T1577">
            <v>355774237</v>
          </cell>
          <cell r="U1577">
            <v>45374</v>
          </cell>
          <cell r="V1577">
            <v>45563</v>
          </cell>
          <cell r="W1577">
            <v>23000</v>
          </cell>
          <cell r="X1577">
            <v>2</v>
          </cell>
          <cell r="Y1577">
            <v>17644.61</v>
          </cell>
          <cell r="Z1577">
            <v>8835.0499999999993</v>
          </cell>
          <cell r="AA1577">
            <v>2014.95</v>
          </cell>
          <cell r="AB1577">
            <v>10850</v>
          </cell>
          <cell r="AC1577">
            <v>202</v>
          </cell>
        </row>
        <row r="1578">
          <cell r="T1578">
            <v>355777904</v>
          </cell>
          <cell r="U1578">
            <v>45354</v>
          </cell>
          <cell r="V1578">
            <v>45505</v>
          </cell>
          <cell r="W1578">
            <v>30000</v>
          </cell>
          <cell r="X1578">
            <v>0</v>
          </cell>
          <cell r="Y1578">
            <v>22968.91</v>
          </cell>
          <cell r="Z1578">
            <v>13339.19</v>
          </cell>
          <cell r="AA1578">
            <v>2820.81</v>
          </cell>
          <cell r="AB1578">
            <v>16160</v>
          </cell>
          <cell r="AC1578">
            <v>224</v>
          </cell>
        </row>
        <row r="1579">
          <cell r="T1579">
            <v>355790797</v>
          </cell>
          <cell r="U1579">
            <v>45356</v>
          </cell>
          <cell r="V1579">
            <v>45667</v>
          </cell>
          <cell r="W1579">
            <v>65000</v>
          </cell>
          <cell r="X1579">
            <v>2</v>
          </cell>
          <cell r="Y1579">
            <v>41812.239999999998</v>
          </cell>
          <cell r="Z1579">
            <v>7984.21</v>
          </cell>
          <cell r="AA1579">
            <v>2425.79</v>
          </cell>
          <cell r="AB1579">
            <v>10410</v>
          </cell>
          <cell r="AC1579">
            <v>79</v>
          </cell>
        </row>
        <row r="1580">
          <cell r="T1580">
            <v>355810162</v>
          </cell>
          <cell r="U1580">
            <v>45354</v>
          </cell>
          <cell r="V1580">
            <v>45609</v>
          </cell>
          <cell r="W1580">
            <v>40000</v>
          </cell>
          <cell r="X1580">
            <v>0</v>
          </cell>
          <cell r="Y1580">
            <v>24340.48</v>
          </cell>
          <cell r="Z1580">
            <v>11451.74</v>
          </cell>
          <cell r="AA1580">
            <v>1998.26</v>
          </cell>
          <cell r="AB1580">
            <v>13450</v>
          </cell>
          <cell r="AC1580">
            <v>141</v>
          </cell>
        </row>
        <row r="1581">
          <cell r="T1581">
            <v>355813253</v>
          </cell>
          <cell r="U1581">
            <v>45369</v>
          </cell>
          <cell r="V1581">
            <v>45581</v>
          </cell>
          <cell r="W1581">
            <v>40000</v>
          </cell>
          <cell r="X1581">
            <v>0</v>
          </cell>
          <cell r="Y1581">
            <v>29061.360000000001</v>
          </cell>
          <cell r="Z1581">
            <v>13212.92</v>
          </cell>
          <cell r="AA1581">
            <v>2927.08</v>
          </cell>
          <cell r="AB1581">
            <v>16140</v>
          </cell>
          <cell r="AC1581">
            <v>163</v>
          </cell>
        </row>
        <row r="1582">
          <cell r="T1582">
            <v>355829760</v>
          </cell>
          <cell r="U1582">
            <v>45356</v>
          </cell>
          <cell r="V1582">
            <v>45724</v>
          </cell>
          <cell r="W1582">
            <v>40000</v>
          </cell>
          <cell r="X1582">
            <v>0</v>
          </cell>
          <cell r="Y1582">
            <v>17307.86</v>
          </cell>
          <cell r="Z1582">
            <v>4689.68</v>
          </cell>
          <cell r="AA1582">
            <v>690.32</v>
          </cell>
          <cell r="AB1582">
            <v>5380</v>
          </cell>
          <cell r="AC1582">
            <v>51</v>
          </cell>
        </row>
        <row r="1583">
          <cell r="T1583">
            <v>355830140</v>
          </cell>
          <cell r="U1583">
            <v>45355</v>
          </cell>
          <cell r="V1583">
            <v>45536</v>
          </cell>
          <cell r="W1583">
            <v>52000</v>
          </cell>
          <cell r="X1583">
            <v>2</v>
          </cell>
          <cell r="Y1583">
            <v>41572.93</v>
          </cell>
          <cell r="Z1583">
            <v>14313.57</v>
          </cell>
          <cell r="AA1583">
            <v>5146.43</v>
          </cell>
          <cell r="AB1583">
            <v>19460</v>
          </cell>
          <cell r="AC1583">
            <v>197</v>
          </cell>
        </row>
        <row r="1584">
          <cell r="T1584">
            <v>355831139</v>
          </cell>
          <cell r="U1584">
            <v>45355</v>
          </cell>
          <cell r="V1584">
            <v>45536</v>
          </cell>
          <cell r="W1584">
            <v>54000</v>
          </cell>
          <cell r="X1584">
            <v>2</v>
          </cell>
          <cell r="Y1584">
            <v>46942.62</v>
          </cell>
          <cell r="Z1584">
            <v>18417.919999999998</v>
          </cell>
          <cell r="AA1584">
            <v>7231.83</v>
          </cell>
          <cell r="AB1584">
            <v>25649.75</v>
          </cell>
          <cell r="AC1584">
            <v>254</v>
          </cell>
        </row>
        <row r="1585">
          <cell r="T1585">
            <v>355836724</v>
          </cell>
          <cell r="U1585">
            <v>45371</v>
          </cell>
          <cell r="V1585">
            <v>45474</v>
          </cell>
          <cell r="W1585">
            <v>30000</v>
          </cell>
          <cell r="X1585">
            <v>0</v>
          </cell>
          <cell r="Y1585">
            <v>26137.31</v>
          </cell>
          <cell r="Z1585">
            <v>14336.34</v>
          </cell>
          <cell r="AA1585">
            <v>3843.66</v>
          </cell>
          <cell r="AB1585">
            <v>18180</v>
          </cell>
          <cell r="AC1585">
            <v>254</v>
          </cell>
        </row>
        <row r="1586">
          <cell r="T1586">
            <v>355855074</v>
          </cell>
          <cell r="U1586">
            <v>45355</v>
          </cell>
          <cell r="V1586">
            <v>45572</v>
          </cell>
          <cell r="W1586">
            <v>58000</v>
          </cell>
          <cell r="X1586">
            <v>3</v>
          </cell>
          <cell r="Y1586">
            <v>44025.16</v>
          </cell>
          <cell r="Z1586">
            <v>13843.64</v>
          </cell>
          <cell r="AA1586">
            <v>4756.3599999999997</v>
          </cell>
          <cell r="AB1586">
            <v>18600</v>
          </cell>
          <cell r="AC1586">
            <v>170</v>
          </cell>
        </row>
        <row r="1587">
          <cell r="T1587">
            <v>355872086</v>
          </cell>
          <cell r="U1587">
            <v>45356</v>
          </cell>
          <cell r="V1587">
            <v>45474</v>
          </cell>
          <cell r="W1587">
            <v>40000</v>
          </cell>
          <cell r="X1587">
            <v>0</v>
          </cell>
          <cell r="Y1587">
            <v>32478</v>
          </cell>
          <cell r="Z1587">
            <v>19665.240000000002</v>
          </cell>
          <cell r="AA1587">
            <v>4544.76</v>
          </cell>
          <cell r="AB1587">
            <v>24210</v>
          </cell>
          <cell r="AC1587">
            <v>253</v>
          </cell>
        </row>
        <row r="1588">
          <cell r="T1588">
            <v>355874107</v>
          </cell>
          <cell r="U1588">
            <v>45356</v>
          </cell>
          <cell r="V1588">
            <v>45474</v>
          </cell>
          <cell r="W1588">
            <v>40000</v>
          </cell>
          <cell r="X1588">
            <v>0</v>
          </cell>
          <cell r="Y1588">
            <v>32478</v>
          </cell>
          <cell r="Z1588">
            <v>19665.240000000002</v>
          </cell>
          <cell r="AA1588">
            <v>4544.76</v>
          </cell>
          <cell r="AB1588">
            <v>24210</v>
          </cell>
          <cell r="AC1588">
            <v>253</v>
          </cell>
        </row>
        <row r="1589">
          <cell r="T1589">
            <v>355883413</v>
          </cell>
          <cell r="U1589">
            <v>45370</v>
          </cell>
          <cell r="V1589">
            <v>45505</v>
          </cell>
          <cell r="W1589">
            <v>52000</v>
          </cell>
          <cell r="X1589">
            <v>2</v>
          </cell>
          <cell r="Y1589">
            <v>45517.47</v>
          </cell>
          <cell r="Z1589">
            <v>15671.12</v>
          </cell>
          <cell r="AA1589">
            <v>6568.88</v>
          </cell>
          <cell r="AB1589">
            <v>22240</v>
          </cell>
          <cell r="AC1589">
            <v>230</v>
          </cell>
        </row>
        <row r="1590">
          <cell r="T1590">
            <v>355883793</v>
          </cell>
          <cell r="U1590">
            <v>45371</v>
          </cell>
          <cell r="V1590">
            <v>45740</v>
          </cell>
          <cell r="W1590">
            <v>52000</v>
          </cell>
          <cell r="X1590">
            <v>2</v>
          </cell>
          <cell r="Y1590">
            <v>38061.440000000002</v>
          </cell>
          <cell r="Z1590">
            <v>8259.7900000000009</v>
          </cell>
          <cell r="AA1590">
            <v>2140.21</v>
          </cell>
          <cell r="AB1590">
            <v>10400</v>
          </cell>
          <cell r="AC1590">
            <v>111</v>
          </cell>
        </row>
        <row r="1591">
          <cell r="T1591">
            <v>355904912</v>
          </cell>
          <cell r="U1591">
            <v>45356</v>
          </cell>
          <cell r="V1591">
            <v>45474</v>
          </cell>
          <cell r="W1591">
            <v>40000</v>
          </cell>
          <cell r="X1591">
            <v>0</v>
          </cell>
          <cell r="Y1591">
            <v>32448.87</v>
          </cell>
          <cell r="Z1591">
            <v>19584.09</v>
          </cell>
          <cell r="AA1591">
            <v>4625.91</v>
          </cell>
          <cell r="AB1591">
            <v>24210</v>
          </cell>
          <cell r="AC1591">
            <v>254</v>
          </cell>
        </row>
        <row r="1592">
          <cell r="T1592">
            <v>355904914</v>
          </cell>
          <cell r="U1592">
            <v>45356</v>
          </cell>
          <cell r="V1592">
            <v>45474</v>
          </cell>
          <cell r="W1592">
            <v>40000</v>
          </cell>
          <cell r="X1592">
            <v>0</v>
          </cell>
          <cell r="Y1592">
            <v>32448.87</v>
          </cell>
          <cell r="Z1592">
            <v>19584.09</v>
          </cell>
          <cell r="AA1592">
            <v>4625.91</v>
          </cell>
          <cell r="AB1592">
            <v>24210</v>
          </cell>
          <cell r="AC1592">
            <v>254</v>
          </cell>
        </row>
        <row r="1593">
          <cell r="T1593">
            <v>355904915</v>
          </cell>
          <cell r="U1593">
            <v>45356</v>
          </cell>
          <cell r="V1593">
            <v>45474</v>
          </cell>
          <cell r="W1593">
            <v>40000</v>
          </cell>
          <cell r="X1593">
            <v>0</v>
          </cell>
          <cell r="Y1593">
            <v>32448.87</v>
          </cell>
          <cell r="Z1593">
            <v>19584.09</v>
          </cell>
          <cell r="AA1593">
            <v>4625.91</v>
          </cell>
          <cell r="AB1593">
            <v>24210</v>
          </cell>
          <cell r="AC1593">
            <v>254</v>
          </cell>
        </row>
        <row r="1594">
          <cell r="T1594">
            <v>355904916</v>
          </cell>
          <cell r="U1594">
            <v>45356</v>
          </cell>
          <cell r="V1594">
            <v>45474</v>
          </cell>
          <cell r="W1594">
            <v>40000</v>
          </cell>
          <cell r="X1594">
            <v>0</v>
          </cell>
          <cell r="Y1594">
            <v>32448.87</v>
          </cell>
          <cell r="Z1594">
            <v>19584.09</v>
          </cell>
          <cell r="AA1594">
            <v>4625.91</v>
          </cell>
          <cell r="AB1594">
            <v>24210</v>
          </cell>
          <cell r="AC1594">
            <v>254</v>
          </cell>
        </row>
        <row r="1595">
          <cell r="T1595">
            <v>355905649</v>
          </cell>
          <cell r="U1595">
            <v>45356</v>
          </cell>
          <cell r="V1595">
            <v>45536</v>
          </cell>
          <cell r="W1595">
            <v>52000</v>
          </cell>
          <cell r="X1595">
            <v>2</v>
          </cell>
          <cell r="Y1595">
            <v>41533.4</v>
          </cell>
          <cell r="Z1595">
            <v>14319.61</v>
          </cell>
          <cell r="AA1595">
            <v>5140.3900000000003</v>
          </cell>
          <cell r="AB1595">
            <v>19460</v>
          </cell>
          <cell r="AC1595">
            <v>197</v>
          </cell>
        </row>
        <row r="1596">
          <cell r="T1596">
            <v>355921256</v>
          </cell>
          <cell r="U1596">
            <v>45369</v>
          </cell>
          <cell r="V1596">
            <v>45505</v>
          </cell>
          <cell r="W1596">
            <v>40000</v>
          </cell>
          <cell r="X1596">
            <v>0</v>
          </cell>
          <cell r="Y1596">
            <v>33093.040000000001</v>
          </cell>
          <cell r="Z1596">
            <v>17311.43</v>
          </cell>
          <cell r="AA1596">
            <v>4208.57</v>
          </cell>
          <cell r="AB1596">
            <v>21520</v>
          </cell>
          <cell r="AC1596">
            <v>225</v>
          </cell>
        </row>
        <row r="1597">
          <cell r="T1597">
            <v>355921897</v>
          </cell>
          <cell r="U1597">
            <v>45369</v>
          </cell>
          <cell r="V1597">
            <v>45474</v>
          </cell>
          <cell r="W1597">
            <v>40000</v>
          </cell>
          <cell r="X1597">
            <v>0</v>
          </cell>
          <cell r="Y1597">
            <v>34963.71</v>
          </cell>
          <cell r="Z1597">
            <v>19173.36</v>
          </cell>
          <cell r="AA1597">
            <v>5036.6400000000003</v>
          </cell>
          <cell r="AB1597">
            <v>24210</v>
          </cell>
          <cell r="AC1597">
            <v>252</v>
          </cell>
        </row>
        <row r="1598">
          <cell r="T1598">
            <v>355922251</v>
          </cell>
          <cell r="U1598">
            <v>45369</v>
          </cell>
          <cell r="V1598">
            <v>45474</v>
          </cell>
          <cell r="W1598">
            <v>40000</v>
          </cell>
          <cell r="X1598">
            <v>0</v>
          </cell>
          <cell r="Y1598">
            <v>34963.71</v>
          </cell>
          <cell r="Z1598">
            <v>19173.36</v>
          </cell>
          <cell r="AA1598">
            <v>5036.6400000000003</v>
          </cell>
          <cell r="AB1598">
            <v>24210</v>
          </cell>
          <cell r="AC1598">
            <v>252</v>
          </cell>
        </row>
        <row r="1599">
          <cell r="T1599">
            <v>355935464</v>
          </cell>
          <cell r="U1599">
            <v>45370</v>
          </cell>
          <cell r="V1599">
            <v>45474</v>
          </cell>
          <cell r="W1599">
            <v>72000</v>
          </cell>
          <cell r="X1599">
            <v>3</v>
          </cell>
          <cell r="Y1599">
            <v>65863.149999999994</v>
          </cell>
          <cell r="Z1599">
            <v>23873.38</v>
          </cell>
          <cell r="AA1599">
            <v>10686.62</v>
          </cell>
          <cell r="AB1599">
            <v>34560</v>
          </cell>
          <cell r="AC1599">
            <v>254</v>
          </cell>
        </row>
        <row r="1600">
          <cell r="T1600">
            <v>355963156</v>
          </cell>
          <cell r="U1600">
            <v>45382</v>
          </cell>
          <cell r="V1600">
            <v>45701</v>
          </cell>
          <cell r="W1600">
            <v>19000</v>
          </cell>
          <cell r="X1600">
            <v>2</v>
          </cell>
          <cell r="Y1600">
            <v>3536.18</v>
          </cell>
          <cell r="Z1600">
            <v>3536.18</v>
          </cell>
          <cell r="AA1600">
            <v>102.82</v>
          </cell>
          <cell r="AB1600">
            <v>3639</v>
          </cell>
          <cell r="AC1600">
            <v>48</v>
          </cell>
        </row>
        <row r="1601">
          <cell r="T1601">
            <v>355994307</v>
          </cell>
          <cell r="U1601">
            <v>45372</v>
          </cell>
          <cell r="V1601">
            <v>45746</v>
          </cell>
          <cell r="W1601">
            <v>53000</v>
          </cell>
          <cell r="X1601">
            <v>4</v>
          </cell>
          <cell r="Y1601">
            <v>38912.81</v>
          </cell>
          <cell r="Z1601">
            <v>8266.82</v>
          </cell>
          <cell r="AA1601">
            <v>2013.18</v>
          </cell>
          <cell r="AB1601">
            <v>10280</v>
          </cell>
          <cell r="AC1601">
            <v>110</v>
          </cell>
        </row>
        <row r="1602">
          <cell r="T1602">
            <v>355994309</v>
          </cell>
          <cell r="U1602">
            <v>45382</v>
          </cell>
          <cell r="V1602">
            <v>45478</v>
          </cell>
          <cell r="W1602">
            <v>25000</v>
          </cell>
          <cell r="X1602">
            <v>2</v>
          </cell>
          <cell r="Y1602">
            <v>21613.42</v>
          </cell>
          <cell r="Z1602">
            <v>12011.34</v>
          </cell>
          <cell r="AA1602">
            <v>3108.66</v>
          </cell>
          <cell r="AB1602">
            <v>15120</v>
          </cell>
          <cell r="AC1602">
            <v>253</v>
          </cell>
        </row>
        <row r="1603">
          <cell r="T1603">
            <v>355994310</v>
          </cell>
          <cell r="U1603">
            <v>45374</v>
          </cell>
          <cell r="V1603">
            <v>45474</v>
          </cell>
          <cell r="W1603">
            <v>17000</v>
          </cell>
          <cell r="X1603">
            <v>2</v>
          </cell>
          <cell r="Y1603">
            <v>13333.43</v>
          </cell>
          <cell r="Z1603">
            <v>13333.43</v>
          </cell>
          <cell r="AA1603">
            <v>1471.57</v>
          </cell>
          <cell r="AB1603">
            <v>14805</v>
          </cell>
          <cell r="AC1603">
            <v>253</v>
          </cell>
        </row>
        <row r="1604">
          <cell r="T1604">
            <v>355994312</v>
          </cell>
          <cell r="U1604">
            <v>45374</v>
          </cell>
          <cell r="V1604">
            <v>45416</v>
          </cell>
          <cell r="W1604">
            <v>32000</v>
          </cell>
          <cell r="X1604">
            <v>2</v>
          </cell>
          <cell r="Y1604">
            <v>31429.73</v>
          </cell>
          <cell r="Z1604">
            <v>12999.03</v>
          </cell>
          <cell r="AA1604">
            <v>5810.97</v>
          </cell>
          <cell r="AB1604">
            <v>18810</v>
          </cell>
          <cell r="AC1604">
            <v>316</v>
          </cell>
        </row>
        <row r="1605">
          <cell r="T1605">
            <v>355994313</v>
          </cell>
          <cell r="U1605">
            <v>45372</v>
          </cell>
          <cell r="V1605">
            <v>45474</v>
          </cell>
          <cell r="W1605">
            <v>29000</v>
          </cell>
          <cell r="X1605">
            <v>3</v>
          </cell>
          <cell r="Y1605">
            <v>26274.22</v>
          </cell>
          <cell r="Z1605">
            <v>14903.67</v>
          </cell>
          <cell r="AA1605">
            <v>3646.33</v>
          </cell>
          <cell r="AB1605">
            <v>18550</v>
          </cell>
          <cell r="AC1605">
            <v>288</v>
          </cell>
        </row>
        <row r="1606">
          <cell r="T1606">
            <v>355994314</v>
          </cell>
          <cell r="U1606">
            <v>45377</v>
          </cell>
          <cell r="V1606">
            <v>45416</v>
          </cell>
          <cell r="W1606">
            <v>40000</v>
          </cell>
          <cell r="X1606">
            <v>2</v>
          </cell>
          <cell r="Y1606">
            <v>39185.07</v>
          </cell>
          <cell r="Z1606">
            <v>16053.26</v>
          </cell>
          <cell r="AA1606">
            <v>7376.74</v>
          </cell>
          <cell r="AB1606">
            <v>23430</v>
          </cell>
          <cell r="AC1606">
            <v>317</v>
          </cell>
        </row>
        <row r="1607">
          <cell r="T1607">
            <v>355994316</v>
          </cell>
          <cell r="U1607">
            <v>45373</v>
          </cell>
          <cell r="V1607">
            <v>45721</v>
          </cell>
          <cell r="W1607">
            <v>38000</v>
          </cell>
          <cell r="X1607">
            <v>3</v>
          </cell>
          <cell r="Y1607">
            <v>30717.65</v>
          </cell>
          <cell r="Z1607">
            <v>8776.8799999999992</v>
          </cell>
          <cell r="AA1607">
            <v>3193.12</v>
          </cell>
          <cell r="AB1607">
            <v>11970</v>
          </cell>
          <cell r="AC1607">
            <v>161</v>
          </cell>
        </row>
        <row r="1608">
          <cell r="T1608">
            <v>355994317</v>
          </cell>
          <cell r="U1608">
            <v>45374</v>
          </cell>
          <cell r="V1608">
            <v>45601</v>
          </cell>
          <cell r="W1608">
            <v>80000</v>
          </cell>
          <cell r="X1608">
            <v>5</v>
          </cell>
          <cell r="Y1608">
            <v>70552.19</v>
          </cell>
          <cell r="Z1608">
            <v>24380.29</v>
          </cell>
          <cell r="AA1608">
            <v>9809.7099999999991</v>
          </cell>
          <cell r="AB1608">
            <v>34190</v>
          </cell>
          <cell r="AC1608">
            <v>252</v>
          </cell>
        </row>
        <row r="1609">
          <cell r="T1609">
            <v>355994319</v>
          </cell>
          <cell r="U1609">
            <v>45372</v>
          </cell>
          <cell r="V1609">
            <v>45750</v>
          </cell>
          <cell r="W1609">
            <v>36000</v>
          </cell>
          <cell r="X1609">
            <v>2</v>
          </cell>
          <cell r="Y1609">
            <v>22338.18</v>
          </cell>
          <cell r="Z1609">
            <v>1491.6</v>
          </cell>
          <cell r="AA1609">
            <v>388.4</v>
          </cell>
          <cell r="AB1609">
            <v>1880</v>
          </cell>
          <cell r="AC1609">
            <v>20</v>
          </cell>
        </row>
        <row r="1610">
          <cell r="T1610">
            <v>355994320</v>
          </cell>
          <cell r="U1610">
            <v>45372</v>
          </cell>
          <cell r="V1610">
            <v>45567</v>
          </cell>
          <cell r="W1610">
            <v>52000</v>
          </cell>
          <cell r="X1610">
            <v>2</v>
          </cell>
          <cell r="Y1610">
            <v>41784.19</v>
          </cell>
          <cell r="Z1610">
            <v>12056.62</v>
          </cell>
          <cell r="AA1610">
            <v>4623.38</v>
          </cell>
          <cell r="AB1610">
            <v>16680</v>
          </cell>
          <cell r="AC1610">
            <v>168</v>
          </cell>
        </row>
        <row r="1611">
          <cell r="T1611">
            <v>355994321</v>
          </cell>
          <cell r="U1611">
            <v>45378</v>
          </cell>
          <cell r="V1611">
            <v>45474</v>
          </cell>
          <cell r="W1611">
            <v>39000</v>
          </cell>
          <cell r="X1611">
            <v>2</v>
          </cell>
          <cell r="Y1611">
            <v>35287.42</v>
          </cell>
          <cell r="Z1611">
            <v>13137.64</v>
          </cell>
          <cell r="AA1611">
            <v>5582.36</v>
          </cell>
          <cell r="AB1611">
            <v>18720</v>
          </cell>
          <cell r="AC1611">
            <v>260</v>
          </cell>
        </row>
        <row r="1612">
          <cell r="T1612">
            <v>355994322</v>
          </cell>
          <cell r="U1612">
            <v>45371</v>
          </cell>
          <cell r="V1612">
            <v>45505</v>
          </cell>
          <cell r="W1612">
            <v>52000</v>
          </cell>
          <cell r="X1612">
            <v>2</v>
          </cell>
          <cell r="Y1612">
            <v>45604.21</v>
          </cell>
          <cell r="Z1612">
            <v>15726.09</v>
          </cell>
          <cell r="AA1612">
            <v>6513.91</v>
          </cell>
          <cell r="AB1612">
            <v>22240</v>
          </cell>
          <cell r="AC1612">
            <v>233</v>
          </cell>
        </row>
        <row r="1613">
          <cell r="T1613">
            <v>355994324</v>
          </cell>
          <cell r="U1613">
            <v>45377</v>
          </cell>
          <cell r="V1613">
            <v>45416</v>
          </cell>
          <cell r="W1613">
            <v>40000</v>
          </cell>
          <cell r="X1613">
            <v>2</v>
          </cell>
          <cell r="Y1613">
            <v>39185.07</v>
          </cell>
          <cell r="Z1613">
            <v>16053.26</v>
          </cell>
          <cell r="AA1613">
            <v>7376.74</v>
          </cell>
          <cell r="AB1613">
            <v>23430</v>
          </cell>
          <cell r="AC1613">
            <v>317</v>
          </cell>
        </row>
        <row r="1614">
          <cell r="T1614">
            <v>355994325</v>
          </cell>
          <cell r="U1614">
            <v>45374</v>
          </cell>
          <cell r="V1614">
            <v>45696</v>
          </cell>
          <cell r="W1614">
            <v>52000</v>
          </cell>
          <cell r="X1614">
            <v>2</v>
          </cell>
          <cell r="Y1614">
            <v>38169.9</v>
          </cell>
          <cell r="Z1614">
            <v>8236.84</v>
          </cell>
          <cell r="AA1614">
            <v>2883.16</v>
          </cell>
          <cell r="AB1614">
            <v>11120</v>
          </cell>
          <cell r="AC1614">
            <v>110</v>
          </cell>
        </row>
        <row r="1615">
          <cell r="T1615">
            <v>355994327</v>
          </cell>
          <cell r="U1615">
            <v>45382</v>
          </cell>
          <cell r="V1615">
            <v>45560</v>
          </cell>
          <cell r="W1615">
            <v>62000</v>
          </cell>
          <cell r="X1615">
            <v>4</v>
          </cell>
          <cell r="Y1615">
            <v>51988.38</v>
          </cell>
          <cell r="Z1615">
            <v>16661.5</v>
          </cell>
          <cell r="AA1615">
            <v>6508.5</v>
          </cell>
          <cell r="AB1615">
            <v>23170</v>
          </cell>
          <cell r="AC1615">
            <v>197</v>
          </cell>
        </row>
        <row r="1616">
          <cell r="T1616">
            <v>355994328</v>
          </cell>
          <cell r="U1616">
            <v>45372</v>
          </cell>
          <cell r="V1616">
            <v>45593</v>
          </cell>
          <cell r="W1616">
            <v>37000</v>
          </cell>
          <cell r="X1616">
            <v>3</v>
          </cell>
          <cell r="Y1616">
            <v>30928.58</v>
          </cell>
          <cell r="Z1616">
            <v>9458.11</v>
          </cell>
          <cell r="AA1616">
            <v>3331.89</v>
          </cell>
          <cell r="AB1616">
            <v>12790</v>
          </cell>
          <cell r="AC1616">
            <v>197</v>
          </cell>
        </row>
        <row r="1617">
          <cell r="T1617">
            <v>355994329</v>
          </cell>
          <cell r="U1617">
            <v>45372</v>
          </cell>
          <cell r="V1617">
            <v>45416</v>
          </cell>
          <cell r="W1617">
            <v>34000</v>
          </cell>
          <cell r="X1617">
            <v>2</v>
          </cell>
          <cell r="Y1617">
            <v>33237.949999999997</v>
          </cell>
          <cell r="Z1617">
            <v>13637.47</v>
          </cell>
          <cell r="AA1617">
            <v>6272.53</v>
          </cell>
          <cell r="AB1617">
            <v>19910</v>
          </cell>
          <cell r="AC1617">
            <v>322</v>
          </cell>
        </row>
        <row r="1618">
          <cell r="T1618">
            <v>355994330</v>
          </cell>
          <cell r="U1618">
            <v>45372</v>
          </cell>
          <cell r="V1618">
            <v>45474</v>
          </cell>
          <cell r="W1618">
            <v>39000</v>
          </cell>
          <cell r="X1618">
            <v>2</v>
          </cell>
          <cell r="Y1618">
            <v>35473.18</v>
          </cell>
          <cell r="Z1618">
            <v>13110.25</v>
          </cell>
          <cell r="AA1618">
            <v>5609.75</v>
          </cell>
          <cell r="AB1618">
            <v>18720</v>
          </cell>
          <cell r="AC1618">
            <v>259</v>
          </cell>
        </row>
        <row r="1619">
          <cell r="T1619">
            <v>355994331</v>
          </cell>
          <cell r="U1619">
            <v>45373</v>
          </cell>
          <cell r="V1619">
            <v>45416</v>
          </cell>
          <cell r="W1619">
            <v>29000</v>
          </cell>
          <cell r="X1619">
            <v>2</v>
          </cell>
          <cell r="Y1619">
            <v>27963.7</v>
          </cell>
          <cell r="Z1619">
            <v>16791.75</v>
          </cell>
          <cell r="AA1619">
            <v>4658.25</v>
          </cell>
          <cell r="AB1619">
            <v>21450</v>
          </cell>
          <cell r="AC1619">
            <v>323</v>
          </cell>
        </row>
        <row r="1620">
          <cell r="T1620">
            <v>355994332</v>
          </cell>
          <cell r="U1620">
            <v>45374</v>
          </cell>
          <cell r="V1620">
            <v>45416</v>
          </cell>
          <cell r="W1620">
            <v>31000</v>
          </cell>
          <cell r="X1620">
            <v>2</v>
          </cell>
          <cell r="Y1620">
            <v>30454.11</v>
          </cell>
          <cell r="Z1620">
            <v>12511.13</v>
          </cell>
          <cell r="AA1620">
            <v>5638.87</v>
          </cell>
          <cell r="AB1620">
            <v>18150</v>
          </cell>
          <cell r="AC1620">
            <v>316</v>
          </cell>
        </row>
        <row r="1621">
          <cell r="T1621">
            <v>355994334</v>
          </cell>
          <cell r="U1621">
            <v>45378</v>
          </cell>
          <cell r="V1621">
            <v>45474</v>
          </cell>
          <cell r="W1621">
            <v>31000</v>
          </cell>
          <cell r="X1621">
            <v>2</v>
          </cell>
          <cell r="Y1621">
            <v>28213.55</v>
          </cell>
          <cell r="Z1621">
            <v>10376.73</v>
          </cell>
          <cell r="AA1621">
            <v>4473.2700000000004</v>
          </cell>
          <cell r="AB1621">
            <v>14850</v>
          </cell>
          <cell r="AC1621">
            <v>253</v>
          </cell>
        </row>
        <row r="1622">
          <cell r="T1622">
            <v>355994335</v>
          </cell>
          <cell r="U1622">
            <v>45374</v>
          </cell>
          <cell r="V1622">
            <v>45536</v>
          </cell>
          <cell r="W1622">
            <v>36000</v>
          </cell>
          <cell r="X1622">
            <v>2</v>
          </cell>
          <cell r="Y1622">
            <v>30429.93</v>
          </cell>
          <cell r="Z1622">
            <v>9632.3799999999992</v>
          </cell>
          <cell r="AA1622">
            <v>3807.62</v>
          </cell>
          <cell r="AB1622">
            <v>13440</v>
          </cell>
          <cell r="AC1622">
            <v>196</v>
          </cell>
        </row>
        <row r="1623">
          <cell r="T1623">
            <v>355994336</v>
          </cell>
          <cell r="U1623">
            <v>45374</v>
          </cell>
          <cell r="V1623">
            <v>45536</v>
          </cell>
          <cell r="W1623">
            <v>31000</v>
          </cell>
          <cell r="X1623">
            <v>2</v>
          </cell>
          <cell r="Y1623">
            <v>26220.93</v>
          </cell>
          <cell r="Z1623">
            <v>8267.1</v>
          </cell>
          <cell r="AA1623">
            <v>3282.9</v>
          </cell>
          <cell r="AB1623">
            <v>11550</v>
          </cell>
          <cell r="AC1623">
            <v>196</v>
          </cell>
        </row>
        <row r="1624">
          <cell r="T1624">
            <v>355994337</v>
          </cell>
          <cell r="U1624">
            <v>45372</v>
          </cell>
          <cell r="V1624">
            <v>45474</v>
          </cell>
          <cell r="W1624">
            <v>27000</v>
          </cell>
          <cell r="X1624">
            <v>2</v>
          </cell>
          <cell r="Y1624">
            <v>23598.82</v>
          </cell>
          <cell r="Z1624">
            <v>12905.59</v>
          </cell>
          <cell r="AA1624">
            <v>3384.41</v>
          </cell>
          <cell r="AB1624">
            <v>16290</v>
          </cell>
          <cell r="AC1624">
            <v>257</v>
          </cell>
        </row>
        <row r="1625">
          <cell r="T1625">
            <v>355994339</v>
          </cell>
          <cell r="U1625">
            <v>45374</v>
          </cell>
          <cell r="V1625">
            <v>45474</v>
          </cell>
          <cell r="W1625">
            <v>31000</v>
          </cell>
          <cell r="X1625">
            <v>2</v>
          </cell>
          <cell r="Y1625">
            <v>28301.77</v>
          </cell>
          <cell r="Z1625">
            <v>10358.790000000001</v>
          </cell>
          <cell r="AA1625">
            <v>4491.21</v>
          </cell>
          <cell r="AB1625">
            <v>14850</v>
          </cell>
          <cell r="AC1625">
            <v>253</v>
          </cell>
        </row>
        <row r="1626">
          <cell r="T1626">
            <v>355994340</v>
          </cell>
          <cell r="U1626">
            <v>45372</v>
          </cell>
          <cell r="V1626">
            <v>45441</v>
          </cell>
          <cell r="W1626">
            <v>66000</v>
          </cell>
          <cell r="X1626">
            <v>5</v>
          </cell>
          <cell r="Y1626">
            <v>64875.89</v>
          </cell>
          <cell r="Z1626">
            <v>26498.82</v>
          </cell>
          <cell r="AA1626">
            <v>12221.18</v>
          </cell>
          <cell r="AB1626">
            <v>38720</v>
          </cell>
          <cell r="AC1626">
            <v>317</v>
          </cell>
        </row>
        <row r="1627">
          <cell r="T1627">
            <v>355995402</v>
          </cell>
          <cell r="U1627">
            <v>45373</v>
          </cell>
          <cell r="V1627">
            <v>45589</v>
          </cell>
          <cell r="W1627">
            <v>72000</v>
          </cell>
          <cell r="X1627">
            <v>3</v>
          </cell>
          <cell r="Y1627">
            <v>57858.58</v>
          </cell>
          <cell r="Z1627">
            <v>16635.080000000002</v>
          </cell>
          <cell r="AA1627">
            <v>6404.92</v>
          </cell>
          <cell r="AB1627">
            <v>23040</v>
          </cell>
          <cell r="AC1627">
            <v>168</v>
          </cell>
        </row>
        <row r="1628">
          <cell r="T1628">
            <v>356008123</v>
          </cell>
          <cell r="U1628">
            <v>45374</v>
          </cell>
          <cell r="V1628">
            <v>45441</v>
          </cell>
          <cell r="W1628">
            <v>63000</v>
          </cell>
          <cell r="X1628">
            <v>2</v>
          </cell>
          <cell r="Y1628">
            <v>61581.78</v>
          </cell>
          <cell r="Z1628">
            <v>25585.66</v>
          </cell>
          <cell r="AA1628">
            <v>11374.34</v>
          </cell>
          <cell r="AB1628">
            <v>36960</v>
          </cell>
          <cell r="AC1628">
            <v>323</v>
          </cell>
        </row>
        <row r="1629">
          <cell r="T1629">
            <v>356008124</v>
          </cell>
          <cell r="U1629">
            <v>45374</v>
          </cell>
          <cell r="V1629">
            <v>45428</v>
          </cell>
          <cell r="W1629">
            <v>60000</v>
          </cell>
          <cell r="X1629">
            <v>2</v>
          </cell>
          <cell r="Y1629">
            <v>58772.6</v>
          </cell>
          <cell r="Z1629">
            <v>24041.16</v>
          </cell>
          <cell r="AA1629">
            <v>11158.84</v>
          </cell>
          <cell r="AB1629">
            <v>35200</v>
          </cell>
          <cell r="AC1629">
            <v>313</v>
          </cell>
        </row>
        <row r="1630">
          <cell r="T1630">
            <v>356008125</v>
          </cell>
          <cell r="U1630">
            <v>45377</v>
          </cell>
          <cell r="V1630">
            <v>45428</v>
          </cell>
          <cell r="W1630">
            <v>62000</v>
          </cell>
          <cell r="X1630">
            <v>2</v>
          </cell>
          <cell r="Y1630">
            <v>60516.03</v>
          </cell>
          <cell r="Z1630">
            <v>24902.9</v>
          </cell>
          <cell r="AA1630">
            <v>11507.1</v>
          </cell>
          <cell r="AB1630">
            <v>36410</v>
          </cell>
          <cell r="AC1630">
            <v>315</v>
          </cell>
        </row>
        <row r="1631">
          <cell r="T1631">
            <v>356096341</v>
          </cell>
          <cell r="U1631">
            <v>45375</v>
          </cell>
          <cell r="V1631">
            <v>45505</v>
          </cell>
          <cell r="W1631">
            <v>40000</v>
          </cell>
          <cell r="X1631">
            <v>0</v>
          </cell>
          <cell r="Y1631">
            <v>32714.22</v>
          </cell>
          <cell r="Z1631">
            <v>17377.759999999998</v>
          </cell>
          <cell r="AA1631">
            <v>4142.24</v>
          </cell>
          <cell r="AB1631">
            <v>21520</v>
          </cell>
          <cell r="AC1631">
            <v>232</v>
          </cell>
        </row>
        <row r="1632">
          <cell r="T1632">
            <v>356120117</v>
          </cell>
          <cell r="U1632">
            <v>45375</v>
          </cell>
          <cell r="V1632">
            <v>45505</v>
          </cell>
          <cell r="W1632">
            <v>40000</v>
          </cell>
          <cell r="X1632">
            <v>0</v>
          </cell>
          <cell r="Y1632">
            <v>32936.22</v>
          </cell>
          <cell r="Z1632">
            <v>17352.29</v>
          </cell>
          <cell r="AA1632">
            <v>4158.71</v>
          </cell>
          <cell r="AB1632">
            <v>21511</v>
          </cell>
          <cell r="AC1632">
            <v>224</v>
          </cell>
        </row>
        <row r="1633">
          <cell r="T1633">
            <v>356120143</v>
          </cell>
          <cell r="U1633">
            <v>45375</v>
          </cell>
          <cell r="V1633">
            <v>45505</v>
          </cell>
          <cell r="W1633">
            <v>40000</v>
          </cell>
          <cell r="X1633">
            <v>0</v>
          </cell>
          <cell r="Y1633">
            <v>32936.22</v>
          </cell>
          <cell r="Z1633">
            <v>17352.29</v>
          </cell>
          <cell r="AA1633">
            <v>4167.71</v>
          </cell>
          <cell r="AB1633">
            <v>21520</v>
          </cell>
          <cell r="AC1633">
            <v>224</v>
          </cell>
        </row>
        <row r="1634">
          <cell r="T1634">
            <v>356120183</v>
          </cell>
          <cell r="U1634">
            <v>45375</v>
          </cell>
          <cell r="V1634">
            <v>45505</v>
          </cell>
          <cell r="W1634">
            <v>40000</v>
          </cell>
          <cell r="X1634">
            <v>0</v>
          </cell>
          <cell r="Y1634">
            <v>32714.22</v>
          </cell>
          <cell r="Z1634">
            <v>17377.759999999998</v>
          </cell>
          <cell r="AA1634">
            <v>4142.24</v>
          </cell>
          <cell r="AB1634">
            <v>21520</v>
          </cell>
          <cell r="AC1634">
            <v>232</v>
          </cell>
        </row>
        <row r="1635">
          <cell r="T1635">
            <v>356149194</v>
          </cell>
          <cell r="U1635">
            <v>45382</v>
          </cell>
          <cell r="V1635">
            <v>45724</v>
          </cell>
          <cell r="W1635">
            <v>52000</v>
          </cell>
          <cell r="X1635">
            <v>2</v>
          </cell>
          <cell r="Y1635">
            <v>31485.81</v>
          </cell>
          <cell r="Z1635">
            <v>2176.16</v>
          </cell>
          <cell r="AA1635">
            <v>603.84</v>
          </cell>
          <cell r="AB1635">
            <v>2780</v>
          </cell>
          <cell r="AC1635">
            <v>20</v>
          </cell>
        </row>
        <row r="1636">
          <cell r="T1636">
            <v>356153637</v>
          </cell>
          <cell r="U1636">
            <v>45383</v>
          </cell>
          <cell r="V1636">
            <v>45536</v>
          </cell>
          <cell r="W1636">
            <v>20000</v>
          </cell>
          <cell r="X1636">
            <v>0</v>
          </cell>
          <cell r="Y1636">
            <v>15369.07</v>
          </cell>
          <cell r="Z1636">
            <v>7627.42</v>
          </cell>
          <cell r="AA1636">
            <v>1752.58</v>
          </cell>
          <cell r="AB1636">
            <v>9380</v>
          </cell>
          <cell r="AC1636">
            <v>194</v>
          </cell>
        </row>
        <row r="1637">
          <cell r="T1637">
            <v>356163327</v>
          </cell>
          <cell r="U1637">
            <v>45380</v>
          </cell>
          <cell r="V1637">
            <v>45729</v>
          </cell>
          <cell r="W1637">
            <v>40000</v>
          </cell>
          <cell r="X1637">
            <v>0</v>
          </cell>
          <cell r="Y1637">
            <v>17734.849999999999</v>
          </cell>
          <cell r="Z1637">
            <v>2264.85</v>
          </cell>
          <cell r="AA1637">
            <v>425.15</v>
          </cell>
          <cell r="AB1637">
            <v>2690</v>
          </cell>
          <cell r="AC1637">
            <v>20</v>
          </cell>
        </row>
        <row r="1638">
          <cell r="T1638">
            <v>356183787</v>
          </cell>
          <cell r="U1638">
            <v>45380</v>
          </cell>
          <cell r="V1638">
            <v>45474</v>
          </cell>
          <cell r="W1638">
            <v>40000</v>
          </cell>
          <cell r="X1638">
            <v>0</v>
          </cell>
          <cell r="Y1638">
            <v>31249.5</v>
          </cell>
          <cell r="Z1638">
            <v>31249.5</v>
          </cell>
          <cell r="AA1638">
            <v>3427.5</v>
          </cell>
          <cell r="AB1638">
            <v>34677</v>
          </cell>
          <cell r="AC1638">
            <v>252</v>
          </cell>
        </row>
        <row r="1639">
          <cell r="T1639">
            <v>356184439</v>
          </cell>
          <cell r="U1639">
            <v>45380</v>
          </cell>
          <cell r="V1639">
            <v>45474</v>
          </cell>
          <cell r="W1639">
            <v>40000</v>
          </cell>
          <cell r="X1639">
            <v>0</v>
          </cell>
          <cell r="Y1639">
            <v>31209.55</v>
          </cell>
          <cell r="Z1639">
            <v>31209.55</v>
          </cell>
          <cell r="AA1639">
            <v>3478.45</v>
          </cell>
          <cell r="AB1639">
            <v>34688</v>
          </cell>
          <cell r="AC1639">
            <v>254</v>
          </cell>
        </row>
        <row r="1640">
          <cell r="T1640">
            <v>356192859</v>
          </cell>
          <cell r="U1640">
            <v>45380</v>
          </cell>
          <cell r="V1640">
            <v>45474</v>
          </cell>
          <cell r="W1640">
            <v>40000</v>
          </cell>
          <cell r="X1640">
            <v>0</v>
          </cell>
          <cell r="Y1640">
            <v>31209.55</v>
          </cell>
          <cell r="Z1640">
            <v>31209.55</v>
          </cell>
          <cell r="AA1640">
            <v>3478.45</v>
          </cell>
          <cell r="AB1640">
            <v>34688</v>
          </cell>
          <cell r="AC1640">
            <v>254</v>
          </cell>
        </row>
        <row r="1641">
          <cell r="T1641">
            <v>356237406</v>
          </cell>
          <cell r="U1641">
            <v>45382</v>
          </cell>
          <cell r="V1641">
            <v>45618</v>
          </cell>
          <cell r="W1641">
            <v>19000</v>
          </cell>
          <cell r="X1641">
            <v>2</v>
          </cell>
          <cell r="Y1641">
            <v>12591.54</v>
          </cell>
          <cell r="Z1641">
            <v>5336.97</v>
          </cell>
          <cell r="AA1641">
            <v>1063.03</v>
          </cell>
          <cell r="AB1641">
            <v>6400</v>
          </cell>
          <cell r="AC1641">
            <v>138</v>
          </cell>
        </row>
        <row r="1642">
          <cell r="T1642">
            <v>356265856</v>
          </cell>
          <cell r="U1642">
            <v>45383</v>
          </cell>
          <cell r="V1642">
            <v>45474</v>
          </cell>
          <cell r="W1642">
            <v>40000</v>
          </cell>
          <cell r="X1642">
            <v>0</v>
          </cell>
          <cell r="Y1642">
            <v>32655.94</v>
          </cell>
          <cell r="Z1642">
            <v>17289.169999999998</v>
          </cell>
          <cell r="AA1642">
            <v>4230.83</v>
          </cell>
          <cell r="AB1642">
            <v>21520</v>
          </cell>
          <cell r="AC1642">
            <v>226</v>
          </cell>
        </row>
        <row r="1643">
          <cell r="T1643">
            <v>356339006</v>
          </cell>
          <cell r="U1643">
            <v>45384</v>
          </cell>
          <cell r="V1643">
            <v>45536</v>
          </cell>
          <cell r="W1643">
            <v>52000</v>
          </cell>
          <cell r="X1643">
            <v>2</v>
          </cell>
          <cell r="Y1643">
            <v>43260.12</v>
          </cell>
          <cell r="Z1643">
            <v>14069.28</v>
          </cell>
          <cell r="AA1643">
            <v>5390.72</v>
          </cell>
          <cell r="AB1643">
            <v>19460</v>
          </cell>
          <cell r="AC1643">
            <v>203</v>
          </cell>
        </row>
        <row r="1644">
          <cell r="T1644">
            <v>356357941</v>
          </cell>
          <cell r="U1644">
            <v>45409</v>
          </cell>
          <cell r="V1644">
            <v>45679</v>
          </cell>
          <cell r="W1644">
            <v>52000</v>
          </cell>
          <cell r="X1644">
            <v>2</v>
          </cell>
          <cell r="Y1644">
            <v>41940.769999999997</v>
          </cell>
          <cell r="Z1644">
            <v>10075.51</v>
          </cell>
          <cell r="AA1644">
            <v>3824.49</v>
          </cell>
          <cell r="AB1644">
            <v>13900</v>
          </cell>
          <cell r="AC1644">
            <v>138</v>
          </cell>
        </row>
        <row r="1645">
          <cell r="T1645">
            <v>356373019</v>
          </cell>
          <cell r="U1645">
            <v>45384</v>
          </cell>
          <cell r="V1645">
            <v>45601</v>
          </cell>
          <cell r="W1645">
            <v>52000</v>
          </cell>
          <cell r="X1645">
            <v>2</v>
          </cell>
          <cell r="Y1645">
            <v>45376.92</v>
          </cell>
          <cell r="Z1645">
            <v>15767.12</v>
          </cell>
          <cell r="AA1645">
            <v>6472.88</v>
          </cell>
          <cell r="AB1645">
            <v>22240</v>
          </cell>
          <cell r="AC1645">
            <v>226</v>
          </cell>
        </row>
        <row r="1646">
          <cell r="T1646">
            <v>356383702</v>
          </cell>
          <cell r="U1646">
            <v>45384</v>
          </cell>
          <cell r="V1646">
            <v>45505</v>
          </cell>
          <cell r="W1646">
            <v>52000</v>
          </cell>
          <cell r="X1646">
            <v>2</v>
          </cell>
          <cell r="Y1646">
            <v>45414.8</v>
          </cell>
          <cell r="Z1646">
            <v>15926.87</v>
          </cell>
          <cell r="AA1646">
            <v>6313.13</v>
          </cell>
          <cell r="AB1646">
            <v>22240</v>
          </cell>
          <cell r="AC1646">
            <v>225</v>
          </cell>
        </row>
        <row r="1647">
          <cell r="T1647">
            <v>356391879</v>
          </cell>
          <cell r="U1647">
            <v>45384</v>
          </cell>
          <cell r="V1647">
            <v>45684</v>
          </cell>
          <cell r="W1647">
            <v>52000</v>
          </cell>
          <cell r="X1647">
            <v>2</v>
          </cell>
          <cell r="Y1647">
            <v>39546.629999999997</v>
          </cell>
          <cell r="Z1647">
            <v>10326.44</v>
          </cell>
          <cell r="AA1647">
            <v>3573.56</v>
          </cell>
          <cell r="AB1647">
            <v>13900</v>
          </cell>
          <cell r="AC1647">
            <v>139</v>
          </cell>
        </row>
        <row r="1648">
          <cell r="T1648">
            <v>356468051</v>
          </cell>
          <cell r="U1648">
            <v>45390</v>
          </cell>
          <cell r="V1648">
            <v>45567</v>
          </cell>
          <cell r="W1648">
            <v>40000</v>
          </cell>
          <cell r="X1648">
            <v>0</v>
          </cell>
          <cell r="Y1648">
            <v>28307.31</v>
          </cell>
          <cell r="Z1648">
            <v>13244.79</v>
          </cell>
          <cell r="AA1648">
            <v>2895.21</v>
          </cell>
          <cell r="AB1648">
            <v>16140</v>
          </cell>
          <cell r="AC1648">
            <v>162</v>
          </cell>
        </row>
        <row r="1649">
          <cell r="T1649">
            <v>356476853</v>
          </cell>
          <cell r="U1649">
            <v>45408</v>
          </cell>
          <cell r="V1649">
            <v>45583</v>
          </cell>
          <cell r="W1649">
            <v>60000</v>
          </cell>
          <cell r="X1649">
            <v>4</v>
          </cell>
          <cell r="Y1649">
            <v>53028.160000000003</v>
          </cell>
          <cell r="Z1649">
            <v>10138.59</v>
          </cell>
          <cell r="AA1649">
            <v>6121.41</v>
          </cell>
          <cell r="AB1649">
            <v>16260</v>
          </cell>
          <cell r="AC1649">
            <v>161</v>
          </cell>
        </row>
        <row r="1650">
          <cell r="T1650">
            <v>356502110</v>
          </cell>
          <cell r="U1650">
            <v>45413</v>
          </cell>
          <cell r="V1650">
            <v>45623</v>
          </cell>
          <cell r="W1650">
            <v>80000</v>
          </cell>
          <cell r="X1650">
            <v>4</v>
          </cell>
          <cell r="Y1650">
            <v>64324.79</v>
          </cell>
          <cell r="Z1650">
            <v>15485.64</v>
          </cell>
          <cell r="AA1650">
            <v>5864.36</v>
          </cell>
          <cell r="AB1650">
            <v>21350</v>
          </cell>
          <cell r="AC1650">
            <v>138</v>
          </cell>
        </row>
        <row r="1651">
          <cell r="T1651">
            <v>356546677</v>
          </cell>
          <cell r="U1651">
            <v>45413</v>
          </cell>
          <cell r="V1651">
            <v>45762</v>
          </cell>
          <cell r="W1651">
            <v>20000</v>
          </cell>
          <cell r="X1651">
            <v>0</v>
          </cell>
          <cell r="Y1651">
            <v>14356.18</v>
          </cell>
          <cell r="Z1651">
            <v>5470.73</v>
          </cell>
          <cell r="AA1651">
            <v>1229.27</v>
          </cell>
          <cell r="AB1651">
            <v>6700</v>
          </cell>
          <cell r="AC1651">
            <v>138</v>
          </cell>
        </row>
        <row r="1652">
          <cell r="T1652">
            <v>356549445</v>
          </cell>
          <cell r="U1652">
            <v>45408</v>
          </cell>
          <cell r="V1652">
            <v>45566</v>
          </cell>
          <cell r="W1652">
            <v>52000</v>
          </cell>
          <cell r="X1652">
            <v>2</v>
          </cell>
          <cell r="Y1652">
            <v>45376.92</v>
          </cell>
          <cell r="Z1652">
            <v>13745.41</v>
          </cell>
          <cell r="AA1652">
            <v>5714.59</v>
          </cell>
          <cell r="AB1652">
            <v>19460</v>
          </cell>
          <cell r="AC1652">
            <v>202</v>
          </cell>
        </row>
        <row r="1653">
          <cell r="T1653">
            <v>356550675</v>
          </cell>
          <cell r="U1653">
            <v>45413</v>
          </cell>
          <cell r="V1653">
            <v>45745</v>
          </cell>
          <cell r="W1653">
            <v>65000</v>
          </cell>
          <cell r="X1653">
            <v>2</v>
          </cell>
          <cell r="Y1653">
            <v>56758.43</v>
          </cell>
          <cell r="Z1653">
            <v>17121.580000000002</v>
          </cell>
          <cell r="AA1653">
            <v>7168.42</v>
          </cell>
          <cell r="AB1653">
            <v>24290</v>
          </cell>
          <cell r="AC1653">
            <v>197</v>
          </cell>
        </row>
        <row r="1654">
          <cell r="T1654">
            <v>356556579</v>
          </cell>
          <cell r="U1654">
            <v>45408</v>
          </cell>
          <cell r="V1654">
            <v>45589</v>
          </cell>
          <cell r="W1654">
            <v>65000</v>
          </cell>
          <cell r="X1654">
            <v>2</v>
          </cell>
          <cell r="Y1654">
            <v>54503.62</v>
          </cell>
          <cell r="Z1654">
            <v>14810.08</v>
          </cell>
          <cell r="AA1654">
            <v>6009.92</v>
          </cell>
          <cell r="AB1654">
            <v>20820</v>
          </cell>
          <cell r="AC1654">
            <v>170</v>
          </cell>
        </row>
        <row r="1655">
          <cell r="T1655">
            <v>356556648</v>
          </cell>
          <cell r="U1655">
            <v>45408</v>
          </cell>
          <cell r="V1655">
            <v>45573</v>
          </cell>
          <cell r="W1655">
            <v>40000</v>
          </cell>
          <cell r="X1655">
            <v>0</v>
          </cell>
          <cell r="Y1655">
            <v>24842.52</v>
          </cell>
          <cell r="Z1655">
            <v>20793.53</v>
          </cell>
          <cell r="AA1655">
            <v>2006.47</v>
          </cell>
          <cell r="AB1655">
            <v>22800</v>
          </cell>
          <cell r="AC1655">
            <v>170</v>
          </cell>
        </row>
        <row r="1656">
          <cell r="T1656">
            <v>356601877</v>
          </cell>
          <cell r="U1656">
            <v>45444</v>
          </cell>
          <cell r="V1656">
            <v>45699</v>
          </cell>
          <cell r="W1656">
            <v>52000</v>
          </cell>
          <cell r="X1656">
            <v>2</v>
          </cell>
          <cell r="Y1656">
            <v>37883.07</v>
          </cell>
          <cell r="Z1656">
            <v>4146.34</v>
          </cell>
          <cell r="AA1656">
            <v>1413.66</v>
          </cell>
          <cell r="AB1656">
            <v>5560</v>
          </cell>
          <cell r="AC1656">
            <v>48</v>
          </cell>
        </row>
        <row r="1657">
          <cell r="T1657">
            <v>356612733</v>
          </cell>
          <cell r="U1657">
            <v>45413</v>
          </cell>
          <cell r="V1657">
            <v>45623</v>
          </cell>
          <cell r="W1657">
            <v>72000</v>
          </cell>
          <cell r="X1657">
            <v>3</v>
          </cell>
          <cell r="Y1657">
            <v>57911.3</v>
          </cell>
          <cell r="Z1657">
            <v>13919.48</v>
          </cell>
          <cell r="AA1657">
            <v>5280.52</v>
          </cell>
          <cell r="AB1657">
            <v>19200</v>
          </cell>
          <cell r="AC1657">
            <v>138</v>
          </cell>
        </row>
        <row r="1658">
          <cell r="T1658">
            <v>356622554</v>
          </cell>
          <cell r="U1658">
            <v>45413</v>
          </cell>
          <cell r="V1658">
            <v>45726</v>
          </cell>
          <cell r="W1658">
            <v>72000</v>
          </cell>
          <cell r="X1658">
            <v>3</v>
          </cell>
          <cell r="Y1658">
            <v>46436.43</v>
          </cell>
          <cell r="Z1658">
            <v>2726.8</v>
          </cell>
          <cell r="AA1658">
            <v>1113.2</v>
          </cell>
          <cell r="AB1658">
            <v>3840</v>
          </cell>
          <cell r="AC1658">
            <v>16</v>
          </cell>
        </row>
        <row r="1659">
          <cell r="T1659">
            <v>356624313</v>
          </cell>
          <cell r="U1659">
            <v>45413</v>
          </cell>
          <cell r="V1659">
            <v>45597</v>
          </cell>
          <cell r="W1659">
            <v>30000</v>
          </cell>
          <cell r="X1659">
            <v>0</v>
          </cell>
          <cell r="Y1659">
            <v>21311.31</v>
          </cell>
          <cell r="Z1659">
            <v>8281.51</v>
          </cell>
          <cell r="AA1659">
            <v>1818.49</v>
          </cell>
          <cell r="AB1659">
            <v>10100</v>
          </cell>
          <cell r="AC1659">
            <v>140</v>
          </cell>
        </row>
        <row r="1660">
          <cell r="T1660">
            <v>356634384</v>
          </cell>
          <cell r="U1660">
            <v>45413</v>
          </cell>
          <cell r="V1660">
            <v>45600</v>
          </cell>
          <cell r="W1660">
            <v>40000</v>
          </cell>
          <cell r="X1660">
            <v>0</v>
          </cell>
          <cell r="Y1660">
            <v>21409.49</v>
          </cell>
          <cell r="Z1660">
            <v>17537.11</v>
          </cell>
          <cell r="AA1660">
            <v>1462.89</v>
          </cell>
          <cell r="AB1660">
            <v>19000</v>
          </cell>
          <cell r="AC1660">
            <v>140</v>
          </cell>
        </row>
        <row r="1661">
          <cell r="T1661">
            <v>356636105</v>
          </cell>
          <cell r="U1661">
            <v>45413</v>
          </cell>
          <cell r="V1661">
            <v>45607</v>
          </cell>
          <cell r="W1661">
            <v>40000</v>
          </cell>
          <cell r="X1661">
            <v>0</v>
          </cell>
          <cell r="Y1661">
            <v>28601.13</v>
          </cell>
          <cell r="Z1661">
            <v>10896.28</v>
          </cell>
          <cell r="AA1661">
            <v>2553.7199999999998</v>
          </cell>
          <cell r="AB1661">
            <v>13450</v>
          </cell>
          <cell r="AC1661">
            <v>140</v>
          </cell>
        </row>
        <row r="1662">
          <cell r="T1662">
            <v>356636888</v>
          </cell>
          <cell r="U1662">
            <v>45413</v>
          </cell>
          <cell r="V1662">
            <v>45573</v>
          </cell>
          <cell r="W1662">
            <v>40000</v>
          </cell>
          <cell r="X1662">
            <v>0</v>
          </cell>
          <cell r="Y1662">
            <v>24797.51</v>
          </cell>
          <cell r="Z1662">
            <v>20704.599999999999</v>
          </cell>
          <cell r="AA1662">
            <v>2095.4</v>
          </cell>
          <cell r="AB1662">
            <v>22800</v>
          </cell>
          <cell r="AC1662">
            <v>162</v>
          </cell>
        </row>
        <row r="1663">
          <cell r="T1663">
            <v>356647963</v>
          </cell>
          <cell r="U1663">
            <v>45444</v>
          </cell>
          <cell r="V1663">
            <v>45679</v>
          </cell>
          <cell r="W1663">
            <v>52000</v>
          </cell>
          <cell r="X1663">
            <v>2</v>
          </cell>
          <cell r="Y1663">
            <v>39711.089999999997</v>
          </cell>
          <cell r="Z1663">
            <v>5974.36</v>
          </cell>
          <cell r="AA1663">
            <v>2365.64</v>
          </cell>
          <cell r="AB1663">
            <v>8340</v>
          </cell>
          <cell r="AC1663">
            <v>76</v>
          </cell>
        </row>
        <row r="1664">
          <cell r="T1664">
            <v>356648922</v>
          </cell>
          <cell r="U1664">
            <v>45413</v>
          </cell>
          <cell r="V1664">
            <v>45649</v>
          </cell>
          <cell r="W1664">
            <v>52000</v>
          </cell>
          <cell r="X1664">
            <v>2</v>
          </cell>
          <cell r="Y1664">
            <v>39521.879999999997</v>
          </cell>
          <cell r="Z1664">
            <v>8137.09</v>
          </cell>
          <cell r="AA1664">
            <v>2982.91</v>
          </cell>
          <cell r="AB1664">
            <v>11120</v>
          </cell>
          <cell r="AC1664">
            <v>112</v>
          </cell>
        </row>
        <row r="1665">
          <cell r="T1665">
            <v>356678009</v>
          </cell>
          <cell r="U1665">
            <v>45413</v>
          </cell>
          <cell r="V1665">
            <v>45726</v>
          </cell>
          <cell r="W1665">
            <v>40000</v>
          </cell>
          <cell r="X1665">
            <v>0</v>
          </cell>
          <cell r="Y1665">
            <v>19936.38</v>
          </cell>
          <cell r="Z1665">
            <v>2307.66</v>
          </cell>
          <cell r="AA1665">
            <v>382.34</v>
          </cell>
          <cell r="AB1665">
            <v>2690</v>
          </cell>
          <cell r="AC1665">
            <v>21</v>
          </cell>
        </row>
        <row r="1666">
          <cell r="T1666">
            <v>356683901</v>
          </cell>
          <cell r="U1666">
            <v>45413</v>
          </cell>
          <cell r="V1666">
            <v>45664</v>
          </cell>
          <cell r="W1666">
            <v>30000</v>
          </cell>
          <cell r="X1666">
            <v>0</v>
          </cell>
          <cell r="Y1666">
            <v>19862.740000000002</v>
          </cell>
          <cell r="Z1666">
            <v>6656.56</v>
          </cell>
          <cell r="AA1666">
            <v>1423.44</v>
          </cell>
          <cell r="AB1666">
            <v>8080</v>
          </cell>
          <cell r="AC1666">
            <v>107</v>
          </cell>
        </row>
        <row r="1667">
          <cell r="T1667">
            <v>356690758</v>
          </cell>
          <cell r="U1667">
            <v>45472</v>
          </cell>
          <cell r="V1667">
            <v>45583</v>
          </cell>
          <cell r="W1667">
            <v>65000</v>
          </cell>
          <cell r="X1667">
            <v>2</v>
          </cell>
          <cell r="Y1667">
            <v>58709.68</v>
          </cell>
          <cell r="Z1667">
            <v>14188.51</v>
          </cell>
          <cell r="AA1667">
            <v>6631.49</v>
          </cell>
          <cell r="AB1667">
            <v>20820</v>
          </cell>
          <cell r="AC1667">
            <v>168</v>
          </cell>
        </row>
        <row r="1668">
          <cell r="T1668">
            <v>356692931</v>
          </cell>
          <cell r="U1668">
            <v>45413</v>
          </cell>
          <cell r="V1668">
            <v>45726</v>
          </cell>
          <cell r="W1668">
            <v>72000</v>
          </cell>
          <cell r="X1668">
            <v>3</v>
          </cell>
          <cell r="Y1668">
            <v>46516.4</v>
          </cell>
          <cell r="Z1668">
            <v>2947.9</v>
          </cell>
          <cell r="AA1668">
            <v>892.1</v>
          </cell>
          <cell r="AB1668">
            <v>3840</v>
          </cell>
          <cell r="AC1668">
            <v>21</v>
          </cell>
        </row>
        <row r="1669">
          <cell r="T1669">
            <v>356713785</v>
          </cell>
          <cell r="U1669">
            <v>45413</v>
          </cell>
          <cell r="V1669">
            <v>45583</v>
          </cell>
          <cell r="W1669">
            <v>65000</v>
          </cell>
          <cell r="X1669">
            <v>2</v>
          </cell>
          <cell r="Y1669">
            <v>54425.22</v>
          </cell>
          <cell r="Z1669">
            <v>14751.04</v>
          </cell>
          <cell r="AA1669">
            <v>6068.96</v>
          </cell>
          <cell r="AB1669">
            <v>20820</v>
          </cell>
          <cell r="AC1669">
            <v>161</v>
          </cell>
        </row>
        <row r="1670">
          <cell r="T1670">
            <v>356717820</v>
          </cell>
          <cell r="U1670">
            <v>45413</v>
          </cell>
          <cell r="V1670">
            <v>45615</v>
          </cell>
          <cell r="W1670">
            <v>52000</v>
          </cell>
          <cell r="X1670">
            <v>2</v>
          </cell>
          <cell r="Y1670">
            <v>43480.74</v>
          </cell>
          <cell r="Z1670">
            <v>11820.03</v>
          </cell>
          <cell r="AA1670">
            <v>4859.97</v>
          </cell>
          <cell r="AB1670">
            <v>16680</v>
          </cell>
          <cell r="AC1670">
            <v>162</v>
          </cell>
        </row>
        <row r="1671">
          <cell r="T1671">
            <v>356727012</v>
          </cell>
          <cell r="U1671">
            <v>45413</v>
          </cell>
          <cell r="V1671">
            <v>45610</v>
          </cell>
          <cell r="W1671">
            <v>52000</v>
          </cell>
          <cell r="X1671">
            <v>2</v>
          </cell>
          <cell r="Y1671">
            <v>41743.089999999997</v>
          </cell>
          <cell r="Z1671">
            <v>10082.379999999999</v>
          </cell>
          <cell r="AA1671">
            <v>3817.62</v>
          </cell>
          <cell r="AB1671">
            <v>13900</v>
          </cell>
          <cell r="AC1671">
            <v>141</v>
          </cell>
        </row>
        <row r="1672">
          <cell r="T1672">
            <v>356754287</v>
          </cell>
          <cell r="U1672">
            <v>45413</v>
          </cell>
          <cell r="V1672">
            <v>45529</v>
          </cell>
          <cell r="W1672">
            <v>52000</v>
          </cell>
          <cell r="X1672">
            <v>2</v>
          </cell>
          <cell r="Y1672">
            <v>47226.65</v>
          </cell>
          <cell r="Z1672">
            <v>15433</v>
          </cell>
          <cell r="AA1672">
            <v>6807</v>
          </cell>
          <cell r="AB1672">
            <v>22240</v>
          </cell>
          <cell r="AC1672">
            <v>226</v>
          </cell>
        </row>
        <row r="1673">
          <cell r="T1673">
            <v>356770833</v>
          </cell>
          <cell r="U1673">
            <v>45472</v>
          </cell>
          <cell r="V1673">
            <v>45639</v>
          </cell>
          <cell r="W1673">
            <v>65000</v>
          </cell>
          <cell r="X1673">
            <v>2</v>
          </cell>
          <cell r="Y1673">
            <v>54666.44</v>
          </cell>
          <cell r="Z1673">
            <v>9708.4500000000007</v>
          </cell>
          <cell r="AA1673">
            <v>4171.55</v>
          </cell>
          <cell r="AB1673">
            <v>13880</v>
          </cell>
          <cell r="AC1673">
            <v>110</v>
          </cell>
        </row>
        <row r="1674">
          <cell r="T1674">
            <v>356775977</v>
          </cell>
          <cell r="U1674">
            <v>45413</v>
          </cell>
          <cell r="V1674">
            <v>45474</v>
          </cell>
          <cell r="W1674">
            <v>40000</v>
          </cell>
          <cell r="X1674">
            <v>0</v>
          </cell>
          <cell r="Y1674">
            <v>36508.28</v>
          </cell>
          <cell r="Z1674">
            <v>18859.38</v>
          </cell>
          <cell r="AA1674">
            <v>5350.62</v>
          </cell>
          <cell r="AB1674">
            <v>24210</v>
          </cell>
          <cell r="AC1674">
            <v>252</v>
          </cell>
        </row>
        <row r="1675">
          <cell r="T1675">
            <v>356775982</v>
          </cell>
          <cell r="U1675">
            <v>45413</v>
          </cell>
          <cell r="V1675">
            <v>45474</v>
          </cell>
          <cell r="W1675">
            <v>40000</v>
          </cell>
          <cell r="X1675">
            <v>0</v>
          </cell>
          <cell r="Y1675">
            <v>36508.28</v>
          </cell>
          <cell r="Z1675">
            <v>18859.38</v>
          </cell>
          <cell r="AA1675">
            <v>5350.62</v>
          </cell>
          <cell r="AB1675">
            <v>24210</v>
          </cell>
          <cell r="AC1675">
            <v>252</v>
          </cell>
        </row>
        <row r="1676">
          <cell r="T1676">
            <v>356863641</v>
          </cell>
          <cell r="U1676">
            <v>45444</v>
          </cell>
          <cell r="V1676">
            <v>45724</v>
          </cell>
          <cell r="W1676">
            <v>52000</v>
          </cell>
          <cell r="X1676">
            <v>2</v>
          </cell>
          <cell r="Y1676">
            <v>35829.589999999997</v>
          </cell>
          <cell r="Z1676">
            <v>2092.86</v>
          </cell>
          <cell r="AA1676">
            <v>687.14</v>
          </cell>
          <cell r="AB1676">
            <v>2780</v>
          </cell>
          <cell r="AC1676">
            <v>19</v>
          </cell>
        </row>
        <row r="1677">
          <cell r="T1677">
            <v>356863646</v>
          </cell>
          <cell r="U1677">
            <v>45444</v>
          </cell>
          <cell r="V1677">
            <v>45536</v>
          </cell>
          <cell r="W1677">
            <v>30000</v>
          </cell>
          <cell r="X1677">
            <v>2</v>
          </cell>
          <cell r="Y1677">
            <v>25771.439999999999</v>
          </cell>
          <cell r="Z1677">
            <v>19982.009999999998</v>
          </cell>
          <cell r="AA1677">
            <v>2817.99</v>
          </cell>
          <cell r="AB1677">
            <v>22800</v>
          </cell>
          <cell r="AC1677">
            <v>224</v>
          </cell>
        </row>
        <row r="1678">
          <cell r="T1678">
            <v>356863647</v>
          </cell>
          <cell r="U1678">
            <v>45444</v>
          </cell>
          <cell r="V1678">
            <v>45474</v>
          </cell>
          <cell r="W1678">
            <v>31000</v>
          </cell>
          <cell r="X1678">
            <v>2</v>
          </cell>
          <cell r="Y1678">
            <v>30178.080000000002</v>
          </cell>
          <cell r="Z1678">
            <v>9985.61</v>
          </cell>
          <cell r="AA1678">
            <v>4864.3900000000003</v>
          </cell>
          <cell r="AB1678">
            <v>14850</v>
          </cell>
          <cell r="AC1678">
            <v>252</v>
          </cell>
        </row>
        <row r="1679">
          <cell r="T1679">
            <v>356863648</v>
          </cell>
          <cell r="U1679">
            <v>45444</v>
          </cell>
          <cell r="V1679">
            <v>45536</v>
          </cell>
          <cell r="W1679">
            <v>33000</v>
          </cell>
          <cell r="X1679">
            <v>2</v>
          </cell>
          <cell r="Y1679">
            <v>31131.55</v>
          </cell>
          <cell r="Z1679">
            <v>9675.27</v>
          </cell>
          <cell r="AA1679">
            <v>4404.7299999999996</v>
          </cell>
          <cell r="AB1679">
            <v>14080</v>
          </cell>
          <cell r="AC1679">
            <v>224</v>
          </cell>
        </row>
        <row r="1680">
          <cell r="T1680">
            <v>356863649</v>
          </cell>
          <cell r="U1680">
            <v>45455</v>
          </cell>
          <cell r="V1680">
            <v>45698</v>
          </cell>
          <cell r="W1680">
            <v>33000</v>
          </cell>
          <cell r="X1680">
            <v>3</v>
          </cell>
          <cell r="Y1680">
            <v>23771.88</v>
          </cell>
          <cell r="Z1680">
            <v>2633.21</v>
          </cell>
          <cell r="AA1680">
            <v>886.79</v>
          </cell>
          <cell r="AB1680">
            <v>3520</v>
          </cell>
          <cell r="AC1680">
            <v>49</v>
          </cell>
        </row>
        <row r="1681">
          <cell r="T1681">
            <v>356863650</v>
          </cell>
          <cell r="U1681">
            <v>45444</v>
          </cell>
          <cell r="V1681">
            <v>45474</v>
          </cell>
          <cell r="W1681">
            <v>52000</v>
          </cell>
          <cell r="X1681">
            <v>2</v>
          </cell>
          <cell r="Y1681">
            <v>50573.42</v>
          </cell>
          <cell r="Z1681">
            <v>16865.68</v>
          </cell>
          <cell r="AA1681">
            <v>8154.32</v>
          </cell>
          <cell r="AB1681">
            <v>25020</v>
          </cell>
          <cell r="AC1681">
            <v>253</v>
          </cell>
        </row>
        <row r="1682">
          <cell r="T1682">
            <v>356863652</v>
          </cell>
          <cell r="U1682">
            <v>45444</v>
          </cell>
          <cell r="V1682">
            <v>45536</v>
          </cell>
          <cell r="W1682">
            <v>47000</v>
          </cell>
          <cell r="X1682">
            <v>2</v>
          </cell>
          <cell r="Y1682">
            <v>42638.73</v>
          </cell>
          <cell r="Z1682">
            <v>12142.61</v>
          </cell>
          <cell r="AA1682">
            <v>5427.39</v>
          </cell>
          <cell r="AB1682">
            <v>17570</v>
          </cell>
          <cell r="AC1682">
            <v>197</v>
          </cell>
        </row>
        <row r="1683">
          <cell r="T1683">
            <v>356863655</v>
          </cell>
          <cell r="U1683">
            <v>45444</v>
          </cell>
          <cell r="V1683">
            <v>45559</v>
          </cell>
          <cell r="W1683">
            <v>51000</v>
          </cell>
          <cell r="X1683">
            <v>4</v>
          </cell>
          <cell r="Y1683">
            <v>46315.09</v>
          </cell>
          <cell r="Z1683">
            <v>13155.39</v>
          </cell>
          <cell r="AA1683">
            <v>5884.61</v>
          </cell>
          <cell r="AB1683">
            <v>19040</v>
          </cell>
          <cell r="AC1683">
            <v>196</v>
          </cell>
        </row>
        <row r="1684">
          <cell r="T1684">
            <v>356863656</v>
          </cell>
          <cell r="U1684">
            <v>45444</v>
          </cell>
          <cell r="V1684">
            <v>45691</v>
          </cell>
          <cell r="W1684">
            <v>51000</v>
          </cell>
          <cell r="X1684">
            <v>4</v>
          </cell>
          <cell r="Y1684">
            <v>39126.519999999997</v>
          </cell>
          <cell r="Z1684">
            <v>5854.41</v>
          </cell>
          <cell r="AA1684">
            <v>1185.5899999999999</v>
          </cell>
          <cell r="AB1684">
            <v>7040</v>
          </cell>
          <cell r="AC1684">
            <v>79</v>
          </cell>
        </row>
        <row r="1685">
          <cell r="T1685">
            <v>356863658</v>
          </cell>
          <cell r="U1685">
            <v>45444</v>
          </cell>
          <cell r="V1685">
            <v>45474</v>
          </cell>
          <cell r="W1685">
            <v>36000</v>
          </cell>
          <cell r="X1685">
            <v>3</v>
          </cell>
          <cell r="Y1685">
            <v>35041.64</v>
          </cell>
          <cell r="Z1685">
            <v>11634.79</v>
          </cell>
          <cell r="AA1685">
            <v>5645.21</v>
          </cell>
          <cell r="AB1685">
            <v>17280</v>
          </cell>
          <cell r="AC1685">
            <v>252</v>
          </cell>
        </row>
        <row r="1686">
          <cell r="T1686">
            <v>356893129</v>
          </cell>
          <cell r="U1686">
            <v>45441</v>
          </cell>
          <cell r="V1686">
            <v>45597</v>
          </cell>
          <cell r="W1686">
            <v>30000</v>
          </cell>
          <cell r="X1686">
            <v>0</v>
          </cell>
          <cell r="Y1686">
            <v>22878.63</v>
          </cell>
          <cell r="Z1686">
            <v>8059</v>
          </cell>
          <cell r="AA1686">
            <v>1821</v>
          </cell>
          <cell r="AB1686">
            <v>9880</v>
          </cell>
          <cell r="AC1686">
            <v>140</v>
          </cell>
        </row>
        <row r="1687">
          <cell r="T1687">
            <v>357040336</v>
          </cell>
          <cell r="U1687">
            <v>45444</v>
          </cell>
          <cell r="V1687">
            <v>45474</v>
          </cell>
          <cell r="W1687">
            <v>29000</v>
          </cell>
          <cell r="X1687">
            <v>2</v>
          </cell>
          <cell r="Y1687">
            <v>27665.75</v>
          </cell>
          <cell r="Z1687">
            <v>13417.52</v>
          </cell>
          <cell r="AA1687">
            <v>3832.48</v>
          </cell>
          <cell r="AB1687">
            <v>17250</v>
          </cell>
          <cell r="AC1687">
            <v>260</v>
          </cell>
        </row>
        <row r="1688">
          <cell r="T1688">
            <v>357040337</v>
          </cell>
          <cell r="U1688">
            <v>45444</v>
          </cell>
          <cell r="V1688">
            <v>45656</v>
          </cell>
          <cell r="W1688">
            <v>18000</v>
          </cell>
          <cell r="X1688">
            <v>2</v>
          </cell>
          <cell r="Y1688">
            <v>12457.68</v>
          </cell>
          <cell r="Z1688">
            <v>8990.36</v>
          </cell>
          <cell r="AA1688">
            <v>829.64</v>
          </cell>
          <cell r="AB1688">
            <v>9820</v>
          </cell>
          <cell r="AC1688">
            <v>162</v>
          </cell>
        </row>
        <row r="1689">
          <cell r="T1689">
            <v>357040338</v>
          </cell>
          <cell r="U1689">
            <v>45444</v>
          </cell>
          <cell r="V1689">
            <v>45474</v>
          </cell>
          <cell r="W1689">
            <v>23000</v>
          </cell>
          <cell r="X1689">
            <v>2</v>
          </cell>
          <cell r="Y1689">
            <v>21392.880000000001</v>
          </cell>
          <cell r="Z1689">
            <v>16993.75</v>
          </cell>
          <cell r="AA1689">
            <v>2716.25</v>
          </cell>
          <cell r="AB1689">
            <v>19710</v>
          </cell>
          <cell r="AC1689">
            <v>254</v>
          </cell>
        </row>
        <row r="1690">
          <cell r="T1690">
            <v>357040342</v>
          </cell>
          <cell r="U1690">
            <v>45444</v>
          </cell>
          <cell r="V1690">
            <v>45583</v>
          </cell>
          <cell r="W1690">
            <v>23000</v>
          </cell>
          <cell r="X1690">
            <v>2</v>
          </cell>
          <cell r="Y1690">
            <v>18711.72</v>
          </cell>
          <cell r="Z1690">
            <v>7316.53</v>
          </cell>
          <cell r="AA1690">
            <v>1983.47</v>
          </cell>
          <cell r="AB1690">
            <v>9300</v>
          </cell>
          <cell r="AC1690">
            <v>162</v>
          </cell>
        </row>
        <row r="1691">
          <cell r="T1691">
            <v>357040346</v>
          </cell>
          <cell r="U1691">
            <v>45444</v>
          </cell>
          <cell r="V1691">
            <v>45757</v>
          </cell>
          <cell r="W1691">
            <v>57000</v>
          </cell>
          <cell r="X1691">
            <v>2</v>
          </cell>
          <cell r="Y1691">
            <v>53492.83</v>
          </cell>
          <cell r="Z1691">
            <v>16760.82</v>
          </cell>
          <cell r="AA1691">
            <v>6559.18</v>
          </cell>
          <cell r="AB1691">
            <v>23320</v>
          </cell>
          <cell r="AC1691">
            <v>231</v>
          </cell>
        </row>
        <row r="1692">
          <cell r="T1692">
            <v>357040347</v>
          </cell>
          <cell r="U1692">
            <v>45444</v>
          </cell>
          <cell r="V1692">
            <v>45474</v>
          </cell>
          <cell r="W1692">
            <v>38000</v>
          </cell>
          <cell r="X1692">
            <v>2</v>
          </cell>
          <cell r="Y1692">
            <v>35815.040000000001</v>
          </cell>
          <cell r="Z1692">
            <v>11165.61</v>
          </cell>
          <cell r="AA1692">
            <v>5074.3900000000003</v>
          </cell>
          <cell r="AB1692">
            <v>16240</v>
          </cell>
          <cell r="AC1692">
            <v>225</v>
          </cell>
        </row>
        <row r="1693">
          <cell r="T1693">
            <v>357040348</v>
          </cell>
          <cell r="U1693">
            <v>45444</v>
          </cell>
          <cell r="V1693">
            <v>45505</v>
          </cell>
          <cell r="W1693">
            <v>47000</v>
          </cell>
          <cell r="X1693">
            <v>3</v>
          </cell>
          <cell r="Y1693">
            <v>44332.12</v>
          </cell>
          <cell r="Z1693">
            <v>13809.75</v>
          </cell>
          <cell r="AA1693">
            <v>5880.25</v>
          </cell>
          <cell r="AB1693">
            <v>19690</v>
          </cell>
          <cell r="AC1693">
            <v>224</v>
          </cell>
        </row>
        <row r="1694">
          <cell r="T1694">
            <v>357040349</v>
          </cell>
          <cell r="U1694">
            <v>45446</v>
          </cell>
          <cell r="V1694">
            <v>45474</v>
          </cell>
          <cell r="W1694">
            <v>33000</v>
          </cell>
          <cell r="X1694">
            <v>2</v>
          </cell>
          <cell r="Y1694">
            <v>32053.7</v>
          </cell>
          <cell r="Z1694">
            <v>10670.26</v>
          </cell>
          <cell r="AA1694">
            <v>5169.74</v>
          </cell>
          <cell r="AB1694">
            <v>15840</v>
          </cell>
          <cell r="AC1694">
            <v>253</v>
          </cell>
        </row>
        <row r="1695">
          <cell r="T1695">
            <v>357040351</v>
          </cell>
          <cell r="U1695">
            <v>45444</v>
          </cell>
          <cell r="V1695">
            <v>45622</v>
          </cell>
          <cell r="W1695">
            <v>34000</v>
          </cell>
          <cell r="X1695">
            <v>2</v>
          </cell>
          <cell r="Y1695">
            <v>31867.06</v>
          </cell>
          <cell r="Z1695">
            <v>9846.02</v>
          </cell>
          <cell r="AA1695">
            <v>4193.9799999999996</v>
          </cell>
          <cell r="AB1695">
            <v>14040</v>
          </cell>
          <cell r="AC1695">
            <v>233</v>
          </cell>
        </row>
        <row r="1696">
          <cell r="T1696">
            <v>357040352</v>
          </cell>
          <cell r="U1696">
            <v>45444</v>
          </cell>
          <cell r="V1696">
            <v>45623</v>
          </cell>
          <cell r="W1696">
            <v>43000</v>
          </cell>
          <cell r="X1696">
            <v>2</v>
          </cell>
          <cell r="Y1696">
            <v>36075.550000000003</v>
          </cell>
          <cell r="Z1696">
            <v>7985.89</v>
          </cell>
          <cell r="AA1696">
            <v>3464.11</v>
          </cell>
          <cell r="AB1696">
            <v>11450</v>
          </cell>
          <cell r="AC1696">
            <v>142</v>
          </cell>
        </row>
        <row r="1697">
          <cell r="T1697">
            <v>357040353</v>
          </cell>
          <cell r="U1697">
            <v>45444</v>
          </cell>
          <cell r="V1697">
            <v>45474</v>
          </cell>
          <cell r="W1697">
            <v>49000</v>
          </cell>
          <cell r="X1697">
            <v>3</v>
          </cell>
          <cell r="Y1697">
            <v>47420.41</v>
          </cell>
          <cell r="Z1697">
            <v>15944.27</v>
          </cell>
          <cell r="AA1697">
            <v>7475.73</v>
          </cell>
          <cell r="AB1697">
            <v>23420</v>
          </cell>
          <cell r="AC1697">
            <v>260</v>
          </cell>
        </row>
        <row r="1698">
          <cell r="T1698">
            <v>357075854</v>
          </cell>
          <cell r="U1698">
            <v>45444</v>
          </cell>
          <cell r="V1698">
            <v>45536</v>
          </cell>
          <cell r="W1698">
            <v>30000</v>
          </cell>
          <cell r="X1698">
            <v>0</v>
          </cell>
          <cell r="Y1698">
            <v>25807.69</v>
          </cell>
          <cell r="Z1698">
            <v>11083.73</v>
          </cell>
          <cell r="AA1698">
            <v>3056.27</v>
          </cell>
          <cell r="AB1698">
            <v>14140</v>
          </cell>
          <cell r="AC1698">
            <v>203</v>
          </cell>
        </row>
        <row r="1699">
          <cell r="T1699">
            <v>357167158</v>
          </cell>
          <cell r="U1699">
            <v>45505</v>
          </cell>
          <cell r="V1699">
            <v>45536</v>
          </cell>
          <cell r="W1699">
            <v>52000</v>
          </cell>
          <cell r="X1699">
            <v>2</v>
          </cell>
          <cell r="Y1699">
            <v>50430.96</v>
          </cell>
          <cell r="Z1699">
            <v>12915.23</v>
          </cell>
          <cell r="AA1699">
            <v>6544.77</v>
          </cell>
          <cell r="AB1699">
            <v>19460</v>
          </cell>
          <cell r="AC1699">
            <v>201</v>
          </cell>
        </row>
        <row r="1700">
          <cell r="T1700">
            <v>357171329</v>
          </cell>
          <cell r="U1700">
            <v>45444</v>
          </cell>
          <cell r="V1700">
            <v>45536</v>
          </cell>
          <cell r="W1700">
            <v>40000</v>
          </cell>
          <cell r="X1700">
            <v>0</v>
          </cell>
          <cell r="Y1700">
            <v>34563.43</v>
          </cell>
          <cell r="Z1700">
            <v>14596.34</v>
          </cell>
          <cell r="AA1700">
            <v>4233.66</v>
          </cell>
          <cell r="AB1700">
            <v>18830</v>
          </cell>
          <cell r="AC1700">
            <v>191</v>
          </cell>
        </row>
        <row r="1701">
          <cell r="T1701">
            <v>357171336</v>
          </cell>
          <cell r="U1701">
            <v>45444</v>
          </cell>
          <cell r="V1701">
            <v>45474</v>
          </cell>
          <cell r="W1701">
            <v>40000</v>
          </cell>
          <cell r="X1701">
            <v>0</v>
          </cell>
          <cell r="Y1701">
            <v>38378.49</v>
          </cell>
          <cell r="Z1701">
            <v>18479.2</v>
          </cell>
          <cell r="AA1701">
            <v>5730.8</v>
          </cell>
          <cell r="AB1701">
            <v>24210</v>
          </cell>
          <cell r="AC1701">
            <v>252</v>
          </cell>
        </row>
        <row r="1702">
          <cell r="T1702">
            <v>357175220</v>
          </cell>
          <cell r="U1702">
            <v>45444</v>
          </cell>
          <cell r="V1702">
            <v>45536</v>
          </cell>
          <cell r="W1702">
            <v>40000</v>
          </cell>
          <cell r="X1702">
            <v>0</v>
          </cell>
          <cell r="Y1702">
            <v>34592.019999999997</v>
          </cell>
          <cell r="Z1702">
            <v>14712.29</v>
          </cell>
          <cell r="AA1702">
            <v>4117.71</v>
          </cell>
          <cell r="AB1702">
            <v>18830</v>
          </cell>
          <cell r="AC1702">
            <v>197</v>
          </cell>
        </row>
        <row r="1703">
          <cell r="T1703">
            <v>357175481</v>
          </cell>
          <cell r="U1703">
            <v>45444</v>
          </cell>
          <cell r="V1703">
            <v>45536</v>
          </cell>
          <cell r="W1703">
            <v>40000</v>
          </cell>
          <cell r="X1703">
            <v>0</v>
          </cell>
          <cell r="Y1703">
            <v>34563.43</v>
          </cell>
          <cell r="Z1703">
            <v>14596.34</v>
          </cell>
          <cell r="AA1703">
            <v>4233.66</v>
          </cell>
          <cell r="AB1703">
            <v>18830</v>
          </cell>
          <cell r="AC1703">
            <v>191</v>
          </cell>
        </row>
        <row r="1704">
          <cell r="T1704">
            <v>357175750</v>
          </cell>
          <cell r="U1704">
            <v>45444</v>
          </cell>
          <cell r="V1704">
            <v>45536</v>
          </cell>
          <cell r="W1704">
            <v>40000</v>
          </cell>
          <cell r="X1704">
            <v>0</v>
          </cell>
          <cell r="Y1704">
            <v>34563.43</v>
          </cell>
          <cell r="Z1704">
            <v>14596.34</v>
          </cell>
          <cell r="AA1704">
            <v>4233.66</v>
          </cell>
          <cell r="AB1704">
            <v>18830</v>
          </cell>
          <cell r="AC1704">
            <v>191</v>
          </cell>
        </row>
        <row r="1705">
          <cell r="T1705">
            <v>357189932</v>
          </cell>
          <cell r="U1705">
            <v>45444</v>
          </cell>
          <cell r="V1705">
            <v>45608</v>
          </cell>
          <cell r="W1705">
            <v>65000</v>
          </cell>
          <cell r="X1705">
            <v>2</v>
          </cell>
          <cell r="Y1705">
            <v>57990.99</v>
          </cell>
          <cell r="Z1705">
            <v>15801.49</v>
          </cell>
          <cell r="AA1705">
            <v>5018.51</v>
          </cell>
          <cell r="AB1705">
            <v>20820</v>
          </cell>
          <cell r="AC1705">
            <v>197</v>
          </cell>
        </row>
        <row r="1706">
          <cell r="T1706">
            <v>357221754</v>
          </cell>
          <cell r="U1706">
            <v>45444</v>
          </cell>
          <cell r="V1706">
            <v>45610</v>
          </cell>
          <cell r="W1706">
            <v>65000</v>
          </cell>
          <cell r="X1706">
            <v>2</v>
          </cell>
          <cell r="Y1706">
            <v>54520.99</v>
          </cell>
          <cell r="Z1706">
            <v>12331.49</v>
          </cell>
          <cell r="AA1706">
            <v>5018.51</v>
          </cell>
          <cell r="AB1706">
            <v>17350</v>
          </cell>
          <cell r="AC1706">
            <v>141</v>
          </cell>
        </row>
        <row r="1707">
          <cell r="T1707">
            <v>357221820</v>
          </cell>
          <cell r="U1707">
            <v>45444</v>
          </cell>
          <cell r="V1707">
            <v>45567</v>
          </cell>
          <cell r="W1707">
            <v>65000</v>
          </cell>
          <cell r="X1707">
            <v>2</v>
          </cell>
          <cell r="Y1707">
            <v>56680.7</v>
          </cell>
          <cell r="Z1707">
            <v>14454.91</v>
          </cell>
          <cell r="AA1707">
            <v>6365.09</v>
          </cell>
          <cell r="AB1707">
            <v>20820</v>
          </cell>
          <cell r="AC1707">
            <v>161</v>
          </cell>
        </row>
        <row r="1708">
          <cell r="T1708">
            <v>357277464</v>
          </cell>
          <cell r="U1708">
            <v>45444</v>
          </cell>
          <cell r="V1708">
            <v>45536</v>
          </cell>
          <cell r="W1708">
            <v>25000</v>
          </cell>
          <cell r="X1708">
            <v>2</v>
          </cell>
          <cell r="Y1708">
            <v>21516.63</v>
          </cell>
          <cell r="Z1708">
            <v>9210.07</v>
          </cell>
          <cell r="AA1708">
            <v>2549.9299999999998</v>
          </cell>
          <cell r="AB1708">
            <v>11760</v>
          </cell>
          <cell r="AC1708">
            <v>203</v>
          </cell>
        </row>
        <row r="1709">
          <cell r="T1709">
            <v>357277466</v>
          </cell>
          <cell r="U1709">
            <v>45444</v>
          </cell>
          <cell r="V1709">
            <v>45474</v>
          </cell>
          <cell r="W1709">
            <v>34000</v>
          </cell>
          <cell r="X1709">
            <v>2</v>
          </cell>
          <cell r="Y1709">
            <v>32935.21</v>
          </cell>
          <cell r="Z1709">
            <v>10988.32</v>
          </cell>
          <cell r="AA1709">
            <v>5301.68</v>
          </cell>
          <cell r="AB1709">
            <v>16290</v>
          </cell>
          <cell r="AC1709">
            <v>259</v>
          </cell>
        </row>
        <row r="1710">
          <cell r="T1710">
            <v>357312589</v>
          </cell>
          <cell r="U1710">
            <v>45444</v>
          </cell>
          <cell r="V1710">
            <v>45505</v>
          </cell>
          <cell r="W1710">
            <v>72000</v>
          </cell>
          <cell r="X1710">
            <v>3</v>
          </cell>
          <cell r="Y1710">
            <v>67872.87</v>
          </cell>
          <cell r="Z1710">
            <v>21099.4</v>
          </cell>
          <cell r="AA1710">
            <v>9620.6</v>
          </cell>
          <cell r="AB1710">
            <v>30720</v>
          </cell>
          <cell r="AC1710">
            <v>225</v>
          </cell>
        </row>
        <row r="1711">
          <cell r="T1711">
            <v>357381445</v>
          </cell>
          <cell r="U1711">
            <v>45444</v>
          </cell>
          <cell r="V1711">
            <v>45474</v>
          </cell>
          <cell r="W1711">
            <v>37000</v>
          </cell>
          <cell r="X1711">
            <v>2</v>
          </cell>
          <cell r="Y1711">
            <v>35790.269999999997</v>
          </cell>
          <cell r="Z1711">
            <v>11829.43</v>
          </cell>
          <cell r="AA1711">
            <v>5900.57</v>
          </cell>
          <cell r="AB1711">
            <v>17730</v>
          </cell>
          <cell r="AC1711">
            <v>261</v>
          </cell>
        </row>
        <row r="1712">
          <cell r="T1712">
            <v>357381447</v>
          </cell>
          <cell r="U1712">
            <v>45444</v>
          </cell>
          <cell r="V1712">
            <v>45474</v>
          </cell>
          <cell r="W1712">
            <v>49000</v>
          </cell>
          <cell r="X1712">
            <v>2</v>
          </cell>
          <cell r="Y1712">
            <v>47655.34</v>
          </cell>
          <cell r="Z1712">
            <v>15896.52</v>
          </cell>
          <cell r="AA1712">
            <v>7683.48</v>
          </cell>
          <cell r="AB1712">
            <v>23580</v>
          </cell>
          <cell r="AC1712">
            <v>253</v>
          </cell>
        </row>
        <row r="1713">
          <cell r="T1713">
            <v>357381451</v>
          </cell>
          <cell r="U1713">
            <v>45444</v>
          </cell>
          <cell r="V1713">
            <v>45594</v>
          </cell>
          <cell r="W1713">
            <v>12000</v>
          </cell>
          <cell r="X1713">
            <v>2</v>
          </cell>
          <cell r="Y1713">
            <v>8347.8799999999992</v>
          </cell>
          <cell r="Z1713">
            <v>6097.77</v>
          </cell>
          <cell r="AA1713">
            <v>742.23</v>
          </cell>
          <cell r="AB1713">
            <v>6840</v>
          </cell>
          <cell r="AC1713">
            <v>167</v>
          </cell>
        </row>
        <row r="1714">
          <cell r="T1714">
            <v>357381456</v>
          </cell>
          <cell r="U1714">
            <v>45444</v>
          </cell>
          <cell r="V1714">
            <v>45474</v>
          </cell>
          <cell r="W1714">
            <v>37000</v>
          </cell>
          <cell r="X1714">
            <v>2</v>
          </cell>
          <cell r="Y1714">
            <v>35790.269999999997</v>
          </cell>
          <cell r="Z1714">
            <v>11829.43</v>
          </cell>
          <cell r="AA1714">
            <v>5900.57</v>
          </cell>
          <cell r="AB1714">
            <v>17730</v>
          </cell>
          <cell r="AC1714">
            <v>261</v>
          </cell>
        </row>
        <row r="1715">
          <cell r="T1715">
            <v>357381460</v>
          </cell>
          <cell r="U1715">
            <v>45444</v>
          </cell>
          <cell r="V1715">
            <v>45474</v>
          </cell>
          <cell r="W1715">
            <v>17000</v>
          </cell>
          <cell r="X1715">
            <v>2</v>
          </cell>
          <cell r="Y1715">
            <v>16337.4</v>
          </cell>
          <cell r="Z1715">
            <v>7828.75</v>
          </cell>
          <cell r="AA1715">
            <v>2431.25</v>
          </cell>
          <cell r="AB1715">
            <v>10260</v>
          </cell>
          <cell r="AC1715">
            <v>257</v>
          </cell>
        </row>
        <row r="1716">
          <cell r="T1716">
            <v>357381463</v>
          </cell>
          <cell r="U1716">
            <v>45446</v>
          </cell>
          <cell r="V1716">
            <v>45727</v>
          </cell>
          <cell r="W1716">
            <v>33000</v>
          </cell>
          <cell r="X1716">
            <v>2</v>
          </cell>
          <cell r="Y1716">
            <v>22503.62</v>
          </cell>
          <cell r="Z1716">
            <v>1220.53</v>
          </cell>
          <cell r="AA1716">
            <v>539.47</v>
          </cell>
          <cell r="AB1716">
            <v>1760</v>
          </cell>
          <cell r="AC1716">
            <v>16</v>
          </cell>
        </row>
        <row r="1717">
          <cell r="T1717">
            <v>357381465</v>
          </cell>
          <cell r="U1717">
            <v>45444</v>
          </cell>
          <cell r="V1717">
            <v>45474</v>
          </cell>
          <cell r="W1717">
            <v>25000</v>
          </cell>
          <cell r="X1717">
            <v>2</v>
          </cell>
          <cell r="Y1717">
            <v>23850.82</v>
          </cell>
          <cell r="Z1717">
            <v>11556.52</v>
          </cell>
          <cell r="AA1717">
            <v>3563.48</v>
          </cell>
          <cell r="AB1717">
            <v>15120</v>
          </cell>
          <cell r="AC1717">
            <v>260</v>
          </cell>
        </row>
        <row r="1718">
          <cell r="T1718">
            <v>357381472</v>
          </cell>
          <cell r="U1718">
            <v>45444</v>
          </cell>
          <cell r="V1718">
            <v>45669</v>
          </cell>
          <cell r="W1718">
            <v>32000</v>
          </cell>
          <cell r="X1718">
            <v>2</v>
          </cell>
          <cell r="Y1718">
            <v>24443.31</v>
          </cell>
          <cell r="Z1718">
            <v>3673.81</v>
          </cell>
          <cell r="AA1718">
            <v>1456.19</v>
          </cell>
          <cell r="AB1718">
            <v>5130</v>
          </cell>
          <cell r="AC1718">
            <v>77</v>
          </cell>
        </row>
        <row r="1719">
          <cell r="T1719">
            <v>357381473</v>
          </cell>
          <cell r="U1719">
            <v>45446</v>
          </cell>
          <cell r="V1719">
            <v>45474</v>
          </cell>
          <cell r="W1719">
            <v>34000</v>
          </cell>
          <cell r="X1719">
            <v>3</v>
          </cell>
          <cell r="Y1719">
            <v>33051.64</v>
          </cell>
          <cell r="Z1719">
            <v>10964.65</v>
          </cell>
          <cell r="AA1719">
            <v>5325.35</v>
          </cell>
          <cell r="AB1719">
            <v>16290</v>
          </cell>
          <cell r="AC1719">
            <v>252</v>
          </cell>
        </row>
        <row r="1720">
          <cell r="T1720">
            <v>357427119</v>
          </cell>
          <cell r="U1720">
            <v>45472</v>
          </cell>
          <cell r="V1720">
            <v>45698</v>
          </cell>
          <cell r="W1720">
            <v>52000</v>
          </cell>
          <cell r="X1720">
            <v>2</v>
          </cell>
          <cell r="Y1720">
            <v>39910.639999999999</v>
          </cell>
          <cell r="Z1720">
            <v>4067.82</v>
          </cell>
          <cell r="AA1720">
            <v>1492.18</v>
          </cell>
          <cell r="AB1720">
            <v>5560</v>
          </cell>
          <cell r="AC1720">
            <v>48</v>
          </cell>
        </row>
        <row r="1721">
          <cell r="T1721">
            <v>357463318</v>
          </cell>
          <cell r="U1721">
            <v>45472</v>
          </cell>
          <cell r="V1721">
            <v>45720</v>
          </cell>
          <cell r="W1721">
            <v>15499</v>
          </cell>
          <cell r="X1721">
            <v>0</v>
          </cell>
          <cell r="Y1721">
            <v>5693.59</v>
          </cell>
          <cell r="Z1721">
            <v>1360.81</v>
          </cell>
          <cell r="AA1721">
            <v>109.19</v>
          </cell>
          <cell r="AB1721">
            <v>1470</v>
          </cell>
          <cell r="AC1721">
            <v>22</v>
          </cell>
        </row>
        <row r="1722">
          <cell r="T1722">
            <v>357500080</v>
          </cell>
          <cell r="U1722">
            <v>45472</v>
          </cell>
          <cell r="V1722">
            <v>45573</v>
          </cell>
          <cell r="W1722">
            <v>21000</v>
          </cell>
          <cell r="X1722">
            <v>3</v>
          </cell>
          <cell r="Y1722">
            <v>18173.88</v>
          </cell>
          <cell r="Z1722">
            <v>6504.4</v>
          </cell>
          <cell r="AA1722">
            <v>1955.6</v>
          </cell>
          <cell r="AB1722">
            <v>8460</v>
          </cell>
          <cell r="AC1722">
            <v>162</v>
          </cell>
        </row>
        <row r="1723">
          <cell r="T1723">
            <v>357553320</v>
          </cell>
          <cell r="U1723">
            <v>45474</v>
          </cell>
          <cell r="V1723">
            <v>45735</v>
          </cell>
          <cell r="W1723">
            <v>72000</v>
          </cell>
          <cell r="X1723">
            <v>3</v>
          </cell>
          <cell r="Y1723">
            <v>52002.2</v>
          </cell>
          <cell r="Z1723">
            <v>2593.37</v>
          </cell>
          <cell r="AA1723">
            <v>1246.6300000000001</v>
          </cell>
          <cell r="AB1723">
            <v>3840</v>
          </cell>
          <cell r="AC1723">
            <v>16</v>
          </cell>
        </row>
        <row r="1724">
          <cell r="T1724">
            <v>357562271</v>
          </cell>
          <cell r="U1724">
            <v>45472</v>
          </cell>
          <cell r="V1724">
            <v>45505</v>
          </cell>
          <cell r="W1724">
            <v>40000</v>
          </cell>
          <cell r="X1724">
            <v>0</v>
          </cell>
          <cell r="Y1724">
            <v>38515.480000000003</v>
          </cell>
          <cell r="Z1724">
            <v>16230.75</v>
          </cell>
          <cell r="AA1724">
            <v>5289.25</v>
          </cell>
          <cell r="AB1724">
            <v>21520</v>
          </cell>
          <cell r="AC1724">
            <v>226</v>
          </cell>
        </row>
        <row r="1725">
          <cell r="T1725">
            <v>357562282</v>
          </cell>
          <cell r="U1725">
            <v>45472</v>
          </cell>
          <cell r="V1725">
            <v>45536</v>
          </cell>
          <cell r="W1725">
            <v>40000</v>
          </cell>
          <cell r="X1725">
            <v>0</v>
          </cell>
          <cell r="Y1725">
            <v>36564.129999999997</v>
          </cell>
          <cell r="Z1725">
            <v>14279.4</v>
          </cell>
          <cell r="AA1725">
            <v>4550.6000000000004</v>
          </cell>
          <cell r="AB1725">
            <v>18830</v>
          </cell>
          <cell r="AC1725">
            <v>191</v>
          </cell>
        </row>
        <row r="1726">
          <cell r="T1726">
            <v>357670157</v>
          </cell>
          <cell r="U1726">
            <v>45474</v>
          </cell>
          <cell r="V1726">
            <v>45729</v>
          </cell>
          <cell r="W1726">
            <v>63000</v>
          </cell>
          <cell r="X1726">
            <v>3</v>
          </cell>
          <cell r="Y1726">
            <v>45915.81</v>
          </cell>
          <cell r="Z1726">
            <v>2479.42</v>
          </cell>
          <cell r="AA1726">
            <v>880.58</v>
          </cell>
          <cell r="AB1726">
            <v>3360</v>
          </cell>
          <cell r="AC1726">
            <v>19</v>
          </cell>
        </row>
        <row r="1727">
          <cell r="T1727">
            <v>357746042</v>
          </cell>
          <cell r="U1727">
            <v>45478</v>
          </cell>
          <cell r="V1727">
            <v>45536</v>
          </cell>
          <cell r="W1727">
            <v>40000</v>
          </cell>
          <cell r="X1727">
            <v>0</v>
          </cell>
          <cell r="Y1727">
            <v>36396.6</v>
          </cell>
          <cell r="Z1727">
            <v>14305.94</v>
          </cell>
          <cell r="AA1727">
            <v>4524.0600000000004</v>
          </cell>
          <cell r="AB1727">
            <v>18830</v>
          </cell>
          <cell r="AC1727">
            <v>191</v>
          </cell>
        </row>
        <row r="1728">
          <cell r="T1728">
            <v>357746052</v>
          </cell>
          <cell r="U1728">
            <v>45478</v>
          </cell>
          <cell r="V1728">
            <v>45580</v>
          </cell>
          <cell r="W1728">
            <v>40000</v>
          </cell>
          <cell r="X1728">
            <v>0</v>
          </cell>
          <cell r="Y1728">
            <v>34579.120000000003</v>
          </cell>
          <cell r="Z1728">
            <v>12488.46</v>
          </cell>
          <cell r="AA1728">
            <v>3651.54</v>
          </cell>
          <cell r="AB1728">
            <v>16140</v>
          </cell>
          <cell r="AC1728">
            <v>163</v>
          </cell>
        </row>
        <row r="1729">
          <cell r="T1729">
            <v>357806937</v>
          </cell>
          <cell r="U1729">
            <v>45505</v>
          </cell>
          <cell r="V1729">
            <v>45536</v>
          </cell>
          <cell r="W1729">
            <v>40000</v>
          </cell>
          <cell r="X1729">
            <v>0</v>
          </cell>
          <cell r="Y1729">
            <v>38405.89</v>
          </cell>
          <cell r="Z1729">
            <v>14128.8</v>
          </cell>
          <cell r="AA1729">
            <v>4701.2</v>
          </cell>
          <cell r="AB1729">
            <v>18830</v>
          </cell>
          <cell r="AC1729">
            <v>197</v>
          </cell>
        </row>
        <row r="1730">
          <cell r="T1730">
            <v>357807077</v>
          </cell>
          <cell r="U1730">
            <v>45505</v>
          </cell>
          <cell r="V1730">
            <v>45536</v>
          </cell>
          <cell r="W1730">
            <v>40000</v>
          </cell>
          <cell r="X1730">
            <v>0</v>
          </cell>
          <cell r="Y1730">
            <v>38405.89</v>
          </cell>
          <cell r="Z1730">
            <v>14128.8</v>
          </cell>
          <cell r="AA1730">
            <v>4701.2</v>
          </cell>
          <cell r="AB1730">
            <v>18830</v>
          </cell>
          <cell r="AC1730">
            <v>197</v>
          </cell>
        </row>
        <row r="1731">
          <cell r="T1731">
            <v>357829140</v>
          </cell>
          <cell r="U1731">
            <v>45505</v>
          </cell>
          <cell r="V1731">
            <v>45723</v>
          </cell>
          <cell r="W1731">
            <v>65000</v>
          </cell>
          <cell r="X1731">
            <v>2</v>
          </cell>
          <cell r="Y1731">
            <v>49355.839999999997</v>
          </cell>
          <cell r="Z1731">
            <v>2523.4499999999998</v>
          </cell>
          <cell r="AA1731">
            <v>946.55</v>
          </cell>
          <cell r="AB1731">
            <v>3470</v>
          </cell>
          <cell r="AC1731">
            <v>22</v>
          </cell>
        </row>
        <row r="1732">
          <cell r="T1732">
            <v>357832704</v>
          </cell>
          <cell r="U1732">
            <v>45505</v>
          </cell>
          <cell r="V1732">
            <v>45706</v>
          </cell>
          <cell r="W1732">
            <v>65000</v>
          </cell>
          <cell r="X1732">
            <v>2</v>
          </cell>
          <cell r="Y1732">
            <v>51800.1</v>
          </cell>
          <cell r="Z1732">
            <v>4764.16</v>
          </cell>
          <cell r="AA1732">
            <v>2175.84</v>
          </cell>
          <cell r="AB1732">
            <v>6940</v>
          </cell>
          <cell r="AC1732">
            <v>51</v>
          </cell>
        </row>
        <row r="1733">
          <cell r="T1733">
            <v>357891146</v>
          </cell>
          <cell r="U1733">
            <v>45505</v>
          </cell>
          <cell r="V1733">
            <v>45742</v>
          </cell>
          <cell r="W1733">
            <v>41000</v>
          </cell>
          <cell r="X1733">
            <v>3</v>
          </cell>
          <cell r="Y1733">
            <v>37271.599999999999</v>
          </cell>
          <cell r="Z1733">
            <v>7493.61</v>
          </cell>
          <cell r="AA1733">
            <v>3338.31</v>
          </cell>
          <cell r="AB1733">
            <v>10831.92</v>
          </cell>
          <cell r="AC1733">
            <v>138</v>
          </cell>
        </row>
        <row r="1734">
          <cell r="T1734">
            <v>357909317</v>
          </cell>
          <cell r="U1734">
            <v>45505</v>
          </cell>
          <cell r="V1734">
            <v>45536</v>
          </cell>
          <cell r="W1734">
            <v>40000</v>
          </cell>
          <cell r="X1734">
            <v>0</v>
          </cell>
          <cell r="Y1734">
            <v>38214.11</v>
          </cell>
          <cell r="Z1734">
            <v>14158.15</v>
          </cell>
          <cell r="AA1734">
            <v>4671.8500000000004</v>
          </cell>
          <cell r="AB1734">
            <v>18830</v>
          </cell>
          <cell r="AC1734">
            <v>204</v>
          </cell>
        </row>
        <row r="1735">
          <cell r="T1735">
            <v>357909445</v>
          </cell>
          <cell r="U1735">
            <v>45505</v>
          </cell>
          <cell r="V1735">
            <v>45536</v>
          </cell>
          <cell r="W1735">
            <v>40000</v>
          </cell>
          <cell r="X1735">
            <v>0</v>
          </cell>
          <cell r="Y1735">
            <v>38214.11</v>
          </cell>
          <cell r="Z1735">
            <v>14158.15</v>
          </cell>
          <cell r="AA1735">
            <v>4581.8500000000004</v>
          </cell>
          <cell r="AB1735">
            <v>18740</v>
          </cell>
          <cell r="AC1735">
            <v>204</v>
          </cell>
        </row>
        <row r="1736">
          <cell r="T1736">
            <v>357909498</v>
          </cell>
          <cell r="U1736">
            <v>45505</v>
          </cell>
          <cell r="V1736">
            <v>45536</v>
          </cell>
          <cell r="W1736">
            <v>40000</v>
          </cell>
          <cell r="X1736">
            <v>0</v>
          </cell>
          <cell r="Y1736">
            <v>38214.11</v>
          </cell>
          <cell r="Z1736">
            <v>14158.15</v>
          </cell>
          <cell r="AA1736">
            <v>4671.8500000000004</v>
          </cell>
          <cell r="AB1736">
            <v>18830</v>
          </cell>
          <cell r="AC1736">
            <v>204</v>
          </cell>
        </row>
        <row r="1737">
          <cell r="T1737">
            <v>357909566</v>
          </cell>
          <cell r="U1737">
            <v>45505</v>
          </cell>
          <cell r="V1737">
            <v>45536</v>
          </cell>
          <cell r="W1737">
            <v>40000</v>
          </cell>
          <cell r="X1737">
            <v>0</v>
          </cell>
          <cell r="Y1737">
            <v>38214.11</v>
          </cell>
          <cell r="Z1737">
            <v>14158.15</v>
          </cell>
          <cell r="AA1737">
            <v>4671.8500000000004</v>
          </cell>
          <cell r="AB1737">
            <v>18830</v>
          </cell>
          <cell r="AC1737">
            <v>204</v>
          </cell>
        </row>
        <row r="1738">
          <cell r="T1738">
            <v>357909833</v>
          </cell>
          <cell r="U1738">
            <v>45505</v>
          </cell>
          <cell r="V1738">
            <v>45754</v>
          </cell>
          <cell r="W1738">
            <v>65000</v>
          </cell>
          <cell r="X1738">
            <v>2</v>
          </cell>
          <cell r="Y1738">
            <v>51800.1</v>
          </cell>
          <cell r="Z1738">
            <v>4764.16</v>
          </cell>
          <cell r="AA1738">
            <v>1385.84</v>
          </cell>
          <cell r="AB1738">
            <v>6150</v>
          </cell>
          <cell r="AC1738">
            <v>51</v>
          </cell>
        </row>
        <row r="1739">
          <cell r="T1739">
            <v>357918734</v>
          </cell>
          <cell r="U1739">
            <v>45536</v>
          </cell>
          <cell r="V1739">
            <v>45699</v>
          </cell>
          <cell r="W1739">
            <v>52000</v>
          </cell>
          <cell r="X1739">
            <v>2</v>
          </cell>
          <cell r="Y1739">
            <v>43539.5</v>
          </cell>
          <cell r="Z1739">
            <v>3726.15</v>
          </cell>
          <cell r="AA1739">
            <v>1813.85</v>
          </cell>
          <cell r="AB1739">
            <v>5540</v>
          </cell>
          <cell r="AC1739">
            <v>51</v>
          </cell>
        </row>
        <row r="1740">
          <cell r="T1740">
            <v>357951399</v>
          </cell>
          <cell r="U1740">
            <v>45529</v>
          </cell>
          <cell r="V1740">
            <v>45631</v>
          </cell>
          <cell r="W1740">
            <v>65000</v>
          </cell>
          <cell r="X1740">
            <v>2</v>
          </cell>
          <cell r="Y1740">
            <v>62806.48</v>
          </cell>
          <cell r="Z1740">
            <v>12828.22</v>
          </cell>
          <cell r="AA1740">
            <v>5741.78</v>
          </cell>
          <cell r="AB1740">
            <v>18570</v>
          </cell>
          <cell r="AC1740">
            <v>161</v>
          </cell>
        </row>
        <row r="1741">
          <cell r="T1741">
            <v>357992341</v>
          </cell>
          <cell r="U1741">
            <v>45529</v>
          </cell>
          <cell r="V1741">
            <v>45567</v>
          </cell>
          <cell r="W1741">
            <v>65000</v>
          </cell>
          <cell r="X1741">
            <v>2</v>
          </cell>
          <cell r="Y1741">
            <v>63177.26</v>
          </cell>
          <cell r="Z1741">
            <v>13584.63</v>
          </cell>
          <cell r="AA1741">
            <v>7235.37</v>
          </cell>
          <cell r="AB1741">
            <v>20820</v>
          </cell>
          <cell r="AC1741">
            <v>169</v>
          </cell>
        </row>
        <row r="1742">
          <cell r="T1742">
            <v>358009553</v>
          </cell>
          <cell r="U1742">
            <v>45529</v>
          </cell>
          <cell r="V1742">
            <v>45583</v>
          </cell>
          <cell r="W1742">
            <v>40000</v>
          </cell>
          <cell r="X1742">
            <v>0</v>
          </cell>
          <cell r="Y1742">
            <v>34490.379999999997</v>
          </cell>
          <cell r="Z1742">
            <v>16042.96</v>
          </cell>
          <cell r="AA1742">
            <v>2957.04</v>
          </cell>
          <cell r="AB1742">
            <v>19000</v>
          </cell>
          <cell r="AC1742">
            <v>140</v>
          </cell>
        </row>
        <row r="1743">
          <cell r="T1743">
            <v>358009595</v>
          </cell>
          <cell r="U1743">
            <v>45529</v>
          </cell>
          <cell r="V1743">
            <v>45607</v>
          </cell>
          <cell r="W1743">
            <v>40000</v>
          </cell>
          <cell r="X1743">
            <v>0</v>
          </cell>
          <cell r="Y1743">
            <v>34294.92</v>
          </cell>
          <cell r="Z1743">
            <v>16064.48</v>
          </cell>
          <cell r="AA1743">
            <v>2935.52</v>
          </cell>
          <cell r="AB1743">
            <v>19000</v>
          </cell>
          <cell r="AC1743">
            <v>142</v>
          </cell>
        </row>
        <row r="1744">
          <cell r="T1744">
            <v>358011184</v>
          </cell>
          <cell r="U1744">
            <v>45536</v>
          </cell>
          <cell r="V1744"/>
          <cell r="W1744">
            <v>65000</v>
          </cell>
          <cell r="X1744">
            <v>2</v>
          </cell>
          <cell r="Y1744">
            <v>65000</v>
          </cell>
          <cell r="Z1744">
            <v>15776.62</v>
          </cell>
          <cell r="AA1744">
            <v>8443.3799999999992</v>
          </cell>
          <cell r="AB1744">
            <v>24220</v>
          </cell>
          <cell r="AC1744">
            <v>204</v>
          </cell>
        </row>
        <row r="1745">
          <cell r="T1745">
            <v>358050409</v>
          </cell>
          <cell r="U1745">
            <v>45536</v>
          </cell>
          <cell r="V1745">
            <v>45567</v>
          </cell>
          <cell r="W1745">
            <v>40000</v>
          </cell>
          <cell r="X1745">
            <v>0</v>
          </cell>
          <cell r="Y1745">
            <v>37230.68</v>
          </cell>
          <cell r="Z1745">
            <v>19130.36</v>
          </cell>
          <cell r="AA1745">
            <v>3669.64</v>
          </cell>
          <cell r="AB1745">
            <v>22800</v>
          </cell>
          <cell r="AC1745">
            <v>161</v>
          </cell>
        </row>
        <row r="1746">
          <cell r="T1746">
            <v>358050525</v>
          </cell>
          <cell r="U1746">
            <v>45536</v>
          </cell>
          <cell r="V1746">
            <v>45567</v>
          </cell>
          <cell r="W1746">
            <v>40000</v>
          </cell>
          <cell r="X1746">
            <v>0</v>
          </cell>
          <cell r="Y1746">
            <v>37230.68</v>
          </cell>
          <cell r="Z1746">
            <v>19130.36</v>
          </cell>
          <cell r="AA1746">
            <v>3669.64</v>
          </cell>
          <cell r="AB1746">
            <v>22800</v>
          </cell>
          <cell r="AC1746">
            <v>161</v>
          </cell>
        </row>
        <row r="1747">
          <cell r="T1747">
            <v>358054219</v>
          </cell>
          <cell r="U1747">
            <v>45536</v>
          </cell>
          <cell r="V1747">
            <v>45754</v>
          </cell>
          <cell r="W1747">
            <v>63000</v>
          </cell>
          <cell r="X1747">
            <v>2</v>
          </cell>
          <cell r="Y1747">
            <v>52252.89</v>
          </cell>
          <cell r="Z1747">
            <v>4310.91</v>
          </cell>
          <cell r="AA1747">
            <v>1189.0899999999999</v>
          </cell>
          <cell r="AB1747">
            <v>5500</v>
          </cell>
          <cell r="AC1747">
            <v>51</v>
          </cell>
        </row>
        <row r="1748">
          <cell r="T1748">
            <v>358078659</v>
          </cell>
          <cell r="U1748">
            <v>45536</v>
          </cell>
          <cell r="V1748">
            <v>45763</v>
          </cell>
          <cell r="W1748">
            <v>72000</v>
          </cell>
          <cell r="X1748">
            <v>3</v>
          </cell>
          <cell r="Y1748">
            <v>60349.3</v>
          </cell>
          <cell r="Z1748">
            <v>5419.34</v>
          </cell>
          <cell r="AA1748">
            <v>1210.6600000000001</v>
          </cell>
          <cell r="AB1748">
            <v>6630</v>
          </cell>
          <cell r="AC1748">
            <v>50</v>
          </cell>
        </row>
        <row r="1749">
          <cell r="T1749">
            <v>358081576</v>
          </cell>
          <cell r="U1749">
            <v>45536</v>
          </cell>
          <cell r="V1749">
            <v>45607</v>
          </cell>
          <cell r="W1749">
            <v>40000</v>
          </cell>
          <cell r="X1749">
            <v>0</v>
          </cell>
          <cell r="Y1749">
            <v>34092.14</v>
          </cell>
          <cell r="Z1749">
            <v>16218.26</v>
          </cell>
          <cell r="AA1749">
            <v>2781.74</v>
          </cell>
          <cell r="AB1749">
            <v>19000</v>
          </cell>
          <cell r="AC1749">
            <v>141</v>
          </cell>
        </row>
        <row r="1750">
          <cell r="T1750">
            <v>358086240</v>
          </cell>
          <cell r="U1750">
            <v>45536</v>
          </cell>
          <cell r="V1750">
            <v>45607</v>
          </cell>
          <cell r="W1750">
            <v>40000</v>
          </cell>
          <cell r="X1750">
            <v>0</v>
          </cell>
          <cell r="Y1750">
            <v>34092.14</v>
          </cell>
          <cell r="Z1750">
            <v>16218.26</v>
          </cell>
          <cell r="AA1750">
            <v>2781.74</v>
          </cell>
          <cell r="AB1750">
            <v>19000</v>
          </cell>
          <cell r="AC1750">
            <v>141</v>
          </cell>
        </row>
        <row r="1751">
          <cell r="T1751">
            <v>358185496</v>
          </cell>
          <cell r="U1751">
            <v>45536</v>
          </cell>
          <cell r="V1751">
            <v>45566</v>
          </cell>
          <cell r="W1751">
            <v>65000</v>
          </cell>
          <cell r="X1751">
            <v>2</v>
          </cell>
          <cell r="Y1751">
            <v>63170.79</v>
          </cell>
          <cell r="Z1751">
            <v>13598.79</v>
          </cell>
          <cell r="AA1751">
            <v>7161.21</v>
          </cell>
          <cell r="AB1751">
            <v>20760</v>
          </cell>
          <cell r="AC1751">
            <v>162</v>
          </cell>
        </row>
        <row r="1752">
          <cell r="T1752">
            <v>358199247</v>
          </cell>
          <cell r="U1752">
            <v>45536</v>
          </cell>
          <cell r="V1752">
            <v>45573</v>
          </cell>
          <cell r="W1752">
            <v>72000</v>
          </cell>
          <cell r="X1752">
            <v>3</v>
          </cell>
          <cell r="Y1752">
            <v>69927.59</v>
          </cell>
          <cell r="Z1752">
            <v>15147.39</v>
          </cell>
          <cell r="AA1752">
            <v>7832.61</v>
          </cell>
          <cell r="AB1752">
            <v>22980</v>
          </cell>
          <cell r="AC1752">
            <v>170</v>
          </cell>
        </row>
        <row r="1753">
          <cell r="T1753">
            <v>358205024</v>
          </cell>
          <cell r="U1753">
            <v>45536</v>
          </cell>
          <cell r="V1753"/>
          <cell r="W1753">
            <v>65000</v>
          </cell>
          <cell r="X1753">
            <v>2</v>
          </cell>
          <cell r="Y1753">
            <v>65000</v>
          </cell>
          <cell r="Z1753">
            <v>15395.25</v>
          </cell>
          <cell r="AA1753">
            <v>8824.75</v>
          </cell>
          <cell r="AB1753">
            <v>24220</v>
          </cell>
          <cell r="AC1753">
            <v>196</v>
          </cell>
        </row>
        <row r="1754">
          <cell r="T1754">
            <v>358206350</v>
          </cell>
          <cell r="U1754">
            <v>45536</v>
          </cell>
          <cell r="V1754"/>
          <cell r="W1754">
            <v>65000</v>
          </cell>
          <cell r="X1754">
            <v>2</v>
          </cell>
          <cell r="Y1754">
            <v>65000</v>
          </cell>
          <cell r="Z1754">
            <v>15395.25</v>
          </cell>
          <cell r="AA1754">
            <v>8824.75</v>
          </cell>
          <cell r="AB1754">
            <v>24220</v>
          </cell>
          <cell r="AC1754">
            <v>196</v>
          </cell>
        </row>
        <row r="1755">
          <cell r="T1755">
            <v>358222217</v>
          </cell>
          <cell r="U1755">
            <v>45536</v>
          </cell>
          <cell r="V1755">
            <v>45573</v>
          </cell>
          <cell r="W1755">
            <v>40000</v>
          </cell>
          <cell r="X1755">
            <v>0</v>
          </cell>
          <cell r="Y1755">
            <v>37176.44</v>
          </cell>
          <cell r="Z1755">
            <v>19212.53</v>
          </cell>
          <cell r="AA1755">
            <v>3587.47</v>
          </cell>
          <cell r="AB1755">
            <v>22800</v>
          </cell>
          <cell r="AC1755">
            <v>170</v>
          </cell>
        </row>
        <row r="1756">
          <cell r="T1756">
            <v>358227765</v>
          </cell>
          <cell r="U1756">
            <v>45536</v>
          </cell>
          <cell r="V1756">
            <v>45580</v>
          </cell>
          <cell r="W1756">
            <v>40000</v>
          </cell>
          <cell r="X1756">
            <v>0</v>
          </cell>
          <cell r="Y1756">
            <v>37230.68</v>
          </cell>
          <cell r="Z1756">
            <v>19130.36</v>
          </cell>
          <cell r="AA1756">
            <v>3669.64</v>
          </cell>
          <cell r="AB1756">
            <v>22800</v>
          </cell>
          <cell r="AC1756">
            <v>161</v>
          </cell>
        </row>
        <row r="1757">
          <cell r="T1757">
            <v>358233007</v>
          </cell>
          <cell r="U1757">
            <v>45536</v>
          </cell>
          <cell r="V1757">
            <v>45580</v>
          </cell>
          <cell r="W1757">
            <v>40000</v>
          </cell>
          <cell r="X1757">
            <v>0</v>
          </cell>
          <cell r="Y1757">
            <v>37230.68</v>
          </cell>
          <cell r="Z1757">
            <v>19130.36</v>
          </cell>
          <cell r="AA1757">
            <v>3669.64</v>
          </cell>
          <cell r="AB1757">
            <v>22800</v>
          </cell>
          <cell r="AC1757">
            <v>161</v>
          </cell>
        </row>
        <row r="1758">
          <cell r="T1758">
            <v>358285513</v>
          </cell>
          <cell r="U1758">
            <v>45536</v>
          </cell>
          <cell r="V1758"/>
          <cell r="W1758">
            <v>37000</v>
          </cell>
          <cell r="X1758">
            <v>0</v>
          </cell>
          <cell r="Y1758">
            <v>37000</v>
          </cell>
          <cell r="Z1758">
            <v>12665.52</v>
          </cell>
          <cell r="AA1758">
            <v>4694.4799999999996</v>
          </cell>
          <cell r="AB1758">
            <v>17360</v>
          </cell>
          <cell r="AC1758">
            <v>198</v>
          </cell>
        </row>
        <row r="1759">
          <cell r="T1759">
            <v>358352851</v>
          </cell>
          <cell r="U1759">
            <v>45563</v>
          </cell>
          <cell r="V1759">
            <v>45727</v>
          </cell>
          <cell r="W1759">
            <v>80000</v>
          </cell>
          <cell r="X1759">
            <v>4</v>
          </cell>
          <cell r="Y1759">
            <v>66718.7</v>
          </cell>
          <cell r="Z1759">
            <v>2993.26</v>
          </cell>
          <cell r="AA1759">
            <v>1266.74</v>
          </cell>
          <cell r="AB1759">
            <v>4260</v>
          </cell>
          <cell r="AC1759">
            <v>21</v>
          </cell>
        </row>
        <row r="1760">
          <cell r="T1760">
            <v>358434318</v>
          </cell>
          <cell r="U1760">
            <v>45566</v>
          </cell>
          <cell r="V1760">
            <v>45754</v>
          </cell>
          <cell r="W1760">
            <v>34000</v>
          </cell>
          <cell r="X1760">
            <v>0</v>
          </cell>
          <cell r="Y1760">
            <v>25837.51</v>
          </cell>
          <cell r="Z1760">
            <v>1789.44</v>
          </cell>
          <cell r="AA1760">
            <v>490.56</v>
          </cell>
          <cell r="AB1760">
            <v>2280</v>
          </cell>
          <cell r="AC1760">
            <v>22</v>
          </cell>
        </row>
        <row r="1761">
          <cell r="T1761">
            <v>358440515</v>
          </cell>
          <cell r="U1761">
            <v>45566</v>
          </cell>
          <cell r="V1761"/>
          <cell r="W1761">
            <v>72000</v>
          </cell>
          <cell r="X1761">
            <v>3</v>
          </cell>
          <cell r="Y1761">
            <v>72000</v>
          </cell>
          <cell r="Z1761">
            <v>14371.35</v>
          </cell>
          <cell r="AA1761">
            <v>8608.65</v>
          </cell>
          <cell r="AB1761">
            <v>22980</v>
          </cell>
          <cell r="AC1761">
            <v>161</v>
          </cell>
        </row>
        <row r="1762">
          <cell r="T1762">
            <v>358455544</v>
          </cell>
          <cell r="U1762">
            <v>45580</v>
          </cell>
          <cell r="V1762">
            <v>45752</v>
          </cell>
          <cell r="W1762">
            <v>45000</v>
          </cell>
          <cell r="X1762">
            <v>2</v>
          </cell>
          <cell r="Y1762">
            <v>37179.24</v>
          </cell>
          <cell r="Z1762">
            <v>1694.1</v>
          </cell>
          <cell r="AA1762">
            <v>705.9</v>
          </cell>
          <cell r="AB1762">
            <v>2400</v>
          </cell>
          <cell r="AC1762">
            <v>19</v>
          </cell>
        </row>
        <row r="1763">
          <cell r="T1763">
            <v>358610142</v>
          </cell>
          <cell r="U1763">
            <v>45582</v>
          </cell>
          <cell r="V1763"/>
          <cell r="W1763">
            <v>40000</v>
          </cell>
          <cell r="X1763">
            <v>0</v>
          </cell>
          <cell r="Y1763">
            <v>40000</v>
          </cell>
          <cell r="Z1763">
            <v>9224.94</v>
          </cell>
          <cell r="AA1763">
            <v>4175.0600000000004</v>
          </cell>
          <cell r="AB1763">
            <v>13400</v>
          </cell>
          <cell r="AC1763">
            <v>141</v>
          </cell>
        </row>
        <row r="1764">
          <cell r="T1764">
            <v>358617505</v>
          </cell>
          <cell r="U1764">
            <v>45583</v>
          </cell>
          <cell r="V1764">
            <v>45607</v>
          </cell>
          <cell r="W1764">
            <v>40000</v>
          </cell>
          <cell r="X1764">
            <v>0</v>
          </cell>
          <cell r="Y1764">
            <v>38552.47</v>
          </cell>
          <cell r="Z1764">
            <v>7842.46</v>
          </cell>
          <cell r="AA1764">
            <v>2837.54</v>
          </cell>
          <cell r="AB1764">
            <v>10680</v>
          </cell>
          <cell r="AC1764">
            <v>106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Classification"/>
    </sheetNames>
    <sheetDataSet>
      <sheetData sheetId="0">
        <row r="3">
          <cell r="J3">
            <v>16074672</v>
          </cell>
          <cell r="K3">
            <v>4929.7299999999996</v>
          </cell>
          <cell r="L3">
            <v>79.709999999999994</v>
          </cell>
          <cell r="M3">
            <v>5009.4399999999996</v>
          </cell>
          <cell r="N3">
            <v>1306</v>
          </cell>
          <cell r="O3">
            <v>1306</v>
          </cell>
          <cell r="P3" t="str">
            <v>Y</v>
          </cell>
          <cell r="R3" t="str">
            <v xml:space="preserve">W/O for written off </v>
          </cell>
          <cell r="S3" t="str">
            <v>&gt;180</v>
          </cell>
        </row>
        <row r="4">
          <cell r="J4">
            <v>16189911</v>
          </cell>
          <cell r="K4">
            <v>5464.29</v>
          </cell>
          <cell r="L4">
            <v>-153</v>
          </cell>
          <cell r="M4">
            <v>5311.29</v>
          </cell>
          <cell r="N4">
            <v>1676</v>
          </cell>
          <cell r="O4">
            <v>1676</v>
          </cell>
          <cell r="P4" t="str">
            <v>Y</v>
          </cell>
          <cell r="R4" t="str">
            <v xml:space="preserve">W/O for written off </v>
          </cell>
          <cell r="S4" t="str">
            <v>&gt;180</v>
          </cell>
        </row>
        <row r="5">
          <cell r="J5">
            <v>16189912</v>
          </cell>
          <cell r="K5">
            <v>4097.74</v>
          </cell>
          <cell r="L5">
            <v>-65</v>
          </cell>
          <cell r="M5">
            <v>4032.74</v>
          </cell>
          <cell r="N5">
            <v>1676</v>
          </cell>
          <cell r="O5">
            <v>1676</v>
          </cell>
          <cell r="P5" t="str">
            <v>Y</v>
          </cell>
          <cell r="R5" t="str">
            <v xml:space="preserve">W/O for written off </v>
          </cell>
          <cell r="S5" t="str">
            <v>&gt;180</v>
          </cell>
        </row>
        <row r="6">
          <cell r="J6">
            <v>16339342</v>
          </cell>
          <cell r="K6">
            <v>3041.92</v>
          </cell>
          <cell r="L6">
            <v>-47</v>
          </cell>
          <cell r="M6">
            <v>2994.92</v>
          </cell>
          <cell r="N6">
            <v>1652</v>
          </cell>
          <cell r="O6">
            <v>1652</v>
          </cell>
          <cell r="P6" t="str">
            <v>Y</v>
          </cell>
          <cell r="R6" t="str">
            <v xml:space="preserve">W/O for written off </v>
          </cell>
          <cell r="S6" t="str">
            <v>&gt;180</v>
          </cell>
        </row>
        <row r="7">
          <cell r="J7">
            <v>16359392</v>
          </cell>
          <cell r="K7">
            <v>1751.92</v>
          </cell>
          <cell r="L7">
            <v>-12</v>
          </cell>
          <cell r="M7">
            <v>1739.92</v>
          </cell>
          <cell r="N7">
            <v>1638</v>
          </cell>
          <cell r="O7">
            <v>1638</v>
          </cell>
          <cell r="P7" t="str">
            <v>Y</v>
          </cell>
          <cell r="R7" t="str">
            <v xml:space="preserve">W/O for written off </v>
          </cell>
          <cell r="S7" t="str">
            <v>&gt;180</v>
          </cell>
        </row>
        <row r="8">
          <cell r="J8">
            <v>16524626</v>
          </cell>
          <cell r="K8">
            <v>9810.36</v>
          </cell>
          <cell r="L8">
            <v>1036</v>
          </cell>
          <cell r="M8">
            <v>10846.36</v>
          </cell>
          <cell r="N8">
            <v>1725</v>
          </cell>
          <cell r="O8">
            <v>1725</v>
          </cell>
          <cell r="P8" t="str">
            <v>Y</v>
          </cell>
          <cell r="R8" t="str">
            <v xml:space="preserve">W/O for written off </v>
          </cell>
          <cell r="S8" t="str">
            <v>&gt;180</v>
          </cell>
        </row>
        <row r="9">
          <cell r="J9">
            <v>355994316</v>
          </cell>
          <cell r="K9">
            <v>8776.8799999999992</v>
          </cell>
          <cell r="L9">
            <v>3193.12</v>
          </cell>
          <cell r="M9">
            <v>11970</v>
          </cell>
          <cell r="N9">
            <v>169</v>
          </cell>
          <cell r="O9">
            <v>169</v>
          </cell>
          <cell r="P9" t="str">
            <v>Y</v>
          </cell>
          <cell r="R9" t="str">
            <v>Sub</v>
          </cell>
          <cell r="S9" t="str">
            <v>151-180</v>
          </cell>
        </row>
        <row r="10">
          <cell r="J10">
            <v>16650085</v>
          </cell>
          <cell r="K10">
            <v>8672.91</v>
          </cell>
          <cell r="L10">
            <v>331.12</v>
          </cell>
          <cell r="M10">
            <v>9004.0300000000007</v>
          </cell>
          <cell r="N10">
            <v>1276</v>
          </cell>
          <cell r="O10">
            <v>1276</v>
          </cell>
          <cell r="P10" t="str">
            <v>Y</v>
          </cell>
          <cell r="R10" t="str">
            <v xml:space="preserve">W/O for written off </v>
          </cell>
          <cell r="S10" t="str">
            <v>&gt;180</v>
          </cell>
        </row>
        <row r="11">
          <cell r="J11">
            <v>16650086</v>
          </cell>
          <cell r="K11">
            <v>6472.47</v>
          </cell>
          <cell r="L11">
            <v>173.56</v>
          </cell>
          <cell r="M11">
            <v>6646.03</v>
          </cell>
          <cell r="N11">
            <v>1307</v>
          </cell>
          <cell r="O11">
            <v>1307</v>
          </cell>
          <cell r="P11" t="str">
            <v>Y</v>
          </cell>
          <cell r="R11" t="str">
            <v xml:space="preserve">W/O for written off </v>
          </cell>
          <cell r="S11" t="str">
            <v>&gt;180</v>
          </cell>
        </row>
        <row r="12">
          <cell r="J12">
            <v>19392757</v>
          </cell>
          <cell r="R12" t="str">
            <v xml:space="preserve">W/O for written off </v>
          </cell>
          <cell r="S12" t="str">
            <v>Standard</v>
          </cell>
        </row>
        <row r="13">
          <cell r="J13">
            <v>16710309</v>
          </cell>
          <cell r="K13">
            <v>11484.83</v>
          </cell>
          <cell r="L13">
            <v>-468.88</v>
          </cell>
          <cell r="M13">
            <v>11015.95</v>
          </cell>
          <cell r="N13">
            <v>1580</v>
          </cell>
          <cell r="O13">
            <v>1580</v>
          </cell>
          <cell r="P13" t="str">
            <v>Y</v>
          </cell>
          <cell r="R13" t="str">
            <v xml:space="preserve">W/O for written off </v>
          </cell>
          <cell r="S13" t="str">
            <v>&gt;180</v>
          </cell>
        </row>
        <row r="14">
          <cell r="J14">
            <v>16650083</v>
          </cell>
          <cell r="K14">
            <v>9977.7000000000007</v>
          </cell>
          <cell r="L14">
            <v>453.33</v>
          </cell>
          <cell r="M14">
            <v>10431.030000000001</v>
          </cell>
          <cell r="N14">
            <v>1307</v>
          </cell>
          <cell r="O14">
            <v>1307</v>
          </cell>
          <cell r="P14" t="str">
            <v>Y</v>
          </cell>
          <cell r="R14" t="str">
            <v xml:space="preserve">W/O for written off </v>
          </cell>
          <cell r="S14" t="str">
            <v>&gt;180</v>
          </cell>
        </row>
        <row r="15">
          <cell r="J15">
            <v>16650078</v>
          </cell>
          <cell r="K15">
            <v>234.03</v>
          </cell>
          <cell r="L15">
            <v>0</v>
          </cell>
          <cell r="M15">
            <v>234.03</v>
          </cell>
          <cell r="N15">
            <v>1307</v>
          </cell>
          <cell r="O15">
            <v>1307</v>
          </cell>
          <cell r="P15" t="str">
            <v>Y</v>
          </cell>
          <cell r="R15" t="str">
            <v xml:space="preserve">W/O for written off </v>
          </cell>
          <cell r="S15" t="str">
            <v>&gt;180</v>
          </cell>
        </row>
        <row r="16">
          <cell r="J16">
            <v>16639024</v>
          </cell>
          <cell r="K16">
            <v>14465.28</v>
          </cell>
          <cell r="L16">
            <v>1451</v>
          </cell>
          <cell r="M16">
            <v>15916.28</v>
          </cell>
          <cell r="N16">
            <v>1640</v>
          </cell>
          <cell r="O16">
            <v>1640</v>
          </cell>
          <cell r="P16" t="str">
            <v>Y</v>
          </cell>
          <cell r="R16" t="str">
            <v xml:space="preserve">W/O for written off </v>
          </cell>
          <cell r="S16" t="str">
            <v>&gt;180</v>
          </cell>
        </row>
        <row r="17">
          <cell r="J17">
            <v>16862040</v>
          </cell>
          <cell r="K17">
            <v>5303.35</v>
          </cell>
          <cell r="L17">
            <v>202.65</v>
          </cell>
          <cell r="M17">
            <v>5506</v>
          </cell>
          <cell r="N17">
            <v>1306</v>
          </cell>
          <cell r="O17">
            <v>1306</v>
          </cell>
          <cell r="P17" t="str">
            <v>Y</v>
          </cell>
          <cell r="R17" t="str">
            <v xml:space="preserve">W/O for written off </v>
          </cell>
          <cell r="S17" t="str">
            <v>&gt;180</v>
          </cell>
        </row>
        <row r="18">
          <cell r="J18">
            <v>16734824</v>
          </cell>
          <cell r="K18">
            <v>0</v>
          </cell>
          <cell r="L18">
            <v>0</v>
          </cell>
          <cell r="M18">
            <v>0</v>
          </cell>
          <cell r="N18">
            <v>1215</v>
          </cell>
          <cell r="O18">
            <v>1215</v>
          </cell>
          <cell r="P18" t="str">
            <v>Y</v>
          </cell>
          <cell r="R18" t="str">
            <v xml:space="preserve">W/O for written off </v>
          </cell>
          <cell r="S18" t="str">
            <v>&gt;180</v>
          </cell>
        </row>
        <row r="19">
          <cell r="J19">
            <v>16803591</v>
          </cell>
          <cell r="K19">
            <v>3908.32</v>
          </cell>
          <cell r="L19">
            <v>-45</v>
          </cell>
          <cell r="M19">
            <v>3863.32</v>
          </cell>
          <cell r="N19">
            <v>1490</v>
          </cell>
          <cell r="O19">
            <v>1611</v>
          </cell>
          <cell r="P19" t="str">
            <v>Y</v>
          </cell>
          <cell r="R19" t="str">
            <v xml:space="preserve">W/O for written off </v>
          </cell>
          <cell r="S19" t="str">
            <v>&gt;180</v>
          </cell>
        </row>
        <row r="20">
          <cell r="J20">
            <v>19402159</v>
          </cell>
          <cell r="K20">
            <v>19457.36</v>
          </cell>
          <cell r="L20">
            <v>1056.07</v>
          </cell>
          <cell r="M20">
            <v>20513.43</v>
          </cell>
          <cell r="N20">
            <v>1611</v>
          </cell>
          <cell r="O20">
            <v>1611</v>
          </cell>
          <cell r="P20" t="str">
            <v>Y</v>
          </cell>
          <cell r="R20" t="str">
            <v xml:space="preserve">W/O for written off </v>
          </cell>
          <cell r="S20" t="str">
            <v>&gt;180</v>
          </cell>
        </row>
        <row r="21">
          <cell r="J21">
            <v>31271498</v>
          </cell>
          <cell r="K21">
            <v>4203.71</v>
          </cell>
          <cell r="L21">
            <v>190</v>
          </cell>
          <cell r="M21">
            <v>4393.71</v>
          </cell>
          <cell r="N21">
            <v>1337</v>
          </cell>
          <cell r="O21">
            <v>1611</v>
          </cell>
          <cell r="P21" t="str">
            <v>Y</v>
          </cell>
          <cell r="R21" t="str">
            <v xml:space="preserve">W/O for written off </v>
          </cell>
          <cell r="S21" t="str">
            <v>&gt;180</v>
          </cell>
        </row>
        <row r="22">
          <cell r="J22">
            <v>19409198</v>
          </cell>
          <cell r="R22" t="str">
            <v xml:space="preserve">W/O for written off </v>
          </cell>
          <cell r="S22" t="str">
            <v>Standard</v>
          </cell>
        </row>
        <row r="23">
          <cell r="J23">
            <v>350920067</v>
          </cell>
          <cell r="K23">
            <v>33443.769999999997</v>
          </cell>
          <cell r="L23">
            <v>7319.41</v>
          </cell>
          <cell r="M23">
            <v>40763.18</v>
          </cell>
          <cell r="N23">
            <v>576</v>
          </cell>
          <cell r="O23">
            <v>576</v>
          </cell>
          <cell r="P23" t="str">
            <v>Y</v>
          </cell>
          <cell r="R23" t="str">
            <v xml:space="preserve">W/O for written off </v>
          </cell>
          <cell r="S23" t="str">
            <v>&gt;180</v>
          </cell>
        </row>
        <row r="24">
          <cell r="J24">
            <v>16803592</v>
          </cell>
          <cell r="K24">
            <v>7227.77</v>
          </cell>
          <cell r="L24">
            <v>344.23</v>
          </cell>
          <cell r="M24">
            <v>7572</v>
          </cell>
          <cell r="N24">
            <v>1307</v>
          </cell>
          <cell r="O24">
            <v>1307</v>
          </cell>
          <cell r="P24" t="str">
            <v>Y</v>
          </cell>
          <cell r="R24" t="str">
            <v xml:space="preserve">W/O for written off </v>
          </cell>
          <cell r="S24" t="str">
            <v>&gt;180</v>
          </cell>
        </row>
        <row r="25">
          <cell r="J25">
            <v>19402160</v>
          </cell>
          <cell r="K25">
            <v>12766.53</v>
          </cell>
          <cell r="L25">
            <v>1659.05</v>
          </cell>
          <cell r="M25">
            <v>14425.58</v>
          </cell>
          <cell r="N25">
            <v>1156</v>
          </cell>
          <cell r="O25">
            <v>1307</v>
          </cell>
          <cell r="P25" t="str">
            <v>Y</v>
          </cell>
          <cell r="R25" t="str">
            <v xml:space="preserve">W/O for written off </v>
          </cell>
          <cell r="S25" t="str">
            <v>&gt;180</v>
          </cell>
        </row>
        <row r="26">
          <cell r="J26">
            <v>354759259</v>
          </cell>
          <cell r="K26">
            <v>30194.49</v>
          </cell>
          <cell r="L26">
            <v>12835.51</v>
          </cell>
          <cell r="M26">
            <v>43030</v>
          </cell>
          <cell r="N26">
            <v>388</v>
          </cell>
          <cell r="O26">
            <v>388</v>
          </cell>
          <cell r="P26" t="str">
            <v>Y</v>
          </cell>
          <cell r="R26" t="str">
            <v xml:space="preserve">W/O for written off </v>
          </cell>
          <cell r="S26" t="str">
            <v>&gt;180</v>
          </cell>
        </row>
        <row r="27">
          <cell r="J27">
            <v>16861048</v>
          </cell>
          <cell r="K27">
            <v>1576.7</v>
          </cell>
          <cell r="L27">
            <v>0</v>
          </cell>
          <cell r="M27">
            <v>1576.7</v>
          </cell>
          <cell r="N27">
            <v>1427</v>
          </cell>
          <cell r="O27">
            <v>1427</v>
          </cell>
          <cell r="P27" t="str">
            <v>Y</v>
          </cell>
          <cell r="R27" t="str">
            <v xml:space="preserve">W/O for written off </v>
          </cell>
          <cell r="S27" t="str">
            <v>&gt;180</v>
          </cell>
        </row>
        <row r="28">
          <cell r="J28">
            <v>16902825</v>
          </cell>
          <cell r="K28">
            <v>1345.27</v>
          </cell>
          <cell r="L28">
            <v>0</v>
          </cell>
          <cell r="M28">
            <v>1345.27</v>
          </cell>
          <cell r="N28">
            <v>1306</v>
          </cell>
          <cell r="O28">
            <v>1306</v>
          </cell>
          <cell r="P28" t="str">
            <v>Y</v>
          </cell>
          <cell r="R28" t="str">
            <v xml:space="preserve">W/O for written off </v>
          </cell>
          <cell r="S28" t="str">
            <v>&gt;180</v>
          </cell>
        </row>
        <row r="29">
          <cell r="J29">
            <v>356863655</v>
          </cell>
          <cell r="K29">
            <v>13155.39</v>
          </cell>
          <cell r="L29">
            <v>5884.61</v>
          </cell>
          <cell r="M29">
            <v>19040</v>
          </cell>
          <cell r="N29">
            <v>204</v>
          </cell>
          <cell r="O29">
            <v>204</v>
          </cell>
          <cell r="P29" t="str">
            <v>Y</v>
          </cell>
          <cell r="R29" t="str">
            <v>Sub</v>
          </cell>
          <cell r="S29" t="str">
            <v>&gt;180</v>
          </cell>
        </row>
        <row r="30">
          <cell r="J30">
            <v>20671729</v>
          </cell>
          <cell r="R30" t="str">
            <v xml:space="preserve">W/O for written off </v>
          </cell>
          <cell r="S30" t="str">
            <v>Standard</v>
          </cell>
        </row>
        <row r="31">
          <cell r="J31">
            <v>16925227</v>
          </cell>
          <cell r="K31">
            <v>895.27</v>
          </cell>
          <cell r="L31">
            <v>0</v>
          </cell>
          <cell r="M31">
            <v>895.27</v>
          </cell>
          <cell r="N31">
            <v>1306</v>
          </cell>
          <cell r="O31">
            <v>1306</v>
          </cell>
          <cell r="P31" t="str">
            <v>Y</v>
          </cell>
          <cell r="R31" t="str">
            <v xml:space="preserve">W/O for written off </v>
          </cell>
          <cell r="S31" t="str">
            <v>&gt;180</v>
          </cell>
        </row>
        <row r="32">
          <cell r="J32">
            <v>17365075</v>
          </cell>
          <cell r="K32">
            <v>138.4</v>
          </cell>
          <cell r="L32">
            <v>0</v>
          </cell>
          <cell r="M32">
            <v>138.4</v>
          </cell>
          <cell r="N32">
            <v>1215</v>
          </cell>
          <cell r="O32">
            <v>1215</v>
          </cell>
          <cell r="P32" t="str">
            <v>Y</v>
          </cell>
          <cell r="R32" t="str">
            <v xml:space="preserve">W/O for written off </v>
          </cell>
          <cell r="S32" t="str">
            <v>&gt;180</v>
          </cell>
        </row>
        <row r="33">
          <cell r="J33">
            <v>17378050</v>
          </cell>
          <cell r="K33">
            <v>19762</v>
          </cell>
          <cell r="L33">
            <v>2539.3000000000002</v>
          </cell>
          <cell r="M33">
            <v>22301.3</v>
          </cell>
          <cell r="N33">
            <v>1641</v>
          </cell>
          <cell r="O33">
            <v>1641</v>
          </cell>
          <cell r="P33" t="str">
            <v>Y</v>
          </cell>
          <cell r="R33" t="str">
            <v xml:space="preserve">W/O for written off </v>
          </cell>
          <cell r="S33" t="str">
            <v>&gt;180</v>
          </cell>
        </row>
        <row r="34">
          <cell r="J34">
            <v>353465547</v>
          </cell>
          <cell r="R34" t="str">
            <v>Standard</v>
          </cell>
          <cell r="S34" t="str">
            <v>Standard</v>
          </cell>
        </row>
        <row r="35">
          <cell r="J35">
            <v>354184981</v>
          </cell>
          <cell r="K35">
            <v>31972.400000000001</v>
          </cell>
          <cell r="L35">
            <v>12907.6</v>
          </cell>
          <cell r="M35">
            <v>44880</v>
          </cell>
          <cell r="N35">
            <v>364</v>
          </cell>
          <cell r="O35">
            <v>364</v>
          </cell>
          <cell r="P35" t="str">
            <v>Y</v>
          </cell>
          <cell r="R35" t="str">
            <v xml:space="preserve">W/O for written off </v>
          </cell>
          <cell r="S35" t="str">
            <v>&gt;180</v>
          </cell>
        </row>
        <row r="36">
          <cell r="J36">
            <v>17711561</v>
          </cell>
          <cell r="K36">
            <v>1397.3</v>
          </cell>
          <cell r="L36">
            <v>11.24</v>
          </cell>
          <cell r="M36">
            <v>1408.54</v>
          </cell>
          <cell r="N36">
            <v>1246</v>
          </cell>
          <cell r="O36">
            <v>1246</v>
          </cell>
          <cell r="P36" t="str">
            <v>Y</v>
          </cell>
          <cell r="R36" t="str">
            <v xml:space="preserve">W/O for written off </v>
          </cell>
          <cell r="S36" t="str">
            <v>&gt;180</v>
          </cell>
        </row>
        <row r="37">
          <cell r="J37">
            <v>18407586</v>
          </cell>
          <cell r="K37">
            <v>6637.52</v>
          </cell>
          <cell r="L37">
            <v>227</v>
          </cell>
          <cell r="M37">
            <v>6864.52</v>
          </cell>
          <cell r="N37">
            <v>1243</v>
          </cell>
          <cell r="O37">
            <v>1243</v>
          </cell>
          <cell r="P37" t="str">
            <v>Y</v>
          </cell>
          <cell r="R37" t="str">
            <v xml:space="preserve">W/O for written off </v>
          </cell>
          <cell r="S37" t="str">
            <v>&gt;180</v>
          </cell>
        </row>
        <row r="38">
          <cell r="J38">
            <v>18407526</v>
          </cell>
          <cell r="K38">
            <v>1337.52</v>
          </cell>
          <cell r="L38">
            <v>10</v>
          </cell>
          <cell r="M38">
            <v>1347.52</v>
          </cell>
          <cell r="N38">
            <v>1243</v>
          </cell>
          <cell r="O38">
            <v>1243</v>
          </cell>
          <cell r="P38" t="str">
            <v>Y</v>
          </cell>
          <cell r="R38" t="str">
            <v xml:space="preserve">W/O for written off </v>
          </cell>
          <cell r="S38" t="str">
            <v>&gt;180</v>
          </cell>
        </row>
        <row r="39">
          <cell r="J39">
            <v>18407524</v>
          </cell>
          <cell r="K39">
            <v>1862.52</v>
          </cell>
          <cell r="L39">
            <v>26</v>
          </cell>
          <cell r="M39">
            <v>1888.52</v>
          </cell>
          <cell r="N39">
            <v>1212</v>
          </cell>
          <cell r="O39">
            <v>1212</v>
          </cell>
          <cell r="P39" t="str">
            <v>Y</v>
          </cell>
          <cell r="R39" t="str">
            <v xml:space="preserve">W/O for written off </v>
          </cell>
          <cell r="S39" t="str">
            <v>&gt;180</v>
          </cell>
        </row>
        <row r="40">
          <cell r="J40">
            <v>18429400</v>
          </cell>
          <cell r="K40">
            <v>10121.89</v>
          </cell>
          <cell r="L40">
            <v>590.63</v>
          </cell>
          <cell r="M40">
            <v>10712.52</v>
          </cell>
          <cell r="N40">
            <v>1125</v>
          </cell>
          <cell r="O40">
            <v>1125</v>
          </cell>
          <cell r="P40" t="str">
            <v>Y</v>
          </cell>
          <cell r="R40" t="str">
            <v xml:space="preserve">W/O for written off </v>
          </cell>
          <cell r="S40" t="str">
            <v>&gt;180</v>
          </cell>
        </row>
        <row r="41">
          <cell r="J41">
            <v>18417484</v>
          </cell>
          <cell r="K41">
            <v>5414.52</v>
          </cell>
          <cell r="L41">
            <v>160</v>
          </cell>
          <cell r="M41">
            <v>5574.52</v>
          </cell>
          <cell r="N41">
            <v>1184</v>
          </cell>
          <cell r="O41">
            <v>1184</v>
          </cell>
          <cell r="P41" t="str">
            <v>Y</v>
          </cell>
          <cell r="R41" t="str">
            <v xml:space="preserve">W/O for written off </v>
          </cell>
          <cell r="S41" t="str">
            <v>&gt;180</v>
          </cell>
        </row>
        <row r="42">
          <cell r="J42">
            <v>18349256</v>
          </cell>
          <cell r="K42">
            <v>18086</v>
          </cell>
          <cell r="L42">
            <v>627</v>
          </cell>
          <cell r="M42">
            <v>18713</v>
          </cell>
          <cell r="N42">
            <v>1399</v>
          </cell>
          <cell r="O42">
            <v>1399</v>
          </cell>
          <cell r="P42" t="str">
            <v>Y</v>
          </cell>
          <cell r="R42" t="str">
            <v xml:space="preserve">W/O for written off </v>
          </cell>
          <cell r="S42" t="str">
            <v>&gt;180</v>
          </cell>
        </row>
        <row r="43">
          <cell r="J43">
            <v>18400504</v>
          </cell>
          <cell r="K43">
            <v>20339.830000000002</v>
          </cell>
          <cell r="L43">
            <v>3069.69</v>
          </cell>
          <cell r="M43">
            <v>23409.52</v>
          </cell>
          <cell r="N43">
            <v>1276</v>
          </cell>
          <cell r="O43">
            <v>1276</v>
          </cell>
          <cell r="P43" t="str">
            <v>Y</v>
          </cell>
          <cell r="R43" t="str">
            <v xml:space="preserve">W/O for written off </v>
          </cell>
          <cell r="S43" t="str">
            <v>&gt;180</v>
          </cell>
        </row>
        <row r="44">
          <cell r="J44">
            <v>18349254</v>
          </cell>
          <cell r="K44">
            <v>26646.9</v>
          </cell>
          <cell r="L44">
            <v>5869.1</v>
          </cell>
          <cell r="M44">
            <v>32516</v>
          </cell>
          <cell r="N44">
            <v>1307</v>
          </cell>
          <cell r="O44">
            <v>1307</v>
          </cell>
          <cell r="P44" t="str">
            <v>Y</v>
          </cell>
          <cell r="R44" t="str">
            <v xml:space="preserve">W/O for written off </v>
          </cell>
          <cell r="S44" t="str">
            <v>&gt;180</v>
          </cell>
        </row>
        <row r="45">
          <cell r="J45">
            <v>18518773</v>
          </cell>
          <cell r="K45">
            <v>10798</v>
          </cell>
          <cell r="L45">
            <v>734.52</v>
          </cell>
          <cell r="M45">
            <v>11532.52</v>
          </cell>
          <cell r="N45">
            <v>1334</v>
          </cell>
          <cell r="O45">
            <v>1334</v>
          </cell>
          <cell r="P45" t="str">
            <v>Y</v>
          </cell>
          <cell r="R45" t="str">
            <v xml:space="preserve">W/O for written off </v>
          </cell>
          <cell r="S45" t="str">
            <v>&gt;180</v>
          </cell>
        </row>
        <row r="46">
          <cell r="J46">
            <v>18518774</v>
          </cell>
          <cell r="K46">
            <v>4166.5200000000004</v>
          </cell>
          <cell r="L46">
            <v>77</v>
          </cell>
          <cell r="M46">
            <v>4243.5200000000004</v>
          </cell>
          <cell r="N46">
            <v>1154</v>
          </cell>
          <cell r="O46">
            <v>1154</v>
          </cell>
          <cell r="P46" t="str">
            <v>Y</v>
          </cell>
          <cell r="R46" t="str">
            <v xml:space="preserve">W/O for written off </v>
          </cell>
          <cell r="S46" t="str">
            <v>&gt;180</v>
          </cell>
        </row>
        <row r="47">
          <cell r="J47">
            <v>18511973</v>
          </cell>
          <cell r="K47">
            <v>2453.52</v>
          </cell>
          <cell r="L47">
            <v>20</v>
          </cell>
          <cell r="M47">
            <v>2473.52</v>
          </cell>
          <cell r="N47">
            <v>1123</v>
          </cell>
          <cell r="O47">
            <v>1123</v>
          </cell>
          <cell r="P47" t="str">
            <v>Y</v>
          </cell>
          <cell r="R47" t="str">
            <v xml:space="preserve">W/O for written off </v>
          </cell>
          <cell r="S47" t="str">
            <v>&gt;180</v>
          </cell>
        </row>
        <row r="48">
          <cell r="J48">
            <v>18440654</v>
          </cell>
          <cell r="K48">
            <v>3091.52</v>
          </cell>
          <cell r="L48">
            <v>34</v>
          </cell>
          <cell r="M48">
            <v>3125.52</v>
          </cell>
          <cell r="N48">
            <v>1123</v>
          </cell>
          <cell r="O48">
            <v>1123</v>
          </cell>
          <cell r="P48" t="str">
            <v>Y</v>
          </cell>
          <cell r="R48" t="str">
            <v xml:space="preserve">W/O for written off </v>
          </cell>
          <cell r="S48" t="str">
            <v>&gt;180</v>
          </cell>
        </row>
        <row r="49">
          <cell r="J49">
            <v>18489332</v>
          </cell>
          <cell r="K49">
            <v>4137.5200000000004</v>
          </cell>
          <cell r="L49">
            <v>77</v>
          </cell>
          <cell r="M49">
            <v>4214.5200000000004</v>
          </cell>
          <cell r="N49">
            <v>1154</v>
          </cell>
          <cell r="O49">
            <v>1154</v>
          </cell>
          <cell r="P49" t="str">
            <v>Y</v>
          </cell>
          <cell r="R49" t="str">
            <v xml:space="preserve">W/O for written off </v>
          </cell>
          <cell r="S49" t="str">
            <v>&gt;180</v>
          </cell>
        </row>
        <row r="50">
          <cell r="J50">
            <v>350506963</v>
          </cell>
          <cell r="K50">
            <v>3976.98</v>
          </cell>
          <cell r="L50">
            <v>76.02</v>
          </cell>
          <cell r="M50">
            <v>4053</v>
          </cell>
          <cell r="N50">
            <v>87</v>
          </cell>
          <cell r="O50">
            <v>87</v>
          </cell>
          <cell r="R50" t="str">
            <v>SMA 2</v>
          </cell>
          <cell r="S50" t="str">
            <v>61-90</v>
          </cell>
        </row>
        <row r="51">
          <cell r="J51">
            <v>34763910</v>
          </cell>
          <cell r="K51">
            <v>2510.52</v>
          </cell>
          <cell r="L51">
            <v>0</v>
          </cell>
          <cell r="M51">
            <v>2510.52</v>
          </cell>
          <cell r="N51">
            <v>545</v>
          </cell>
          <cell r="O51">
            <v>545</v>
          </cell>
          <cell r="P51" t="str">
            <v>Y</v>
          </cell>
          <cell r="R51" t="str">
            <v xml:space="preserve">W/O for written off </v>
          </cell>
          <cell r="S51" t="str">
            <v>&gt;180</v>
          </cell>
        </row>
        <row r="52">
          <cell r="J52">
            <v>353540484</v>
          </cell>
          <cell r="R52" t="str">
            <v>Standard</v>
          </cell>
          <cell r="S52" t="str">
            <v>Standard</v>
          </cell>
        </row>
        <row r="53">
          <cell r="J53">
            <v>18524777</v>
          </cell>
          <cell r="K53">
            <v>26712</v>
          </cell>
          <cell r="L53">
            <v>5820.52</v>
          </cell>
          <cell r="M53">
            <v>32532.52</v>
          </cell>
          <cell r="N53">
            <v>1640</v>
          </cell>
          <cell r="O53">
            <v>1640</v>
          </cell>
          <cell r="P53" t="str">
            <v>Y</v>
          </cell>
          <cell r="R53" t="str">
            <v xml:space="preserve">W/O for written off </v>
          </cell>
          <cell r="S53" t="str">
            <v>&gt;180</v>
          </cell>
        </row>
        <row r="54">
          <cell r="J54">
            <v>18524776</v>
          </cell>
          <cell r="K54">
            <v>26302.18</v>
          </cell>
          <cell r="L54">
            <v>5110.34</v>
          </cell>
          <cell r="M54">
            <v>31412.52</v>
          </cell>
          <cell r="N54">
            <v>1306</v>
          </cell>
          <cell r="O54">
            <v>1306</v>
          </cell>
          <cell r="P54" t="str">
            <v>Y</v>
          </cell>
          <cell r="R54" t="str">
            <v xml:space="preserve">W/O for written off </v>
          </cell>
          <cell r="S54" t="str">
            <v>&gt;180</v>
          </cell>
        </row>
        <row r="55">
          <cell r="J55">
            <v>18596926</v>
          </cell>
          <cell r="K55">
            <v>25519</v>
          </cell>
          <cell r="L55">
            <v>-1066.4000000000001</v>
          </cell>
          <cell r="M55">
            <v>24452.6</v>
          </cell>
          <cell r="N55">
            <v>1579</v>
          </cell>
          <cell r="O55">
            <v>1579</v>
          </cell>
          <cell r="P55" t="str">
            <v>Y</v>
          </cell>
          <cell r="R55" t="str">
            <v xml:space="preserve">W/O for written off </v>
          </cell>
          <cell r="S55" t="str">
            <v>&gt;180</v>
          </cell>
        </row>
        <row r="56">
          <cell r="J56">
            <v>18596925</v>
          </cell>
          <cell r="K56">
            <v>9886.02</v>
          </cell>
          <cell r="L56">
            <v>569.5</v>
          </cell>
          <cell r="M56">
            <v>10455.52</v>
          </cell>
          <cell r="N56">
            <v>1033</v>
          </cell>
          <cell r="O56">
            <v>1033</v>
          </cell>
          <cell r="P56" t="str">
            <v>Y</v>
          </cell>
          <cell r="R56" t="str">
            <v xml:space="preserve">W/O for written off </v>
          </cell>
          <cell r="S56" t="str">
            <v>&gt;180</v>
          </cell>
        </row>
        <row r="57">
          <cell r="J57">
            <v>18579048</v>
          </cell>
          <cell r="K57">
            <v>1163.52</v>
          </cell>
          <cell r="L57">
            <v>0</v>
          </cell>
          <cell r="M57">
            <v>1163.52</v>
          </cell>
          <cell r="N57">
            <v>1155</v>
          </cell>
          <cell r="O57">
            <v>1155</v>
          </cell>
          <cell r="P57" t="str">
            <v>Y</v>
          </cell>
          <cell r="R57" t="str">
            <v xml:space="preserve">W/O for written off </v>
          </cell>
          <cell r="S57" t="str">
            <v>&gt;180</v>
          </cell>
        </row>
        <row r="58">
          <cell r="J58">
            <v>32791805</v>
          </cell>
          <cell r="K58">
            <v>21347.55</v>
          </cell>
          <cell r="L58">
            <v>2502.4499999999998</v>
          </cell>
          <cell r="M58">
            <v>23850</v>
          </cell>
          <cell r="N58">
            <v>1155</v>
          </cell>
          <cell r="O58">
            <v>1155</v>
          </cell>
          <cell r="P58" t="str">
            <v>Y</v>
          </cell>
          <cell r="R58" t="str">
            <v xml:space="preserve">W/O for written off </v>
          </cell>
          <cell r="S58" t="str">
            <v>&gt;180</v>
          </cell>
        </row>
        <row r="59">
          <cell r="J59">
            <v>353435937</v>
          </cell>
          <cell r="K59">
            <v>24457.48</v>
          </cell>
          <cell r="L59">
            <v>8902.52</v>
          </cell>
          <cell r="M59">
            <v>33360</v>
          </cell>
          <cell r="N59">
            <v>353</v>
          </cell>
          <cell r="O59">
            <v>353</v>
          </cell>
          <cell r="P59" t="str">
            <v>Y</v>
          </cell>
          <cell r="R59" t="str">
            <v xml:space="preserve">W/O for written off </v>
          </cell>
          <cell r="S59" t="str">
            <v>&gt;180</v>
          </cell>
        </row>
        <row r="60">
          <cell r="J60">
            <v>18666724</v>
          </cell>
          <cell r="K60">
            <v>26880.33</v>
          </cell>
          <cell r="L60">
            <v>5980.67</v>
          </cell>
          <cell r="M60">
            <v>32861</v>
          </cell>
          <cell r="N60">
            <v>1306</v>
          </cell>
          <cell r="O60">
            <v>1306</v>
          </cell>
          <cell r="P60" t="str">
            <v>Y</v>
          </cell>
          <cell r="R60" t="str">
            <v xml:space="preserve">W/O for written off </v>
          </cell>
          <cell r="S60" t="str">
            <v>&gt;180</v>
          </cell>
        </row>
        <row r="61">
          <cell r="J61">
            <v>18572582</v>
          </cell>
          <cell r="K61">
            <v>524.52</v>
          </cell>
          <cell r="L61">
            <v>0</v>
          </cell>
          <cell r="M61">
            <v>524.52</v>
          </cell>
          <cell r="N61">
            <v>1154</v>
          </cell>
          <cell r="O61">
            <v>1154</v>
          </cell>
          <cell r="P61" t="str">
            <v>Y</v>
          </cell>
          <cell r="R61" t="str">
            <v xml:space="preserve">W/O for written off </v>
          </cell>
          <cell r="S61" t="str">
            <v>&gt;180</v>
          </cell>
        </row>
        <row r="62">
          <cell r="J62">
            <v>18572586</v>
          </cell>
          <cell r="K62">
            <v>7996.52</v>
          </cell>
          <cell r="L62">
            <v>349</v>
          </cell>
          <cell r="M62">
            <v>8345.52</v>
          </cell>
          <cell r="N62">
            <v>1244</v>
          </cell>
          <cell r="O62">
            <v>1244</v>
          </cell>
          <cell r="P62" t="str">
            <v>Y</v>
          </cell>
          <cell r="R62" t="str">
            <v xml:space="preserve">W/O for written off </v>
          </cell>
          <cell r="S62" t="str">
            <v>&gt;180</v>
          </cell>
        </row>
        <row r="63">
          <cell r="J63">
            <v>353622760</v>
          </cell>
          <cell r="K63">
            <v>13014.98</v>
          </cell>
          <cell r="L63">
            <v>3665.02</v>
          </cell>
          <cell r="M63">
            <v>16680</v>
          </cell>
          <cell r="N63">
            <v>170</v>
          </cell>
          <cell r="O63">
            <v>170</v>
          </cell>
          <cell r="P63" t="str">
            <v>Y</v>
          </cell>
          <cell r="R63" t="str">
            <v>Sub</v>
          </cell>
          <cell r="S63" t="str">
            <v>151-180</v>
          </cell>
        </row>
        <row r="64">
          <cell r="J64">
            <v>18667110</v>
          </cell>
          <cell r="K64">
            <v>2896.52</v>
          </cell>
          <cell r="L64">
            <v>30</v>
          </cell>
          <cell r="M64">
            <v>2926.52</v>
          </cell>
          <cell r="N64">
            <v>1154</v>
          </cell>
          <cell r="O64">
            <v>1154</v>
          </cell>
          <cell r="P64" t="str">
            <v>Y</v>
          </cell>
          <cell r="R64" t="str">
            <v xml:space="preserve">W/O for written off </v>
          </cell>
          <cell r="S64" t="str">
            <v>&gt;180</v>
          </cell>
        </row>
        <row r="65">
          <cell r="J65">
            <v>354542736</v>
          </cell>
          <cell r="R65" t="str">
            <v>Standard</v>
          </cell>
          <cell r="S65" t="str">
            <v>Standard</v>
          </cell>
        </row>
        <row r="66">
          <cell r="J66">
            <v>34480680</v>
          </cell>
          <cell r="K66">
            <v>23661.46</v>
          </cell>
          <cell r="L66">
            <v>1890.2</v>
          </cell>
          <cell r="M66">
            <v>25551.66</v>
          </cell>
          <cell r="N66">
            <v>758</v>
          </cell>
          <cell r="O66">
            <v>758</v>
          </cell>
          <cell r="P66" t="str">
            <v>Y</v>
          </cell>
          <cell r="R66" t="str">
            <v xml:space="preserve">W/O for written off </v>
          </cell>
          <cell r="S66" t="str">
            <v>&gt;180</v>
          </cell>
        </row>
        <row r="67">
          <cell r="J67">
            <v>18666725</v>
          </cell>
          <cell r="K67">
            <v>26650</v>
          </cell>
          <cell r="L67">
            <v>6138</v>
          </cell>
          <cell r="M67">
            <v>32788</v>
          </cell>
          <cell r="N67">
            <v>1640</v>
          </cell>
          <cell r="O67">
            <v>1640</v>
          </cell>
          <cell r="P67" t="str">
            <v>Y</v>
          </cell>
          <cell r="R67" t="str">
            <v xml:space="preserve">W/O for written off </v>
          </cell>
          <cell r="S67" t="str">
            <v>&gt;180</v>
          </cell>
        </row>
        <row r="68">
          <cell r="J68">
            <v>18653467</v>
          </cell>
          <cell r="K68">
            <v>16488.09</v>
          </cell>
          <cell r="L68">
            <v>1899.43</v>
          </cell>
          <cell r="M68">
            <v>18387.52</v>
          </cell>
          <cell r="N68">
            <v>1306</v>
          </cell>
          <cell r="O68">
            <v>1306</v>
          </cell>
          <cell r="P68" t="str">
            <v>Y</v>
          </cell>
          <cell r="R68" t="str">
            <v xml:space="preserve">W/O for written off </v>
          </cell>
          <cell r="S68" t="str">
            <v>&gt;180</v>
          </cell>
        </row>
        <row r="69">
          <cell r="J69">
            <v>18459339</v>
          </cell>
          <cell r="K69">
            <v>26604</v>
          </cell>
          <cell r="L69">
            <v>6064</v>
          </cell>
          <cell r="M69">
            <v>32668</v>
          </cell>
          <cell r="N69">
            <v>1640</v>
          </cell>
          <cell r="O69">
            <v>1640</v>
          </cell>
          <cell r="P69" t="str">
            <v>Y</v>
          </cell>
          <cell r="R69" t="str">
            <v xml:space="preserve">W/O for written off </v>
          </cell>
          <cell r="S69" t="str">
            <v>&gt;180</v>
          </cell>
        </row>
        <row r="70">
          <cell r="J70">
            <v>18668007</v>
          </cell>
          <cell r="K70">
            <v>2896.52</v>
          </cell>
          <cell r="L70">
            <v>30</v>
          </cell>
          <cell r="M70">
            <v>2926.52</v>
          </cell>
          <cell r="N70">
            <v>1154</v>
          </cell>
          <cell r="O70">
            <v>1154</v>
          </cell>
          <cell r="P70" t="str">
            <v>Y</v>
          </cell>
          <cell r="R70" t="str">
            <v xml:space="preserve">W/O for written off </v>
          </cell>
          <cell r="S70" t="str">
            <v>&gt;180</v>
          </cell>
        </row>
        <row r="71">
          <cell r="J71">
            <v>18474619</v>
          </cell>
          <cell r="K71">
            <v>12697</v>
          </cell>
          <cell r="L71">
            <v>1166.52</v>
          </cell>
          <cell r="M71">
            <v>13863.52</v>
          </cell>
          <cell r="N71">
            <v>1306</v>
          </cell>
          <cell r="O71">
            <v>1306</v>
          </cell>
          <cell r="P71" t="str">
            <v>Y</v>
          </cell>
          <cell r="R71" t="str">
            <v xml:space="preserve">W/O for written off </v>
          </cell>
          <cell r="S71" t="str">
            <v>&gt;180</v>
          </cell>
        </row>
        <row r="72">
          <cell r="J72">
            <v>18680707</v>
          </cell>
          <cell r="K72">
            <v>9355.49</v>
          </cell>
          <cell r="L72">
            <v>496.03</v>
          </cell>
          <cell r="M72">
            <v>9851.52</v>
          </cell>
          <cell r="N72">
            <v>1033</v>
          </cell>
          <cell r="O72">
            <v>1033</v>
          </cell>
          <cell r="P72" t="str">
            <v>Y</v>
          </cell>
          <cell r="R72" t="str">
            <v xml:space="preserve">W/O for written off </v>
          </cell>
          <cell r="S72" t="str">
            <v>&gt;180</v>
          </cell>
        </row>
        <row r="73">
          <cell r="J73">
            <v>356613167</v>
          </cell>
          <cell r="R73" t="str">
            <v>Standard</v>
          </cell>
          <cell r="S73" t="str">
            <v>Standard</v>
          </cell>
        </row>
        <row r="74">
          <cell r="J74">
            <v>18627105</v>
          </cell>
          <cell r="K74">
            <v>1161.52</v>
          </cell>
          <cell r="L74">
            <v>0</v>
          </cell>
          <cell r="M74">
            <v>1161.52</v>
          </cell>
          <cell r="N74">
            <v>1156</v>
          </cell>
          <cell r="O74">
            <v>1156</v>
          </cell>
          <cell r="P74" t="str">
            <v>Y</v>
          </cell>
          <cell r="R74" t="str">
            <v xml:space="preserve">W/O for written off </v>
          </cell>
          <cell r="S74" t="str">
            <v>&gt;180</v>
          </cell>
        </row>
        <row r="75">
          <cell r="J75">
            <v>18706789</v>
          </cell>
          <cell r="K75">
            <v>12875.51</v>
          </cell>
          <cell r="L75">
            <v>1059.01</v>
          </cell>
          <cell r="M75">
            <v>13934.52</v>
          </cell>
          <cell r="N75">
            <v>1154</v>
          </cell>
          <cell r="O75">
            <v>1154</v>
          </cell>
          <cell r="P75" t="str">
            <v>Y</v>
          </cell>
          <cell r="R75" t="str">
            <v xml:space="preserve">W/O for written off </v>
          </cell>
          <cell r="S75" t="str">
            <v>&gt;180</v>
          </cell>
        </row>
        <row r="76">
          <cell r="J76">
            <v>348454718</v>
          </cell>
          <cell r="K76">
            <v>8074.04</v>
          </cell>
          <cell r="L76">
            <v>459.62</v>
          </cell>
          <cell r="M76">
            <v>8533.66</v>
          </cell>
          <cell r="N76">
            <v>639</v>
          </cell>
          <cell r="O76">
            <v>639</v>
          </cell>
          <cell r="P76" t="str">
            <v>Y</v>
          </cell>
          <cell r="R76" t="str">
            <v xml:space="preserve">W/O for written off </v>
          </cell>
          <cell r="S76" t="str">
            <v>&gt;180</v>
          </cell>
        </row>
        <row r="77">
          <cell r="J77">
            <v>18700620</v>
          </cell>
          <cell r="K77">
            <v>15955</v>
          </cell>
          <cell r="L77">
            <v>1070</v>
          </cell>
          <cell r="M77">
            <v>17025</v>
          </cell>
          <cell r="N77">
            <v>1366</v>
          </cell>
          <cell r="O77">
            <v>1366</v>
          </cell>
          <cell r="P77" t="str">
            <v>Y</v>
          </cell>
          <cell r="R77" t="str">
            <v xml:space="preserve">W/O for written off </v>
          </cell>
          <cell r="S77" t="str">
            <v>&gt;180</v>
          </cell>
        </row>
        <row r="78">
          <cell r="J78">
            <v>348362365</v>
          </cell>
          <cell r="K78">
            <v>27791.69</v>
          </cell>
          <cell r="L78">
            <v>2961.97</v>
          </cell>
          <cell r="M78">
            <v>30753.66</v>
          </cell>
          <cell r="N78">
            <v>604</v>
          </cell>
          <cell r="O78">
            <v>604</v>
          </cell>
          <cell r="P78" t="str">
            <v>Y</v>
          </cell>
          <cell r="R78" t="str">
            <v xml:space="preserve">W/O for written off </v>
          </cell>
          <cell r="S78" t="str">
            <v>&gt;180</v>
          </cell>
        </row>
        <row r="79">
          <cell r="J79">
            <v>18706792</v>
          </cell>
          <cell r="K79">
            <v>10283</v>
          </cell>
          <cell r="L79">
            <v>661.52</v>
          </cell>
          <cell r="M79">
            <v>10944.52</v>
          </cell>
          <cell r="N79">
            <v>1274</v>
          </cell>
          <cell r="O79">
            <v>1274</v>
          </cell>
          <cell r="P79" t="str">
            <v>Y</v>
          </cell>
          <cell r="R79" t="str">
            <v xml:space="preserve">W/O for written off </v>
          </cell>
          <cell r="S79" t="str">
            <v>&gt;180</v>
          </cell>
        </row>
        <row r="80">
          <cell r="J80">
            <v>18729305</v>
          </cell>
          <cell r="K80">
            <v>20710.12</v>
          </cell>
          <cell r="L80">
            <v>2903.4</v>
          </cell>
          <cell r="M80">
            <v>23613.52</v>
          </cell>
          <cell r="N80">
            <v>1306</v>
          </cell>
          <cell r="O80">
            <v>1306</v>
          </cell>
          <cell r="P80" t="str">
            <v>Y</v>
          </cell>
          <cell r="R80" t="str">
            <v xml:space="preserve">W/O for written off </v>
          </cell>
          <cell r="S80" t="str">
            <v>&gt;180</v>
          </cell>
        </row>
        <row r="81">
          <cell r="J81">
            <v>358611464</v>
          </cell>
          <cell r="R81" t="str">
            <v>Standard</v>
          </cell>
          <cell r="S81" t="str">
            <v>Standard</v>
          </cell>
        </row>
        <row r="82">
          <cell r="J82">
            <v>18729302</v>
          </cell>
          <cell r="K82">
            <v>4915.5200000000004</v>
          </cell>
          <cell r="L82">
            <v>-9</v>
          </cell>
          <cell r="M82">
            <v>4906.5200000000004</v>
          </cell>
          <cell r="N82">
            <v>1155</v>
          </cell>
          <cell r="O82">
            <v>1155</v>
          </cell>
          <cell r="P82" t="str">
            <v>Y</v>
          </cell>
          <cell r="R82" t="str">
            <v xml:space="preserve">W/O for written off </v>
          </cell>
          <cell r="S82" t="str">
            <v>&gt;180</v>
          </cell>
        </row>
        <row r="83">
          <cell r="J83">
            <v>18729303</v>
          </cell>
          <cell r="K83">
            <v>2789.52</v>
          </cell>
          <cell r="L83">
            <v>-33</v>
          </cell>
          <cell r="M83">
            <v>2756.52</v>
          </cell>
          <cell r="N83">
            <v>1155</v>
          </cell>
          <cell r="O83">
            <v>1155</v>
          </cell>
          <cell r="P83" t="str">
            <v>Y</v>
          </cell>
          <cell r="R83" t="str">
            <v xml:space="preserve">W/O for written off </v>
          </cell>
          <cell r="S83" t="str">
            <v>&gt;180</v>
          </cell>
        </row>
        <row r="84">
          <cell r="J84">
            <v>354076831</v>
          </cell>
          <cell r="R84" t="str">
            <v>Standard</v>
          </cell>
          <cell r="S84" t="str">
            <v>Standard</v>
          </cell>
        </row>
        <row r="85">
          <cell r="J85">
            <v>18662525</v>
          </cell>
          <cell r="R85" t="str">
            <v xml:space="preserve">W/O for written off </v>
          </cell>
          <cell r="S85" t="str">
            <v>Standard</v>
          </cell>
        </row>
        <row r="86">
          <cell r="J86">
            <v>18681087</v>
          </cell>
          <cell r="R86" t="str">
            <v xml:space="preserve">W/O for written off </v>
          </cell>
          <cell r="S86" t="str">
            <v>Standard</v>
          </cell>
        </row>
        <row r="87">
          <cell r="J87">
            <v>19917725</v>
          </cell>
          <cell r="R87" t="str">
            <v xml:space="preserve">W/O for written off </v>
          </cell>
          <cell r="S87" t="str">
            <v>Standard</v>
          </cell>
        </row>
        <row r="88">
          <cell r="J88">
            <v>19917724</v>
          </cell>
          <cell r="K88">
            <v>9645.43</v>
          </cell>
          <cell r="L88">
            <v>524.71</v>
          </cell>
          <cell r="M88">
            <v>10170.14</v>
          </cell>
          <cell r="N88">
            <v>1209</v>
          </cell>
          <cell r="O88">
            <v>1209</v>
          </cell>
          <cell r="P88" t="str">
            <v>Y</v>
          </cell>
          <cell r="R88" t="str">
            <v xml:space="preserve">W/O for written off </v>
          </cell>
          <cell r="S88" t="str">
            <v>&gt;180</v>
          </cell>
        </row>
        <row r="89">
          <cell r="J89">
            <v>19917727</v>
          </cell>
          <cell r="K89">
            <v>1237.1400000000001</v>
          </cell>
          <cell r="L89">
            <v>11</v>
          </cell>
          <cell r="M89">
            <v>1248.1400000000001</v>
          </cell>
          <cell r="N89">
            <v>1058</v>
          </cell>
          <cell r="O89">
            <v>1058</v>
          </cell>
          <cell r="P89" t="str">
            <v>Y</v>
          </cell>
          <cell r="R89" t="str">
            <v xml:space="preserve">W/O for written off </v>
          </cell>
          <cell r="S89" t="str">
            <v>&gt;180</v>
          </cell>
        </row>
        <row r="90">
          <cell r="J90">
            <v>19917728</v>
          </cell>
          <cell r="K90">
            <v>1237.1400000000001</v>
          </cell>
          <cell r="L90">
            <v>11</v>
          </cell>
          <cell r="M90">
            <v>1248.1400000000001</v>
          </cell>
          <cell r="N90">
            <v>1058</v>
          </cell>
          <cell r="O90">
            <v>1058</v>
          </cell>
          <cell r="P90" t="str">
            <v>Y</v>
          </cell>
          <cell r="R90" t="str">
            <v xml:space="preserve">W/O for written off </v>
          </cell>
          <cell r="S90" t="str">
            <v>&gt;180</v>
          </cell>
        </row>
        <row r="91">
          <cell r="J91">
            <v>347877867</v>
          </cell>
          <cell r="K91">
            <v>15156.33</v>
          </cell>
          <cell r="L91">
            <v>1197.8499999999999</v>
          </cell>
          <cell r="M91">
            <v>16354.18</v>
          </cell>
          <cell r="N91">
            <v>602</v>
          </cell>
          <cell r="O91">
            <v>602</v>
          </cell>
          <cell r="P91" t="str">
            <v>Y</v>
          </cell>
          <cell r="R91" t="str">
            <v xml:space="preserve">W/O for written off </v>
          </cell>
          <cell r="S91" t="str">
            <v>&gt;180</v>
          </cell>
        </row>
        <row r="92">
          <cell r="J92">
            <v>19917723</v>
          </cell>
          <cell r="K92">
            <v>12661</v>
          </cell>
          <cell r="L92">
            <v>1024.1400000000001</v>
          </cell>
          <cell r="M92">
            <v>13685.14</v>
          </cell>
          <cell r="N92">
            <v>1270</v>
          </cell>
          <cell r="O92">
            <v>1270</v>
          </cell>
          <cell r="P92" t="str">
            <v>Y</v>
          </cell>
          <cell r="R92" t="str">
            <v xml:space="preserve">W/O for written off </v>
          </cell>
          <cell r="S92" t="str">
            <v>&gt;180</v>
          </cell>
        </row>
        <row r="93">
          <cell r="J93">
            <v>353977490</v>
          </cell>
          <cell r="K93">
            <v>5311.42</v>
          </cell>
          <cell r="L93">
            <v>1408.58</v>
          </cell>
          <cell r="M93">
            <v>6720</v>
          </cell>
          <cell r="N93">
            <v>87</v>
          </cell>
          <cell r="O93">
            <v>87</v>
          </cell>
          <cell r="R93" t="str">
            <v>SMA 2</v>
          </cell>
          <cell r="S93" t="str">
            <v>61-90</v>
          </cell>
        </row>
        <row r="94">
          <cell r="J94">
            <v>19924209</v>
          </cell>
          <cell r="K94">
            <v>18994.98</v>
          </cell>
          <cell r="L94">
            <v>3176.16</v>
          </cell>
          <cell r="M94">
            <v>22171.14</v>
          </cell>
          <cell r="N94">
            <v>1307</v>
          </cell>
          <cell r="O94">
            <v>1307</v>
          </cell>
          <cell r="P94" t="str">
            <v>Y</v>
          </cell>
          <cell r="R94" t="str">
            <v xml:space="preserve">W/O for written off </v>
          </cell>
          <cell r="S94" t="str">
            <v>&gt;180</v>
          </cell>
        </row>
        <row r="95">
          <cell r="J95">
            <v>347857572</v>
          </cell>
          <cell r="K95">
            <v>22258.57</v>
          </cell>
          <cell r="L95">
            <v>1995.61</v>
          </cell>
          <cell r="M95">
            <v>24254.18</v>
          </cell>
          <cell r="N95">
            <v>633</v>
          </cell>
          <cell r="O95">
            <v>633</v>
          </cell>
          <cell r="P95" t="str">
            <v>Y</v>
          </cell>
          <cell r="R95" t="str">
            <v xml:space="preserve">W/O for written off </v>
          </cell>
          <cell r="S95" t="str">
            <v>&gt;180</v>
          </cell>
        </row>
        <row r="96">
          <cell r="J96">
            <v>19896158</v>
          </cell>
          <cell r="K96">
            <v>9870.2800000000007</v>
          </cell>
          <cell r="L96">
            <v>560.86</v>
          </cell>
          <cell r="M96">
            <v>10431.14</v>
          </cell>
          <cell r="N96">
            <v>1095</v>
          </cell>
          <cell r="O96">
            <v>1095</v>
          </cell>
          <cell r="P96" t="str">
            <v>Y</v>
          </cell>
          <cell r="R96" t="str">
            <v xml:space="preserve">W/O for written off </v>
          </cell>
          <cell r="S96" t="str">
            <v>&gt;180</v>
          </cell>
        </row>
        <row r="97">
          <cell r="J97">
            <v>19106359</v>
          </cell>
          <cell r="K97">
            <v>18264</v>
          </cell>
          <cell r="L97">
            <v>888.96</v>
          </cell>
          <cell r="M97">
            <v>19152.96</v>
          </cell>
          <cell r="N97">
            <v>1603</v>
          </cell>
          <cell r="O97">
            <v>1603</v>
          </cell>
          <cell r="P97" t="str">
            <v>Y</v>
          </cell>
          <cell r="R97" t="str">
            <v xml:space="preserve">W/O for written off </v>
          </cell>
          <cell r="S97" t="str">
            <v>&gt;180</v>
          </cell>
        </row>
        <row r="98">
          <cell r="J98">
            <v>19104851</v>
          </cell>
          <cell r="K98">
            <v>17366</v>
          </cell>
          <cell r="L98">
            <v>3581.49</v>
          </cell>
          <cell r="M98">
            <v>20947.490000000002</v>
          </cell>
          <cell r="N98">
            <v>1572</v>
          </cell>
          <cell r="O98">
            <v>1572</v>
          </cell>
          <cell r="P98" t="str">
            <v>Y</v>
          </cell>
          <cell r="R98" t="str">
            <v xml:space="preserve">W/O for written off </v>
          </cell>
          <cell r="S98" t="str">
            <v>&gt;180</v>
          </cell>
        </row>
        <row r="99">
          <cell r="J99">
            <v>19098121</v>
          </cell>
          <cell r="K99">
            <v>17074</v>
          </cell>
          <cell r="L99">
            <v>3234.96</v>
          </cell>
          <cell r="M99">
            <v>20308.96</v>
          </cell>
          <cell r="N99">
            <v>1603</v>
          </cell>
          <cell r="O99">
            <v>1603</v>
          </cell>
          <cell r="P99" t="str">
            <v>Y</v>
          </cell>
          <cell r="R99" t="str">
            <v xml:space="preserve">W/O for written off </v>
          </cell>
          <cell r="S99" t="str">
            <v>&gt;180</v>
          </cell>
        </row>
        <row r="100">
          <cell r="J100">
            <v>19098122</v>
          </cell>
          <cell r="K100">
            <v>13757</v>
          </cell>
          <cell r="L100">
            <v>-41.16</v>
          </cell>
          <cell r="M100">
            <v>13715.84</v>
          </cell>
          <cell r="N100">
            <v>1452</v>
          </cell>
          <cell r="O100">
            <v>1452</v>
          </cell>
          <cell r="P100" t="str">
            <v>Y</v>
          </cell>
          <cell r="R100" t="str">
            <v xml:space="preserve">W/O for written off </v>
          </cell>
          <cell r="S100" t="str">
            <v>&gt;180</v>
          </cell>
        </row>
        <row r="101">
          <cell r="J101">
            <v>19106360</v>
          </cell>
          <cell r="K101">
            <v>17563</v>
          </cell>
          <cell r="L101">
            <v>-514.54999999999995</v>
          </cell>
          <cell r="M101">
            <v>17048.45</v>
          </cell>
          <cell r="N101">
            <v>1572</v>
          </cell>
          <cell r="O101">
            <v>1572</v>
          </cell>
          <cell r="P101" t="str">
            <v>Y</v>
          </cell>
          <cell r="R101" t="str">
            <v xml:space="preserve">W/O for written off </v>
          </cell>
          <cell r="S101" t="str">
            <v>&gt;180</v>
          </cell>
        </row>
        <row r="102">
          <cell r="J102">
            <v>19201061</v>
          </cell>
          <cell r="K102">
            <v>13533.07</v>
          </cell>
          <cell r="L102">
            <v>1929.72</v>
          </cell>
          <cell r="M102">
            <v>15462.79</v>
          </cell>
          <cell r="N102">
            <v>1299</v>
          </cell>
          <cell r="O102">
            <v>1299</v>
          </cell>
          <cell r="P102" t="str">
            <v>Y</v>
          </cell>
          <cell r="R102" t="str">
            <v xml:space="preserve">W/O for written off </v>
          </cell>
          <cell r="S102" t="str">
            <v>&gt;180</v>
          </cell>
        </row>
        <row r="103">
          <cell r="J103">
            <v>21527811</v>
          </cell>
          <cell r="K103">
            <v>33081.870000000003</v>
          </cell>
          <cell r="L103">
            <v>5258.01</v>
          </cell>
          <cell r="M103">
            <v>38339.879999999997</v>
          </cell>
          <cell r="N103">
            <v>1299</v>
          </cell>
          <cell r="O103">
            <v>1299</v>
          </cell>
          <cell r="P103" t="str">
            <v>Y</v>
          </cell>
          <cell r="R103" t="str">
            <v xml:space="preserve">W/O for written off </v>
          </cell>
          <cell r="S103" t="str">
            <v>&gt;180</v>
          </cell>
        </row>
        <row r="104">
          <cell r="J104">
            <v>355013393</v>
          </cell>
          <cell r="R104" t="str">
            <v>Standard</v>
          </cell>
          <cell r="S104" t="str">
            <v>Standard</v>
          </cell>
        </row>
        <row r="105">
          <cell r="J105">
            <v>19179992</v>
          </cell>
          <cell r="K105">
            <v>10267.99</v>
          </cell>
          <cell r="L105">
            <v>1059.02</v>
          </cell>
          <cell r="M105">
            <v>11327.01</v>
          </cell>
          <cell r="N105">
            <v>1299</v>
          </cell>
          <cell r="O105">
            <v>1299</v>
          </cell>
          <cell r="P105" t="str">
            <v>Y</v>
          </cell>
          <cell r="R105" t="str">
            <v xml:space="preserve">W/O for written off </v>
          </cell>
          <cell r="S105" t="str">
            <v>&gt;180</v>
          </cell>
        </row>
        <row r="106">
          <cell r="J106">
            <v>21450497</v>
          </cell>
          <cell r="K106">
            <v>31591.86</v>
          </cell>
          <cell r="L106">
            <v>4701.49</v>
          </cell>
          <cell r="M106">
            <v>36293.35</v>
          </cell>
          <cell r="N106">
            <v>1299</v>
          </cell>
          <cell r="O106">
            <v>1299</v>
          </cell>
          <cell r="P106" t="str">
            <v>Y</v>
          </cell>
          <cell r="R106" t="str">
            <v xml:space="preserve">W/O for written off </v>
          </cell>
          <cell r="S106" t="str">
            <v>&gt;180</v>
          </cell>
        </row>
        <row r="107">
          <cell r="J107">
            <v>355013469</v>
          </cell>
          <cell r="R107" t="str">
            <v>Standard</v>
          </cell>
          <cell r="S107" t="str">
            <v>Standard</v>
          </cell>
        </row>
        <row r="108">
          <cell r="J108">
            <v>358403641</v>
          </cell>
          <cell r="R108" t="str">
            <v>Standard</v>
          </cell>
          <cell r="S108" t="str">
            <v>Standard</v>
          </cell>
        </row>
        <row r="109">
          <cell r="J109">
            <v>355013213</v>
          </cell>
          <cell r="R109" t="str">
            <v>Standard</v>
          </cell>
          <cell r="S109" t="str">
            <v>Standard</v>
          </cell>
        </row>
        <row r="110">
          <cell r="J110">
            <v>20821143</v>
          </cell>
          <cell r="K110">
            <v>1776.14</v>
          </cell>
          <cell r="L110">
            <v>6</v>
          </cell>
          <cell r="M110">
            <v>1782.14</v>
          </cell>
          <cell r="N110">
            <v>1058</v>
          </cell>
          <cell r="O110">
            <v>1058</v>
          </cell>
          <cell r="P110" t="str">
            <v>Y</v>
          </cell>
          <cell r="R110" t="str">
            <v xml:space="preserve">W/O for written off </v>
          </cell>
          <cell r="S110" t="str">
            <v>&gt;180</v>
          </cell>
        </row>
        <row r="111">
          <cell r="J111">
            <v>347514024</v>
          </cell>
          <cell r="K111">
            <v>8561.7000000000007</v>
          </cell>
          <cell r="L111">
            <v>292.48</v>
          </cell>
          <cell r="M111">
            <v>8854.18</v>
          </cell>
          <cell r="N111">
            <v>511</v>
          </cell>
          <cell r="O111">
            <v>511</v>
          </cell>
          <cell r="P111" t="str">
            <v>Y</v>
          </cell>
          <cell r="R111" t="str">
            <v xml:space="preserve">W/O for written off </v>
          </cell>
          <cell r="S111" t="str">
            <v>&gt;180</v>
          </cell>
        </row>
        <row r="112">
          <cell r="J112">
            <v>20925706</v>
          </cell>
          <cell r="K112">
            <v>1298.1400000000001</v>
          </cell>
          <cell r="L112">
            <v>6</v>
          </cell>
          <cell r="M112">
            <v>1304.1400000000001</v>
          </cell>
          <cell r="N112">
            <v>1058</v>
          </cell>
          <cell r="O112">
            <v>1058</v>
          </cell>
          <cell r="P112" t="str">
            <v>Y</v>
          </cell>
          <cell r="R112" t="str">
            <v xml:space="preserve">W/O for written off </v>
          </cell>
          <cell r="S112" t="str">
            <v>&gt;180</v>
          </cell>
        </row>
        <row r="113">
          <cell r="J113">
            <v>353444893</v>
          </cell>
          <cell r="K113">
            <v>31933.53</v>
          </cell>
          <cell r="L113">
            <v>10966.47</v>
          </cell>
          <cell r="M113">
            <v>42900</v>
          </cell>
          <cell r="N113">
            <v>325</v>
          </cell>
          <cell r="O113">
            <v>325</v>
          </cell>
          <cell r="P113" t="str">
            <v>Y</v>
          </cell>
          <cell r="R113" t="str">
            <v xml:space="preserve">W/O for written off </v>
          </cell>
          <cell r="S113" t="str">
            <v>&gt;180</v>
          </cell>
        </row>
        <row r="114">
          <cell r="J114">
            <v>354138627</v>
          </cell>
          <cell r="K114">
            <v>20363.560000000001</v>
          </cell>
          <cell r="L114">
            <v>6516.44</v>
          </cell>
          <cell r="M114">
            <v>26880</v>
          </cell>
          <cell r="N114">
            <v>239</v>
          </cell>
          <cell r="O114">
            <v>239</v>
          </cell>
          <cell r="P114" t="str">
            <v>Y</v>
          </cell>
          <cell r="R114" t="str">
            <v>Sub</v>
          </cell>
          <cell r="S114" t="str">
            <v>&gt;180</v>
          </cell>
        </row>
        <row r="115">
          <cell r="J115">
            <v>358165233</v>
          </cell>
          <cell r="R115" t="str">
            <v>Standard</v>
          </cell>
          <cell r="S115" t="str">
            <v>Standard</v>
          </cell>
        </row>
        <row r="116">
          <cell r="J116">
            <v>355048259</v>
          </cell>
          <cell r="K116">
            <v>5312.34</v>
          </cell>
          <cell r="L116">
            <v>1407.66</v>
          </cell>
          <cell r="M116">
            <v>6720</v>
          </cell>
          <cell r="N116">
            <v>58</v>
          </cell>
          <cell r="O116">
            <v>58</v>
          </cell>
          <cell r="R116" t="str">
            <v>SMA 1</v>
          </cell>
          <cell r="S116" t="str">
            <v>31-60</v>
          </cell>
        </row>
        <row r="117">
          <cell r="J117">
            <v>34650896</v>
          </cell>
          <cell r="K117">
            <v>2602.98</v>
          </cell>
          <cell r="L117">
            <v>46.49</v>
          </cell>
          <cell r="M117">
            <v>2649.47</v>
          </cell>
          <cell r="N117">
            <v>178</v>
          </cell>
          <cell r="O117">
            <v>178</v>
          </cell>
          <cell r="P117" t="str">
            <v>Y</v>
          </cell>
          <cell r="R117" t="str">
            <v>Sub</v>
          </cell>
          <cell r="S117" t="str">
            <v>151-180</v>
          </cell>
        </row>
        <row r="118">
          <cell r="J118">
            <v>34233761</v>
          </cell>
          <cell r="K118">
            <v>23324.2</v>
          </cell>
          <cell r="L118">
            <v>1281.3900000000001</v>
          </cell>
          <cell r="M118">
            <v>24605.59</v>
          </cell>
          <cell r="N118">
            <v>752</v>
          </cell>
          <cell r="O118">
            <v>752</v>
          </cell>
          <cell r="P118" t="str">
            <v>Y</v>
          </cell>
          <cell r="R118" t="str">
            <v xml:space="preserve">W/O for written off </v>
          </cell>
          <cell r="S118" t="str">
            <v>&gt;180</v>
          </cell>
        </row>
        <row r="119">
          <cell r="J119">
            <v>349366175</v>
          </cell>
          <cell r="K119">
            <v>48945.24</v>
          </cell>
          <cell r="L119">
            <v>7766.21</v>
          </cell>
          <cell r="M119">
            <v>56711.45</v>
          </cell>
          <cell r="N119">
            <v>605</v>
          </cell>
          <cell r="O119">
            <v>605</v>
          </cell>
          <cell r="P119" t="str">
            <v>Y</v>
          </cell>
          <cell r="R119" t="str">
            <v xml:space="preserve">W/O for written off </v>
          </cell>
          <cell r="S119" t="str">
            <v>&gt;180</v>
          </cell>
        </row>
        <row r="120">
          <cell r="J120">
            <v>19212561</v>
          </cell>
          <cell r="K120">
            <v>2787.82</v>
          </cell>
          <cell r="L120">
            <v>35.44</v>
          </cell>
          <cell r="M120">
            <v>2823.26</v>
          </cell>
          <cell r="N120">
            <v>1117</v>
          </cell>
          <cell r="O120">
            <v>1299</v>
          </cell>
          <cell r="P120" t="str">
            <v>Y</v>
          </cell>
          <cell r="R120" t="str">
            <v xml:space="preserve">W/O for written off </v>
          </cell>
          <cell r="S120" t="str">
            <v>&gt;180</v>
          </cell>
        </row>
        <row r="121">
          <cell r="J121">
            <v>21479116</v>
          </cell>
          <cell r="K121">
            <v>38977.519999999997</v>
          </cell>
          <cell r="L121">
            <v>7976.48</v>
          </cell>
          <cell r="M121">
            <v>46954</v>
          </cell>
          <cell r="N121">
            <v>1299</v>
          </cell>
          <cell r="O121">
            <v>1299</v>
          </cell>
          <cell r="P121" t="str">
            <v>Y</v>
          </cell>
          <cell r="R121" t="str">
            <v xml:space="preserve">W/O for written off </v>
          </cell>
          <cell r="S121" t="str">
            <v>&gt;180</v>
          </cell>
        </row>
        <row r="122">
          <cell r="J122">
            <v>31248837</v>
          </cell>
          <cell r="K122">
            <v>4150.1099999999997</v>
          </cell>
          <cell r="L122">
            <v>135.22</v>
          </cell>
          <cell r="M122">
            <v>4285.33</v>
          </cell>
          <cell r="N122">
            <v>1268</v>
          </cell>
          <cell r="O122">
            <v>1299</v>
          </cell>
          <cell r="P122" t="str">
            <v>Y</v>
          </cell>
          <cell r="R122" t="str">
            <v xml:space="preserve">W/O for written off </v>
          </cell>
          <cell r="S122" t="str">
            <v>&gt;180</v>
          </cell>
        </row>
        <row r="123">
          <cell r="J123">
            <v>21479133</v>
          </cell>
          <cell r="K123">
            <v>44445.45</v>
          </cell>
          <cell r="L123">
            <v>10776.55</v>
          </cell>
          <cell r="M123">
            <v>55222</v>
          </cell>
          <cell r="N123">
            <v>1299</v>
          </cell>
          <cell r="O123">
            <v>1299</v>
          </cell>
          <cell r="P123" t="str">
            <v>Y</v>
          </cell>
          <cell r="R123" t="str">
            <v xml:space="preserve">W/O for written off </v>
          </cell>
          <cell r="S123" t="str">
            <v>&gt;180</v>
          </cell>
        </row>
        <row r="124">
          <cell r="J124">
            <v>19212560</v>
          </cell>
          <cell r="K124">
            <v>2861.66</v>
          </cell>
          <cell r="L124">
            <v>57.39</v>
          </cell>
          <cell r="M124">
            <v>2919.05</v>
          </cell>
          <cell r="N124">
            <v>1176</v>
          </cell>
          <cell r="O124">
            <v>1176</v>
          </cell>
          <cell r="P124" t="str">
            <v>Y</v>
          </cell>
          <cell r="R124" t="str">
            <v xml:space="preserve">W/O for written off </v>
          </cell>
          <cell r="S124" t="str">
            <v>&gt;180</v>
          </cell>
        </row>
        <row r="125">
          <cell r="J125">
            <v>21482004</v>
          </cell>
          <cell r="K125">
            <v>12590.19</v>
          </cell>
          <cell r="L125">
            <v>621.14</v>
          </cell>
          <cell r="M125">
            <v>13211.33</v>
          </cell>
          <cell r="N125">
            <v>1026</v>
          </cell>
          <cell r="O125">
            <v>1176</v>
          </cell>
          <cell r="P125" t="str">
            <v>Y</v>
          </cell>
          <cell r="R125" t="str">
            <v xml:space="preserve">W/O for written off </v>
          </cell>
          <cell r="S125" t="str">
            <v>&gt;180</v>
          </cell>
        </row>
        <row r="126">
          <cell r="J126">
            <v>353435909</v>
          </cell>
          <cell r="K126">
            <v>39483.75</v>
          </cell>
          <cell r="L126">
            <v>15116.25</v>
          </cell>
          <cell r="M126">
            <v>54600</v>
          </cell>
          <cell r="N126">
            <v>416</v>
          </cell>
          <cell r="O126">
            <v>416</v>
          </cell>
          <cell r="P126" t="str">
            <v>Y</v>
          </cell>
          <cell r="R126" t="str">
            <v xml:space="preserve">W/O for written off </v>
          </cell>
          <cell r="S126" t="str">
            <v>&gt;180</v>
          </cell>
        </row>
        <row r="127">
          <cell r="J127">
            <v>353435966</v>
          </cell>
          <cell r="R127" t="str">
            <v>Standard</v>
          </cell>
          <cell r="S127" t="str">
            <v>Standard</v>
          </cell>
        </row>
        <row r="128">
          <cell r="J128">
            <v>19421732</v>
          </cell>
          <cell r="K128">
            <v>4697.25</v>
          </cell>
          <cell r="L128">
            <v>-179.48</v>
          </cell>
          <cell r="M128">
            <v>4517.7700000000004</v>
          </cell>
          <cell r="N128">
            <v>1392</v>
          </cell>
          <cell r="O128">
            <v>1392</v>
          </cell>
          <cell r="P128" t="str">
            <v>Y</v>
          </cell>
          <cell r="R128" t="str">
            <v xml:space="preserve">W/O for written off </v>
          </cell>
          <cell r="S128" t="str">
            <v>&gt;180</v>
          </cell>
        </row>
        <row r="129">
          <cell r="J129">
            <v>355573905</v>
          </cell>
          <cell r="R129" t="str">
            <v>Standard</v>
          </cell>
          <cell r="S129" t="str">
            <v>Standard</v>
          </cell>
        </row>
        <row r="130">
          <cell r="J130">
            <v>355600211</v>
          </cell>
          <cell r="R130" t="str">
            <v>Standard</v>
          </cell>
          <cell r="S130" t="str">
            <v>Standard</v>
          </cell>
        </row>
        <row r="131">
          <cell r="J131">
            <v>354759280</v>
          </cell>
          <cell r="K131">
            <v>32924.43</v>
          </cell>
          <cell r="L131">
            <v>13875.57</v>
          </cell>
          <cell r="M131">
            <v>46800</v>
          </cell>
          <cell r="N131">
            <v>353</v>
          </cell>
          <cell r="O131">
            <v>353</v>
          </cell>
          <cell r="P131" t="str">
            <v>Y</v>
          </cell>
          <cell r="R131" t="str">
            <v xml:space="preserve">W/O for written off </v>
          </cell>
          <cell r="S131" t="str">
            <v>&gt;180</v>
          </cell>
        </row>
        <row r="132">
          <cell r="J132">
            <v>354178810</v>
          </cell>
          <cell r="R132" t="str">
            <v>Standard</v>
          </cell>
          <cell r="S132" t="str">
            <v>Standard</v>
          </cell>
        </row>
        <row r="133">
          <cell r="J133">
            <v>20944383</v>
          </cell>
          <cell r="R133" t="str">
            <v xml:space="preserve">W/O for written off </v>
          </cell>
          <cell r="S133" t="str">
            <v>Standard</v>
          </cell>
        </row>
        <row r="134">
          <cell r="J134">
            <v>20965339</v>
          </cell>
          <cell r="K134">
            <v>16479.02</v>
          </cell>
          <cell r="L134">
            <v>1766.99</v>
          </cell>
          <cell r="M134">
            <v>18246.009999999998</v>
          </cell>
          <cell r="N134">
            <v>1063</v>
          </cell>
          <cell r="O134">
            <v>1063</v>
          </cell>
          <cell r="P134" t="str">
            <v>Y</v>
          </cell>
          <cell r="R134" t="str">
            <v xml:space="preserve">W/O for written off </v>
          </cell>
          <cell r="S134" t="str">
            <v>&gt;180</v>
          </cell>
        </row>
        <row r="135">
          <cell r="J135">
            <v>20961305</v>
          </cell>
          <cell r="K135">
            <v>5690.01</v>
          </cell>
          <cell r="L135">
            <v>162</v>
          </cell>
          <cell r="M135">
            <v>5852.01</v>
          </cell>
          <cell r="N135">
            <v>1183</v>
          </cell>
          <cell r="O135">
            <v>1183</v>
          </cell>
          <cell r="P135" t="str">
            <v>Y</v>
          </cell>
          <cell r="R135" t="str">
            <v xml:space="preserve">W/O for written off </v>
          </cell>
          <cell r="S135" t="str">
            <v>&gt;180</v>
          </cell>
        </row>
        <row r="136">
          <cell r="J136">
            <v>347857654</v>
          </cell>
          <cell r="K136">
            <v>12568.67</v>
          </cell>
          <cell r="L136">
            <v>940.24</v>
          </cell>
          <cell r="M136">
            <v>13508.91</v>
          </cell>
          <cell r="N136">
            <v>605</v>
          </cell>
          <cell r="O136">
            <v>605</v>
          </cell>
          <cell r="P136" t="str">
            <v>Y</v>
          </cell>
          <cell r="R136" t="str">
            <v xml:space="preserve">W/O for written off </v>
          </cell>
          <cell r="S136" t="str">
            <v>&gt;180</v>
          </cell>
        </row>
        <row r="137">
          <cell r="J137">
            <v>20931644</v>
          </cell>
          <cell r="R137" t="str">
            <v xml:space="preserve">W/O for written off </v>
          </cell>
          <cell r="S137" t="str">
            <v>Standard</v>
          </cell>
        </row>
        <row r="138">
          <cell r="J138">
            <v>20931643</v>
          </cell>
          <cell r="K138">
            <v>23337.86</v>
          </cell>
          <cell r="L138">
            <v>4026.15</v>
          </cell>
          <cell r="M138">
            <v>27364.01</v>
          </cell>
          <cell r="N138">
            <v>1275</v>
          </cell>
          <cell r="O138">
            <v>1275</v>
          </cell>
          <cell r="P138" t="str">
            <v>Y</v>
          </cell>
          <cell r="R138" t="str">
            <v xml:space="preserve">W/O for written off </v>
          </cell>
          <cell r="S138" t="str">
            <v>&gt;180</v>
          </cell>
        </row>
        <row r="139">
          <cell r="J139">
            <v>20952677</v>
          </cell>
          <cell r="K139">
            <v>27364</v>
          </cell>
          <cell r="L139">
            <v>6529</v>
          </cell>
          <cell r="M139">
            <v>33893</v>
          </cell>
          <cell r="N139">
            <v>1640</v>
          </cell>
          <cell r="O139">
            <v>1640</v>
          </cell>
          <cell r="P139" t="str">
            <v>Y</v>
          </cell>
          <cell r="R139" t="str">
            <v xml:space="preserve">W/O for written off </v>
          </cell>
          <cell r="S139" t="str">
            <v>&gt;180</v>
          </cell>
        </row>
        <row r="140">
          <cell r="J140">
            <v>21029910</v>
          </cell>
          <cell r="K140">
            <v>23362.44</v>
          </cell>
          <cell r="L140">
            <v>4054.57</v>
          </cell>
          <cell r="M140">
            <v>27417.01</v>
          </cell>
          <cell r="N140">
            <v>1246</v>
          </cell>
          <cell r="O140">
            <v>1246</v>
          </cell>
          <cell r="P140" t="str">
            <v>Y</v>
          </cell>
          <cell r="R140" t="str">
            <v xml:space="preserve">W/O for written off </v>
          </cell>
          <cell r="S140" t="str">
            <v>&gt;180</v>
          </cell>
        </row>
        <row r="141">
          <cell r="J141">
            <v>355106958</v>
          </cell>
          <cell r="K141">
            <v>30670.55</v>
          </cell>
          <cell r="L141">
            <v>13009.45</v>
          </cell>
          <cell r="M141">
            <v>43680</v>
          </cell>
          <cell r="N141">
            <v>388</v>
          </cell>
          <cell r="O141">
            <v>388</v>
          </cell>
          <cell r="P141" t="str">
            <v>Y</v>
          </cell>
          <cell r="R141" t="str">
            <v xml:space="preserve">W/O for written off </v>
          </cell>
          <cell r="S141" t="str">
            <v>&gt;180</v>
          </cell>
        </row>
        <row r="142">
          <cell r="J142">
            <v>20961308</v>
          </cell>
          <cell r="K142">
            <v>20261.349999999999</v>
          </cell>
          <cell r="L142">
            <v>2869.66</v>
          </cell>
          <cell r="M142">
            <v>23131.01</v>
          </cell>
          <cell r="N142">
            <v>1246</v>
          </cell>
          <cell r="O142">
            <v>1246</v>
          </cell>
          <cell r="P142" t="str">
            <v>Y</v>
          </cell>
          <cell r="R142" t="str">
            <v xml:space="preserve">W/O for written off </v>
          </cell>
          <cell r="S142" t="str">
            <v>&gt;180</v>
          </cell>
        </row>
        <row r="143">
          <cell r="J143">
            <v>21029909</v>
          </cell>
          <cell r="K143">
            <v>18170.23</v>
          </cell>
          <cell r="L143">
            <v>2318.7800000000002</v>
          </cell>
          <cell r="M143">
            <v>20489.009999999998</v>
          </cell>
          <cell r="N143">
            <v>1246</v>
          </cell>
          <cell r="O143">
            <v>1246</v>
          </cell>
          <cell r="P143" t="str">
            <v>Y</v>
          </cell>
          <cell r="R143" t="str">
            <v xml:space="preserve">W/O for written off </v>
          </cell>
          <cell r="S143" t="str">
            <v>&gt;180</v>
          </cell>
        </row>
        <row r="144">
          <cell r="J144">
            <v>21030393</v>
          </cell>
          <cell r="K144">
            <v>3121.25</v>
          </cell>
          <cell r="L144">
            <v>57.77</v>
          </cell>
          <cell r="M144">
            <v>3179.02</v>
          </cell>
          <cell r="N144">
            <v>1063</v>
          </cell>
          <cell r="O144">
            <v>1063</v>
          </cell>
          <cell r="P144" t="str">
            <v>Y</v>
          </cell>
          <cell r="R144" t="str">
            <v xml:space="preserve">W/O for written off </v>
          </cell>
          <cell r="S144" t="str">
            <v>&gt;180</v>
          </cell>
        </row>
        <row r="145">
          <cell r="J145">
            <v>21060692</v>
          </cell>
          <cell r="K145">
            <v>25414.74</v>
          </cell>
          <cell r="L145">
            <v>6484.03</v>
          </cell>
          <cell r="M145">
            <v>31898.77</v>
          </cell>
          <cell r="N145">
            <v>1633</v>
          </cell>
          <cell r="O145">
            <v>1633</v>
          </cell>
          <cell r="P145" t="str">
            <v>Y</v>
          </cell>
          <cell r="R145" t="str">
            <v xml:space="preserve">W/O for written off </v>
          </cell>
          <cell r="S145" t="str">
            <v>&gt;180</v>
          </cell>
        </row>
        <row r="146">
          <cell r="J146">
            <v>21060688</v>
          </cell>
          <cell r="K146">
            <v>19273.43</v>
          </cell>
          <cell r="L146">
            <v>1989.49</v>
          </cell>
          <cell r="M146">
            <v>21262.92</v>
          </cell>
          <cell r="N146">
            <v>1299</v>
          </cell>
          <cell r="O146">
            <v>1299</v>
          </cell>
          <cell r="P146" t="str">
            <v>Y</v>
          </cell>
          <cell r="R146" t="str">
            <v xml:space="preserve">W/O for written off </v>
          </cell>
          <cell r="S146" t="str">
            <v>&gt;180</v>
          </cell>
        </row>
        <row r="147">
          <cell r="J147">
            <v>21060689</v>
          </cell>
          <cell r="K147">
            <v>7720.75</v>
          </cell>
          <cell r="L147">
            <v>270.92</v>
          </cell>
          <cell r="M147">
            <v>7991.67</v>
          </cell>
          <cell r="N147">
            <v>1056</v>
          </cell>
          <cell r="O147">
            <v>1056</v>
          </cell>
          <cell r="P147" t="str">
            <v>Y</v>
          </cell>
          <cell r="R147" t="str">
            <v xml:space="preserve">W/O for written off </v>
          </cell>
          <cell r="S147" t="str">
            <v>&gt;180</v>
          </cell>
        </row>
        <row r="148">
          <cell r="J148">
            <v>356634981</v>
          </cell>
          <cell r="R148" t="str">
            <v>Standard</v>
          </cell>
          <cell r="S148" t="str">
            <v>Standard</v>
          </cell>
        </row>
        <row r="149">
          <cell r="J149">
            <v>353565540</v>
          </cell>
          <cell r="R149" t="str">
            <v>Standard</v>
          </cell>
          <cell r="S149" t="str">
            <v>Standard</v>
          </cell>
        </row>
        <row r="150">
          <cell r="J150">
            <v>19177917</v>
          </cell>
          <cell r="K150">
            <v>5907.55</v>
          </cell>
          <cell r="L150">
            <v>66.87</v>
          </cell>
          <cell r="M150">
            <v>5974.42</v>
          </cell>
          <cell r="N150">
            <v>1361</v>
          </cell>
          <cell r="O150">
            <v>1361</v>
          </cell>
          <cell r="P150" t="str">
            <v>Y</v>
          </cell>
          <cell r="R150" t="str">
            <v xml:space="preserve">W/O for written off </v>
          </cell>
          <cell r="S150" t="str">
            <v>&gt;180</v>
          </cell>
        </row>
        <row r="151">
          <cell r="J151">
            <v>353676492</v>
          </cell>
          <cell r="K151">
            <v>23527.98</v>
          </cell>
          <cell r="L151">
            <v>7672.02</v>
          </cell>
          <cell r="M151">
            <v>31200</v>
          </cell>
          <cell r="N151">
            <v>234</v>
          </cell>
          <cell r="O151">
            <v>234</v>
          </cell>
          <cell r="P151" t="str">
            <v>Y</v>
          </cell>
          <cell r="R151" t="str">
            <v>Sub</v>
          </cell>
          <cell r="S151" t="str">
            <v>&gt;180</v>
          </cell>
        </row>
        <row r="152">
          <cell r="J152">
            <v>19283577</v>
          </cell>
          <cell r="K152">
            <v>16600.75</v>
          </cell>
          <cell r="L152">
            <v>-3976.67</v>
          </cell>
          <cell r="M152">
            <v>12624.08</v>
          </cell>
          <cell r="N152">
            <v>1634</v>
          </cell>
          <cell r="O152">
            <v>1634</v>
          </cell>
          <cell r="P152" t="str">
            <v>Y</v>
          </cell>
          <cell r="R152" t="str">
            <v xml:space="preserve">W/O for written off </v>
          </cell>
          <cell r="S152" t="str">
            <v>&gt;180</v>
          </cell>
        </row>
        <row r="153">
          <cell r="J153">
            <v>22373556</v>
          </cell>
          <cell r="K153">
            <v>39687</v>
          </cell>
          <cell r="L153">
            <v>8172.59</v>
          </cell>
          <cell r="M153">
            <v>47859.59</v>
          </cell>
          <cell r="N153">
            <v>1604</v>
          </cell>
          <cell r="O153">
            <v>1634</v>
          </cell>
          <cell r="P153" t="str">
            <v>Y</v>
          </cell>
          <cell r="R153" t="str">
            <v xml:space="preserve">W/O for written off </v>
          </cell>
          <cell r="S153" t="str">
            <v>&gt;180</v>
          </cell>
        </row>
        <row r="154">
          <cell r="J154">
            <v>20938826</v>
          </cell>
          <cell r="K154">
            <v>28819.56</v>
          </cell>
          <cell r="L154">
            <v>6675.16</v>
          </cell>
          <cell r="M154">
            <v>35494.720000000001</v>
          </cell>
          <cell r="N154">
            <v>1276</v>
          </cell>
          <cell r="O154">
            <v>1276</v>
          </cell>
          <cell r="P154" t="str">
            <v>Y</v>
          </cell>
          <cell r="R154" t="str">
            <v xml:space="preserve">W/O for written off </v>
          </cell>
          <cell r="S154" t="str">
            <v>&gt;180</v>
          </cell>
        </row>
        <row r="155">
          <cell r="J155">
            <v>353625659</v>
          </cell>
          <cell r="R155" t="str">
            <v>Standard</v>
          </cell>
          <cell r="S155" t="str">
            <v>Standard</v>
          </cell>
        </row>
        <row r="156">
          <cell r="J156">
            <v>358440515</v>
          </cell>
          <cell r="K156">
            <v>14371.35</v>
          </cell>
          <cell r="L156">
            <v>8608.65</v>
          </cell>
          <cell r="M156">
            <v>22980</v>
          </cell>
          <cell r="N156">
            <v>169</v>
          </cell>
          <cell r="O156">
            <v>169</v>
          </cell>
          <cell r="P156" t="str">
            <v>Y</v>
          </cell>
          <cell r="R156" t="str">
            <v>Sub</v>
          </cell>
          <cell r="S156" t="str">
            <v>151-180</v>
          </cell>
        </row>
        <row r="157">
          <cell r="J157">
            <v>20938825</v>
          </cell>
          <cell r="K157">
            <v>25523.43</v>
          </cell>
          <cell r="L157">
            <v>5313.57</v>
          </cell>
          <cell r="M157">
            <v>30837</v>
          </cell>
          <cell r="N157">
            <v>1307</v>
          </cell>
          <cell r="O157">
            <v>1307</v>
          </cell>
          <cell r="P157" t="str">
            <v>Y</v>
          </cell>
          <cell r="R157" t="str">
            <v xml:space="preserve">W/O for written off </v>
          </cell>
          <cell r="S157" t="str">
            <v>&gt;180</v>
          </cell>
        </row>
        <row r="158">
          <cell r="J158">
            <v>354525439</v>
          </cell>
          <cell r="K158">
            <v>22586.38</v>
          </cell>
          <cell r="L158">
            <v>7653.62</v>
          </cell>
          <cell r="M158">
            <v>30240</v>
          </cell>
          <cell r="N158">
            <v>266</v>
          </cell>
          <cell r="O158">
            <v>266</v>
          </cell>
          <cell r="P158" t="str">
            <v>Y</v>
          </cell>
          <cell r="R158" t="str">
            <v xml:space="preserve">W/O for written off </v>
          </cell>
          <cell r="S158" t="str">
            <v>&gt;180</v>
          </cell>
        </row>
        <row r="159">
          <cell r="J159">
            <v>356299145</v>
          </cell>
          <cell r="R159" t="str">
            <v>Standard</v>
          </cell>
          <cell r="S159" t="str">
            <v>Standard</v>
          </cell>
        </row>
        <row r="160">
          <cell r="J160">
            <v>20947395</v>
          </cell>
          <cell r="K160">
            <v>16502.669999999998</v>
          </cell>
          <cell r="L160">
            <v>1409</v>
          </cell>
          <cell r="M160">
            <v>17911.669999999998</v>
          </cell>
          <cell r="N160">
            <v>1336</v>
          </cell>
          <cell r="O160">
            <v>1336</v>
          </cell>
          <cell r="P160" t="str">
            <v>Y</v>
          </cell>
          <cell r="R160" t="str">
            <v xml:space="preserve">W/O for written off </v>
          </cell>
          <cell r="S160" t="str">
            <v>&gt;180</v>
          </cell>
        </row>
        <row r="161">
          <cell r="J161">
            <v>355831139</v>
          </cell>
          <cell r="K161">
            <v>18417.919999999998</v>
          </cell>
          <cell r="L161">
            <v>7231.83</v>
          </cell>
          <cell r="M161">
            <v>25649.75</v>
          </cell>
          <cell r="N161">
            <v>262</v>
          </cell>
          <cell r="O161">
            <v>262</v>
          </cell>
          <cell r="P161" t="str">
            <v>Y</v>
          </cell>
          <cell r="R161" t="str">
            <v xml:space="preserve">W/O for written off </v>
          </cell>
          <cell r="S161" t="str">
            <v>&gt;180</v>
          </cell>
        </row>
        <row r="162">
          <cell r="J162">
            <v>20947383</v>
          </cell>
          <cell r="K162">
            <v>24161.31</v>
          </cell>
          <cell r="L162">
            <v>4452.41</v>
          </cell>
          <cell r="M162">
            <v>28613.72</v>
          </cell>
          <cell r="N162">
            <v>1268</v>
          </cell>
          <cell r="O162">
            <v>1268</v>
          </cell>
          <cell r="P162" t="str">
            <v>Y</v>
          </cell>
          <cell r="R162" t="str">
            <v xml:space="preserve">W/O for written off </v>
          </cell>
          <cell r="S162" t="str">
            <v>&gt;180</v>
          </cell>
        </row>
        <row r="163">
          <cell r="J163">
            <v>20947396</v>
          </cell>
          <cell r="R163" t="str">
            <v xml:space="preserve">W/O for written off </v>
          </cell>
          <cell r="S163" t="str">
            <v>Standard</v>
          </cell>
        </row>
        <row r="164">
          <cell r="J164">
            <v>355884394</v>
          </cell>
          <cell r="R164" t="str">
            <v>Standard</v>
          </cell>
          <cell r="S164" t="str">
            <v>Standard</v>
          </cell>
        </row>
        <row r="165">
          <cell r="J165">
            <v>353393238</v>
          </cell>
          <cell r="K165">
            <v>17507</v>
          </cell>
          <cell r="L165">
            <v>4733</v>
          </cell>
          <cell r="M165">
            <v>22240</v>
          </cell>
          <cell r="N165">
            <v>234</v>
          </cell>
          <cell r="O165">
            <v>234</v>
          </cell>
          <cell r="P165" t="str">
            <v>Y</v>
          </cell>
          <cell r="R165" t="str">
            <v>Sub</v>
          </cell>
          <cell r="S165" t="str">
            <v>&gt;180</v>
          </cell>
        </row>
        <row r="166">
          <cell r="J166">
            <v>21032737</v>
          </cell>
          <cell r="R166" t="str">
            <v xml:space="preserve">W/O for written off </v>
          </cell>
          <cell r="S166" t="str">
            <v>Standard</v>
          </cell>
        </row>
        <row r="167">
          <cell r="J167">
            <v>21120599</v>
          </cell>
          <cell r="K167">
            <v>8247.41</v>
          </cell>
          <cell r="L167">
            <v>309.26</v>
          </cell>
          <cell r="M167">
            <v>8556.67</v>
          </cell>
          <cell r="N167">
            <v>1245</v>
          </cell>
          <cell r="O167">
            <v>1245</v>
          </cell>
          <cell r="P167" t="str">
            <v>Y</v>
          </cell>
          <cell r="R167" t="str">
            <v xml:space="preserve">W/O for written off </v>
          </cell>
          <cell r="S167" t="str">
            <v>&gt;180</v>
          </cell>
        </row>
        <row r="168">
          <cell r="J168">
            <v>357891146</v>
          </cell>
          <cell r="K168">
            <v>7493.61</v>
          </cell>
          <cell r="L168">
            <v>3338.31</v>
          </cell>
          <cell r="M168">
            <v>10831.92</v>
          </cell>
          <cell r="N168">
            <v>146</v>
          </cell>
          <cell r="O168">
            <v>146</v>
          </cell>
          <cell r="P168" t="str">
            <v>Y</v>
          </cell>
          <cell r="R168" t="str">
            <v>Sub</v>
          </cell>
          <cell r="S168" t="str">
            <v>121-150</v>
          </cell>
        </row>
        <row r="169">
          <cell r="J169">
            <v>21073924</v>
          </cell>
          <cell r="K169">
            <v>1976.87</v>
          </cell>
          <cell r="L169">
            <v>16.8</v>
          </cell>
          <cell r="M169">
            <v>1993.67</v>
          </cell>
          <cell r="N169">
            <v>1155</v>
          </cell>
          <cell r="O169">
            <v>1155</v>
          </cell>
          <cell r="P169" t="str">
            <v>Y</v>
          </cell>
          <cell r="R169" t="str">
            <v xml:space="preserve">W/O for written off </v>
          </cell>
          <cell r="S169" t="str">
            <v>&gt;180</v>
          </cell>
        </row>
        <row r="170">
          <cell r="J170">
            <v>357645304</v>
          </cell>
          <cell r="R170" t="str">
            <v>Standard</v>
          </cell>
          <cell r="S170" t="str">
            <v>Standard</v>
          </cell>
        </row>
        <row r="171">
          <cell r="J171">
            <v>21133819</v>
          </cell>
          <cell r="K171">
            <v>21784.7</v>
          </cell>
          <cell r="L171">
            <v>1987.97</v>
          </cell>
          <cell r="M171">
            <v>23772.67</v>
          </cell>
          <cell r="N171">
            <v>1245</v>
          </cell>
          <cell r="O171">
            <v>1245</v>
          </cell>
          <cell r="P171" t="str">
            <v>Y</v>
          </cell>
          <cell r="R171" t="str">
            <v xml:space="preserve">W/O for written off </v>
          </cell>
          <cell r="S171" t="str">
            <v>&gt;180</v>
          </cell>
        </row>
        <row r="172">
          <cell r="J172">
            <v>353696881</v>
          </cell>
          <cell r="K172">
            <v>15268.99</v>
          </cell>
          <cell r="L172">
            <v>3331.01</v>
          </cell>
          <cell r="M172">
            <v>18600</v>
          </cell>
          <cell r="N172">
            <v>360</v>
          </cell>
          <cell r="O172">
            <v>360</v>
          </cell>
          <cell r="P172" t="str">
            <v>Y</v>
          </cell>
          <cell r="R172" t="str">
            <v xml:space="preserve">W/O for written off </v>
          </cell>
          <cell r="S172" t="str">
            <v>&gt;180</v>
          </cell>
        </row>
        <row r="173">
          <cell r="J173">
            <v>21133486</v>
          </cell>
          <cell r="K173">
            <v>6007.52</v>
          </cell>
          <cell r="L173">
            <v>100.15</v>
          </cell>
          <cell r="M173">
            <v>6107.67</v>
          </cell>
          <cell r="N173">
            <v>1124</v>
          </cell>
          <cell r="O173">
            <v>1124</v>
          </cell>
          <cell r="P173" t="str">
            <v>Y</v>
          </cell>
          <cell r="R173" t="str">
            <v xml:space="preserve">W/O for written off </v>
          </cell>
          <cell r="S173" t="str">
            <v>&gt;180</v>
          </cell>
        </row>
        <row r="174">
          <cell r="J174">
            <v>21181256</v>
          </cell>
          <cell r="K174">
            <v>41218.17</v>
          </cell>
          <cell r="L174">
            <v>5127.08</v>
          </cell>
          <cell r="M174">
            <v>46345.25</v>
          </cell>
          <cell r="N174">
            <v>1610</v>
          </cell>
          <cell r="O174">
            <v>1610</v>
          </cell>
          <cell r="P174" t="str">
            <v>Y</v>
          </cell>
          <cell r="R174" t="str">
            <v xml:space="preserve">W/O for written off </v>
          </cell>
          <cell r="S174" t="str">
            <v>&gt;180</v>
          </cell>
        </row>
        <row r="175">
          <cell r="J175">
            <v>21181195</v>
          </cell>
          <cell r="K175">
            <v>4189.24</v>
          </cell>
          <cell r="L175">
            <v>67.430000000000007</v>
          </cell>
          <cell r="M175">
            <v>4256.67</v>
          </cell>
          <cell r="N175">
            <v>1124</v>
          </cell>
          <cell r="O175">
            <v>1124</v>
          </cell>
          <cell r="P175" t="str">
            <v>Y</v>
          </cell>
          <cell r="R175" t="str">
            <v xml:space="preserve">W/O for written off </v>
          </cell>
          <cell r="S175" t="str">
            <v>&gt;180</v>
          </cell>
        </row>
        <row r="176">
          <cell r="J176">
            <v>21115934</v>
          </cell>
          <cell r="K176">
            <v>4100.7</v>
          </cell>
          <cell r="L176">
            <v>75.97</v>
          </cell>
          <cell r="M176">
            <v>4176.67</v>
          </cell>
          <cell r="N176">
            <v>1183</v>
          </cell>
          <cell r="O176">
            <v>1183</v>
          </cell>
          <cell r="P176" t="str">
            <v>Y</v>
          </cell>
          <cell r="R176" t="str">
            <v xml:space="preserve">W/O for written off </v>
          </cell>
          <cell r="S176" t="str">
            <v>&gt;180</v>
          </cell>
        </row>
        <row r="177">
          <cell r="J177">
            <v>357175781</v>
          </cell>
          <cell r="R177" t="str">
            <v>Standard</v>
          </cell>
          <cell r="S177" t="str">
            <v>Standard</v>
          </cell>
        </row>
        <row r="178">
          <cell r="J178">
            <v>351854853</v>
          </cell>
          <cell r="R178" t="str">
            <v>Standard</v>
          </cell>
          <cell r="S178" t="str">
            <v>Standard</v>
          </cell>
        </row>
        <row r="179">
          <cell r="J179">
            <v>21265244</v>
          </cell>
          <cell r="K179">
            <v>32236.57</v>
          </cell>
          <cell r="L179">
            <v>7143.43</v>
          </cell>
          <cell r="M179">
            <v>39380</v>
          </cell>
          <cell r="N179">
            <v>1303</v>
          </cell>
          <cell r="O179">
            <v>1303</v>
          </cell>
          <cell r="P179" t="str">
            <v>Y</v>
          </cell>
          <cell r="R179" t="str">
            <v xml:space="preserve">W/O for written off </v>
          </cell>
          <cell r="S179" t="str">
            <v>&gt;180</v>
          </cell>
        </row>
        <row r="180">
          <cell r="J180">
            <v>20952678</v>
          </cell>
          <cell r="K180">
            <v>16352.67</v>
          </cell>
          <cell r="L180">
            <v>1380</v>
          </cell>
          <cell r="M180">
            <v>17732.669999999998</v>
          </cell>
          <cell r="N180">
            <v>1333</v>
          </cell>
          <cell r="O180">
            <v>1333</v>
          </cell>
          <cell r="P180" t="str">
            <v>Y</v>
          </cell>
          <cell r="R180" t="str">
            <v xml:space="preserve">W/O for written off </v>
          </cell>
          <cell r="S180" t="str">
            <v>&gt;180</v>
          </cell>
        </row>
        <row r="181">
          <cell r="J181">
            <v>355415543</v>
          </cell>
          <cell r="R181" t="str">
            <v>Standard</v>
          </cell>
          <cell r="S181" t="str">
            <v>Standard</v>
          </cell>
        </row>
        <row r="182">
          <cell r="J182">
            <v>354199447</v>
          </cell>
          <cell r="R182" t="str">
            <v>Standard</v>
          </cell>
          <cell r="S182" t="str">
            <v>Standard</v>
          </cell>
        </row>
        <row r="183">
          <cell r="J183">
            <v>21241918</v>
          </cell>
          <cell r="K183">
            <v>13322.17</v>
          </cell>
          <cell r="L183">
            <v>1121.5</v>
          </cell>
          <cell r="M183">
            <v>14443.67</v>
          </cell>
          <cell r="N183">
            <v>1211</v>
          </cell>
          <cell r="O183">
            <v>1211</v>
          </cell>
          <cell r="P183" t="str">
            <v>Y</v>
          </cell>
          <cell r="R183" t="str">
            <v xml:space="preserve">W/O for written off </v>
          </cell>
          <cell r="S183" t="str">
            <v>&gt;180</v>
          </cell>
        </row>
        <row r="184">
          <cell r="J184">
            <v>21241919</v>
          </cell>
          <cell r="K184">
            <v>30206.37</v>
          </cell>
          <cell r="L184">
            <v>6184.63</v>
          </cell>
          <cell r="M184">
            <v>36391</v>
          </cell>
          <cell r="N184">
            <v>1303</v>
          </cell>
          <cell r="O184">
            <v>1303</v>
          </cell>
          <cell r="P184" t="str">
            <v>Y</v>
          </cell>
          <cell r="R184" t="str">
            <v xml:space="preserve">W/O for written off </v>
          </cell>
          <cell r="S184" t="str">
            <v>&gt;180</v>
          </cell>
        </row>
        <row r="185">
          <cell r="J185">
            <v>21241923</v>
          </cell>
          <cell r="K185">
            <v>5693.2</v>
          </cell>
          <cell r="L185">
            <v>135.47</v>
          </cell>
          <cell r="M185">
            <v>5828.67</v>
          </cell>
          <cell r="N185">
            <v>1030</v>
          </cell>
          <cell r="O185">
            <v>1030</v>
          </cell>
          <cell r="P185" t="str">
            <v>Y</v>
          </cell>
          <cell r="R185" t="str">
            <v xml:space="preserve">W/O for written off </v>
          </cell>
          <cell r="S185" t="str">
            <v>&gt;180</v>
          </cell>
        </row>
        <row r="186">
          <cell r="J186">
            <v>23542487</v>
          </cell>
          <cell r="K186">
            <v>13830.42</v>
          </cell>
          <cell r="L186">
            <v>994.75</v>
          </cell>
          <cell r="M186">
            <v>14825.17</v>
          </cell>
          <cell r="N186">
            <v>1177</v>
          </cell>
          <cell r="O186">
            <v>1177</v>
          </cell>
          <cell r="P186" t="str">
            <v>Y</v>
          </cell>
          <cell r="R186" t="str">
            <v xml:space="preserve">W/O for written off </v>
          </cell>
          <cell r="S186" t="str">
            <v>&gt;180</v>
          </cell>
        </row>
        <row r="187">
          <cell r="J187">
            <v>21265246</v>
          </cell>
          <cell r="K187">
            <v>18952.05</v>
          </cell>
          <cell r="L187">
            <v>1952.62</v>
          </cell>
          <cell r="M187">
            <v>20904.669999999998</v>
          </cell>
          <cell r="N187">
            <v>1122</v>
          </cell>
          <cell r="O187">
            <v>1122</v>
          </cell>
          <cell r="P187" t="str">
            <v>Y</v>
          </cell>
          <cell r="R187" t="str">
            <v xml:space="preserve">W/O for written off </v>
          </cell>
          <cell r="S187" t="str">
            <v>&gt;180</v>
          </cell>
        </row>
        <row r="188">
          <cell r="J188">
            <v>352869072</v>
          </cell>
          <cell r="R188" t="str">
            <v>Standard</v>
          </cell>
          <cell r="S188" t="str">
            <v>Standard</v>
          </cell>
        </row>
        <row r="189">
          <cell r="J189">
            <v>21379188</v>
          </cell>
          <cell r="K189">
            <v>30373.48</v>
          </cell>
          <cell r="L189">
            <v>6205.76</v>
          </cell>
          <cell r="M189">
            <v>36579.24</v>
          </cell>
          <cell r="N189">
            <v>1272</v>
          </cell>
          <cell r="O189">
            <v>1272</v>
          </cell>
          <cell r="P189" t="str">
            <v>Y</v>
          </cell>
          <cell r="R189" t="str">
            <v xml:space="preserve">W/O for written off </v>
          </cell>
          <cell r="S189" t="str">
            <v>&gt;180</v>
          </cell>
        </row>
        <row r="190">
          <cell r="J190">
            <v>21241920</v>
          </cell>
          <cell r="K190">
            <v>654.75</v>
          </cell>
          <cell r="L190">
            <v>0</v>
          </cell>
          <cell r="M190">
            <v>654.75</v>
          </cell>
          <cell r="N190">
            <v>1060</v>
          </cell>
          <cell r="O190">
            <v>1152</v>
          </cell>
          <cell r="P190" t="str">
            <v>Y</v>
          </cell>
          <cell r="R190" t="str">
            <v xml:space="preserve">W/O for written off </v>
          </cell>
          <cell r="S190" t="str">
            <v>&gt;180</v>
          </cell>
        </row>
        <row r="191">
          <cell r="J191">
            <v>32870348</v>
          </cell>
          <cell r="K191">
            <v>142.85</v>
          </cell>
          <cell r="L191">
            <v>7.0000000000000007E-2</v>
          </cell>
          <cell r="M191">
            <v>142.91999999999999</v>
          </cell>
          <cell r="N191">
            <v>1152</v>
          </cell>
          <cell r="O191">
            <v>1152</v>
          </cell>
          <cell r="P191" t="str">
            <v>Y</v>
          </cell>
          <cell r="R191" t="str">
            <v xml:space="preserve">W/O for written off </v>
          </cell>
          <cell r="S191" t="str">
            <v>&gt;180</v>
          </cell>
        </row>
        <row r="192">
          <cell r="J192">
            <v>21379189</v>
          </cell>
          <cell r="K192">
            <v>29092.95</v>
          </cell>
          <cell r="L192">
            <v>5315.72</v>
          </cell>
          <cell r="M192">
            <v>34408.67</v>
          </cell>
          <cell r="N192">
            <v>1303</v>
          </cell>
          <cell r="O192">
            <v>1303</v>
          </cell>
          <cell r="P192" t="str">
            <v>Y</v>
          </cell>
          <cell r="R192" t="str">
            <v xml:space="preserve">W/O for written off </v>
          </cell>
          <cell r="S192" t="str">
            <v>&gt;180</v>
          </cell>
        </row>
        <row r="193">
          <cell r="J193">
            <v>21265245</v>
          </cell>
          <cell r="K193">
            <v>5333.71</v>
          </cell>
          <cell r="L193">
            <v>189.96</v>
          </cell>
          <cell r="M193">
            <v>5523.67</v>
          </cell>
          <cell r="N193">
            <v>1152</v>
          </cell>
          <cell r="O193">
            <v>1152</v>
          </cell>
          <cell r="P193" t="str">
            <v>Y</v>
          </cell>
          <cell r="R193" t="str">
            <v xml:space="preserve">W/O for written off </v>
          </cell>
          <cell r="S193" t="str">
            <v>&gt;180</v>
          </cell>
        </row>
        <row r="194">
          <cell r="J194">
            <v>34700057</v>
          </cell>
          <cell r="K194">
            <v>44024.17</v>
          </cell>
          <cell r="L194">
            <v>7847.5</v>
          </cell>
          <cell r="M194">
            <v>51871.67</v>
          </cell>
          <cell r="N194">
            <v>1091</v>
          </cell>
          <cell r="O194">
            <v>1091</v>
          </cell>
          <cell r="P194" t="str">
            <v>Y</v>
          </cell>
          <cell r="R194" t="str">
            <v xml:space="preserve">W/O for written off </v>
          </cell>
          <cell r="S194" t="str">
            <v>&gt;180</v>
          </cell>
        </row>
        <row r="195">
          <cell r="J195">
            <v>21446311</v>
          </cell>
          <cell r="K195">
            <v>12034</v>
          </cell>
          <cell r="L195">
            <v>541.27</v>
          </cell>
          <cell r="M195">
            <v>12575.27</v>
          </cell>
          <cell r="N195">
            <v>1176</v>
          </cell>
          <cell r="O195">
            <v>1176</v>
          </cell>
          <cell r="P195" t="str">
            <v>Y</v>
          </cell>
          <cell r="R195" t="str">
            <v xml:space="preserve">W/O for written off </v>
          </cell>
          <cell r="S195" t="str">
            <v>&gt;180</v>
          </cell>
        </row>
        <row r="196">
          <cell r="J196">
            <v>353538507</v>
          </cell>
          <cell r="K196">
            <v>21108.06</v>
          </cell>
          <cell r="L196">
            <v>5771.94</v>
          </cell>
          <cell r="M196">
            <v>26880</v>
          </cell>
          <cell r="N196">
            <v>234</v>
          </cell>
          <cell r="O196">
            <v>234</v>
          </cell>
          <cell r="P196" t="str">
            <v>Y</v>
          </cell>
          <cell r="R196" t="str">
            <v>Sub</v>
          </cell>
          <cell r="S196" t="str">
            <v>&gt;180</v>
          </cell>
        </row>
        <row r="197">
          <cell r="J197">
            <v>347875238</v>
          </cell>
          <cell r="K197">
            <v>20701.330000000002</v>
          </cell>
          <cell r="L197">
            <v>1590.59</v>
          </cell>
          <cell r="M197">
            <v>22291.919999999998</v>
          </cell>
          <cell r="N197">
            <v>605</v>
          </cell>
          <cell r="O197">
            <v>605</v>
          </cell>
          <cell r="P197" t="str">
            <v>Y</v>
          </cell>
          <cell r="R197" t="str">
            <v xml:space="preserve">W/O for written off </v>
          </cell>
          <cell r="S197" t="str">
            <v>&gt;180</v>
          </cell>
        </row>
        <row r="198">
          <cell r="J198">
            <v>354622562</v>
          </cell>
          <cell r="K198">
            <v>4569.38</v>
          </cell>
          <cell r="L198">
            <v>990.62</v>
          </cell>
          <cell r="M198">
            <v>5560</v>
          </cell>
          <cell r="N198">
            <v>56</v>
          </cell>
          <cell r="O198">
            <v>56</v>
          </cell>
          <cell r="R198" t="str">
            <v>SMA 1</v>
          </cell>
          <cell r="S198" t="str">
            <v>31-60</v>
          </cell>
        </row>
        <row r="199">
          <cell r="J199">
            <v>21142375</v>
          </cell>
          <cell r="K199">
            <v>28650.65</v>
          </cell>
          <cell r="L199">
            <v>-9876.1</v>
          </cell>
          <cell r="M199">
            <v>18774.55</v>
          </cell>
          <cell r="N199">
            <v>1541</v>
          </cell>
          <cell r="O199">
            <v>1541</v>
          </cell>
          <cell r="P199" t="str">
            <v>Y</v>
          </cell>
          <cell r="R199" t="str">
            <v xml:space="preserve">W/O for written off </v>
          </cell>
          <cell r="S199" t="str">
            <v>&gt;180</v>
          </cell>
        </row>
        <row r="200">
          <cell r="J200">
            <v>21497653</v>
          </cell>
          <cell r="K200">
            <v>36213.660000000003</v>
          </cell>
          <cell r="L200">
            <v>-5961.31</v>
          </cell>
          <cell r="M200">
            <v>30252.35</v>
          </cell>
          <cell r="N200">
            <v>1482</v>
          </cell>
          <cell r="O200">
            <v>1482</v>
          </cell>
          <cell r="P200" t="str">
            <v>Y</v>
          </cell>
          <cell r="R200" t="str">
            <v xml:space="preserve">W/O for written off </v>
          </cell>
          <cell r="S200" t="str">
            <v>&gt;180</v>
          </cell>
        </row>
        <row r="201">
          <cell r="J201">
            <v>21122315</v>
          </cell>
          <cell r="K201">
            <v>32422.23</v>
          </cell>
          <cell r="L201">
            <v>6266.39</v>
          </cell>
          <cell r="M201">
            <v>38688.620000000003</v>
          </cell>
          <cell r="N201">
            <v>1603</v>
          </cell>
          <cell r="O201">
            <v>1603</v>
          </cell>
          <cell r="P201" t="str">
            <v>Y</v>
          </cell>
          <cell r="R201" t="str">
            <v xml:space="preserve">W/O for written off </v>
          </cell>
          <cell r="S201" t="str">
            <v>&gt;180</v>
          </cell>
        </row>
        <row r="202">
          <cell r="J202">
            <v>21509853</v>
          </cell>
          <cell r="K202">
            <v>32661.88</v>
          </cell>
          <cell r="L202">
            <v>-2728.29</v>
          </cell>
          <cell r="M202">
            <v>29933.59</v>
          </cell>
          <cell r="N202">
            <v>1452</v>
          </cell>
          <cell r="O202">
            <v>1452</v>
          </cell>
          <cell r="P202" t="str">
            <v>Y</v>
          </cell>
          <cell r="R202" t="str">
            <v xml:space="preserve">W/O for written off </v>
          </cell>
          <cell r="S202" t="str">
            <v>&gt;180</v>
          </cell>
        </row>
        <row r="203">
          <cell r="J203">
            <v>21509854</v>
          </cell>
          <cell r="K203">
            <v>32892</v>
          </cell>
          <cell r="L203">
            <v>7117.1</v>
          </cell>
          <cell r="M203">
            <v>40009.1</v>
          </cell>
          <cell r="N203">
            <v>1603</v>
          </cell>
          <cell r="O203">
            <v>1603</v>
          </cell>
          <cell r="P203" t="str">
            <v>Y</v>
          </cell>
          <cell r="R203" t="str">
            <v xml:space="preserve">W/O for written off </v>
          </cell>
          <cell r="S203" t="str">
            <v>&gt;180</v>
          </cell>
        </row>
        <row r="204">
          <cell r="J204">
            <v>21459454</v>
          </cell>
          <cell r="K204">
            <v>7114.47</v>
          </cell>
          <cell r="L204">
            <v>207.63</v>
          </cell>
          <cell r="M204">
            <v>7322.1</v>
          </cell>
          <cell r="N204">
            <v>1176</v>
          </cell>
          <cell r="O204">
            <v>1176</v>
          </cell>
          <cell r="P204" t="str">
            <v>Y</v>
          </cell>
          <cell r="R204" t="str">
            <v xml:space="preserve">W/O for written off </v>
          </cell>
          <cell r="S204" t="str">
            <v>&gt;180</v>
          </cell>
        </row>
        <row r="205">
          <cell r="J205">
            <v>19423325</v>
          </cell>
          <cell r="K205">
            <v>3789.9</v>
          </cell>
          <cell r="L205">
            <v>111.14</v>
          </cell>
          <cell r="M205">
            <v>3901.04</v>
          </cell>
          <cell r="N205">
            <v>1274</v>
          </cell>
          <cell r="O205">
            <v>1274</v>
          </cell>
          <cell r="P205" t="str">
            <v>Y</v>
          </cell>
          <cell r="R205" t="str">
            <v xml:space="preserve">W/O for written off </v>
          </cell>
          <cell r="S205" t="str">
            <v>&gt;180</v>
          </cell>
        </row>
        <row r="206">
          <cell r="J206">
            <v>23911014</v>
          </cell>
          <cell r="K206">
            <v>28550.5</v>
          </cell>
          <cell r="L206">
            <v>4318.6899999999996</v>
          </cell>
          <cell r="M206">
            <v>32869.19</v>
          </cell>
          <cell r="N206">
            <v>1274</v>
          </cell>
          <cell r="O206">
            <v>1274</v>
          </cell>
          <cell r="P206" t="str">
            <v>Y</v>
          </cell>
          <cell r="R206" t="str">
            <v xml:space="preserve">W/O for written off </v>
          </cell>
          <cell r="S206" t="str">
            <v>&gt;180</v>
          </cell>
        </row>
        <row r="207">
          <cell r="J207">
            <v>21494520</v>
          </cell>
          <cell r="K207">
            <v>15139.15</v>
          </cell>
          <cell r="L207">
            <v>1155.95</v>
          </cell>
          <cell r="M207">
            <v>16295.1</v>
          </cell>
          <cell r="N207">
            <v>1268</v>
          </cell>
          <cell r="O207">
            <v>1268</v>
          </cell>
          <cell r="P207" t="str">
            <v>Y</v>
          </cell>
          <cell r="R207" t="str">
            <v xml:space="preserve">W/O for written off </v>
          </cell>
          <cell r="S207" t="str">
            <v>&gt;180</v>
          </cell>
        </row>
        <row r="208">
          <cell r="J208">
            <v>347857785</v>
          </cell>
          <cell r="K208">
            <v>21810.34</v>
          </cell>
          <cell r="L208">
            <v>1656.08</v>
          </cell>
          <cell r="M208">
            <v>23466.42</v>
          </cell>
          <cell r="N208">
            <v>602</v>
          </cell>
          <cell r="O208">
            <v>602</v>
          </cell>
          <cell r="P208" t="str">
            <v>Y</v>
          </cell>
          <cell r="R208" t="str">
            <v>D1</v>
          </cell>
          <cell r="S208" t="str">
            <v>&gt;180</v>
          </cell>
        </row>
        <row r="209">
          <cell r="J209">
            <v>347412446</v>
          </cell>
          <cell r="K209">
            <v>6331.07</v>
          </cell>
          <cell r="L209">
            <v>62.07</v>
          </cell>
          <cell r="M209">
            <v>6393.14</v>
          </cell>
          <cell r="N209">
            <v>443</v>
          </cell>
          <cell r="O209">
            <v>443</v>
          </cell>
          <cell r="P209" t="str">
            <v>Y</v>
          </cell>
          <cell r="R209" t="str">
            <v xml:space="preserve">W/O for written off </v>
          </cell>
          <cell r="S209" t="str">
            <v>&gt;180</v>
          </cell>
        </row>
        <row r="210">
          <cell r="J210">
            <v>353539237</v>
          </cell>
          <cell r="K210">
            <v>19083.55</v>
          </cell>
          <cell r="L210">
            <v>4836.45</v>
          </cell>
          <cell r="M210">
            <v>23920</v>
          </cell>
          <cell r="N210">
            <v>261</v>
          </cell>
          <cell r="O210">
            <v>261</v>
          </cell>
          <cell r="P210" t="str">
            <v>Y</v>
          </cell>
          <cell r="R210" t="str">
            <v>Sub</v>
          </cell>
          <cell r="S210" t="str">
            <v>&gt;180</v>
          </cell>
        </row>
        <row r="211">
          <cell r="J211">
            <v>353676433</v>
          </cell>
          <cell r="R211" t="str">
            <v>Standard</v>
          </cell>
          <cell r="S211" t="str">
            <v>Standard</v>
          </cell>
        </row>
        <row r="212">
          <cell r="J212">
            <v>21527807</v>
          </cell>
          <cell r="R212" t="str">
            <v xml:space="preserve">W/O for written off </v>
          </cell>
          <cell r="S212" t="str">
            <v>Standard</v>
          </cell>
        </row>
        <row r="213">
          <cell r="J213">
            <v>356612952</v>
          </cell>
          <cell r="R213" t="str">
            <v>Standard</v>
          </cell>
          <cell r="S213" t="str">
            <v>Standard</v>
          </cell>
        </row>
        <row r="214">
          <cell r="J214">
            <v>347807102</v>
          </cell>
          <cell r="K214">
            <v>8037.3</v>
          </cell>
          <cell r="L214">
            <v>362.7</v>
          </cell>
          <cell r="M214">
            <v>8400</v>
          </cell>
          <cell r="N214">
            <v>483</v>
          </cell>
          <cell r="O214">
            <v>483</v>
          </cell>
          <cell r="P214" t="str">
            <v>Y</v>
          </cell>
          <cell r="R214" t="str">
            <v xml:space="preserve">W/O for written off </v>
          </cell>
          <cell r="S214" t="str">
            <v>&gt;180</v>
          </cell>
        </row>
        <row r="215">
          <cell r="J215">
            <v>353676521</v>
          </cell>
          <cell r="K215">
            <v>13602.48</v>
          </cell>
          <cell r="L215">
            <v>4317.5200000000004</v>
          </cell>
          <cell r="M215">
            <v>17920</v>
          </cell>
          <cell r="N215">
            <v>233</v>
          </cell>
          <cell r="O215">
            <v>233</v>
          </cell>
          <cell r="P215" t="str">
            <v>Y</v>
          </cell>
          <cell r="R215" t="str">
            <v>Sub</v>
          </cell>
          <cell r="S215" t="str">
            <v>&gt;180</v>
          </cell>
        </row>
        <row r="216">
          <cell r="J216">
            <v>21557514</v>
          </cell>
          <cell r="R216" t="str">
            <v xml:space="preserve">W/O for written off </v>
          </cell>
          <cell r="S216" t="str">
            <v>Standard</v>
          </cell>
        </row>
        <row r="217">
          <cell r="J217">
            <v>21509851</v>
          </cell>
          <cell r="K217">
            <v>21676.27</v>
          </cell>
          <cell r="L217">
            <v>2156.0500000000002</v>
          </cell>
          <cell r="M217">
            <v>23832.32</v>
          </cell>
          <cell r="N217">
            <v>1207</v>
          </cell>
          <cell r="O217">
            <v>1207</v>
          </cell>
          <cell r="P217" t="str">
            <v>Y</v>
          </cell>
          <cell r="R217" t="str">
            <v xml:space="preserve">W/O for written off </v>
          </cell>
          <cell r="S217" t="str">
            <v>&gt;180</v>
          </cell>
        </row>
        <row r="218">
          <cell r="J218">
            <v>347796999</v>
          </cell>
          <cell r="K218">
            <v>16864.43</v>
          </cell>
          <cell r="L218">
            <v>1243.67</v>
          </cell>
          <cell r="M218">
            <v>18108.099999999999</v>
          </cell>
          <cell r="N218">
            <v>637</v>
          </cell>
          <cell r="O218">
            <v>637</v>
          </cell>
          <cell r="P218" t="str">
            <v>Y</v>
          </cell>
          <cell r="R218" t="str">
            <v xml:space="preserve">W/O for written off </v>
          </cell>
          <cell r="S218" t="str">
            <v>&gt;180</v>
          </cell>
        </row>
        <row r="219">
          <cell r="J219">
            <v>352700245</v>
          </cell>
          <cell r="R219" t="str">
            <v>Standard</v>
          </cell>
          <cell r="S219" t="str">
            <v>Standard</v>
          </cell>
        </row>
        <row r="220">
          <cell r="J220">
            <v>34644071</v>
          </cell>
          <cell r="K220">
            <v>29832.76</v>
          </cell>
          <cell r="L220">
            <v>2850.34</v>
          </cell>
          <cell r="M220">
            <v>32683.1</v>
          </cell>
          <cell r="N220">
            <v>846</v>
          </cell>
          <cell r="O220">
            <v>846</v>
          </cell>
          <cell r="P220" t="str">
            <v>Y</v>
          </cell>
          <cell r="R220" t="str">
            <v xml:space="preserve">W/O for written off </v>
          </cell>
          <cell r="S220" t="str">
            <v>&gt;180</v>
          </cell>
        </row>
        <row r="221">
          <cell r="J221">
            <v>354759223</v>
          </cell>
          <cell r="K221">
            <v>21944.240000000002</v>
          </cell>
          <cell r="L221">
            <v>8635.76</v>
          </cell>
          <cell r="M221">
            <v>30580</v>
          </cell>
          <cell r="N221">
            <v>332</v>
          </cell>
          <cell r="O221">
            <v>332</v>
          </cell>
          <cell r="P221" t="str">
            <v>Y</v>
          </cell>
          <cell r="R221" t="str">
            <v xml:space="preserve">W/O for written off </v>
          </cell>
          <cell r="S221" t="str">
            <v>&gt;180</v>
          </cell>
        </row>
        <row r="222">
          <cell r="J222">
            <v>21709534</v>
          </cell>
          <cell r="K222">
            <v>19554.86</v>
          </cell>
          <cell r="L222">
            <v>2019.24</v>
          </cell>
          <cell r="M222">
            <v>21574.1</v>
          </cell>
          <cell r="N222">
            <v>1303</v>
          </cell>
          <cell r="O222">
            <v>1303</v>
          </cell>
          <cell r="P222" t="str">
            <v>Y</v>
          </cell>
          <cell r="R222" t="str">
            <v xml:space="preserve">W/O for written off </v>
          </cell>
          <cell r="S222" t="str">
            <v>&gt;180</v>
          </cell>
        </row>
        <row r="223">
          <cell r="J223">
            <v>355366208</v>
          </cell>
          <cell r="K223">
            <v>16330.24</v>
          </cell>
          <cell r="L223">
            <v>7309.76</v>
          </cell>
          <cell r="M223">
            <v>23640</v>
          </cell>
          <cell r="N223">
            <v>360</v>
          </cell>
          <cell r="O223">
            <v>360</v>
          </cell>
          <cell r="P223" t="str">
            <v>Y</v>
          </cell>
          <cell r="R223" t="str">
            <v xml:space="preserve">W/O for written off </v>
          </cell>
          <cell r="S223" t="str">
            <v>&gt;180</v>
          </cell>
        </row>
        <row r="224">
          <cell r="J224">
            <v>357966741</v>
          </cell>
          <cell r="R224" t="str">
            <v>Standard</v>
          </cell>
          <cell r="S224" t="str">
            <v>Standard</v>
          </cell>
        </row>
        <row r="225">
          <cell r="J225">
            <v>352065384</v>
          </cell>
          <cell r="K225">
            <v>39539.879999999997</v>
          </cell>
          <cell r="L225">
            <v>13173.26</v>
          </cell>
          <cell r="M225">
            <v>52713.14</v>
          </cell>
          <cell r="N225">
            <v>574</v>
          </cell>
          <cell r="O225">
            <v>574</v>
          </cell>
          <cell r="P225" t="str">
            <v>Y</v>
          </cell>
          <cell r="R225" t="str">
            <v xml:space="preserve">W/O for written off </v>
          </cell>
          <cell r="S225" t="str">
            <v>&gt;180</v>
          </cell>
        </row>
        <row r="226">
          <cell r="J226">
            <v>21643940</v>
          </cell>
          <cell r="K226">
            <v>17631.52</v>
          </cell>
          <cell r="L226">
            <v>1615.58</v>
          </cell>
          <cell r="M226">
            <v>19247.099999999999</v>
          </cell>
          <cell r="N226">
            <v>1211</v>
          </cell>
          <cell r="O226">
            <v>1211</v>
          </cell>
          <cell r="P226" t="str">
            <v>Y</v>
          </cell>
          <cell r="R226" t="str">
            <v xml:space="preserve">W/O for written off </v>
          </cell>
          <cell r="S226" t="str">
            <v>&gt;180</v>
          </cell>
        </row>
        <row r="227">
          <cell r="J227">
            <v>21712246</v>
          </cell>
          <cell r="K227">
            <v>1036.0999999999999</v>
          </cell>
          <cell r="L227">
            <v>0</v>
          </cell>
          <cell r="M227">
            <v>1036.0999999999999</v>
          </cell>
          <cell r="N227">
            <v>1060</v>
          </cell>
          <cell r="O227">
            <v>1060</v>
          </cell>
          <cell r="P227" t="str">
            <v>Y</v>
          </cell>
          <cell r="R227" t="str">
            <v xml:space="preserve">W/O for written off </v>
          </cell>
          <cell r="S227" t="str">
            <v>&gt;180</v>
          </cell>
        </row>
        <row r="228">
          <cell r="J228">
            <v>21667347</v>
          </cell>
          <cell r="K228">
            <v>30287.15</v>
          </cell>
          <cell r="L228">
            <v>-7380.52</v>
          </cell>
          <cell r="M228">
            <v>22906.63</v>
          </cell>
          <cell r="N228">
            <v>1517</v>
          </cell>
          <cell r="O228">
            <v>1517</v>
          </cell>
          <cell r="P228" t="str">
            <v>Y</v>
          </cell>
          <cell r="R228" t="str">
            <v xml:space="preserve">W/O for written off </v>
          </cell>
          <cell r="S228" t="str">
            <v>&gt;180</v>
          </cell>
        </row>
        <row r="229">
          <cell r="J229">
            <v>21709535</v>
          </cell>
          <cell r="K229">
            <v>33517.43</v>
          </cell>
          <cell r="L229">
            <v>9200.6</v>
          </cell>
          <cell r="M229">
            <v>42718.03</v>
          </cell>
          <cell r="N229">
            <v>1637</v>
          </cell>
          <cell r="O229">
            <v>1637</v>
          </cell>
          <cell r="P229" t="str">
            <v>Y</v>
          </cell>
          <cell r="R229" t="str">
            <v xml:space="preserve">W/O for written off </v>
          </cell>
          <cell r="S229" t="str">
            <v>&gt;180</v>
          </cell>
        </row>
        <row r="230">
          <cell r="J230">
            <v>21739249</v>
          </cell>
          <cell r="K230">
            <v>12664.88</v>
          </cell>
          <cell r="L230">
            <v>770.22</v>
          </cell>
          <cell r="M230">
            <v>13435.1</v>
          </cell>
          <cell r="N230">
            <v>1238</v>
          </cell>
          <cell r="O230">
            <v>1238</v>
          </cell>
          <cell r="P230" t="str">
            <v>Y</v>
          </cell>
          <cell r="R230" t="str">
            <v xml:space="preserve">W/O for written off </v>
          </cell>
          <cell r="S230" t="str">
            <v>&gt;180</v>
          </cell>
        </row>
        <row r="231">
          <cell r="J231">
            <v>21765033</v>
          </cell>
          <cell r="K231">
            <v>10979.88</v>
          </cell>
          <cell r="L231">
            <v>602.12</v>
          </cell>
          <cell r="M231">
            <v>11582</v>
          </cell>
          <cell r="N231">
            <v>1182</v>
          </cell>
          <cell r="O231">
            <v>1182</v>
          </cell>
          <cell r="P231" t="str">
            <v>Y</v>
          </cell>
          <cell r="R231" t="str">
            <v xml:space="preserve">W/O for written off </v>
          </cell>
          <cell r="S231" t="str">
            <v>&gt;180</v>
          </cell>
        </row>
        <row r="232">
          <cell r="J232">
            <v>354997922</v>
          </cell>
          <cell r="R232" t="str">
            <v>Standard</v>
          </cell>
          <cell r="S232" t="str">
            <v>Standard</v>
          </cell>
        </row>
        <row r="233">
          <cell r="J233">
            <v>355008771</v>
          </cell>
          <cell r="R233" t="str">
            <v>Standard</v>
          </cell>
          <cell r="S233" t="str">
            <v>Standard</v>
          </cell>
        </row>
        <row r="234">
          <cell r="J234">
            <v>21765032</v>
          </cell>
          <cell r="K234">
            <v>5355.85</v>
          </cell>
          <cell r="L234">
            <v>190.15</v>
          </cell>
          <cell r="M234">
            <v>5546</v>
          </cell>
          <cell r="N234">
            <v>1093</v>
          </cell>
          <cell r="O234">
            <v>1093</v>
          </cell>
          <cell r="P234" t="str">
            <v>Y</v>
          </cell>
          <cell r="R234" t="str">
            <v xml:space="preserve">W/O for written off </v>
          </cell>
          <cell r="S234" t="str">
            <v>&gt;180</v>
          </cell>
        </row>
        <row r="235">
          <cell r="J235">
            <v>21763637</v>
          </cell>
          <cell r="K235">
            <v>7118.07</v>
          </cell>
          <cell r="L235">
            <v>319.93</v>
          </cell>
          <cell r="M235">
            <v>7438</v>
          </cell>
          <cell r="N235">
            <v>1123</v>
          </cell>
          <cell r="O235">
            <v>1123</v>
          </cell>
          <cell r="P235" t="str">
            <v>Y</v>
          </cell>
          <cell r="R235" t="str">
            <v xml:space="preserve">W/O for written off </v>
          </cell>
          <cell r="S235" t="str">
            <v>&gt;180</v>
          </cell>
        </row>
        <row r="236">
          <cell r="J236">
            <v>21765031</v>
          </cell>
          <cell r="K236">
            <v>18398.740000000002</v>
          </cell>
          <cell r="L236">
            <v>1957.26</v>
          </cell>
          <cell r="M236">
            <v>20356</v>
          </cell>
          <cell r="N236">
            <v>1154</v>
          </cell>
          <cell r="O236">
            <v>1154</v>
          </cell>
          <cell r="P236" t="str">
            <v>Y</v>
          </cell>
          <cell r="R236" t="str">
            <v xml:space="preserve">W/O for written off </v>
          </cell>
          <cell r="S236" t="str">
            <v>&gt;180</v>
          </cell>
        </row>
        <row r="237">
          <cell r="J237">
            <v>21763636</v>
          </cell>
          <cell r="K237">
            <v>35661</v>
          </cell>
          <cell r="L237">
            <v>7659.31</v>
          </cell>
          <cell r="M237">
            <v>43320.31</v>
          </cell>
          <cell r="N237">
            <v>1639</v>
          </cell>
          <cell r="O237">
            <v>1639</v>
          </cell>
          <cell r="P237" t="str">
            <v>Y</v>
          </cell>
          <cell r="R237" t="str">
            <v xml:space="preserve">W/O for written off </v>
          </cell>
          <cell r="S237" t="str">
            <v>&gt;180</v>
          </cell>
        </row>
        <row r="238">
          <cell r="J238">
            <v>21765035</v>
          </cell>
          <cell r="K238">
            <v>5278.75</v>
          </cell>
          <cell r="L238">
            <v>186.25</v>
          </cell>
          <cell r="M238">
            <v>5465</v>
          </cell>
          <cell r="N238">
            <v>1093</v>
          </cell>
          <cell r="O238">
            <v>1093</v>
          </cell>
          <cell r="P238" t="str">
            <v>Y</v>
          </cell>
          <cell r="R238" t="str">
            <v xml:space="preserve">W/O for written off </v>
          </cell>
          <cell r="S238" t="str">
            <v>&gt;180</v>
          </cell>
        </row>
        <row r="239">
          <cell r="J239">
            <v>21816513</v>
          </cell>
          <cell r="K239">
            <v>1410.45</v>
          </cell>
          <cell r="L239">
            <v>26.55</v>
          </cell>
          <cell r="M239">
            <v>1437</v>
          </cell>
          <cell r="N239">
            <v>1063</v>
          </cell>
          <cell r="O239">
            <v>1063</v>
          </cell>
          <cell r="P239" t="str">
            <v>Y</v>
          </cell>
          <cell r="R239" t="str">
            <v xml:space="preserve">W/O for written off </v>
          </cell>
          <cell r="S239" t="str">
            <v>&gt;180</v>
          </cell>
        </row>
        <row r="240">
          <cell r="J240">
            <v>21832886</v>
          </cell>
          <cell r="K240">
            <v>28501.64</v>
          </cell>
          <cell r="L240">
            <v>3809.79</v>
          </cell>
          <cell r="M240">
            <v>32311.43</v>
          </cell>
          <cell r="N240">
            <v>1208</v>
          </cell>
          <cell r="O240">
            <v>1208</v>
          </cell>
          <cell r="P240" t="str">
            <v>Y</v>
          </cell>
          <cell r="R240" t="str">
            <v xml:space="preserve">W/O for written off </v>
          </cell>
          <cell r="S240" t="str">
            <v>&gt;180</v>
          </cell>
        </row>
        <row r="241">
          <cell r="J241">
            <v>21816590</v>
          </cell>
          <cell r="K241">
            <v>43393.57</v>
          </cell>
          <cell r="L241">
            <v>9112.43</v>
          </cell>
          <cell r="M241">
            <v>52506</v>
          </cell>
          <cell r="N241">
            <v>1604</v>
          </cell>
          <cell r="O241">
            <v>1604</v>
          </cell>
          <cell r="P241" t="str">
            <v>Y</v>
          </cell>
          <cell r="R241" t="str">
            <v xml:space="preserve">W/O for written off </v>
          </cell>
          <cell r="S241" t="str">
            <v>&gt;180</v>
          </cell>
        </row>
        <row r="242">
          <cell r="J242">
            <v>21816423</v>
          </cell>
          <cell r="K242">
            <v>34317.75</v>
          </cell>
          <cell r="L242">
            <v>5374.68</v>
          </cell>
          <cell r="M242">
            <v>39692.43</v>
          </cell>
          <cell r="N242">
            <v>1300</v>
          </cell>
          <cell r="O242">
            <v>1300</v>
          </cell>
          <cell r="P242" t="str">
            <v>Y</v>
          </cell>
          <cell r="R242" t="str">
            <v xml:space="preserve">W/O for written off </v>
          </cell>
          <cell r="S242" t="str">
            <v>&gt;180</v>
          </cell>
        </row>
        <row r="243">
          <cell r="J243">
            <v>21816270</v>
          </cell>
          <cell r="K243">
            <v>42736.38</v>
          </cell>
          <cell r="L243">
            <v>9993</v>
          </cell>
          <cell r="M243">
            <v>52729.38</v>
          </cell>
          <cell r="N243">
            <v>1634</v>
          </cell>
          <cell r="O243">
            <v>1634</v>
          </cell>
          <cell r="P243" t="str">
            <v>Y</v>
          </cell>
          <cell r="R243" t="str">
            <v xml:space="preserve">W/O for written off </v>
          </cell>
          <cell r="S243" t="str">
            <v>&gt;180</v>
          </cell>
        </row>
        <row r="244">
          <cell r="J244">
            <v>21980364</v>
          </cell>
          <cell r="K244">
            <v>10883.57</v>
          </cell>
          <cell r="L244">
            <v>1703.51</v>
          </cell>
          <cell r="M244">
            <v>12587.08</v>
          </cell>
          <cell r="N244">
            <v>1604</v>
          </cell>
          <cell r="O244">
            <v>1634</v>
          </cell>
          <cell r="P244" t="str">
            <v>Y</v>
          </cell>
          <cell r="R244" t="str">
            <v xml:space="preserve">W/O for written off </v>
          </cell>
          <cell r="S244" t="str">
            <v>&gt;180</v>
          </cell>
        </row>
        <row r="245">
          <cell r="J245">
            <v>21825149</v>
          </cell>
          <cell r="K245">
            <v>17775.009999999998</v>
          </cell>
          <cell r="L245">
            <v>2046.99</v>
          </cell>
          <cell r="M245">
            <v>19822</v>
          </cell>
          <cell r="N245">
            <v>1155</v>
          </cell>
          <cell r="O245">
            <v>1155</v>
          </cell>
          <cell r="P245" t="str">
            <v>Y</v>
          </cell>
          <cell r="R245" t="str">
            <v xml:space="preserve">W/O for written off </v>
          </cell>
          <cell r="S245" t="str">
            <v>&gt;180</v>
          </cell>
        </row>
        <row r="246">
          <cell r="J246">
            <v>21825150</v>
          </cell>
          <cell r="K246">
            <v>29635.1</v>
          </cell>
          <cell r="L246">
            <v>6628.9</v>
          </cell>
          <cell r="M246">
            <v>36264</v>
          </cell>
          <cell r="N246">
            <v>1306</v>
          </cell>
          <cell r="O246">
            <v>1306</v>
          </cell>
          <cell r="P246" t="str">
            <v>Y</v>
          </cell>
          <cell r="R246" t="str">
            <v xml:space="preserve">W/O for written off </v>
          </cell>
          <cell r="S246" t="str">
            <v>&gt;180</v>
          </cell>
        </row>
        <row r="247">
          <cell r="J247">
            <v>21811212</v>
          </cell>
          <cell r="K247">
            <v>6548.54</v>
          </cell>
          <cell r="L247">
            <v>313.45999999999998</v>
          </cell>
          <cell r="M247">
            <v>6862</v>
          </cell>
          <cell r="N247">
            <v>1033</v>
          </cell>
          <cell r="O247">
            <v>1033</v>
          </cell>
          <cell r="P247" t="str">
            <v>Y</v>
          </cell>
          <cell r="R247" t="str">
            <v xml:space="preserve">W/O for written off </v>
          </cell>
          <cell r="S247" t="str">
            <v>&gt;180</v>
          </cell>
        </row>
        <row r="248">
          <cell r="J248">
            <v>21535783</v>
          </cell>
          <cell r="K248">
            <v>27921.52</v>
          </cell>
          <cell r="L248">
            <v>3397.6</v>
          </cell>
          <cell r="M248">
            <v>31319.119999999999</v>
          </cell>
          <cell r="N248">
            <v>1579</v>
          </cell>
          <cell r="O248">
            <v>1579</v>
          </cell>
          <cell r="P248" t="str">
            <v>Y</v>
          </cell>
          <cell r="R248" t="str">
            <v xml:space="preserve">W/O for written off </v>
          </cell>
          <cell r="S248" t="str">
            <v>&gt;180</v>
          </cell>
        </row>
        <row r="249">
          <cell r="J249">
            <v>19411694</v>
          </cell>
          <cell r="K249">
            <v>16051.25</v>
          </cell>
          <cell r="L249">
            <v>-374.42</v>
          </cell>
          <cell r="M249">
            <v>15676.83</v>
          </cell>
          <cell r="N249">
            <v>1490</v>
          </cell>
          <cell r="O249">
            <v>1490</v>
          </cell>
          <cell r="P249" t="str">
            <v>Y</v>
          </cell>
          <cell r="R249" t="str">
            <v xml:space="preserve">W/O for written off </v>
          </cell>
          <cell r="S249" t="str">
            <v>&gt;180</v>
          </cell>
        </row>
        <row r="250">
          <cell r="J250">
            <v>358593049</v>
          </cell>
          <cell r="R250" t="str">
            <v>Standard</v>
          </cell>
          <cell r="S250" t="str">
            <v>Standard</v>
          </cell>
        </row>
        <row r="251">
          <cell r="J251">
            <v>21826206</v>
          </cell>
          <cell r="K251">
            <v>15824.4</v>
          </cell>
          <cell r="L251">
            <v>1146.5999999999999</v>
          </cell>
          <cell r="M251">
            <v>16971</v>
          </cell>
          <cell r="N251">
            <v>1306</v>
          </cell>
          <cell r="O251">
            <v>1306</v>
          </cell>
          <cell r="P251" t="str">
            <v>Y</v>
          </cell>
          <cell r="R251" t="str">
            <v xml:space="preserve">W/O for written off </v>
          </cell>
          <cell r="S251" t="str">
            <v>&gt;180</v>
          </cell>
        </row>
        <row r="252">
          <cell r="J252">
            <v>21832684</v>
          </cell>
          <cell r="K252">
            <v>30284</v>
          </cell>
          <cell r="L252">
            <v>5956.03</v>
          </cell>
          <cell r="M252">
            <v>36240.03</v>
          </cell>
          <cell r="N252">
            <v>1610</v>
          </cell>
          <cell r="O252">
            <v>1610</v>
          </cell>
          <cell r="P252" t="str">
            <v>Y</v>
          </cell>
          <cell r="R252" t="str">
            <v xml:space="preserve">W/O for written off </v>
          </cell>
          <cell r="S252" t="str">
            <v>&gt;180</v>
          </cell>
        </row>
        <row r="253">
          <cell r="J253">
            <v>21852389</v>
          </cell>
          <cell r="K253">
            <v>35680.620000000003</v>
          </cell>
          <cell r="L253">
            <v>7207.13</v>
          </cell>
          <cell r="M253">
            <v>42887.75</v>
          </cell>
          <cell r="N253">
            <v>1640</v>
          </cell>
          <cell r="O253">
            <v>1640</v>
          </cell>
          <cell r="P253" t="str">
            <v>Y</v>
          </cell>
          <cell r="R253" t="str">
            <v xml:space="preserve">W/O for written off </v>
          </cell>
          <cell r="S253" t="str">
            <v>&gt;180</v>
          </cell>
        </row>
        <row r="254">
          <cell r="J254">
            <v>27691569</v>
          </cell>
          <cell r="K254">
            <v>34973.949999999997</v>
          </cell>
          <cell r="L254">
            <v>4000.95</v>
          </cell>
          <cell r="M254">
            <v>38974.9</v>
          </cell>
          <cell r="N254">
            <v>1207</v>
          </cell>
          <cell r="O254">
            <v>1207</v>
          </cell>
          <cell r="P254" t="str">
            <v>Y</v>
          </cell>
          <cell r="R254" t="str">
            <v xml:space="preserve">W/O for written off </v>
          </cell>
          <cell r="S254" t="str">
            <v>&gt;180</v>
          </cell>
        </row>
        <row r="255">
          <cell r="J255">
            <v>21852239</v>
          </cell>
          <cell r="K255">
            <v>29990.91</v>
          </cell>
          <cell r="L255">
            <v>5516.09</v>
          </cell>
          <cell r="M255">
            <v>35507</v>
          </cell>
          <cell r="N255">
            <v>1306</v>
          </cell>
          <cell r="O255">
            <v>1306</v>
          </cell>
          <cell r="P255" t="str">
            <v>Y</v>
          </cell>
          <cell r="R255" t="str">
            <v xml:space="preserve">W/O for written off </v>
          </cell>
          <cell r="S255" t="str">
            <v>&gt;180</v>
          </cell>
        </row>
        <row r="256">
          <cell r="J256">
            <v>21856914</v>
          </cell>
          <cell r="K256">
            <v>35712.32</v>
          </cell>
          <cell r="L256">
            <v>8125.68</v>
          </cell>
          <cell r="M256">
            <v>43838</v>
          </cell>
          <cell r="N256">
            <v>1303</v>
          </cell>
          <cell r="O256">
            <v>1303</v>
          </cell>
          <cell r="P256" t="str">
            <v>Y</v>
          </cell>
          <cell r="R256" t="str">
            <v xml:space="preserve">W/O for written off </v>
          </cell>
          <cell r="S256" t="str">
            <v>&gt;180</v>
          </cell>
        </row>
        <row r="257">
          <cell r="J257">
            <v>21856793</v>
          </cell>
          <cell r="K257">
            <v>32452.44</v>
          </cell>
          <cell r="L257">
            <v>6556.56</v>
          </cell>
          <cell r="M257">
            <v>39009</v>
          </cell>
          <cell r="N257">
            <v>1303</v>
          </cell>
          <cell r="O257">
            <v>1303</v>
          </cell>
          <cell r="P257" t="str">
            <v>Y</v>
          </cell>
          <cell r="R257" t="str">
            <v xml:space="preserve">W/O for written off </v>
          </cell>
          <cell r="S257" t="str">
            <v>&gt;180</v>
          </cell>
        </row>
        <row r="258">
          <cell r="J258">
            <v>21853276</v>
          </cell>
          <cell r="K258">
            <v>23116.51</v>
          </cell>
          <cell r="L258">
            <v>3822.49</v>
          </cell>
          <cell r="M258">
            <v>26939</v>
          </cell>
          <cell r="N258">
            <v>1275</v>
          </cell>
          <cell r="O258">
            <v>1275</v>
          </cell>
          <cell r="P258" t="str">
            <v>Y</v>
          </cell>
          <cell r="R258" t="str">
            <v xml:space="preserve">W/O for written off </v>
          </cell>
          <cell r="S258" t="str">
            <v>&gt;180</v>
          </cell>
        </row>
        <row r="259">
          <cell r="J259">
            <v>21853065</v>
          </cell>
          <cell r="K259">
            <v>7644.67</v>
          </cell>
          <cell r="L259">
            <v>221.33</v>
          </cell>
          <cell r="M259">
            <v>7866</v>
          </cell>
          <cell r="N259">
            <v>1121</v>
          </cell>
          <cell r="O259">
            <v>1121</v>
          </cell>
          <cell r="P259" t="str">
            <v>Y</v>
          </cell>
          <cell r="R259" t="str">
            <v xml:space="preserve">W/O for written off </v>
          </cell>
          <cell r="S259" t="str">
            <v>&gt;180</v>
          </cell>
        </row>
        <row r="260">
          <cell r="J260">
            <v>21852158</v>
          </cell>
          <cell r="K260">
            <v>34429.160000000003</v>
          </cell>
          <cell r="L260">
            <v>7483.84</v>
          </cell>
          <cell r="M260">
            <v>41913</v>
          </cell>
          <cell r="N260">
            <v>1303</v>
          </cell>
          <cell r="O260">
            <v>1303</v>
          </cell>
          <cell r="P260" t="str">
            <v>Y</v>
          </cell>
          <cell r="R260" t="str">
            <v xml:space="preserve">W/O for written off </v>
          </cell>
          <cell r="S260" t="str">
            <v>&gt;180</v>
          </cell>
        </row>
        <row r="261">
          <cell r="J261">
            <v>21856716</v>
          </cell>
          <cell r="K261">
            <v>22111.01</v>
          </cell>
          <cell r="L261">
            <v>1710.98</v>
          </cell>
          <cell r="M261">
            <v>23821.99</v>
          </cell>
          <cell r="N261">
            <v>1364</v>
          </cell>
          <cell r="O261">
            <v>1364</v>
          </cell>
          <cell r="P261" t="str">
            <v>Y</v>
          </cell>
          <cell r="R261" t="str">
            <v xml:space="preserve">W/O for written off </v>
          </cell>
          <cell r="S261" t="str">
            <v>&gt;180</v>
          </cell>
        </row>
        <row r="262">
          <cell r="J262">
            <v>21857426</v>
          </cell>
          <cell r="K262">
            <v>34021</v>
          </cell>
          <cell r="L262">
            <v>7760.71</v>
          </cell>
          <cell r="M262">
            <v>41781.71</v>
          </cell>
          <cell r="N262">
            <v>1637</v>
          </cell>
          <cell r="O262">
            <v>1637</v>
          </cell>
          <cell r="P262" t="str">
            <v>Y</v>
          </cell>
          <cell r="R262" t="str">
            <v xml:space="preserve">W/O for written off </v>
          </cell>
          <cell r="S262" t="str">
            <v>&gt;180</v>
          </cell>
        </row>
        <row r="263">
          <cell r="J263">
            <v>21857056</v>
          </cell>
          <cell r="K263">
            <v>9984.5499999999993</v>
          </cell>
          <cell r="L263">
            <v>498.45</v>
          </cell>
          <cell r="M263">
            <v>10483</v>
          </cell>
          <cell r="N263">
            <v>1030</v>
          </cell>
          <cell r="O263">
            <v>1030</v>
          </cell>
          <cell r="P263" t="str">
            <v>Y</v>
          </cell>
          <cell r="R263" t="str">
            <v xml:space="preserve">W/O for written off </v>
          </cell>
          <cell r="S263" t="str">
            <v>&gt;180</v>
          </cell>
        </row>
        <row r="264">
          <cell r="J264">
            <v>353696872</v>
          </cell>
          <cell r="R264" t="str">
            <v>Standard</v>
          </cell>
          <cell r="S264" t="str">
            <v>Standard</v>
          </cell>
        </row>
        <row r="265">
          <cell r="J265">
            <v>353444947</v>
          </cell>
          <cell r="R265" t="str">
            <v>Standard</v>
          </cell>
          <cell r="S265" t="str">
            <v>Standard</v>
          </cell>
        </row>
        <row r="266">
          <cell r="J266">
            <v>21980032</v>
          </cell>
          <cell r="K266">
            <v>2139.48</v>
          </cell>
          <cell r="L266">
            <v>55.52</v>
          </cell>
          <cell r="M266">
            <v>2195</v>
          </cell>
          <cell r="N266">
            <v>1269</v>
          </cell>
          <cell r="O266">
            <v>1300</v>
          </cell>
          <cell r="P266" t="str">
            <v>Y</v>
          </cell>
          <cell r="R266" t="str">
            <v xml:space="preserve">W/O for written off </v>
          </cell>
          <cell r="S266" t="str">
            <v>&gt;180</v>
          </cell>
        </row>
        <row r="267">
          <cell r="J267">
            <v>28094135</v>
          </cell>
          <cell r="K267">
            <v>67930.17</v>
          </cell>
          <cell r="L267">
            <v>16461.259999999998</v>
          </cell>
          <cell r="M267">
            <v>84391.43</v>
          </cell>
          <cell r="N267">
            <v>1300</v>
          </cell>
          <cell r="O267">
            <v>1300</v>
          </cell>
          <cell r="P267" t="str">
            <v>Y</v>
          </cell>
          <cell r="R267" t="str">
            <v xml:space="preserve">W/O for written off </v>
          </cell>
          <cell r="S267" t="str">
            <v>&gt;180</v>
          </cell>
        </row>
        <row r="268">
          <cell r="J268">
            <v>353696873</v>
          </cell>
          <cell r="K268">
            <v>15463</v>
          </cell>
          <cell r="L268">
            <v>4697</v>
          </cell>
          <cell r="M268">
            <v>20160</v>
          </cell>
          <cell r="N268">
            <v>170</v>
          </cell>
          <cell r="O268">
            <v>170</v>
          </cell>
          <cell r="P268" t="str">
            <v>Y</v>
          </cell>
          <cell r="R268" t="str">
            <v>Sub</v>
          </cell>
          <cell r="S268" t="str">
            <v>151-180</v>
          </cell>
        </row>
        <row r="269">
          <cell r="J269">
            <v>21825058</v>
          </cell>
          <cell r="K269">
            <v>14703.2</v>
          </cell>
          <cell r="L269">
            <v>1269.8</v>
          </cell>
          <cell r="M269">
            <v>15973</v>
          </cell>
          <cell r="N269">
            <v>1058</v>
          </cell>
          <cell r="O269">
            <v>1058</v>
          </cell>
          <cell r="P269" t="str">
            <v>Y</v>
          </cell>
          <cell r="R269" t="str">
            <v xml:space="preserve">W/O for written off </v>
          </cell>
          <cell r="S269" t="str">
            <v>&gt;180</v>
          </cell>
        </row>
        <row r="270">
          <cell r="J270">
            <v>348078065</v>
          </cell>
          <cell r="K270">
            <v>3072.31</v>
          </cell>
          <cell r="L270">
            <v>107.69</v>
          </cell>
          <cell r="M270">
            <v>3180</v>
          </cell>
          <cell r="N270">
            <v>577</v>
          </cell>
          <cell r="O270">
            <v>1058</v>
          </cell>
          <cell r="P270" t="str">
            <v>Y</v>
          </cell>
          <cell r="R270" t="str">
            <v xml:space="preserve">W/O for written off </v>
          </cell>
          <cell r="S270" t="str">
            <v>&gt;180</v>
          </cell>
        </row>
        <row r="271">
          <cell r="J271">
            <v>347834674</v>
          </cell>
          <cell r="K271">
            <v>3467.96</v>
          </cell>
          <cell r="L271">
            <v>32.04</v>
          </cell>
          <cell r="M271">
            <v>3500</v>
          </cell>
          <cell r="N271">
            <v>415</v>
          </cell>
          <cell r="O271">
            <v>415</v>
          </cell>
          <cell r="P271" t="str">
            <v>Y</v>
          </cell>
          <cell r="R271" t="str">
            <v xml:space="preserve">W/O for written off </v>
          </cell>
          <cell r="S271" t="str">
            <v>&gt;180</v>
          </cell>
        </row>
        <row r="272">
          <cell r="J272">
            <v>19324117</v>
          </cell>
          <cell r="K272">
            <v>44273</v>
          </cell>
          <cell r="L272">
            <v>10435.5</v>
          </cell>
          <cell r="M272">
            <v>54708.5</v>
          </cell>
          <cell r="N272">
            <v>1634</v>
          </cell>
          <cell r="O272">
            <v>1634</v>
          </cell>
          <cell r="P272" t="str">
            <v>Y</v>
          </cell>
          <cell r="R272" t="str">
            <v xml:space="preserve">W/O for written off </v>
          </cell>
          <cell r="S272" t="str">
            <v>&gt;180</v>
          </cell>
        </row>
        <row r="273">
          <cell r="J273">
            <v>347863674</v>
          </cell>
          <cell r="K273">
            <v>32191.41</v>
          </cell>
          <cell r="L273">
            <v>3138.4</v>
          </cell>
          <cell r="M273">
            <v>35329.81</v>
          </cell>
          <cell r="N273">
            <v>691</v>
          </cell>
          <cell r="O273">
            <v>691</v>
          </cell>
          <cell r="P273" t="str">
            <v>Y</v>
          </cell>
          <cell r="R273" t="str">
            <v xml:space="preserve">W/O for written off </v>
          </cell>
          <cell r="S273" t="str">
            <v>&gt;180</v>
          </cell>
        </row>
        <row r="274">
          <cell r="J274">
            <v>347891912</v>
          </cell>
          <cell r="K274">
            <v>10437.370000000001</v>
          </cell>
          <cell r="L274">
            <v>662.63</v>
          </cell>
          <cell r="M274">
            <v>11100</v>
          </cell>
          <cell r="N274">
            <v>534</v>
          </cell>
          <cell r="O274">
            <v>534</v>
          </cell>
          <cell r="P274" t="str">
            <v>Y</v>
          </cell>
          <cell r="R274" t="str">
            <v>D1</v>
          </cell>
          <cell r="S274" t="str">
            <v>&gt;180</v>
          </cell>
        </row>
        <row r="275">
          <cell r="J275">
            <v>21857610</v>
          </cell>
          <cell r="K275">
            <v>23449.95</v>
          </cell>
          <cell r="L275">
            <v>3930.05</v>
          </cell>
          <cell r="M275">
            <v>27380</v>
          </cell>
          <cell r="N275">
            <v>1245</v>
          </cell>
          <cell r="O275">
            <v>1245</v>
          </cell>
          <cell r="P275" t="str">
            <v>Y</v>
          </cell>
          <cell r="R275" t="str">
            <v xml:space="preserve">W/O for written off </v>
          </cell>
          <cell r="S275" t="str">
            <v>&gt;180</v>
          </cell>
        </row>
        <row r="276">
          <cell r="J276">
            <v>21980713</v>
          </cell>
          <cell r="K276">
            <v>29722.9</v>
          </cell>
          <cell r="L276">
            <v>6204.1</v>
          </cell>
          <cell r="M276">
            <v>35927</v>
          </cell>
          <cell r="N276">
            <v>1306</v>
          </cell>
          <cell r="O276">
            <v>1306</v>
          </cell>
          <cell r="P276" t="str">
            <v>Y</v>
          </cell>
          <cell r="R276" t="str">
            <v xml:space="preserve">W/O for written off </v>
          </cell>
          <cell r="S276" t="str">
            <v>&gt;180</v>
          </cell>
        </row>
        <row r="277">
          <cell r="J277">
            <v>21833016</v>
          </cell>
          <cell r="K277">
            <v>22818.05</v>
          </cell>
          <cell r="L277">
            <v>2953.95</v>
          </cell>
          <cell r="M277">
            <v>25772</v>
          </cell>
          <cell r="N277">
            <v>1299</v>
          </cell>
          <cell r="O277">
            <v>1299</v>
          </cell>
          <cell r="P277" t="str">
            <v>Y</v>
          </cell>
          <cell r="R277" t="str">
            <v xml:space="preserve">W/O for written off </v>
          </cell>
          <cell r="S277" t="str">
            <v>&gt;180</v>
          </cell>
        </row>
        <row r="278">
          <cell r="J278">
            <v>21894068</v>
          </cell>
          <cell r="R278" t="str">
            <v xml:space="preserve">W/O for written off </v>
          </cell>
          <cell r="S278" t="str">
            <v>Standard</v>
          </cell>
        </row>
        <row r="279">
          <cell r="J279">
            <v>354759347</v>
          </cell>
          <cell r="K279">
            <v>17406.54</v>
          </cell>
          <cell r="L279">
            <v>6113.46</v>
          </cell>
          <cell r="M279">
            <v>23520</v>
          </cell>
          <cell r="N279">
            <v>206</v>
          </cell>
          <cell r="O279">
            <v>206</v>
          </cell>
          <cell r="P279" t="str">
            <v>Y</v>
          </cell>
          <cell r="R279" t="str">
            <v>Sub</v>
          </cell>
          <cell r="S279" t="str">
            <v>&gt;180</v>
          </cell>
        </row>
        <row r="280">
          <cell r="J280">
            <v>355213630</v>
          </cell>
          <cell r="K280">
            <v>25898.3</v>
          </cell>
          <cell r="L280">
            <v>11061.7</v>
          </cell>
          <cell r="M280">
            <v>36960</v>
          </cell>
          <cell r="N280">
            <v>332</v>
          </cell>
          <cell r="O280">
            <v>332</v>
          </cell>
          <cell r="P280" t="str">
            <v>Y</v>
          </cell>
          <cell r="R280" t="str">
            <v xml:space="preserve">W/O for written off </v>
          </cell>
          <cell r="S280" t="str">
            <v>&gt;180</v>
          </cell>
        </row>
        <row r="281">
          <cell r="J281">
            <v>21852833</v>
          </cell>
          <cell r="K281">
            <v>13284.55</v>
          </cell>
          <cell r="L281">
            <v>1016.45</v>
          </cell>
          <cell r="M281">
            <v>14301</v>
          </cell>
          <cell r="N281">
            <v>1149</v>
          </cell>
          <cell r="O281">
            <v>1149</v>
          </cell>
          <cell r="P281" t="str">
            <v>Y</v>
          </cell>
          <cell r="R281" t="str">
            <v xml:space="preserve">W/O for written off </v>
          </cell>
          <cell r="S281" t="str">
            <v>&gt;180</v>
          </cell>
        </row>
        <row r="282">
          <cell r="J282">
            <v>355213605</v>
          </cell>
          <cell r="K282">
            <v>14893.97</v>
          </cell>
          <cell r="L282">
            <v>5266.03</v>
          </cell>
          <cell r="M282">
            <v>20160</v>
          </cell>
          <cell r="N282">
            <v>178</v>
          </cell>
          <cell r="O282">
            <v>178</v>
          </cell>
          <cell r="P282" t="str">
            <v>Y</v>
          </cell>
          <cell r="R282" t="str">
            <v>Sub</v>
          </cell>
          <cell r="S282" t="str">
            <v>151-180</v>
          </cell>
        </row>
        <row r="283">
          <cell r="J283">
            <v>358009595</v>
          </cell>
          <cell r="K283">
            <v>16064.48</v>
          </cell>
          <cell r="L283">
            <v>2935.52</v>
          </cell>
          <cell r="M283">
            <v>19000</v>
          </cell>
          <cell r="N283">
            <v>150</v>
          </cell>
          <cell r="O283">
            <v>178</v>
          </cell>
          <cell r="P283" t="str">
            <v>Y</v>
          </cell>
          <cell r="R283" t="str">
            <v>Sub</v>
          </cell>
          <cell r="S283" t="str">
            <v>151-180</v>
          </cell>
        </row>
        <row r="284">
          <cell r="J284">
            <v>349332667</v>
          </cell>
          <cell r="K284">
            <v>4072.66</v>
          </cell>
          <cell r="L284">
            <v>127.34</v>
          </cell>
          <cell r="M284">
            <v>4200</v>
          </cell>
          <cell r="N284">
            <v>206</v>
          </cell>
          <cell r="O284">
            <v>206</v>
          </cell>
          <cell r="P284" t="str">
            <v>Y</v>
          </cell>
          <cell r="R284" t="str">
            <v>Sub</v>
          </cell>
          <cell r="S284" t="str">
            <v>&gt;180</v>
          </cell>
        </row>
        <row r="285">
          <cell r="J285">
            <v>349551782</v>
          </cell>
          <cell r="K285">
            <v>14506.77</v>
          </cell>
          <cell r="L285">
            <v>1243.23</v>
          </cell>
          <cell r="M285">
            <v>15750</v>
          </cell>
          <cell r="N285">
            <v>331</v>
          </cell>
          <cell r="O285">
            <v>331</v>
          </cell>
          <cell r="P285" t="str">
            <v>Y</v>
          </cell>
          <cell r="R285" t="str">
            <v xml:space="preserve">W/O for written off </v>
          </cell>
          <cell r="S285" t="str">
            <v>&gt;180</v>
          </cell>
        </row>
        <row r="286">
          <cell r="J286">
            <v>358183612</v>
          </cell>
          <cell r="R286" t="str">
            <v>Standard</v>
          </cell>
          <cell r="S286" t="str">
            <v>Standard</v>
          </cell>
        </row>
        <row r="287">
          <cell r="J287">
            <v>352010937</v>
          </cell>
          <cell r="R287" t="str">
            <v>Standard</v>
          </cell>
          <cell r="S287" t="str">
            <v>Standard</v>
          </cell>
        </row>
        <row r="288">
          <cell r="J288">
            <v>22355085</v>
          </cell>
          <cell r="K288">
            <v>31356</v>
          </cell>
          <cell r="L288">
            <v>4684.76</v>
          </cell>
          <cell r="M288">
            <v>36040.76</v>
          </cell>
          <cell r="N288">
            <v>1607</v>
          </cell>
          <cell r="O288">
            <v>1607</v>
          </cell>
          <cell r="P288" t="str">
            <v>Y</v>
          </cell>
          <cell r="R288" t="str">
            <v xml:space="preserve">W/O for written off </v>
          </cell>
          <cell r="S288" t="str">
            <v>&gt;180</v>
          </cell>
        </row>
        <row r="289">
          <cell r="J289">
            <v>22353888</v>
          </cell>
          <cell r="K289">
            <v>16677</v>
          </cell>
          <cell r="L289">
            <v>1615</v>
          </cell>
          <cell r="M289">
            <v>18292</v>
          </cell>
          <cell r="N289">
            <v>1303</v>
          </cell>
          <cell r="O289">
            <v>1303</v>
          </cell>
          <cell r="P289" t="str">
            <v>Y</v>
          </cell>
          <cell r="R289" t="str">
            <v xml:space="preserve">W/O for written off </v>
          </cell>
          <cell r="S289" t="str">
            <v>&gt;180</v>
          </cell>
        </row>
        <row r="290">
          <cell r="J290">
            <v>22369257</v>
          </cell>
          <cell r="K290">
            <v>2404.94</v>
          </cell>
          <cell r="L290">
            <v>9.06</v>
          </cell>
          <cell r="M290">
            <v>2414</v>
          </cell>
          <cell r="N290">
            <v>1091</v>
          </cell>
          <cell r="O290">
            <v>1091</v>
          </cell>
          <cell r="P290" t="str">
            <v>Y</v>
          </cell>
          <cell r="R290" t="str">
            <v xml:space="preserve">W/O for written off </v>
          </cell>
          <cell r="S290" t="str">
            <v>&gt;180</v>
          </cell>
        </row>
        <row r="291">
          <cell r="J291">
            <v>22354159</v>
          </cell>
          <cell r="K291">
            <v>23640.26</v>
          </cell>
          <cell r="L291">
            <v>3319.74</v>
          </cell>
          <cell r="M291">
            <v>26960</v>
          </cell>
          <cell r="N291">
            <v>1272</v>
          </cell>
          <cell r="O291">
            <v>1272</v>
          </cell>
          <cell r="P291" t="str">
            <v>Y</v>
          </cell>
          <cell r="R291" t="str">
            <v xml:space="preserve">W/O for written off </v>
          </cell>
          <cell r="S291" t="str">
            <v>&gt;180</v>
          </cell>
        </row>
        <row r="292">
          <cell r="J292">
            <v>350678125</v>
          </cell>
          <cell r="K292">
            <v>5722.98</v>
          </cell>
          <cell r="L292">
            <v>127.02</v>
          </cell>
          <cell r="M292">
            <v>5850</v>
          </cell>
          <cell r="N292">
            <v>86</v>
          </cell>
          <cell r="O292">
            <v>261</v>
          </cell>
          <cell r="P292" t="str">
            <v>Y</v>
          </cell>
          <cell r="R292" t="str">
            <v>Sub</v>
          </cell>
          <cell r="S292" t="str">
            <v>&gt;180</v>
          </cell>
        </row>
        <row r="293">
          <cell r="J293">
            <v>352508949</v>
          </cell>
          <cell r="K293">
            <v>15140.94</v>
          </cell>
          <cell r="L293">
            <v>1492.13</v>
          </cell>
          <cell r="M293">
            <v>16633.07</v>
          </cell>
          <cell r="N293">
            <v>261</v>
          </cell>
          <cell r="O293">
            <v>261</v>
          </cell>
          <cell r="P293" t="str">
            <v>Y</v>
          </cell>
          <cell r="R293" t="str">
            <v>Sub</v>
          </cell>
          <cell r="S293" t="str">
            <v>&gt;180</v>
          </cell>
        </row>
        <row r="294">
          <cell r="J294">
            <v>22417051</v>
          </cell>
          <cell r="K294">
            <v>41817.199999999997</v>
          </cell>
          <cell r="L294">
            <v>8358.7999999999993</v>
          </cell>
          <cell r="M294">
            <v>50176</v>
          </cell>
          <cell r="N294">
            <v>1300</v>
          </cell>
          <cell r="O294">
            <v>1300</v>
          </cell>
          <cell r="P294" t="str">
            <v>Y</v>
          </cell>
          <cell r="R294" t="str">
            <v xml:space="preserve">W/O for written off </v>
          </cell>
          <cell r="S294" t="str">
            <v>&gt;180</v>
          </cell>
        </row>
        <row r="295">
          <cell r="J295">
            <v>22355183</v>
          </cell>
          <cell r="K295">
            <v>228</v>
          </cell>
          <cell r="L295">
            <v>0</v>
          </cell>
          <cell r="M295">
            <v>228</v>
          </cell>
          <cell r="N295">
            <v>1060</v>
          </cell>
          <cell r="O295">
            <v>1060</v>
          </cell>
          <cell r="P295" t="str">
            <v>Y</v>
          </cell>
          <cell r="R295" t="str">
            <v xml:space="preserve">W/O for written off </v>
          </cell>
          <cell r="S295" t="str">
            <v>&gt;180</v>
          </cell>
        </row>
        <row r="296">
          <cell r="J296">
            <v>22355374</v>
          </cell>
          <cell r="K296">
            <v>7701.83</v>
          </cell>
          <cell r="L296">
            <v>361.17</v>
          </cell>
          <cell r="M296">
            <v>8063</v>
          </cell>
          <cell r="N296">
            <v>1180</v>
          </cell>
          <cell r="O296">
            <v>1180</v>
          </cell>
          <cell r="P296" t="str">
            <v>Y</v>
          </cell>
          <cell r="R296" t="str">
            <v xml:space="preserve">W/O for written off </v>
          </cell>
          <cell r="S296" t="str">
            <v>&gt;180</v>
          </cell>
        </row>
        <row r="297">
          <cell r="J297">
            <v>22416361</v>
          </cell>
          <cell r="R297" t="str">
            <v xml:space="preserve">W/O for written off </v>
          </cell>
          <cell r="S297" t="str">
            <v>Standard</v>
          </cell>
        </row>
        <row r="298">
          <cell r="J298">
            <v>32790587</v>
          </cell>
          <cell r="K298">
            <v>9309.2199999999993</v>
          </cell>
          <cell r="L298">
            <v>446.28</v>
          </cell>
          <cell r="M298">
            <v>9755.5</v>
          </cell>
          <cell r="N298">
            <v>755</v>
          </cell>
          <cell r="O298">
            <v>755</v>
          </cell>
          <cell r="P298" t="str">
            <v>Y</v>
          </cell>
          <cell r="R298" t="str">
            <v xml:space="preserve">W/O for written off </v>
          </cell>
          <cell r="S298" t="str">
            <v>&gt;180</v>
          </cell>
        </row>
        <row r="299">
          <cell r="J299">
            <v>348971279</v>
          </cell>
          <cell r="K299">
            <v>41412.51</v>
          </cell>
          <cell r="L299">
            <v>7887.49</v>
          </cell>
          <cell r="M299">
            <v>49300</v>
          </cell>
          <cell r="N299">
            <v>694</v>
          </cell>
          <cell r="O299">
            <v>694</v>
          </cell>
          <cell r="P299" t="str">
            <v>Y</v>
          </cell>
          <cell r="R299" t="str">
            <v>D1</v>
          </cell>
          <cell r="S299" t="str">
            <v>&gt;180</v>
          </cell>
        </row>
        <row r="300">
          <cell r="J300">
            <v>352099683</v>
          </cell>
          <cell r="K300">
            <v>17067.48</v>
          </cell>
          <cell r="L300">
            <v>3092.52</v>
          </cell>
          <cell r="M300">
            <v>20160</v>
          </cell>
          <cell r="N300">
            <v>171</v>
          </cell>
          <cell r="O300">
            <v>171</v>
          </cell>
          <cell r="P300" t="str">
            <v>Y</v>
          </cell>
          <cell r="R300" t="str">
            <v>Sub</v>
          </cell>
          <cell r="S300" t="str">
            <v>151-180</v>
          </cell>
        </row>
        <row r="301">
          <cell r="J301">
            <v>353519829</v>
          </cell>
          <cell r="K301">
            <v>13095.35</v>
          </cell>
          <cell r="L301">
            <v>3584.65</v>
          </cell>
          <cell r="M301">
            <v>16680</v>
          </cell>
          <cell r="N301">
            <v>171</v>
          </cell>
          <cell r="O301">
            <v>171</v>
          </cell>
          <cell r="P301" t="str">
            <v>Y</v>
          </cell>
          <cell r="R301" t="str">
            <v>Sub</v>
          </cell>
          <cell r="S301" t="str">
            <v>151-180</v>
          </cell>
        </row>
        <row r="302">
          <cell r="J302">
            <v>349644229</v>
          </cell>
          <cell r="K302">
            <v>3877.4</v>
          </cell>
          <cell r="L302">
            <v>122.6</v>
          </cell>
          <cell r="M302">
            <v>4000</v>
          </cell>
          <cell r="N302">
            <v>171</v>
          </cell>
          <cell r="O302">
            <v>171</v>
          </cell>
          <cell r="P302" t="str">
            <v>Y</v>
          </cell>
          <cell r="R302" t="str">
            <v>Sub</v>
          </cell>
          <cell r="S302" t="str">
            <v>151-180</v>
          </cell>
        </row>
        <row r="303">
          <cell r="J303">
            <v>352099788</v>
          </cell>
          <cell r="K303">
            <v>14462.52</v>
          </cell>
          <cell r="L303">
            <v>2337.48</v>
          </cell>
          <cell r="M303">
            <v>16800</v>
          </cell>
          <cell r="N303">
            <v>150</v>
          </cell>
          <cell r="O303">
            <v>150</v>
          </cell>
          <cell r="P303" t="str">
            <v>Y</v>
          </cell>
          <cell r="R303" t="str">
            <v>Sub</v>
          </cell>
          <cell r="S303" t="str">
            <v>121-150</v>
          </cell>
        </row>
        <row r="304">
          <cell r="J304">
            <v>356863656</v>
          </cell>
          <cell r="K304">
            <v>5854.41</v>
          </cell>
          <cell r="L304">
            <v>815.96</v>
          </cell>
          <cell r="M304">
            <v>6670.37</v>
          </cell>
          <cell r="N304">
            <v>87</v>
          </cell>
          <cell r="O304">
            <v>87</v>
          </cell>
          <cell r="R304" t="str">
            <v>SMA 2</v>
          </cell>
          <cell r="S304" t="str">
            <v>61-90</v>
          </cell>
        </row>
        <row r="305">
          <cell r="J305">
            <v>349551974</v>
          </cell>
          <cell r="K305">
            <v>21704.7</v>
          </cell>
          <cell r="L305">
            <v>3495.3</v>
          </cell>
          <cell r="M305">
            <v>25200</v>
          </cell>
          <cell r="N305">
            <v>574</v>
          </cell>
          <cell r="O305">
            <v>574</v>
          </cell>
          <cell r="P305" t="str">
            <v>Y</v>
          </cell>
          <cell r="R305" t="str">
            <v xml:space="preserve">W/O for written off </v>
          </cell>
          <cell r="S305" t="str">
            <v>&gt;180</v>
          </cell>
        </row>
        <row r="306">
          <cell r="J306">
            <v>351678373</v>
          </cell>
          <cell r="R306" t="str">
            <v>Standard</v>
          </cell>
          <cell r="S306" t="str">
            <v>Standard</v>
          </cell>
        </row>
        <row r="307">
          <cell r="J307">
            <v>354413577</v>
          </cell>
          <cell r="R307" t="str">
            <v>Standard</v>
          </cell>
          <cell r="S307" t="str">
            <v>Standard</v>
          </cell>
        </row>
        <row r="308">
          <cell r="J308">
            <v>356476853</v>
          </cell>
          <cell r="K308">
            <v>10138.59</v>
          </cell>
          <cell r="L308">
            <v>6121.41</v>
          </cell>
          <cell r="M308">
            <v>16260</v>
          </cell>
          <cell r="N308">
            <v>169</v>
          </cell>
          <cell r="O308">
            <v>169</v>
          </cell>
          <cell r="P308" t="str">
            <v>Y</v>
          </cell>
          <cell r="R308" t="str">
            <v>Sub</v>
          </cell>
          <cell r="S308" t="str">
            <v>151-180</v>
          </cell>
        </row>
        <row r="309">
          <cell r="J309">
            <v>355137210</v>
          </cell>
          <cell r="K309">
            <v>2660.26</v>
          </cell>
          <cell r="L309">
            <v>699.74</v>
          </cell>
          <cell r="M309">
            <v>3360</v>
          </cell>
          <cell r="N309">
            <v>27</v>
          </cell>
          <cell r="O309">
            <v>27</v>
          </cell>
          <cell r="R309" t="str">
            <v>SMA 0</v>
          </cell>
          <cell r="S309" t="str">
            <v>1-30 Days</v>
          </cell>
        </row>
        <row r="310">
          <cell r="J310">
            <v>356612733</v>
          </cell>
          <cell r="K310">
            <v>13919.48</v>
          </cell>
          <cell r="L310">
            <v>5280.52</v>
          </cell>
          <cell r="M310">
            <v>19200</v>
          </cell>
          <cell r="N310">
            <v>146</v>
          </cell>
          <cell r="O310">
            <v>146</v>
          </cell>
          <cell r="P310" t="str">
            <v>Y</v>
          </cell>
          <cell r="R310" t="str">
            <v>Sub</v>
          </cell>
          <cell r="S310" t="str">
            <v>121-150</v>
          </cell>
        </row>
        <row r="311">
          <cell r="J311">
            <v>356502110</v>
          </cell>
          <cell r="K311">
            <v>3270.63</v>
          </cell>
          <cell r="L311">
            <v>999.37</v>
          </cell>
          <cell r="M311">
            <v>4270</v>
          </cell>
          <cell r="N311">
            <v>27</v>
          </cell>
          <cell r="O311">
            <v>27</v>
          </cell>
          <cell r="P311" t="str">
            <v>Y</v>
          </cell>
          <cell r="Q311">
            <v>26</v>
          </cell>
          <cell r="R311" t="str">
            <v>Sub</v>
          </cell>
          <cell r="S311" t="str">
            <v>1-30 Days</v>
          </cell>
        </row>
        <row r="312">
          <cell r="J312">
            <v>358352851</v>
          </cell>
          <cell r="K312">
            <v>2993.26</v>
          </cell>
          <cell r="L312">
            <v>1266.74</v>
          </cell>
          <cell r="M312">
            <v>4260</v>
          </cell>
          <cell r="N312">
            <v>29</v>
          </cell>
          <cell r="O312">
            <v>29</v>
          </cell>
          <cell r="R312" t="str">
            <v>SMA 0</v>
          </cell>
          <cell r="S312" t="str">
            <v>1-30 Days</v>
          </cell>
        </row>
        <row r="313">
          <cell r="J313">
            <v>358212044</v>
          </cell>
          <cell r="R313" t="str">
            <v>Standard</v>
          </cell>
          <cell r="S313" t="str">
            <v>Standard</v>
          </cell>
        </row>
        <row r="314">
          <cell r="J314">
            <v>358204884</v>
          </cell>
          <cell r="R314" t="str">
            <v>Standard</v>
          </cell>
          <cell r="S314" t="str">
            <v>Standard</v>
          </cell>
        </row>
        <row r="315">
          <cell r="J315">
            <v>355048112</v>
          </cell>
          <cell r="R315" t="str">
            <v>Standard</v>
          </cell>
          <cell r="S315" t="str">
            <v>Standard</v>
          </cell>
        </row>
        <row r="316">
          <cell r="J316">
            <v>352837177</v>
          </cell>
          <cell r="R316" t="str">
            <v>Standard</v>
          </cell>
          <cell r="S316" t="str">
            <v>Standard</v>
          </cell>
        </row>
        <row r="317">
          <cell r="J317">
            <v>355047982</v>
          </cell>
          <cell r="K317">
            <v>3469.57</v>
          </cell>
          <cell r="L317">
            <v>799.58</v>
          </cell>
          <cell r="M317">
            <v>4269.1499999999996</v>
          </cell>
          <cell r="N317">
            <v>29</v>
          </cell>
          <cell r="O317">
            <v>29</v>
          </cell>
          <cell r="R317" t="str">
            <v>SMA 0</v>
          </cell>
          <cell r="S317" t="str">
            <v>1-30 Days</v>
          </cell>
        </row>
        <row r="318">
          <cell r="J318">
            <v>348558784</v>
          </cell>
          <cell r="K318">
            <v>25486.66</v>
          </cell>
          <cell r="L318">
            <v>2513.34</v>
          </cell>
          <cell r="M318">
            <v>28000</v>
          </cell>
          <cell r="N318">
            <v>577</v>
          </cell>
          <cell r="O318">
            <v>577</v>
          </cell>
          <cell r="P318" t="str">
            <v>Y</v>
          </cell>
          <cell r="R318" t="str">
            <v xml:space="preserve">W/O for written off </v>
          </cell>
          <cell r="S318" t="str">
            <v>&gt;180</v>
          </cell>
        </row>
        <row r="319">
          <cell r="J319">
            <v>357273875</v>
          </cell>
          <cell r="R319" t="str">
            <v>Standard</v>
          </cell>
          <cell r="S319" t="str">
            <v>Standard</v>
          </cell>
        </row>
        <row r="320">
          <cell r="J320">
            <v>357231964</v>
          </cell>
          <cell r="R320" t="str">
            <v>Standard</v>
          </cell>
          <cell r="S320" t="str">
            <v>Standard</v>
          </cell>
        </row>
        <row r="321">
          <cell r="J321">
            <v>352470084</v>
          </cell>
          <cell r="R321" t="str">
            <v>Standard</v>
          </cell>
          <cell r="S321" t="str">
            <v>Standard</v>
          </cell>
        </row>
        <row r="322">
          <cell r="J322">
            <v>357178496</v>
          </cell>
          <cell r="R322" t="str">
            <v>Standard</v>
          </cell>
          <cell r="S322" t="str">
            <v>Standard</v>
          </cell>
        </row>
        <row r="323">
          <cell r="J323">
            <v>356355259</v>
          </cell>
          <cell r="R323" t="str">
            <v>Standard</v>
          </cell>
          <cell r="S323" t="str">
            <v>Standard</v>
          </cell>
        </row>
        <row r="324">
          <cell r="J324">
            <v>354506534</v>
          </cell>
          <cell r="R324" t="str">
            <v>Standard</v>
          </cell>
          <cell r="S324" t="str">
            <v>Standard</v>
          </cell>
        </row>
        <row r="325">
          <cell r="J325">
            <v>354184985</v>
          </cell>
          <cell r="K325">
            <v>5117.17</v>
          </cell>
          <cell r="L325">
            <v>412.83</v>
          </cell>
          <cell r="M325">
            <v>5530</v>
          </cell>
          <cell r="N325">
            <v>87</v>
          </cell>
          <cell r="O325">
            <v>87</v>
          </cell>
          <cell r="R325" t="str">
            <v>SMA 2</v>
          </cell>
          <cell r="S325" t="str">
            <v>61-90</v>
          </cell>
        </row>
        <row r="326">
          <cell r="J326">
            <v>349816228</v>
          </cell>
          <cell r="K326">
            <v>45324.55</v>
          </cell>
          <cell r="L326">
            <v>7709.45</v>
          </cell>
          <cell r="M326">
            <v>53034</v>
          </cell>
          <cell r="N326">
            <v>574</v>
          </cell>
          <cell r="O326">
            <v>574</v>
          </cell>
          <cell r="P326" t="str">
            <v>Y</v>
          </cell>
          <cell r="R326" t="str">
            <v xml:space="preserve">W/O for written off </v>
          </cell>
          <cell r="S326" t="str">
            <v>&gt;180</v>
          </cell>
        </row>
        <row r="327">
          <cell r="J327">
            <v>348078103</v>
          </cell>
          <cell r="K327">
            <v>17042.939999999999</v>
          </cell>
          <cell r="L327">
            <v>2637.06</v>
          </cell>
          <cell r="M327">
            <v>19680</v>
          </cell>
          <cell r="N327">
            <v>942</v>
          </cell>
          <cell r="O327">
            <v>942</v>
          </cell>
          <cell r="P327" t="str">
            <v>Y</v>
          </cell>
          <cell r="R327" t="str">
            <v xml:space="preserve">W/O for written off </v>
          </cell>
          <cell r="S327" t="str">
            <v>&gt;180</v>
          </cell>
        </row>
        <row r="328">
          <cell r="J328">
            <v>23473744</v>
          </cell>
          <cell r="K328">
            <v>29183.51</v>
          </cell>
          <cell r="L328">
            <v>2432.4899999999998</v>
          </cell>
          <cell r="M328">
            <v>31616</v>
          </cell>
          <cell r="N328">
            <v>1246</v>
          </cell>
          <cell r="O328">
            <v>1246</v>
          </cell>
          <cell r="P328" t="str">
            <v>Y</v>
          </cell>
          <cell r="R328" t="str">
            <v xml:space="preserve">W/O for written off </v>
          </cell>
          <cell r="S328" t="str">
            <v>&gt;180</v>
          </cell>
        </row>
        <row r="329">
          <cell r="J329">
            <v>23552469</v>
          </cell>
          <cell r="K329">
            <v>31086.26</v>
          </cell>
          <cell r="L329">
            <v>2870.74</v>
          </cell>
          <cell r="M329">
            <v>33957</v>
          </cell>
          <cell r="N329">
            <v>1276</v>
          </cell>
          <cell r="O329">
            <v>1276</v>
          </cell>
          <cell r="P329" t="str">
            <v>Y</v>
          </cell>
          <cell r="R329" t="str">
            <v xml:space="preserve">W/O for written off </v>
          </cell>
          <cell r="S329" t="str">
            <v>&gt;180</v>
          </cell>
        </row>
        <row r="330">
          <cell r="J330">
            <v>23551253</v>
          </cell>
          <cell r="K330">
            <v>39518.74</v>
          </cell>
          <cell r="L330">
            <v>4681.12</v>
          </cell>
          <cell r="M330">
            <v>44199.86</v>
          </cell>
          <cell r="N330">
            <v>1368</v>
          </cell>
          <cell r="O330">
            <v>1368</v>
          </cell>
          <cell r="P330" t="str">
            <v>Y</v>
          </cell>
          <cell r="R330" t="str">
            <v xml:space="preserve">W/O for written off </v>
          </cell>
          <cell r="S330" t="str">
            <v>&gt;180</v>
          </cell>
        </row>
        <row r="331">
          <cell r="J331">
            <v>348334036</v>
          </cell>
          <cell r="K331">
            <v>29632.74</v>
          </cell>
          <cell r="L331">
            <v>2917.26</v>
          </cell>
          <cell r="M331">
            <v>32550</v>
          </cell>
          <cell r="N331">
            <v>602</v>
          </cell>
          <cell r="O331">
            <v>602</v>
          </cell>
          <cell r="P331" t="str">
            <v>Y</v>
          </cell>
          <cell r="R331" t="str">
            <v xml:space="preserve">W/O for written off </v>
          </cell>
          <cell r="S331" t="str">
            <v>&gt;180</v>
          </cell>
        </row>
        <row r="332">
          <cell r="J332">
            <v>354184986</v>
          </cell>
          <cell r="K332">
            <v>10335.09</v>
          </cell>
          <cell r="L332">
            <v>1784.91</v>
          </cell>
          <cell r="M332">
            <v>12120</v>
          </cell>
          <cell r="N332">
            <v>168</v>
          </cell>
          <cell r="O332">
            <v>168</v>
          </cell>
          <cell r="P332" t="str">
            <v>Y</v>
          </cell>
          <cell r="R332" t="str">
            <v>Sub</v>
          </cell>
          <cell r="S332" t="str">
            <v>151-180</v>
          </cell>
        </row>
        <row r="333">
          <cell r="J333">
            <v>350204391</v>
          </cell>
          <cell r="K333">
            <v>52800.67</v>
          </cell>
          <cell r="L333">
            <v>11099.33</v>
          </cell>
          <cell r="M333">
            <v>63900</v>
          </cell>
          <cell r="N333">
            <v>603</v>
          </cell>
          <cell r="O333">
            <v>603</v>
          </cell>
          <cell r="P333" t="str">
            <v>Y</v>
          </cell>
          <cell r="R333" t="str">
            <v xml:space="preserve">W/O for written off </v>
          </cell>
          <cell r="S333" t="str">
            <v>&gt;180</v>
          </cell>
        </row>
        <row r="334">
          <cell r="J334">
            <v>354270484</v>
          </cell>
          <cell r="R334" t="str">
            <v>Standard</v>
          </cell>
          <cell r="S334" t="str">
            <v>Standard</v>
          </cell>
        </row>
        <row r="335">
          <cell r="J335">
            <v>358590835</v>
          </cell>
          <cell r="R335" t="str">
            <v>Standard</v>
          </cell>
          <cell r="S335" t="str">
            <v>Standard</v>
          </cell>
        </row>
        <row r="336">
          <cell r="J336">
            <v>353545103</v>
          </cell>
          <cell r="K336">
            <v>20285.650000000001</v>
          </cell>
          <cell r="L336">
            <v>4514.3500000000004</v>
          </cell>
          <cell r="M336">
            <v>24800</v>
          </cell>
          <cell r="N336">
            <v>206</v>
          </cell>
          <cell r="O336">
            <v>206</v>
          </cell>
          <cell r="P336" t="str">
            <v>Y</v>
          </cell>
          <cell r="R336" t="str">
            <v>Sub</v>
          </cell>
          <cell r="S336" t="str">
            <v>&gt;180</v>
          </cell>
        </row>
        <row r="337">
          <cell r="J337">
            <v>24050665</v>
          </cell>
          <cell r="K337">
            <v>23781</v>
          </cell>
          <cell r="L337">
            <v>2700.44</v>
          </cell>
          <cell r="M337">
            <v>26481.439999999999</v>
          </cell>
          <cell r="N337">
            <v>1305</v>
          </cell>
          <cell r="O337">
            <v>1305</v>
          </cell>
          <cell r="P337" t="str">
            <v>Y</v>
          </cell>
          <cell r="R337" t="str">
            <v xml:space="preserve">W/O for written off </v>
          </cell>
          <cell r="S337" t="str">
            <v>&gt;180</v>
          </cell>
        </row>
        <row r="338">
          <cell r="J338">
            <v>350354195</v>
          </cell>
          <cell r="R338" t="str">
            <v>Standard</v>
          </cell>
          <cell r="S338" t="str">
            <v>Standard</v>
          </cell>
        </row>
        <row r="339">
          <cell r="J339">
            <v>349940723</v>
          </cell>
          <cell r="K339">
            <v>2888.67</v>
          </cell>
          <cell r="L339">
            <v>61.33</v>
          </cell>
          <cell r="M339">
            <v>2950</v>
          </cell>
          <cell r="N339">
            <v>111</v>
          </cell>
          <cell r="O339">
            <v>111</v>
          </cell>
          <cell r="P339" t="str">
            <v>Y</v>
          </cell>
          <cell r="R339" t="str">
            <v>Sub</v>
          </cell>
          <cell r="S339" t="str">
            <v>91-120</v>
          </cell>
        </row>
        <row r="340">
          <cell r="J340">
            <v>349637585</v>
          </cell>
          <cell r="K340">
            <v>2841.61</v>
          </cell>
          <cell r="L340">
            <v>8.39</v>
          </cell>
          <cell r="M340">
            <v>2850</v>
          </cell>
          <cell r="N340">
            <v>142</v>
          </cell>
          <cell r="O340">
            <v>142</v>
          </cell>
          <cell r="P340" t="str">
            <v>Y</v>
          </cell>
          <cell r="R340" t="str">
            <v>Sub</v>
          </cell>
          <cell r="S340" t="str">
            <v>121-150</v>
          </cell>
        </row>
        <row r="341">
          <cell r="J341">
            <v>349851169</v>
          </cell>
          <cell r="K341">
            <v>2888.66</v>
          </cell>
          <cell r="L341">
            <v>61.34</v>
          </cell>
          <cell r="M341">
            <v>2950</v>
          </cell>
          <cell r="N341">
            <v>111</v>
          </cell>
          <cell r="O341">
            <v>111</v>
          </cell>
          <cell r="P341" t="str">
            <v>Y</v>
          </cell>
          <cell r="R341" t="str">
            <v>Sub</v>
          </cell>
          <cell r="S341" t="str">
            <v>91-120</v>
          </cell>
        </row>
        <row r="342">
          <cell r="J342">
            <v>22697639</v>
          </cell>
          <cell r="K342">
            <v>28393</v>
          </cell>
          <cell r="L342">
            <v>4191.16</v>
          </cell>
          <cell r="M342">
            <v>32584.16</v>
          </cell>
          <cell r="N342">
            <v>1391</v>
          </cell>
          <cell r="O342">
            <v>1391</v>
          </cell>
          <cell r="P342" t="str">
            <v>Y</v>
          </cell>
          <cell r="R342" t="str">
            <v xml:space="preserve">W/O for written off </v>
          </cell>
          <cell r="S342" t="str">
            <v>&gt;180</v>
          </cell>
        </row>
        <row r="343">
          <cell r="J343">
            <v>22697641</v>
          </cell>
          <cell r="K343">
            <v>32882</v>
          </cell>
          <cell r="L343">
            <v>6177.47</v>
          </cell>
          <cell r="M343">
            <v>39059.47</v>
          </cell>
          <cell r="N343">
            <v>1482</v>
          </cell>
          <cell r="O343">
            <v>1482</v>
          </cell>
          <cell r="P343" t="str">
            <v>Y</v>
          </cell>
          <cell r="R343" t="str">
            <v xml:space="preserve">W/O for written off </v>
          </cell>
          <cell r="S343" t="str">
            <v>&gt;180</v>
          </cell>
        </row>
        <row r="344">
          <cell r="J344">
            <v>24033654</v>
          </cell>
          <cell r="K344">
            <v>23574.05</v>
          </cell>
          <cell r="L344">
            <v>3581</v>
          </cell>
          <cell r="M344">
            <v>27155.05</v>
          </cell>
          <cell r="N344">
            <v>1421</v>
          </cell>
          <cell r="O344">
            <v>1421</v>
          </cell>
          <cell r="P344" t="str">
            <v>Y</v>
          </cell>
          <cell r="R344" t="str">
            <v xml:space="preserve">W/O for written off </v>
          </cell>
          <cell r="S344" t="str">
            <v>&gt;180</v>
          </cell>
        </row>
        <row r="345">
          <cell r="J345">
            <v>354759232</v>
          </cell>
          <cell r="K345">
            <v>4725.67</v>
          </cell>
          <cell r="L345">
            <v>1664.33</v>
          </cell>
          <cell r="M345">
            <v>6390</v>
          </cell>
          <cell r="N345">
            <v>85</v>
          </cell>
          <cell r="O345">
            <v>85</v>
          </cell>
          <cell r="R345" t="str">
            <v>SMA 2</v>
          </cell>
          <cell r="S345" t="str">
            <v>61-90</v>
          </cell>
        </row>
        <row r="346">
          <cell r="J346">
            <v>353676407</v>
          </cell>
          <cell r="K346">
            <v>20145.18</v>
          </cell>
          <cell r="L346">
            <v>8274.82</v>
          </cell>
          <cell r="M346">
            <v>28420</v>
          </cell>
          <cell r="N346">
            <v>419</v>
          </cell>
          <cell r="O346">
            <v>419</v>
          </cell>
          <cell r="P346" t="str">
            <v>Y</v>
          </cell>
          <cell r="R346" t="str">
            <v xml:space="preserve">W/O for written off </v>
          </cell>
          <cell r="S346" t="str">
            <v>&gt;180</v>
          </cell>
        </row>
        <row r="347">
          <cell r="J347">
            <v>354759297</v>
          </cell>
          <cell r="K347">
            <v>640</v>
          </cell>
          <cell r="L347">
            <v>0</v>
          </cell>
          <cell r="M347">
            <v>640</v>
          </cell>
          <cell r="N347">
            <v>29</v>
          </cell>
          <cell r="O347">
            <v>29</v>
          </cell>
          <cell r="R347" t="str">
            <v>SMA 0</v>
          </cell>
          <cell r="S347" t="str">
            <v>1-30 Days</v>
          </cell>
        </row>
        <row r="348">
          <cell r="J348">
            <v>353955292</v>
          </cell>
          <cell r="R348" t="str">
            <v>Standard</v>
          </cell>
          <cell r="S348" t="str">
            <v>Standard</v>
          </cell>
        </row>
        <row r="349">
          <cell r="J349">
            <v>358350251</v>
          </cell>
          <cell r="R349" t="str">
            <v>Standard</v>
          </cell>
          <cell r="S349" t="str">
            <v>Standard</v>
          </cell>
        </row>
        <row r="350">
          <cell r="J350">
            <v>354441523</v>
          </cell>
          <cell r="R350" t="str">
            <v>Standard</v>
          </cell>
          <cell r="S350" t="str">
            <v>Standard</v>
          </cell>
        </row>
        <row r="351">
          <cell r="J351">
            <v>351741632</v>
          </cell>
          <cell r="R351" t="str">
            <v>Standard</v>
          </cell>
          <cell r="S351" t="str">
            <v>Standard</v>
          </cell>
        </row>
        <row r="352">
          <cell r="J352">
            <v>355599912</v>
          </cell>
          <cell r="R352" t="str">
            <v>Standard</v>
          </cell>
          <cell r="S352" t="str">
            <v>Standard</v>
          </cell>
        </row>
        <row r="353">
          <cell r="J353">
            <v>354355930</v>
          </cell>
          <cell r="R353" t="str">
            <v>Standard</v>
          </cell>
          <cell r="S353" t="str">
            <v>Standard</v>
          </cell>
        </row>
        <row r="354">
          <cell r="J354">
            <v>357250009</v>
          </cell>
          <cell r="R354" t="str">
            <v>Standard</v>
          </cell>
          <cell r="S354" t="str">
            <v>Standard</v>
          </cell>
        </row>
        <row r="355">
          <cell r="J355">
            <v>353444910</v>
          </cell>
          <cell r="K355">
            <v>37475.32</v>
          </cell>
          <cell r="L355">
            <v>13764.68</v>
          </cell>
          <cell r="M355">
            <v>51240</v>
          </cell>
          <cell r="N355">
            <v>353</v>
          </cell>
          <cell r="O355">
            <v>353</v>
          </cell>
          <cell r="P355" t="str">
            <v>Y</v>
          </cell>
          <cell r="R355" t="str">
            <v xml:space="preserve">W/O for written off </v>
          </cell>
          <cell r="S355" t="str">
            <v>&gt;180</v>
          </cell>
        </row>
        <row r="356">
          <cell r="J356">
            <v>354759241</v>
          </cell>
          <cell r="K356">
            <v>32718.52</v>
          </cell>
          <cell r="L356">
            <v>13821.48</v>
          </cell>
          <cell r="M356">
            <v>46540</v>
          </cell>
          <cell r="N356">
            <v>388</v>
          </cell>
          <cell r="O356">
            <v>388</v>
          </cell>
          <cell r="P356" t="str">
            <v>Y</v>
          </cell>
          <cell r="R356" t="str">
            <v xml:space="preserve">W/O for written off </v>
          </cell>
          <cell r="S356" t="str">
            <v>&gt;180</v>
          </cell>
        </row>
        <row r="357">
          <cell r="J357">
            <v>355855074</v>
          </cell>
          <cell r="K357">
            <v>13843.64</v>
          </cell>
          <cell r="L357">
            <v>4756.3599999999997</v>
          </cell>
          <cell r="M357">
            <v>18600</v>
          </cell>
          <cell r="N357">
            <v>178</v>
          </cell>
          <cell r="O357">
            <v>178</v>
          </cell>
          <cell r="P357" t="str">
            <v>Y</v>
          </cell>
          <cell r="R357" t="str">
            <v>Sub</v>
          </cell>
          <cell r="S357" t="str">
            <v>151-180</v>
          </cell>
        </row>
        <row r="358">
          <cell r="J358">
            <v>357499974</v>
          </cell>
          <cell r="R358" t="str">
            <v>Standard</v>
          </cell>
          <cell r="S358" t="str">
            <v>Standard</v>
          </cell>
        </row>
        <row r="359">
          <cell r="J359">
            <v>353312051</v>
          </cell>
          <cell r="K359">
            <v>31005.75</v>
          </cell>
          <cell r="L359">
            <v>11714.25</v>
          </cell>
          <cell r="M359">
            <v>42720</v>
          </cell>
          <cell r="N359">
            <v>479</v>
          </cell>
          <cell r="O359">
            <v>479</v>
          </cell>
          <cell r="P359" t="str">
            <v>Y</v>
          </cell>
          <cell r="R359" t="str">
            <v xml:space="preserve">W/O for written off </v>
          </cell>
          <cell r="S359" t="str">
            <v>&gt;180</v>
          </cell>
        </row>
        <row r="360">
          <cell r="J360">
            <v>33597236</v>
          </cell>
          <cell r="K360">
            <v>1620.72</v>
          </cell>
          <cell r="L360">
            <v>29.28</v>
          </cell>
          <cell r="M360">
            <v>1650</v>
          </cell>
          <cell r="N360">
            <v>545</v>
          </cell>
          <cell r="O360">
            <v>545</v>
          </cell>
          <cell r="P360" t="str">
            <v>Y</v>
          </cell>
          <cell r="R360" t="str">
            <v xml:space="preserve">W/O for written off </v>
          </cell>
          <cell r="S360" t="str">
            <v>&gt;180</v>
          </cell>
        </row>
        <row r="361">
          <cell r="J361">
            <v>349890665</v>
          </cell>
          <cell r="K361">
            <v>10575.8</v>
          </cell>
          <cell r="L361">
            <v>674.2</v>
          </cell>
          <cell r="M361">
            <v>11250</v>
          </cell>
          <cell r="N361">
            <v>233</v>
          </cell>
          <cell r="O361">
            <v>233</v>
          </cell>
          <cell r="P361" t="str">
            <v>Y</v>
          </cell>
          <cell r="R361" t="str">
            <v>Sub</v>
          </cell>
          <cell r="S361" t="str">
            <v>&gt;180</v>
          </cell>
        </row>
        <row r="362">
          <cell r="J362">
            <v>356741408</v>
          </cell>
          <cell r="R362" t="str">
            <v>Standard</v>
          </cell>
          <cell r="S362" t="str">
            <v>Standard</v>
          </cell>
        </row>
        <row r="363">
          <cell r="J363">
            <v>358335986</v>
          </cell>
          <cell r="R363" t="str">
            <v>Standard</v>
          </cell>
          <cell r="S363" t="str">
            <v>Standard</v>
          </cell>
        </row>
        <row r="364">
          <cell r="J364">
            <v>350871822</v>
          </cell>
          <cell r="K364">
            <v>13632.77</v>
          </cell>
          <cell r="L364">
            <v>867.23</v>
          </cell>
          <cell r="M364">
            <v>14500</v>
          </cell>
          <cell r="N364">
            <v>170</v>
          </cell>
          <cell r="O364">
            <v>205</v>
          </cell>
          <cell r="P364" t="str">
            <v>Y</v>
          </cell>
          <cell r="R364" t="str">
            <v>Sub</v>
          </cell>
          <cell r="S364" t="str">
            <v>&gt;180</v>
          </cell>
        </row>
        <row r="365">
          <cell r="J365">
            <v>355273824</v>
          </cell>
          <cell r="K365">
            <v>15977.48</v>
          </cell>
          <cell r="L365">
            <v>2852.52</v>
          </cell>
          <cell r="M365">
            <v>18830</v>
          </cell>
          <cell r="N365">
            <v>205</v>
          </cell>
          <cell r="O365">
            <v>205</v>
          </cell>
          <cell r="P365" t="str">
            <v>Y</v>
          </cell>
          <cell r="R365" t="str">
            <v>Sub</v>
          </cell>
          <cell r="S365" t="str">
            <v>&gt;180</v>
          </cell>
        </row>
        <row r="366">
          <cell r="J366">
            <v>353676604</v>
          </cell>
          <cell r="K366">
            <v>24659.52</v>
          </cell>
          <cell r="L366">
            <v>9300.48</v>
          </cell>
          <cell r="M366">
            <v>33960</v>
          </cell>
          <cell r="N366">
            <v>357</v>
          </cell>
          <cell r="O366">
            <v>357</v>
          </cell>
          <cell r="P366" t="str">
            <v>Y</v>
          </cell>
          <cell r="R366" t="str">
            <v xml:space="preserve">W/O for written off </v>
          </cell>
          <cell r="S366" t="str">
            <v>&gt;180</v>
          </cell>
        </row>
        <row r="367">
          <cell r="J367">
            <v>354734336</v>
          </cell>
          <cell r="R367" t="str">
            <v>Standard</v>
          </cell>
          <cell r="S367" t="str">
            <v>Standard</v>
          </cell>
        </row>
        <row r="368">
          <cell r="J368">
            <v>32798337</v>
          </cell>
          <cell r="K368">
            <v>8745.0400000000009</v>
          </cell>
          <cell r="L368">
            <v>554.96</v>
          </cell>
          <cell r="M368">
            <v>9300</v>
          </cell>
          <cell r="N368">
            <v>757</v>
          </cell>
          <cell r="O368">
            <v>757</v>
          </cell>
          <cell r="P368" t="str">
            <v>Y</v>
          </cell>
          <cell r="R368" t="str">
            <v xml:space="preserve">W/O for written off </v>
          </cell>
          <cell r="S368" t="str">
            <v>&gt;180</v>
          </cell>
        </row>
        <row r="369">
          <cell r="J369">
            <v>355066281</v>
          </cell>
          <cell r="R369" t="str">
            <v>Standard</v>
          </cell>
          <cell r="S369" t="str">
            <v>Standard</v>
          </cell>
        </row>
        <row r="370">
          <cell r="J370">
            <v>353676606</v>
          </cell>
          <cell r="K370">
            <v>18531.48</v>
          </cell>
          <cell r="L370">
            <v>4028.52</v>
          </cell>
          <cell r="M370">
            <v>22560</v>
          </cell>
          <cell r="N370">
            <v>358</v>
          </cell>
          <cell r="O370">
            <v>358</v>
          </cell>
          <cell r="P370" t="str">
            <v>Y</v>
          </cell>
          <cell r="R370" t="str">
            <v xml:space="preserve">W/O for written off </v>
          </cell>
          <cell r="S370" t="str">
            <v>&gt;180</v>
          </cell>
        </row>
        <row r="371">
          <cell r="J371">
            <v>350886863</v>
          </cell>
          <cell r="R371" t="str">
            <v>Standard</v>
          </cell>
          <cell r="S371" t="str">
            <v>Standard</v>
          </cell>
        </row>
        <row r="372">
          <cell r="J372">
            <v>352490155</v>
          </cell>
          <cell r="K372">
            <v>12712.17</v>
          </cell>
          <cell r="L372">
            <v>1060.83</v>
          </cell>
          <cell r="M372">
            <v>13773</v>
          </cell>
          <cell r="N372">
            <v>260</v>
          </cell>
          <cell r="O372">
            <v>260</v>
          </cell>
          <cell r="P372" t="str">
            <v>Y</v>
          </cell>
          <cell r="R372" t="str">
            <v xml:space="preserve">W/O for written off </v>
          </cell>
          <cell r="S372" t="str">
            <v>&gt;180</v>
          </cell>
        </row>
        <row r="373">
          <cell r="J373">
            <v>353435763</v>
          </cell>
          <cell r="K373">
            <v>34052.639999999999</v>
          </cell>
          <cell r="L373">
            <v>12987.36</v>
          </cell>
          <cell r="M373">
            <v>47040</v>
          </cell>
          <cell r="N373">
            <v>423</v>
          </cell>
          <cell r="O373">
            <v>423</v>
          </cell>
          <cell r="P373" t="str">
            <v>Y</v>
          </cell>
          <cell r="R373" t="str">
            <v xml:space="preserve">W/O for written off </v>
          </cell>
          <cell r="S373" t="str">
            <v>&gt;180</v>
          </cell>
        </row>
        <row r="374">
          <cell r="J374">
            <v>355107685</v>
          </cell>
          <cell r="R374" t="str">
            <v>Standard</v>
          </cell>
          <cell r="S374" t="str">
            <v>Standard</v>
          </cell>
        </row>
        <row r="375">
          <cell r="J375">
            <v>349252221</v>
          </cell>
          <cell r="K375">
            <v>35499.94</v>
          </cell>
          <cell r="L375">
            <v>5800.06</v>
          </cell>
          <cell r="M375">
            <v>41300</v>
          </cell>
          <cell r="N375">
            <v>573</v>
          </cell>
          <cell r="O375">
            <v>573</v>
          </cell>
          <cell r="P375" t="str">
            <v>Y</v>
          </cell>
          <cell r="R375" t="str">
            <v xml:space="preserve">W/O for written off </v>
          </cell>
          <cell r="S375" t="str">
            <v>&gt;180</v>
          </cell>
        </row>
        <row r="376">
          <cell r="J376">
            <v>354254574</v>
          </cell>
          <cell r="R376" t="str">
            <v>Standard</v>
          </cell>
          <cell r="S376" t="str">
            <v>Standard</v>
          </cell>
        </row>
        <row r="377">
          <cell r="J377">
            <v>354759215</v>
          </cell>
          <cell r="K377">
            <v>31697.38</v>
          </cell>
          <cell r="L377">
            <v>13782.62</v>
          </cell>
          <cell r="M377">
            <v>45480</v>
          </cell>
          <cell r="N377">
            <v>358</v>
          </cell>
          <cell r="O377">
            <v>358</v>
          </cell>
          <cell r="P377" t="str">
            <v>Y</v>
          </cell>
          <cell r="R377" t="str">
            <v xml:space="preserve">W/O for written off </v>
          </cell>
          <cell r="S377" t="str">
            <v>&gt;180</v>
          </cell>
        </row>
        <row r="378">
          <cell r="J378">
            <v>350099919</v>
          </cell>
          <cell r="K378">
            <v>35550.089999999997</v>
          </cell>
          <cell r="L378">
            <v>5799.91</v>
          </cell>
          <cell r="M378">
            <v>41350</v>
          </cell>
          <cell r="N378">
            <v>540</v>
          </cell>
          <cell r="O378">
            <v>540</v>
          </cell>
          <cell r="P378" t="str">
            <v>Y</v>
          </cell>
          <cell r="R378" t="str">
            <v xml:space="preserve">W/O for written off </v>
          </cell>
          <cell r="S378" t="str">
            <v>&gt;180</v>
          </cell>
        </row>
        <row r="379">
          <cell r="J379">
            <v>354759370</v>
          </cell>
          <cell r="K379">
            <v>14254.73</v>
          </cell>
          <cell r="L379">
            <v>5245.27</v>
          </cell>
          <cell r="M379">
            <v>19500</v>
          </cell>
          <cell r="N379">
            <v>262</v>
          </cell>
          <cell r="O379">
            <v>262</v>
          </cell>
          <cell r="P379" t="str">
            <v>Y</v>
          </cell>
          <cell r="R379" t="str">
            <v>Sub</v>
          </cell>
          <cell r="S379" t="str">
            <v>&gt;180</v>
          </cell>
        </row>
        <row r="380">
          <cell r="J380">
            <v>354759211</v>
          </cell>
          <cell r="K380">
            <v>20737.71</v>
          </cell>
          <cell r="L380">
            <v>9382.2900000000009</v>
          </cell>
          <cell r="M380">
            <v>30120</v>
          </cell>
          <cell r="N380">
            <v>353</v>
          </cell>
          <cell r="O380">
            <v>353</v>
          </cell>
          <cell r="P380" t="str">
            <v>Y</v>
          </cell>
          <cell r="R380" t="str">
            <v xml:space="preserve">W/O for written off </v>
          </cell>
          <cell r="S380" t="str">
            <v>&gt;180</v>
          </cell>
        </row>
        <row r="381">
          <cell r="J381">
            <v>357506848</v>
          </cell>
          <cell r="R381" t="str">
            <v>Standard</v>
          </cell>
          <cell r="S381" t="str">
            <v>Standard</v>
          </cell>
        </row>
        <row r="382">
          <cell r="J382">
            <v>357662533</v>
          </cell>
          <cell r="R382" t="str">
            <v>Standard</v>
          </cell>
          <cell r="S382" t="str">
            <v>Standard</v>
          </cell>
        </row>
        <row r="383">
          <cell r="J383">
            <v>357869114</v>
          </cell>
          <cell r="R383" t="str">
            <v>Standard</v>
          </cell>
          <cell r="S383" t="str">
            <v>Standard</v>
          </cell>
        </row>
        <row r="384">
          <cell r="J384">
            <v>356471053</v>
          </cell>
          <cell r="R384" t="str">
            <v>Standard</v>
          </cell>
          <cell r="S384" t="str">
            <v>Standard</v>
          </cell>
        </row>
        <row r="385">
          <cell r="J385">
            <v>354759282</v>
          </cell>
          <cell r="K385">
            <v>14528.26</v>
          </cell>
          <cell r="L385">
            <v>6591.74</v>
          </cell>
          <cell r="M385">
            <v>21120</v>
          </cell>
          <cell r="N385">
            <v>353</v>
          </cell>
          <cell r="O385">
            <v>353</v>
          </cell>
          <cell r="P385" t="str">
            <v>Y</v>
          </cell>
          <cell r="R385" t="str">
            <v xml:space="preserve">W/O for written off </v>
          </cell>
          <cell r="S385" t="str">
            <v>&gt;180</v>
          </cell>
        </row>
        <row r="386">
          <cell r="J386">
            <v>354759301</v>
          </cell>
          <cell r="K386">
            <v>14059.41</v>
          </cell>
          <cell r="L386">
            <v>3650.59</v>
          </cell>
          <cell r="M386">
            <v>17710</v>
          </cell>
          <cell r="N386">
            <v>325</v>
          </cell>
          <cell r="O386">
            <v>325</v>
          </cell>
          <cell r="P386" t="str">
            <v>Y</v>
          </cell>
          <cell r="R386" t="str">
            <v xml:space="preserve">W/O for written off </v>
          </cell>
          <cell r="S386" t="str">
            <v>&gt;180</v>
          </cell>
        </row>
        <row r="387">
          <cell r="J387">
            <v>353986364</v>
          </cell>
          <cell r="R387" t="str">
            <v>Standard</v>
          </cell>
          <cell r="S387" t="str">
            <v>Standard</v>
          </cell>
        </row>
        <row r="388">
          <cell r="J388">
            <v>352010413</v>
          </cell>
          <cell r="R388" t="str">
            <v>Standard</v>
          </cell>
          <cell r="S388" t="str">
            <v>Standard</v>
          </cell>
        </row>
        <row r="389">
          <cell r="J389">
            <v>355582835</v>
          </cell>
          <cell r="R389" t="str">
            <v>Standard</v>
          </cell>
          <cell r="S389" t="str">
            <v>Standard</v>
          </cell>
        </row>
        <row r="390">
          <cell r="J390">
            <v>355089935</v>
          </cell>
          <cell r="R390" t="str">
            <v>Standard</v>
          </cell>
          <cell r="S390" t="str">
            <v>Standard</v>
          </cell>
        </row>
        <row r="391">
          <cell r="J391">
            <v>348868005</v>
          </cell>
          <cell r="K391">
            <v>30656.36</v>
          </cell>
          <cell r="L391">
            <v>4143.6400000000003</v>
          </cell>
          <cell r="M391">
            <v>34800</v>
          </cell>
          <cell r="N391">
            <v>535</v>
          </cell>
          <cell r="O391">
            <v>535</v>
          </cell>
          <cell r="P391" t="str">
            <v>Y</v>
          </cell>
          <cell r="R391" t="str">
            <v>D1</v>
          </cell>
          <cell r="S391" t="str">
            <v>&gt;180</v>
          </cell>
        </row>
        <row r="392">
          <cell r="J392">
            <v>353676408</v>
          </cell>
          <cell r="K392">
            <v>7304.66</v>
          </cell>
          <cell r="L392">
            <v>1355.34</v>
          </cell>
          <cell r="M392">
            <v>8660</v>
          </cell>
          <cell r="N392">
            <v>170</v>
          </cell>
          <cell r="O392">
            <v>170</v>
          </cell>
          <cell r="P392" t="str">
            <v>Y</v>
          </cell>
          <cell r="R392" t="str">
            <v>Sub</v>
          </cell>
          <cell r="S392" t="str">
            <v>151-180</v>
          </cell>
        </row>
        <row r="393">
          <cell r="J393">
            <v>353444892</v>
          </cell>
          <cell r="R393" t="str">
            <v>Standard</v>
          </cell>
          <cell r="S393" t="str">
            <v>Standard</v>
          </cell>
        </row>
        <row r="394">
          <cell r="J394">
            <v>353312052</v>
          </cell>
          <cell r="R394" t="str">
            <v>Standard</v>
          </cell>
          <cell r="S394" t="str">
            <v>Standard</v>
          </cell>
        </row>
        <row r="395">
          <cell r="J395">
            <v>353312053</v>
          </cell>
          <cell r="K395">
            <v>6737.89</v>
          </cell>
          <cell r="L395">
            <v>1602.11</v>
          </cell>
          <cell r="M395">
            <v>8340</v>
          </cell>
          <cell r="N395">
            <v>84</v>
          </cell>
          <cell r="O395">
            <v>84</v>
          </cell>
          <cell r="P395" t="str">
            <v>Y</v>
          </cell>
          <cell r="Q395">
            <v>83</v>
          </cell>
          <cell r="R395" t="str">
            <v>Sub</v>
          </cell>
          <cell r="S395" t="str">
            <v>61-90</v>
          </cell>
        </row>
        <row r="396">
          <cell r="J396">
            <v>25280191</v>
          </cell>
          <cell r="K396">
            <v>15920.17</v>
          </cell>
          <cell r="L396">
            <v>1679.83</v>
          </cell>
          <cell r="M396">
            <v>17600</v>
          </cell>
          <cell r="N396">
            <v>1182</v>
          </cell>
          <cell r="O396">
            <v>1182</v>
          </cell>
          <cell r="P396" t="str">
            <v>Y</v>
          </cell>
          <cell r="R396" t="str">
            <v xml:space="preserve">W/O for written off </v>
          </cell>
          <cell r="S396" t="str">
            <v>&gt;180</v>
          </cell>
        </row>
        <row r="397">
          <cell r="J397">
            <v>31152076</v>
          </cell>
          <cell r="K397">
            <v>7733.5</v>
          </cell>
          <cell r="L397">
            <v>766.83</v>
          </cell>
          <cell r="M397">
            <v>8500.33</v>
          </cell>
          <cell r="N397">
            <v>1182</v>
          </cell>
          <cell r="O397">
            <v>1182</v>
          </cell>
          <cell r="P397" t="str">
            <v>Y</v>
          </cell>
          <cell r="R397" t="str">
            <v xml:space="preserve">W/O for written off </v>
          </cell>
          <cell r="S397" t="str">
            <v>&gt;180</v>
          </cell>
        </row>
        <row r="398">
          <cell r="J398">
            <v>33538116</v>
          </cell>
          <cell r="K398">
            <v>19153.11</v>
          </cell>
          <cell r="L398">
            <v>3930.89</v>
          </cell>
          <cell r="M398">
            <v>23084</v>
          </cell>
          <cell r="N398">
            <v>1182</v>
          </cell>
          <cell r="O398">
            <v>1182</v>
          </cell>
          <cell r="P398" t="str">
            <v>Y</v>
          </cell>
          <cell r="R398" t="str">
            <v xml:space="preserve">W/O for written off </v>
          </cell>
          <cell r="S398" t="str">
            <v>&gt;180</v>
          </cell>
        </row>
        <row r="399">
          <cell r="J399">
            <v>353676438</v>
          </cell>
          <cell r="K399">
            <v>18742.099999999999</v>
          </cell>
          <cell r="L399">
            <v>6777.9</v>
          </cell>
          <cell r="M399">
            <v>25520</v>
          </cell>
          <cell r="N399">
            <v>388</v>
          </cell>
          <cell r="O399">
            <v>388</v>
          </cell>
          <cell r="P399" t="str">
            <v>Y</v>
          </cell>
          <cell r="R399" t="str">
            <v xml:space="preserve">W/O for written off </v>
          </cell>
          <cell r="S399" t="str">
            <v>&gt;180</v>
          </cell>
        </row>
        <row r="400">
          <cell r="J400">
            <v>353444887</v>
          </cell>
          <cell r="K400">
            <v>20187.96</v>
          </cell>
          <cell r="L400">
            <v>7502.04</v>
          </cell>
          <cell r="M400">
            <v>27690</v>
          </cell>
          <cell r="N400">
            <v>388</v>
          </cell>
          <cell r="O400">
            <v>388</v>
          </cell>
          <cell r="P400" t="str">
            <v>Y</v>
          </cell>
          <cell r="R400" t="str">
            <v xml:space="preserve">W/O for written off </v>
          </cell>
          <cell r="S400" t="str">
            <v>&gt;180</v>
          </cell>
        </row>
        <row r="401">
          <cell r="J401">
            <v>354153177</v>
          </cell>
          <cell r="R401" t="str">
            <v>Standard</v>
          </cell>
          <cell r="S401" t="str">
            <v>Standard</v>
          </cell>
        </row>
        <row r="402">
          <cell r="J402">
            <v>358426234</v>
          </cell>
          <cell r="R402" t="str">
            <v>Standard</v>
          </cell>
          <cell r="S402" t="str">
            <v>Standard</v>
          </cell>
        </row>
        <row r="403">
          <cell r="J403">
            <v>356330969</v>
          </cell>
          <cell r="R403" t="str">
            <v>Standard</v>
          </cell>
          <cell r="S403" t="str">
            <v>Standard</v>
          </cell>
        </row>
        <row r="404">
          <cell r="J404">
            <v>357863604</v>
          </cell>
          <cell r="R404" t="str">
            <v>Standard</v>
          </cell>
          <cell r="S404" t="str">
            <v>Standard</v>
          </cell>
        </row>
        <row r="405">
          <cell r="J405">
            <v>351169111</v>
          </cell>
          <cell r="R405" t="str">
            <v>Standard</v>
          </cell>
          <cell r="S405" t="str">
            <v>Standard</v>
          </cell>
        </row>
        <row r="406">
          <cell r="J406">
            <v>355994313</v>
          </cell>
          <cell r="K406">
            <v>14903.67</v>
          </cell>
          <cell r="L406">
            <v>3646.33</v>
          </cell>
          <cell r="M406">
            <v>18550</v>
          </cell>
          <cell r="N406">
            <v>296</v>
          </cell>
          <cell r="O406">
            <v>296</v>
          </cell>
          <cell r="P406" t="str">
            <v>Y</v>
          </cell>
          <cell r="R406" t="str">
            <v xml:space="preserve">W/O for written off </v>
          </cell>
          <cell r="S406" t="str">
            <v>&gt;180</v>
          </cell>
        </row>
        <row r="407">
          <cell r="J407">
            <v>353312062</v>
          </cell>
          <cell r="K407">
            <v>36924.410000000003</v>
          </cell>
          <cell r="L407">
            <v>14275.59</v>
          </cell>
          <cell r="M407">
            <v>51200</v>
          </cell>
          <cell r="N407">
            <v>478</v>
          </cell>
          <cell r="O407">
            <v>478</v>
          </cell>
          <cell r="P407" t="str">
            <v>Y</v>
          </cell>
          <cell r="R407" t="str">
            <v xml:space="preserve">W/O for written off </v>
          </cell>
          <cell r="S407" t="str">
            <v>&gt;180</v>
          </cell>
        </row>
        <row r="408">
          <cell r="J408">
            <v>29034615</v>
          </cell>
          <cell r="K408">
            <v>43121.120000000003</v>
          </cell>
          <cell r="L408">
            <v>7232.96</v>
          </cell>
          <cell r="M408">
            <v>50354.080000000002</v>
          </cell>
          <cell r="N408">
            <v>1276</v>
          </cell>
          <cell r="O408">
            <v>1276</v>
          </cell>
          <cell r="P408" t="str">
            <v>Y</v>
          </cell>
          <cell r="R408" t="str">
            <v xml:space="preserve">W/O for written off </v>
          </cell>
          <cell r="S408" t="str">
            <v>&gt;180</v>
          </cell>
        </row>
        <row r="409">
          <cell r="J409">
            <v>349106618</v>
          </cell>
          <cell r="K409">
            <v>2842.07</v>
          </cell>
          <cell r="L409">
            <v>57.93</v>
          </cell>
          <cell r="M409">
            <v>2900</v>
          </cell>
          <cell r="N409">
            <v>175</v>
          </cell>
          <cell r="O409">
            <v>175</v>
          </cell>
          <cell r="P409" t="str">
            <v>Y</v>
          </cell>
          <cell r="R409" t="str">
            <v>Sub</v>
          </cell>
          <cell r="S409" t="str">
            <v>151-180</v>
          </cell>
        </row>
        <row r="410">
          <cell r="J410">
            <v>349529028</v>
          </cell>
          <cell r="K410">
            <v>35487.99</v>
          </cell>
          <cell r="L410">
            <v>5812.01</v>
          </cell>
          <cell r="M410">
            <v>41300</v>
          </cell>
          <cell r="N410">
            <v>534</v>
          </cell>
          <cell r="O410">
            <v>534</v>
          </cell>
          <cell r="P410" t="str">
            <v>Y</v>
          </cell>
          <cell r="R410" t="str">
            <v xml:space="preserve">W/O for written off </v>
          </cell>
          <cell r="S410" t="str">
            <v>&gt;180</v>
          </cell>
        </row>
        <row r="411">
          <cell r="J411">
            <v>29034616</v>
          </cell>
          <cell r="K411">
            <v>53785.65</v>
          </cell>
          <cell r="L411">
            <v>11804.67</v>
          </cell>
          <cell r="M411">
            <v>65590.320000000007</v>
          </cell>
          <cell r="N411">
            <v>1307</v>
          </cell>
          <cell r="O411">
            <v>1307</v>
          </cell>
          <cell r="P411" t="str">
            <v>Y</v>
          </cell>
          <cell r="R411" t="str">
            <v xml:space="preserve">W/O for written off </v>
          </cell>
          <cell r="S411" t="str">
            <v>&gt;180</v>
          </cell>
        </row>
        <row r="412">
          <cell r="J412">
            <v>347901035</v>
          </cell>
          <cell r="K412">
            <v>18053.810000000001</v>
          </cell>
          <cell r="L412">
            <v>1002.9</v>
          </cell>
          <cell r="M412">
            <v>19056.71</v>
          </cell>
          <cell r="N412">
            <v>573</v>
          </cell>
          <cell r="O412">
            <v>573</v>
          </cell>
          <cell r="P412" t="str">
            <v>Y</v>
          </cell>
          <cell r="R412" t="str">
            <v xml:space="preserve">W/O for written off </v>
          </cell>
          <cell r="S412" t="str">
            <v>&gt;180</v>
          </cell>
        </row>
        <row r="413">
          <cell r="J413">
            <v>353525127</v>
          </cell>
          <cell r="R413" t="str">
            <v>Standard</v>
          </cell>
          <cell r="S413" t="str">
            <v>Standard</v>
          </cell>
        </row>
        <row r="414">
          <cell r="J414">
            <v>354759266</v>
          </cell>
          <cell r="R414" t="str">
            <v>Standard</v>
          </cell>
          <cell r="S414" t="str">
            <v>Standard</v>
          </cell>
        </row>
        <row r="415">
          <cell r="J415">
            <v>353676535</v>
          </cell>
          <cell r="K415">
            <v>29425.119999999999</v>
          </cell>
          <cell r="L415">
            <v>9574.8799999999992</v>
          </cell>
          <cell r="M415">
            <v>39000</v>
          </cell>
          <cell r="N415">
            <v>304</v>
          </cell>
          <cell r="O415">
            <v>304</v>
          </cell>
          <cell r="P415" t="str">
            <v>Y</v>
          </cell>
          <cell r="R415" t="str">
            <v xml:space="preserve">W/O for written off </v>
          </cell>
          <cell r="S415" t="str">
            <v>&gt;180</v>
          </cell>
        </row>
        <row r="416">
          <cell r="J416">
            <v>28547151</v>
          </cell>
          <cell r="K416">
            <v>19640.509999999998</v>
          </cell>
          <cell r="L416">
            <v>1739.81</v>
          </cell>
          <cell r="M416">
            <v>21380.32</v>
          </cell>
          <cell r="N416">
            <v>1124</v>
          </cell>
          <cell r="O416">
            <v>1124</v>
          </cell>
          <cell r="P416" t="str">
            <v>Y</v>
          </cell>
          <cell r="R416" t="str">
            <v xml:space="preserve">W/O for written off </v>
          </cell>
          <cell r="S416" t="str">
            <v>&gt;180</v>
          </cell>
        </row>
        <row r="417">
          <cell r="J417">
            <v>355351182</v>
          </cell>
          <cell r="R417" t="str">
            <v>Standard</v>
          </cell>
          <cell r="S417" t="str">
            <v>Standard</v>
          </cell>
        </row>
        <row r="418">
          <cell r="J418">
            <v>353312055</v>
          </cell>
          <cell r="K418">
            <v>29972.67</v>
          </cell>
          <cell r="L418">
            <v>10347.33</v>
          </cell>
          <cell r="M418">
            <v>40320</v>
          </cell>
          <cell r="N418">
            <v>423</v>
          </cell>
          <cell r="O418">
            <v>423</v>
          </cell>
          <cell r="P418" t="str">
            <v>Y</v>
          </cell>
          <cell r="R418" t="str">
            <v xml:space="preserve">W/O for written off </v>
          </cell>
          <cell r="S418" t="str">
            <v>&gt;180</v>
          </cell>
        </row>
        <row r="419">
          <cell r="J419">
            <v>351593670</v>
          </cell>
          <cell r="R419" t="str">
            <v>Standard</v>
          </cell>
          <cell r="S419" t="str">
            <v>Standard</v>
          </cell>
        </row>
        <row r="420">
          <cell r="J420">
            <v>353435766</v>
          </cell>
          <cell r="K420">
            <v>30997.38</v>
          </cell>
          <cell r="L420">
            <v>11482.93</v>
          </cell>
          <cell r="M420">
            <v>42480.31</v>
          </cell>
          <cell r="N420">
            <v>423</v>
          </cell>
          <cell r="O420">
            <v>423</v>
          </cell>
          <cell r="P420" t="str">
            <v>Y</v>
          </cell>
          <cell r="R420" t="str">
            <v xml:space="preserve">W/O for written off </v>
          </cell>
          <cell r="S420" t="str">
            <v>&gt;180</v>
          </cell>
        </row>
        <row r="421">
          <cell r="J421">
            <v>358394547</v>
          </cell>
          <cell r="R421" t="str">
            <v>Standard</v>
          </cell>
          <cell r="S421" t="str">
            <v>Standard</v>
          </cell>
        </row>
        <row r="422">
          <cell r="J422">
            <v>29020207</v>
          </cell>
          <cell r="K422">
            <v>10053.83</v>
          </cell>
          <cell r="L422">
            <v>293.01</v>
          </cell>
          <cell r="M422">
            <v>10346.84</v>
          </cell>
          <cell r="N422">
            <v>939</v>
          </cell>
          <cell r="O422">
            <v>939</v>
          </cell>
          <cell r="P422" t="str">
            <v>Y</v>
          </cell>
          <cell r="R422" t="str">
            <v xml:space="preserve">W/O for written off </v>
          </cell>
          <cell r="S422" t="str">
            <v>&gt;180</v>
          </cell>
        </row>
        <row r="423">
          <cell r="J423">
            <v>354759327</v>
          </cell>
          <cell r="K423">
            <v>27695.4</v>
          </cell>
          <cell r="L423">
            <v>10374.6</v>
          </cell>
          <cell r="M423">
            <v>38070</v>
          </cell>
          <cell r="N423">
            <v>358</v>
          </cell>
          <cell r="O423">
            <v>358</v>
          </cell>
          <cell r="P423" t="str">
            <v>Y</v>
          </cell>
          <cell r="R423" t="str">
            <v xml:space="preserve">W/O for written off </v>
          </cell>
          <cell r="S423" t="str">
            <v>&gt;180</v>
          </cell>
        </row>
        <row r="424">
          <cell r="J424">
            <v>355994317</v>
          </cell>
          <cell r="K424">
            <v>24380.29</v>
          </cell>
          <cell r="L424">
            <v>9809.7099999999991</v>
          </cell>
          <cell r="M424">
            <v>34190</v>
          </cell>
          <cell r="N424">
            <v>260</v>
          </cell>
          <cell r="O424">
            <v>260</v>
          </cell>
          <cell r="P424" t="str">
            <v>Y</v>
          </cell>
          <cell r="R424" t="str">
            <v>Sub</v>
          </cell>
          <cell r="S424" t="str">
            <v>&gt;180</v>
          </cell>
        </row>
        <row r="425">
          <cell r="J425">
            <v>353676536</v>
          </cell>
          <cell r="K425">
            <v>34895.910000000003</v>
          </cell>
          <cell r="L425">
            <v>11999.09</v>
          </cell>
          <cell r="M425">
            <v>46895</v>
          </cell>
          <cell r="N425">
            <v>325</v>
          </cell>
          <cell r="O425">
            <v>325</v>
          </cell>
          <cell r="P425" t="str">
            <v>Y</v>
          </cell>
          <cell r="R425" t="str">
            <v xml:space="preserve">W/O for written off </v>
          </cell>
          <cell r="S425" t="str">
            <v>&gt;180</v>
          </cell>
        </row>
        <row r="426">
          <cell r="J426">
            <v>28064391</v>
          </cell>
          <cell r="K426">
            <v>55864.75</v>
          </cell>
          <cell r="L426">
            <v>9766.15</v>
          </cell>
          <cell r="M426">
            <v>65630.899999999994</v>
          </cell>
          <cell r="N426">
            <v>1299</v>
          </cell>
          <cell r="O426">
            <v>1299</v>
          </cell>
          <cell r="P426" t="str">
            <v>Y</v>
          </cell>
          <cell r="R426" t="str">
            <v xml:space="preserve">W/O for written off </v>
          </cell>
          <cell r="S426" t="str">
            <v>&gt;180</v>
          </cell>
        </row>
        <row r="427">
          <cell r="J427">
            <v>354412941</v>
          </cell>
          <cell r="R427" t="str">
            <v>Standard</v>
          </cell>
          <cell r="S427" t="str">
            <v>Standard</v>
          </cell>
        </row>
        <row r="428">
          <cell r="J428">
            <v>28064387</v>
          </cell>
          <cell r="K428">
            <v>42630.86</v>
          </cell>
          <cell r="L428">
            <v>5337.76</v>
          </cell>
          <cell r="M428">
            <v>47968.62</v>
          </cell>
          <cell r="N428">
            <v>1176</v>
          </cell>
          <cell r="O428">
            <v>1176</v>
          </cell>
          <cell r="P428" t="str">
            <v>Y</v>
          </cell>
          <cell r="R428" t="str">
            <v xml:space="preserve">W/O for written off </v>
          </cell>
          <cell r="S428" t="str">
            <v>&gt;180</v>
          </cell>
        </row>
        <row r="429">
          <cell r="J429">
            <v>353629976</v>
          </cell>
          <cell r="K429">
            <v>26776.880000000001</v>
          </cell>
          <cell r="L429">
            <v>10013.120000000001</v>
          </cell>
          <cell r="M429">
            <v>36790</v>
          </cell>
          <cell r="N429">
            <v>388</v>
          </cell>
          <cell r="O429">
            <v>388</v>
          </cell>
          <cell r="P429" t="str">
            <v>Y</v>
          </cell>
          <cell r="R429" t="str">
            <v xml:space="preserve">W/O for written off </v>
          </cell>
          <cell r="S429" t="str">
            <v>&gt;180</v>
          </cell>
        </row>
        <row r="430">
          <cell r="J430">
            <v>27565755</v>
          </cell>
          <cell r="K430">
            <v>3084.69</v>
          </cell>
          <cell r="L430">
            <v>47.24</v>
          </cell>
          <cell r="M430">
            <v>3131.93</v>
          </cell>
          <cell r="N430">
            <v>873</v>
          </cell>
          <cell r="O430">
            <v>873</v>
          </cell>
          <cell r="P430" t="str">
            <v>Y</v>
          </cell>
          <cell r="R430" t="str">
            <v xml:space="preserve">W/O for written off </v>
          </cell>
          <cell r="S430" t="str">
            <v>&gt;180</v>
          </cell>
        </row>
        <row r="431">
          <cell r="J431">
            <v>29455566</v>
          </cell>
          <cell r="K431">
            <v>9057.24</v>
          </cell>
          <cell r="L431">
            <v>280.43</v>
          </cell>
          <cell r="M431">
            <v>9337.67</v>
          </cell>
          <cell r="N431">
            <v>939</v>
          </cell>
          <cell r="O431">
            <v>939</v>
          </cell>
          <cell r="P431" t="str">
            <v>Y</v>
          </cell>
          <cell r="R431" t="str">
            <v xml:space="preserve">W/O for written off </v>
          </cell>
          <cell r="S431" t="str">
            <v>&gt;180</v>
          </cell>
        </row>
        <row r="432">
          <cell r="J432">
            <v>27903593</v>
          </cell>
          <cell r="K432">
            <v>39704.120000000003</v>
          </cell>
          <cell r="L432">
            <v>5768</v>
          </cell>
          <cell r="M432">
            <v>45472.12</v>
          </cell>
          <cell r="N432">
            <v>1337</v>
          </cell>
          <cell r="O432">
            <v>1337</v>
          </cell>
          <cell r="P432" t="str">
            <v>Y</v>
          </cell>
          <cell r="R432" t="str">
            <v xml:space="preserve">W/O for written off </v>
          </cell>
          <cell r="S432" t="str">
            <v>&gt;180</v>
          </cell>
        </row>
        <row r="433">
          <cell r="J433">
            <v>354323407</v>
          </cell>
          <cell r="R433" t="str">
            <v>Standard</v>
          </cell>
          <cell r="S433" t="str">
            <v>Standard</v>
          </cell>
        </row>
        <row r="434">
          <cell r="J434">
            <v>355611126</v>
          </cell>
          <cell r="R434" t="str">
            <v>Standard</v>
          </cell>
          <cell r="S434" t="str">
            <v>Standard</v>
          </cell>
        </row>
        <row r="435">
          <cell r="J435">
            <v>351843921</v>
          </cell>
          <cell r="K435">
            <v>5059.67</v>
          </cell>
          <cell r="L435">
            <v>500.33</v>
          </cell>
          <cell r="M435">
            <v>5560</v>
          </cell>
          <cell r="N435">
            <v>57</v>
          </cell>
          <cell r="O435">
            <v>57</v>
          </cell>
          <cell r="R435" t="str">
            <v>SMA 1</v>
          </cell>
          <cell r="S435" t="str">
            <v>31-60</v>
          </cell>
        </row>
        <row r="436">
          <cell r="J436">
            <v>348818749</v>
          </cell>
          <cell r="K436">
            <v>37232.99</v>
          </cell>
          <cell r="L436">
            <v>6267.01</v>
          </cell>
          <cell r="M436">
            <v>43500</v>
          </cell>
          <cell r="N436">
            <v>633</v>
          </cell>
          <cell r="O436">
            <v>633</v>
          </cell>
          <cell r="P436" t="str">
            <v>Y</v>
          </cell>
          <cell r="R436" t="str">
            <v xml:space="preserve">W/O for written off </v>
          </cell>
          <cell r="S436" t="str">
            <v>&gt;180</v>
          </cell>
        </row>
        <row r="437">
          <cell r="J437">
            <v>353444868</v>
          </cell>
          <cell r="K437">
            <v>21015.7</v>
          </cell>
          <cell r="L437">
            <v>6284.3</v>
          </cell>
          <cell r="M437">
            <v>27300</v>
          </cell>
          <cell r="N437">
            <v>199</v>
          </cell>
          <cell r="O437">
            <v>199</v>
          </cell>
          <cell r="P437" t="str">
            <v>Y</v>
          </cell>
          <cell r="R437" t="str">
            <v>Sub</v>
          </cell>
          <cell r="S437" t="str">
            <v>&gt;180</v>
          </cell>
        </row>
        <row r="438">
          <cell r="J438">
            <v>353676498</v>
          </cell>
          <cell r="K438">
            <v>7808.34</v>
          </cell>
          <cell r="L438">
            <v>2751.66</v>
          </cell>
          <cell r="M438">
            <v>10560</v>
          </cell>
          <cell r="N438">
            <v>171</v>
          </cell>
          <cell r="O438">
            <v>171</v>
          </cell>
          <cell r="P438" t="str">
            <v>Y</v>
          </cell>
          <cell r="R438" t="str">
            <v>Sub</v>
          </cell>
          <cell r="S438" t="str">
            <v>151-180</v>
          </cell>
        </row>
        <row r="439">
          <cell r="J439">
            <v>354440170</v>
          </cell>
          <cell r="R439" t="str">
            <v>Standard</v>
          </cell>
          <cell r="S439" t="str">
            <v>Standard</v>
          </cell>
        </row>
        <row r="440">
          <cell r="J440">
            <v>353435767</v>
          </cell>
          <cell r="K440">
            <v>26621.93</v>
          </cell>
          <cell r="L440">
            <v>8418.07</v>
          </cell>
          <cell r="M440">
            <v>35040</v>
          </cell>
          <cell r="N440">
            <v>415</v>
          </cell>
          <cell r="O440">
            <v>415</v>
          </cell>
          <cell r="P440" t="str">
            <v>Y</v>
          </cell>
          <cell r="R440" t="str">
            <v xml:space="preserve">W/O for written off </v>
          </cell>
          <cell r="S440" t="str">
            <v>&gt;180</v>
          </cell>
        </row>
        <row r="441">
          <cell r="J441">
            <v>353444884</v>
          </cell>
          <cell r="K441">
            <v>21269.61</v>
          </cell>
          <cell r="L441">
            <v>8970.39</v>
          </cell>
          <cell r="M441">
            <v>30240</v>
          </cell>
          <cell r="N441">
            <v>267</v>
          </cell>
          <cell r="O441">
            <v>267</v>
          </cell>
          <cell r="P441" t="str">
            <v>Y</v>
          </cell>
          <cell r="R441" t="str">
            <v xml:space="preserve">W/O for written off </v>
          </cell>
          <cell r="S441" t="str">
            <v>&gt;180</v>
          </cell>
        </row>
        <row r="442">
          <cell r="J442">
            <v>355099151</v>
          </cell>
          <cell r="K442">
            <v>10377.35</v>
          </cell>
          <cell r="L442">
            <v>1742.65</v>
          </cell>
          <cell r="M442">
            <v>12120</v>
          </cell>
          <cell r="N442">
            <v>169</v>
          </cell>
          <cell r="O442">
            <v>169</v>
          </cell>
          <cell r="P442" t="str">
            <v>Y</v>
          </cell>
          <cell r="R442" t="str">
            <v>Sub</v>
          </cell>
          <cell r="S442" t="str">
            <v>151-180</v>
          </cell>
        </row>
        <row r="443">
          <cell r="J443">
            <v>354324846</v>
          </cell>
          <cell r="K443">
            <v>33678.58</v>
          </cell>
          <cell r="L443">
            <v>13361.42</v>
          </cell>
          <cell r="M443">
            <v>47040</v>
          </cell>
          <cell r="N443">
            <v>421</v>
          </cell>
          <cell r="O443">
            <v>421</v>
          </cell>
          <cell r="P443" t="str">
            <v>Y</v>
          </cell>
          <cell r="R443" t="str">
            <v xml:space="preserve">W/O for written off </v>
          </cell>
          <cell r="S443" t="str">
            <v>&gt;180</v>
          </cell>
        </row>
        <row r="444">
          <cell r="J444">
            <v>28064955</v>
          </cell>
          <cell r="K444">
            <v>37073.279999999999</v>
          </cell>
          <cell r="L444">
            <v>4521</v>
          </cell>
          <cell r="M444">
            <v>41594.28</v>
          </cell>
          <cell r="N444">
            <v>1360</v>
          </cell>
          <cell r="O444">
            <v>1360</v>
          </cell>
          <cell r="P444" t="str">
            <v>Y</v>
          </cell>
          <cell r="R444" t="str">
            <v xml:space="preserve">W/O for written off </v>
          </cell>
          <cell r="S444" t="str">
            <v>&gt;180</v>
          </cell>
        </row>
        <row r="445">
          <cell r="J445">
            <v>358331734</v>
          </cell>
          <cell r="R445" t="str">
            <v>Standard</v>
          </cell>
          <cell r="S445" t="str">
            <v>Standard</v>
          </cell>
        </row>
        <row r="446">
          <cell r="J446">
            <v>357589992</v>
          </cell>
          <cell r="R446" t="str">
            <v>Standard</v>
          </cell>
          <cell r="S446" t="str">
            <v>Standard</v>
          </cell>
        </row>
        <row r="447">
          <cell r="J447">
            <v>355640547</v>
          </cell>
          <cell r="R447" t="str">
            <v>Standard</v>
          </cell>
          <cell r="S447" t="str">
            <v>Standard</v>
          </cell>
        </row>
        <row r="448">
          <cell r="J448">
            <v>357631567</v>
          </cell>
          <cell r="R448" t="str">
            <v>Standard</v>
          </cell>
          <cell r="S448" t="str">
            <v>Standard</v>
          </cell>
        </row>
        <row r="449">
          <cell r="J449">
            <v>350912948</v>
          </cell>
          <cell r="R449" t="str">
            <v>Standard</v>
          </cell>
          <cell r="S449" t="str">
            <v>Standard</v>
          </cell>
        </row>
        <row r="450">
          <cell r="J450">
            <v>29149928</v>
          </cell>
          <cell r="K450">
            <v>47551</v>
          </cell>
          <cell r="L450">
            <v>7235.27</v>
          </cell>
          <cell r="M450">
            <v>54786.27</v>
          </cell>
          <cell r="N450">
            <v>1307</v>
          </cell>
          <cell r="O450">
            <v>1307</v>
          </cell>
          <cell r="P450" t="str">
            <v>Y</v>
          </cell>
          <cell r="R450" t="str">
            <v xml:space="preserve">W/O for written off </v>
          </cell>
          <cell r="S450" t="str">
            <v>&gt;180</v>
          </cell>
        </row>
        <row r="451">
          <cell r="J451">
            <v>27976479</v>
          </cell>
          <cell r="K451">
            <v>39311</v>
          </cell>
          <cell r="L451">
            <v>6336.52</v>
          </cell>
          <cell r="M451">
            <v>45647.519999999997</v>
          </cell>
          <cell r="N451">
            <v>1305</v>
          </cell>
          <cell r="O451">
            <v>1305</v>
          </cell>
          <cell r="P451" t="str">
            <v>Y</v>
          </cell>
          <cell r="R451" t="str">
            <v xml:space="preserve">W/O for written off </v>
          </cell>
          <cell r="S451" t="str">
            <v>&gt;180</v>
          </cell>
        </row>
        <row r="452">
          <cell r="J452">
            <v>353676500</v>
          </cell>
          <cell r="K452">
            <v>20141.8</v>
          </cell>
          <cell r="L452">
            <v>6738.2</v>
          </cell>
          <cell r="M452">
            <v>26880</v>
          </cell>
          <cell r="N452">
            <v>234</v>
          </cell>
          <cell r="O452">
            <v>234</v>
          </cell>
          <cell r="P452" t="str">
            <v>Y</v>
          </cell>
          <cell r="R452" t="str">
            <v>Sub</v>
          </cell>
          <cell r="S452" t="str">
            <v>&gt;180</v>
          </cell>
        </row>
        <row r="453">
          <cell r="J453">
            <v>29509426</v>
          </cell>
          <cell r="K453">
            <v>19118.64</v>
          </cell>
          <cell r="L453">
            <v>2452.36</v>
          </cell>
          <cell r="M453">
            <v>21571</v>
          </cell>
          <cell r="N453">
            <v>1178</v>
          </cell>
          <cell r="O453">
            <v>1178</v>
          </cell>
          <cell r="P453" t="str">
            <v>Y</v>
          </cell>
          <cell r="R453" t="str">
            <v xml:space="preserve">W/O for written off </v>
          </cell>
          <cell r="S453" t="str">
            <v>&gt;180</v>
          </cell>
        </row>
        <row r="454">
          <cell r="J454">
            <v>351735873</v>
          </cell>
          <cell r="R454" t="str">
            <v>Standard</v>
          </cell>
          <cell r="S454" t="str">
            <v>Standard</v>
          </cell>
        </row>
        <row r="455">
          <cell r="J455">
            <v>353676501</v>
          </cell>
          <cell r="K455">
            <v>20239.09</v>
          </cell>
          <cell r="L455">
            <v>8180.91</v>
          </cell>
          <cell r="M455">
            <v>28420</v>
          </cell>
          <cell r="N455">
            <v>416</v>
          </cell>
          <cell r="O455">
            <v>416</v>
          </cell>
          <cell r="P455" t="str">
            <v>Y</v>
          </cell>
          <cell r="R455" t="str">
            <v xml:space="preserve">W/O for written off </v>
          </cell>
          <cell r="S455" t="str">
            <v>&gt;180</v>
          </cell>
        </row>
        <row r="456">
          <cell r="J456">
            <v>353444890</v>
          </cell>
          <cell r="K456">
            <v>23541.7</v>
          </cell>
          <cell r="L456">
            <v>6698.3</v>
          </cell>
          <cell r="M456">
            <v>30240</v>
          </cell>
          <cell r="N456">
            <v>262</v>
          </cell>
          <cell r="O456">
            <v>262</v>
          </cell>
          <cell r="P456" t="str">
            <v>Y</v>
          </cell>
          <cell r="R456" t="str">
            <v>Sub</v>
          </cell>
          <cell r="S456" t="str">
            <v>&gt;180</v>
          </cell>
        </row>
        <row r="457">
          <cell r="J457">
            <v>356636105</v>
          </cell>
          <cell r="K457">
            <v>10896.28</v>
          </cell>
          <cell r="L457">
            <v>2553.7199999999998</v>
          </cell>
          <cell r="M457">
            <v>13450</v>
          </cell>
          <cell r="N457">
            <v>148</v>
          </cell>
          <cell r="O457">
            <v>262</v>
          </cell>
          <cell r="P457" t="str">
            <v>Y</v>
          </cell>
          <cell r="R457" t="str">
            <v>Sub</v>
          </cell>
          <cell r="S457" t="str">
            <v>&gt;180</v>
          </cell>
        </row>
        <row r="458">
          <cell r="J458">
            <v>357985491</v>
          </cell>
          <cell r="R458" t="str">
            <v>Standard</v>
          </cell>
          <cell r="S458" t="str">
            <v>Standard</v>
          </cell>
        </row>
        <row r="459">
          <cell r="J459">
            <v>353676502</v>
          </cell>
          <cell r="K459">
            <v>2679.34</v>
          </cell>
          <cell r="L459">
            <v>-152.27000000000001</v>
          </cell>
          <cell r="M459">
            <v>2527.0700000000002</v>
          </cell>
          <cell r="N459">
            <v>57</v>
          </cell>
          <cell r="O459">
            <v>57</v>
          </cell>
          <cell r="R459" t="str">
            <v>SMA 1</v>
          </cell>
          <cell r="S459" t="str">
            <v>31-60</v>
          </cell>
        </row>
        <row r="460">
          <cell r="J460">
            <v>28547150</v>
          </cell>
          <cell r="K460">
            <v>19457.87</v>
          </cell>
          <cell r="L460">
            <v>1627.16</v>
          </cell>
          <cell r="M460">
            <v>21085.03</v>
          </cell>
          <cell r="N460">
            <v>1094</v>
          </cell>
          <cell r="O460">
            <v>1094</v>
          </cell>
          <cell r="P460" t="str">
            <v>Y</v>
          </cell>
          <cell r="R460" t="str">
            <v xml:space="preserve">W/O for written off </v>
          </cell>
          <cell r="S460" t="str">
            <v>&gt;180</v>
          </cell>
        </row>
        <row r="461">
          <cell r="J461">
            <v>356969520</v>
          </cell>
          <cell r="R461" t="str">
            <v>Standard</v>
          </cell>
          <cell r="S461" t="str">
            <v>Standard</v>
          </cell>
        </row>
        <row r="462">
          <cell r="J462">
            <v>358371914</v>
          </cell>
          <cell r="R462" t="str">
            <v>Standard</v>
          </cell>
          <cell r="S462" t="str">
            <v>Standard</v>
          </cell>
        </row>
        <row r="463">
          <cell r="J463">
            <v>354938150</v>
          </cell>
          <cell r="K463">
            <v>14606.38</v>
          </cell>
          <cell r="L463">
            <v>4853.62</v>
          </cell>
          <cell r="M463">
            <v>19460</v>
          </cell>
          <cell r="N463">
            <v>204</v>
          </cell>
          <cell r="O463">
            <v>204</v>
          </cell>
          <cell r="P463" t="str">
            <v>Y</v>
          </cell>
          <cell r="R463" t="str">
            <v>Sub</v>
          </cell>
          <cell r="S463" t="str">
            <v>&gt;180</v>
          </cell>
        </row>
        <row r="464">
          <cell r="J464">
            <v>347680794</v>
          </cell>
          <cell r="K464">
            <v>25436.82</v>
          </cell>
          <cell r="L464">
            <v>2560.1799999999998</v>
          </cell>
          <cell r="M464">
            <v>27997</v>
          </cell>
          <cell r="N464">
            <v>665</v>
          </cell>
          <cell r="O464">
            <v>665</v>
          </cell>
          <cell r="P464" t="str">
            <v>Y</v>
          </cell>
          <cell r="R464" t="str">
            <v xml:space="preserve">W/O for written off </v>
          </cell>
          <cell r="S464" t="str">
            <v>&gt;180</v>
          </cell>
        </row>
        <row r="465">
          <cell r="J465">
            <v>352423966</v>
          </cell>
          <cell r="K465">
            <v>14535.63</v>
          </cell>
          <cell r="L465">
            <v>2444.37</v>
          </cell>
          <cell r="M465">
            <v>16980</v>
          </cell>
          <cell r="N465">
            <v>175</v>
          </cell>
          <cell r="O465">
            <v>175</v>
          </cell>
          <cell r="P465" t="str">
            <v>Y</v>
          </cell>
          <cell r="R465" t="str">
            <v>Sub</v>
          </cell>
          <cell r="S465" t="str">
            <v>151-180</v>
          </cell>
        </row>
        <row r="466">
          <cell r="J466">
            <v>348836124</v>
          </cell>
          <cell r="K466">
            <v>28381.25</v>
          </cell>
          <cell r="L466">
            <v>3518.75</v>
          </cell>
          <cell r="M466">
            <v>31900</v>
          </cell>
          <cell r="N466">
            <v>511</v>
          </cell>
          <cell r="O466">
            <v>511</v>
          </cell>
          <cell r="P466" t="str">
            <v>Y</v>
          </cell>
          <cell r="R466" t="str">
            <v>D1</v>
          </cell>
          <cell r="S466" t="str">
            <v>&gt;180</v>
          </cell>
        </row>
        <row r="467">
          <cell r="J467">
            <v>348386259</v>
          </cell>
          <cell r="K467">
            <v>20737.82</v>
          </cell>
          <cell r="L467">
            <v>1662.18</v>
          </cell>
          <cell r="M467">
            <v>22400</v>
          </cell>
          <cell r="N467">
            <v>507</v>
          </cell>
          <cell r="O467">
            <v>507</v>
          </cell>
          <cell r="P467" t="str">
            <v>Y</v>
          </cell>
          <cell r="R467" t="str">
            <v>D1</v>
          </cell>
          <cell r="S467" t="str">
            <v>&gt;180</v>
          </cell>
        </row>
        <row r="468">
          <cell r="J468">
            <v>353435965</v>
          </cell>
          <cell r="K468">
            <v>24495.84</v>
          </cell>
          <cell r="L468">
            <v>6704.16</v>
          </cell>
          <cell r="M468">
            <v>31200</v>
          </cell>
          <cell r="N468">
            <v>234</v>
          </cell>
          <cell r="O468">
            <v>234</v>
          </cell>
          <cell r="P468" t="str">
            <v>Y</v>
          </cell>
          <cell r="R468" t="str">
            <v>Sub</v>
          </cell>
          <cell r="S468" t="str">
            <v>&gt;180</v>
          </cell>
        </row>
        <row r="469">
          <cell r="J469">
            <v>354759320</v>
          </cell>
          <cell r="K469">
            <v>28520.58</v>
          </cell>
          <cell r="L469">
            <v>11779.42</v>
          </cell>
          <cell r="M469">
            <v>40300</v>
          </cell>
          <cell r="N469">
            <v>386</v>
          </cell>
          <cell r="O469">
            <v>386</v>
          </cell>
          <cell r="P469" t="str">
            <v>Y</v>
          </cell>
          <cell r="R469" t="str">
            <v xml:space="preserve">W/O for written off </v>
          </cell>
          <cell r="S469" t="str">
            <v>&gt;180</v>
          </cell>
        </row>
        <row r="470">
          <cell r="J470">
            <v>355589080</v>
          </cell>
          <cell r="R470" t="str">
            <v>Standard</v>
          </cell>
          <cell r="S470" t="str">
            <v>Standard</v>
          </cell>
        </row>
        <row r="471">
          <cell r="J471">
            <v>347865230</v>
          </cell>
          <cell r="K471">
            <v>30433.33</v>
          </cell>
          <cell r="L471">
            <v>2637.24</v>
          </cell>
          <cell r="M471">
            <v>33070.57</v>
          </cell>
          <cell r="N471">
            <v>664</v>
          </cell>
          <cell r="O471">
            <v>664</v>
          </cell>
          <cell r="P471" t="str">
            <v>Y</v>
          </cell>
          <cell r="R471" t="str">
            <v xml:space="preserve">W/O for written off </v>
          </cell>
          <cell r="S471" t="str">
            <v>&gt;180</v>
          </cell>
        </row>
        <row r="472">
          <cell r="J472">
            <v>353435775</v>
          </cell>
          <cell r="K472">
            <v>22621.62</v>
          </cell>
          <cell r="L472">
            <v>6218.38</v>
          </cell>
          <cell r="M472">
            <v>28840</v>
          </cell>
          <cell r="N472">
            <v>260</v>
          </cell>
          <cell r="O472">
            <v>260</v>
          </cell>
          <cell r="P472" t="str">
            <v>Y</v>
          </cell>
          <cell r="R472" t="str">
            <v>Sub</v>
          </cell>
          <cell r="S472" t="str">
            <v>&gt;180</v>
          </cell>
        </row>
        <row r="473">
          <cell r="J473">
            <v>353696884</v>
          </cell>
          <cell r="R473" t="str">
            <v>Standard</v>
          </cell>
          <cell r="S473" t="str">
            <v>Standard</v>
          </cell>
        </row>
        <row r="474">
          <cell r="J474">
            <v>353380552</v>
          </cell>
          <cell r="K474">
            <v>34347.56</v>
          </cell>
          <cell r="L474">
            <v>13652.44</v>
          </cell>
          <cell r="M474">
            <v>48000</v>
          </cell>
          <cell r="N474">
            <v>442</v>
          </cell>
          <cell r="O474">
            <v>442</v>
          </cell>
          <cell r="P474" t="str">
            <v>Y</v>
          </cell>
          <cell r="R474" t="str">
            <v xml:space="preserve">W/O for written off </v>
          </cell>
          <cell r="S474" t="str">
            <v>&gt;180</v>
          </cell>
        </row>
        <row r="475">
          <cell r="J475">
            <v>351725798</v>
          </cell>
          <cell r="R475" t="str">
            <v>Standard</v>
          </cell>
          <cell r="S475" t="str">
            <v>Standard</v>
          </cell>
        </row>
        <row r="476">
          <cell r="J476">
            <v>357963748</v>
          </cell>
          <cell r="R476" t="str">
            <v>Standard</v>
          </cell>
          <cell r="S476" t="str">
            <v>Standard</v>
          </cell>
        </row>
        <row r="477">
          <cell r="J477">
            <v>356422650</v>
          </cell>
          <cell r="R477" t="str">
            <v>Standard</v>
          </cell>
          <cell r="S477" t="str">
            <v>Standard</v>
          </cell>
        </row>
        <row r="478">
          <cell r="J478">
            <v>350590399</v>
          </cell>
          <cell r="K478">
            <v>5722.98</v>
          </cell>
          <cell r="L478">
            <v>177.02</v>
          </cell>
          <cell r="M478">
            <v>5900</v>
          </cell>
          <cell r="N478">
            <v>87</v>
          </cell>
          <cell r="O478">
            <v>87</v>
          </cell>
          <cell r="P478" t="str">
            <v>Y</v>
          </cell>
          <cell r="Q478">
            <v>86</v>
          </cell>
          <cell r="R478" t="str">
            <v>Sub</v>
          </cell>
          <cell r="S478" t="str">
            <v>61-90</v>
          </cell>
        </row>
        <row r="479">
          <cell r="J479">
            <v>358199247</v>
          </cell>
          <cell r="K479">
            <v>15147.39</v>
          </cell>
          <cell r="L479">
            <v>7832.61</v>
          </cell>
          <cell r="M479">
            <v>22980</v>
          </cell>
          <cell r="N479">
            <v>178</v>
          </cell>
          <cell r="O479">
            <v>178</v>
          </cell>
          <cell r="P479" t="str">
            <v>Y</v>
          </cell>
          <cell r="R479" t="str">
            <v>Sub</v>
          </cell>
          <cell r="S479" t="str">
            <v>151-180</v>
          </cell>
        </row>
        <row r="480">
          <cell r="J480">
            <v>34628437</v>
          </cell>
          <cell r="K480">
            <v>26360.720000000001</v>
          </cell>
          <cell r="L480">
            <v>2471.2800000000002</v>
          </cell>
          <cell r="M480">
            <v>28832</v>
          </cell>
          <cell r="N480">
            <v>664</v>
          </cell>
          <cell r="O480">
            <v>694</v>
          </cell>
          <cell r="P480" t="str">
            <v>Y</v>
          </cell>
          <cell r="R480" t="str">
            <v xml:space="preserve">W/O for written off </v>
          </cell>
          <cell r="S480" t="str">
            <v>&gt;180</v>
          </cell>
        </row>
        <row r="481">
          <cell r="J481">
            <v>349919478</v>
          </cell>
          <cell r="K481">
            <v>21518.6</v>
          </cell>
          <cell r="L481">
            <v>2081.4</v>
          </cell>
          <cell r="M481">
            <v>23600</v>
          </cell>
          <cell r="N481">
            <v>694</v>
          </cell>
          <cell r="O481">
            <v>694</v>
          </cell>
          <cell r="P481" t="str">
            <v>Y</v>
          </cell>
          <cell r="R481" t="str">
            <v xml:space="preserve">W/O for written off </v>
          </cell>
          <cell r="S481" t="str">
            <v>&gt;180</v>
          </cell>
        </row>
        <row r="482">
          <cell r="J482">
            <v>347801458</v>
          </cell>
          <cell r="K482">
            <v>24074.13</v>
          </cell>
          <cell r="L482">
            <v>2425.87</v>
          </cell>
          <cell r="M482">
            <v>26500</v>
          </cell>
          <cell r="N482">
            <v>664</v>
          </cell>
          <cell r="O482">
            <v>664</v>
          </cell>
          <cell r="P482" t="str">
            <v>Y</v>
          </cell>
          <cell r="R482" t="str">
            <v>D1</v>
          </cell>
          <cell r="S482" t="str">
            <v>&gt;180</v>
          </cell>
        </row>
        <row r="483">
          <cell r="J483">
            <v>27642357</v>
          </cell>
          <cell r="K483">
            <v>29148.53</v>
          </cell>
          <cell r="L483">
            <v>2376.6999999999998</v>
          </cell>
          <cell r="M483">
            <v>31525.23</v>
          </cell>
          <cell r="N483">
            <v>1087</v>
          </cell>
          <cell r="O483">
            <v>1087</v>
          </cell>
          <cell r="P483" t="str">
            <v>Y</v>
          </cell>
          <cell r="R483" t="str">
            <v xml:space="preserve">W/O for written off </v>
          </cell>
          <cell r="S483" t="str">
            <v>&gt;180</v>
          </cell>
        </row>
        <row r="484">
          <cell r="J484">
            <v>348330815</v>
          </cell>
          <cell r="K484">
            <v>32299.67</v>
          </cell>
          <cell r="L484">
            <v>4100.33</v>
          </cell>
          <cell r="M484">
            <v>36400</v>
          </cell>
          <cell r="N484">
            <v>664</v>
          </cell>
          <cell r="O484">
            <v>694</v>
          </cell>
          <cell r="P484" t="str">
            <v>Y</v>
          </cell>
          <cell r="R484" t="str">
            <v xml:space="preserve">W/O for written off </v>
          </cell>
          <cell r="S484" t="str">
            <v>&gt;180</v>
          </cell>
        </row>
        <row r="485">
          <cell r="J485">
            <v>349851921</v>
          </cell>
          <cell r="K485">
            <v>21518.6</v>
          </cell>
          <cell r="L485">
            <v>2081.4</v>
          </cell>
          <cell r="M485">
            <v>23600</v>
          </cell>
          <cell r="N485">
            <v>694</v>
          </cell>
          <cell r="O485">
            <v>694</v>
          </cell>
          <cell r="P485" t="str">
            <v>Y</v>
          </cell>
          <cell r="R485" t="str">
            <v xml:space="preserve">W/O for written off </v>
          </cell>
          <cell r="S485" t="str">
            <v>&gt;180</v>
          </cell>
        </row>
        <row r="486">
          <cell r="J486">
            <v>34628194</v>
          </cell>
          <cell r="K486">
            <v>26760.880000000001</v>
          </cell>
          <cell r="L486">
            <v>2821.12</v>
          </cell>
          <cell r="M486">
            <v>29582</v>
          </cell>
          <cell r="N486">
            <v>665</v>
          </cell>
          <cell r="O486">
            <v>665</v>
          </cell>
          <cell r="P486" t="str">
            <v>Y</v>
          </cell>
          <cell r="R486" t="str">
            <v xml:space="preserve">W/O for written off </v>
          </cell>
          <cell r="S486" t="str">
            <v>&gt;180</v>
          </cell>
        </row>
        <row r="487">
          <cell r="J487">
            <v>355366188</v>
          </cell>
          <cell r="K487">
            <v>2980.67</v>
          </cell>
          <cell r="L487">
            <v>249.33</v>
          </cell>
          <cell r="M487">
            <v>3230</v>
          </cell>
          <cell r="N487">
            <v>59</v>
          </cell>
          <cell r="O487">
            <v>59</v>
          </cell>
          <cell r="R487" t="str">
            <v>SMA 1</v>
          </cell>
          <cell r="S487" t="str">
            <v>31-60</v>
          </cell>
        </row>
        <row r="488">
          <cell r="J488">
            <v>357941214</v>
          </cell>
          <cell r="O488">
            <v>59</v>
          </cell>
          <cell r="R488" t="str">
            <v>SMA 1</v>
          </cell>
          <cell r="S488" t="str">
            <v>31-60</v>
          </cell>
        </row>
        <row r="489">
          <cell r="J489">
            <v>354759356</v>
          </cell>
          <cell r="K489">
            <v>26161.68</v>
          </cell>
          <cell r="L489">
            <v>9538.32</v>
          </cell>
          <cell r="M489">
            <v>35700</v>
          </cell>
          <cell r="N489">
            <v>360</v>
          </cell>
          <cell r="O489">
            <v>360</v>
          </cell>
          <cell r="P489" t="str">
            <v>Y</v>
          </cell>
          <cell r="R489" t="str">
            <v xml:space="preserve">W/O for written off </v>
          </cell>
          <cell r="S489" t="str">
            <v>&gt;180</v>
          </cell>
        </row>
        <row r="490">
          <cell r="J490">
            <v>350677993</v>
          </cell>
          <cell r="K490">
            <v>21516.67</v>
          </cell>
          <cell r="L490">
            <v>1996.51</v>
          </cell>
          <cell r="M490">
            <v>23513.18</v>
          </cell>
          <cell r="N490">
            <v>639</v>
          </cell>
          <cell r="O490">
            <v>639</v>
          </cell>
          <cell r="P490" t="str">
            <v>Y</v>
          </cell>
          <cell r="R490" t="str">
            <v xml:space="preserve">W/O for written off </v>
          </cell>
          <cell r="S490" t="str">
            <v>&gt;180</v>
          </cell>
        </row>
        <row r="491">
          <cell r="J491">
            <v>354085086</v>
          </cell>
          <cell r="K491">
            <v>34246.120000000003</v>
          </cell>
          <cell r="L491">
            <v>12853.88</v>
          </cell>
          <cell r="M491">
            <v>47100</v>
          </cell>
          <cell r="N491">
            <v>444</v>
          </cell>
          <cell r="O491">
            <v>444</v>
          </cell>
          <cell r="P491" t="str">
            <v>Y</v>
          </cell>
          <cell r="R491" t="str">
            <v xml:space="preserve">W/O for written off </v>
          </cell>
          <cell r="S491" t="str">
            <v>&gt;180</v>
          </cell>
        </row>
        <row r="492">
          <cell r="J492">
            <v>354108392</v>
          </cell>
          <cell r="K492">
            <v>28864.87</v>
          </cell>
          <cell r="L492">
            <v>11455.13</v>
          </cell>
          <cell r="M492">
            <v>40320</v>
          </cell>
          <cell r="N492">
            <v>353</v>
          </cell>
          <cell r="O492">
            <v>353</v>
          </cell>
          <cell r="P492" t="str">
            <v>Y</v>
          </cell>
          <cell r="R492" t="str">
            <v xml:space="preserve">W/O for written off </v>
          </cell>
          <cell r="S492" t="str">
            <v>&gt;180</v>
          </cell>
        </row>
        <row r="493">
          <cell r="J493">
            <v>348972964</v>
          </cell>
          <cell r="K493">
            <v>41412.51</v>
          </cell>
          <cell r="L493">
            <v>7887.49</v>
          </cell>
          <cell r="M493">
            <v>49300</v>
          </cell>
          <cell r="N493">
            <v>697</v>
          </cell>
          <cell r="O493">
            <v>697</v>
          </cell>
          <cell r="P493" t="str">
            <v>Y</v>
          </cell>
          <cell r="R493" t="str">
            <v xml:space="preserve">W/O for written off </v>
          </cell>
          <cell r="S493" t="str">
            <v>&gt;180</v>
          </cell>
        </row>
        <row r="494">
          <cell r="J494">
            <v>347898818</v>
          </cell>
          <cell r="K494">
            <v>24074.13</v>
          </cell>
          <cell r="L494">
            <v>2425.87</v>
          </cell>
          <cell r="M494">
            <v>26500</v>
          </cell>
          <cell r="N494">
            <v>664</v>
          </cell>
          <cell r="O494">
            <v>664</v>
          </cell>
          <cell r="P494" t="str">
            <v>Y</v>
          </cell>
          <cell r="R494" t="str">
            <v xml:space="preserve">W/O for written off </v>
          </cell>
          <cell r="S494" t="str">
            <v>&gt;180</v>
          </cell>
        </row>
        <row r="495">
          <cell r="J495">
            <v>354759224</v>
          </cell>
          <cell r="K495">
            <v>8483.6</v>
          </cell>
          <cell r="L495">
            <v>3186.4</v>
          </cell>
          <cell r="M495">
            <v>11670</v>
          </cell>
          <cell r="N495">
            <v>199</v>
          </cell>
          <cell r="O495">
            <v>199</v>
          </cell>
          <cell r="P495" t="str">
            <v>Y</v>
          </cell>
          <cell r="R495" t="str">
            <v>Sub</v>
          </cell>
          <cell r="S495" t="str">
            <v>&gt;180</v>
          </cell>
        </row>
        <row r="496">
          <cell r="J496">
            <v>356975465</v>
          </cell>
          <cell r="R496" t="str">
            <v>Standard</v>
          </cell>
          <cell r="S496" t="str">
            <v>Standard</v>
          </cell>
        </row>
        <row r="497">
          <cell r="J497">
            <v>355366199</v>
          </cell>
          <cell r="K497">
            <v>10356.5</v>
          </cell>
          <cell r="L497">
            <v>4043.5</v>
          </cell>
          <cell r="M497">
            <v>14400</v>
          </cell>
          <cell r="N497">
            <v>169</v>
          </cell>
          <cell r="O497">
            <v>169</v>
          </cell>
          <cell r="P497" t="str">
            <v>Y</v>
          </cell>
          <cell r="R497" t="str">
            <v>Sub</v>
          </cell>
          <cell r="S497" t="str">
            <v>151-180</v>
          </cell>
        </row>
        <row r="498">
          <cell r="J498">
            <v>354759268</v>
          </cell>
          <cell r="K498">
            <v>16848.13</v>
          </cell>
          <cell r="L498">
            <v>6551.87</v>
          </cell>
          <cell r="M498">
            <v>23400</v>
          </cell>
          <cell r="N498">
            <v>169</v>
          </cell>
          <cell r="O498">
            <v>169</v>
          </cell>
          <cell r="P498" t="str">
            <v>Y</v>
          </cell>
          <cell r="R498" t="str">
            <v>Sub</v>
          </cell>
          <cell r="S498" t="str">
            <v>151-180</v>
          </cell>
        </row>
        <row r="499">
          <cell r="J499">
            <v>348536306</v>
          </cell>
          <cell r="K499">
            <v>27668.55</v>
          </cell>
          <cell r="L499">
            <v>2394.63</v>
          </cell>
          <cell r="M499">
            <v>30063.18</v>
          </cell>
          <cell r="N499">
            <v>541</v>
          </cell>
          <cell r="O499">
            <v>541</v>
          </cell>
          <cell r="P499" t="str">
            <v>Y</v>
          </cell>
          <cell r="R499" t="str">
            <v xml:space="preserve">W/O for written off </v>
          </cell>
          <cell r="S499" t="str">
            <v>&gt;180</v>
          </cell>
        </row>
        <row r="500">
          <cell r="J500">
            <v>355051283</v>
          </cell>
          <cell r="R500" t="str">
            <v>Standard</v>
          </cell>
          <cell r="S500" t="str">
            <v>Standard</v>
          </cell>
        </row>
        <row r="501">
          <cell r="J501">
            <v>357500080</v>
          </cell>
          <cell r="K501">
            <v>6504.4</v>
          </cell>
          <cell r="L501">
            <v>1955.6</v>
          </cell>
          <cell r="M501">
            <v>8460</v>
          </cell>
          <cell r="N501">
            <v>170</v>
          </cell>
          <cell r="O501">
            <v>170</v>
          </cell>
          <cell r="P501" t="str">
            <v>Y</v>
          </cell>
          <cell r="R501" t="str">
            <v>Sub</v>
          </cell>
          <cell r="S501" t="str">
            <v>151-180</v>
          </cell>
        </row>
        <row r="502">
          <cell r="J502">
            <v>351864550</v>
          </cell>
          <cell r="K502">
            <v>22847.14</v>
          </cell>
          <cell r="L502">
            <v>4032.86</v>
          </cell>
          <cell r="M502">
            <v>26880</v>
          </cell>
          <cell r="N502">
            <v>234</v>
          </cell>
          <cell r="O502">
            <v>234</v>
          </cell>
          <cell r="P502" t="str">
            <v>Y</v>
          </cell>
          <cell r="R502" t="str">
            <v>Sub</v>
          </cell>
          <cell r="S502" t="str">
            <v>&gt;180</v>
          </cell>
        </row>
        <row r="503">
          <cell r="J503">
            <v>347554459</v>
          </cell>
          <cell r="K503">
            <v>32191.41</v>
          </cell>
          <cell r="L503">
            <v>3558.59</v>
          </cell>
          <cell r="M503">
            <v>35750</v>
          </cell>
          <cell r="N503">
            <v>694</v>
          </cell>
          <cell r="O503">
            <v>694</v>
          </cell>
          <cell r="P503" t="str">
            <v>Y</v>
          </cell>
          <cell r="R503" t="str">
            <v>D1</v>
          </cell>
          <cell r="S503" t="str">
            <v>&gt;180</v>
          </cell>
        </row>
        <row r="504">
          <cell r="J504">
            <v>34761251</v>
          </cell>
          <cell r="K504">
            <v>27256.46</v>
          </cell>
          <cell r="L504">
            <v>2724.54</v>
          </cell>
          <cell r="M504">
            <v>29981</v>
          </cell>
          <cell r="N504">
            <v>664</v>
          </cell>
          <cell r="O504">
            <v>694</v>
          </cell>
          <cell r="P504" t="str">
            <v>Y</v>
          </cell>
          <cell r="R504" t="str">
            <v xml:space="preserve">W/O for written off </v>
          </cell>
          <cell r="S504" t="str">
            <v>&gt;180</v>
          </cell>
        </row>
        <row r="505">
          <cell r="J505">
            <v>349856058</v>
          </cell>
          <cell r="K505">
            <v>21518.6</v>
          </cell>
          <cell r="L505">
            <v>2081.4</v>
          </cell>
          <cell r="M505">
            <v>23600</v>
          </cell>
          <cell r="N505">
            <v>694</v>
          </cell>
          <cell r="O505">
            <v>694</v>
          </cell>
          <cell r="P505" t="str">
            <v>Y</v>
          </cell>
          <cell r="R505" t="str">
            <v xml:space="preserve">W/O for written off </v>
          </cell>
          <cell r="S505" t="str">
            <v>&gt;180</v>
          </cell>
        </row>
        <row r="506">
          <cell r="J506">
            <v>351785876</v>
          </cell>
          <cell r="K506">
            <v>28270.14</v>
          </cell>
          <cell r="L506">
            <v>3720.86</v>
          </cell>
          <cell r="M506">
            <v>31991</v>
          </cell>
          <cell r="N506">
            <v>608</v>
          </cell>
          <cell r="O506">
            <v>694</v>
          </cell>
          <cell r="P506" t="str">
            <v>Y</v>
          </cell>
          <cell r="R506" t="str">
            <v xml:space="preserve">W/O for written off </v>
          </cell>
          <cell r="S506" t="str">
            <v>&gt;180</v>
          </cell>
        </row>
        <row r="507">
          <cell r="J507">
            <v>348330108</v>
          </cell>
          <cell r="K507">
            <v>32299.67</v>
          </cell>
          <cell r="L507">
            <v>4100.33</v>
          </cell>
          <cell r="M507">
            <v>36400</v>
          </cell>
          <cell r="N507">
            <v>664</v>
          </cell>
          <cell r="O507">
            <v>694</v>
          </cell>
          <cell r="P507" t="str">
            <v>Y</v>
          </cell>
          <cell r="R507" t="str">
            <v xml:space="preserve">W/O for written off </v>
          </cell>
          <cell r="S507" t="str">
            <v>&gt;180</v>
          </cell>
        </row>
        <row r="508">
          <cell r="J508">
            <v>349864572</v>
          </cell>
          <cell r="K508">
            <v>21518.6</v>
          </cell>
          <cell r="L508">
            <v>2081.4</v>
          </cell>
          <cell r="M508">
            <v>23600</v>
          </cell>
          <cell r="N508">
            <v>694</v>
          </cell>
          <cell r="O508">
            <v>694</v>
          </cell>
          <cell r="P508" t="str">
            <v>Y</v>
          </cell>
          <cell r="R508" t="str">
            <v xml:space="preserve">W/O for written off </v>
          </cell>
          <cell r="S508" t="str">
            <v>&gt;180</v>
          </cell>
        </row>
        <row r="509">
          <cell r="J509">
            <v>34628224</v>
          </cell>
          <cell r="K509">
            <v>26760.880000000001</v>
          </cell>
          <cell r="L509">
            <v>2589.12</v>
          </cell>
          <cell r="M509">
            <v>29350</v>
          </cell>
          <cell r="N509">
            <v>664</v>
          </cell>
          <cell r="O509">
            <v>664</v>
          </cell>
          <cell r="P509" t="str">
            <v>Y</v>
          </cell>
          <cell r="R509" t="str">
            <v xml:space="preserve">W/O for written off </v>
          </cell>
          <cell r="S509" t="str">
            <v>&gt;180</v>
          </cell>
        </row>
        <row r="510">
          <cell r="J510">
            <v>349577593</v>
          </cell>
          <cell r="K510">
            <v>13681.66</v>
          </cell>
          <cell r="L510">
            <v>1018.34</v>
          </cell>
          <cell r="M510">
            <v>14700</v>
          </cell>
          <cell r="N510">
            <v>664</v>
          </cell>
          <cell r="O510">
            <v>664</v>
          </cell>
          <cell r="P510" t="str">
            <v>Y</v>
          </cell>
          <cell r="R510" t="str">
            <v xml:space="preserve">W/O for written off </v>
          </cell>
          <cell r="S510" t="str">
            <v>&gt;180</v>
          </cell>
        </row>
        <row r="511">
          <cell r="J511">
            <v>347554458</v>
          </cell>
          <cell r="K511">
            <v>32191.41</v>
          </cell>
          <cell r="L511">
            <v>3558.59</v>
          </cell>
          <cell r="M511">
            <v>35750</v>
          </cell>
          <cell r="N511">
            <v>694</v>
          </cell>
          <cell r="O511">
            <v>694</v>
          </cell>
          <cell r="P511" t="str">
            <v>Y</v>
          </cell>
          <cell r="R511" t="str">
            <v>D1</v>
          </cell>
          <cell r="S511" t="str">
            <v>&gt;180</v>
          </cell>
        </row>
        <row r="512">
          <cell r="J512">
            <v>30202494</v>
          </cell>
          <cell r="K512">
            <v>34807.01</v>
          </cell>
          <cell r="L512">
            <v>5028.66</v>
          </cell>
          <cell r="M512">
            <v>39835.67</v>
          </cell>
          <cell r="N512">
            <v>1245</v>
          </cell>
          <cell r="O512">
            <v>1245</v>
          </cell>
          <cell r="P512" t="str">
            <v>Y</v>
          </cell>
          <cell r="R512" t="str">
            <v xml:space="preserve">W/O for written off </v>
          </cell>
          <cell r="S512" t="str">
            <v>&gt;180</v>
          </cell>
        </row>
        <row r="513">
          <cell r="J513">
            <v>353435938</v>
          </cell>
          <cell r="K513">
            <v>33568.019999999997</v>
          </cell>
          <cell r="L513">
            <v>12771.98</v>
          </cell>
          <cell r="M513">
            <v>46340</v>
          </cell>
          <cell r="N513">
            <v>416</v>
          </cell>
          <cell r="O513">
            <v>416</v>
          </cell>
          <cell r="P513" t="str">
            <v>Y</v>
          </cell>
          <cell r="R513" t="str">
            <v xml:space="preserve">W/O for written off </v>
          </cell>
          <cell r="S513" t="str">
            <v>&gt;180</v>
          </cell>
        </row>
        <row r="514">
          <cell r="J514">
            <v>30140571</v>
          </cell>
          <cell r="K514">
            <v>49620.59</v>
          </cell>
          <cell r="L514">
            <v>10907.41</v>
          </cell>
          <cell r="M514">
            <v>60528</v>
          </cell>
          <cell r="N514">
            <v>1275</v>
          </cell>
          <cell r="O514">
            <v>1275</v>
          </cell>
          <cell r="P514" t="str">
            <v>Y</v>
          </cell>
          <cell r="R514" t="str">
            <v xml:space="preserve">W/O for written off </v>
          </cell>
          <cell r="S514" t="str">
            <v>&gt;180</v>
          </cell>
        </row>
        <row r="515">
          <cell r="J515">
            <v>354759388</v>
          </cell>
          <cell r="K515">
            <v>8327.41</v>
          </cell>
          <cell r="L515">
            <v>2892.59</v>
          </cell>
          <cell r="M515">
            <v>11220</v>
          </cell>
          <cell r="N515">
            <v>171</v>
          </cell>
          <cell r="O515">
            <v>171</v>
          </cell>
          <cell r="P515" t="str">
            <v>Y</v>
          </cell>
          <cell r="R515" t="str">
            <v>Sub</v>
          </cell>
          <cell r="S515" t="str">
            <v>151-180</v>
          </cell>
        </row>
        <row r="516">
          <cell r="J516">
            <v>355994340</v>
          </cell>
          <cell r="K516">
            <v>26498.82</v>
          </cell>
          <cell r="L516">
            <v>12221.18</v>
          </cell>
          <cell r="M516">
            <v>38720</v>
          </cell>
          <cell r="N516">
            <v>325</v>
          </cell>
          <cell r="O516">
            <v>325</v>
          </cell>
          <cell r="P516" t="str">
            <v>Y</v>
          </cell>
          <cell r="R516" t="str">
            <v xml:space="preserve">W/O for written off </v>
          </cell>
          <cell r="S516" t="str">
            <v>&gt;180</v>
          </cell>
        </row>
        <row r="517">
          <cell r="J517">
            <v>347412106</v>
          </cell>
          <cell r="K517">
            <v>29516.43</v>
          </cell>
          <cell r="L517">
            <v>2983.57</v>
          </cell>
          <cell r="M517">
            <v>32500</v>
          </cell>
          <cell r="N517">
            <v>694</v>
          </cell>
          <cell r="O517">
            <v>694</v>
          </cell>
          <cell r="P517" t="str">
            <v>Y</v>
          </cell>
          <cell r="R517" t="str">
            <v xml:space="preserve">W/O for written off </v>
          </cell>
          <cell r="S517" t="str">
            <v>&gt;180</v>
          </cell>
        </row>
        <row r="518">
          <cell r="J518">
            <v>31120718</v>
          </cell>
          <cell r="K518">
            <v>2632.53</v>
          </cell>
          <cell r="L518">
            <v>1.1299999999999999</v>
          </cell>
          <cell r="M518">
            <v>2633.66</v>
          </cell>
          <cell r="N518">
            <v>759</v>
          </cell>
          <cell r="O518">
            <v>759</v>
          </cell>
          <cell r="P518" t="str">
            <v>Y</v>
          </cell>
          <cell r="R518" t="str">
            <v xml:space="preserve">W/O for written off </v>
          </cell>
          <cell r="S518" t="str">
            <v>&gt;180</v>
          </cell>
        </row>
        <row r="519">
          <cell r="J519">
            <v>348078123</v>
          </cell>
          <cell r="K519">
            <v>6727.94</v>
          </cell>
          <cell r="L519">
            <v>482.06</v>
          </cell>
          <cell r="M519">
            <v>7210</v>
          </cell>
          <cell r="N519">
            <v>698</v>
          </cell>
          <cell r="O519">
            <v>759</v>
          </cell>
          <cell r="P519" t="str">
            <v>Y</v>
          </cell>
          <cell r="R519" t="str">
            <v xml:space="preserve">W/O for written off </v>
          </cell>
          <cell r="S519" t="str">
            <v>&gt;180</v>
          </cell>
        </row>
        <row r="520">
          <cell r="J520">
            <v>355569391</v>
          </cell>
          <cell r="R520" t="str">
            <v>Standard</v>
          </cell>
          <cell r="S520" t="str">
            <v>Standard</v>
          </cell>
        </row>
        <row r="521">
          <cell r="J521">
            <v>351771161</v>
          </cell>
          <cell r="R521" t="str">
            <v>Standard</v>
          </cell>
          <cell r="S521" t="str">
            <v>Standard</v>
          </cell>
        </row>
        <row r="522">
          <cell r="J522">
            <v>350166702</v>
          </cell>
          <cell r="K522">
            <v>8550.3700000000008</v>
          </cell>
          <cell r="L522">
            <v>449.63</v>
          </cell>
          <cell r="M522">
            <v>9000</v>
          </cell>
          <cell r="N522">
            <v>199</v>
          </cell>
          <cell r="O522">
            <v>199</v>
          </cell>
          <cell r="P522" t="str">
            <v>Y</v>
          </cell>
          <cell r="R522" t="str">
            <v>Sub</v>
          </cell>
          <cell r="S522" t="str">
            <v>&gt;180</v>
          </cell>
        </row>
        <row r="523">
          <cell r="J523">
            <v>34628466</v>
          </cell>
          <cell r="K523">
            <v>25756.720000000001</v>
          </cell>
          <cell r="L523">
            <v>2471.2800000000002</v>
          </cell>
          <cell r="M523">
            <v>28228</v>
          </cell>
          <cell r="N523">
            <v>664</v>
          </cell>
          <cell r="O523">
            <v>664</v>
          </cell>
          <cell r="P523" t="str">
            <v>Y</v>
          </cell>
          <cell r="R523" t="str">
            <v xml:space="preserve">W/O for written off </v>
          </cell>
          <cell r="S523" t="str">
            <v>&gt;180</v>
          </cell>
        </row>
        <row r="524">
          <cell r="J524">
            <v>34628213</v>
          </cell>
          <cell r="K524">
            <v>26760.880000000001</v>
          </cell>
          <cell r="L524">
            <v>2589.12</v>
          </cell>
          <cell r="M524">
            <v>29350</v>
          </cell>
          <cell r="N524">
            <v>664</v>
          </cell>
          <cell r="O524">
            <v>694</v>
          </cell>
          <cell r="P524" t="str">
            <v>Y</v>
          </cell>
          <cell r="R524" t="str">
            <v xml:space="preserve">W/O for written off </v>
          </cell>
          <cell r="S524" t="str">
            <v>&gt;180</v>
          </cell>
        </row>
        <row r="525">
          <cell r="J525">
            <v>349366951</v>
          </cell>
          <cell r="K525">
            <v>16468.330000000002</v>
          </cell>
          <cell r="L525">
            <v>1231.67</v>
          </cell>
          <cell r="M525">
            <v>17700</v>
          </cell>
          <cell r="N525">
            <v>694</v>
          </cell>
          <cell r="O525">
            <v>694</v>
          </cell>
          <cell r="P525" t="str">
            <v>Y</v>
          </cell>
          <cell r="R525" t="str">
            <v xml:space="preserve">W/O for written off </v>
          </cell>
          <cell r="S525" t="str">
            <v>&gt;180</v>
          </cell>
        </row>
        <row r="526">
          <cell r="J526">
            <v>351658184</v>
          </cell>
          <cell r="K526">
            <v>25800.55</v>
          </cell>
          <cell r="L526">
            <v>3085.45</v>
          </cell>
          <cell r="M526">
            <v>28886</v>
          </cell>
          <cell r="N526">
            <v>608</v>
          </cell>
          <cell r="O526">
            <v>694</v>
          </cell>
          <cell r="P526" t="str">
            <v>Y</v>
          </cell>
          <cell r="R526" t="str">
            <v xml:space="preserve">W/O for written off </v>
          </cell>
          <cell r="S526" t="str">
            <v>&gt;180</v>
          </cell>
        </row>
        <row r="527">
          <cell r="J527">
            <v>31144924</v>
          </cell>
          <cell r="K527">
            <v>2706.46</v>
          </cell>
          <cell r="L527">
            <v>3.2</v>
          </cell>
          <cell r="M527">
            <v>2709.66</v>
          </cell>
          <cell r="N527">
            <v>759</v>
          </cell>
          <cell r="O527">
            <v>759</v>
          </cell>
          <cell r="P527" t="str">
            <v>Y</v>
          </cell>
          <cell r="R527" t="str">
            <v xml:space="preserve">W/O for written off </v>
          </cell>
          <cell r="S527" t="str">
            <v>&gt;180</v>
          </cell>
        </row>
        <row r="528">
          <cell r="J528">
            <v>348078108</v>
          </cell>
          <cell r="K528">
            <v>6587.54</v>
          </cell>
          <cell r="L528">
            <v>532.46</v>
          </cell>
          <cell r="M528">
            <v>7120</v>
          </cell>
          <cell r="N528">
            <v>698</v>
          </cell>
          <cell r="O528">
            <v>759</v>
          </cell>
          <cell r="P528" t="str">
            <v>Y</v>
          </cell>
          <cell r="R528" t="str">
            <v xml:space="preserve">W/O for written off </v>
          </cell>
          <cell r="S528" t="str">
            <v>&gt;180</v>
          </cell>
        </row>
        <row r="529">
          <cell r="J529">
            <v>355994327</v>
          </cell>
          <cell r="K529">
            <v>16661.5</v>
          </cell>
          <cell r="L529">
            <v>6508.5</v>
          </cell>
          <cell r="M529">
            <v>23170</v>
          </cell>
          <cell r="N529">
            <v>205</v>
          </cell>
          <cell r="O529">
            <v>205</v>
          </cell>
          <cell r="P529" t="str">
            <v>Y</v>
          </cell>
          <cell r="R529" t="str">
            <v>Sub</v>
          </cell>
          <cell r="S529" t="str">
            <v>&gt;180</v>
          </cell>
        </row>
        <row r="530">
          <cell r="J530">
            <v>348385539</v>
          </cell>
          <cell r="K530">
            <v>23615.71</v>
          </cell>
          <cell r="L530">
            <v>2784.29</v>
          </cell>
          <cell r="M530">
            <v>26400</v>
          </cell>
          <cell r="N530">
            <v>633</v>
          </cell>
          <cell r="O530">
            <v>633</v>
          </cell>
          <cell r="P530" t="str">
            <v>Y</v>
          </cell>
          <cell r="R530" t="str">
            <v>D1</v>
          </cell>
          <cell r="S530" t="str">
            <v>&gt;180</v>
          </cell>
        </row>
        <row r="531">
          <cell r="J531">
            <v>354759385</v>
          </cell>
          <cell r="K531">
            <v>13257.29</v>
          </cell>
          <cell r="L531">
            <v>3382.71</v>
          </cell>
          <cell r="M531">
            <v>16640</v>
          </cell>
          <cell r="N531">
            <v>170</v>
          </cell>
          <cell r="O531">
            <v>170</v>
          </cell>
          <cell r="P531" t="str">
            <v>Y</v>
          </cell>
          <cell r="R531" t="str">
            <v>Sub</v>
          </cell>
          <cell r="S531" t="str">
            <v>151-180</v>
          </cell>
        </row>
        <row r="532">
          <cell r="J532">
            <v>354759255</v>
          </cell>
          <cell r="K532">
            <v>12671.4</v>
          </cell>
          <cell r="L532">
            <v>5048.6000000000004</v>
          </cell>
          <cell r="M532">
            <v>17720</v>
          </cell>
          <cell r="N532">
            <v>325</v>
          </cell>
          <cell r="O532">
            <v>325</v>
          </cell>
          <cell r="P532" t="str">
            <v>Y</v>
          </cell>
          <cell r="R532" t="str">
            <v xml:space="preserve">W/O for written off </v>
          </cell>
          <cell r="S532" t="str">
            <v>&gt;180</v>
          </cell>
        </row>
        <row r="533">
          <cell r="J533">
            <v>355994307</v>
          </cell>
          <cell r="K533">
            <v>8266.82</v>
          </cell>
          <cell r="L533">
            <v>2013.18</v>
          </cell>
          <cell r="M533">
            <v>10280</v>
          </cell>
          <cell r="N533">
            <v>118</v>
          </cell>
          <cell r="O533">
            <v>118</v>
          </cell>
          <cell r="P533" t="str">
            <v>Y</v>
          </cell>
          <cell r="R533" t="str">
            <v>Sub</v>
          </cell>
          <cell r="S533" t="str">
            <v>91-120</v>
          </cell>
        </row>
        <row r="534">
          <cell r="J534">
            <v>354410443</v>
          </cell>
          <cell r="K534">
            <v>23770.83</v>
          </cell>
          <cell r="L534">
            <v>7429.17</v>
          </cell>
          <cell r="M534">
            <v>31200</v>
          </cell>
          <cell r="N534">
            <v>239</v>
          </cell>
          <cell r="O534">
            <v>239</v>
          </cell>
          <cell r="P534" t="str">
            <v>Y</v>
          </cell>
          <cell r="R534" t="str">
            <v>Sub</v>
          </cell>
          <cell r="S534" t="str">
            <v>&gt;180</v>
          </cell>
        </row>
        <row r="535">
          <cell r="J535">
            <v>350960326</v>
          </cell>
          <cell r="R535" t="str">
            <v>Standard</v>
          </cell>
          <cell r="S535" t="str">
            <v>Standard</v>
          </cell>
        </row>
        <row r="536">
          <cell r="J536">
            <v>351267038</v>
          </cell>
          <cell r="R536" t="str">
            <v>Standard</v>
          </cell>
          <cell r="S536" t="str">
            <v>Standard</v>
          </cell>
        </row>
        <row r="537">
          <cell r="J537">
            <v>348353779</v>
          </cell>
          <cell r="K537">
            <v>38644.26</v>
          </cell>
          <cell r="L537">
            <v>4797.66</v>
          </cell>
          <cell r="M537">
            <v>43441.919999999998</v>
          </cell>
          <cell r="N537">
            <v>666</v>
          </cell>
          <cell r="O537">
            <v>666</v>
          </cell>
          <cell r="P537" t="str">
            <v>Y</v>
          </cell>
          <cell r="R537" t="str">
            <v xml:space="preserve">W/O for written off </v>
          </cell>
          <cell r="S537" t="str">
            <v>&gt;180</v>
          </cell>
        </row>
        <row r="538">
          <cell r="J538">
            <v>30445553</v>
          </cell>
          <cell r="K538">
            <v>39448.81</v>
          </cell>
          <cell r="L538">
            <v>6171.86</v>
          </cell>
          <cell r="M538">
            <v>45620.67</v>
          </cell>
          <cell r="N538">
            <v>1243</v>
          </cell>
          <cell r="O538">
            <v>1243</v>
          </cell>
          <cell r="P538" t="str">
            <v>Y</v>
          </cell>
          <cell r="R538" t="str">
            <v xml:space="preserve">W/O for written off </v>
          </cell>
          <cell r="S538" t="str">
            <v>&gt;180</v>
          </cell>
        </row>
        <row r="539">
          <cell r="J539">
            <v>353676659</v>
          </cell>
          <cell r="K539">
            <v>38767.199999999997</v>
          </cell>
          <cell r="L539">
            <v>15689.51</v>
          </cell>
          <cell r="M539">
            <v>54456.71</v>
          </cell>
          <cell r="N539">
            <v>413</v>
          </cell>
          <cell r="O539">
            <v>413</v>
          </cell>
          <cell r="P539" t="str">
            <v>Y</v>
          </cell>
          <cell r="R539" t="str">
            <v xml:space="preserve">W/O for written off </v>
          </cell>
          <cell r="S539" t="str">
            <v>&gt;180</v>
          </cell>
        </row>
        <row r="540">
          <cell r="J540">
            <v>355935464</v>
          </cell>
          <cell r="K540">
            <v>23873.38</v>
          </cell>
          <cell r="L540">
            <v>10686.62</v>
          </cell>
          <cell r="M540">
            <v>34560</v>
          </cell>
          <cell r="N540">
            <v>262</v>
          </cell>
          <cell r="O540">
            <v>262</v>
          </cell>
          <cell r="P540" t="str">
            <v>Y</v>
          </cell>
          <cell r="R540" t="str">
            <v>Sub</v>
          </cell>
          <cell r="S540" t="str">
            <v>&gt;180</v>
          </cell>
        </row>
        <row r="541">
          <cell r="J541">
            <v>357843409</v>
          </cell>
          <cell r="R541" t="str">
            <v>Standard</v>
          </cell>
          <cell r="S541" t="str">
            <v>Standard</v>
          </cell>
        </row>
        <row r="542">
          <cell r="J542">
            <v>351864787</v>
          </cell>
          <cell r="R542" t="str">
            <v>Standard</v>
          </cell>
          <cell r="S542" t="str">
            <v>Standard</v>
          </cell>
        </row>
        <row r="543">
          <cell r="J543">
            <v>357553320</v>
          </cell>
          <cell r="K543">
            <v>2593.37</v>
          </cell>
          <cell r="L543">
            <v>1246.6300000000001</v>
          </cell>
          <cell r="M543">
            <v>3840</v>
          </cell>
          <cell r="N543">
            <v>24</v>
          </cell>
          <cell r="O543">
            <v>24</v>
          </cell>
          <cell r="R543" t="str">
            <v>SMA 0</v>
          </cell>
          <cell r="S543" t="str">
            <v>1-30 Days</v>
          </cell>
        </row>
        <row r="544">
          <cell r="J544">
            <v>356622554</v>
          </cell>
          <cell r="K544">
            <v>2726.8</v>
          </cell>
          <cell r="L544">
            <v>1113.2</v>
          </cell>
          <cell r="M544">
            <v>3840</v>
          </cell>
          <cell r="N544">
            <v>24</v>
          </cell>
          <cell r="O544">
            <v>24</v>
          </cell>
          <cell r="R544" t="str">
            <v>SMA 0</v>
          </cell>
          <cell r="S544" t="str">
            <v>1-30 Days</v>
          </cell>
        </row>
        <row r="545">
          <cell r="J545">
            <v>358292850</v>
          </cell>
          <cell r="R545" t="str">
            <v>Standard</v>
          </cell>
          <cell r="S545" t="str">
            <v>Standard</v>
          </cell>
        </row>
        <row r="546">
          <cell r="J546">
            <v>354373180</v>
          </cell>
          <cell r="K546">
            <v>20203.54</v>
          </cell>
          <cell r="L546">
            <v>6676.46</v>
          </cell>
          <cell r="M546">
            <v>26880</v>
          </cell>
          <cell r="N546">
            <v>234</v>
          </cell>
          <cell r="O546">
            <v>234</v>
          </cell>
          <cell r="P546" t="str">
            <v>Y</v>
          </cell>
          <cell r="R546" t="str">
            <v>Sub</v>
          </cell>
          <cell r="S546" t="str">
            <v>&gt;180</v>
          </cell>
        </row>
        <row r="547">
          <cell r="J547">
            <v>349612045</v>
          </cell>
          <cell r="K547">
            <v>41831.449999999997</v>
          </cell>
          <cell r="L547">
            <v>8318.5499999999993</v>
          </cell>
          <cell r="M547">
            <v>50150</v>
          </cell>
          <cell r="N547">
            <v>633</v>
          </cell>
          <cell r="O547">
            <v>633</v>
          </cell>
          <cell r="P547" t="str">
            <v>Y</v>
          </cell>
          <cell r="R547" t="str">
            <v xml:space="preserve">W/O for written off </v>
          </cell>
          <cell r="S547" t="str">
            <v>&gt;180</v>
          </cell>
        </row>
        <row r="548">
          <cell r="J548">
            <v>355395404</v>
          </cell>
          <cell r="K548">
            <v>12432.29</v>
          </cell>
          <cell r="L548">
            <v>4367.71</v>
          </cell>
          <cell r="M548">
            <v>16800</v>
          </cell>
          <cell r="N548">
            <v>148</v>
          </cell>
          <cell r="O548">
            <v>148</v>
          </cell>
          <cell r="P548" t="str">
            <v>Y</v>
          </cell>
          <cell r="R548" t="str">
            <v>Sub</v>
          </cell>
          <cell r="S548" t="str">
            <v>121-150</v>
          </cell>
        </row>
        <row r="549">
          <cell r="J549">
            <v>347389492</v>
          </cell>
          <cell r="K549">
            <v>18341.22</v>
          </cell>
          <cell r="L549">
            <v>1158.78</v>
          </cell>
          <cell r="M549">
            <v>19500</v>
          </cell>
          <cell r="N549">
            <v>573</v>
          </cell>
          <cell r="O549">
            <v>573</v>
          </cell>
          <cell r="P549" t="str">
            <v>Y</v>
          </cell>
          <cell r="R549" t="str">
            <v xml:space="preserve">W/O for written off </v>
          </cell>
          <cell r="S549" t="str">
            <v>&gt;180</v>
          </cell>
        </row>
        <row r="550">
          <cell r="J550">
            <v>348896392</v>
          </cell>
          <cell r="K550">
            <v>30656.36</v>
          </cell>
          <cell r="L550">
            <v>4143.6400000000003</v>
          </cell>
          <cell r="M550">
            <v>34800</v>
          </cell>
          <cell r="N550">
            <v>545</v>
          </cell>
          <cell r="O550">
            <v>545</v>
          </cell>
          <cell r="P550" t="str">
            <v>Y</v>
          </cell>
          <cell r="R550" t="str">
            <v xml:space="preserve">W/O for written off </v>
          </cell>
          <cell r="S550" t="str">
            <v>&gt;180</v>
          </cell>
        </row>
        <row r="551">
          <cell r="J551">
            <v>355995402</v>
          </cell>
          <cell r="K551">
            <v>16635.080000000002</v>
          </cell>
          <cell r="L551">
            <v>6404.92</v>
          </cell>
          <cell r="M551">
            <v>23040</v>
          </cell>
          <cell r="N551">
            <v>176</v>
          </cell>
          <cell r="O551">
            <v>176</v>
          </cell>
          <cell r="P551" t="str">
            <v>Y</v>
          </cell>
          <cell r="R551" t="str">
            <v>Sub</v>
          </cell>
          <cell r="S551" t="str">
            <v>151-180</v>
          </cell>
        </row>
        <row r="552">
          <cell r="J552">
            <v>358185079</v>
          </cell>
          <cell r="R552" t="str">
            <v>Standard</v>
          </cell>
          <cell r="S552" t="str">
            <v>Standard</v>
          </cell>
        </row>
        <row r="553">
          <cell r="J553">
            <v>353638350</v>
          </cell>
          <cell r="K553">
            <v>13109.51</v>
          </cell>
          <cell r="L553">
            <v>3570.49</v>
          </cell>
          <cell r="M553">
            <v>16680</v>
          </cell>
          <cell r="N553">
            <v>176</v>
          </cell>
          <cell r="O553">
            <v>176</v>
          </cell>
          <cell r="P553" t="str">
            <v>Y</v>
          </cell>
          <cell r="R553" t="str">
            <v>Sub</v>
          </cell>
          <cell r="S553" t="str">
            <v>151-180</v>
          </cell>
        </row>
        <row r="554">
          <cell r="J554">
            <v>356648922</v>
          </cell>
          <cell r="K554">
            <v>8137.09</v>
          </cell>
          <cell r="L554">
            <v>2982.91</v>
          </cell>
          <cell r="M554">
            <v>11120</v>
          </cell>
          <cell r="N554">
            <v>120</v>
          </cell>
          <cell r="O554">
            <v>120</v>
          </cell>
          <cell r="P554" t="str">
            <v>Y</v>
          </cell>
          <cell r="R554" t="str">
            <v>Sub</v>
          </cell>
          <cell r="S554" t="str">
            <v>91-120</v>
          </cell>
        </row>
        <row r="555">
          <cell r="J555">
            <v>348330033</v>
          </cell>
          <cell r="K555">
            <v>32299.67</v>
          </cell>
          <cell r="L555">
            <v>4100.33</v>
          </cell>
          <cell r="M555">
            <v>36400</v>
          </cell>
          <cell r="N555">
            <v>664</v>
          </cell>
          <cell r="O555">
            <v>664</v>
          </cell>
          <cell r="P555" t="str">
            <v>Y</v>
          </cell>
          <cell r="R555" t="str">
            <v xml:space="preserve">W/O for written off </v>
          </cell>
          <cell r="S555" t="str">
            <v>&gt;180</v>
          </cell>
        </row>
        <row r="556">
          <cell r="J556">
            <v>349855836</v>
          </cell>
          <cell r="K556">
            <v>19025.5</v>
          </cell>
          <cell r="L556">
            <v>1624.5</v>
          </cell>
          <cell r="M556">
            <v>20650</v>
          </cell>
          <cell r="N556">
            <v>664</v>
          </cell>
          <cell r="O556">
            <v>664</v>
          </cell>
          <cell r="P556" t="str">
            <v>Y</v>
          </cell>
          <cell r="R556" t="str">
            <v xml:space="preserve">W/O for written off </v>
          </cell>
          <cell r="S556" t="str">
            <v>&gt;180</v>
          </cell>
        </row>
        <row r="557">
          <cell r="J557">
            <v>347412047</v>
          </cell>
          <cell r="K557">
            <v>28608.240000000002</v>
          </cell>
          <cell r="L557">
            <v>2891.76</v>
          </cell>
          <cell r="M557">
            <v>31500</v>
          </cell>
          <cell r="N557">
            <v>694</v>
          </cell>
          <cell r="O557">
            <v>694</v>
          </cell>
          <cell r="P557" t="str">
            <v>Y</v>
          </cell>
          <cell r="R557" t="str">
            <v xml:space="preserve">W/O for written off </v>
          </cell>
          <cell r="S557" t="str">
            <v>&gt;180</v>
          </cell>
        </row>
        <row r="558">
          <cell r="J558">
            <v>348330032</v>
          </cell>
          <cell r="K558">
            <v>32299.67</v>
          </cell>
          <cell r="L558">
            <v>4100.33</v>
          </cell>
          <cell r="M558">
            <v>36400</v>
          </cell>
          <cell r="N558">
            <v>664</v>
          </cell>
          <cell r="O558">
            <v>664</v>
          </cell>
          <cell r="P558" t="str">
            <v>Y</v>
          </cell>
          <cell r="R558" t="str">
            <v xml:space="preserve">W/O for written off </v>
          </cell>
          <cell r="S558" t="str">
            <v>&gt;180</v>
          </cell>
        </row>
        <row r="559">
          <cell r="J559">
            <v>353676638</v>
          </cell>
          <cell r="K559">
            <v>34620.400000000001</v>
          </cell>
          <cell r="L559">
            <v>12179.6</v>
          </cell>
          <cell r="M559">
            <v>46800</v>
          </cell>
          <cell r="N559">
            <v>358</v>
          </cell>
          <cell r="O559">
            <v>358</v>
          </cell>
          <cell r="P559" t="str">
            <v>Y</v>
          </cell>
          <cell r="R559" t="str">
            <v xml:space="preserve">W/O for written off </v>
          </cell>
          <cell r="S559" t="str">
            <v>&gt;180</v>
          </cell>
        </row>
        <row r="560">
          <cell r="J560">
            <v>351010516</v>
          </cell>
          <cell r="R560" t="str">
            <v>Standard</v>
          </cell>
          <cell r="S560" t="str">
            <v>Standard</v>
          </cell>
        </row>
        <row r="561">
          <cell r="J561">
            <v>355024256</v>
          </cell>
          <cell r="R561" t="str">
            <v>Standard</v>
          </cell>
          <cell r="S561" t="str">
            <v>Standard</v>
          </cell>
        </row>
        <row r="562">
          <cell r="J562">
            <v>347554543</v>
          </cell>
          <cell r="K562">
            <v>32191.41</v>
          </cell>
          <cell r="L562">
            <v>3558.59</v>
          </cell>
          <cell r="M562">
            <v>35750</v>
          </cell>
          <cell r="N562">
            <v>694</v>
          </cell>
          <cell r="O562">
            <v>694</v>
          </cell>
          <cell r="P562" t="str">
            <v>Y</v>
          </cell>
          <cell r="R562" t="str">
            <v xml:space="preserve">W/O for written off </v>
          </cell>
          <cell r="S562" t="str">
            <v>&gt;180</v>
          </cell>
        </row>
        <row r="563">
          <cell r="J563">
            <v>34704255</v>
          </cell>
          <cell r="K563">
            <v>24577.02</v>
          </cell>
          <cell r="L563">
            <v>2333.98</v>
          </cell>
          <cell r="M563">
            <v>26911</v>
          </cell>
          <cell r="N563">
            <v>664</v>
          </cell>
          <cell r="O563">
            <v>694</v>
          </cell>
          <cell r="P563" t="str">
            <v>Y</v>
          </cell>
          <cell r="R563" t="str">
            <v xml:space="preserve">W/O for written off </v>
          </cell>
          <cell r="S563" t="str">
            <v>&gt;180</v>
          </cell>
        </row>
        <row r="564">
          <cell r="J564">
            <v>350163717</v>
          </cell>
          <cell r="K564">
            <v>21518.6</v>
          </cell>
          <cell r="L564">
            <v>2081.4</v>
          </cell>
          <cell r="M564">
            <v>23600</v>
          </cell>
          <cell r="N564">
            <v>694</v>
          </cell>
          <cell r="O564">
            <v>694</v>
          </cell>
          <cell r="P564" t="str">
            <v>Y</v>
          </cell>
          <cell r="R564" t="str">
            <v xml:space="preserve">W/O for written off </v>
          </cell>
          <cell r="S564" t="str">
            <v>&gt;180</v>
          </cell>
        </row>
        <row r="565">
          <cell r="J565">
            <v>31264922</v>
          </cell>
          <cell r="K565">
            <v>13434.72</v>
          </cell>
          <cell r="L565">
            <v>2219.66</v>
          </cell>
          <cell r="M565">
            <v>15654.38</v>
          </cell>
          <cell r="N565">
            <v>1459</v>
          </cell>
          <cell r="O565">
            <v>1459</v>
          </cell>
          <cell r="P565" t="str">
            <v>Y</v>
          </cell>
          <cell r="R565" t="str">
            <v xml:space="preserve">W/O for written off </v>
          </cell>
          <cell r="S565" t="str">
            <v>&gt;180</v>
          </cell>
        </row>
        <row r="566">
          <cell r="J566">
            <v>31244075</v>
          </cell>
          <cell r="K566">
            <v>11911.18</v>
          </cell>
          <cell r="L566">
            <v>312.73</v>
          </cell>
          <cell r="M566">
            <v>12223.91</v>
          </cell>
          <cell r="N566">
            <v>1399</v>
          </cell>
          <cell r="O566">
            <v>1399</v>
          </cell>
          <cell r="P566" t="str">
            <v>Y</v>
          </cell>
          <cell r="R566" t="str">
            <v xml:space="preserve">W/O for written off </v>
          </cell>
          <cell r="S566" t="str">
            <v>&gt;180</v>
          </cell>
        </row>
        <row r="567">
          <cell r="J567">
            <v>31244438</v>
          </cell>
          <cell r="K567">
            <v>11565.04</v>
          </cell>
          <cell r="L567">
            <v>834.86</v>
          </cell>
          <cell r="M567">
            <v>12399.9</v>
          </cell>
          <cell r="N567">
            <v>1452</v>
          </cell>
          <cell r="O567">
            <v>1452</v>
          </cell>
          <cell r="P567" t="str">
            <v>Y</v>
          </cell>
          <cell r="R567" t="str">
            <v xml:space="preserve">W/O for written off </v>
          </cell>
          <cell r="S567" t="str">
            <v>&gt;180</v>
          </cell>
        </row>
        <row r="568">
          <cell r="J568">
            <v>353676434</v>
          </cell>
          <cell r="K568">
            <v>36191.24</v>
          </cell>
          <cell r="L568">
            <v>14208.76</v>
          </cell>
          <cell r="M568">
            <v>50400</v>
          </cell>
          <cell r="N568">
            <v>451</v>
          </cell>
          <cell r="O568">
            <v>451</v>
          </cell>
          <cell r="P568" t="str">
            <v>Y</v>
          </cell>
          <cell r="R568" t="str">
            <v xml:space="preserve">W/O for written off </v>
          </cell>
          <cell r="S568" t="str">
            <v>&gt;180</v>
          </cell>
        </row>
        <row r="569">
          <cell r="J569">
            <v>352821016</v>
          </cell>
          <cell r="R569" t="str">
            <v>Standard</v>
          </cell>
          <cell r="S569" t="str">
            <v>Standard</v>
          </cell>
        </row>
        <row r="570">
          <cell r="J570">
            <v>348973310</v>
          </cell>
          <cell r="K570">
            <v>41412.51</v>
          </cell>
          <cell r="L570">
            <v>7887.49</v>
          </cell>
          <cell r="M570">
            <v>49300</v>
          </cell>
          <cell r="N570">
            <v>694</v>
          </cell>
          <cell r="O570">
            <v>694</v>
          </cell>
          <cell r="P570" t="str">
            <v>Y</v>
          </cell>
          <cell r="R570" t="str">
            <v>D1</v>
          </cell>
          <cell r="S570" t="str">
            <v>&gt;180</v>
          </cell>
        </row>
        <row r="571">
          <cell r="J571">
            <v>348849357</v>
          </cell>
          <cell r="K571">
            <v>41412.51</v>
          </cell>
          <cell r="L571">
            <v>7837.49</v>
          </cell>
          <cell r="M571">
            <v>49250</v>
          </cell>
          <cell r="N571">
            <v>694</v>
          </cell>
          <cell r="O571">
            <v>694</v>
          </cell>
          <cell r="P571" t="str">
            <v>Y</v>
          </cell>
          <cell r="R571" t="str">
            <v>D1</v>
          </cell>
          <cell r="S571" t="str">
            <v>&gt;180</v>
          </cell>
        </row>
        <row r="572">
          <cell r="J572">
            <v>350746944</v>
          </cell>
          <cell r="K572">
            <v>49733.37</v>
          </cell>
          <cell r="L572">
            <v>12216.63</v>
          </cell>
          <cell r="M572">
            <v>61950</v>
          </cell>
          <cell r="N572">
            <v>664</v>
          </cell>
          <cell r="O572">
            <v>664</v>
          </cell>
          <cell r="P572" t="str">
            <v>Y</v>
          </cell>
          <cell r="R572" t="str">
            <v xml:space="preserve">W/O for written off </v>
          </cell>
          <cell r="S572" t="str">
            <v>&gt;180</v>
          </cell>
        </row>
        <row r="573">
          <cell r="J573">
            <v>348881238</v>
          </cell>
          <cell r="K573">
            <v>41412.51</v>
          </cell>
          <cell r="L573">
            <v>7887.49</v>
          </cell>
          <cell r="M573">
            <v>49300</v>
          </cell>
          <cell r="N573">
            <v>694</v>
          </cell>
          <cell r="O573">
            <v>694</v>
          </cell>
          <cell r="P573" t="str">
            <v>Y</v>
          </cell>
          <cell r="R573" t="str">
            <v>D1</v>
          </cell>
          <cell r="S573" t="str">
            <v>&gt;180</v>
          </cell>
        </row>
        <row r="574">
          <cell r="J574">
            <v>348849356</v>
          </cell>
          <cell r="K574">
            <v>41412.51</v>
          </cell>
          <cell r="L574">
            <v>7887.49</v>
          </cell>
          <cell r="M574">
            <v>49300</v>
          </cell>
          <cell r="N574">
            <v>694</v>
          </cell>
          <cell r="O574">
            <v>694</v>
          </cell>
          <cell r="P574" t="str">
            <v>Y</v>
          </cell>
          <cell r="R574" t="str">
            <v>D1</v>
          </cell>
          <cell r="S574" t="str">
            <v>&gt;180</v>
          </cell>
        </row>
        <row r="575">
          <cell r="J575">
            <v>351678450</v>
          </cell>
          <cell r="K575">
            <v>23424.07</v>
          </cell>
          <cell r="L575">
            <v>2524.9299999999998</v>
          </cell>
          <cell r="M575">
            <v>25949</v>
          </cell>
          <cell r="N575">
            <v>573</v>
          </cell>
          <cell r="O575">
            <v>694</v>
          </cell>
          <cell r="P575" t="str">
            <v>Y</v>
          </cell>
          <cell r="R575" t="str">
            <v xml:space="preserve">W/O for written off </v>
          </cell>
          <cell r="S575" t="str">
            <v>&gt;180</v>
          </cell>
        </row>
        <row r="576">
          <cell r="J576">
            <v>348900876</v>
          </cell>
          <cell r="K576">
            <v>41412.51</v>
          </cell>
          <cell r="L576">
            <v>7887.49</v>
          </cell>
          <cell r="M576">
            <v>49300</v>
          </cell>
          <cell r="N576">
            <v>694</v>
          </cell>
          <cell r="O576">
            <v>694</v>
          </cell>
          <cell r="P576" t="str">
            <v>Y</v>
          </cell>
          <cell r="R576" t="str">
            <v>D1</v>
          </cell>
          <cell r="S576" t="str">
            <v>&gt;180</v>
          </cell>
        </row>
        <row r="577">
          <cell r="J577">
            <v>353444907</v>
          </cell>
          <cell r="R577" t="str">
            <v>Standard</v>
          </cell>
          <cell r="S577" t="str">
            <v>Standard</v>
          </cell>
        </row>
        <row r="578">
          <cell r="J578">
            <v>349012991</v>
          </cell>
          <cell r="K578">
            <v>13898.05</v>
          </cell>
          <cell r="L578">
            <v>851.95</v>
          </cell>
          <cell r="M578">
            <v>14750</v>
          </cell>
          <cell r="N578">
            <v>694</v>
          </cell>
          <cell r="O578">
            <v>694</v>
          </cell>
          <cell r="P578" t="str">
            <v>Y</v>
          </cell>
          <cell r="R578" t="str">
            <v xml:space="preserve">W/O for written off </v>
          </cell>
          <cell r="S578" t="str">
            <v>&gt;180</v>
          </cell>
        </row>
        <row r="579">
          <cell r="J579">
            <v>353676662</v>
          </cell>
          <cell r="K579">
            <v>23938.14</v>
          </cell>
          <cell r="L579">
            <v>9341.86</v>
          </cell>
          <cell r="M579">
            <v>33280</v>
          </cell>
          <cell r="N579">
            <v>387</v>
          </cell>
          <cell r="O579">
            <v>387</v>
          </cell>
          <cell r="P579" t="str">
            <v>Y</v>
          </cell>
          <cell r="R579" t="str">
            <v xml:space="preserve">W/O for written off </v>
          </cell>
          <cell r="S579" t="str">
            <v>&gt;180</v>
          </cell>
        </row>
        <row r="580">
          <cell r="J580">
            <v>32955199</v>
          </cell>
          <cell r="K580">
            <v>3212.56</v>
          </cell>
          <cell r="L580">
            <v>87.44</v>
          </cell>
          <cell r="M580">
            <v>3300</v>
          </cell>
          <cell r="N580">
            <v>639</v>
          </cell>
          <cell r="O580">
            <v>639</v>
          </cell>
          <cell r="P580" t="str">
            <v>Y</v>
          </cell>
          <cell r="R580" t="str">
            <v xml:space="preserve">W/O for written off </v>
          </cell>
          <cell r="S580" t="str">
            <v>&gt;180</v>
          </cell>
        </row>
        <row r="581">
          <cell r="J581">
            <v>348973397</v>
          </cell>
          <cell r="K581">
            <v>21254.43</v>
          </cell>
          <cell r="L581">
            <v>1945.57</v>
          </cell>
          <cell r="M581">
            <v>23200</v>
          </cell>
          <cell r="N581">
            <v>422</v>
          </cell>
          <cell r="O581">
            <v>422</v>
          </cell>
          <cell r="P581" t="str">
            <v>Y</v>
          </cell>
          <cell r="R581" t="str">
            <v xml:space="preserve">W/O for written off </v>
          </cell>
          <cell r="S581" t="str">
            <v>&gt;180</v>
          </cell>
        </row>
        <row r="582">
          <cell r="J582">
            <v>353676663</v>
          </cell>
          <cell r="K582">
            <v>19879.990000000002</v>
          </cell>
          <cell r="L582">
            <v>7600.01</v>
          </cell>
          <cell r="M582">
            <v>27480</v>
          </cell>
          <cell r="N582">
            <v>352</v>
          </cell>
          <cell r="O582">
            <v>352</v>
          </cell>
          <cell r="P582" t="str">
            <v>Y</v>
          </cell>
          <cell r="R582" t="str">
            <v xml:space="preserve">W/O for written off </v>
          </cell>
          <cell r="S582" t="str">
            <v>&gt;180</v>
          </cell>
        </row>
        <row r="583">
          <cell r="J583">
            <v>353435864</v>
          </cell>
          <cell r="K583">
            <v>18401.2</v>
          </cell>
          <cell r="L583">
            <v>7208.8</v>
          </cell>
          <cell r="M583">
            <v>25610</v>
          </cell>
          <cell r="N583">
            <v>387</v>
          </cell>
          <cell r="O583">
            <v>387</v>
          </cell>
          <cell r="P583" t="str">
            <v>Y</v>
          </cell>
          <cell r="R583" t="str">
            <v xml:space="preserve">W/O for written off </v>
          </cell>
          <cell r="S583" t="str">
            <v>&gt;180</v>
          </cell>
        </row>
        <row r="584">
          <cell r="J584">
            <v>351799937</v>
          </cell>
          <cell r="R584" t="str">
            <v>Standard</v>
          </cell>
          <cell r="S584" t="str">
            <v>Standard</v>
          </cell>
        </row>
        <row r="585">
          <cell r="J585">
            <v>353676664</v>
          </cell>
          <cell r="K585">
            <v>19879.990000000002</v>
          </cell>
          <cell r="L585">
            <v>7600.01</v>
          </cell>
          <cell r="M585">
            <v>27480</v>
          </cell>
          <cell r="N585">
            <v>352</v>
          </cell>
          <cell r="O585">
            <v>352</v>
          </cell>
          <cell r="P585" t="str">
            <v>Y</v>
          </cell>
          <cell r="R585" t="str">
            <v xml:space="preserve">W/O for written off </v>
          </cell>
          <cell r="S585" t="str">
            <v>&gt;180</v>
          </cell>
        </row>
        <row r="586">
          <cell r="J586">
            <v>357863882</v>
          </cell>
          <cell r="R586" t="str">
            <v>Standard</v>
          </cell>
          <cell r="S586" t="str">
            <v>Standard</v>
          </cell>
        </row>
        <row r="587">
          <cell r="J587">
            <v>351708181</v>
          </cell>
          <cell r="R587" t="str">
            <v>Standard</v>
          </cell>
          <cell r="S587" t="str">
            <v>Standard</v>
          </cell>
        </row>
        <row r="588">
          <cell r="J588">
            <v>351894220</v>
          </cell>
          <cell r="R588" t="str">
            <v>Standard</v>
          </cell>
          <cell r="S588" t="str">
            <v>Standard</v>
          </cell>
        </row>
        <row r="589">
          <cell r="J589">
            <v>351139944</v>
          </cell>
          <cell r="R589" t="str">
            <v>Standard</v>
          </cell>
          <cell r="S589" t="str">
            <v>Standard</v>
          </cell>
        </row>
        <row r="590">
          <cell r="J590">
            <v>356022895</v>
          </cell>
          <cell r="R590" t="str">
            <v>Standard</v>
          </cell>
          <cell r="S590" t="str">
            <v>Standard</v>
          </cell>
        </row>
        <row r="591">
          <cell r="J591">
            <v>352571117</v>
          </cell>
          <cell r="R591" t="str">
            <v>Standard</v>
          </cell>
          <cell r="S591" t="str">
            <v>Standard</v>
          </cell>
        </row>
        <row r="592">
          <cell r="J592">
            <v>355189265</v>
          </cell>
          <cell r="R592" t="str">
            <v>Standard</v>
          </cell>
          <cell r="S592" t="str">
            <v>Standard</v>
          </cell>
        </row>
        <row r="593">
          <cell r="J593">
            <v>353746350</v>
          </cell>
          <cell r="R593" t="str">
            <v>Standard</v>
          </cell>
          <cell r="S593" t="str">
            <v>Standard</v>
          </cell>
        </row>
        <row r="594">
          <cell r="J594">
            <v>352494188</v>
          </cell>
          <cell r="R594" t="str">
            <v>Standard</v>
          </cell>
          <cell r="S594" t="str">
            <v>Standard</v>
          </cell>
        </row>
        <row r="595">
          <cell r="J595">
            <v>349645035</v>
          </cell>
          <cell r="K595">
            <v>34886.47</v>
          </cell>
          <cell r="L595">
            <v>5713.53</v>
          </cell>
          <cell r="M595">
            <v>40600</v>
          </cell>
          <cell r="N595">
            <v>541</v>
          </cell>
          <cell r="O595">
            <v>541</v>
          </cell>
          <cell r="P595" t="str">
            <v>Y</v>
          </cell>
          <cell r="R595" t="str">
            <v xml:space="preserve">W/O for written off </v>
          </cell>
          <cell r="S595" t="str">
            <v>&gt;180</v>
          </cell>
        </row>
        <row r="596">
          <cell r="J596">
            <v>353380555</v>
          </cell>
          <cell r="K596">
            <v>36957.74</v>
          </cell>
          <cell r="L596">
            <v>13442.26</v>
          </cell>
          <cell r="M596">
            <v>50400</v>
          </cell>
          <cell r="N596">
            <v>450</v>
          </cell>
          <cell r="O596">
            <v>450</v>
          </cell>
          <cell r="P596" t="str">
            <v>Y</v>
          </cell>
          <cell r="R596" t="str">
            <v xml:space="preserve">W/O for written off </v>
          </cell>
          <cell r="S596" t="str">
            <v>&gt;180</v>
          </cell>
        </row>
        <row r="597">
          <cell r="J597">
            <v>356447654</v>
          </cell>
          <cell r="R597" t="str">
            <v>Standard</v>
          </cell>
          <cell r="S597" t="str">
            <v>Standard</v>
          </cell>
        </row>
        <row r="598">
          <cell r="J598">
            <v>352571195</v>
          </cell>
          <cell r="R598" t="str">
            <v>Standard</v>
          </cell>
          <cell r="S598" t="str">
            <v>Standard</v>
          </cell>
        </row>
        <row r="599">
          <cell r="J599">
            <v>353444859</v>
          </cell>
          <cell r="K599">
            <v>36989.480000000003</v>
          </cell>
          <cell r="L599">
            <v>13410.52</v>
          </cell>
          <cell r="M599">
            <v>50400</v>
          </cell>
          <cell r="N599">
            <v>450</v>
          </cell>
          <cell r="O599">
            <v>450</v>
          </cell>
          <cell r="P599" t="str">
            <v>Y</v>
          </cell>
          <cell r="R599" t="str">
            <v xml:space="preserve">W/O for written off </v>
          </cell>
          <cell r="S599" t="str">
            <v>&gt;180</v>
          </cell>
        </row>
        <row r="600">
          <cell r="J600">
            <v>357312589</v>
          </cell>
          <cell r="K600">
            <v>21099.4</v>
          </cell>
          <cell r="L600">
            <v>9620.6</v>
          </cell>
          <cell r="M600">
            <v>30720</v>
          </cell>
          <cell r="N600">
            <v>233</v>
          </cell>
          <cell r="O600">
            <v>233</v>
          </cell>
          <cell r="P600" t="str">
            <v>Y</v>
          </cell>
          <cell r="R600" t="str">
            <v xml:space="preserve">W/O for written off </v>
          </cell>
          <cell r="S600" t="str">
            <v>&gt;180</v>
          </cell>
        </row>
        <row r="601">
          <cell r="J601">
            <v>355366220</v>
          </cell>
          <cell r="K601">
            <v>21461.56</v>
          </cell>
          <cell r="L601">
            <v>8998.44</v>
          </cell>
          <cell r="M601">
            <v>30460</v>
          </cell>
          <cell r="N601">
            <v>323</v>
          </cell>
          <cell r="O601">
            <v>323</v>
          </cell>
          <cell r="P601" t="str">
            <v>Y</v>
          </cell>
          <cell r="R601" t="str">
            <v xml:space="preserve">W/O for written off </v>
          </cell>
          <cell r="S601" t="str">
            <v>&gt;180</v>
          </cell>
        </row>
        <row r="602">
          <cell r="J602">
            <v>353435821</v>
          </cell>
          <cell r="K602">
            <v>28863.41</v>
          </cell>
          <cell r="L602">
            <v>11186.59</v>
          </cell>
          <cell r="M602">
            <v>40050</v>
          </cell>
          <cell r="N602">
            <v>450</v>
          </cell>
          <cell r="O602">
            <v>450</v>
          </cell>
          <cell r="P602" t="str">
            <v>Y</v>
          </cell>
          <cell r="R602" t="str">
            <v xml:space="preserve">W/O for written off </v>
          </cell>
          <cell r="S602" t="str">
            <v>&gt;180</v>
          </cell>
        </row>
        <row r="603">
          <cell r="J603">
            <v>353931660</v>
          </cell>
          <cell r="R603" t="str">
            <v>Standard</v>
          </cell>
          <cell r="S603" t="str">
            <v>Standard</v>
          </cell>
        </row>
        <row r="604">
          <cell r="J604">
            <v>348845524</v>
          </cell>
          <cell r="K604">
            <v>30656.36</v>
          </cell>
          <cell r="L604">
            <v>4143.6400000000003</v>
          </cell>
          <cell r="M604">
            <v>34800</v>
          </cell>
          <cell r="N604">
            <v>541</v>
          </cell>
          <cell r="O604">
            <v>541</v>
          </cell>
          <cell r="P604" t="str">
            <v>Y</v>
          </cell>
          <cell r="R604" t="str">
            <v xml:space="preserve">W/O for written off </v>
          </cell>
          <cell r="S604" t="str">
            <v>&gt;180</v>
          </cell>
        </row>
        <row r="605">
          <cell r="J605">
            <v>350992267</v>
          </cell>
          <cell r="K605">
            <v>16471.84</v>
          </cell>
          <cell r="L605">
            <v>1228.1600000000001</v>
          </cell>
          <cell r="M605">
            <v>17700</v>
          </cell>
          <cell r="N605">
            <v>541</v>
          </cell>
          <cell r="O605">
            <v>541</v>
          </cell>
          <cell r="P605" t="str">
            <v>Y</v>
          </cell>
          <cell r="R605" t="str">
            <v xml:space="preserve">W/O for written off </v>
          </cell>
          <cell r="S605" t="str">
            <v>&gt;180</v>
          </cell>
        </row>
        <row r="606">
          <cell r="J606">
            <v>356328889</v>
          </cell>
          <cell r="R606" t="str">
            <v>Standard</v>
          </cell>
          <cell r="S606" t="str">
            <v>Standard</v>
          </cell>
        </row>
        <row r="607">
          <cell r="J607">
            <v>353435843</v>
          </cell>
          <cell r="K607">
            <v>28863.41</v>
          </cell>
          <cell r="L607">
            <v>11186.59</v>
          </cell>
          <cell r="M607">
            <v>40050</v>
          </cell>
          <cell r="N607">
            <v>450</v>
          </cell>
          <cell r="O607">
            <v>450</v>
          </cell>
          <cell r="P607" t="str">
            <v>Y</v>
          </cell>
          <cell r="R607" t="str">
            <v xml:space="preserve">W/O for written off </v>
          </cell>
          <cell r="S607" t="str">
            <v>&gt;180</v>
          </cell>
        </row>
        <row r="608">
          <cell r="J608">
            <v>353435890</v>
          </cell>
          <cell r="K608">
            <v>36957.74</v>
          </cell>
          <cell r="L608">
            <v>13442.26</v>
          </cell>
          <cell r="M608">
            <v>50400</v>
          </cell>
          <cell r="N608">
            <v>450</v>
          </cell>
          <cell r="O608">
            <v>450</v>
          </cell>
          <cell r="P608" t="str">
            <v>Y</v>
          </cell>
          <cell r="R608" t="str">
            <v xml:space="preserve">W/O for written off </v>
          </cell>
          <cell r="S608" t="str">
            <v>&gt;180</v>
          </cell>
        </row>
        <row r="609">
          <cell r="J609">
            <v>355694365</v>
          </cell>
          <cell r="R609" t="str">
            <v>Standard</v>
          </cell>
          <cell r="S609" t="str">
            <v>Standard</v>
          </cell>
        </row>
        <row r="610">
          <cell r="J610">
            <v>355366212</v>
          </cell>
          <cell r="K610">
            <v>16606.12</v>
          </cell>
          <cell r="L610">
            <v>7423.88</v>
          </cell>
          <cell r="M610">
            <v>24030</v>
          </cell>
          <cell r="N610">
            <v>262</v>
          </cell>
          <cell r="O610">
            <v>262</v>
          </cell>
          <cell r="P610" t="str">
            <v>Y</v>
          </cell>
          <cell r="R610" t="str">
            <v>Sub</v>
          </cell>
          <cell r="S610" t="str">
            <v>&gt;180</v>
          </cell>
        </row>
        <row r="611">
          <cell r="J611">
            <v>348900552</v>
          </cell>
          <cell r="K611">
            <v>37232.99</v>
          </cell>
          <cell r="L611">
            <v>6267.01</v>
          </cell>
          <cell r="M611">
            <v>43500</v>
          </cell>
          <cell r="N611">
            <v>633</v>
          </cell>
          <cell r="O611">
            <v>633</v>
          </cell>
          <cell r="P611" t="str">
            <v>Y</v>
          </cell>
          <cell r="R611" t="str">
            <v xml:space="preserve">W/O for written off </v>
          </cell>
          <cell r="S611" t="str">
            <v>&gt;180</v>
          </cell>
        </row>
        <row r="612">
          <cell r="J612">
            <v>354281407</v>
          </cell>
          <cell r="R612" t="str">
            <v>Standard</v>
          </cell>
          <cell r="S612" t="str">
            <v>Standard</v>
          </cell>
        </row>
        <row r="613">
          <cell r="J613">
            <v>353487814</v>
          </cell>
          <cell r="R613" t="str">
            <v>Standard</v>
          </cell>
          <cell r="S613" t="str">
            <v>Standard</v>
          </cell>
        </row>
        <row r="614">
          <cell r="J614">
            <v>356624313</v>
          </cell>
          <cell r="K614">
            <v>8281.51</v>
          </cell>
          <cell r="L614">
            <v>1818.49</v>
          </cell>
          <cell r="M614">
            <v>10100</v>
          </cell>
          <cell r="N614">
            <v>148</v>
          </cell>
          <cell r="O614">
            <v>148</v>
          </cell>
          <cell r="P614" t="str">
            <v>Y</v>
          </cell>
          <cell r="R614" t="str">
            <v>Sub</v>
          </cell>
          <cell r="S614" t="str">
            <v>121-150</v>
          </cell>
        </row>
        <row r="615">
          <cell r="J615">
            <v>353312056</v>
          </cell>
          <cell r="K615">
            <v>23308.95</v>
          </cell>
          <cell r="L615">
            <v>6931.05</v>
          </cell>
          <cell r="M615">
            <v>30240</v>
          </cell>
          <cell r="N615">
            <v>262</v>
          </cell>
          <cell r="O615">
            <v>262</v>
          </cell>
          <cell r="P615" t="str">
            <v>Y</v>
          </cell>
          <cell r="R615" t="str">
            <v>Sub</v>
          </cell>
          <cell r="S615" t="str">
            <v>&gt;180</v>
          </cell>
        </row>
        <row r="616">
          <cell r="J616">
            <v>358078659</v>
          </cell>
          <cell r="K616">
            <v>5419.34</v>
          </cell>
          <cell r="L616">
            <v>1210.6600000000001</v>
          </cell>
          <cell r="M616">
            <v>6630</v>
          </cell>
          <cell r="N616">
            <v>58</v>
          </cell>
          <cell r="O616">
            <v>58</v>
          </cell>
          <cell r="R616" t="str">
            <v>SMA 1</v>
          </cell>
          <cell r="S616" t="str">
            <v>31-60</v>
          </cell>
        </row>
        <row r="617">
          <cell r="J617">
            <v>355789049</v>
          </cell>
          <cell r="R617" t="str">
            <v>Standard</v>
          </cell>
          <cell r="S617" t="str">
            <v>Standard</v>
          </cell>
        </row>
        <row r="618">
          <cell r="J618">
            <v>351183126</v>
          </cell>
          <cell r="K618">
            <v>9773.5499999999993</v>
          </cell>
          <cell r="L618">
            <v>726.45</v>
          </cell>
          <cell r="M618">
            <v>10500</v>
          </cell>
          <cell r="N618">
            <v>171</v>
          </cell>
          <cell r="O618">
            <v>171</v>
          </cell>
          <cell r="P618" t="str">
            <v>Y</v>
          </cell>
          <cell r="R618" t="str">
            <v>Sub</v>
          </cell>
          <cell r="S618" t="str">
            <v>151-180</v>
          </cell>
        </row>
        <row r="619">
          <cell r="J619">
            <v>348818722</v>
          </cell>
          <cell r="K619">
            <v>13662.5</v>
          </cell>
          <cell r="L619">
            <v>837.5</v>
          </cell>
          <cell r="M619">
            <v>14500</v>
          </cell>
          <cell r="N619">
            <v>325</v>
          </cell>
          <cell r="O619">
            <v>325</v>
          </cell>
          <cell r="P619" t="str">
            <v>Y</v>
          </cell>
          <cell r="R619" t="str">
            <v>Sub</v>
          </cell>
          <cell r="S619" t="str">
            <v>&gt;180</v>
          </cell>
        </row>
        <row r="620">
          <cell r="J620">
            <v>33213790</v>
          </cell>
          <cell r="K620">
            <v>28394.54</v>
          </cell>
          <cell r="L620">
            <v>4755.46</v>
          </cell>
          <cell r="M620">
            <v>33150</v>
          </cell>
          <cell r="N620">
            <v>1091</v>
          </cell>
          <cell r="O620">
            <v>1091</v>
          </cell>
          <cell r="P620" t="str">
            <v>Y</v>
          </cell>
          <cell r="R620" t="str">
            <v xml:space="preserve">W/O for written off </v>
          </cell>
          <cell r="S620" t="str">
            <v>&gt;180</v>
          </cell>
        </row>
        <row r="621">
          <cell r="J621">
            <v>353746315</v>
          </cell>
          <cell r="R621" t="str">
            <v>Standard</v>
          </cell>
          <cell r="S621" t="str">
            <v>Standard</v>
          </cell>
        </row>
        <row r="622">
          <cell r="J622">
            <v>348845522</v>
          </cell>
          <cell r="K622">
            <v>32907.230000000003</v>
          </cell>
          <cell r="L622">
            <v>4792.7700000000004</v>
          </cell>
          <cell r="M622">
            <v>37700</v>
          </cell>
          <cell r="N622">
            <v>576</v>
          </cell>
          <cell r="O622">
            <v>576</v>
          </cell>
          <cell r="P622" t="str">
            <v>Y</v>
          </cell>
          <cell r="R622" t="str">
            <v xml:space="preserve">W/O for written off </v>
          </cell>
          <cell r="S622" t="str">
            <v>&gt;180</v>
          </cell>
        </row>
        <row r="623">
          <cell r="J623">
            <v>353676508</v>
          </cell>
          <cell r="K623">
            <v>5589.38</v>
          </cell>
          <cell r="L623">
            <v>1130.6199999999999</v>
          </cell>
          <cell r="M623">
            <v>6720</v>
          </cell>
          <cell r="N623">
            <v>59</v>
          </cell>
          <cell r="O623">
            <v>59</v>
          </cell>
          <cell r="R623" t="str">
            <v>SMA 1</v>
          </cell>
          <cell r="S623" t="str">
            <v>31-60</v>
          </cell>
        </row>
        <row r="624">
          <cell r="J624">
            <v>353312054</v>
          </cell>
          <cell r="K624">
            <v>34364.67</v>
          </cell>
          <cell r="L624">
            <v>12675.33</v>
          </cell>
          <cell r="M624">
            <v>47040</v>
          </cell>
          <cell r="N624">
            <v>426</v>
          </cell>
          <cell r="O624">
            <v>426</v>
          </cell>
          <cell r="P624" t="str">
            <v>Y</v>
          </cell>
          <cell r="R624" t="str">
            <v xml:space="preserve">W/O for written off </v>
          </cell>
          <cell r="S624" t="str">
            <v>&gt;180</v>
          </cell>
        </row>
        <row r="625">
          <cell r="J625">
            <v>351018913</v>
          </cell>
          <cell r="K625">
            <v>13640.03</v>
          </cell>
          <cell r="L625">
            <v>859.97</v>
          </cell>
          <cell r="M625">
            <v>14500</v>
          </cell>
          <cell r="N625">
            <v>150</v>
          </cell>
          <cell r="O625">
            <v>150</v>
          </cell>
          <cell r="P625" t="str">
            <v>Y</v>
          </cell>
          <cell r="R625" t="str">
            <v>Sub</v>
          </cell>
          <cell r="S625" t="str">
            <v>121-150</v>
          </cell>
        </row>
        <row r="626">
          <cell r="J626">
            <v>353393784</v>
          </cell>
          <cell r="K626">
            <v>19506.55</v>
          </cell>
          <cell r="L626">
            <v>5513.45</v>
          </cell>
          <cell r="M626">
            <v>25020</v>
          </cell>
          <cell r="N626">
            <v>268</v>
          </cell>
          <cell r="O626">
            <v>268</v>
          </cell>
          <cell r="P626" t="str">
            <v>Y</v>
          </cell>
          <cell r="R626" t="str">
            <v>Sub</v>
          </cell>
          <cell r="S626" t="str">
            <v>&gt;180</v>
          </cell>
        </row>
        <row r="627">
          <cell r="J627">
            <v>350472543</v>
          </cell>
          <cell r="K627">
            <v>45075.839999999997</v>
          </cell>
          <cell r="L627">
            <v>10024.16</v>
          </cell>
          <cell r="M627">
            <v>55100</v>
          </cell>
          <cell r="N627">
            <v>639</v>
          </cell>
          <cell r="O627">
            <v>639</v>
          </cell>
          <cell r="P627" t="str">
            <v>Y</v>
          </cell>
          <cell r="R627" t="str">
            <v xml:space="preserve">W/O for written off </v>
          </cell>
          <cell r="S627" t="str">
            <v>&gt;180</v>
          </cell>
        </row>
        <row r="628">
          <cell r="J628">
            <v>353676430</v>
          </cell>
          <cell r="K628">
            <v>29321.78</v>
          </cell>
          <cell r="L628">
            <v>10998.22</v>
          </cell>
          <cell r="M628">
            <v>40320</v>
          </cell>
          <cell r="N628">
            <v>359</v>
          </cell>
          <cell r="O628">
            <v>359</v>
          </cell>
          <cell r="P628" t="str">
            <v>Y</v>
          </cell>
          <cell r="R628" t="str">
            <v xml:space="preserve">W/O for written off </v>
          </cell>
          <cell r="S628" t="str">
            <v>&gt;180</v>
          </cell>
        </row>
        <row r="629">
          <cell r="J629">
            <v>348844917</v>
          </cell>
          <cell r="K629">
            <v>13662.5</v>
          </cell>
          <cell r="L629">
            <v>837.5</v>
          </cell>
          <cell r="M629">
            <v>14500</v>
          </cell>
          <cell r="N629">
            <v>331</v>
          </cell>
          <cell r="O629">
            <v>331</v>
          </cell>
          <cell r="P629" t="str">
            <v>Y</v>
          </cell>
          <cell r="R629" t="str">
            <v xml:space="preserve">W/O for written off </v>
          </cell>
          <cell r="S629" t="str">
            <v>&gt;180</v>
          </cell>
        </row>
        <row r="630">
          <cell r="J630">
            <v>351598177</v>
          </cell>
          <cell r="R630" t="str">
            <v>Standard</v>
          </cell>
          <cell r="S630" t="str">
            <v>Standard</v>
          </cell>
        </row>
        <row r="631">
          <cell r="J631">
            <v>354503749</v>
          </cell>
          <cell r="K631">
            <v>15624.32</v>
          </cell>
          <cell r="L631">
            <v>7955.68</v>
          </cell>
          <cell r="M631">
            <v>23580</v>
          </cell>
          <cell r="N631">
            <v>268</v>
          </cell>
          <cell r="O631">
            <v>268</v>
          </cell>
          <cell r="P631" t="str">
            <v>Y</v>
          </cell>
          <cell r="R631" t="str">
            <v>Sub</v>
          </cell>
          <cell r="S631" t="str">
            <v>&gt;180</v>
          </cell>
        </row>
        <row r="632">
          <cell r="J632">
            <v>349083257</v>
          </cell>
          <cell r="K632">
            <v>8358.7800000000007</v>
          </cell>
          <cell r="L632">
            <v>341.22</v>
          </cell>
          <cell r="M632">
            <v>8700</v>
          </cell>
          <cell r="N632">
            <v>268</v>
          </cell>
          <cell r="O632">
            <v>268</v>
          </cell>
          <cell r="P632" t="str">
            <v>Y</v>
          </cell>
          <cell r="R632" t="str">
            <v xml:space="preserve">W/O for written off </v>
          </cell>
          <cell r="S632" t="str">
            <v>&gt;180</v>
          </cell>
        </row>
        <row r="633">
          <cell r="J633">
            <v>351649300</v>
          </cell>
          <cell r="R633" t="str">
            <v>Standard</v>
          </cell>
          <cell r="S633" t="str">
            <v>Standard</v>
          </cell>
        </row>
        <row r="634">
          <cell r="J634">
            <v>351979281</v>
          </cell>
          <cell r="K634">
            <v>35065.440000000002</v>
          </cell>
          <cell r="L634">
            <v>9414.56</v>
          </cell>
          <cell r="M634">
            <v>44480</v>
          </cell>
          <cell r="N634">
            <v>485</v>
          </cell>
          <cell r="O634">
            <v>485</v>
          </cell>
          <cell r="P634" t="str">
            <v>Y</v>
          </cell>
          <cell r="R634" t="str">
            <v xml:space="preserve">W/O for written off </v>
          </cell>
          <cell r="S634" t="str">
            <v>&gt;180</v>
          </cell>
        </row>
        <row r="635">
          <cell r="J635">
            <v>357928633</v>
          </cell>
          <cell r="R635" t="str">
            <v>Standard</v>
          </cell>
          <cell r="S635" t="str">
            <v>Standard</v>
          </cell>
        </row>
        <row r="636">
          <cell r="J636">
            <v>357864205</v>
          </cell>
          <cell r="R636" t="str">
            <v>Standard</v>
          </cell>
          <cell r="S636" t="str">
            <v>Standard</v>
          </cell>
        </row>
        <row r="637">
          <cell r="J637">
            <v>353676607</v>
          </cell>
          <cell r="K637">
            <v>28023.3</v>
          </cell>
          <cell r="L637">
            <v>10846.7</v>
          </cell>
          <cell r="M637">
            <v>38870</v>
          </cell>
          <cell r="N637">
            <v>386</v>
          </cell>
          <cell r="O637">
            <v>386</v>
          </cell>
          <cell r="P637" t="str">
            <v>Y</v>
          </cell>
          <cell r="R637" t="str">
            <v xml:space="preserve">W/O for written off </v>
          </cell>
          <cell r="S637" t="str">
            <v>&gt;180</v>
          </cell>
        </row>
        <row r="638">
          <cell r="J638">
            <v>349851291</v>
          </cell>
          <cell r="K638">
            <v>47805.73</v>
          </cell>
          <cell r="L638">
            <v>11194.27</v>
          </cell>
          <cell r="M638">
            <v>59000</v>
          </cell>
          <cell r="N638">
            <v>692</v>
          </cell>
          <cell r="O638">
            <v>692</v>
          </cell>
          <cell r="P638" t="str">
            <v>Y</v>
          </cell>
          <cell r="R638" t="str">
            <v xml:space="preserve">W/O for written off </v>
          </cell>
          <cell r="S638" t="str">
            <v>&gt;180</v>
          </cell>
        </row>
        <row r="639">
          <cell r="J639">
            <v>349251469</v>
          </cell>
          <cell r="K639">
            <v>45872.54</v>
          </cell>
          <cell r="L639">
            <v>10177.459999999999</v>
          </cell>
          <cell r="M639">
            <v>56050</v>
          </cell>
          <cell r="N639">
            <v>723</v>
          </cell>
          <cell r="O639">
            <v>723</v>
          </cell>
          <cell r="P639" t="str">
            <v>Y</v>
          </cell>
          <cell r="R639" t="str">
            <v xml:space="preserve">W/O for written off </v>
          </cell>
          <cell r="S639" t="str">
            <v>&gt;180</v>
          </cell>
        </row>
        <row r="640">
          <cell r="J640">
            <v>355168686</v>
          </cell>
          <cell r="R640" t="str">
            <v>Standard</v>
          </cell>
          <cell r="S640" t="str">
            <v>Standard</v>
          </cell>
        </row>
        <row r="641">
          <cell r="J641">
            <v>353676635</v>
          </cell>
          <cell r="K641">
            <v>6779.96</v>
          </cell>
          <cell r="L641">
            <v>1270.04</v>
          </cell>
          <cell r="M641">
            <v>8050</v>
          </cell>
          <cell r="N641">
            <v>148</v>
          </cell>
          <cell r="O641">
            <v>148</v>
          </cell>
          <cell r="P641" t="str">
            <v>Y</v>
          </cell>
          <cell r="R641" t="str">
            <v>Sub</v>
          </cell>
          <cell r="S641" t="str">
            <v>121-150</v>
          </cell>
        </row>
        <row r="642">
          <cell r="J642">
            <v>354974391</v>
          </cell>
          <cell r="R642" t="str">
            <v>Standard</v>
          </cell>
          <cell r="S642" t="str">
            <v>Standard</v>
          </cell>
        </row>
        <row r="643">
          <cell r="J643">
            <v>356692931</v>
          </cell>
          <cell r="K643">
            <v>2947.9</v>
          </cell>
          <cell r="L643">
            <v>892.1</v>
          </cell>
          <cell r="M643">
            <v>3840</v>
          </cell>
          <cell r="N643">
            <v>29</v>
          </cell>
          <cell r="O643">
            <v>29</v>
          </cell>
          <cell r="R643" t="str">
            <v>SMA 0</v>
          </cell>
          <cell r="S643" t="str">
            <v>1-30 Days</v>
          </cell>
        </row>
        <row r="644">
          <cell r="J644">
            <v>353444918</v>
          </cell>
          <cell r="K644">
            <v>28296.82</v>
          </cell>
          <cell r="L644">
            <v>10623.18</v>
          </cell>
          <cell r="M644">
            <v>38920</v>
          </cell>
          <cell r="N644">
            <v>415</v>
          </cell>
          <cell r="O644">
            <v>415</v>
          </cell>
          <cell r="P644" t="str">
            <v>Y</v>
          </cell>
          <cell r="R644" t="str">
            <v xml:space="preserve">W/O for written off </v>
          </cell>
          <cell r="S644" t="str">
            <v>&gt;180</v>
          </cell>
        </row>
        <row r="645">
          <cell r="J645">
            <v>356494004</v>
          </cell>
          <cell r="R645" t="str">
            <v>Standard</v>
          </cell>
          <cell r="S645" t="str">
            <v>Standard</v>
          </cell>
        </row>
        <row r="646">
          <cell r="J646">
            <v>352470040</v>
          </cell>
          <cell r="R646" t="str">
            <v>Standard</v>
          </cell>
          <cell r="S646" t="str">
            <v>Standard</v>
          </cell>
        </row>
        <row r="647">
          <cell r="J647">
            <v>353676509</v>
          </cell>
          <cell r="R647" t="str">
            <v>Standard</v>
          </cell>
          <cell r="S647" t="str">
            <v>Standard</v>
          </cell>
        </row>
        <row r="648">
          <cell r="J648">
            <v>357670157</v>
          </cell>
          <cell r="K648">
            <v>2479.42</v>
          </cell>
          <cell r="L648">
            <v>880.58</v>
          </cell>
          <cell r="M648">
            <v>3360</v>
          </cell>
          <cell r="N648">
            <v>27</v>
          </cell>
          <cell r="O648">
            <v>27</v>
          </cell>
          <cell r="R648" t="str">
            <v>SMA 0</v>
          </cell>
          <cell r="S648" t="str">
            <v>1-30 Days</v>
          </cell>
        </row>
        <row r="649">
          <cell r="J649">
            <v>353435829</v>
          </cell>
          <cell r="K649">
            <v>41739.79</v>
          </cell>
          <cell r="L649">
            <v>15540.21</v>
          </cell>
          <cell r="M649">
            <v>57280</v>
          </cell>
          <cell r="N649">
            <v>477</v>
          </cell>
          <cell r="O649">
            <v>477</v>
          </cell>
          <cell r="P649" t="str">
            <v>Y</v>
          </cell>
          <cell r="R649" t="str">
            <v xml:space="preserve">W/O for written off </v>
          </cell>
          <cell r="S649" t="str">
            <v>&gt;180</v>
          </cell>
        </row>
        <row r="650">
          <cell r="J650">
            <v>357040348</v>
          </cell>
          <cell r="K650">
            <v>13809.75</v>
          </cell>
          <cell r="L650">
            <v>5880.25</v>
          </cell>
          <cell r="M650">
            <v>19690</v>
          </cell>
          <cell r="N650">
            <v>232</v>
          </cell>
          <cell r="O650">
            <v>232</v>
          </cell>
          <cell r="P650" t="str">
            <v>Y</v>
          </cell>
          <cell r="R650" t="str">
            <v xml:space="preserve">W/O for written off </v>
          </cell>
          <cell r="S650" t="str">
            <v>&gt;180</v>
          </cell>
        </row>
        <row r="651">
          <cell r="J651">
            <v>354759317</v>
          </cell>
          <cell r="R651" t="str">
            <v>Standard</v>
          </cell>
          <cell r="S651" t="str">
            <v>Standard</v>
          </cell>
        </row>
        <row r="652">
          <cell r="J652">
            <v>350912949</v>
          </cell>
          <cell r="R652" t="str">
            <v>Standard</v>
          </cell>
          <cell r="S652" t="str">
            <v>Standard</v>
          </cell>
        </row>
        <row r="653">
          <cell r="J653">
            <v>33292411</v>
          </cell>
          <cell r="K653">
            <v>9247.64</v>
          </cell>
          <cell r="L653">
            <v>501.36</v>
          </cell>
          <cell r="M653">
            <v>9749</v>
          </cell>
          <cell r="N653">
            <v>699</v>
          </cell>
          <cell r="O653">
            <v>699</v>
          </cell>
          <cell r="P653" t="str">
            <v>Y</v>
          </cell>
          <cell r="R653" t="str">
            <v xml:space="preserve">W/O for written off </v>
          </cell>
          <cell r="S653" t="str">
            <v>&gt;180</v>
          </cell>
        </row>
        <row r="654">
          <cell r="J654">
            <v>348973733</v>
          </cell>
          <cell r="K654">
            <v>39356.639999999999</v>
          </cell>
          <cell r="L654">
            <v>7043.36</v>
          </cell>
          <cell r="M654">
            <v>46400</v>
          </cell>
          <cell r="N654">
            <v>664</v>
          </cell>
          <cell r="O654">
            <v>664</v>
          </cell>
          <cell r="P654" t="str">
            <v>Y</v>
          </cell>
          <cell r="R654" t="str">
            <v xml:space="preserve">W/O for written off </v>
          </cell>
          <cell r="S654" t="str">
            <v>&gt;180</v>
          </cell>
        </row>
        <row r="655">
          <cell r="J655">
            <v>353444882</v>
          </cell>
          <cell r="K655">
            <v>26796.87</v>
          </cell>
          <cell r="L655">
            <v>9683.1299999999992</v>
          </cell>
          <cell r="M655">
            <v>36480</v>
          </cell>
          <cell r="N655">
            <v>353</v>
          </cell>
          <cell r="O655">
            <v>353</v>
          </cell>
          <cell r="P655" t="str">
            <v>Y</v>
          </cell>
          <cell r="R655" t="str">
            <v xml:space="preserve">W/O for written off </v>
          </cell>
          <cell r="S655" t="str">
            <v>&gt;180</v>
          </cell>
        </row>
        <row r="656">
          <cell r="J656">
            <v>348973734</v>
          </cell>
          <cell r="K656">
            <v>39356.639999999999</v>
          </cell>
          <cell r="L656">
            <v>7043.36</v>
          </cell>
          <cell r="M656">
            <v>46400</v>
          </cell>
          <cell r="N656">
            <v>664</v>
          </cell>
          <cell r="O656">
            <v>664</v>
          </cell>
          <cell r="P656" t="str">
            <v>Y</v>
          </cell>
          <cell r="R656" t="str">
            <v xml:space="preserve">W/O for written off </v>
          </cell>
          <cell r="S656" t="str">
            <v>&gt;180</v>
          </cell>
        </row>
        <row r="657">
          <cell r="J657">
            <v>33329066</v>
          </cell>
          <cell r="K657">
            <v>3797.75</v>
          </cell>
          <cell r="L657">
            <v>101.25</v>
          </cell>
          <cell r="M657">
            <v>3899</v>
          </cell>
          <cell r="N657">
            <v>608</v>
          </cell>
          <cell r="O657">
            <v>608</v>
          </cell>
          <cell r="P657" t="str">
            <v>Y</v>
          </cell>
          <cell r="R657" t="str">
            <v xml:space="preserve">W/O for written off </v>
          </cell>
          <cell r="S657" t="str">
            <v>&gt;180</v>
          </cell>
        </row>
        <row r="658">
          <cell r="J658">
            <v>353444943</v>
          </cell>
          <cell r="K658">
            <v>13784.1</v>
          </cell>
          <cell r="L658">
            <v>3425.9</v>
          </cell>
          <cell r="M658">
            <v>17210</v>
          </cell>
          <cell r="N658">
            <v>170</v>
          </cell>
          <cell r="O658">
            <v>170</v>
          </cell>
          <cell r="P658" t="str">
            <v>Y</v>
          </cell>
          <cell r="R658" t="str">
            <v>Sub</v>
          </cell>
          <cell r="S658" t="str">
            <v>151-180</v>
          </cell>
        </row>
        <row r="659">
          <cell r="J659">
            <v>353444873</v>
          </cell>
          <cell r="K659">
            <v>18255.900000000001</v>
          </cell>
          <cell r="L659">
            <v>5264.1</v>
          </cell>
          <cell r="M659">
            <v>23520</v>
          </cell>
          <cell r="N659">
            <v>205</v>
          </cell>
          <cell r="O659">
            <v>205</v>
          </cell>
          <cell r="P659" t="str">
            <v>Y</v>
          </cell>
          <cell r="R659" t="str">
            <v>Sub</v>
          </cell>
          <cell r="S659" t="str">
            <v>&gt;180</v>
          </cell>
        </row>
        <row r="660">
          <cell r="J660">
            <v>353444886</v>
          </cell>
          <cell r="K660">
            <v>22918.27</v>
          </cell>
          <cell r="L660">
            <v>7321.73</v>
          </cell>
          <cell r="M660">
            <v>30240</v>
          </cell>
          <cell r="N660">
            <v>261</v>
          </cell>
          <cell r="O660">
            <v>261</v>
          </cell>
          <cell r="P660" t="str">
            <v>Y</v>
          </cell>
          <cell r="R660" t="str">
            <v>Sub</v>
          </cell>
          <cell r="S660" t="str">
            <v>&gt;180</v>
          </cell>
        </row>
        <row r="661">
          <cell r="J661">
            <v>356636888</v>
          </cell>
          <cell r="K661">
            <v>20704.599999999999</v>
          </cell>
          <cell r="L661">
            <v>2095.4</v>
          </cell>
          <cell r="M661">
            <v>22800</v>
          </cell>
          <cell r="N661">
            <v>170</v>
          </cell>
          <cell r="O661">
            <v>261</v>
          </cell>
          <cell r="P661" t="str">
            <v>Y</v>
          </cell>
          <cell r="R661" t="str">
            <v>Sub</v>
          </cell>
          <cell r="S661" t="str">
            <v>&gt;180</v>
          </cell>
        </row>
        <row r="662">
          <cell r="J662">
            <v>353435916</v>
          </cell>
          <cell r="K662">
            <v>23007.05</v>
          </cell>
          <cell r="L662">
            <v>7232.95</v>
          </cell>
          <cell r="M662">
            <v>30240</v>
          </cell>
          <cell r="N662">
            <v>324</v>
          </cell>
          <cell r="O662">
            <v>324</v>
          </cell>
          <cell r="P662" t="str">
            <v>Y</v>
          </cell>
          <cell r="R662" t="str">
            <v xml:space="preserve">W/O for written off </v>
          </cell>
          <cell r="S662" t="str">
            <v>&gt;180</v>
          </cell>
        </row>
        <row r="663">
          <cell r="J663">
            <v>350295180</v>
          </cell>
          <cell r="K663">
            <v>16470.150000000001</v>
          </cell>
          <cell r="L663">
            <v>1229.8499999999999</v>
          </cell>
          <cell r="M663">
            <v>17700</v>
          </cell>
          <cell r="N663">
            <v>604</v>
          </cell>
          <cell r="O663">
            <v>604</v>
          </cell>
          <cell r="P663" t="str">
            <v>Y</v>
          </cell>
          <cell r="R663" t="str">
            <v xml:space="preserve">W/O for written off </v>
          </cell>
          <cell r="S663" t="str">
            <v>&gt;180</v>
          </cell>
        </row>
        <row r="664">
          <cell r="J664">
            <v>350295179</v>
          </cell>
          <cell r="K664">
            <v>26287.56</v>
          </cell>
          <cell r="L664">
            <v>4912.4399999999996</v>
          </cell>
          <cell r="M664">
            <v>31200</v>
          </cell>
          <cell r="N664">
            <v>541</v>
          </cell>
          <cell r="O664">
            <v>541</v>
          </cell>
          <cell r="P664" t="str">
            <v>Y</v>
          </cell>
          <cell r="R664" t="str">
            <v xml:space="preserve">W/O for written off </v>
          </cell>
          <cell r="S664" t="str">
            <v>&gt;180</v>
          </cell>
        </row>
        <row r="665">
          <cell r="J665">
            <v>349038618</v>
          </cell>
          <cell r="K665">
            <v>11231.34</v>
          </cell>
          <cell r="L665">
            <v>568.66</v>
          </cell>
          <cell r="M665">
            <v>11800</v>
          </cell>
          <cell r="N665">
            <v>667</v>
          </cell>
          <cell r="O665">
            <v>667</v>
          </cell>
          <cell r="P665" t="str">
            <v>Y</v>
          </cell>
          <cell r="R665" t="str">
            <v xml:space="preserve">W/O for written off </v>
          </cell>
          <cell r="S665" t="str">
            <v>&gt;180</v>
          </cell>
        </row>
        <row r="666">
          <cell r="J666">
            <v>353435929</v>
          </cell>
          <cell r="K666">
            <v>36973.620000000003</v>
          </cell>
          <cell r="L666">
            <v>13426.38</v>
          </cell>
          <cell r="M666">
            <v>50400</v>
          </cell>
          <cell r="N666">
            <v>450</v>
          </cell>
          <cell r="O666">
            <v>450</v>
          </cell>
          <cell r="P666" t="str">
            <v>Y</v>
          </cell>
          <cell r="R666" t="str">
            <v xml:space="preserve">W/O for written off </v>
          </cell>
          <cell r="S666" t="str">
            <v>&gt;180</v>
          </cell>
        </row>
        <row r="667">
          <cell r="J667">
            <v>352152564</v>
          </cell>
          <cell r="K667">
            <v>24376.73</v>
          </cell>
          <cell r="L667">
            <v>8022.18</v>
          </cell>
          <cell r="M667">
            <v>32398.91</v>
          </cell>
          <cell r="N667">
            <v>574</v>
          </cell>
          <cell r="O667">
            <v>574</v>
          </cell>
          <cell r="P667" t="str">
            <v>Y</v>
          </cell>
          <cell r="R667" t="str">
            <v xml:space="preserve">W/O for written off </v>
          </cell>
          <cell r="S667" t="str">
            <v>&gt;180</v>
          </cell>
        </row>
        <row r="668">
          <cell r="J668">
            <v>353435941</v>
          </cell>
          <cell r="K668">
            <v>34702.42</v>
          </cell>
          <cell r="L668">
            <v>15697.58</v>
          </cell>
          <cell r="M668">
            <v>50400</v>
          </cell>
          <cell r="N668">
            <v>450</v>
          </cell>
          <cell r="O668">
            <v>450</v>
          </cell>
          <cell r="P668" t="str">
            <v>Y</v>
          </cell>
          <cell r="R668" t="str">
            <v xml:space="preserve">W/O for written off </v>
          </cell>
          <cell r="S668" t="str">
            <v>&gt;180</v>
          </cell>
        </row>
        <row r="669">
          <cell r="J669">
            <v>354014757</v>
          </cell>
          <cell r="K669">
            <v>8319.82</v>
          </cell>
          <cell r="L669">
            <v>2540.1799999999998</v>
          </cell>
          <cell r="M669">
            <v>10860</v>
          </cell>
          <cell r="N669">
            <v>177</v>
          </cell>
          <cell r="O669">
            <v>177</v>
          </cell>
          <cell r="P669" t="str">
            <v>Y</v>
          </cell>
          <cell r="R669" t="str">
            <v>Sub</v>
          </cell>
          <cell r="S669" t="str">
            <v>151-180</v>
          </cell>
        </row>
        <row r="670">
          <cell r="J670">
            <v>349038617</v>
          </cell>
          <cell r="K670">
            <v>11231.34</v>
          </cell>
          <cell r="L670">
            <v>568.66</v>
          </cell>
          <cell r="M670">
            <v>11800</v>
          </cell>
          <cell r="N670">
            <v>667</v>
          </cell>
          <cell r="O670">
            <v>667</v>
          </cell>
          <cell r="P670" t="str">
            <v>Y</v>
          </cell>
          <cell r="R670" t="str">
            <v xml:space="preserve">W/O for written off </v>
          </cell>
          <cell r="S670" t="str">
            <v>&gt;180</v>
          </cell>
        </row>
        <row r="671">
          <cell r="J671">
            <v>353444855</v>
          </cell>
          <cell r="K671">
            <v>28875.8</v>
          </cell>
          <cell r="L671">
            <v>11174.2</v>
          </cell>
          <cell r="M671">
            <v>40050</v>
          </cell>
          <cell r="N671">
            <v>450</v>
          </cell>
          <cell r="O671">
            <v>450</v>
          </cell>
          <cell r="P671" t="str">
            <v>Y</v>
          </cell>
          <cell r="R671" t="str">
            <v xml:space="preserve">W/O for written off </v>
          </cell>
          <cell r="S671" t="str">
            <v>&gt;180</v>
          </cell>
        </row>
        <row r="672">
          <cell r="J672">
            <v>353435942</v>
          </cell>
          <cell r="K672">
            <v>32451.18</v>
          </cell>
          <cell r="L672">
            <v>12028.82</v>
          </cell>
          <cell r="M672">
            <v>44480</v>
          </cell>
          <cell r="N672">
            <v>477</v>
          </cell>
          <cell r="O672">
            <v>477</v>
          </cell>
          <cell r="P672" t="str">
            <v>Y</v>
          </cell>
          <cell r="R672" t="str">
            <v xml:space="preserve">W/O for written off </v>
          </cell>
          <cell r="S672" t="str">
            <v>&gt;180</v>
          </cell>
        </row>
        <row r="673">
          <cell r="J673">
            <v>350465165</v>
          </cell>
          <cell r="K673">
            <v>43876.62</v>
          </cell>
          <cell r="L673">
            <v>9223.3799999999992</v>
          </cell>
          <cell r="M673">
            <v>53100</v>
          </cell>
          <cell r="N673">
            <v>604</v>
          </cell>
          <cell r="O673">
            <v>604</v>
          </cell>
          <cell r="P673" t="str">
            <v>Y</v>
          </cell>
          <cell r="R673" t="str">
            <v xml:space="preserve">W/O for written off </v>
          </cell>
          <cell r="S673" t="str">
            <v>&gt;180</v>
          </cell>
        </row>
        <row r="674">
          <cell r="J674">
            <v>33317608</v>
          </cell>
          <cell r="K674">
            <v>6329.58</v>
          </cell>
          <cell r="L674">
            <v>79.33</v>
          </cell>
          <cell r="M674">
            <v>6408.91</v>
          </cell>
          <cell r="N674">
            <v>605</v>
          </cell>
          <cell r="O674">
            <v>605</v>
          </cell>
          <cell r="P674" t="str">
            <v>Y</v>
          </cell>
          <cell r="R674" t="str">
            <v xml:space="preserve">W/O for written off </v>
          </cell>
          <cell r="S674" t="str">
            <v>&gt;180</v>
          </cell>
        </row>
        <row r="675">
          <cell r="J675">
            <v>356754287</v>
          </cell>
          <cell r="K675">
            <v>15433</v>
          </cell>
          <cell r="L675">
            <v>6807</v>
          </cell>
          <cell r="M675">
            <v>22240</v>
          </cell>
          <cell r="N675">
            <v>234</v>
          </cell>
          <cell r="O675">
            <v>234</v>
          </cell>
          <cell r="P675" t="str">
            <v>Y</v>
          </cell>
          <cell r="R675" t="str">
            <v>Sub</v>
          </cell>
          <cell r="S675" t="str">
            <v>&gt;180</v>
          </cell>
        </row>
        <row r="676">
          <cell r="J676">
            <v>350500230</v>
          </cell>
          <cell r="K676">
            <v>49733.35</v>
          </cell>
          <cell r="L676">
            <v>12216.65</v>
          </cell>
          <cell r="M676">
            <v>61950</v>
          </cell>
          <cell r="N676">
            <v>667</v>
          </cell>
          <cell r="O676">
            <v>667</v>
          </cell>
          <cell r="P676" t="str">
            <v>Y</v>
          </cell>
          <cell r="R676" t="str">
            <v xml:space="preserve">W/O for written off </v>
          </cell>
          <cell r="S676" t="str">
            <v>&gt;180</v>
          </cell>
        </row>
        <row r="677">
          <cell r="J677">
            <v>354759237</v>
          </cell>
          <cell r="K677">
            <v>16848.13</v>
          </cell>
          <cell r="L677">
            <v>6551.87</v>
          </cell>
          <cell r="M677">
            <v>23400</v>
          </cell>
          <cell r="N677">
            <v>169</v>
          </cell>
          <cell r="O677">
            <v>169</v>
          </cell>
          <cell r="P677" t="str">
            <v>Y</v>
          </cell>
          <cell r="R677" t="str">
            <v>Sub</v>
          </cell>
          <cell r="S677" t="str">
            <v>151-180</v>
          </cell>
        </row>
        <row r="678">
          <cell r="J678">
            <v>351986330</v>
          </cell>
          <cell r="K678">
            <v>40441.35</v>
          </cell>
          <cell r="L678">
            <v>12348.1</v>
          </cell>
          <cell r="M678">
            <v>52789.45</v>
          </cell>
          <cell r="N678">
            <v>574</v>
          </cell>
          <cell r="O678">
            <v>574</v>
          </cell>
          <cell r="P678" t="str">
            <v>Y</v>
          </cell>
          <cell r="R678" t="str">
            <v xml:space="preserve">W/O for written off </v>
          </cell>
          <cell r="S678" t="str">
            <v>&gt;180</v>
          </cell>
        </row>
        <row r="679">
          <cell r="J679">
            <v>357040353</v>
          </cell>
          <cell r="K679">
            <v>15944.27</v>
          </cell>
          <cell r="L679">
            <v>7475.73</v>
          </cell>
          <cell r="M679">
            <v>23420</v>
          </cell>
          <cell r="N679">
            <v>268</v>
          </cell>
          <cell r="O679">
            <v>268</v>
          </cell>
          <cell r="P679" t="str">
            <v>Y</v>
          </cell>
          <cell r="R679" t="str">
            <v xml:space="preserve">W/O for written off </v>
          </cell>
          <cell r="S679" t="str">
            <v>&gt;180</v>
          </cell>
        </row>
        <row r="680">
          <cell r="J680">
            <v>354251724</v>
          </cell>
          <cell r="K680">
            <v>4540.51</v>
          </cell>
          <cell r="L680">
            <v>1019.49</v>
          </cell>
          <cell r="M680">
            <v>5560</v>
          </cell>
          <cell r="N680">
            <v>57</v>
          </cell>
          <cell r="O680">
            <v>57</v>
          </cell>
          <cell r="R680" t="str">
            <v>SMA 1</v>
          </cell>
          <cell r="S680" t="str">
            <v>31-60</v>
          </cell>
        </row>
        <row r="681">
          <cell r="J681">
            <v>34097906</v>
          </cell>
          <cell r="R681" t="str">
            <v xml:space="preserve">W/O for written off </v>
          </cell>
          <cell r="S681" t="str">
            <v>Standard</v>
          </cell>
        </row>
        <row r="682">
          <cell r="J682">
            <v>355120796</v>
          </cell>
          <cell r="K682">
            <v>16457.03</v>
          </cell>
          <cell r="L682">
            <v>5682.97</v>
          </cell>
          <cell r="M682">
            <v>22140</v>
          </cell>
          <cell r="N682">
            <v>238</v>
          </cell>
          <cell r="O682">
            <v>238</v>
          </cell>
          <cell r="P682" t="str">
            <v>Y</v>
          </cell>
          <cell r="R682" t="str">
            <v>Sub</v>
          </cell>
          <cell r="S682" t="str">
            <v>&gt;180</v>
          </cell>
        </row>
        <row r="683">
          <cell r="J683">
            <v>353435791</v>
          </cell>
          <cell r="K683">
            <v>30591.65</v>
          </cell>
          <cell r="L683">
            <v>11858.35</v>
          </cell>
          <cell r="M683">
            <v>42450</v>
          </cell>
          <cell r="N683">
            <v>450</v>
          </cell>
          <cell r="O683">
            <v>450</v>
          </cell>
          <cell r="P683" t="str">
            <v>Y</v>
          </cell>
          <cell r="R683" t="str">
            <v xml:space="preserve">W/O for written off </v>
          </cell>
          <cell r="S683" t="str">
            <v>&gt;180</v>
          </cell>
        </row>
        <row r="684">
          <cell r="J684">
            <v>353676639</v>
          </cell>
          <cell r="K684">
            <v>27466.36</v>
          </cell>
          <cell r="L684">
            <v>9493.64</v>
          </cell>
          <cell r="M684">
            <v>36960</v>
          </cell>
          <cell r="N684">
            <v>323</v>
          </cell>
          <cell r="O684">
            <v>323</v>
          </cell>
          <cell r="P684" t="str">
            <v>Y</v>
          </cell>
          <cell r="R684" t="str">
            <v xml:space="preserve">W/O for written off </v>
          </cell>
          <cell r="S684" t="str">
            <v>&gt;180</v>
          </cell>
        </row>
        <row r="685">
          <cell r="J685">
            <v>353435888</v>
          </cell>
          <cell r="K685">
            <v>33464.36</v>
          </cell>
          <cell r="L685">
            <v>13035.64</v>
          </cell>
          <cell r="M685">
            <v>46500</v>
          </cell>
          <cell r="N685">
            <v>442</v>
          </cell>
          <cell r="O685">
            <v>442</v>
          </cell>
          <cell r="P685" t="str">
            <v>Y</v>
          </cell>
          <cell r="R685" t="str">
            <v xml:space="preserve">W/O for written off </v>
          </cell>
          <cell r="S685" t="str">
            <v>&gt;180</v>
          </cell>
        </row>
        <row r="686">
          <cell r="J686">
            <v>353676640</v>
          </cell>
          <cell r="K686">
            <v>27466.36</v>
          </cell>
          <cell r="L686">
            <v>9493.64</v>
          </cell>
          <cell r="M686">
            <v>36960</v>
          </cell>
          <cell r="N686">
            <v>323</v>
          </cell>
          <cell r="O686">
            <v>323</v>
          </cell>
          <cell r="P686" t="str">
            <v>Y</v>
          </cell>
          <cell r="R686" t="str">
            <v xml:space="preserve">W/O for written off </v>
          </cell>
          <cell r="S686" t="str">
            <v>&gt;180</v>
          </cell>
        </row>
        <row r="687">
          <cell r="J687">
            <v>353676641</v>
          </cell>
          <cell r="K687">
            <v>29768.12</v>
          </cell>
          <cell r="L687">
            <v>10551.88</v>
          </cell>
          <cell r="M687">
            <v>40320</v>
          </cell>
          <cell r="N687">
            <v>358</v>
          </cell>
          <cell r="O687">
            <v>358</v>
          </cell>
          <cell r="P687" t="str">
            <v>Y</v>
          </cell>
          <cell r="R687" t="str">
            <v xml:space="preserve">W/O for written off </v>
          </cell>
          <cell r="S687" t="str">
            <v>&gt;180</v>
          </cell>
        </row>
        <row r="688">
          <cell r="J688">
            <v>353676642</v>
          </cell>
          <cell r="K688">
            <v>27466.36</v>
          </cell>
          <cell r="L688">
            <v>9493.64</v>
          </cell>
          <cell r="M688">
            <v>36960</v>
          </cell>
          <cell r="N688">
            <v>323</v>
          </cell>
          <cell r="O688">
            <v>323</v>
          </cell>
          <cell r="P688" t="str">
            <v>Y</v>
          </cell>
          <cell r="R688" t="str">
            <v xml:space="preserve">W/O for written off </v>
          </cell>
          <cell r="S688" t="str">
            <v>&gt;180</v>
          </cell>
        </row>
        <row r="689">
          <cell r="J689">
            <v>355137662</v>
          </cell>
          <cell r="K689">
            <v>9138.68</v>
          </cell>
          <cell r="L689">
            <v>2561.3200000000002</v>
          </cell>
          <cell r="M689">
            <v>11700</v>
          </cell>
          <cell r="N689">
            <v>86</v>
          </cell>
          <cell r="O689">
            <v>86</v>
          </cell>
          <cell r="P689" t="str">
            <v>Y</v>
          </cell>
          <cell r="Q689">
            <v>85</v>
          </cell>
          <cell r="R689" t="str">
            <v>Sub</v>
          </cell>
          <cell r="S689" t="str">
            <v>61-90</v>
          </cell>
        </row>
        <row r="690">
          <cell r="J690">
            <v>353312071</v>
          </cell>
          <cell r="K690">
            <v>38736.629999999997</v>
          </cell>
          <cell r="L690">
            <v>15023.37</v>
          </cell>
          <cell r="M690">
            <v>53760</v>
          </cell>
          <cell r="N690">
            <v>476</v>
          </cell>
          <cell r="O690">
            <v>476</v>
          </cell>
          <cell r="P690" t="str">
            <v>Y</v>
          </cell>
          <cell r="R690" t="str">
            <v xml:space="preserve">W/O for written off </v>
          </cell>
          <cell r="S690" t="str">
            <v>&gt;180</v>
          </cell>
        </row>
        <row r="691">
          <cell r="J691">
            <v>356301473</v>
          </cell>
          <cell r="R691" t="str">
            <v>Standard</v>
          </cell>
          <cell r="S691" t="str">
            <v>Standard</v>
          </cell>
        </row>
        <row r="692">
          <cell r="J692">
            <v>34198641</v>
          </cell>
          <cell r="K692">
            <v>17618.919999999998</v>
          </cell>
          <cell r="L692">
            <v>1281.08</v>
          </cell>
          <cell r="M692">
            <v>18900</v>
          </cell>
          <cell r="N692">
            <v>752</v>
          </cell>
          <cell r="O692">
            <v>752</v>
          </cell>
          <cell r="P692" t="str">
            <v>Y</v>
          </cell>
          <cell r="R692" t="str">
            <v xml:space="preserve">W/O for written off </v>
          </cell>
          <cell r="S692" t="str">
            <v>&gt;180</v>
          </cell>
        </row>
        <row r="693">
          <cell r="J693">
            <v>34081988</v>
          </cell>
          <cell r="K693">
            <v>12804.41</v>
          </cell>
          <cell r="L693">
            <v>506.11</v>
          </cell>
          <cell r="M693">
            <v>13310.52</v>
          </cell>
          <cell r="N693">
            <v>698</v>
          </cell>
          <cell r="O693">
            <v>698</v>
          </cell>
          <cell r="P693" t="str">
            <v>Y</v>
          </cell>
          <cell r="R693" t="str">
            <v xml:space="preserve">W/O for written off </v>
          </cell>
          <cell r="S693" t="str">
            <v>&gt;180</v>
          </cell>
        </row>
        <row r="694">
          <cell r="J694">
            <v>34098096</v>
          </cell>
          <cell r="K694">
            <v>1621.61</v>
          </cell>
          <cell r="L694">
            <v>28.39</v>
          </cell>
          <cell r="M694">
            <v>1650</v>
          </cell>
          <cell r="N694">
            <v>572</v>
          </cell>
          <cell r="O694">
            <v>572</v>
          </cell>
          <cell r="P694" t="str">
            <v>Y</v>
          </cell>
          <cell r="R694" t="str">
            <v xml:space="preserve">W/O for written off </v>
          </cell>
          <cell r="S694" t="str">
            <v>&gt;180</v>
          </cell>
        </row>
        <row r="695">
          <cell r="J695">
            <v>354054517</v>
          </cell>
          <cell r="K695">
            <v>2348.4699999999998</v>
          </cell>
          <cell r="L695">
            <v>431.53</v>
          </cell>
          <cell r="M695">
            <v>2780</v>
          </cell>
          <cell r="N695">
            <v>30</v>
          </cell>
          <cell r="O695">
            <v>30</v>
          </cell>
          <cell r="R695" t="str">
            <v>SMA 0</v>
          </cell>
          <cell r="S695" t="str">
            <v>1-30 Days</v>
          </cell>
        </row>
        <row r="696">
          <cell r="J696">
            <v>34203247</v>
          </cell>
          <cell r="K696">
            <v>24532.66</v>
          </cell>
          <cell r="L696">
            <v>2467.34</v>
          </cell>
          <cell r="M696">
            <v>27000</v>
          </cell>
          <cell r="N696">
            <v>664</v>
          </cell>
          <cell r="O696">
            <v>694</v>
          </cell>
          <cell r="P696" t="str">
            <v>Y</v>
          </cell>
          <cell r="R696" t="str">
            <v xml:space="preserve">W/O for written off </v>
          </cell>
          <cell r="S696" t="str">
            <v>&gt;180</v>
          </cell>
        </row>
        <row r="697">
          <cell r="J697">
            <v>349914082</v>
          </cell>
          <cell r="K697">
            <v>21518.6</v>
          </cell>
          <cell r="L697">
            <v>2081.4</v>
          </cell>
          <cell r="M697">
            <v>23600</v>
          </cell>
          <cell r="N697">
            <v>694</v>
          </cell>
          <cell r="O697">
            <v>694</v>
          </cell>
          <cell r="P697" t="str">
            <v>Y</v>
          </cell>
          <cell r="R697" t="str">
            <v xml:space="preserve">W/O for written off </v>
          </cell>
          <cell r="S697" t="str">
            <v>&gt;180</v>
          </cell>
        </row>
        <row r="698">
          <cell r="J698">
            <v>353312072</v>
          </cell>
          <cell r="K698">
            <v>38736.629999999997</v>
          </cell>
          <cell r="L698">
            <v>15023.37</v>
          </cell>
          <cell r="M698">
            <v>53760</v>
          </cell>
          <cell r="N698">
            <v>476</v>
          </cell>
          <cell r="O698">
            <v>476</v>
          </cell>
          <cell r="P698" t="str">
            <v>Y</v>
          </cell>
          <cell r="R698" t="str">
            <v xml:space="preserve">W/O for written off </v>
          </cell>
          <cell r="S698" t="str">
            <v>&gt;180</v>
          </cell>
        </row>
        <row r="699">
          <cell r="J699">
            <v>349013133</v>
          </cell>
          <cell r="K699">
            <v>19083.150000000001</v>
          </cell>
          <cell r="L699">
            <v>1566.85</v>
          </cell>
          <cell r="M699">
            <v>20650</v>
          </cell>
          <cell r="N699">
            <v>755</v>
          </cell>
          <cell r="O699">
            <v>755</v>
          </cell>
          <cell r="P699" t="str">
            <v>Y</v>
          </cell>
          <cell r="R699" t="str">
            <v xml:space="preserve">W/O for written off </v>
          </cell>
          <cell r="S699" t="str">
            <v>&gt;180</v>
          </cell>
        </row>
        <row r="700">
          <cell r="J700">
            <v>353676643</v>
          </cell>
          <cell r="K700">
            <v>36127.279999999999</v>
          </cell>
          <cell r="L700">
            <v>14272.72</v>
          </cell>
          <cell r="M700">
            <v>50400</v>
          </cell>
          <cell r="N700">
            <v>442</v>
          </cell>
          <cell r="O700">
            <v>442</v>
          </cell>
          <cell r="P700" t="str">
            <v>Y</v>
          </cell>
          <cell r="R700" t="str">
            <v xml:space="preserve">W/O for written off </v>
          </cell>
          <cell r="S700" t="str">
            <v>&gt;180</v>
          </cell>
        </row>
        <row r="701">
          <cell r="J701">
            <v>353444935</v>
          </cell>
          <cell r="K701">
            <v>12764.25</v>
          </cell>
          <cell r="L701">
            <v>3915.75</v>
          </cell>
          <cell r="M701">
            <v>16680</v>
          </cell>
          <cell r="N701">
            <v>170</v>
          </cell>
          <cell r="O701">
            <v>170</v>
          </cell>
          <cell r="P701" t="str">
            <v>Y</v>
          </cell>
          <cell r="R701" t="str">
            <v>Sub</v>
          </cell>
          <cell r="S701" t="str">
            <v>151-180</v>
          </cell>
        </row>
        <row r="702">
          <cell r="J702">
            <v>353676409</v>
          </cell>
          <cell r="R702" t="str">
            <v>Standard</v>
          </cell>
          <cell r="S702" t="str">
            <v>Standard</v>
          </cell>
        </row>
        <row r="703">
          <cell r="J703">
            <v>351573494</v>
          </cell>
          <cell r="K703">
            <v>10116.030000000001</v>
          </cell>
          <cell r="L703">
            <v>676.97</v>
          </cell>
          <cell r="M703">
            <v>10793</v>
          </cell>
          <cell r="N703">
            <v>260</v>
          </cell>
          <cell r="O703">
            <v>260</v>
          </cell>
          <cell r="P703" t="str">
            <v>Y</v>
          </cell>
          <cell r="R703" t="str">
            <v xml:space="preserve">W/O for written off </v>
          </cell>
          <cell r="S703" t="str">
            <v>&gt;180</v>
          </cell>
        </row>
        <row r="704">
          <cell r="J704">
            <v>354100079</v>
          </cell>
          <cell r="K704">
            <v>14347.32</v>
          </cell>
          <cell r="L704">
            <v>2332.6799999999998</v>
          </cell>
          <cell r="M704">
            <v>16680</v>
          </cell>
          <cell r="N704">
            <v>260</v>
          </cell>
          <cell r="O704">
            <v>260</v>
          </cell>
          <cell r="P704" t="str">
            <v>Y</v>
          </cell>
          <cell r="R704" t="str">
            <v xml:space="preserve">W/O for written off </v>
          </cell>
          <cell r="S704" t="str">
            <v>&gt;180</v>
          </cell>
        </row>
        <row r="705">
          <cell r="J705">
            <v>350844506</v>
          </cell>
          <cell r="K705">
            <v>16479.21</v>
          </cell>
          <cell r="L705">
            <v>1220.79</v>
          </cell>
          <cell r="M705">
            <v>17700</v>
          </cell>
          <cell r="N705">
            <v>204</v>
          </cell>
          <cell r="O705">
            <v>204</v>
          </cell>
          <cell r="P705" t="str">
            <v>Y</v>
          </cell>
          <cell r="R705" t="str">
            <v>Sub</v>
          </cell>
          <cell r="S705" t="str">
            <v>&gt;180</v>
          </cell>
        </row>
        <row r="706">
          <cell r="J706">
            <v>356546677</v>
          </cell>
          <cell r="K706">
            <v>5470.73</v>
          </cell>
          <cell r="L706">
            <v>1229.27</v>
          </cell>
          <cell r="M706">
            <v>6700</v>
          </cell>
          <cell r="N706">
            <v>146</v>
          </cell>
          <cell r="O706">
            <v>204</v>
          </cell>
          <cell r="P706" t="str">
            <v>Y</v>
          </cell>
          <cell r="R706" t="str">
            <v>Sub</v>
          </cell>
          <cell r="S706" t="str">
            <v>&gt;180</v>
          </cell>
        </row>
        <row r="707">
          <cell r="J707">
            <v>353393863</v>
          </cell>
          <cell r="K707">
            <v>29039.72</v>
          </cell>
          <cell r="L707">
            <v>9880.2800000000007</v>
          </cell>
          <cell r="M707">
            <v>38920</v>
          </cell>
          <cell r="N707">
            <v>422</v>
          </cell>
          <cell r="O707">
            <v>422</v>
          </cell>
          <cell r="P707" t="str">
            <v>Y</v>
          </cell>
          <cell r="R707" t="str">
            <v xml:space="preserve">W/O for written off </v>
          </cell>
          <cell r="S707" t="str">
            <v>&gt;180</v>
          </cell>
        </row>
        <row r="708">
          <cell r="J708">
            <v>353735197</v>
          </cell>
          <cell r="K708">
            <v>24574.13</v>
          </cell>
          <cell r="L708">
            <v>8785.8700000000008</v>
          </cell>
          <cell r="M708">
            <v>33360</v>
          </cell>
          <cell r="N708">
            <v>352</v>
          </cell>
          <cell r="O708">
            <v>352</v>
          </cell>
          <cell r="P708" t="str">
            <v>Y</v>
          </cell>
          <cell r="R708" t="str">
            <v xml:space="preserve">W/O for written off </v>
          </cell>
          <cell r="S708" t="str">
            <v>&gt;180</v>
          </cell>
        </row>
        <row r="709">
          <cell r="J709">
            <v>354759295</v>
          </cell>
          <cell r="K709">
            <v>23462.45</v>
          </cell>
          <cell r="L709">
            <v>9817.5499999999993</v>
          </cell>
          <cell r="M709">
            <v>33280</v>
          </cell>
          <cell r="N709">
            <v>387</v>
          </cell>
          <cell r="O709">
            <v>387</v>
          </cell>
          <cell r="P709" t="str">
            <v>Y</v>
          </cell>
          <cell r="R709" t="str">
            <v xml:space="preserve">W/O for written off </v>
          </cell>
          <cell r="S709" t="str">
            <v>&gt;180</v>
          </cell>
        </row>
        <row r="710">
          <cell r="J710">
            <v>351575170</v>
          </cell>
          <cell r="R710" t="str">
            <v>Standard</v>
          </cell>
          <cell r="S710" t="str">
            <v>Standard</v>
          </cell>
        </row>
        <row r="711">
          <cell r="J711">
            <v>349611986</v>
          </cell>
          <cell r="K711">
            <v>37664.07</v>
          </cell>
          <cell r="L711">
            <v>6585.93</v>
          </cell>
          <cell r="M711">
            <v>44250</v>
          </cell>
          <cell r="N711">
            <v>574</v>
          </cell>
          <cell r="O711">
            <v>574</v>
          </cell>
          <cell r="P711" t="str">
            <v>Y</v>
          </cell>
          <cell r="R711" t="str">
            <v xml:space="preserve">W/O for written off </v>
          </cell>
          <cell r="S711" t="str">
            <v>&gt;180</v>
          </cell>
        </row>
        <row r="712">
          <cell r="J712">
            <v>356863658</v>
          </cell>
          <cell r="K712">
            <v>11634.79</v>
          </cell>
          <cell r="L712">
            <v>5645.21</v>
          </cell>
          <cell r="M712">
            <v>17280</v>
          </cell>
          <cell r="N712">
            <v>260</v>
          </cell>
          <cell r="O712">
            <v>260</v>
          </cell>
          <cell r="P712" t="str">
            <v>Y</v>
          </cell>
          <cell r="R712" t="str">
            <v xml:space="preserve">W/O for written off </v>
          </cell>
          <cell r="S712" t="str">
            <v>&gt;180</v>
          </cell>
        </row>
        <row r="713">
          <cell r="J713">
            <v>350033629</v>
          </cell>
          <cell r="K713">
            <v>36170.85</v>
          </cell>
          <cell r="L713">
            <v>7179.15</v>
          </cell>
          <cell r="M713">
            <v>43350</v>
          </cell>
          <cell r="N713">
            <v>604</v>
          </cell>
          <cell r="O713">
            <v>604</v>
          </cell>
          <cell r="P713" t="str">
            <v>Y</v>
          </cell>
          <cell r="R713" t="str">
            <v xml:space="preserve">W/O for written off </v>
          </cell>
          <cell r="S713" t="str">
            <v>&gt;180</v>
          </cell>
        </row>
        <row r="714">
          <cell r="J714">
            <v>354054502</v>
          </cell>
          <cell r="K714">
            <v>2348.4699999999998</v>
          </cell>
          <cell r="L714">
            <v>431.53</v>
          </cell>
          <cell r="M714">
            <v>2780</v>
          </cell>
          <cell r="N714">
            <v>30</v>
          </cell>
          <cell r="O714">
            <v>30</v>
          </cell>
          <cell r="R714" t="str">
            <v>SMA 0</v>
          </cell>
          <cell r="S714" t="str">
            <v>1-30 Days</v>
          </cell>
        </row>
        <row r="715">
          <cell r="J715">
            <v>357463318</v>
          </cell>
          <cell r="K715">
            <v>1360.81</v>
          </cell>
          <cell r="L715">
            <v>109.19</v>
          </cell>
          <cell r="M715">
            <v>1470</v>
          </cell>
          <cell r="N715">
            <v>30</v>
          </cell>
          <cell r="O715">
            <v>30</v>
          </cell>
          <cell r="R715" t="str">
            <v>SMA 0</v>
          </cell>
          <cell r="S715" t="str">
            <v>1-30 Days</v>
          </cell>
        </row>
        <row r="716">
          <cell r="J716">
            <v>34188724</v>
          </cell>
          <cell r="K716">
            <v>7824.92</v>
          </cell>
          <cell r="L716">
            <v>425.08</v>
          </cell>
          <cell r="M716">
            <v>8250</v>
          </cell>
          <cell r="N716">
            <v>697</v>
          </cell>
          <cell r="O716">
            <v>697</v>
          </cell>
          <cell r="P716" t="str">
            <v>Y</v>
          </cell>
          <cell r="R716" t="str">
            <v xml:space="preserve">W/O for written off </v>
          </cell>
          <cell r="S716" t="str">
            <v>&gt;180</v>
          </cell>
        </row>
        <row r="717">
          <cell r="J717">
            <v>353435771</v>
          </cell>
          <cell r="K717">
            <v>36989.480000000003</v>
          </cell>
          <cell r="L717">
            <v>13410.52</v>
          </cell>
          <cell r="M717">
            <v>50400</v>
          </cell>
          <cell r="N717">
            <v>450</v>
          </cell>
          <cell r="O717">
            <v>450</v>
          </cell>
          <cell r="P717" t="str">
            <v>Y</v>
          </cell>
          <cell r="R717" t="str">
            <v xml:space="preserve">W/O for written off </v>
          </cell>
          <cell r="S717" t="str">
            <v>&gt;180</v>
          </cell>
        </row>
        <row r="718">
          <cell r="J718">
            <v>354759386</v>
          </cell>
          <cell r="K718">
            <v>19584.96</v>
          </cell>
          <cell r="L718">
            <v>8615.0400000000009</v>
          </cell>
          <cell r="M718">
            <v>28200</v>
          </cell>
          <cell r="N718">
            <v>358</v>
          </cell>
          <cell r="O718">
            <v>358</v>
          </cell>
          <cell r="P718" t="str">
            <v>Y</v>
          </cell>
          <cell r="R718" t="str">
            <v xml:space="preserve">W/O for written off </v>
          </cell>
          <cell r="S718" t="str">
            <v>&gt;180</v>
          </cell>
        </row>
        <row r="719">
          <cell r="J719">
            <v>353676644</v>
          </cell>
          <cell r="K719">
            <v>36127.279999999999</v>
          </cell>
          <cell r="L719">
            <v>14272.72</v>
          </cell>
          <cell r="M719">
            <v>50400</v>
          </cell>
          <cell r="N719">
            <v>442</v>
          </cell>
          <cell r="O719">
            <v>442</v>
          </cell>
          <cell r="P719" t="str">
            <v>Y</v>
          </cell>
          <cell r="R719" t="str">
            <v xml:space="preserve">W/O for written off </v>
          </cell>
          <cell r="S719" t="str">
            <v>&gt;180</v>
          </cell>
        </row>
        <row r="720">
          <cell r="J720">
            <v>353435819</v>
          </cell>
          <cell r="K720">
            <v>30403.85</v>
          </cell>
          <cell r="L720">
            <v>9916.15</v>
          </cell>
          <cell r="M720">
            <v>40320</v>
          </cell>
          <cell r="N720">
            <v>358</v>
          </cell>
          <cell r="O720">
            <v>358</v>
          </cell>
          <cell r="P720" t="str">
            <v>Y</v>
          </cell>
          <cell r="R720" t="str">
            <v xml:space="preserve">W/O for written off </v>
          </cell>
          <cell r="S720" t="str">
            <v>&gt;180</v>
          </cell>
        </row>
        <row r="721">
          <cell r="J721">
            <v>353435925</v>
          </cell>
          <cell r="K721">
            <v>36898.910000000003</v>
          </cell>
          <cell r="L721">
            <v>13501.09</v>
          </cell>
          <cell r="M721">
            <v>50400</v>
          </cell>
          <cell r="N721">
            <v>442</v>
          </cell>
          <cell r="O721">
            <v>442</v>
          </cell>
          <cell r="P721" t="str">
            <v>Y</v>
          </cell>
          <cell r="R721" t="str">
            <v xml:space="preserve">W/O for written off </v>
          </cell>
          <cell r="S721" t="str">
            <v>&gt;180</v>
          </cell>
        </row>
        <row r="722">
          <cell r="J722">
            <v>351725632</v>
          </cell>
          <cell r="K722">
            <v>42351.91</v>
          </cell>
          <cell r="L722">
            <v>13648.09</v>
          </cell>
          <cell r="M722">
            <v>56000</v>
          </cell>
          <cell r="N722">
            <v>608</v>
          </cell>
          <cell r="O722">
            <v>608</v>
          </cell>
          <cell r="P722" t="str">
            <v>Y</v>
          </cell>
          <cell r="R722" t="str">
            <v xml:space="preserve">W/O for written off </v>
          </cell>
          <cell r="S722" t="str">
            <v>&gt;180</v>
          </cell>
        </row>
        <row r="723">
          <cell r="J723">
            <v>353435926</v>
          </cell>
          <cell r="K723">
            <v>30403.85</v>
          </cell>
          <cell r="L723">
            <v>9916.15</v>
          </cell>
          <cell r="M723">
            <v>40320</v>
          </cell>
          <cell r="N723">
            <v>358</v>
          </cell>
          <cell r="O723">
            <v>358</v>
          </cell>
          <cell r="P723" t="str">
            <v>Y</v>
          </cell>
          <cell r="R723" t="str">
            <v xml:space="preserve">W/O for written off </v>
          </cell>
          <cell r="S723" t="str">
            <v>&gt;180</v>
          </cell>
        </row>
        <row r="724">
          <cell r="J724">
            <v>353435830</v>
          </cell>
          <cell r="K724">
            <v>34962.949999999997</v>
          </cell>
          <cell r="L724">
            <v>12077.05</v>
          </cell>
          <cell r="M724">
            <v>47040</v>
          </cell>
          <cell r="N724">
            <v>414</v>
          </cell>
          <cell r="O724">
            <v>414</v>
          </cell>
          <cell r="P724" t="str">
            <v>Y</v>
          </cell>
          <cell r="R724" t="str">
            <v xml:space="preserve">W/O for written off </v>
          </cell>
          <cell r="S724" t="str">
            <v>&gt;180</v>
          </cell>
        </row>
        <row r="725">
          <cell r="J725">
            <v>354759283</v>
          </cell>
          <cell r="K725">
            <v>20453.95</v>
          </cell>
          <cell r="L725">
            <v>8346.0499999999993</v>
          </cell>
          <cell r="M725">
            <v>28800</v>
          </cell>
          <cell r="N725">
            <v>358</v>
          </cell>
          <cell r="O725">
            <v>358</v>
          </cell>
          <cell r="P725" t="str">
            <v>Y</v>
          </cell>
          <cell r="R725" t="str">
            <v xml:space="preserve">W/O for written off </v>
          </cell>
          <cell r="S725" t="str">
            <v>&gt;180</v>
          </cell>
        </row>
        <row r="726">
          <cell r="J726">
            <v>351202586</v>
          </cell>
          <cell r="K726">
            <v>47822.54</v>
          </cell>
          <cell r="L726">
            <v>11177.46</v>
          </cell>
          <cell r="M726">
            <v>59000</v>
          </cell>
          <cell r="N726">
            <v>602</v>
          </cell>
          <cell r="O726">
            <v>602</v>
          </cell>
          <cell r="P726" t="str">
            <v>Y</v>
          </cell>
          <cell r="R726" t="str">
            <v xml:space="preserve">W/O for written off </v>
          </cell>
          <cell r="S726" t="str">
            <v>&gt;180</v>
          </cell>
        </row>
        <row r="727">
          <cell r="J727">
            <v>349545310</v>
          </cell>
          <cell r="K727">
            <v>19019.98</v>
          </cell>
          <cell r="L727">
            <v>1630.02</v>
          </cell>
          <cell r="M727">
            <v>20650</v>
          </cell>
          <cell r="N727">
            <v>694</v>
          </cell>
          <cell r="O727">
            <v>694</v>
          </cell>
          <cell r="P727" t="str">
            <v>Y</v>
          </cell>
          <cell r="R727" t="str">
            <v xml:space="preserve">W/O for written off </v>
          </cell>
          <cell r="S727" t="str">
            <v>&gt;180</v>
          </cell>
        </row>
        <row r="728">
          <cell r="J728">
            <v>351715744</v>
          </cell>
          <cell r="K728">
            <v>25762.240000000002</v>
          </cell>
          <cell r="L728">
            <v>4499.76</v>
          </cell>
          <cell r="M728">
            <v>30262</v>
          </cell>
          <cell r="N728">
            <v>573</v>
          </cell>
          <cell r="O728">
            <v>694</v>
          </cell>
          <cell r="P728" t="str">
            <v>Y</v>
          </cell>
          <cell r="R728" t="str">
            <v xml:space="preserve">W/O for written off </v>
          </cell>
          <cell r="S728" t="str">
            <v>&gt;180</v>
          </cell>
        </row>
        <row r="729">
          <cell r="J729">
            <v>349546223</v>
          </cell>
          <cell r="K729">
            <v>19019.98</v>
          </cell>
          <cell r="L729">
            <v>1630.02</v>
          </cell>
          <cell r="M729">
            <v>20650</v>
          </cell>
          <cell r="N729">
            <v>694</v>
          </cell>
          <cell r="O729">
            <v>694</v>
          </cell>
          <cell r="P729" t="str">
            <v>Y</v>
          </cell>
          <cell r="R729" t="str">
            <v xml:space="preserve">W/O for written off </v>
          </cell>
          <cell r="S729" t="str">
            <v>&gt;180</v>
          </cell>
        </row>
        <row r="730">
          <cell r="J730">
            <v>351716972</v>
          </cell>
          <cell r="K730">
            <v>27792.17</v>
          </cell>
          <cell r="L730">
            <v>5294.83</v>
          </cell>
          <cell r="M730">
            <v>33087</v>
          </cell>
          <cell r="N730">
            <v>573</v>
          </cell>
          <cell r="O730">
            <v>694</v>
          </cell>
          <cell r="P730" t="str">
            <v>Y</v>
          </cell>
          <cell r="R730" t="str">
            <v xml:space="preserve">W/O for written off </v>
          </cell>
          <cell r="S730" t="str">
            <v>&gt;180</v>
          </cell>
        </row>
        <row r="731">
          <cell r="J731">
            <v>349546224</v>
          </cell>
          <cell r="K731">
            <v>19019.98</v>
          </cell>
          <cell r="L731">
            <v>1630.02</v>
          </cell>
          <cell r="M731">
            <v>20650</v>
          </cell>
          <cell r="N731">
            <v>694</v>
          </cell>
          <cell r="O731">
            <v>694</v>
          </cell>
          <cell r="P731" t="str">
            <v>Y</v>
          </cell>
          <cell r="R731" t="str">
            <v xml:space="preserve">W/O for written off </v>
          </cell>
          <cell r="S731" t="str">
            <v>&gt;180</v>
          </cell>
        </row>
        <row r="732">
          <cell r="J732">
            <v>351710116</v>
          </cell>
          <cell r="K732">
            <v>25762.240000000002</v>
          </cell>
          <cell r="L732">
            <v>4499.76</v>
          </cell>
          <cell r="M732">
            <v>30262</v>
          </cell>
          <cell r="N732">
            <v>573</v>
          </cell>
          <cell r="O732">
            <v>694</v>
          </cell>
          <cell r="P732" t="str">
            <v>Y</v>
          </cell>
          <cell r="R732" t="str">
            <v xml:space="preserve">W/O for written off </v>
          </cell>
          <cell r="S732" t="str">
            <v>&gt;180</v>
          </cell>
        </row>
        <row r="733">
          <cell r="J733">
            <v>34258477</v>
          </cell>
          <cell r="K733">
            <v>1621.65</v>
          </cell>
          <cell r="L733">
            <v>28.35</v>
          </cell>
          <cell r="M733">
            <v>1650</v>
          </cell>
          <cell r="N733">
            <v>569</v>
          </cell>
          <cell r="O733">
            <v>569</v>
          </cell>
          <cell r="P733" t="str">
            <v>Y</v>
          </cell>
          <cell r="R733" t="str">
            <v xml:space="preserve">W/O for written off </v>
          </cell>
          <cell r="S733" t="str">
            <v>&gt;180</v>
          </cell>
        </row>
        <row r="734">
          <cell r="J734">
            <v>352811014</v>
          </cell>
          <cell r="R734" t="str">
            <v>Standard</v>
          </cell>
          <cell r="S734" t="str">
            <v>Standard</v>
          </cell>
        </row>
        <row r="735">
          <cell r="J735">
            <v>34258249</v>
          </cell>
          <cell r="K735">
            <v>1621.65</v>
          </cell>
          <cell r="L735">
            <v>28.35</v>
          </cell>
          <cell r="M735">
            <v>1650</v>
          </cell>
          <cell r="N735">
            <v>569</v>
          </cell>
          <cell r="O735">
            <v>569</v>
          </cell>
          <cell r="P735" t="str">
            <v>Y</v>
          </cell>
          <cell r="R735" t="str">
            <v xml:space="preserve">W/O for written off </v>
          </cell>
          <cell r="S735" t="str">
            <v>&gt;180</v>
          </cell>
        </row>
        <row r="736">
          <cell r="J736">
            <v>352811252</v>
          </cell>
          <cell r="R736" t="str">
            <v>Standard</v>
          </cell>
          <cell r="S736" t="str">
            <v>Standard</v>
          </cell>
        </row>
        <row r="737">
          <cell r="J737">
            <v>357178372</v>
          </cell>
          <cell r="R737" t="str">
            <v>Standard</v>
          </cell>
          <cell r="S737" t="str">
            <v>Standard</v>
          </cell>
        </row>
        <row r="738">
          <cell r="J738">
            <v>34485245</v>
          </cell>
          <cell r="K738">
            <v>44677.64</v>
          </cell>
          <cell r="L738">
            <v>6275.36</v>
          </cell>
          <cell r="M738">
            <v>50953</v>
          </cell>
          <cell r="N738">
            <v>998</v>
          </cell>
          <cell r="O738">
            <v>998</v>
          </cell>
          <cell r="P738" t="str">
            <v>Y</v>
          </cell>
          <cell r="R738" t="str">
            <v xml:space="preserve">W/O for written off </v>
          </cell>
          <cell r="S738" t="str">
            <v>&gt;180</v>
          </cell>
        </row>
        <row r="739">
          <cell r="J739">
            <v>357162163</v>
          </cell>
          <cell r="R739" t="str">
            <v>Standard</v>
          </cell>
          <cell r="S739" t="str">
            <v>Standard</v>
          </cell>
        </row>
        <row r="740">
          <cell r="J740">
            <v>354587164</v>
          </cell>
          <cell r="R740" t="str">
            <v>Standard</v>
          </cell>
          <cell r="S740" t="str">
            <v>Standard</v>
          </cell>
        </row>
        <row r="741">
          <cell r="J741">
            <v>357381452</v>
          </cell>
          <cell r="R741" t="str">
            <v>Standard</v>
          </cell>
          <cell r="S741" t="str">
            <v>Standard</v>
          </cell>
        </row>
        <row r="742">
          <cell r="J742">
            <v>350332996</v>
          </cell>
          <cell r="K742">
            <v>13399.45</v>
          </cell>
          <cell r="L742">
            <v>1000.55</v>
          </cell>
          <cell r="M742">
            <v>14400</v>
          </cell>
          <cell r="N742">
            <v>233</v>
          </cell>
          <cell r="O742">
            <v>233</v>
          </cell>
          <cell r="P742" t="str">
            <v>Y</v>
          </cell>
          <cell r="R742" t="str">
            <v>Sub</v>
          </cell>
          <cell r="S742" t="str">
            <v>&gt;180</v>
          </cell>
        </row>
        <row r="743">
          <cell r="J743">
            <v>353965002</v>
          </cell>
          <cell r="K743">
            <v>12486.29</v>
          </cell>
          <cell r="L743">
            <v>1653.71</v>
          </cell>
          <cell r="M743">
            <v>14140</v>
          </cell>
          <cell r="N743">
            <v>205</v>
          </cell>
          <cell r="O743">
            <v>233</v>
          </cell>
          <cell r="P743" t="str">
            <v>Y</v>
          </cell>
          <cell r="R743" t="str">
            <v>Sub</v>
          </cell>
          <cell r="S743" t="str">
            <v>&gt;180</v>
          </cell>
        </row>
        <row r="744">
          <cell r="J744">
            <v>355994328</v>
          </cell>
          <cell r="K744">
            <v>9458.11</v>
          </cell>
          <cell r="L744">
            <v>3331.89</v>
          </cell>
          <cell r="M744">
            <v>12790</v>
          </cell>
          <cell r="N744">
            <v>205</v>
          </cell>
          <cell r="O744">
            <v>205</v>
          </cell>
          <cell r="P744" t="str">
            <v>Y</v>
          </cell>
          <cell r="R744" t="str">
            <v>Sub</v>
          </cell>
          <cell r="S744" t="str">
            <v>&gt;180</v>
          </cell>
        </row>
        <row r="745">
          <cell r="J745">
            <v>355723758</v>
          </cell>
          <cell r="K745">
            <v>22206.78</v>
          </cell>
          <cell r="L745">
            <v>8513.2199999999993</v>
          </cell>
          <cell r="M745">
            <v>30720</v>
          </cell>
          <cell r="N745">
            <v>238</v>
          </cell>
          <cell r="O745">
            <v>238</v>
          </cell>
          <cell r="P745" t="str">
            <v>Y</v>
          </cell>
          <cell r="R745" t="str">
            <v>Sub</v>
          </cell>
          <cell r="S745" t="str">
            <v>&gt;180</v>
          </cell>
        </row>
        <row r="746">
          <cell r="J746">
            <v>353676645</v>
          </cell>
          <cell r="R746" t="str">
            <v>Standard</v>
          </cell>
          <cell r="S746" t="str">
            <v>Standard</v>
          </cell>
        </row>
        <row r="747">
          <cell r="J747">
            <v>359139559</v>
          </cell>
          <cell r="R747" t="str">
            <v>Standard</v>
          </cell>
          <cell r="S747" t="str">
            <v>Standard</v>
          </cell>
        </row>
        <row r="748">
          <cell r="J748">
            <v>349806650</v>
          </cell>
          <cell r="K748">
            <v>5721.1</v>
          </cell>
          <cell r="L748">
            <v>178.9</v>
          </cell>
          <cell r="M748">
            <v>5900</v>
          </cell>
          <cell r="N748">
            <v>148</v>
          </cell>
          <cell r="O748">
            <v>148</v>
          </cell>
          <cell r="P748" t="str">
            <v>Y</v>
          </cell>
          <cell r="R748" t="str">
            <v>Sub</v>
          </cell>
          <cell r="S748" t="str">
            <v>121-150</v>
          </cell>
        </row>
        <row r="749">
          <cell r="J749">
            <v>349874085</v>
          </cell>
          <cell r="K749">
            <v>11210.46</v>
          </cell>
          <cell r="L749">
            <v>589.54</v>
          </cell>
          <cell r="M749">
            <v>11800</v>
          </cell>
          <cell r="N749">
            <v>204</v>
          </cell>
          <cell r="O749">
            <v>204</v>
          </cell>
          <cell r="P749" t="str">
            <v>Y</v>
          </cell>
          <cell r="R749" t="str">
            <v>Sub</v>
          </cell>
          <cell r="S749" t="str">
            <v>&gt;180</v>
          </cell>
        </row>
        <row r="750">
          <cell r="J750">
            <v>356863649</v>
          </cell>
          <cell r="K750">
            <v>2633.21</v>
          </cell>
          <cell r="L750">
            <v>886.79</v>
          </cell>
          <cell r="M750">
            <v>3520</v>
          </cell>
          <cell r="N750">
            <v>57</v>
          </cell>
          <cell r="O750">
            <v>57</v>
          </cell>
          <cell r="R750" t="str">
            <v>SMA 1</v>
          </cell>
          <cell r="S750" t="str">
            <v>31-60</v>
          </cell>
        </row>
        <row r="751">
          <cell r="J751">
            <v>34605485</v>
          </cell>
          <cell r="K751">
            <v>9250.4599999999991</v>
          </cell>
          <cell r="L751">
            <v>499.54</v>
          </cell>
          <cell r="M751">
            <v>9750</v>
          </cell>
          <cell r="N751">
            <v>664</v>
          </cell>
          <cell r="O751">
            <v>664</v>
          </cell>
          <cell r="P751" t="str">
            <v>Y</v>
          </cell>
          <cell r="R751" t="str">
            <v xml:space="preserve">W/O for written off </v>
          </cell>
          <cell r="S751" t="str">
            <v>&gt;180</v>
          </cell>
        </row>
        <row r="752">
          <cell r="J752">
            <v>353374829</v>
          </cell>
          <cell r="K752">
            <v>27012.68</v>
          </cell>
          <cell r="L752">
            <v>9257.32</v>
          </cell>
          <cell r="M752">
            <v>36270</v>
          </cell>
          <cell r="N752">
            <v>426</v>
          </cell>
          <cell r="O752">
            <v>426</v>
          </cell>
          <cell r="P752" t="str">
            <v>Y</v>
          </cell>
          <cell r="R752" t="str">
            <v xml:space="preserve">W/O for written off </v>
          </cell>
          <cell r="S752" t="str">
            <v>&gt;180</v>
          </cell>
        </row>
        <row r="753">
          <cell r="J753">
            <v>34606817</v>
          </cell>
          <cell r="K753">
            <v>3798.99</v>
          </cell>
          <cell r="L753">
            <v>101.01</v>
          </cell>
          <cell r="M753">
            <v>3900</v>
          </cell>
          <cell r="N753">
            <v>573</v>
          </cell>
          <cell r="O753">
            <v>573</v>
          </cell>
          <cell r="P753" t="str">
            <v>Y</v>
          </cell>
          <cell r="R753" t="str">
            <v xml:space="preserve">W/O for written off </v>
          </cell>
          <cell r="S753" t="str">
            <v>&gt;180</v>
          </cell>
        </row>
        <row r="754">
          <cell r="J754">
            <v>352821594</v>
          </cell>
          <cell r="K754">
            <v>13547.57</v>
          </cell>
          <cell r="L754">
            <v>3132.43</v>
          </cell>
          <cell r="M754">
            <v>16680</v>
          </cell>
          <cell r="N754">
            <v>176</v>
          </cell>
          <cell r="O754">
            <v>176</v>
          </cell>
          <cell r="P754" t="str">
            <v>Y</v>
          </cell>
          <cell r="R754" t="str">
            <v>Sub</v>
          </cell>
          <cell r="S754" t="str">
            <v>151-180</v>
          </cell>
        </row>
        <row r="755">
          <cell r="J755">
            <v>347310613</v>
          </cell>
          <cell r="K755">
            <v>6423.51</v>
          </cell>
          <cell r="L755">
            <v>160.49</v>
          </cell>
          <cell r="M755">
            <v>6584</v>
          </cell>
          <cell r="N755">
            <v>535</v>
          </cell>
          <cell r="O755">
            <v>694</v>
          </cell>
          <cell r="P755" t="str">
            <v>Y</v>
          </cell>
          <cell r="R755" t="str">
            <v>D1</v>
          </cell>
          <cell r="S755" t="str">
            <v>&gt;180</v>
          </cell>
        </row>
        <row r="756">
          <cell r="J756">
            <v>349545985</v>
          </cell>
          <cell r="K756">
            <v>19019.98</v>
          </cell>
          <cell r="L756">
            <v>1630.02</v>
          </cell>
          <cell r="M756">
            <v>20650</v>
          </cell>
          <cell r="N756">
            <v>694</v>
          </cell>
          <cell r="O756">
            <v>694</v>
          </cell>
          <cell r="P756" t="str">
            <v>Y</v>
          </cell>
          <cell r="R756" t="str">
            <v xml:space="preserve">W/O for written off </v>
          </cell>
          <cell r="S756" t="str">
            <v>&gt;180</v>
          </cell>
        </row>
        <row r="757">
          <cell r="J757">
            <v>351659930</v>
          </cell>
          <cell r="K757">
            <v>23445.51</v>
          </cell>
          <cell r="L757">
            <v>2529.4899999999998</v>
          </cell>
          <cell r="M757">
            <v>25975</v>
          </cell>
          <cell r="N757">
            <v>573</v>
          </cell>
          <cell r="O757">
            <v>694</v>
          </cell>
          <cell r="P757" t="str">
            <v>Y</v>
          </cell>
          <cell r="R757" t="str">
            <v xml:space="preserve">W/O for written off </v>
          </cell>
          <cell r="S757" t="str">
            <v>&gt;180</v>
          </cell>
        </row>
        <row r="758">
          <cell r="J758">
            <v>347312307</v>
          </cell>
          <cell r="K758">
            <v>14128.31</v>
          </cell>
          <cell r="L758">
            <v>952.69</v>
          </cell>
          <cell r="M758">
            <v>15081</v>
          </cell>
          <cell r="N758">
            <v>693</v>
          </cell>
          <cell r="O758">
            <v>693</v>
          </cell>
          <cell r="P758" t="str">
            <v>Y</v>
          </cell>
          <cell r="R758" t="str">
            <v>D1</v>
          </cell>
          <cell r="S758" t="str">
            <v>&gt;180</v>
          </cell>
        </row>
        <row r="759">
          <cell r="J759">
            <v>347312308</v>
          </cell>
          <cell r="K759">
            <v>9303.07</v>
          </cell>
          <cell r="L759">
            <v>384.93</v>
          </cell>
          <cell r="M759">
            <v>9688</v>
          </cell>
          <cell r="N759">
            <v>604</v>
          </cell>
          <cell r="O759">
            <v>604</v>
          </cell>
          <cell r="P759" t="str">
            <v>Y</v>
          </cell>
          <cell r="R759" t="str">
            <v xml:space="preserve">W/O for written off </v>
          </cell>
          <cell r="S759" t="str">
            <v>&gt;180</v>
          </cell>
        </row>
        <row r="760">
          <cell r="J760">
            <v>349013178</v>
          </cell>
          <cell r="K760">
            <v>16522.13</v>
          </cell>
          <cell r="L760">
            <v>1177.8699999999999</v>
          </cell>
          <cell r="M760">
            <v>17700</v>
          </cell>
          <cell r="N760">
            <v>725</v>
          </cell>
          <cell r="O760">
            <v>725</v>
          </cell>
          <cell r="P760" t="str">
            <v>Y</v>
          </cell>
          <cell r="R760" t="str">
            <v xml:space="preserve">W/O for written off </v>
          </cell>
          <cell r="S760" t="str">
            <v>&gt;180</v>
          </cell>
        </row>
        <row r="761">
          <cell r="J761">
            <v>351690803</v>
          </cell>
          <cell r="K761">
            <v>25869.39</v>
          </cell>
          <cell r="L761">
            <v>4538.6099999999997</v>
          </cell>
          <cell r="M761">
            <v>30408</v>
          </cell>
          <cell r="N761">
            <v>573</v>
          </cell>
          <cell r="O761">
            <v>725</v>
          </cell>
          <cell r="P761" t="str">
            <v>Y</v>
          </cell>
          <cell r="R761" t="str">
            <v xml:space="preserve">W/O for written off </v>
          </cell>
          <cell r="S761" t="str">
            <v>&gt;180</v>
          </cell>
        </row>
        <row r="762">
          <cell r="J762">
            <v>353523381</v>
          </cell>
          <cell r="R762" t="str">
            <v>Standard</v>
          </cell>
          <cell r="S762" t="str">
            <v>Standard</v>
          </cell>
        </row>
        <row r="763">
          <cell r="J763">
            <v>353579792</v>
          </cell>
          <cell r="R763" t="str">
            <v>Standard</v>
          </cell>
          <cell r="S763" t="str">
            <v>Standard</v>
          </cell>
        </row>
        <row r="764">
          <cell r="J764">
            <v>357427119</v>
          </cell>
          <cell r="K764">
            <v>4067.82</v>
          </cell>
          <cell r="L764">
            <v>1492.18</v>
          </cell>
          <cell r="M764">
            <v>5560</v>
          </cell>
          <cell r="N764">
            <v>56</v>
          </cell>
          <cell r="O764">
            <v>56</v>
          </cell>
          <cell r="R764" t="str">
            <v>SMA 1</v>
          </cell>
          <cell r="S764" t="str">
            <v>31-60</v>
          </cell>
        </row>
        <row r="765">
          <cell r="J765">
            <v>355147776</v>
          </cell>
          <cell r="R765" t="str">
            <v>Standard</v>
          </cell>
          <cell r="S765" t="str">
            <v>Standard</v>
          </cell>
        </row>
        <row r="766">
          <cell r="J766">
            <v>349008072</v>
          </cell>
          <cell r="K766">
            <v>13898.05</v>
          </cell>
          <cell r="L766">
            <v>851.95</v>
          </cell>
          <cell r="M766">
            <v>14750</v>
          </cell>
          <cell r="N766">
            <v>694</v>
          </cell>
          <cell r="O766">
            <v>694</v>
          </cell>
          <cell r="P766" t="str">
            <v>Y</v>
          </cell>
          <cell r="R766" t="str">
            <v xml:space="preserve">W/O for written off </v>
          </cell>
          <cell r="S766" t="str">
            <v>&gt;180</v>
          </cell>
        </row>
        <row r="767">
          <cell r="J767">
            <v>349008073</v>
          </cell>
          <cell r="K767">
            <v>13898.05</v>
          </cell>
          <cell r="L767">
            <v>851.95</v>
          </cell>
          <cell r="M767">
            <v>14750</v>
          </cell>
          <cell r="N767">
            <v>694</v>
          </cell>
          <cell r="O767">
            <v>694</v>
          </cell>
          <cell r="P767" t="str">
            <v>Y</v>
          </cell>
          <cell r="R767" t="str">
            <v xml:space="preserve">W/O for written off </v>
          </cell>
          <cell r="S767" t="str">
            <v>&gt;180</v>
          </cell>
        </row>
        <row r="768">
          <cell r="J768">
            <v>351657893</v>
          </cell>
          <cell r="K768">
            <v>23488.37</v>
          </cell>
          <cell r="L768">
            <v>2537.63</v>
          </cell>
          <cell r="M768">
            <v>26026</v>
          </cell>
          <cell r="N768">
            <v>573</v>
          </cell>
          <cell r="O768">
            <v>694</v>
          </cell>
          <cell r="P768" t="str">
            <v>Y</v>
          </cell>
          <cell r="R768" t="str">
            <v xml:space="preserve">W/O for written off </v>
          </cell>
          <cell r="S768" t="str">
            <v>&gt;180</v>
          </cell>
        </row>
        <row r="769">
          <cell r="J769">
            <v>347317393</v>
          </cell>
          <cell r="K769">
            <v>4797.03</v>
          </cell>
          <cell r="L769">
            <v>81.97</v>
          </cell>
          <cell r="M769">
            <v>4879</v>
          </cell>
          <cell r="N769">
            <v>505</v>
          </cell>
          <cell r="O769">
            <v>725</v>
          </cell>
          <cell r="P769" t="str">
            <v>Y</v>
          </cell>
          <cell r="R769" t="str">
            <v>D1</v>
          </cell>
          <cell r="S769" t="str">
            <v>&gt;180</v>
          </cell>
        </row>
        <row r="770">
          <cell r="J770">
            <v>349008217</v>
          </cell>
          <cell r="K770">
            <v>16522.13</v>
          </cell>
          <cell r="L770">
            <v>1177.8699999999999</v>
          </cell>
          <cell r="M770">
            <v>17700</v>
          </cell>
          <cell r="N770">
            <v>725</v>
          </cell>
          <cell r="O770">
            <v>725</v>
          </cell>
          <cell r="P770" t="str">
            <v>Y</v>
          </cell>
          <cell r="R770" t="str">
            <v xml:space="preserve">W/O for written off </v>
          </cell>
          <cell r="S770" t="str">
            <v>&gt;180</v>
          </cell>
        </row>
        <row r="771">
          <cell r="J771">
            <v>351648743</v>
          </cell>
          <cell r="K771">
            <v>23574.09</v>
          </cell>
          <cell r="L771">
            <v>2554.91</v>
          </cell>
          <cell r="M771">
            <v>26129</v>
          </cell>
          <cell r="N771">
            <v>573</v>
          </cell>
          <cell r="O771">
            <v>725</v>
          </cell>
          <cell r="P771" t="str">
            <v>Y</v>
          </cell>
          <cell r="R771" t="str">
            <v xml:space="preserve">W/O for written off </v>
          </cell>
          <cell r="S771" t="str">
            <v>&gt;180</v>
          </cell>
        </row>
        <row r="772">
          <cell r="J772">
            <v>347317394</v>
          </cell>
          <cell r="K772">
            <v>4797.03</v>
          </cell>
          <cell r="L772">
            <v>81.97</v>
          </cell>
          <cell r="M772">
            <v>4879</v>
          </cell>
          <cell r="N772">
            <v>505</v>
          </cell>
          <cell r="O772">
            <v>725</v>
          </cell>
          <cell r="P772" t="str">
            <v>Y</v>
          </cell>
          <cell r="R772" t="str">
            <v>D1</v>
          </cell>
          <cell r="S772" t="str">
            <v>&gt;180</v>
          </cell>
        </row>
        <row r="773">
          <cell r="J773">
            <v>349008321</v>
          </cell>
          <cell r="K773">
            <v>16522.13</v>
          </cell>
          <cell r="L773">
            <v>1177.8699999999999</v>
          </cell>
          <cell r="M773">
            <v>17700</v>
          </cell>
          <cell r="N773">
            <v>725</v>
          </cell>
          <cell r="O773">
            <v>725</v>
          </cell>
          <cell r="P773" t="str">
            <v>Y</v>
          </cell>
          <cell r="R773" t="str">
            <v xml:space="preserve">W/O for written off </v>
          </cell>
          <cell r="S773" t="str">
            <v>&gt;180</v>
          </cell>
        </row>
        <row r="774">
          <cell r="J774">
            <v>351654016</v>
          </cell>
          <cell r="K774">
            <v>23488.37</v>
          </cell>
          <cell r="L774">
            <v>2537.63</v>
          </cell>
          <cell r="M774">
            <v>26026</v>
          </cell>
          <cell r="N774">
            <v>573</v>
          </cell>
          <cell r="O774">
            <v>725</v>
          </cell>
          <cell r="P774" t="str">
            <v>Y</v>
          </cell>
          <cell r="R774" t="str">
            <v xml:space="preserve">W/O for written off </v>
          </cell>
          <cell r="S774" t="str">
            <v>&gt;180</v>
          </cell>
        </row>
        <row r="775">
          <cell r="J775">
            <v>347318561</v>
          </cell>
          <cell r="K775">
            <v>15580.64</v>
          </cell>
          <cell r="L775">
            <v>1200.3599999999999</v>
          </cell>
          <cell r="M775">
            <v>16781</v>
          </cell>
          <cell r="N775">
            <v>724</v>
          </cell>
          <cell r="O775">
            <v>724</v>
          </cell>
          <cell r="P775" t="str">
            <v>Y</v>
          </cell>
          <cell r="R775" t="str">
            <v xml:space="preserve">W/O for written off </v>
          </cell>
          <cell r="S775" t="str">
            <v>&gt;180</v>
          </cell>
        </row>
        <row r="776">
          <cell r="J776">
            <v>347318563</v>
          </cell>
          <cell r="K776">
            <v>8103.4</v>
          </cell>
          <cell r="L776">
            <v>277.60000000000002</v>
          </cell>
          <cell r="M776">
            <v>8381</v>
          </cell>
          <cell r="N776">
            <v>576</v>
          </cell>
          <cell r="O776">
            <v>576</v>
          </cell>
          <cell r="P776" t="str">
            <v>Y</v>
          </cell>
          <cell r="R776" t="str">
            <v>D1</v>
          </cell>
          <cell r="S776" t="str">
            <v>&gt;180</v>
          </cell>
        </row>
        <row r="777">
          <cell r="J777">
            <v>347318564</v>
          </cell>
          <cell r="K777">
            <v>8063.21</v>
          </cell>
          <cell r="L777">
            <v>267.79000000000002</v>
          </cell>
          <cell r="M777">
            <v>8331</v>
          </cell>
          <cell r="N777">
            <v>576</v>
          </cell>
          <cell r="O777">
            <v>576</v>
          </cell>
          <cell r="P777" t="str">
            <v>Y</v>
          </cell>
          <cell r="R777" t="str">
            <v>D1</v>
          </cell>
          <cell r="S777" t="str">
            <v>&gt;180</v>
          </cell>
        </row>
        <row r="778">
          <cell r="J778">
            <v>347318667</v>
          </cell>
          <cell r="K778">
            <v>4797.03</v>
          </cell>
          <cell r="L778">
            <v>81.97</v>
          </cell>
          <cell r="M778">
            <v>4879</v>
          </cell>
          <cell r="N778">
            <v>505</v>
          </cell>
          <cell r="O778">
            <v>694</v>
          </cell>
          <cell r="P778" t="str">
            <v>Y</v>
          </cell>
          <cell r="R778" t="str">
            <v>D1</v>
          </cell>
          <cell r="S778" t="str">
            <v>&gt;180</v>
          </cell>
        </row>
        <row r="779">
          <cell r="J779">
            <v>349008218</v>
          </cell>
          <cell r="K779">
            <v>13898.05</v>
          </cell>
          <cell r="L779">
            <v>851.95</v>
          </cell>
          <cell r="M779">
            <v>14750</v>
          </cell>
          <cell r="N779">
            <v>694</v>
          </cell>
          <cell r="O779">
            <v>694</v>
          </cell>
          <cell r="P779" t="str">
            <v>Y</v>
          </cell>
          <cell r="R779" t="str">
            <v xml:space="preserve">W/O for written off </v>
          </cell>
          <cell r="S779" t="str">
            <v>&gt;180</v>
          </cell>
        </row>
        <row r="780">
          <cell r="J780">
            <v>351672722</v>
          </cell>
          <cell r="K780">
            <v>23359.8</v>
          </cell>
          <cell r="L780">
            <v>2511.1999999999998</v>
          </cell>
          <cell r="M780">
            <v>25871</v>
          </cell>
          <cell r="N780">
            <v>573</v>
          </cell>
          <cell r="O780">
            <v>694</v>
          </cell>
          <cell r="P780" t="str">
            <v>Y</v>
          </cell>
          <cell r="R780" t="str">
            <v xml:space="preserve">W/O for written off </v>
          </cell>
          <cell r="S780" t="str">
            <v>&gt;180</v>
          </cell>
        </row>
        <row r="781">
          <cell r="J781">
            <v>347318668</v>
          </cell>
          <cell r="K781">
            <v>4797.03</v>
          </cell>
          <cell r="L781">
            <v>81.97</v>
          </cell>
          <cell r="M781">
            <v>4879</v>
          </cell>
          <cell r="N781">
            <v>505</v>
          </cell>
          <cell r="O781">
            <v>725</v>
          </cell>
          <cell r="P781" t="str">
            <v>Y</v>
          </cell>
          <cell r="R781" t="str">
            <v>D1</v>
          </cell>
          <cell r="S781" t="str">
            <v>&gt;180</v>
          </cell>
        </row>
        <row r="782">
          <cell r="J782">
            <v>348974211</v>
          </cell>
          <cell r="K782">
            <v>16522.13</v>
          </cell>
          <cell r="L782">
            <v>1177.8699999999999</v>
          </cell>
          <cell r="M782">
            <v>17700</v>
          </cell>
          <cell r="N782">
            <v>725</v>
          </cell>
          <cell r="O782">
            <v>725</v>
          </cell>
          <cell r="P782" t="str">
            <v>Y</v>
          </cell>
          <cell r="R782" t="str">
            <v xml:space="preserve">W/O for written off </v>
          </cell>
          <cell r="S782" t="str">
            <v>&gt;180</v>
          </cell>
        </row>
        <row r="783">
          <cell r="J783">
            <v>351658063</v>
          </cell>
          <cell r="K783">
            <v>23488.37</v>
          </cell>
          <cell r="L783">
            <v>2537.63</v>
          </cell>
          <cell r="M783">
            <v>26026</v>
          </cell>
          <cell r="N783">
            <v>573</v>
          </cell>
          <cell r="O783">
            <v>725</v>
          </cell>
          <cell r="P783" t="str">
            <v>Y</v>
          </cell>
          <cell r="R783" t="str">
            <v xml:space="preserve">W/O for written off </v>
          </cell>
          <cell r="S783" t="str">
            <v>&gt;180</v>
          </cell>
        </row>
        <row r="784">
          <cell r="J784">
            <v>352783836</v>
          </cell>
          <cell r="K784">
            <v>4915.26</v>
          </cell>
          <cell r="L784">
            <v>644.74</v>
          </cell>
          <cell r="M784">
            <v>5560</v>
          </cell>
          <cell r="N784">
            <v>56</v>
          </cell>
          <cell r="O784">
            <v>56</v>
          </cell>
          <cell r="R784" t="str">
            <v>SMA 1</v>
          </cell>
          <cell r="S784" t="str">
            <v>31-60</v>
          </cell>
        </row>
        <row r="785">
          <cell r="J785">
            <v>352784011</v>
          </cell>
          <cell r="K785">
            <v>20381.48</v>
          </cell>
          <cell r="L785">
            <v>4638.5200000000004</v>
          </cell>
          <cell r="M785">
            <v>25020</v>
          </cell>
          <cell r="N785">
            <v>260</v>
          </cell>
          <cell r="O785">
            <v>260</v>
          </cell>
          <cell r="P785" t="str">
            <v>Y</v>
          </cell>
          <cell r="R785" t="str">
            <v>Sub</v>
          </cell>
          <cell r="S785" t="str">
            <v>&gt;180</v>
          </cell>
        </row>
        <row r="786">
          <cell r="J786">
            <v>354184982</v>
          </cell>
          <cell r="K786">
            <v>6246.72</v>
          </cell>
          <cell r="L786">
            <v>551.28</v>
          </cell>
          <cell r="M786">
            <v>6798</v>
          </cell>
          <cell r="N786">
            <v>260</v>
          </cell>
          <cell r="O786">
            <v>260</v>
          </cell>
          <cell r="P786" t="str">
            <v>Y</v>
          </cell>
          <cell r="R786" t="str">
            <v>Sub</v>
          </cell>
          <cell r="S786" t="str">
            <v>&gt;180</v>
          </cell>
        </row>
        <row r="787">
          <cell r="J787">
            <v>353444921</v>
          </cell>
          <cell r="K787">
            <v>33550.370000000003</v>
          </cell>
          <cell r="L787">
            <v>12949.63</v>
          </cell>
          <cell r="M787">
            <v>46500</v>
          </cell>
          <cell r="N787">
            <v>442</v>
          </cell>
          <cell r="O787">
            <v>442</v>
          </cell>
          <cell r="P787" t="str">
            <v>Y</v>
          </cell>
          <cell r="R787" t="str">
            <v xml:space="preserve">W/O for written off </v>
          </cell>
          <cell r="S787" t="str">
            <v>&gt;180</v>
          </cell>
        </row>
        <row r="788">
          <cell r="J788">
            <v>349545986</v>
          </cell>
          <cell r="K788">
            <v>19019.98</v>
          </cell>
          <cell r="L788">
            <v>1630.02</v>
          </cell>
          <cell r="M788">
            <v>20650</v>
          </cell>
          <cell r="N788">
            <v>694</v>
          </cell>
          <cell r="O788">
            <v>694</v>
          </cell>
          <cell r="P788" t="str">
            <v>Y</v>
          </cell>
          <cell r="R788" t="str">
            <v xml:space="preserve">W/O for written off </v>
          </cell>
          <cell r="S788" t="str">
            <v>&gt;180</v>
          </cell>
        </row>
        <row r="789">
          <cell r="J789">
            <v>351660101</v>
          </cell>
          <cell r="K789">
            <v>23445.51</v>
          </cell>
          <cell r="L789">
            <v>2529.4899999999998</v>
          </cell>
          <cell r="M789">
            <v>25975</v>
          </cell>
          <cell r="N789">
            <v>573</v>
          </cell>
          <cell r="O789">
            <v>694</v>
          </cell>
          <cell r="P789" t="str">
            <v>Y</v>
          </cell>
          <cell r="R789" t="str">
            <v xml:space="preserve">W/O for written off </v>
          </cell>
          <cell r="S789" t="str">
            <v>&gt;180</v>
          </cell>
        </row>
        <row r="790">
          <cell r="J790">
            <v>349545987</v>
          </cell>
          <cell r="K790">
            <v>19019.98</v>
          </cell>
          <cell r="L790">
            <v>1630.02</v>
          </cell>
          <cell r="M790">
            <v>20650</v>
          </cell>
          <cell r="N790">
            <v>694</v>
          </cell>
          <cell r="O790">
            <v>694</v>
          </cell>
          <cell r="P790" t="str">
            <v>Y</v>
          </cell>
          <cell r="R790" t="str">
            <v xml:space="preserve">W/O for written off </v>
          </cell>
          <cell r="S790" t="str">
            <v>&gt;180</v>
          </cell>
        </row>
        <row r="791">
          <cell r="J791">
            <v>351662513</v>
          </cell>
          <cell r="K791">
            <v>23445.51</v>
          </cell>
          <cell r="L791">
            <v>2529.4899999999998</v>
          </cell>
          <cell r="M791">
            <v>25975</v>
          </cell>
          <cell r="N791">
            <v>573</v>
          </cell>
          <cell r="O791">
            <v>694</v>
          </cell>
          <cell r="P791" t="str">
            <v>Y</v>
          </cell>
          <cell r="R791" t="str">
            <v xml:space="preserve">W/O for written off </v>
          </cell>
          <cell r="S791" t="str">
            <v>&gt;180</v>
          </cell>
        </row>
        <row r="792">
          <cell r="J792">
            <v>347331071</v>
          </cell>
          <cell r="K792">
            <v>6420.51</v>
          </cell>
          <cell r="L792">
            <v>160.49</v>
          </cell>
          <cell r="M792">
            <v>6581</v>
          </cell>
          <cell r="N792">
            <v>535</v>
          </cell>
          <cell r="O792">
            <v>694</v>
          </cell>
          <cell r="P792" t="str">
            <v>Y</v>
          </cell>
          <cell r="R792" t="str">
            <v xml:space="preserve">W/O for written off </v>
          </cell>
          <cell r="S792" t="str">
            <v>&gt;180</v>
          </cell>
        </row>
        <row r="793">
          <cell r="J793">
            <v>349545309</v>
          </cell>
          <cell r="K793">
            <v>19019.98</v>
          </cell>
          <cell r="L793">
            <v>1630.02</v>
          </cell>
          <cell r="M793">
            <v>20650</v>
          </cell>
          <cell r="N793">
            <v>694</v>
          </cell>
          <cell r="O793">
            <v>694</v>
          </cell>
          <cell r="P793" t="str">
            <v>Y</v>
          </cell>
          <cell r="R793" t="str">
            <v xml:space="preserve">W/O for written off </v>
          </cell>
          <cell r="S793" t="str">
            <v>&gt;180</v>
          </cell>
        </row>
        <row r="794">
          <cell r="J794">
            <v>353912488</v>
          </cell>
          <cell r="K794">
            <v>30130.49</v>
          </cell>
          <cell r="L794">
            <v>11569.51</v>
          </cell>
          <cell r="M794">
            <v>41700</v>
          </cell>
          <cell r="N794">
            <v>442</v>
          </cell>
          <cell r="O794">
            <v>442</v>
          </cell>
          <cell r="P794" t="str">
            <v>Y</v>
          </cell>
          <cell r="R794" t="str">
            <v xml:space="preserve">W/O for written off </v>
          </cell>
          <cell r="S794" t="str">
            <v>&gt;180</v>
          </cell>
        </row>
        <row r="795">
          <cell r="J795">
            <v>354409305</v>
          </cell>
          <cell r="K795">
            <v>24193.040000000001</v>
          </cell>
          <cell r="L795">
            <v>9166.9599999999991</v>
          </cell>
          <cell r="M795">
            <v>33360</v>
          </cell>
          <cell r="N795">
            <v>358</v>
          </cell>
          <cell r="O795">
            <v>358</v>
          </cell>
          <cell r="P795" t="str">
            <v>Y</v>
          </cell>
          <cell r="R795" t="str">
            <v xml:space="preserve">W/O for written off </v>
          </cell>
          <cell r="S795" t="str">
            <v>&gt;180</v>
          </cell>
        </row>
        <row r="796">
          <cell r="J796">
            <v>356715563</v>
          </cell>
          <cell r="R796" t="str">
            <v>Standard</v>
          </cell>
          <cell r="S796" t="str">
            <v>Standard</v>
          </cell>
        </row>
        <row r="797">
          <cell r="J797">
            <v>353312068</v>
          </cell>
          <cell r="K797">
            <v>24726.46</v>
          </cell>
          <cell r="L797">
            <v>8633.5400000000009</v>
          </cell>
          <cell r="M797">
            <v>33360</v>
          </cell>
          <cell r="N797">
            <v>358</v>
          </cell>
          <cell r="O797">
            <v>358</v>
          </cell>
          <cell r="P797" t="str">
            <v>Y</v>
          </cell>
          <cell r="R797" t="str">
            <v xml:space="preserve">W/O for written off </v>
          </cell>
          <cell r="S797" t="str">
            <v>&gt;180</v>
          </cell>
        </row>
        <row r="798">
          <cell r="J798">
            <v>351613685</v>
          </cell>
          <cell r="R798" t="str">
            <v>Standard</v>
          </cell>
          <cell r="S798" t="str">
            <v>Standard</v>
          </cell>
        </row>
        <row r="799">
          <cell r="J799">
            <v>351613228</v>
          </cell>
          <cell r="R799" t="str">
            <v>Standard</v>
          </cell>
          <cell r="S799" t="str">
            <v>Standard</v>
          </cell>
        </row>
        <row r="800">
          <cell r="J800">
            <v>358184917</v>
          </cell>
          <cell r="R800" t="str">
            <v>Standard</v>
          </cell>
          <cell r="S800" t="str">
            <v>Standard</v>
          </cell>
        </row>
        <row r="801">
          <cell r="J801">
            <v>347418041</v>
          </cell>
          <cell r="K801">
            <v>6699.68</v>
          </cell>
          <cell r="L801">
            <v>300.32</v>
          </cell>
          <cell r="M801">
            <v>7000</v>
          </cell>
          <cell r="N801">
            <v>513</v>
          </cell>
          <cell r="O801">
            <v>513</v>
          </cell>
          <cell r="P801" t="str">
            <v>Y</v>
          </cell>
          <cell r="R801" t="str">
            <v>D1</v>
          </cell>
          <cell r="S801" t="str">
            <v>&gt;180</v>
          </cell>
        </row>
        <row r="802">
          <cell r="J802">
            <v>351986195</v>
          </cell>
          <cell r="R802" t="str">
            <v>Standard</v>
          </cell>
          <cell r="S802" t="str">
            <v>Standard</v>
          </cell>
        </row>
        <row r="803">
          <cell r="J803">
            <v>356944492</v>
          </cell>
          <cell r="R803" t="str">
            <v>Standard</v>
          </cell>
          <cell r="S803" t="str">
            <v>Standard</v>
          </cell>
        </row>
        <row r="804">
          <cell r="J804">
            <v>348765411</v>
          </cell>
          <cell r="K804">
            <v>6488.07</v>
          </cell>
          <cell r="L804">
            <v>261.93</v>
          </cell>
          <cell r="M804">
            <v>6750</v>
          </cell>
          <cell r="N804">
            <v>296</v>
          </cell>
          <cell r="O804">
            <v>296</v>
          </cell>
          <cell r="P804" t="str">
            <v>Y</v>
          </cell>
          <cell r="R804" t="str">
            <v xml:space="preserve">W/O for written off </v>
          </cell>
          <cell r="S804" t="str">
            <v>&gt;180</v>
          </cell>
        </row>
        <row r="805">
          <cell r="J805">
            <v>353435900</v>
          </cell>
          <cell r="K805">
            <v>32462.39</v>
          </cell>
          <cell r="L805">
            <v>12017.61</v>
          </cell>
          <cell r="M805">
            <v>44480</v>
          </cell>
          <cell r="N805">
            <v>476</v>
          </cell>
          <cell r="O805">
            <v>476</v>
          </cell>
          <cell r="P805" t="str">
            <v>Y</v>
          </cell>
          <cell r="R805" t="str">
            <v xml:space="preserve">W/O for written off </v>
          </cell>
          <cell r="S805" t="str">
            <v>&gt;180</v>
          </cell>
        </row>
        <row r="806">
          <cell r="J806">
            <v>347419936</v>
          </cell>
          <cell r="K806">
            <v>9876.0400000000009</v>
          </cell>
          <cell r="L806">
            <v>623.96</v>
          </cell>
          <cell r="M806">
            <v>10500</v>
          </cell>
          <cell r="N806">
            <v>576</v>
          </cell>
          <cell r="O806">
            <v>576</v>
          </cell>
          <cell r="P806" t="str">
            <v>Y</v>
          </cell>
          <cell r="R806" t="str">
            <v>D1</v>
          </cell>
          <cell r="S806" t="str">
            <v>&gt;180</v>
          </cell>
        </row>
        <row r="807">
          <cell r="J807">
            <v>353444862</v>
          </cell>
          <cell r="K807">
            <v>32462.39</v>
          </cell>
          <cell r="L807">
            <v>12017.61</v>
          </cell>
          <cell r="M807">
            <v>44480</v>
          </cell>
          <cell r="N807">
            <v>476</v>
          </cell>
          <cell r="O807">
            <v>476</v>
          </cell>
          <cell r="P807" t="str">
            <v>Y</v>
          </cell>
          <cell r="R807" t="str">
            <v xml:space="preserve">W/O for written off </v>
          </cell>
          <cell r="S807" t="str">
            <v>&gt;180</v>
          </cell>
        </row>
        <row r="808">
          <cell r="J808">
            <v>353548789</v>
          </cell>
          <cell r="R808" t="str">
            <v>Standard</v>
          </cell>
          <cell r="S808" t="str">
            <v>Standard</v>
          </cell>
        </row>
        <row r="809">
          <cell r="J809">
            <v>354837313</v>
          </cell>
          <cell r="R809" t="str">
            <v>Standard</v>
          </cell>
          <cell r="S809" t="str">
            <v>Standard</v>
          </cell>
        </row>
        <row r="810">
          <cell r="J810">
            <v>352783469</v>
          </cell>
          <cell r="R810" t="str">
            <v>Standard</v>
          </cell>
          <cell r="S810" t="str">
            <v>Standard</v>
          </cell>
        </row>
        <row r="811">
          <cell r="J811">
            <v>355522100</v>
          </cell>
          <cell r="R811" t="str">
            <v>Standard</v>
          </cell>
          <cell r="S811" t="str">
            <v>Standard</v>
          </cell>
        </row>
        <row r="812">
          <cell r="J812">
            <v>347426272</v>
          </cell>
          <cell r="K812">
            <v>11419.08</v>
          </cell>
          <cell r="L812">
            <v>830.92</v>
          </cell>
          <cell r="M812">
            <v>12250</v>
          </cell>
          <cell r="N812">
            <v>604</v>
          </cell>
          <cell r="O812">
            <v>604</v>
          </cell>
          <cell r="P812" t="str">
            <v>Y</v>
          </cell>
          <cell r="R812" t="str">
            <v>D1</v>
          </cell>
          <cell r="S812" t="str">
            <v>&gt;180</v>
          </cell>
        </row>
        <row r="813">
          <cell r="J813">
            <v>354009847</v>
          </cell>
          <cell r="R813" t="str">
            <v>Standard</v>
          </cell>
          <cell r="S813" t="str">
            <v>Standard</v>
          </cell>
        </row>
        <row r="814">
          <cell r="J814">
            <v>358009529</v>
          </cell>
          <cell r="R814" t="str">
            <v>Standard</v>
          </cell>
          <cell r="S814" t="str">
            <v>Standard</v>
          </cell>
        </row>
        <row r="815">
          <cell r="J815">
            <v>353444924</v>
          </cell>
          <cell r="K815">
            <v>21827.62</v>
          </cell>
          <cell r="L815">
            <v>8092.38</v>
          </cell>
          <cell r="M815">
            <v>29920</v>
          </cell>
          <cell r="N815">
            <v>476</v>
          </cell>
          <cell r="O815">
            <v>476</v>
          </cell>
          <cell r="P815" t="str">
            <v>Y</v>
          </cell>
          <cell r="R815" t="str">
            <v xml:space="preserve">W/O for written off </v>
          </cell>
          <cell r="S815" t="str">
            <v>&gt;180</v>
          </cell>
        </row>
        <row r="816">
          <cell r="J816">
            <v>347442101</v>
          </cell>
          <cell r="K816">
            <v>18749.52</v>
          </cell>
          <cell r="L816">
            <v>2250.48</v>
          </cell>
          <cell r="M816">
            <v>21000</v>
          </cell>
          <cell r="N816">
            <v>755</v>
          </cell>
          <cell r="O816">
            <v>755</v>
          </cell>
          <cell r="P816" t="str">
            <v>Y</v>
          </cell>
          <cell r="R816" t="str">
            <v xml:space="preserve">W/O for written off </v>
          </cell>
          <cell r="S816" t="str">
            <v>&gt;180</v>
          </cell>
        </row>
        <row r="817">
          <cell r="J817">
            <v>347454148</v>
          </cell>
          <cell r="K817">
            <v>9876.0400000000009</v>
          </cell>
          <cell r="L817">
            <v>623.96</v>
          </cell>
          <cell r="M817">
            <v>10500</v>
          </cell>
          <cell r="N817">
            <v>576</v>
          </cell>
          <cell r="O817">
            <v>667</v>
          </cell>
          <cell r="P817" t="str">
            <v>Y</v>
          </cell>
          <cell r="R817" t="str">
            <v>D1</v>
          </cell>
          <cell r="S817" t="str">
            <v>&gt;180</v>
          </cell>
        </row>
        <row r="818">
          <cell r="J818">
            <v>349039649</v>
          </cell>
          <cell r="K818">
            <v>11231.34</v>
          </cell>
          <cell r="L818">
            <v>568.66</v>
          </cell>
          <cell r="M818">
            <v>11800</v>
          </cell>
          <cell r="N818">
            <v>667</v>
          </cell>
          <cell r="O818">
            <v>667</v>
          </cell>
          <cell r="P818" t="str">
            <v>Y</v>
          </cell>
          <cell r="R818" t="str">
            <v xml:space="preserve">W/O for written off </v>
          </cell>
          <cell r="S818" t="str">
            <v>&gt;180</v>
          </cell>
        </row>
        <row r="819">
          <cell r="J819">
            <v>353423201</v>
          </cell>
          <cell r="K819">
            <v>25049.78</v>
          </cell>
          <cell r="L819">
            <v>7090.22</v>
          </cell>
          <cell r="M819">
            <v>32140</v>
          </cell>
          <cell r="N819">
            <v>357</v>
          </cell>
          <cell r="O819">
            <v>357</v>
          </cell>
          <cell r="P819" t="str">
            <v>Y</v>
          </cell>
          <cell r="R819" t="str">
            <v xml:space="preserve">W/O for written off </v>
          </cell>
          <cell r="S819" t="str">
            <v>&gt;180</v>
          </cell>
        </row>
        <row r="820">
          <cell r="J820">
            <v>353696883</v>
          </cell>
          <cell r="K820">
            <v>9294.57</v>
          </cell>
          <cell r="L820">
            <v>1018.43</v>
          </cell>
          <cell r="M820">
            <v>10313</v>
          </cell>
          <cell r="N820">
            <v>359</v>
          </cell>
          <cell r="O820">
            <v>359</v>
          </cell>
          <cell r="P820" t="str">
            <v>Y</v>
          </cell>
          <cell r="R820" t="str">
            <v xml:space="preserve">W/O for written off </v>
          </cell>
          <cell r="S820" t="str">
            <v>&gt;180</v>
          </cell>
        </row>
        <row r="821">
          <cell r="J821">
            <v>354583918</v>
          </cell>
          <cell r="K821">
            <v>12252.91</v>
          </cell>
          <cell r="L821">
            <v>2927.09</v>
          </cell>
          <cell r="M821">
            <v>15180</v>
          </cell>
          <cell r="N821">
            <v>169</v>
          </cell>
          <cell r="O821">
            <v>169</v>
          </cell>
          <cell r="P821" t="str">
            <v>Y</v>
          </cell>
          <cell r="R821" t="str">
            <v>Sub</v>
          </cell>
          <cell r="S821" t="str">
            <v>151-180</v>
          </cell>
        </row>
        <row r="822">
          <cell r="J822">
            <v>357381473</v>
          </cell>
          <cell r="K822">
            <v>10964.65</v>
          </cell>
          <cell r="L822">
            <v>5325.35</v>
          </cell>
          <cell r="M822">
            <v>16290</v>
          </cell>
          <cell r="N822">
            <v>260</v>
          </cell>
          <cell r="O822">
            <v>260</v>
          </cell>
          <cell r="P822" t="str">
            <v>Y</v>
          </cell>
          <cell r="R822" t="str">
            <v>Sub</v>
          </cell>
          <cell r="S822" t="str">
            <v>&gt;180</v>
          </cell>
        </row>
        <row r="823">
          <cell r="J823">
            <v>354759371</v>
          </cell>
          <cell r="K823">
            <v>4446.53</v>
          </cell>
          <cell r="L823">
            <v>1113.47</v>
          </cell>
          <cell r="M823">
            <v>5560</v>
          </cell>
          <cell r="N823">
            <v>56</v>
          </cell>
          <cell r="O823">
            <v>56</v>
          </cell>
          <cell r="R823" t="str">
            <v>SMA 1</v>
          </cell>
          <cell r="S823" t="str">
            <v>31-60</v>
          </cell>
        </row>
        <row r="824">
          <cell r="J824">
            <v>354759231</v>
          </cell>
          <cell r="K824">
            <v>14522.57</v>
          </cell>
          <cell r="L824">
            <v>4937.43</v>
          </cell>
          <cell r="M824">
            <v>19460</v>
          </cell>
          <cell r="N824">
            <v>205</v>
          </cell>
          <cell r="O824">
            <v>205</v>
          </cell>
          <cell r="P824" t="str">
            <v>Y</v>
          </cell>
          <cell r="R824" t="str">
            <v>Sub</v>
          </cell>
          <cell r="S824" t="str">
            <v>&gt;180</v>
          </cell>
        </row>
        <row r="825">
          <cell r="J825">
            <v>351674855</v>
          </cell>
          <cell r="R825" t="str">
            <v>Standard</v>
          </cell>
          <cell r="S825" t="str">
            <v>Standard</v>
          </cell>
        </row>
        <row r="826">
          <cell r="J826">
            <v>347531084</v>
          </cell>
          <cell r="K826">
            <v>3409.03</v>
          </cell>
          <cell r="L826">
            <v>90.97</v>
          </cell>
          <cell r="M826">
            <v>3500</v>
          </cell>
          <cell r="N826">
            <v>450</v>
          </cell>
          <cell r="O826">
            <v>450</v>
          </cell>
          <cell r="P826" t="str">
            <v>Y</v>
          </cell>
          <cell r="R826" t="str">
            <v>Sub</v>
          </cell>
          <cell r="S826" t="str">
            <v>&gt;180</v>
          </cell>
        </row>
        <row r="827">
          <cell r="J827">
            <v>355909769</v>
          </cell>
          <cell r="R827" t="str">
            <v>Standard</v>
          </cell>
          <cell r="S827" t="str">
            <v>Standard</v>
          </cell>
        </row>
        <row r="828">
          <cell r="J828">
            <v>354202448</v>
          </cell>
          <cell r="R828" t="str">
            <v>Standard</v>
          </cell>
          <cell r="S828" t="str">
            <v>Standard</v>
          </cell>
        </row>
        <row r="829">
          <cell r="J829">
            <v>353380553</v>
          </cell>
          <cell r="K829">
            <v>32451.18</v>
          </cell>
          <cell r="L829">
            <v>12028.82</v>
          </cell>
          <cell r="M829">
            <v>44480</v>
          </cell>
          <cell r="N829">
            <v>477</v>
          </cell>
          <cell r="O829">
            <v>477</v>
          </cell>
          <cell r="P829" t="str">
            <v>Y</v>
          </cell>
          <cell r="R829" t="str">
            <v xml:space="preserve">W/O for written off </v>
          </cell>
          <cell r="S829" t="str">
            <v>&gt;180</v>
          </cell>
        </row>
        <row r="830">
          <cell r="J830">
            <v>355666534</v>
          </cell>
          <cell r="R830" t="str">
            <v>Standard</v>
          </cell>
          <cell r="S830" t="str">
            <v>Standard</v>
          </cell>
        </row>
        <row r="831">
          <cell r="J831">
            <v>355070760</v>
          </cell>
          <cell r="R831" t="str">
            <v>Standard</v>
          </cell>
          <cell r="S831" t="str">
            <v>Standard</v>
          </cell>
        </row>
        <row r="832">
          <cell r="J832">
            <v>358211266</v>
          </cell>
          <cell r="R832" t="str">
            <v>Standard</v>
          </cell>
          <cell r="S832" t="str">
            <v>Standard</v>
          </cell>
        </row>
        <row r="833">
          <cell r="J833">
            <v>355070507</v>
          </cell>
          <cell r="R833" t="str">
            <v>Standard</v>
          </cell>
          <cell r="S833" t="str">
            <v>Standard</v>
          </cell>
        </row>
        <row r="834">
          <cell r="J834">
            <v>355994318</v>
          </cell>
          <cell r="R834" t="str">
            <v>Standard</v>
          </cell>
          <cell r="S834" t="str">
            <v>Standard</v>
          </cell>
        </row>
        <row r="835">
          <cell r="J835">
            <v>355043499</v>
          </cell>
          <cell r="R835" t="str">
            <v>Standard</v>
          </cell>
          <cell r="S835" t="str">
            <v>Standard</v>
          </cell>
        </row>
        <row r="836">
          <cell r="J836">
            <v>352786359</v>
          </cell>
          <cell r="R836" t="str">
            <v>Standard</v>
          </cell>
          <cell r="S836" t="str">
            <v>Standard</v>
          </cell>
        </row>
        <row r="837">
          <cell r="J837">
            <v>353312042</v>
          </cell>
          <cell r="K837">
            <v>32170.86</v>
          </cell>
          <cell r="L837">
            <v>12309.14</v>
          </cell>
          <cell r="M837">
            <v>44480</v>
          </cell>
          <cell r="N837">
            <v>479</v>
          </cell>
          <cell r="O837">
            <v>479</v>
          </cell>
          <cell r="P837" t="str">
            <v>Y</v>
          </cell>
          <cell r="R837" t="str">
            <v xml:space="preserve">W/O for written off </v>
          </cell>
          <cell r="S837" t="str">
            <v>&gt;180</v>
          </cell>
        </row>
        <row r="838">
          <cell r="J838">
            <v>354872876</v>
          </cell>
          <cell r="K838">
            <v>12599.92</v>
          </cell>
          <cell r="L838">
            <v>4080.08</v>
          </cell>
          <cell r="M838">
            <v>16680</v>
          </cell>
          <cell r="N838">
            <v>177</v>
          </cell>
          <cell r="O838">
            <v>177</v>
          </cell>
          <cell r="P838" t="str">
            <v>Y</v>
          </cell>
          <cell r="R838" t="str">
            <v>Sub</v>
          </cell>
          <cell r="S838" t="str">
            <v>151-180</v>
          </cell>
        </row>
        <row r="839">
          <cell r="J839">
            <v>358086240</v>
          </cell>
          <cell r="K839">
            <v>16218.26</v>
          </cell>
          <cell r="L839">
            <v>2781.74</v>
          </cell>
          <cell r="M839">
            <v>19000</v>
          </cell>
          <cell r="N839">
            <v>149</v>
          </cell>
          <cell r="O839">
            <v>177</v>
          </cell>
          <cell r="P839" t="str">
            <v>Y</v>
          </cell>
          <cell r="R839" t="str">
            <v>Sub</v>
          </cell>
          <cell r="S839" t="str">
            <v>151-180</v>
          </cell>
        </row>
        <row r="840">
          <cell r="J840">
            <v>356324364</v>
          </cell>
          <cell r="R840" t="str">
            <v>Standard</v>
          </cell>
          <cell r="S840" t="str">
            <v>Standard</v>
          </cell>
        </row>
        <row r="841">
          <cell r="J841">
            <v>354759277</v>
          </cell>
          <cell r="K841">
            <v>21002.19</v>
          </cell>
          <cell r="L841">
            <v>8517.81</v>
          </cell>
          <cell r="M841">
            <v>29520</v>
          </cell>
          <cell r="N841">
            <v>359</v>
          </cell>
          <cell r="O841">
            <v>359</v>
          </cell>
          <cell r="P841" t="str">
            <v>Y</v>
          </cell>
          <cell r="R841" t="str">
            <v xml:space="preserve">W/O for written off </v>
          </cell>
          <cell r="S841" t="str">
            <v>&gt;180</v>
          </cell>
        </row>
        <row r="842">
          <cell r="J842">
            <v>348337879</v>
          </cell>
          <cell r="K842">
            <v>25378.3</v>
          </cell>
          <cell r="L842">
            <v>3221.7</v>
          </cell>
          <cell r="M842">
            <v>28600</v>
          </cell>
          <cell r="N842">
            <v>667</v>
          </cell>
          <cell r="O842">
            <v>667</v>
          </cell>
          <cell r="P842" t="str">
            <v>Y</v>
          </cell>
          <cell r="R842" t="str">
            <v>D1</v>
          </cell>
          <cell r="S842" t="str">
            <v>&gt;180</v>
          </cell>
        </row>
        <row r="843">
          <cell r="J843">
            <v>351677268</v>
          </cell>
          <cell r="K843">
            <v>7692.26</v>
          </cell>
          <cell r="L843">
            <v>408.74</v>
          </cell>
          <cell r="M843">
            <v>8101</v>
          </cell>
          <cell r="N843">
            <v>233</v>
          </cell>
          <cell r="O843">
            <v>233</v>
          </cell>
          <cell r="P843" t="str">
            <v>Y</v>
          </cell>
          <cell r="R843" t="str">
            <v xml:space="preserve">W/O for written off </v>
          </cell>
          <cell r="S843" t="str">
            <v>&gt;180</v>
          </cell>
        </row>
        <row r="844">
          <cell r="J844">
            <v>354278299</v>
          </cell>
          <cell r="R844" t="str">
            <v>Standard</v>
          </cell>
          <cell r="S844" t="str">
            <v>Standard</v>
          </cell>
        </row>
        <row r="845">
          <cell r="J845">
            <v>348343621</v>
          </cell>
          <cell r="K845">
            <v>20025.22</v>
          </cell>
          <cell r="L845">
            <v>1974.78</v>
          </cell>
          <cell r="M845">
            <v>22000</v>
          </cell>
          <cell r="N845">
            <v>576</v>
          </cell>
          <cell r="O845">
            <v>576</v>
          </cell>
          <cell r="P845" t="str">
            <v>Y</v>
          </cell>
          <cell r="R845" t="str">
            <v>D1</v>
          </cell>
          <cell r="S845" t="str">
            <v>&gt;180</v>
          </cell>
        </row>
        <row r="846">
          <cell r="J846">
            <v>354759207</v>
          </cell>
          <cell r="K846">
            <v>16589.93</v>
          </cell>
          <cell r="L846">
            <v>6050.07</v>
          </cell>
          <cell r="M846">
            <v>22640</v>
          </cell>
          <cell r="N846">
            <v>239</v>
          </cell>
          <cell r="O846">
            <v>239</v>
          </cell>
          <cell r="P846" t="str">
            <v>Y</v>
          </cell>
          <cell r="R846" t="str">
            <v>Sub</v>
          </cell>
          <cell r="S846" t="str">
            <v>&gt;180</v>
          </cell>
        </row>
        <row r="847">
          <cell r="J847">
            <v>354759368</v>
          </cell>
          <cell r="K847">
            <v>13608.04</v>
          </cell>
          <cell r="L847">
            <v>3311.96</v>
          </cell>
          <cell r="M847">
            <v>16920</v>
          </cell>
          <cell r="N847">
            <v>359</v>
          </cell>
          <cell r="O847">
            <v>359</v>
          </cell>
          <cell r="P847" t="str">
            <v>Y</v>
          </cell>
          <cell r="R847" t="str">
            <v xml:space="preserve">W/O for written off </v>
          </cell>
          <cell r="S847" t="str">
            <v>&gt;180</v>
          </cell>
        </row>
        <row r="848">
          <cell r="J848">
            <v>348352187</v>
          </cell>
          <cell r="K848">
            <v>6376.48</v>
          </cell>
          <cell r="L848">
            <v>223.52</v>
          </cell>
          <cell r="M848">
            <v>6600</v>
          </cell>
          <cell r="N848">
            <v>359</v>
          </cell>
          <cell r="O848">
            <v>359</v>
          </cell>
          <cell r="P848" t="str">
            <v>Y</v>
          </cell>
          <cell r="R848" t="str">
            <v xml:space="preserve">W/O for written off </v>
          </cell>
          <cell r="S848" t="str">
            <v>&gt;180</v>
          </cell>
        </row>
        <row r="849">
          <cell r="J849">
            <v>354494566</v>
          </cell>
          <cell r="R849" t="str">
            <v>Standard</v>
          </cell>
          <cell r="S849" t="str">
            <v>Standard</v>
          </cell>
        </row>
        <row r="850">
          <cell r="J850">
            <v>352052779</v>
          </cell>
          <cell r="R850" t="str">
            <v>Standard</v>
          </cell>
          <cell r="S850" t="str">
            <v>Standard</v>
          </cell>
        </row>
        <row r="851">
          <cell r="J851">
            <v>348352190</v>
          </cell>
          <cell r="K851">
            <v>21836.31</v>
          </cell>
          <cell r="L851">
            <v>2362.69</v>
          </cell>
          <cell r="M851">
            <v>24199</v>
          </cell>
          <cell r="N851">
            <v>604</v>
          </cell>
          <cell r="O851">
            <v>604</v>
          </cell>
          <cell r="P851" t="str">
            <v>Y</v>
          </cell>
          <cell r="R851" t="str">
            <v xml:space="preserve">W/O for written off </v>
          </cell>
          <cell r="S851" t="str">
            <v>&gt;180</v>
          </cell>
        </row>
        <row r="852">
          <cell r="J852">
            <v>348362431</v>
          </cell>
          <cell r="K852">
            <v>3013.57</v>
          </cell>
          <cell r="L852">
            <v>36.43</v>
          </cell>
          <cell r="M852">
            <v>3050</v>
          </cell>
          <cell r="N852">
            <v>331</v>
          </cell>
          <cell r="O852">
            <v>331</v>
          </cell>
          <cell r="P852" t="str">
            <v>Y</v>
          </cell>
          <cell r="R852" t="str">
            <v>Sub</v>
          </cell>
          <cell r="S852" t="str">
            <v>&gt;180</v>
          </cell>
        </row>
        <row r="853">
          <cell r="J853">
            <v>353435768</v>
          </cell>
          <cell r="K853">
            <v>22193.54</v>
          </cell>
          <cell r="L853">
            <v>7926.46</v>
          </cell>
          <cell r="M853">
            <v>30120</v>
          </cell>
          <cell r="N853">
            <v>353</v>
          </cell>
          <cell r="O853">
            <v>353</v>
          </cell>
          <cell r="P853" t="str">
            <v>Y</v>
          </cell>
          <cell r="R853" t="str">
            <v xml:space="preserve">W/O for written off </v>
          </cell>
          <cell r="S853" t="str">
            <v>&gt;180</v>
          </cell>
        </row>
        <row r="854">
          <cell r="J854">
            <v>348366580</v>
          </cell>
          <cell r="K854">
            <v>18499.47</v>
          </cell>
          <cell r="L854">
            <v>2500.5300000000002</v>
          </cell>
          <cell r="M854">
            <v>21000</v>
          </cell>
          <cell r="N854">
            <v>604</v>
          </cell>
          <cell r="O854">
            <v>604</v>
          </cell>
          <cell r="P854" t="str">
            <v>Y</v>
          </cell>
          <cell r="R854" t="str">
            <v xml:space="preserve">W/O for written off </v>
          </cell>
          <cell r="S854" t="str">
            <v>&gt;180</v>
          </cell>
        </row>
        <row r="855">
          <cell r="J855">
            <v>355495482</v>
          </cell>
          <cell r="R855" t="str">
            <v>Standard</v>
          </cell>
          <cell r="S855" t="str">
            <v>Standard</v>
          </cell>
        </row>
        <row r="856">
          <cell r="J856">
            <v>357478392</v>
          </cell>
          <cell r="R856" t="str">
            <v>Standard</v>
          </cell>
          <cell r="S856" t="str">
            <v>Standard</v>
          </cell>
        </row>
        <row r="857">
          <cell r="J857">
            <v>355864368</v>
          </cell>
          <cell r="R857" t="str">
            <v>Standard</v>
          </cell>
          <cell r="S857" t="str">
            <v>Standard</v>
          </cell>
        </row>
        <row r="858">
          <cell r="J858">
            <v>353676396</v>
          </cell>
          <cell r="K858">
            <v>14809.07</v>
          </cell>
          <cell r="L858">
            <v>4650.93</v>
          </cell>
          <cell r="M858">
            <v>19460</v>
          </cell>
          <cell r="N858">
            <v>205</v>
          </cell>
          <cell r="O858">
            <v>205</v>
          </cell>
          <cell r="P858" t="str">
            <v>Y</v>
          </cell>
          <cell r="R858" t="str">
            <v>Sub</v>
          </cell>
          <cell r="S858" t="str">
            <v>&gt;180</v>
          </cell>
        </row>
        <row r="859">
          <cell r="J859">
            <v>355068557</v>
          </cell>
          <cell r="R859" t="str">
            <v>Standard</v>
          </cell>
          <cell r="S859" t="str">
            <v>Standard</v>
          </cell>
        </row>
        <row r="860">
          <cell r="J860">
            <v>355174178</v>
          </cell>
          <cell r="R860" t="str">
            <v>Standard</v>
          </cell>
          <cell r="S860" t="str">
            <v>Standard</v>
          </cell>
        </row>
        <row r="861">
          <cell r="J861">
            <v>356980207</v>
          </cell>
          <cell r="R861" t="str">
            <v>Standard</v>
          </cell>
          <cell r="S861" t="str">
            <v>Standard</v>
          </cell>
        </row>
        <row r="862">
          <cell r="J862">
            <v>353676589</v>
          </cell>
          <cell r="K862">
            <v>10110.24</v>
          </cell>
          <cell r="L862">
            <v>1528.35</v>
          </cell>
          <cell r="M862">
            <v>11638.59</v>
          </cell>
          <cell r="N862">
            <v>169</v>
          </cell>
          <cell r="O862">
            <v>169</v>
          </cell>
          <cell r="P862" t="str">
            <v>Y</v>
          </cell>
          <cell r="R862" t="str">
            <v>Sub</v>
          </cell>
          <cell r="S862" t="str">
            <v>151-180</v>
          </cell>
        </row>
        <row r="863">
          <cell r="J863">
            <v>348530822</v>
          </cell>
          <cell r="K863">
            <v>15714.39</v>
          </cell>
          <cell r="L863">
            <v>1785.61</v>
          </cell>
          <cell r="M863">
            <v>17500</v>
          </cell>
          <cell r="N863">
            <v>535</v>
          </cell>
          <cell r="O863">
            <v>535</v>
          </cell>
          <cell r="P863" t="str">
            <v>Y</v>
          </cell>
          <cell r="R863" t="str">
            <v xml:space="preserve">W/O for written off </v>
          </cell>
          <cell r="S863" t="str">
            <v>&gt;180</v>
          </cell>
        </row>
        <row r="864">
          <cell r="J864">
            <v>357833249</v>
          </cell>
          <cell r="R864" t="str">
            <v>Standard</v>
          </cell>
          <cell r="S864" t="str">
            <v>Standard</v>
          </cell>
        </row>
        <row r="865">
          <cell r="J865">
            <v>356546885</v>
          </cell>
          <cell r="R865" t="str">
            <v>Standard</v>
          </cell>
          <cell r="S865" t="str">
            <v>Standard</v>
          </cell>
        </row>
        <row r="866">
          <cell r="J866">
            <v>348531608</v>
          </cell>
          <cell r="K866">
            <v>20937.63</v>
          </cell>
          <cell r="L866">
            <v>2862.37</v>
          </cell>
          <cell r="M866">
            <v>23800</v>
          </cell>
          <cell r="N866">
            <v>693</v>
          </cell>
          <cell r="O866">
            <v>693</v>
          </cell>
          <cell r="P866" t="str">
            <v>Y</v>
          </cell>
          <cell r="R866" t="str">
            <v xml:space="preserve">W/O for written off </v>
          </cell>
          <cell r="S866" t="str">
            <v>&gt;180</v>
          </cell>
        </row>
        <row r="867">
          <cell r="J867">
            <v>348549293</v>
          </cell>
          <cell r="K867">
            <v>20025.22</v>
          </cell>
          <cell r="L867">
            <v>1974.78</v>
          </cell>
          <cell r="M867">
            <v>22000</v>
          </cell>
          <cell r="N867">
            <v>575</v>
          </cell>
          <cell r="O867">
            <v>693</v>
          </cell>
          <cell r="P867" t="str">
            <v>Y</v>
          </cell>
          <cell r="R867" t="str">
            <v xml:space="preserve">W/O for written off </v>
          </cell>
          <cell r="S867" t="str">
            <v>&gt;180</v>
          </cell>
        </row>
        <row r="868">
          <cell r="J868">
            <v>349864574</v>
          </cell>
          <cell r="K868">
            <v>21518.6</v>
          </cell>
          <cell r="L868">
            <v>2081.4</v>
          </cell>
          <cell r="M868">
            <v>23600</v>
          </cell>
          <cell r="N868">
            <v>693</v>
          </cell>
          <cell r="O868">
            <v>693</v>
          </cell>
          <cell r="P868" t="str">
            <v>Y</v>
          </cell>
          <cell r="R868" t="str">
            <v xml:space="preserve">W/O for written off </v>
          </cell>
          <cell r="S868" t="str">
            <v>&gt;180</v>
          </cell>
        </row>
        <row r="869">
          <cell r="J869">
            <v>348549294</v>
          </cell>
          <cell r="K869">
            <v>20025.22</v>
          </cell>
          <cell r="L869">
            <v>1974.78</v>
          </cell>
          <cell r="M869">
            <v>22000</v>
          </cell>
          <cell r="N869">
            <v>575</v>
          </cell>
          <cell r="O869">
            <v>693</v>
          </cell>
          <cell r="P869" t="str">
            <v>Y</v>
          </cell>
          <cell r="R869" t="str">
            <v xml:space="preserve">W/O for written off </v>
          </cell>
          <cell r="S869" t="str">
            <v>&gt;180</v>
          </cell>
        </row>
        <row r="870">
          <cell r="J870">
            <v>349864575</v>
          </cell>
          <cell r="K870">
            <v>21518.6</v>
          </cell>
          <cell r="L870">
            <v>2081.4</v>
          </cell>
          <cell r="M870">
            <v>23600</v>
          </cell>
          <cell r="N870">
            <v>693</v>
          </cell>
          <cell r="O870">
            <v>693</v>
          </cell>
          <cell r="P870" t="str">
            <v>Y</v>
          </cell>
          <cell r="R870" t="str">
            <v xml:space="preserve">W/O for written off </v>
          </cell>
          <cell r="S870" t="str">
            <v>&gt;180</v>
          </cell>
        </row>
        <row r="871">
          <cell r="J871">
            <v>348647722</v>
          </cell>
          <cell r="K871">
            <v>22019.83</v>
          </cell>
          <cell r="L871">
            <v>2730.17</v>
          </cell>
          <cell r="M871">
            <v>24750</v>
          </cell>
          <cell r="N871">
            <v>575</v>
          </cell>
          <cell r="O871">
            <v>693</v>
          </cell>
          <cell r="P871" t="str">
            <v>Y</v>
          </cell>
          <cell r="R871" t="str">
            <v>D1</v>
          </cell>
          <cell r="S871" t="str">
            <v>&gt;180</v>
          </cell>
        </row>
        <row r="872">
          <cell r="J872">
            <v>350483818</v>
          </cell>
          <cell r="K872">
            <v>23965.25</v>
          </cell>
          <cell r="L872">
            <v>2584.75</v>
          </cell>
          <cell r="M872">
            <v>26550</v>
          </cell>
          <cell r="N872">
            <v>693</v>
          </cell>
          <cell r="O872">
            <v>693</v>
          </cell>
          <cell r="P872" t="str">
            <v>Y</v>
          </cell>
          <cell r="R872" t="str">
            <v xml:space="preserve">W/O for written off </v>
          </cell>
          <cell r="S872" t="str">
            <v>&gt;180</v>
          </cell>
        </row>
        <row r="873">
          <cell r="J873">
            <v>348549296</v>
          </cell>
          <cell r="K873">
            <v>20025.22</v>
          </cell>
          <cell r="L873">
            <v>1974.78</v>
          </cell>
          <cell r="M873">
            <v>22000</v>
          </cell>
          <cell r="N873">
            <v>575</v>
          </cell>
          <cell r="O873">
            <v>693</v>
          </cell>
          <cell r="P873" t="str">
            <v>Y</v>
          </cell>
          <cell r="R873" t="str">
            <v>D1</v>
          </cell>
          <cell r="S873" t="str">
            <v>&gt;180</v>
          </cell>
        </row>
        <row r="874">
          <cell r="J874">
            <v>349856608</v>
          </cell>
          <cell r="K874">
            <v>21518.6</v>
          </cell>
          <cell r="L874">
            <v>2081.4</v>
          </cell>
          <cell r="M874">
            <v>23600</v>
          </cell>
          <cell r="N874">
            <v>693</v>
          </cell>
          <cell r="O874">
            <v>693</v>
          </cell>
          <cell r="P874" t="str">
            <v>Y</v>
          </cell>
          <cell r="R874" t="str">
            <v xml:space="preserve">W/O for written off </v>
          </cell>
          <cell r="S874" t="str">
            <v>&gt;180</v>
          </cell>
        </row>
        <row r="875">
          <cell r="J875">
            <v>348558416</v>
          </cell>
          <cell r="K875">
            <v>20025.22</v>
          </cell>
          <cell r="L875">
            <v>1974.78</v>
          </cell>
          <cell r="M875">
            <v>22000</v>
          </cell>
          <cell r="N875">
            <v>575</v>
          </cell>
          <cell r="O875">
            <v>724</v>
          </cell>
          <cell r="P875" t="str">
            <v>Y</v>
          </cell>
          <cell r="R875" t="str">
            <v>D1</v>
          </cell>
          <cell r="S875" t="str">
            <v>&gt;180</v>
          </cell>
        </row>
        <row r="876">
          <cell r="J876">
            <v>349874712</v>
          </cell>
          <cell r="K876">
            <v>23975.94</v>
          </cell>
          <cell r="L876">
            <v>2574.06</v>
          </cell>
          <cell r="M876">
            <v>26550</v>
          </cell>
          <cell r="N876">
            <v>724</v>
          </cell>
          <cell r="O876">
            <v>724</v>
          </cell>
          <cell r="P876" t="str">
            <v>Y</v>
          </cell>
          <cell r="R876" t="str">
            <v xml:space="preserve">W/O for written off </v>
          </cell>
          <cell r="S876" t="str">
            <v>&gt;180</v>
          </cell>
        </row>
        <row r="877">
          <cell r="J877">
            <v>353696879</v>
          </cell>
          <cell r="K877">
            <v>12629.96</v>
          </cell>
          <cell r="L877">
            <v>2880.04</v>
          </cell>
          <cell r="M877">
            <v>15510</v>
          </cell>
          <cell r="N877">
            <v>324</v>
          </cell>
          <cell r="O877">
            <v>324</v>
          </cell>
          <cell r="P877" t="str">
            <v>Y</v>
          </cell>
          <cell r="R877" t="str">
            <v xml:space="preserve">W/O for written off </v>
          </cell>
          <cell r="S877" t="str">
            <v>&gt;180</v>
          </cell>
        </row>
        <row r="878">
          <cell r="J878">
            <v>353435886</v>
          </cell>
          <cell r="K878">
            <v>28819.38</v>
          </cell>
          <cell r="L878">
            <v>10100.620000000001</v>
          </cell>
          <cell r="M878">
            <v>38920</v>
          </cell>
          <cell r="N878">
            <v>415</v>
          </cell>
          <cell r="O878">
            <v>415</v>
          </cell>
          <cell r="P878" t="str">
            <v>Y</v>
          </cell>
          <cell r="R878" t="str">
            <v xml:space="preserve">W/O for written off </v>
          </cell>
          <cell r="S878" t="str">
            <v>&gt;180</v>
          </cell>
        </row>
        <row r="879">
          <cell r="J879">
            <v>348559081</v>
          </cell>
          <cell r="K879">
            <v>27095.72</v>
          </cell>
          <cell r="L879">
            <v>3704.28</v>
          </cell>
          <cell r="M879">
            <v>30800</v>
          </cell>
          <cell r="N879">
            <v>691</v>
          </cell>
          <cell r="O879">
            <v>691</v>
          </cell>
          <cell r="P879" t="str">
            <v>Y</v>
          </cell>
          <cell r="R879" t="str">
            <v xml:space="preserve">W/O for written off </v>
          </cell>
          <cell r="S879" t="str">
            <v>&gt;180</v>
          </cell>
        </row>
        <row r="880">
          <cell r="J880">
            <v>348559082</v>
          </cell>
          <cell r="K880">
            <v>21836.31</v>
          </cell>
          <cell r="L880">
            <v>2363.69</v>
          </cell>
          <cell r="M880">
            <v>24200</v>
          </cell>
          <cell r="N880">
            <v>602</v>
          </cell>
          <cell r="O880">
            <v>602</v>
          </cell>
          <cell r="P880" t="str">
            <v>Y</v>
          </cell>
          <cell r="R880" t="str">
            <v xml:space="preserve">W/O for written off </v>
          </cell>
          <cell r="S880" t="str">
            <v>&gt;180</v>
          </cell>
        </row>
        <row r="881">
          <cell r="J881">
            <v>348581092</v>
          </cell>
          <cell r="K881">
            <v>12430.85</v>
          </cell>
          <cell r="L881">
            <v>769.15</v>
          </cell>
          <cell r="M881">
            <v>13200</v>
          </cell>
          <cell r="N881">
            <v>455</v>
          </cell>
          <cell r="O881">
            <v>455</v>
          </cell>
          <cell r="P881" t="str">
            <v>Y</v>
          </cell>
          <cell r="R881" t="str">
            <v xml:space="preserve">W/O for written off </v>
          </cell>
          <cell r="S881" t="str">
            <v>&gt;180</v>
          </cell>
        </row>
        <row r="882">
          <cell r="J882">
            <v>353883989</v>
          </cell>
          <cell r="K882">
            <v>11160.46</v>
          </cell>
          <cell r="L882">
            <v>2739.54</v>
          </cell>
          <cell r="M882">
            <v>13900</v>
          </cell>
          <cell r="N882">
            <v>147</v>
          </cell>
          <cell r="O882">
            <v>147</v>
          </cell>
          <cell r="P882" t="str">
            <v>Y</v>
          </cell>
          <cell r="R882" t="str">
            <v>Sub</v>
          </cell>
          <cell r="S882" t="str">
            <v>121-150</v>
          </cell>
        </row>
        <row r="883">
          <cell r="J883">
            <v>348581094</v>
          </cell>
          <cell r="K883">
            <v>14374.83</v>
          </cell>
          <cell r="L883">
            <v>1025.17</v>
          </cell>
          <cell r="M883">
            <v>15400</v>
          </cell>
          <cell r="N883">
            <v>483</v>
          </cell>
          <cell r="O883">
            <v>483</v>
          </cell>
          <cell r="P883" t="str">
            <v>Y</v>
          </cell>
          <cell r="R883" t="str">
            <v xml:space="preserve">W/O for written off </v>
          </cell>
          <cell r="S883" t="str">
            <v>&gt;180</v>
          </cell>
        </row>
        <row r="884">
          <cell r="J884">
            <v>348581095</v>
          </cell>
          <cell r="K884">
            <v>16293.99</v>
          </cell>
          <cell r="L884">
            <v>1306.01</v>
          </cell>
          <cell r="M884">
            <v>17600</v>
          </cell>
          <cell r="N884">
            <v>511</v>
          </cell>
          <cell r="O884">
            <v>511</v>
          </cell>
          <cell r="P884" t="str">
            <v>Y</v>
          </cell>
          <cell r="R884" t="str">
            <v>D1</v>
          </cell>
          <cell r="S884" t="str">
            <v>&gt;180</v>
          </cell>
        </row>
        <row r="885">
          <cell r="J885">
            <v>348581096</v>
          </cell>
          <cell r="K885">
            <v>20025.22</v>
          </cell>
          <cell r="L885">
            <v>1974.78</v>
          </cell>
          <cell r="M885">
            <v>22000</v>
          </cell>
          <cell r="N885">
            <v>574</v>
          </cell>
          <cell r="O885">
            <v>574</v>
          </cell>
          <cell r="P885" t="str">
            <v>Y</v>
          </cell>
          <cell r="R885" t="str">
            <v xml:space="preserve">W/O for written off </v>
          </cell>
          <cell r="S885" t="str">
            <v>&gt;180</v>
          </cell>
        </row>
        <row r="886">
          <cell r="J886">
            <v>350300948</v>
          </cell>
          <cell r="K886">
            <v>26172.41</v>
          </cell>
          <cell r="L886">
            <v>4577.59</v>
          </cell>
          <cell r="M886">
            <v>30750</v>
          </cell>
          <cell r="N886">
            <v>511</v>
          </cell>
          <cell r="O886">
            <v>511</v>
          </cell>
          <cell r="P886" t="str">
            <v>Y</v>
          </cell>
          <cell r="R886" t="str">
            <v xml:space="preserve">W/O for written off </v>
          </cell>
          <cell r="S886" t="str">
            <v>&gt;180</v>
          </cell>
        </row>
        <row r="887">
          <cell r="J887">
            <v>354699280</v>
          </cell>
          <cell r="R887" t="str">
            <v>Standard</v>
          </cell>
          <cell r="S887" t="str">
            <v>Standard</v>
          </cell>
        </row>
        <row r="888">
          <cell r="J888">
            <v>348584084</v>
          </cell>
          <cell r="K888">
            <v>20025.22</v>
          </cell>
          <cell r="L888">
            <v>1974.78</v>
          </cell>
          <cell r="M888">
            <v>22000</v>
          </cell>
          <cell r="N888">
            <v>574</v>
          </cell>
          <cell r="O888">
            <v>574</v>
          </cell>
          <cell r="P888" t="str">
            <v>Y</v>
          </cell>
          <cell r="R888" t="str">
            <v xml:space="preserve">W/O for written off </v>
          </cell>
          <cell r="S888" t="str">
            <v>&gt;180</v>
          </cell>
        </row>
        <row r="889">
          <cell r="J889">
            <v>356323784</v>
          </cell>
          <cell r="R889" t="str">
            <v>Standard</v>
          </cell>
          <cell r="S889" t="str">
            <v>Standard</v>
          </cell>
        </row>
        <row r="890">
          <cell r="J890">
            <v>348588945</v>
          </cell>
          <cell r="K890">
            <v>8563.52</v>
          </cell>
          <cell r="L890">
            <v>436.48</v>
          </cell>
          <cell r="M890">
            <v>9000</v>
          </cell>
          <cell r="N890">
            <v>331</v>
          </cell>
          <cell r="O890">
            <v>331</v>
          </cell>
          <cell r="P890" t="str">
            <v>Y</v>
          </cell>
          <cell r="R890" t="str">
            <v xml:space="preserve">W/O for written off </v>
          </cell>
          <cell r="S890" t="str">
            <v>&gt;180</v>
          </cell>
        </row>
        <row r="891">
          <cell r="J891">
            <v>348607403</v>
          </cell>
          <cell r="K891">
            <v>6663.72</v>
          </cell>
          <cell r="L891">
            <v>336.28</v>
          </cell>
          <cell r="M891">
            <v>7000</v>
          </cell>
          <cell r="N891">
            <v>353</v>
          </cell>
          <cell r="O891">
            <v>416</v>
          </cell>
          <cell r="P891" t="str">
            <v>Y</v>
          </cell>
          <cell r="R891" t="str">
            <v xml:space="preserve">W/O for written off </v>
          </cell>
          <cell r="S891" t="str">
            <v>&gt;180</v>
          </cell>
        </row>
        <row r="892">
          <cell r="J892">
            <v>351440695</v>
          </cell>
          <cell r="K892">
            <v>8448.9500000000007</v>
          </cell>
          <cell r="L892">
            <v>353.05</v>
          </cell>
          <cell r="M892">
            <v>8802</v>
          </cell>
          <cell r="N892">
            <v>416</v>
          </cell>
          <cell r="O892">
            <v>416</v>
          </cell>
          <cell r="P892" t="str">
            <v>Y</v>
          </cell>
          <cell r="R892" t="str">
            <v xml:space="preserve">W/O for written off </v>
          </cell>
          <cell r="S892" t="str">
            <v>&gt;180</v>
          </cell>
        </row>
        <row r="893">
          <cell r="J893">
            <v>357820561</v>
          </cell>
          <cell r="R893" t="str">
            <v>Standard</v>
          </cell>
          <cell r="S893" t="str">
            <v>Standard</v>
          </cell>
        </row>
        <row r="894">
          <cell r="J894">
            <v>354069174</v>
          </cell>
          <cell r="R894" t="str">
            <v>Standard</v>
          </cell>
          <cell r="S894" t="str">
            <v>Standard</v>
          </cell>
        </row>
        <row r="895">
          <cell r="J895">
            <v>354068947</v>
          </cell>
          <cell r="O895">
            <v>30</v>
          </cell>
          <cell r="R895" t="str">
            <v>SMA 0</v>
          </cell>
          <cell r="S895" t="str">
            <v>1-30 Days</v>
          </cell>
        </row>
        <row r="896">
          <cell r="J896">
            <v>358434318</v>
          </cell>
          <cell r="K896">
            <v>1789.44</v>
          </cell>
          <cell r="L896">
            <v>490.56</v>
          </cell>
          <cell r="M896">
            <v>2280</v>
          </cell>
          <cell r="N896">
            <v>30</v>
          </cell>
          <cell r="O896">
            <v>30</v>
          </cell>
          <cell r="R896" t="str">
            <v>SMA 0</v>
          </cell>
          <cell r="S896" t="str">
            <v>1-30 Days</v>
          </cell>
        </row>
        <row r="897">
          <cell r="J897">
            <v>355395730</v>
          </cell>
          <cell r="K897">
            <v>8564.17</v>
          </cell>
          <cell r="L897">
            <v>2755.83</v>
          </cell>
          <cell r="M897">
            <v>11320</v>
          </cell>
          <cell r="N897">
            <v>114</v>
          </cell>
          <cell r="O897">
            <v>114</v>
          </cell>
          <cell r="P897" t="str">
            <v>Y</v>
          </cell>
          <cell r="R897" t="str">
            <v>Sub</v>
          </cell>
          <cell r="S897" t="str">
            <v>91-120</v>
          </cell>
        </row>
        <row r="898">
          <cell r="J898">
            <v>354433564</v>
          </cell>
          <cell r="K898">
            <v>14878.18</v>
          </cell>
          <cell r="L898">
            <v>4581.82</v>
          </cell>
          <cell r="M898">
            <v>19460</v>
          </cell>
          <cell r="N898">
            <v>205</v>
          </cell>
          <cell r="O898">
            <v>205</v>
          </cell>
          <cell r="P898" t="str">
            <v>Y</v>
          </cell>
          <cell r="R898" t="str">
            <v>Sub</v>
          </cell>
          <cell r="S898" t="str">
            <v>&gt;180</v>
          </cell>
        </row>
        <row r="899">
          <cell r="J899">
            <v>357175220</v>
          </cell>
          <cell r="K899">
            <v>14712.29</v>
          </cell>
          <cell r="L899">
            <v>4117.71</v>
          </cell>
          <cell r="M899">
            <v>18830</v>
          </cell>
          <cell r="N899">
            <v>205</v>
          </cell>
          <cell r="O899">
            <v>205</v>
          </cell>
          <cell r="P899" t="str">
            <v>Y</v>
          </cell>
          <cell r="R899" t="str">
            <v>Sub</v>
          </cell>
          <cell r="S899" t="str">
            <v>&gt;180</v>
          </cell>
        </row>
        <row r="900">
          <cell r="J900">
            <v>348647724</v>
          </cell>
          <cell r="K900">
            <v>22019.83</v>
          </cell>
          <cell r="L900">
            <v>2730.17</v>
          </cell>
          <cell r="M900">
            <v>24750</v>
          </cell>
          <cell r="N900">
            <v>575</v>
          </cell>
          <cell r="O900">
            <v>693</v>
          </cell>
          <cell r="P900" t="str">
            <v>Y</v>
          </cell>
          <cell r="R900" t="str">
            <v>D1</v>
          </cell>
          <cell r="S900" t="str">
            <v>&gt;180</v>
          </cell>
        </row>
        <row r="901">
          <cell r="J901">
            <v>350483817</v>
          </cell>
          <cell r="K901">
            <v>23965.25</v>
          </cell>
          <cell r="L901">
            <v>2584.75</v>
          </cell>
          <cell r="M901">
            <v>26550</v>
          </cell>
          <cell r="N901">
            <v>693</v>
          </cell>
          <cell r="O901">
            <v>693</v>
          </cell>
          <cell r="P901" t="str">
            <v>Y</v>
          </cell>
          <cell r="R901" t="str">
            <v xml:space="preserve">W/O for written off </v>
          </cell>
          <cell r="S901" t="str">
            <v>&gt;180</v>
          </cell>
        </row>
        <row r="902">
          <cell r="J902">
            <v>348647725</v>
          </cell>
          <cell r="K902">
            <v>22019.83</v>
          </cell>
          <cell r="L902">
            <v>2730.17</v>
          </cell>
          <cell r="M902">
            <v>24750</v>
          </cell>
          <cell r="N902">
            <v>575</v>
          </cell>
          <cell r="O902">
            <v>693</v>
          </cell>
          <cell r="P902" t="str">
            <v>Y</v>
          </cell>
          <cell r="R902" t="str">
            <v>D1</v>
          </cell>
          <cell r="S902" t="str">
            <v>&gt;180</v>
          </cell>
        </row>
        <row r="903">
          <cell r="J903">
            <v>350483692</v>
          </cell>
          <cell r="K903">
            <v>23965.25</v>
          </cell>
          <cell r="L903">
            <v>2584.75</v>
          </cell>
          <cell r="M903">
            <v>26550</v>
          </cell>
          <cell r="N903">
            <v>693</v>
          </cell>
          <cell r="O903">
            <v>693</v>
          </cell>
          <cell r="P903" t="str">
            <v>Y</v>
          </cell>
          <cell r="R903" t="str">
            <v xml:space="preserve">W/O for written off </v>
          </cell>
          <cell r="S903" t="str">
            <v>&gt;180</v>
          </cell>
        </row>
        <row r="904">
          <cell r="J904">
            <v>348647726</v>
          </cell>
          <cell r="K904">
            <v>22019.83</v>
          </cell>
          <cell r="L904">
            <v>2730.17</v>
          </cell>
          <cell r="M904">
            <v>24750</v>
          </cell>
          <cell r="N904">
            <v>575</v>
          </cell>
          <cell r="O904">
            <v>693</v>
          </cell>
          <cell r="P904" t="str">
            <v>Y</v>
          </cell>
          <cell r="R904" t="str">
            <v>D1</v>
          </cell>
          <cell r="S904" t="str">
            <v>&gt;180</v>
          </cell>
        </row>
        <row r="905">
          <cell r="J905">
            <v>350483693</v>
          </cell>
          <cell r="K905">
            <v>23965.25</v>
          </cell>
          <cell r="L905">
            <v>2584.75</v>
          </cell>
          <cell r="M905">
            <v>26550</v>
          </cell>
          <cell r="N905">
            <v>693</v>
          </cell>
          <cell r="O905">
            <v>693</v>
          </cell>
          <cell r="P905" t="str">
            <v>Y</v>
          </cell>
          <cell r="R905" t="str">
            <v xml:space="preserve">W/O for written off </v>
          </cell>
          <cell r="S905" t="str">
            <v>&gt;180</v>
          </cell>
        </row>
        <row r="906">
          <cell r="J906">
            <v>348647727</v>
          </cell>
          <cell r="K906">
            <v>22019.83</v>
          </cell>
          <cell r="L906">
            <v>2730.17</v>
          </cell>
          <cell r="M906">
            <v>24750</v>
          </cell>
          <cell r="N906">
            <v>575</v>
          </cell>
          <cell r="O906">
            <v>693</v>
          </cell>
          <cell r="P906" t="str">
            <v>Y</v>
          </cell>
          <cell r="R906" t="str">
            <v>D1</v>
          </cell>
          <cell r="S906" t="str">
            <v>&gt;180</v>
          </cell>
        </row>
        <row r="907">
          <cell r="J907">
            <v>350483218</v>
          </cell>
          <cell r="K907">
            <v>23965.25</v>
          </cell>
          <cell r="L907">
            <v>2584.75</v>
          </cell>
          <cell r="M907">
            <v>26550</v>
          </cell>
          <cell r="N907">
            <v>693</v>
          </cell>
          <cell r="O907">
            <v>693</v>
          </cell>
          <cell r="P907" t="str">
            <v>Y</v>
          </cell>
          <cell r="R907" t="str">
            <v xml:space="preserve">W/O for written off </v>
          </cell>
          <cell r="S907" t="str">
            <v>&gt;180</v>
          </cell>
        </row>
        <row r="908">
          <cell r="J908">
            <v>353444856</v>
          </cell>
          <cell r="K908">
            <v>8289.56</v>
          </cell>
          <cell r="L908">
            <v>2110.44</v>
          </cell>
          <cell r="M908">
            <v>10400</v>
          </cell>
          <cell r="N908">
            <v>149</v>
          </cell>
          <cell r="O908">
            <v>149</v>
          </cell>
          <cell r="P908" t="str">
            <v>Y</v>
          </cell>
          <cell r="R908" t="str">
            <v>Sub</v>
          </cell>
          <cell r="S908" t="str">
            <v>121-150</v>
          </cell>
        </row>
        <row r="909">
          <cell r="J909">
            <v>358617505</v>
          </cell>
          <cell r="K909">
            <v>7842.46</v>
          </cell>
          <cell r="L909">
            <v>2837.54</v>
          </cell>
          <cell r="M909">
            <v>10680</v>
          </cell>
          <cell r="N909">
            <v>114</v>
          </cell>
          <cell r="O909">
            <v>149</v>
          </cell>
          <cell r="P909" t="str">
            <v>Y</v>
          </cell>
          <cell r="R909" t="str">
            <v>Sub</v>
          </cell>
          <cell r="S909" t="str">
            <v>121-150</v>
          </cell>
        </row>
        <row r="910">
          <cell r="J910">
            <v>355832223</v>
          </cell>
          <cell r="R910" t="str">
            <v>Standard</v>
          </cell>
          <cell r="S910" t="str">
            <v>Standard</v>
          </cell>
        </row>
        <row r="911">
          <cell r="J911">
            <v>354117567</v>
          </cell>
          <cell r="R911" t="str">
            <v>Standard</v>
          </cell>
          <cell r="S911" t="str">
            <v>Standard</v>
          </cell>
        </row>
        <row r="912">
          <cell r="J912">
            <v>355813490</v>
          </cell>
          <cell r="R912" t="str">
            <v>Standard</v>
          </cell>
          <cell r="S912" t="str">
            <v>Standard</v>
          </cell>
        </row>
        <row r="913">
          <cell r="J913">
            <v>357304657</v>
          </cell>
          <cell r="R913" t="str">
            <v>Standard</v>
          </cell>
          <cell r="S913" t="str">
            <v>Standard</v>
          </cell>
        </row>
        <row r="914">
          <cell r="J914">
            <v>355812941</v>
          </cell>
          <cell r="R914" t="str">
            <v>Standard</v>
          </cell>
          <cell r="S914" t="str">
            <v>Standard</v>
          </cell>
        </row>
        <row r="915">
          <cell r="J915">
            <v>357841487</v>
          </cell>
          <cell r="R915" t="str">
            <v>Standard</v>
          </cell>
          <cell r="S915" t="str">
            <v>Standard</v>
          </cell>
        </row>
        <row r="916">
          <cell r="J916">
            <v>353676403</v>
          </cell>
          <cell r="K916">
            <v>13623.46</v>
          </cell>
          <cell r="L916">
            <v>4116.54</v>
          </cell>
          <cell r="M916">
            <v>17740</v>
          </cell>
          <cell r="N916">
            <v>261</v>
          </cell>
          <cell r="O916">
            <v>261</v>
          </cell>
          <cell r="P916" t="str">
            <v>Y</v>
          </cell>
          <cell r="R916" t="str">
            <v>Sub</v>
          </cell>
          <cell r="S916" t="str">
            <v>&gt;180</v>
          </cell>
        </row>
        <row r="917">
          <cell r="J917">
            <v>354184996</v>
          </cell>
          <cell r="K917">
            <v>5735.42</v>
          </cell>
          <cell r="L917">
            <v>1104.58</v>
          </cell>
          <cell r="M917">
            <v>6840</v>
          </cell>
          <cell r="N917">
            <v>171</v>
          </cell>
          <cell r="O917">
            <v>171</v>
          </cell>
          <cell r="P917" t="str">
            <v>Y</v>
          </cell>
          <cell r="R917" t="str">
            <v>Sub</v>
          </cell>
          <cell r="S917" t="str">
            <v>151-180</v>
          </cell>
        </row>
        <row r="918">
          <cell r="J918">
            <v>348685722</v>
          </cell>
          <cell r="K918">
            <v>17976.79</v>
          </cell>
          <cell r="L918">
            <v>2423.21</v>
          </cell>
          <cell r="M918">
            <v>20400</v>
          </cell>
          <cell r="N918">
            <v>575</v>
          </cell>
          <cell r="O918">
            <v>575</v>
          </cell>
          <cell r="P918" t="str">
            <v>Y</v>
          </cell>
          <cell r="R918" t="str">
            <v xml:space="preserve">W/O for written off </v>
          </cell>
          <cell r="S918" t="str">
            <v>&gt;180</v>
          </cell>
        </row>
        <row r="919">
          <cell r="J919">
            <v>353676457</v>
          </cell>
          <cell r="K919">
            <v>2762.16</v>
          </cell>
          <cell r="L919">
            <v>717.84</v>
          </cell>
          <cell r="M919">
            <v>3480</v>
          </cell>
          <cell r="N919">
            <v>56</v>
          </cell>
          <cell r="O919">
            <v>56</v>
          </cell>
          <cell r="R919" t="str">
            <v>SMA 1</v>
          </cell>
          <cell r="S919" t="str">
            <v>31-60</v>
          </cell>
        </row>
        <row r="920">
          <cell r="J920">
            <v>348685924</v>
          </cell>
          <cell r="K920">
            <v>6470.21</v>
          </cell>
          <cell r="L920">
            <v>329.79</v>
          </cell>
          <cell r="M920">
            <v>6800</v>
          </cell>
          <cell r="N920">
            <v>325</v>
          </cell>
          <cell r="O920">
            <v>325</v>
          </cell>
          <cell r="P920" t="str">
            <v>Y</v>
          </cell>
          <cell r="R920" t="str">
            <v xml:space="preserve">W/O for written off </v>
          </cell>
          <cell r="S920" t="str">
            <v>&gt;180</v>
          </cell>
        </row>
        <row r="921">
          <cell r="J921">
            <v>353676401</v>
          </cell>
          <cell r="K921">
            <v>5111.1400000000003</v>
          </cell>
          <cell r="L921">
            <v>528.86</v>
          </cell>
          <cell r="M921">
            <v>5640</v>
          </cell>
          <cell r="N921">
            <v>85</v>
          </cell>
          <cell r="O921">
            <v>85</v>
          </cell>
          <cell r="R921" t="str">
            <v>SMA 2</v>
          </cell>
          <cell r="S921" t="str">
            <v>61-90</v>
          </cell>
        </row>
        <row r="922">
          <cell r="J922">
            <v>355001349</v>
          </cell>
          <cell r="K922">
            <v>25382.84</v>
          </cell>
          <cell r="L922">
            <v>10757.16</v>
          </cell>
          <cell r="M922">
            <v>36140</v>
          </cell>
          <cell r="N922">
            <v>388</v>
          </cell>
          <cell r="O922">
            <v>388</v>
          </cell>
          <cell r="P922" t="str">
            <v>Y</v>
          </cell>
          <cell r="R922" t="str">
            <v xml:space="preserve">W/O for written off </v>
          </cell>
          <cell r="S922" t="str">
            <v>&gt;180</v>
          </cell>
        </row>
        <row r="923">
          <cell r="J923">
            <v>354759311</v>
          </cell>
          <cell r="K923">
            <v>16872.52</v>
          </cell>
          <cell r="L923">
            <v>4127.4799999999996</v>
          </cell>
          <cell r="M923">
            <v>21000</v>
          </cell>
          <cell r="N923">
            <v>352</v>
          </cell>
          <cell r="O923">
            <v>352</v>
          </cell>
          <cell r="P923" t="str">
            <v>Y</v>
          </cell>
          <cell r="R923" t="str">
            <v xml:space="preserve">W/O for written off </v>
          </cell>
          <cell r="S923" t="str">
            <v>&gt;180</v>
          </cell>
        </row>
        <row r="924">
          <cell r="J924">
            <v>353444899</v>
          </cell>
          <cell r="K924">
            <v>21272.22</v>
          </cell>
          <cell r="L924">
            <v>5047.78</v>
          </cell>
          <cell r="M924">
            <v>26320</v>
          </cell>
          <cell r="N924">
            <v>414</v>
          </cell>
          <cell r="O924">
            <v>414</v>
          </cell>
          <cell r="P924" t="str">
            <v>Y</v>
          </cell>
          <cell r="R924" t="str">
            <v xml:space="preserve">W/O for written off </v>
          </cell>
          <cell r="S924" t="str">
            <v>&gt;180</v>
          </cell>
        </row>
        <row r="925">
          <cell r="J925">
            <v>348686678</v>
          </cell>
          <cell r="K925">
            <v>25522.560000000001</v>
          </cell>
          <cell r="L925">
            <v>3727.44</v>
          </cell>
          <cell r="M925">
            <v>29250</v>
          </cell>
          <cell r="N925">
            <v>603</v>
          </cell>
          <cell r="O925">
            <v>603</v>
          </cell>
          <cell r="P925" t="str">
            <v>Y</v>
          </cell>
          <cell r="R925" t="str">
            <v xml:space="preserve">W/O for written off </v>
          </cell>
          <cell r="S925" t="str">
            <v>&gt;180</v>
          </cell>
        </row>
        <row r="926">
          <cell r="J926">
            <v>353676412</v>
          </cell>
          <cell r="K926">
            <v>19123.330000000002</v>
          </cell>
          <cell r="L926">
            <v>4406.67</v>
          </cell>
          <cell r="M926">
            <v>23530</v>
          </cell>
          <cell r="N926">
            <v>394</v>
          </cell>
          <cell r="O926">
            <v>394</v>
          </cell>
          <cell r="P926" t="str">
            <v>Y</v>
          </cell>
          <cell r="R926" t="str">
            <v xml:space="preserve">W/O for written off </v>
          </cell>
          <cell r="S926" t="str">
            <v>&gt;180</v>
          </cell>
        </row>
        <row r="927">
          <cell r="J927">
            <v>353676413</v>
          </cell>
          <cell r="K927">
            <v>19123.330000000002</v>
          </cell>
          <cell r="L927">
            <v>4406.67</v>
          </cell>
          <cell r="M927">
            <v>23530</v>
          </cell>
          <cell r="N927">
            <v>394</v>
          </cell>
          <cell r="O927">
            <v>394</v>
          </cell>
          <cell r="P927" t="str">
            <v>Y</v>
          </cell>
          <cell r="R927" t="str">
            <v xml:space="preserve">W/O for written off </v>
          </cell>
          <cell r="S927" t="str">
            <v>&gt;180</v>
          </cell>
        </row>
        <row r="928">
          <cell r="J928">
            <v>353676414</v>
          </cell>
          <cell r="K928">
            <v>17787.61</v>
          </cell>
          <cell r="L928">
            <v>3932.39</v>
          </cell>
          <cell r="M928">
            <v>21720</v>
          </cell>
          <cell r="N928">
            <v>359</v>
          </cell>
          <cell r="O928">
            <v>359</v>
          </cell>
          <cell r="P928" t="str">
            <v>Y</v>
          </cell>
          <cell r="R928" t="str">
            <v xml:space="preserve">W/O for written off </v>
          </cell>
          <cell r="S928" t="str">
            <v>&gt;180</v>
          </cell>
        </row>
        <row r="929">
          <cell r="J929">
            <v>348686697</v>
          </cell>
          <cell r="K929">
            <v>23792.799999999999</v>
          </cell>
          <cell r="L929">
            <v>3207.2</v>
          </cell>
          <cell r="M929">
            <v>27000</v>
          </cell>
          <cell r="N929">
            <v>576</v>
          </cell>
          <cell r="O929">
            <v>576</v>
          </cell>
          <cell r="P929" t="str">
            <v>Y</v>
          </cell>
          <cell r="R929" t="str">
            <v xml:space="preserve">W/O for written off </v>
          </cell>
          <cell r="S929" t="str">
            <v>&gt;180</v>
          </cell>
        </row>
        <row r="930">
          <cell r="J930">
            <v>348686896</v>
          </cell>
          <cell r="K930">
            <v>25522.560000000001</v>
          </cell>
          <cell r="L930">
            <v>3727.44</v>
          </cell>
          <cell r="M930">
            <v>29250</v>
          </cell>
          <cell r="N930">
            <v>603</v>
          </cell>
          <cell r="O930">
            <v>603</v>
          </cell>
          <cell r="P930" t="str">
            <v>Y</v>
          </cell>
          <cell r="R930" t="str">
            <v xml:space="preserve">W/O for written off </v>
          </cell>
          <cell r="S930" t="str">
            <v>&gt;180</v>
          </cell>
        </row>
        <row r="931">
          <cell r="J931">
            <v>353435831</v>
          </cell>
          <cell r="K931">
            <v>32451.18</v>
          </cell>
          <cell r="L931">
            <v>12028.82</v>
          </cell>
          <cell r="M931">
            <v>44480</v>
          </cell>
          <cell r="N931">
            <v>477</v>
          </cell>
          <cell r="O931">
            <v>477</v>
          </cell>
          <cell r="P931" t="str">
            <v>Y</v>
          </cell>
          <cell r="R931" t="str">
            <v xml:space="preserve">W/O for written off </v>
          </cell>
          <cell r="S931" t="str">
            <v>&gt;180</v>
          </cell>
        </row>
        <row r="932">
          <cell r="J932">
            <v>353676612</v>
          </cell>
          <cell r="K932">
            <v>27910.27</v>
          </cell>
          <cell r="L932">
            <v>3569.73</v>
          </cell>
          <cell r="M932">
            <v>31480</v>
          </cell>
          <cell r="N932">
            <v>422</v>
          </cell>
          <cell r="O932">
            <v>422</v>
          </cell>
          <cell r="P932" t="str">
            <v>Y</v>
          </cell>
          <cell r="R932" t="str">
            <v xml:space="preserve">W/O for written off </v>
          </cell>
          <cell r="S932" t="str">
            <v>&gt;180</v>
          </cell>
        </row>
        <row r="933">
          <cell r="J933">
            <v>348687111</v>
          </cell>
          <cell r="K933">
            <v>23792.799999999999</v>
          </cell>
          <cell r="L933">
            <v>3207.2</v>
          </cell>
          <cell r="M933">
            <v>27000</v>
          </cell>
          <cell r="N933">
            <v>576</v>
          </cell>
          <cell r="O933">
            <v>576</v>
          </cell>
          <cell r="P933" t="str">
            <v>Y</v>
          </cell>
          <cell r="R933" t="str">
            <v xml:space="preserve">W/O for written off </v>
          </cell>
          <cell r="S933" t="str">
            <v>&gt;180</v>
          </cell>
        </row>
        <row r="934">
          <cell r="J934">
            <v>348687112</v>
          </cell>
          <cell r="K934">
            <v>23792.799999999999</v>
          </cell>
          <cell r="L934">
            <v>3207.2</v>
          </cell>
          <cell r="M934">
            <v>27000</v>
          </cell>
          <cell r="N934">
            <v>576</v>
          </cell>
          <cell r="O934">
            <v>576</v>
          </cell>
          <cell r="P934" t="str">
            <v>Y</v>
          </cell>
          <cell r="R934" t="str">
            <v xml:space="preserve">W/O for written off </v>
          </cell>
          <cell r="S934" t="str">
            <v>&gt;180</v>
          </cell>
        </row>
        <row r="935">
          <cell r="J935">
            <v>353676615</v>
          </cell>
          <cell r="K935">
            <v>26049.59</v>
          </cell>
          <cell r="L935">
            <v>3332.41</v>
          </cell>
          <cell r="M935">
            <v>29382</v>
          </cell>
          <cell r="N935">
            <v>422</v>
          </cell>
          <cell r="O935">
            <v>422</v>
          </cell>
          <cell r="P935" t="str">
            <v>Y</v>
          </cell>
          <cell r="R935" t="str">
            <v xml:space="preserve">W/O for written off </v>
          </cell>
          <cell r="S935" t="str">
            <v>&gt;180</v>
          </cell>
        </row>
        <row r="936">
          <cell r="J936">
            <v>353435769</v>
          </cell>
          <cell r="K936">
            <v>32478.79</v>
          </cell>
          <cell r="L936">
            <v>12001.21</v>
          </cell>
          <cell r="M936">
            <v>44480</v>
          </cell>
          <cell r="N936">
            <v>477</v>
          </cell>
          <cell r="O936">
            <v>477</v>
          </cell>
          <cell r="P936" t="str">
            <v>Y</v>
          </cell>
          <cell r="R936" t="str">
            <v xml:space="preserve">W/O for written off </v>
          </cell>
          <cell r="S936" t="str">
            <v>&gt;180</v>
          </cell>
        </row>
        <row r="937">
          <cell r="J937">
            <v>353435953</v>
          </cell>
          <cell r="K937">
            <v>28280.14</v>
          </cell>
          <cell r="L937">
            <v>3754.86</v>
          </cell>
          <cell r="M937">
            <v>32035</v>
          </cell>
          <cell r="N937">
            <v>442</v>
          </cell>
          <cell r="O937">
            <v>442</v>
          </cell>
          <cell r="P937" t="str">
            <v>Y</v>
          </cell>
          <cell r="R937" t="str">
            <v xml:space="preserve">W/O for written off </v>
          </cell>
          <cell r="S937" t="str">
            <v>&gt;180</v>
          </cell>
        </row>
        <row r="938">
          <cell r="J938">
            <v>353435881</v>
          </cell>
          <cell r="K938">
            <v>32451.18</v>
          </cell>
          <cell r="L938">
            <v>12028.82</v>
          </cell>
          <cell r="M938">
            <v>44480</v>
          </cell>
          <cell r="N938">
            <v>477</v>
          </cell>
          <cell r="O938">
            <v>477</v>
          </cell>
          <cell r="P938" t="str">
            <v>Y</v>
          </cell>
          <cell r="R938" t="str">
            <v xml:space="preserve">W/O for written off </v>
          </cell>
          <cell r="S938" t="str">
            <v>&gt;180</v>
          </cell>
        </row>
        <row r="939">
          <cell r="J939">
            <v>348687975</v>
          </cell>
          <cell r="K939">
            <v>27217.75</v>
          </cell>
          <cell r="L939">
            <v>4282.25</v>
          </cell>
          <cell r="M939">
            <v>31500</v>
          </cell>
          <cell r="N939">
            <v>633</v>
          </cell>
          <cell r="O939">
            <v>633</v>
          </cell>
          <cell r="P939" t="str">
            <v>Y</v>
          </cell>
          <cell r="R939" t="str">
            <v xml:space="preserve">W/O for written off </v>
          </cell>
          <cell r="S939" t="str">
            <v>&gt;180</v>
          </cell>
        </row>
        <row r="940">
          <cell r="J940">
            <v>348688850</v>
          </cell>
          <cell r="K940">
            <v>2855.05</v>
          </cell>
          <cell r="L940">
            <v>44.95</v>
          </cell>
          <cell r="M940">
            <v>2900</v>
          </cell>
          <cell r="N940">
            <v>260</v>
          </cell>
          <cell r="O940">
            <v>260</v>
          </cell>
          <cell r="P940" t="str">
            <v>Y</v>
          </cell>
          <cell r="R940" t="str">
            <v xml:space="preserve">W/O for written off </v>
          </cell>
          <cell r="S940" t="str">
            <v>&gt;180</v>
          </cell>
        </row>
        <row r="941">
          <cell r="J941">
            <v>354408044</v>
          </cell>
          <cell r="O941">
            <v>260</v>
          </cell>
          <cell r="P941" t="str">
            <v>Y</v>
          </cell>
          <cell r="R941" t="str">
            <v xml:space="preserve">W/O for written off </v>
          </cell>
          <cell r="S941" t="str">
            <v>&gt;180</v>
          </cell>
        </row>
        <row r="942">
          <cell r="J942">
            <v>357918859</v>
          </cell>
          <cell r="R942" t="str">
            <v>Standard</v>
          </cell>
          <cell r="S942" t="str">
            <v>Standard</v>
          </cell>
        </row>
        <row r="943">
          <cell r="J943">
            <v>354759314</v>
          </cell>
          <cell r="K943">
            <v>8059.1</v>
          </cell>
          <cell r="L943">
            <v>1600.9</v>
          </cell>
          <cell r="M943">
            <v>9660</v>
          </cell>
          <cell r="N943">
            <v>169</v>
          </cell>
          <cell r="O943">
            <v>169</v>
          </cell>
          <cell r="P943" t="str">
            <v>Y</v>
          </cell>
          <cell r="R943" t="str">
            <v>Sub</v>
          </cell>
          <cell r="S943" t="str">
            <v>151-180</v>
          </cell>
        </row>
        <row r="944">
          <cell r="J944">
            <v>355495401</v>
          </cell>
          <cell r="R944" t="str">
            <v>Standard</v>
          </cell>
          <cell r="S944" t="str">
            <v>Standard</v>
          </cell>
        </row>
        <row r="945">
          <cell r="J945">
            <v>357040337</v>
          </cell>
          <cell r="K945">
            <v>8990.36</v>
          </cell>
          <cell r="L945">
            <v>829.64</v>
          </cell>
          <cell r="M945">
            <v>9820</v>
          </cell>
          <cell r="N945">
            <v>170</v>
          </cell>
          <cell r="O945">
            <v>170</v>
          </cell>
          <cell r="P945" t="str">
            <v>Y</v>
          </cell>
          <cell r="R945" t="str">
            <v>Sub</v>
          </cell>
          <cell r="S945" t="str">
            <v>151-180</v>
          </cell>
        </row>
        <row r="946">
          <cell r="J946">
            <v>353676537</v>
          </cell>
          <cell r="K946">
            <v>28675.39</v>
          </cell>
          <cell r="L946">
            <v>10244.61</v>
          </cell>
          <cell r="M946">
            <v>38920</v>
          </cell>
          <cell r="N946">
            <v>421</v>
          </cell>
          <cell r="O946">
            <v>421</v>
          </cell>
          <cell r="P946" t="str">
            <v>Y</v>
          </cell>
          <cell r="R946" t="str">
            <v xml:space="preserve">W/O for written off </v>
          </cell>
          <cell r="S946" t="str">
            <v>&gt;180</v>
          </cell>
        </row>
        <row r="947">
          <cell r="J947">
            <v>353444857</v>
          </cell>
          <cell r="K947">
            <v>22499.62</v>
          </cell>
          <cell r="L947">
            <v>8700.3799999999992</v>
          </cell>
          <cell r="M947">
            <v>31200</v>
          </cell>
          <cell r="N947">
            <v>449</v>
          </cell>
          <cell r="O947">
            <v>449</v>
          </cell>
          <cell r="P947" t="str">
            <v>Y</v>
          </cell>
          <cell r="R947" t="str">
            <v xml:space="preserve">W/O for written off </v>
          </cell>
          <cell r="S947" t="str">
            <v>&gt;180</v>
          </cell>
        </row>
        <row r="948">
          <cell r="J948">
            <v>353444958</v>
          </cell>
          <cell r="K948">
            <v>18719.04</v>
          </cell>
          <cell r="L948">
            <v>6060.96</v>
          </cell>
          <cell r="M948">
            <v>24780</v>
          </cell>
          <cell r="N948">
            <v>365</v>
          </cell>
          <cell r="O948">
            <v>365</v>
          </cell>
          <cell r="P948" t="str">
            <v>Y</v>
          </cell>
          <cell r="R948" t="str">
            <v xml:space="preserve">W/O for written off </v>
          </cell>
          <cell r="S948" t="str">
            <v>&gt;180</v>
          </cell>
        </row>
        <row r="949">
          <cell r="J949">
            <v>348693006</v>
          </cell>
          <cell r="R949" t="str">
            <v xml:space="preserve">W/O for written off </v>
          </cell>
          <cell r="S949" t="str">
            <v>Standard</v>
          </cell>
        </row>
        <row r="950">
          <cell r="J950">
            <v>353435896</v>
          </cell>
          <cell r="K950">
            <v>22822.799999999999</v>
          </cell>
          <cell r="L950">
            <v>7757.2</v>
          </cell>
          <cell r="M950">
            <v>30580</v>
          </cell>
          <cell r="N950">
            <v>325</v>
          </cell>
          <cell r="O950">
            <v>325</v>
          </cell>
          <cell r="P950" t="str">
            <v>Y</v>
          </cell>
          <cell r="R950" t="str">
            <v xml:space="preserve">W/O for written off </v>
          </cell>
          <cell r="S950" t="str">
            <v>&gt;180</v>
          </cell>
        </row>
        <row r="951">
          <cell r="J951">
            <v>353676460</v>
          </cell>
          <cell r="K951">
            <v>26035.23</v>
          </cell>
          <cell r="L951">
            <v>10104.77</v>
          </cell>
          <cell r="M951">
            <v>36140</v>
          </cell>
          <cell r="N951">
            <v>387</v>
          </cell>
          <cell r="O951">
            <v>387</v>
          </cell>
          <cell r="P951" t="str">
            <v>Y</v>
          </cell>
          <cell r="R951" t="str">
            <v xml:space="preserve">W/O for written off </v>
          </cell>
          <cell r="S951" t="str">
            <v>&gt;180</v>
          </cell>
        </row>
        <row r="952">
          <cell r="J952">
            <v>353676461</v>
          </cell>
          <cell r="K952">
            <v>4546.4399999999996</v>
          </cell>
          <cell r="L952">
            <v>1013.56</v>
          </cell>
          <cell r="M952">
            <v>5560</v>
          </cell>
          <cell r="N952">
            <v>56</v>
          </cell>
          <cell r="O952">
            <v>56</v>
          </cell>
          <cell r="R952" t="str">
            <v>SMA 1</v>
          </cell>
          <cell r="S952" t="str">
            <v>31-60</v>
          </cell>
        </row>
        <row r="953">
          <cell r="J953">
            <v>348694012</v>
          </cell>
          <cell r="K953">
            <v>12597.56</v>
          </cell>
          <cell r="L953">
            <v>902.44</v>
          </cell>
          <cell r="M953">
            <v>13500</v>
          </cell>
          <cell r="N953">
            <v>387</v>
          </cell>
          <cell r="O953">
            <v>387</v>
          </cell>
          <cell r="P953" t="str">
            <v>Y</v>
          </cell>
          <cell r="R953" t="str">
            <v xml:space="preserve">W/O for written off </v>
          </cell>
          <cell r="S953" t="str">
            <v>&gt;180</v>
          </cell>
        </row>
        <row r="954">
          <cell r="J954">
            <v>357895377</v>
          </cell>
          <cell r="R954" t="str">
            <v>Standard</v>
          </cell>
          <cell r="S954" t="str">
            <v>Standard</v>
          </cell>
        </row>
        <row r="955">
          <cell r="J955">
            <v>357856985</v>
          </cell>
          <cell r="R955" t="str">
            <v>Standard</v>
          </cell>
          <cell r="S955" t="str">
            <v>Standard</v>
          </cell>
        </row>
        <row r="956">
          <cell r="J956">
            <v>353635804</v>
          </cell>
          <cell r="K956">
            <v>2339.0100000000002</v>
          </cell>
          <cell r="L956">
            <v>440.99</v>
          </cell>
          <cell r="M956">
            <v>2780</v>
          </cell>
          <cell r="N956">
            <v>29</v>
          </cell>
          <cell r="O956">
            <v>29</v>
          </cell>
          <cell r="R956" t="str">
            <v>SMA 0</v>
          </cell>
          <cell r="S956" t="str">
            <v>1-30 Days</v>
          </cell>
        </row>
        <row r="957">
          <cell r="J957">
            <v>353954819</v>
          </cell>
          <cell r="K957">
            <v>30104.84</v>
          </cell>
          <cell r="L957">
            <v>11595.16</v>
          </cell>
          <cell r="M957">
            <v>41700</v>
          </cell>
          <cell r="N957">
            <v>449</v>
          </cell>
          <cell r="O957">
            <v>449</v>
          </cell>
          <cell r="P957" t="str">
            <v>Y</v>
          </cell>
          <cell r="R957" t="str">
            <v xml:space="preserve">W/O for written off </v>
          </cell>
          <cell r="S957" t="str">
            <v>&gt;180</v>
          </cell>
        </row>
        <row r="958">
          <cell r="J958">
            <v>354383270</v>
          </cell>
          <cell r="R958" t="str">
            <v>Standard</v>
          </cell>
          <cell r="S958" t="str">
            <v>Standard</v>
          </cell>
        </row>
        <row r="959">
          <cell r="J959">
            <v>357918734</v>
          </cell>
          <cell r="K959">
            <v>3726.15</v>
          </cell>
          <cell r="L959">
            <v>1813.85</v>
          </cell>
          <cell r="M959">
            <v>5540</v>
          </cell>
          <cell r="N959">
            <v>59</v>
          </cell>
          <cell r="O959">
            <v>59</v>
          </cell>
          <cell r="R959" t="str">
            <v>SMA 1</v>
          </cell>
          <cell r="S959" t="str">
            <v>31-60</v>
          </cell>
        </row>
        <row r="960">
          <cell r="J960">
            <v>356581608</v>
          </cell>
          <cell r="R960" t="str">
            <v>Standard</v>
          </cell>
          <cell r="S960" t="str">
            <v>Standard</v>
          </cell>
        </row>
        <row r="961">
          <cell r="J961">
            <v>355366203</v>
          </cell>
          <cell r="K961">
            <v>7438.01</v>
          </cell>
          <cell r="L961">
            <v>1441.99</v>
          </cell>
          <cell r="M961">
            <v>8880</v>
          </cell>
          <cell r="N961">
            <v>169</v>
          </cell>
          <cell r="O961">
            <v>169</v>
          </cell>
          <cell r="P961" t="str">
            <v>Y</v>
          </cell>
          <cell r="R961" t="str">
            <v>Sub</v>
          </cell>
          <cell r="S961" t="str">
            <v>151-180</v>
          </cell>
        </row>
        <row r="962">
          <cell r="J962">
            <v>353435954</v>
          </cell>
          <cell r="K962">
            <v>32465.01</v>
          </cell>
          <cell r="L962">
            <v>12014.99</v>
          </cell>
          <cell r="M962">
            <v>44480</v>
          </cell>
          <cell r="N962">
            <v>477</v>
          </cell>
          <cell r="O962">
            <v>477</v>
          </cell>
          <cell r="P962" t="str">
            <v>Y</v>
          </cell>
          <cell r="R962" t="str">
            <v xml:space="preserve">W/O for written off </v>
          </cell>
          <cell r="S962" t="str">
            <v>&gt;180</v>
          </cell>
        </row>
        <row r="963">
          <cell r="J963">
            <v>348748101</v>
          </cell>
          <cell r="K963">
            <v>25522.560000000001</v>
          </cell>
          <cell r="L963">
            <v>3727.44</v>
          </cell>
          <cell r="M963">
            <v>29250</v>
          </cell>
          <cell r="N963">
            <v>603</v>
          </cell>
          <cell r="O963">
            <v>666</v>
          </cell>
          <cell r="P963" t="str">
            <v>Y</v>
          </cell>
          <cell r="R963" t="str">
            <v>D1</v>
          </cell>
          <cell r="S963" t="str">
            <v>&gt;180</v>
          </cell>
        </row>
        <row r="964">
          <cell r="J964">
            <v>351496325</v>
          </cell>
          <cell r="K964">
            <v>28044.11</v>
          </cell>
          <cell r="L964">
            <v>3662.89</v>
          </cell>
          <cell r="M964">
            <v>31707</v>
          </cell>
          <cell r="N964">
            <v>666</v>
          </cell>
          <cell r="O964">
            <v>666</v>
          </cell>
          <cell r="P964" t="str">
            <v>Y</v>
          </cell>
          <cell r="R964" t="str">
            <v xml:space="preserve">W/O for written off </v>
          </cell>
          <cell r="S964" t="str">
            <v>&gt;180</v>
          </cell>
        </row>
        <row r="965">
          <cell r="J965">
            <v>353435908</v>
          </cell>
          <cell r="K965">
            <v>32314.93</v>
          </cell>
          <cell r="L965">
            <v>11785.07</v>
          </cell>
          <cell r="M965">
            <v>44100</v>
          </cell>
          <cell r="N965">
            <v>421</v>
          </cell>
          <cell r="O965">
            <v>421</v>
          </cell>
          <cell r="P965" t="str">
            <v>Y</v>
          </cell>
          <cell r="R965" t="str">
            <v xml:space="preserve">W/O for written off </v>
          </cell>
          <cell r="S965" t="str">
            <v>&gt;180</v>
          </cell>
        </row>
        <row r="966">
          <cell r="J966">
            <v>356373019</v>
          </cell>
          <cell r="K966">
            <v>15767.12</v>
          </cell>
          <cell r="L966">
            <v>6472.88</v>
          </cell>
          <cell r="M966">
            <v>22240</v>
          </cell>
          <cell r="N966">
            <v>234</v>
          </cell>
          <cell r="O966">
            <v>234</v>
          </cell>
          <cell r="P966" t="str">
            <v>Y</v>
          </cell>
          <cell r="R966" t="str">
            <v>Sub</v>
          </cell>
          <cell r="S966" t="str">
            <v>&gt;180</v>
          </cell>
        </row>
        <row r="967">
          <cell r="J967">
            <v>354759281</v>
          </cell>
          <cell r="K967">
            <v>18956.18</v>
          </cell>
          <cell r="L967">
            <v>7443.82</v>
          </cell>
          <cell r="M967">
            <v>26400</v>
          </cell>
          <cell r="N967">
            <v>325</v>
          </cell>
          <cell r="O967">
            <v>325</v>
          </cell>
          <cell r="P967" t="str">
            <v>Y</v>
          </cell>
          <cell r="R967" t="str">
            <v xml:space="preserve">W/O for written off </v>
          </cell>
          <cell r="S967" t="str">
            <v>&gt;180</v>
          </cell>
        </row>
        <row r="968">
          <cell r="J968">
            <v>353676543</v>
          </cell>
          <cell r="K968">
            <v>23889.95</v>
          </cell>
          <cell r="L968">
            <v>8250.0499999999993</v>
          </cell>
          <cell r="M968">
            <v>32140</v>
          </cell>
          <cell r="N968">
            <v>353</v>
          </cell>
          <cell r="O968">
            <v>353</v>
          </cell>
          <cell r="P968" t="str">
            <v>Y</v>
          </cell>
          <cell r="R968" t="str">
            <v xml:space="preserve">W/O for written off </v>
          </cell>
          <cell r="S968" t="str">
            <v>&gt;180</v>
          </cell>
        </row>
        <row r="969">
          <cell r="J969">
            <v>348748100</v>
          </cell>
          <cell r="K969">
            <v>23792.799999999999</v>
          </cell>
          <cell r="L969">
            <v>3207.2</v>
          </cell>
          <cell r="M969">
            <v>27000</v>
          </cell>
          <cell r="N969">
            <v>575</v>
          </cell>
          <cell r="O969">
            <v>666</v>
          </cell>
          <cell r="P969" t="str">
            <v>Y</v>
          </cell>
          <cell r="R969" t="str">
            <v>D1</v>
          </cell>
          <cell r="S969" t="str">
            <v>&gt;180</v>
          </cell>
        </row>
        <row r="970">
          <cell r="J970">
            <v>351496273</v>
          </cell>
          <cell r="K970">
            <v>28044.11</v>
          </cell>
          <cell r="L970">
            <v>3662.89</v>
          </cell>
          <cell r="M970">
            <v>31707</v>
          </cell>
          <cell r="N970">
            <v>666</v>
          </cell>
          <cell r="O970">
            <v>666</v>
          </cell>
          <cell r="P970" t="str">
            <v>Y</v>
          </cell>
          <cell r="R970" t="str">
            <v xml:space="preserve">W/O for written off </v>
          </cell>
          <cell r="S970" t="str">
            <v>&gt;180</v>
          </cell>
        </row>
        <row r="971">
          <cell r="J971">
            <v>354759214</v>
          </cell>
          <cell r="K971">
            <v>6620.11</v>
          </cell>
          <cell r="L971">
            <v>1719.89</v>
          </cell>
          <cell r="M971">
            <v>8340</v>
          </cell>
          <cell r="N971">
            <v>84</v>
          </cell>
          <cell r="O971">
            <v>84</v>
          </cell>
          <cell r="R971" t="str">
            <v>SMA 2</v>
          </cell>
          <cell r="S971" t="str">
            <v>61-90</v>
          </cell>
        </row>
        <row r="972">
          <cell r="J972">
            <v>354249093</v>
          </cell>
          <cell r="R972" t="str">
            <v>Standard</v>
          </cell>
          <cell r="S972" t="str">
            <v>Standard</v>
          </cell>
        </row>
        <row r="973">
          <cell r="J973">
            <v>354759319</v>
          </cell>
          <cell r="K973">
            <v>12051.53</v>
          </cell>
          <cell r="L973">
            <v>4628.47</v>
          </cell>
          <cell r="M973">
            <v>16680</v>
          </cell>
          <cell r="N973">
            <v>170</v>
          </cell>
          <cell r="O973">
            <v>170</v>
          </cell>
          <cell r="P973" t="str">
            <v>Y</v>
          </cell>
          <cell r="R973" t="str">
            <v>Sub</v>
          </cell>
          <cell r="S973" t="str">
            <v>151-180</v>
          </cell>
        </row>
        <row r="974">
          <cell r="J974">
            <v>353676465</v>
          </cell>
          <cell r="K974">
            <v>26588.1</v>
          </cell>
          <cell r="L974">
            <v>9551.9</v>
          </cell>
          <cell r="M974">
            <v>36140</v>
          </cell>
          <cell r="N974">
            <v>387</v>
          </cell>
          <cell r="O974">
            <v>387</v>
          </cell>
          <cell r="P974" t="str">
            <v>Y</v>
          </cell>
          <cell r="R974" t="str">
            <v xml:space="preserve">W/O for written off </v>
          </cell>
          <cell r="S974" t="str">
            <v>&gt;180</v>
          </cell>
        </row>
        <row r="975">
          <cell r="J975">
            <v>353435872</v>
          </cell>
          <cell r="K975">
            <v>28280.14</v>
          </cell>
          <cell r="L975">
            <v>3754.86</v>
          </cell>
          <cell r="M975">
            <v>32035</v>
          </cell>
          <cell r="N975">
            <v>442</v>
          </cell>
          <cell r="O975">
            <v>442</v>
          </cell>
          <cell r="P975" t="str">
            <v>Y</v>
          </cell>
          <cell r="R975" t="str">
            <v xml:space="preserve">W/O for written off </v>
          </cell>
          <cell r="S975" t="str">
            <v>&gt;180</v>
          </cell>
        </row>
        <row r="976">
          <cell r="J976">
            <v>354340303</v>
          </cell>
          <cell r="R976" t="str">
            <v>Standard</v>
          </cell>
          <cell r="S976" t="str">
            <v>Standard</v>
          </cell>
        </row>
        <row r="977">
          <cell r="J977">
            <v>353676544</v>
          </cell>
          <cell r="K977">
            <v>27610.639999999999</v>
          </cell>
          <cell r="L977">
            <v>11309.36</v>
          </cell>
          <cell r="M977">
            <v>38920</v>
          </cell>
          <cell r="N977">
            <v>416</v>
          </cell>
          <cell r="O977">
            <v>416</v>
          </cell>
          <cell r="P977" t="str">
            <v>Y</v>
          </cell>
          <cell r="R977" t="str">
            <v xml:space="preserve">W/O for written off </v>
          </cell>
          <cell r="S977" t="str">
            <v>&gt;180</v>
          </cell>
        </row>
        <row r="978">
          <cell r="J978">
            <v>355883413</v>
          </cell>
          <cell r="K978">
            <v>15671.12</v>
          </cell>
          <cell r="L978">
            <v>6568.88</v>
          </cell>
          <cell r="M978">
            <v>22240</v>
          </cell>
          <cell r="N978">
            <v>238</v>
          </cell>
          <cell r="O978">
            <v>238</v>
          </cell>
          <cell r="P978" t="str">
            <v>Y</v>
          </cell>
          <cell r="R978" t="str">
            <v>Sub</v>
          </cell>
          <cell r="S978" t="str">
            <v>&gt;180</v>
          </cell>
        </row>
        <row r="979">
          <cell r="J979">
            <v>354759339</v>
          </cell>
          <cell r="K979">
            <v>18324.07</v>
          </cell>
          <cell r="L979">
            <v>6675.93</v>
          </cell>
          <cell r="M979">
            <v>25000</v>
          </cell>
          <cell r="N979">
            <v>260</v>
          </cell>
          <cell r="O979">
            <v>260</v>
          </cell>
          <cell r="P979" t="str">
            <v>Y</v>
          </cell>
          <cell r="R979" t="str">
            <v>Sub</v>
          </cell>
          <cell r="S979" t="str">
            <v>&gt;180</v>
          </cell>
        </row>
        <row r="980">
          <cell r="J980">
            <v>354526211</v>
          </cell>
          <cell r="K980">
            <v>9313.3799999999992</v>
          </cell>
          <cell r="L980">
            <v>2305.29</v>
          </cell>
          <cell r="M980">
            <v>11618.67</v>
          </cell>
          <cell r="N980">
            <v>147</v>
          </cell>
          <cell r="O980">
            <v>147</v>
          </cell>
          <cell r="P980" t="str">
            <v>Y</v>
          </cell>
          <cell r="R980" t="str">
            <v>Sub</v>
          </cell>
          <cell r="S980" t="str">
            <v>121-150</v>
          </cell>
        </row>
        <row r="981">
          <cell r="J981">
            <v>354759391</v>
          </cell>
          <cell r="K981">
            <v>14606.38</v>
          </cell>
          <cell r="L981">
            <v>4853.62</v>
          </cell>
          <cell r="M981">
            <v>19460</v>
          </cell>
          <cell r="N981">
            <v>204</v>
          </cell>
          <cell r="O981">
            <v>204</v>
          </cell>
          <cell r="P981" t="str">
            <v>Y</v>
          </cell>
          <cell r="R981" t="str">
            <v>Sub</v>
          </cell>
          <cell r="S981" t="str">
            <v>&gt;180</v>
          </cell>
        </row>
        <row r="982">
          <cell r="J982">
            <v>356634384</v>
          </cell>
          <cell r="K982">
            <v>17537.11</v>
          </cell>
          <cell r="L982">
            <v>1462.89</v>
          </cell>
          <cell r="M982">
            <v>19000</v>
          </cell>
          <cell r="N982">
            <v>148</v>
          </cell>
          <cell r="O982">
            <v>148</v>
          </cell>
          <cell r="P982" t="str">
            <v>Y</v>
          </cell>
          <cell r="R982" t="str">
            <v>Sub</v>
          </cell>
          <cell r="S982" t="str">
            <v>121-150</v>
          </cell>
        </row>
        <row r="983">
          <cell r="J983">
            <v>353676538</v>
          </cell>
          <cell r="K983">
            <v>16606.21</v>
          </cell>
          <cell r="L983">
            <v>3553.79</v>
          </cell>
          <cell r="M983">
            <v>20160</v>
          </cell>
          <cell r="N983">
            <v>365</v>
          </cell>
          <cell r="O983">
            <v>365</v>
          </cell>
          <cell r="P983" t="str">
            <v>Y</v>
          </cell>
          <cell r="R983" t="str">
            <v xml:space="preserve">W/O for written off </v>
          </cell>
          <cell r="S983" t="str">
            <v>&gt;180</v>
          </cell>
        </row>
        <row r="984">
          <cell r="J984">
            <v>353435939</v>
          </cell>
          <cell r="K984">
            <v>26808.66</v>
          </cell>
          <cell r="L984">
            <v>8111.34</v>
          </cell>
          <cell r="M984">
            <v>34920</v>
          </cell>
          <cell r="N984">
            <v>386</v>
          </cell>
          <cell r="O984">
            <v>386</v>
          </cell>
          <cell r="P984" t="str">
            <v>Y</v>
          </cell>
          <cell r="R984" t="str">
            <v xml:space="preserve">W/O for written off </v>
          </cell>
          <cell r="S984" t="str">
            <v>&gt;180</v>
          </cell>
        </row>
        <row r="985">
          <cell r="J985">
            <v>353435889</v>
          </cell>
          <cell r="K985">
            <v>32451.18</v>
          </cell>
          <cell r="L985">
            <v>12028.82</v>
          </cell>
          <cell r="M985">
            <v>44480</v>
          </cell>
          <cell r="N985">
            <v>477</v>
          </cell>
          <cell r="O985">
            <v>477</v>
          </cell>
          <cell r="P985" t="str">
            <v>Y</v>
          </cell>
          <cell r="R985" t="str">
            <v xml:space="preserve">W/O for written off </v>
          </cell>
          <cell r="S985" t="str">
            <v>&gt;180</v>
          </cell>
        </row>
        <row r="986">
          <cell r="J986">
            <v>353435901</v>
          </cell>
          <cell r="K986">
            <v>32465.01</v>
          </cell>
          <cell r="L986">
            <v>12014.99</v>
          </cell>
          <cell r="M986">
            <v>44480</v>
          </cell>
          <cell r="N986">
            <v>477</v>
          </cell>
          <cell r="O986">
            <v>477</v>
          </cell>
          <cell r="P986" t="str">
            <v>Y</v>
          </cell>
          <cell r="R986" t="str">
            <v xml:space="preserve">W/O for written off </v>
          </cell>
          <cell r="S986" t="str">
            <v>&gt;180</v>
          </cell>
        </row>
        <row r="987">
          <cell r="J987">
            <v>353435841</v>
          </cell>
          <cell r="K987">
            <v>32451.18</v>
          </cell>
          <cell r="L987">
            <v>12028.82</v>
          </cell>
          <cell r="M987">
            <v>44480</v>
          </cell>
          <cell r="N987">
            <v>477</v>
          </cell>
          <cell r="O987">
            <v>477</v>
          </cell>
          <cell r="P987" t="str">
            <v>Y</v>
          </cell>
          <cell r="R987" t="str">
            <v xml:space="preserve">W/O for written off </v>
          </cell>
          <cell r="S987" t="str">
            <v>&gt;180</v>
          </cell>
        </row>
        <row r="988">
          <cell r="J988">
            <v>348733409</v>
          </cell>
          <cell r="K988">
            <v>25522.560000000001</v>
          </cell>
          <cell r="L988">
            <v>3727.44</v>
          </cell>
          <cell r="M988">
            <v>29250</v>
          </cell>
          <cell r="N988">
            <v>603</v>
          </cell>
          <cell r="O988">
            <v>603</v>
          </cell>
          <cell r="P988" t="str">
            <v>Y</v>
          </cell>
          <cell r="R988" t="str">
            <v xml:space="preserve">W/O for written off </v>
          </cell>
          <cell r="S988" t="str">
            <v>&gt;180</v>
          </cell>
        </row>
        <row r="989">
          <cell r="J989">
            <v>353444957</v>
          </cell>
          <cell r="K989">
            <v>32478.79</v>
          </cell>
          <cell r="L989">
            <v>12001.21</v>
          </cell>
          <cell r="M989">
            <v>44480</v>
          </cell>
          <cell r="N989">
            <v>477</v>
          </cell>
          <cell r="O989">
            <v>477</v>
          </cell>
          <cell r="P989" t="str">
            <v>Y</v>
          </cell>
          <cell r="R989" t="str">
            <v xml:space="preserve">W/O for written off </v>
          </cell>
          <cell r="S989" t="str">
            <v>&gt;180</v>
          </cell>
        </row>
        <row r="990">
          <cell r="J990">
            <v>348734130</v>
          </cell>
          <cell r="K990">
            <v>25522.560000000001</v>
          </cell>
          <cell r="L990">
            <v>3727.44</v>
          </cell>
          <cell r="M990">
            <v>29250</v>
          </cell>
          <cell r="N990">
            <v>603</v>
          </cell>
          <cell r="O990">
            <v>603</v>
          </cell>
          <cell r="P990" t="str">
            <v>Y</v>
          </cell>
          <cell r="R990" t="str">
            <v xml:space="preserve">W/O for written off </v>
          </cell>
          <cell r="S990" t="str">
            <v>&gt;180</v>
          </cell>
        </row>
        <row r="991">
          <cell r="J991">
            <v>353435955</v>
          </cell>
          <cell r="K991">
            <v>32478.79</v>
          </cell>
          <cell r="L991">
            <v>12001.21</v>
          </cell>
          <cell r="M991">
            <v>44480</v>
          </cell>
          <cell r="N991">
            <v>477</v>
          </cell>
          <cell r="O991">
            <v>477</v>
          </cell>
          <cell r="P991" t="str">
            <v>Y</v>
          </cell>
          <cell r="R991" t="str">
            <v xml:space="preserve">W/O for written off </v>
          </cell>
          <cell r="S991" t="str">
            <v>&gt;180</v>
          </cell>
        </row>
        <row r="992">
          <cell r="J992">
            <v>348737983</v>
          </cell>
          <cell r="K992">
            <v>25522.560000000001</v>
          </cell>
          <cell r="L992">
            <v>3727.44</v>
          </cell>
          <cell r="M992">
            <v>29250</v>
          </cell>
          <cell r="N992">
            <v>603</v>
          </cell>
          <cell r="O992">
            <v>603</v>
          </cell>
          <cell r="P992" t="str">
            <v>Y</v>
          </cell>
          <cell r="R992" t="str">
            <v>D1</v>
          </cell>
          <cell r="S992" t="str">
            <v>&gt;180</v>
          </cell>
        </row>
        <row r="993">
          <cell r="J993">
            <v>348737984</v>
          </cell>
          <cell r="K993">
            <v>25522.560000000001</v>
          </cell>
          <cell r="L993">
            <v>3727.44</v>
          </cell>
          <cell r="M993">
            <v>29250</v>
          </cell>
          <cell r="N993">
            <v>603</v>
          </cell>
          <cell r="O993">
            <v>603</v>
          </cell>
          <cell r="P993" t="str">
            <v>Y</v>
          </cell>
          <cell r="R993" t="str">
            <v>D1</v>
          </cell>
          <cell r="S993" t="str">
            <v>&gt;180</v>
          </cell>
        </row>
        <row r="994">
          <cell r="J994">
            <v>353435862</v>
          </cell>
          <cell r="K994">
            <v>32451.18</v>
          </cell>
          <cell r="L994">
            <v>12028.82</v>
          </cell>
          <cell r="M994">
            <v>44480</v>
          </cell>
          <cell r="N994">
            <v>477</v>
          </cell>
          <cell r="O994">
            <v>477</v>
          </cell>
          <cell r="P994" t="str">
            <v>Y</v>
          </cell>
          <cell r="R994" t="str">
            <v xml:space="preserve">W/O for written off </v>
          </cell>
          <cell r="S994" t="str">
            <v>&gt;180</v>
          </cell>
        </row>
        <row r="995">
          <cell r="J995">
            <v>353435789</v>
          </cell>
          <cell r="K995">
            <v>32451.18</v>
          </cell>
          <cell r="L995">
            <v>12028.82</v>
          </cell>
          <cell r="M995">
            <v>44480</v>
          </cell>
          <cell r="N995">
            <v>477</v>
          </cell>
          <cell r="O995">
            <v>477</v>
          </cell>
          <cell r="P995" t="str">
            <v>Y</v>
          </cell>
          <cell r="R995" t="str">
            <v xml:space="preserve">W/O for written off </v>
          </cell>
          <cell r="S995" t="str">
            <v>&gt;180</v>
          </cell>
        </row>
        <row r="996">
          <cell r="J996">
            <v>356769193</v>
          </cell>
          <cell r="R996" t="str">
            <v>Standard</v>
          </cell>
          <cell r="S996" t="str">
            <v>Standard</v>
          </cell>
        </row>
        <row r="997">
          <cell r="J997">
            <v>355586308</v>
          </cell>
          <cell r="K997">
            <v>21508.05</v>
          </cell>
          <cell r="L997">
            <v>9071.9500000000007</v>
          </cell>
          <cell r="M997">
            <v>30580</v>
          </cell>
          <cell r="N997">
            <v>325</v>
          </cell>
          <cell r="O997">
            <v>325</v>
          </cell>
          <cell r="P997" t="str">
            <v>Y</v>
          </cell>
          <cell r="R997" t="str">
            <v xml:space="preserve">W/O for written off </v>
          </cell>
          <cell r="S997" t="str">
            <v>&gt;180</v>
          </cell>
        </row>
        <row r="998">
          <cell r="J998">
            <v>357786833</v>
          </cell>
          <cell r="R998" t="str">
            <v>Standard</v>
          </cell>
          <cell r="S998" t="str">
            <v>Standard</v>
          </cell>
        </row>
        <row r="999">
          <cell r="J999">
            <v>355754138</v>
          </cell>
          <cell r="K999">
            <v>13102.79</v>
          </cell>
          <cell r="L999">
            <v>4247.21</v>
          </cell>
          <cell r="M999">
            <v>17350</v>
          </cell>
          <cell r="N999">
            <v>146</v>
          </cell>
          <cell r="O999">
            <v>146</v>
          </cell>
          <cell r="P999" t="str">
            <v>Y</v>
          </cell>
          <cell r="R999" t="str">
            <v>Sub</v>
          </cell>
          <cell r="S999" t="str">
            <v>121-150</v>
          </cell>
        </row>
        <row r="1000">
          <cell r="J1000">
            <v>353312043</v>
          </cell>
          <cell r="K1000">
            <v>25289.73</v>
          </cell>
          <cell r="L1000">
            <v>8070.27</v>
          </cell>
          <cell r="M1000">
            <v>33360</v>
          </cell>
          <cell r="N1000">
            <v>353</v>
          </cell>
          <cell r="O1000">
            <v>353</v>
          </cell>
          <cell r="P1000" t="str">
            <v>Y</v>
          </cell>
          <cell r="R1000" t="str">
            <v xml:space="preserve">W/O for written off </v>
          </cell>
          <cell r="S1000" t="str">
            <v>&gt;180</v>
          </cell>
        </row>
        <row r="1001">
          <cell r="J1001">
            <v>348747209</v>
          </cell>
          <cell r="K1001">
            <v>2205.0500000000002</v>
          </cell>
          <cell r="L1001">
            <v>44.95</v>
          </cell>
          <cell r="M1001">
            <v>2250</v>
          </cell>
          <cell r="N1001">
            <v>239</v>
          </cell>
          <cell r="O1001">
            <v>239</v>
          </cell>
          <cell r="P1001" t="str">
            <v>Y</v>
          </cell>
          <cell r="R1001" t="str">
            <v xml:space="preserve">W/O for written off </v>
          </cell>
          <cell r="S1001" t="str">
            <v>&gt;180</v>
          </cell>
        </row>
        <row r="1002">
          <cell r="J1002">
            <v>354759257</v>
          </cell>
          <cell r="K1002">
            <v>10027.69</v>
          </cell>
          <cell r="L1002">
            <v>3092.31</v>
          </cell>
          <cell r="M1002">
            <v>13120</v>
          </cell>
          <cell r="N1002">
            <v>171</v>
          </cell>
          <cell r="O1002">
            <v>171</v>
          </cell>
          <cell r="P1002" t="str">
            <v>Y</v>
          </cell>
          <cell r="R1002" t="str">
            <v>Sub</v>
          </cell>
          <cell r="S1002" t="str">
            <v>151-180</v>
          </cell>
        </row>
        <row r="1003">
          <cell r="J1003">
            <v>348748246</v>
          </cell>
          <cell r="K1003">
            <v>27217.77</v>
          </cell>
          <cell r="L1003">
            <v>4282.2299999999996</v>
          </cell>
          <cell r="M1003">
            <v>31500</v>
          </cell>
          <cell r="N1003">
            <v>638</v>
          </cell>
          <cell r="O1003">
            <v>638</v>
          </cell>
          <cell r="P1003" t="str">
            <v>Y</v>
          </cell>
          <cell r="R1003" t="str">
            <v xml:space="preserve">W/O for written off </v>
          </cell>
          <cell r="S1003" t="str">
            <v>&gt;180</v>
          </cell>
        </row>
        <row r="1004">
          <cell r="J1004">
            <v>348748247</v>
          </cell>
          <cell r="K1004">
            <v>25522.560000000001</v>
          </cell>
          <cell r="L1004">
            <v>3727.44</v>
          </cell>
          <cell r="M1004">
            <v>29250</v>
          </cell>
          <cell r="N1004">
            <v>603</v>
          </cell>
          <cell r="O1004">
            <v>603</v>
          </cell>
          <cell r="P1004" t="str">
            <v>Y</v>
          </cell>
          <cell r="R1004" t="str">
            <v xml:space="preserve">W/O for written off </v>
          </cell>
          <cell r="S1004" t="str">
            <v>&gt;180</v>
          </cell>
        </row>
        <row r="1005">
          <cell r="J1005">
            <v>353416085</v>
          </cell>
          <cell r="R1005" t="str">
            <v>Standard</v>
          </cell>
          <cell r="S1005" t="str">
            <v>Standard</v>
          </cell>
        </row>
        <row r="1006">
          <cell r="J1006">
            <v>348748515</v>
          </cell>
          <cell r="K1006">
            <v>8563.52</v>
          </cell>
          <cell r="L1006">
            <v>436.48</v>
          </cell>
          <cell r="M1006">
            <v>9000</v>
          </cell>
          <cell r="N1006">
            <v>325</v>
          </cell>
          <cell r="O1006">
            <v>325</v>
          </cell>
          <cell r="P1006" t="str">
            <v>Y</v>
          </cell>
          <cell r="R1006" t="str">
            <v xml:space="preserve">W/O for written off </v>
          </cell>
          <cell r="S1006" t="str">
            <v>&gt;180</v>
          </cell>
        </row>
        <row r="1007">
          <cell r="J1007">
            <v>354759340</v>
          </cell>
          <cell r="K1007">
            <v>10405.219999999999</v>
          </cell>
          <cell r="L1007">
            <v>1844.78</v>
          </cell>
          <cell r="M1007">
            <v>12250</v>
          </cell>
          <cell r="N1007">
            <v>204</v>
          </cell>
          <cell r="O1007">
            <v>204</v>
          </cell>
          <cell r="P1007" t="str">
            <v>Y</v>
          </cell>
          <cell r="R1007" t="str">
            <v>Sub</v>
          </cell>
          <cell r="S1007" t="str">
            <v>&gt;180</v>
          </cell>
        </row>
        <row r="1008">
          <cell r="J1008">
            <v>353444867</v>
          </cell>
          <cell r="K1008">
            <v>29033.17</v>
          </cell>
          <cell r="L1008">
            <v>9886.83</v>
          </cell>
          <cell r="M1008">
            <v>38920</v>
          </cell>
          <cell r="N1008">
            <v>416</v>
          </cell>
          <cell r="O1008">
            <v>416</v>
          </cell>
          <cell r="P1008" t="str">
            <v>Y</v>
          </cell>
          <cell r="R1008" t="str">
            <v xml:space="preserve">W/O for written off </v>
          </cell>
          <cell r="S1008" t="str">
            <v>&gt;180</v>
          </cell>
        </row>
        <row r="1009">
          <cell r="J1009">
            <v>358189009</v>
          </cell>
          <cell r="R1009" t="str">
            <v>Standard</v>
          </cell>
          <cell r="S1009" t="str">
            <v>Standard</v>
          </cell>
        </row>
        <row r="1010">
          <cell r="J1010">
            <v>348752972</v>
          </cell>
          <cell r="K1010">
            <v>25522.560000000001</v>
          </cell>
          <cell r="L1010">
            <v>3727.44</v>
          </cell>
          <cell r="M1010">
            <v>29250</v>
          </cell>
          <cell r="N1010">
            <v>603</v>
          </cell>
          <cell r="O1010">
            <v>603</v>
          </cell>
          <cell r="P1010" t="str">
            <v>Y</v>
          </cell>
          <cell r="R1010" t="str">
            <v xml:space="preserve">W/O for written off </v>
          </cell>
          <cell r="S1010" t="str">
            <v>&gt;180</v>
          </cell>
        </row>
        <row r="1011">
          <cell r="J1011">
            <v>353435927</v>
          </cell>
          <cell r="K1011">
            <v>20627.21</v>
          </cell>
          <cell r="L1011">
            <v>2534.79</v>
          </cell>
          <cell r="M1011">
            <v>23162</v>
          </cell>
          <cell r="N1011">
            <v>323</v>
          </cell>
          <cell r="O1011">
            <v>323</v>
          </cell>
          <cell r="P1011" t="str">
            <v>Y</v>
          </cell>
          <cell r="R1011" t="str">
            <v xml:space="preserve">W/O for written off </v>
          </cell>
          <cell r="S1011" t="str">
            <v>&gt;180</v>
          </cell>
        </row>
        <row r="1012">
          <cell r="J1012">
            <v>348752974</v>
          </cell>
          <cell r="K1012">
            <v>25522.560000000001</v>
          </cell>
          <cell r="L1012">
            <v>3727.44</v>
          </cell>
          <cell r="M1012">
            <v>29250</v>
          </cell>
          <cell r="N1012">
            <v>603</v>
          </cell>
          <cell r="O1012">
            <v>603</v>
          </cell>
          <cell r="P1012" t="str">
            <v>Y</v>
          </cell>
          <cell r="R1012" t="str">
            <v xml:space="preserve">W/O for written off </v>
          </cell>
          <cell r="S1012" t="str">
            <v>&gt;180</v>
          </cell>
        </row>
        <row r="1013">
          <cell r="J1013">
            <v>358270999</v>
          </cell>
          <cell r="R1013" t="str">
            <v>Standard</v>
          </cell>
          <cell r="S1013" t="str">
            <v>Standard</v>
          </cell>
        </row>
        <row r="1014">
          <cell r="J1014">
            <v>357632221</v>
          </cell>
          <cell r="R1014" t="str">
            <v>Standard</v>
          </cell>
          <cell r="S1014" t="str">
            <v>Standard</v>
          </cell>
        </row>
        <row r="1015">
          <cell r="J1015">
            <v>356501642</v>
          </cell>
          <cell r="R1015" t="str">
            <v>Standard</v>
          </cell>
          <cell r="S1015" t="str">
            <v>Standard</v>
          </cell>
        </row>
        <row r="1016">
          <cell r="J1016">
            <v>348754283</v>
          </cell>
          <cell r="K1016">
            <v>25522.560000000001</v>
          </cell>
          <cell r="L1016">
            <v>3727.44</v>
          </cell>
          <cell r="M1016">
            <v>29250</v>
          </cell>
          <cell r="N1016">
            <v>602</v>
          </cell>
          <cell r="O1016">
            <v>665</v>
          </cell>
          <cell r="P1016" t="str">
            <v>Y</v>
          </cell>
          <cell r="R1016" t="str">
            <v xml:space="preserve">W/O for written off </v>
          </cell>
          <cell r="S1016" t="str">
            <v>&gt;180</v>
          </cell>
        </row>
        <row r="1017">
          <cell r="J1017">
            <v>350824426</v>
          </cell>
          <cell r="K1017">
            <v>23974.05</v>
          </cell>
          <cell r="L1017">
            <v>2575.9499999999998</v>
          </cell>
          <cell r="M1017">
            <v>26550</v>
          </cell>
          <cell r="N1017">
            <v>665</v>
          </cell>
          <cell r="O1017">
            <v>665</v>
          </cell>
          <cell r="P1017" t="str">
            <v>Y</v>
          </cell>
          <cell r="R1017" t="str">
            <v xml:space="preserve">W/O for written off </v>
          </cell>
          <cell r="S1017" t="str">
            <v>&gt;180</v>
          </cell>
        </row>
        <row r="1018">
          <cell r="J1018">
            <v>353435876</v>
          </cell>
          <cell r="K1018">
            <v>33829.199999999997</v>
          </cell>
          <cell r="L1018">
            <v>13420.8</v>
          </cell>
          <cell r="M1018">
            <v>47250</v>
          </cell>
          <cell r="N1018">
            <v>443</v>
          </cell>
          <cell r="O1018">
            <v>443</v>
          </cell>
          <cell r="P1018" t="str">
            <v>Y</v>
          </cell>
          <cell r="R1018" t="str">
            <v xml:space="preserve">W/O for written off </v>
          </cell>
          <cell r="S1018" t="str">
            <v>&gt;180</v>
          </cell>
        </row>
        <row r="1019">
          <cell r="J1019">
            <v>348754285</v>
          </cell>
          <cell r="K1019">
            <v>23792.799999999999</v>
          </cell>
          <cell r="L1019">
            <v>3207.2</v>
          </cell>
          <cell r="M1019">
            <v>27000</v>
          </cell>
          <cell r="N1019">
            <v>574</v>
          </cell>
          <cell r="O1019">
            <v>665</v>
          </cell>
          <cell r="P1019" t="str">
            <v>Y</v>
          </cell>
          <cell r="R1019" t="str">
            <v xml:space="preserve">W/O for written off </v>
          </cell>
          <cell r="S1019" t="str">
            <v>&gt;180</v>
          </cell>
        </row>
        <row r="1020">
          <cell r="J1020">
            <v>350824564</v>
          </cell>
          <cell r="K1020">
            <v>23974.05</v>
          </cell>
          <cell r="L1020">
            <v>2575.9499999999998</v>
          </cell>
          <cell r="M1020">
            <v>26550</v>
          </cell>
          <cell r="N1020">
            <v>665</v>
          </cell>
          <cell r="O1020">
            <v>665</v>
          </cell>
          <cell r="P1020" t="str">
            <v>Y</v>
          </cell>
          <cell r="R1020" t="str">
            <v xml:space="preserve">W/O for written off </v>
          </cell>
          <cell r="S1020" t="str">
            <v>&gt;180</v>
          </cell>
        </row>
        <row r="1021">
          <cell r="J1021">
            <v>353435961</v>
          </cell>
          <cell r="K1021">
            <v>33829.199999999997</v>
          </cell>
          <cell r="L1021">
            <v>13420.8</v>
          </cell>
          <cell r="M1021">
            <v>47250</v>
          </cell>
          <cell r="N1021">
            <v>443</v>
          </cell>
          <cell r="O1021">
            <v>443</v>
          </cell>
          <cell r="P1021" t="str">
            <v>Y</v>
          </cell>
          <cell r="R1021" t="str">
            <v xml:space="preserve">W/O for written off </v>
          </cell>
          <cell r="S1021" t="str">
            <v>&gt;180</v>
          </cell>
        </row>
        <row r="1022">
          <cell r="J1022">
            <v>348754495</v>
          </cell>
          <cell r="K1022">
            <v>25522.560000000001</v>
          </cell>
          <cell r="L1022">
            <v>3727.44</v>
          </cell>
          <cell r="M1022">
            <v>29250</v>
          </cell>
          <cell r="N1022">
            <v>602</v>
          </cell>
          <cell r="O1022">
            <v>665</v>
          </cell>
          <cell r="P1022" t="str">
            <v>Y</v>
          </cell>
          <cell r="R1022" t="str">
            <v xml:space="preserve">W/O for written off </v>
          </cell>
          <cell r="S1022" t="str">
            <v>&gt;180</v>
          </cell>
        </row>
        <row r="1023">
          <cell r="J1023">
            <v>350824716</v>
          </cell>
          <cell r="K1023">
            <v>23974.05</v>
          </cell>
          <cell r="L1023">
            <v>2575.9499999999998</v>
          </cell>
          <cell r="M1023">
            <v>26550</v>
          </cell>
          <cell r="N1023">
            <v>665</v>
          </cell>
          <cell r="O1023">
            <v>665</v>
          </cell>
          <cell r="P1023" t="str">
            <v>Y</v>
          </cell>
          <cell r="R1023" t="str">
            <v xml:space="preserve">W/O for written off </v>
          </cell>
          <cell r="S1023" t="str">
            <v>&gt;180</v>
          </cell>
        </row>
        <row r="1024">
          <cell r="J1024">
            <v>358189086</v>
          </cell>
          <cell r="R1024" t="str">
            <v>Standard</v>
          </cell>
          <cell r="S1024" t="str">
            <v>Standard</v>
          </cell>
        </row>
        <row r="1025">
          <cell r="J1025">
            <v>355690697</v>
          </cell>
          <cell r="R1025" t="str">
            <v>Standard</v>
          </cell>
          <cell r="S1025" t="str">
            <v>Standard</v>
          </cell>
        </row>
        <row r="1026">
          <cell r="J1026">
            <v>353435861</v>
          </cell>
          <cell r="K1026">
            <v>32382.2</v>
          </cell>
          <cell r="L1026">
            <v>12097.8</v>
          </cell>
          <cell r="M1026">
            <v>44480</v>
          </cell>
          <cell r="N1026">
            <v>477</v>
          </cell>
          <cell r="O1026">
            <v>477</v>
          </cell>
          <cell r="P1026" t="str">
            <v>Y</v>
          </cell>
          <cell r="R1026" t="str">
            <v xml:space="preserve">W/O for written off </v>
          </cell>
          <cell r="S1026" t="str">
            <v>&gt;180</v>
          </cell>
        </row>
        <row r="1027">
          <cell r="J1027">
            <v>353435913</v>
          </cell>
          <cell r="K1027">
            <v>32478.79</v>
          </cell>
          <cell r="L1027">
            <v>12001.21</v>
          </cell>
          <cell r="M1027">
            <v>44480</v>
          </cell>
          <cell r="N1027">
            <v>477</v>
          </cell>
          <cell r="O1027">
            <v>477</v>
          </cell>
          <cell r="P1027" t="str">
            <v>Y</v>
          </cell>
          <cell r="R1027" t="str">
            <v xml:space="preserve">W/O for written off </v>
          </cell>
          <cell r="S1027" t="str">
            <v>&gt;180</v>
          </cell>
        </row>
        <row r="1028">
          <cell r="J1028">
            <v>355812984</v>
          </cell>
          <cell r="R1028" t="str">
            <v>Standard</v>
          </cell>
          <cell r="S1028" t="str">
            <v>Standard</v>
          </cell>
        </row>
        <row r="1029">
          <cell r="J1029">
            <v>355613360</v>
          </cell>
          <cell r="R1029" t="str">
            <v>Standard</v>
          </cell>
          <cell r="S1029" t="str">
            <v>Standard</v>
          </cell>
        </row>
        <row r="1030">
          <cell r="J1030">
            <v>348759087</v>
          </cell>
          <cell r="K1030">
            <v>6485.27</v>
          </cell>
          <cell r="L1030">
            <v>264.73</v>
          </cell>
          <cell r="M1030">
            <v>6750</v>
          </cell>
          <cell r="N1030">
            <v>273</v>
          </cell>
          <cell r="O1030">
            <v>273</v>
          </cell>
          <cell r="P1030" t="str">
            <v>Y</v>
          </cell>
          <cell r="R1030" t="str">
            <v xml:space="preserve">W/O for written off </v>
          </cell>
          <cell r="S1030" t="str">
            <v>&gt;180</v>
          </cell>
        </row>
        <row r="1031">
          <cell r="J1031">
            <v>358189078</v>
          </cell>
          <cell r="R1031" t="str">
            <v>Standard</v>
          </cell>
          <cell r="S1031" t="str">
            <v>Standard</v>
          </cell>
        </row>
        <row r="1032">
          <cell r="J1032">
            <v>353676590</v>
          </cell>
          <cell r="K1032">
            <v>19678.45</v>
          </cell>
          <cell r="L1032">
            <v>6241.55</v>
          </cell>
          <cell r="M1032">
            <v>25920</v>
          </cell>
          <cell r="N1032">
            <v>260</v>
          </cell>
          <cell r="O1032">
            <v>260</v>
          </cell>
          <cell r="P1032" t="str">
            <v>Y</v>
          </cell>
          <cell r="R1032" t="str">
            <v xml:space="preserve">W/O for written off </v>
          </cell>
          <cell r="S1032" t="str">
            <v>&gt;180</v>
          </cell>
        </row>
        <row r="1033">
          <cell r="J1033">
            <v>356775982</v>
          </cell>
          <cell r="K1033">
            <v>18859.38</v>
          </cell>
          <cell r="L1033">
            <v>5350.62</v>
          </cell>
          <cell r="M1033">
            <v>24210</v>
          </cell>
          <cell r="N1033">
            <v>260</v>
          </cell>
          <cell r="O1033">
            <v>260</v>
          </cell>
          <cell r="P1033" t="str">
            <v>Y</v>
          </cell>
          <cell r="R1033" t="str">
            <v xml:space="preserve">W/O for written off </v>
          </cell>
          <cell r="S1033" t="str">
            <v>&gt;180</v>
          </cell>
        </row>
        <row r="1034">
          <cell r="J1034">
            <v>353676591</v>
          </cell>
          <cell r="K1034">
            <v>19678.45</v>
          </cell>
          <cell r="L1034">
            <v>6241.55</v>
          </cell>
          <cell r="M1034">
            <v>25920</v>
          </cell>
          <cell r="N1034">
            <v>260</v>
          </cell>
          <cell r="O1034">
            <v>260</v>
          </cell>
          <cell r="P1034" t="str">
            <v>Y</v>
          </cell>
          <cell r="R1034" t="str">
            <v xml:space="preserve">W/O for written off </v>
          </cell>
          <cell r="S1034" t="str">
            <v>&gt;180</v>
          </cell>
        </row>
        <row r="1035">
          <cell r="J1035">
            <v>353676592</v>
          </cell>
          <cell r="K1035">
            <v>20771.689999999999</v>
          </cell>
          <cell r="L1035">
            <v>6588.31</v>
          </cell>
          <cell r="M1035">
            <v>27360</v>
          </cell>
          <cell r="N1035">
            <v>260</v>
          </cell>
          <cell r="O1035">
            <v>260</v>
          </cell>
          <cell r="P1035" t="str">
            <v>Y</v>
          </cell>
          <cell r="R1035" t="str">
            <v xml:space="preserve">W/O for written off </v>
          </cell>
          <cell r="S1035" t="str">
            <v>&gt;180</v>
          </cell>
        </row>
        <row r="1036">
          <cell r="J1036">
            <v>357171336</v>
          </cell>
          <cell r="K1036">
            <v>18479.2</v>
          </cell>
          <cell r="L1036">
            <v>5730.8</v>
          </cell>
          <cell r="M1036">
            <v>24210</v>
          </cell>
          <cell r="N1036">
            <v>260</v>
          </cell>
          <cell r="O1036">
            <v>260</v>
          </cell>
          <cell r="P1036" t="str">
            <v>Y</v>
          </cell>
          <cell r="R1036" t="str">
            <v xml:space="preserve">W/O for written off </v>
          </cell>
          <cell r="S1036" t="str">
            <v>&gt;180</v>
          </cell>
        </row>
        <row r="1037">
          <cell r="J1037">
            <v>353676593</v>
          </cell>
          <cell r="K1037">
            <v>28939.24</v>
          </cell>
          <cell r="L1037">
            <v>10580.76</v>
          </cell>
          <cell r="M1037">
            <v>39520</v>
          </cell>
          <cell r="N1037">
            <v>386</v>
          </cell>
          <cell r="O1037">
            <v>386</v>
          </cell>
          <cell r="P1037" t="str">
            <v>Y</v>
          </cell>
          <cell r="R1037" t="str">
            <v xml:space="preserve">W/O for written off </v>
          </cell>
          <cell r="S1037" t="str">
            <v>&gt;180</v>
          </cell>
        </row>
        <row r="1038">
          <cell r="J1038">
            <v>353676594</v>
          </cell>
          <cell r="K1038">
            <v>23511.85</v>
          </cell>
          <cell r="L1038">
            <v>8008.15</v>
          </cell>
          <cell r="M1038">
            <v>31520</v>
          </cell>
          <cell r="N1038">
            <v>323</v>
          </cell>
          <cell r="O1038">
            <v>323</v>
          </cell>
          <cell r="P1038" t="str">
            <v>Y</v>
          </cell>
          <cell r="R1038" t="str">
            <v xml:space="preserve">W/O for written off </v>
          </cell>
          <cell r="S1038" t="str">
            <v>&gt;180</v>
          </cell>
        </row>
        <row r="1039">
          <cell r="J1039">
            <v>348764532</v>
          </cell>
          <cell r="K1039">
            <v>25531.46</v>
          </cell>
          <cell r="L1039">
            <v>3718.54</v>
          </cell>
          <cell r="M1039">
            <v>29250</v>
          </cell>
          <cell r="N1039">
            <v>573</v>
          </cell>
          <cell r="O1039">
            <v>573</v>
          </cell>
          <cell r="P1039" t="str">
            <v>Y</v>
          </cell>
          <cell r="R1039" t="str">
            <v xml:space="preserve">W/O for written off </v>
          </cell>
          <cell r="S1039" t="str">
            <v>&gt;180</v>
          </cell>
        </row>
        <row r="1040">
          <cell r="J1040">
            <v>353676599</v>
          </cell>
          <cell r="K1040">
            <v>15396.8</v>
          </cell>
          <cell r="L1040">
            <v>2783.2</v>
          </cell>
          <cell r="M1040">
            <v>18180</v>
          </cell>
          <cell r="N1040">
            <v>260</v>
          </cell>
          <cell r="O1040">
            <v>260</v>
          </cell>
          <cell r="P1040" t="str">
            <v>Y</v>
          </cell>
          <cell r="R1040" t="str">
            <v xml:space="preserve">W/O for written off </v>
          </cell>
          <cell r="S1040" t="str">
            <v>&gt;180</v>
          </cell>
        </row>
        <row r="1041">
          <cell r="J1041">
            <v>355038983</v>
          </cell>
          <cell r="K1041">
            <v>2819.44</v>
          </cell>
          <cell r="L1041">
            <v>650.55999999999995</v>
          </cell>
          <cell r="M1041">
            <v>3470</v>
          </cell>
          <cell r="N1041">
            <v>29</v>
          </cell>
          <cell r="O1041">
            <v>29</v>
          </cell>
          <cell r="R1041" t="str">
            <v>SMA 0</v>
          </cell>
          <cell r="S1041" t="str">
            <v>1-30 Days</v>
          </cell>
        </row>
        <row r="1042">
          <cell r="J1042">
            <v>353444944</v>
          </cell>
          <cell r="K1042">
            <v>14760.37</v>
          </cell>
          <cell r="L1042">
            <v>4599.63</v>
          </cell>
          <cell r="M1042">
            <v>19360</v>
          </cell>
          <cell r="N1042">
            <v>329</v>
          </cell>
          <cell r="O1042">
            <v>329</v>
          </cell>
          <cell r="P1042" t="str">
            <v>Y</v>
          </cell>
          <cell r="R1042" t="str">
            <v xml:space="preserve">W/O for written off </v>
          </cell>
          <cell r="S1042" t="str">
            <v>&gt;180</v>
          </cell>
        </row>
        <row r="1043">
          <cell r="J1043">
            <v>355592466</v>
          </cell>
          <cell r="K1043">
            <v>12110.32</v>
          </cell>
          <cell r="L1043">
            <v>4569.68</v>
          </cell>
          <cell r="M1043">
            <v>16680</v>
          </cell>
          <cell r="N1043">
            <v>175</v>
          </cell>
          <cell r="O1043">
            <v>175</v>
          </cell>
          <cell r="P1043" t="str">
            <v>Y</v>
          </cell>
          <cell r="R1043" t="str">
            <v>Sub</v>
          </cell>
          <cell r="S1043" t="str">
            <v>151-180</v>
          </cell>
        </row>
        <row r="1044">
          <cell r="J1044">
            <v>351140088</v>
          </cell>
          <cell r="K1044">
            <v>16419.05</v>
          </cell>
          <cell r="L1044">
            <v>1580.95</v>
          </cell>
          <cell r="M1044">
            <v>18000</v>
          </cell>
          <cell r="N1044">
            <v>238</v>
          </cell>
          <cell r="O1044">
            <v>238</v>
          </cell>
          <cell r="P1044" t="str">
            <v>Y</v>
          </cell>
          <cell r="R1044" t="str">
            <v xml:space="preserve">W/O for written off </v>
          </cell>
          <cell r="S1044" t="str">
            <v>&gt;180</v>
          </cell>
        </row>
        <row r="1045">
          <cell r="J1045">
            <v>355484289</v>
          </cell>
          <cell r="K1045">
            <v>8451.15</v>
          </cell>
          <cell r="L1045">
            <v>2668.85</v>
          </cell>
          <cell r="M1045">
            <v>11120</v>
          </cell>
          <cell r="N1045">
            <v>114</v>
          </cell>
          <cell r="O1045">
            <v>114</v>
          </cell>
          <cell r="P1045" t="str">
            <v>Y</v>
          </cell>
          <cell r="R1045" t="str">
            <v>Sub</v>
          </cell>
          <cell r="S1045" t="str">
            <v>91-120</v>
          </cell>
        </row>
        <row r="1046">
          <cell r="J1046">
            <v>353676600</v>
          </cell>
          <cell r="K1046">
            <v>15396.8</v>
          </cell>
          <cell r="L1046">
            <v>2783.2</v>
          </cell>
          <cell r="M1046">
            <v>18180</v>
          </cell>
          <cell r="N1046">
            <v>260</v>
          </cell>
          <cell r="O1046">
            <v>260</v>
          </cell>
          <cell r="P1046" t="str">
            <v>Y</v>
          </cell>
          <cell r="R1046" t="str">
            <v xml:space="preserve">W/O for written off </v>
          </cell>
          <cell r="S1046" t="str">
            <v>&gt;180</v>
          </cell>
        </row>
        <row r="1047">
          <cell r="J1047">
            <v>348765353</v>
          </cell>
          <cell r="K1047">
            <v>25531.46</v>
          </cell>
          <cell r="L1047">
            <v>3718.54</v>
          </cell>
          <cell r="M1047">
            <v>29250</v>
          </cell>
          <cell r="N1047">
            <v>573</v>
          </cell>
          <cell r="O1047">
            <v>573</v>
          </cell>
          <cell r="P1047" t="str">
            <v>Y</v>
          </cell>
          <cell r="R1047" t="str">
            <v xml:space="preserve">W/O for written off </v>
          </cell>
          <cell r="S1047" t="str">
            <v>&gt;180</v>
          </cell>
        </row>
        <row r="1048">
          <cell r="J1048">
            <v>353676458</v>
          </cell>
          <cell r="R1048" t="str">
            <v>Standard</v>
          </cell>
          <cell r="S1048" t="str">
            <v>Standard</v>
          </cell>
        </row>
        <row r="1049">
          <cell r="J1049">
            <v>353435912</v>
          </cell>
          <cell r="K1049">
            <v>32451.18</v>
          </cell>
          <cell r="L1049">
            <v>12028.82</v>
          </cell>
          <cell r="M1049">
            <v>44480</v>
          </cell>
          <cell r="N1049">
            <v>477</v>
          </cell>
          <cell r="O1049">
            <v>477</v>
          </cell>
          <cell r="P1049" t="str">
            <v>Y</v>
          </cell>
          <cell r="R1049" t="str">
            <v xml:space="preserve">W/O for written off </v>
          </cell>
          <cell r="S1049" t="str">
            <v>&gt;180</v>
          </cell>
        </row>
        <row r="1050">
          <cell r="J1050">
            <v>353676595</v>
          </cell>
          <cell r="K1050">
            <v>28939.24</v>
          </cell>
          <cell r="L1050">
            <v>10580.76</v>
          </cell>
          <cell r="M1050">
            <v>39520</v>
          </cell>
          <cell r="N1050">
            <v>386</v>
          </cell>
          <cell r="O1050">
            <v>386</v>
          </cell>
          <cell r="P1050" t="str">
            <v>Y</v>
          </cell>
          <cell r="R1050" t="str">
            <v xml:space="preserve">W/O for written off </v>
          </cell>
          <cell r="S1050" t="str">
            <v>&gt;180</v>
          </cell>
        </row>
        <row r="1051">
          <cell r="J1051">
            <v>353676596</v>
          </cell>
          <cell r="K1051">
            <v>28939.24</v>
          </cell>
          <cell r="L1051">
            <v>10580.76</v>
          </cell>
          <cell r="M1051">
            <v>39520</v>
          </cell>
          <cell r="N1051">
            <v>386</v>
          </cell>
          <cell r="O1051">
            <v>386</v>
          </cell>
          <cell r="P1051" t="str">
            <v>Y</v>
          </cell>
          <cell r="R1051" t="str">
            <v xml:space="preserve">W/O for written off </v>
          </cell>
          <cell r="S1051" t="str">
            <v>&gt;180</v>
          </cell>
        </row>
        <row r="1052">
          <cell r="J1052">
            <v>353676597</v>
          </cell>
          <cell r="K1052">
            <v>30941.85</v>
          </cell>
          <cell r="L1052">
            <v>11618.15</v>
          </cell>
          <cell r="M1052">
            <v>42560</v>
          </cell>
          <cell r="N1052">
            <v>414</v>
          </cell>
          <cell r="O1052">
            <v>414</v>
          </cell>
          <cell r="P1052" t="str">
            <v>Y</v>
          </cell>
          <cell r="R1052" t="str">
            <v xml:space="preserve">W/O for written off </v>
          </cell>
          <cell r="S1052" t="str">
            <v>&gt;180</v>
          </cell>
        </row>
        <row r="1053">
          <cell r="J1053">
            <v>357848225</v>
          </cell>
          <cell r="R1053" t="str">
            <v>Standard</v>
          </cell>
          <cell r="S1053" t="str">
            <v>Standard</v>
          </cell>
        </row>
        <row r="1054">
          <cell r="J1054">
            <v>353676602</v>
          </cell>
          <cell r="K1054">
            <v>18714.490000000002</v>
          </cell>
          <cell r="L1054">
            <v>6305.51</v>
          </cell>
          <cell r="M1054">
            <v>25020</v>
          </cell>
          <cell r="N1054">
            <v>260</v>
          </cell>
          <cell r="O1054">
            <v>260</v>
          </cell>
          <cell r="P1054" t="str">
            <v>Y</v>
          </cell>
          <cell r="R1054" t="str">
            <v xml:space="preserve">W/O for written off </v>
          </cell>
          <cell r="S1054" t="str">
            <v>&gt;180</v>
          </cell>
        </row>
        <row r="1055">
          <cell r="J1055">
            <v>348768705</v>
          </cell>
          <cell r="K1055">
            <v>28887.66</v>
          </cell>
          <cell r="L1055">
            <v>4862.34</v>
          </cell>
          <cell r="M1055">
            <v>33750</v>
          </cell>
          <cell r="N1055">
            <v>636</v>
          </cell>
          <cell r="O1055">
            <v>664</v>
          </cell>
          <cell r="P1055" t="str">
            <v>Y</v>
          </cell>
          <cell r="R1055" t="str">
            <v xml:space="preserve">W/O for written off </v>
          </cell>
          <cell r="S1055" t="str">
            <v>&gt;180</v>
          </cell>
        </row>
        <row r="1056">
          <cell r="J1056">
            <v>350878020</v>
          </cell>
          <cell r="K1056">
            <v>26373.03</v>
          </cell>
          <cell r="L1056">
            <v>3126.97</v>
          </cell>
          <cell r="M1056">
            <v>29500</v>
          </cell>
          <cell r="N1056">
            <v>664</v>
          </cell>
          <cell r="O1056">
            <v>664</v>
          </cell>
          <cell r="P1056" t="str">
            <v>Y</v>
          </cell>
          <cell r="R1056" t="str">
            <v xml:space="preserve">W/O for written off </v>
          </cell>
          <cell r="S1056" t="str">
            <v>&gt;180</v>
          </cell>
        </row>
        <row r="1057">
          <cell r="J1057">
            <v>353435774</v>
          </cell>
          <cell r="K1057">
            <v>31089.51</v>
          </cell>
          <cell r="L1057">
            <v>9950.49</v>
          </cell>
          <cell r="M1057">
            <v>41040</v>
          </cell>
          <cell r="N1057">
            <v>358</v>
          </cell>
          <cell r="O1057">
            <v>358</v>
          </cell>
          <cell r="P1057" t="str">
            <v>Y</v>
          </cell>
          <cell r="R1057" t="str">
            <v xml:space="preserve">W/O for written off </v>
          </cell>
          <cell r="S1057" t="str">
            <v>&gt;180</v>
          </cell>
        </row>
        <row r="1058">
          <cell r="J1058">
            <v>353444927</v>
          </cell>
          <cell r="K1058">
            <v>37770.54</v>
          </cell>
          <cell r="L1058">
            <v>13529.46</v>
          </cell>
          <cell r="M1058">
            <v>51300</v>
          </cell>
          <cell r="N1058">
            <v>442</v>
          </cell>
          <cell r="O1058">
            <v>442</v>
          </cell>
          <cell r="P1058" t="str">
            <v>Y</v>
          </cell>
          <cell r="R1058" t="str">
            <v xml:space="preserve">W/O for written off </v>
          </cell>
          <cell r="S1058" t="str">
            <v>&gt;180</v>
          </cell>
        </row>
        <row r="1059">
          <cell r="J1059">
            <v>348768779</v>
          </cell>
          <cell r="K1059">
            <v>28887.69</v>
          </cell>
          <cell r="L1059">
            <v>4862.3100000000004</v>
          </cell>
          <cell r="M1059">
            <v>33750</v>
          </cell>
          <cell r="N1059">
            <v>636</v>
          </cell>
          <cell r="O1059">
            <v>664</v>
          </cell>
          <cell r="P1059" t="str">
            <v>Y</v>
          </cell>
          <cell r="R1059" t="str">
            <v xml:space="preserve">W/O for written off </v>
          </cell>
          <cell r="S1059" t="str">
            <v>&gt;180</v>
          </cell>
        </row>
        <row r="1060">
          <cell r="J1060">
            <v>350878019</v>
          </cell>
          <cell r="K1060">
            <v>26373.03</v>
          </cell>
          <cell r="L1060">
            <v>3126.97</v>
          </cell>
          <cell r="M1060">
            <v>29500</v>
          </cell>
          <cell r="N1060">
            <v>664</v>
          </cell>
          <cell r="O1060">
            <v>664</v>
          </cell>
          <cell r="P1060" t="str">
            <v>Y</v>
          </cell>
          <cell r="R1060" t="str">
            <v xml:space="preserve">W/O for written off </v>
          </cell>
          <cell r="S1060" t="str">
            <v>&gt;180</v>
          </cell>
        </row>
        <row r="1061">
          <cell r="J1061">
            <v>348768855</v>
          </cell>
          <cell r="K1061">
            <v>16637.28</v>
          </cell>
          <cell r="L1061">
            <v>2062.7199999999998</v>
          </cell>
          <cell r="M1061">
            <v>18700</v>
          </cell>
          <cell r="N1061">
            <v>512</v>
          </cell>
          <cell r="O1061">
            <v>512</v>
          </cell>
          <cell r="P1061" t="str">
            <v>Y</v>
          </cell>
          <cell r="R1061" t="str">
            <v xml:space="preserve">W/O for written off </v>
          </cell>
          <cell r="S1061" t="str">
            <v>&gt;180</v>
          </cell>
        </row>
        <row r="1062">
          <cell r="J1062">
            <v>353676462</v>
          </cell>
          <cell r="K1062">
            <v>21220.25</v>
          </cell>
          <cell r="L1062">
            <v>5099.75</v>
          </cell>
          <cell r="M1062">
            <v>26320</v>
          </cell>
          <cell r="N1062">
            <v>415</v>
          </cell>
          <cell r="O1062">
            <v>415</v>
          </cell>
          <cell r="P1062" t="str">
            <v>Y</v>
          </cell>
          <cell r="R1062" t="str">
            <v xml:space="preserve">W/O for written off </v>
          </cell>
          <cell r="S1062" t="str">
            <v>&gt;180</v>
          </cell>
        </row>
        <row r="1063">
          <cell r="J1063">
            <v>354759364</v>
          </cell>
          <cell r="K1063">
            <v>10702.25</v>
          </cell>
          <cell r="L1063">
            <v>3197.75</v>
          </cell>
          <cell r="M1063">
            <v>13900</v>
          </cell>
          <cell r="N1063">
            <v>147</v>
          </cell>
          <cell r="O1063">
            <v>147</v>
          </cell>
          <cell r="P1063" t="str">
            <v>Y</v>
          </cell>
          <cell r="R1063" t="str">
            <v>Sub</v>
          </cell>
          <cell r="S1063" t="str">
            <v>121-150</v>
          </cell>
        </row>
        <row r="1064">
          <cell r="J1064">
            <v>358270959</v>
          </cell>
          <cell r="R1064" t="str">
            <v>Standard</v>
          </cell>
          <cell r="S1064" t="str">
            <v>Standard</v>
          </cell>
        </row>
        <row r="1065">
          <cell r="J1065">
            <v>353500154</v>
          </cell>
          <cell r="R1065" t="str">
            <v>Standard</v>
          </cell>
          <cell r="S1065" t="str">
            <v>Standard</v>
          </cell>
        </row>
        <row r="1066">
          <cell r="J1066">
            <v>348772461</v>
          </cell>
          <cell r="K1066">
            <v>23785.09</v>
          </cell>
          <cell r="L1066">
            <v>3214.91</v>
          </cell>
          <cell r="M1066">
            <v>27000</v>
          </cell>
          <cell r="N1066">
            <v>540</v>
          </cell>
          <cell r="O1066">
            <v>540</v>
          </cell>
          <cell r="P1066" t="str">
            <v>Y</v>
          </cell>
          <cell r="R1066" t="str">
            <v xml:space="preserve">W/O for written off </v>
          </cell>
          <cell r="S1066" t="str">
            <v>&gt;180</v>
          </cell>
        </row>
        <row r="1067">
          <cell r="J1067">
            <v>348772576</v>
          </cell>
          <cell r="K1067">
            <v>8566.2800000000007</v>
          </cell>
          <cell r="L1067">
            <v>433.72</v>
          </cell>
          <cell r="M1067">
            <v>9000</v>
          </cell>
          <cell r="N1067">
            <v>301</v>
          </cell>
          <cell r="O1067">
            <v>301</v>
          </cell>
          <cell r="P1067" t="str">
            <v>Y</v>
          </cell>
          <cell r="R1067" t="str">
            <v xml:space="preserve">W/O for written off </v>
          </cell>
          <cell r="S1067" t="str">
            <v>&gt;180</v>
          </cell>
        </row>
        <row r="1068">
          <cell r="J1068">
            <v>353435968</v>
          </cell>
          <cell r="R1068" t="str">
            <v>Standard</v>
          </cell>
          <cell r="S1068" t="str">
            <v>Standard</v>
          </cell>
        </row>
        <row r="1069">
          <cell r="J1069">
            <v>353444885</v>
          </cell>
          <cell r="K1069">
            <v>22858.14</v>
          </cell>
          <cell r="L1069">
            <v>5421.86</v>
          </cell>
          <cell r="M1069">
            <v>28280</v>
          </cell>
          <cell r="N1069">
            <v>414</v>
          </cell>
          <cell r="O1069">
            <v>414</v>
          </cell>
          <cell r="P1069" t="str">
            <v>Y</v>
          </cell>
          <cell r="R1069" t="str">
            <v xml:space="preserve">W/O for written off </v>
          </cell>
          <cell r="S1069" t="str">
            <v>&gt;180</v>
          </cell>
        </row>
        <row r="1070">
          <cell r="J1070">
            <v>353312044</v>
          </cell>
          <cell r="K1070">
            <v>30579.47</v>
          </cell>
          <cell r="L1070">
            <v>11120.53</v>
          </cell>
          <cell r="M1070">
            <v>41700</v>
          </cell>
          <cell r="N1070">
            <v>444</v>
          </cell>
          <cell r="O1070">
            <v>444</v>
          </cell>
          <cell r="P1070" t="str">
            <v>Y</v>
          </cell>
          <cell r="R1070" t="str">
            <v xml:space="preserve">W/O for written off </v>
          </cell>
          <cell r="S1070" t="str">
            <v>&gt;180</v>
          </cell>
        </row>
        <row r="1071">
          <cell r="J1071">
            <v>348773078</v>
          </cell>
          <cell r="K1071">
            <v>25531.49</v>
          </cell>
          <cell r="L1071">
            <v>3718.51</v>
          </cell>
          <cell r="M1071">
            <v>29250</v>
          </cell>
          <cell r="N1071">
            <v>574</v>
          </cell>
          <cell r="O1071">
            <v>574</v>
          </cell>
          <cell r="P1071" t="str">
            <v>Y</v>
          </cell>
          <cell r="R1071" t="str">
            <v>D1</v>
          </cell>
          <cell r="S1071" t="str">
            <v>&gt;180</v>
          </cell>
        </row>
        <row r="1072">
          <cell r="J1072">
            <v>355964075</v>
          </cell>
          <cell r="R1072" t="str">
            <v>Standard</v>
          </cell>
          <cell r="S1072" t="str">
            <v>Standard</v>
          </cell>
        </row>
        <row r="1073">
          <cell r="J1073">
            <v>355905649</v>
          </cell>
          <cell r="K1073">
            <v>14319.61</v>
          </cell>
          <cell r="L1073">
            <v>5140.3900000000003</v>
          </cell>
          <cell r="M1073">
            <v>19460</v>
          </cell>
          <cell r="N1073">
            <v>205</v>
          </cell>
          <cell r="O1073">
            <v>205</v>
          </cell>
          <cell r="P1073" t="str">
            <v>Y</v>
          </cell>
          <cell r="R1073" t="str">
            <v>Sub</v>
          </cell>
          <cell r="S1073" t="str">
            <v>&gt;180</v>
          </cell>
        </row>
        <row r="1074">
          <cell r="J1074">
            <v>348774529</v>
          </cell>
          <cell r="K1074">
            <v>11071.33</v>
          </cell>
          <cell r="L1074">
            <v>634.66999999999996</v>
          </cell>
          <cell r="M1074">
            <v>11706</v>
          </cell>
          <cell r="N1074">
            <v>324</v>
          </cell>
          <cell r="O1074">
            <v>324</v>
          </cell>
          <cell r="P1074" t="str">
            <v>Y</v>
          </cell>
          <cell r="R1074" t="str">
            <v>Sub</v>
          </cell>
          <cell r="S1074" t="str">
            <v>&gt;180</v>
          </cell>
        </row>
        <row r="1075">
          <cell r="J1075">
            <v>355732635</v>
          </cell>
          <cell r="K1075">
            <v>17962.759999999998</v>
          </cell>
          <cell r="L1075">
            <v>7057.24</v>
          </cell>
          <cell r="M1075">
            <v>25020</v>
          </cell>
          <cell r="N1075">
            <v>261</v>
          </cell>
          <cell r="O1075">
            <v>261</v>
          </cell>
          <cell r="P1075" t="str">
            <v>Y</v>
          </cell>
          <cell r="R1075" t="str">
            <v>Sub</v>
          </cell>
          <cell r="S1075" t="str">
            <v>&gt;180</v>
          </cell>
        </row>
        <row r="1076">
          <cell r="J1076">
            <v>348780370</v>
          </cell>
          <cell r="K1076">
            <v>25531.49</v>
          </cell>
          <cell r="L1076">
            <v>3718.51</v>
          </cell>
          <cell r="M1076">
            <v>29250</v>
          </cell>
          <cell r="N1076">
            <v>575</v>
          </cell>
          <cell r="O1076">
            <v>575</v>
          </cell>
          <cell r="P1076" t="str">
            <v>Y</v>
          </cell>
          <cell r="R1076" t="str">
            <v xml:space="preserve">W/O for written off </v>
          </cell>
          <cell r="S1076" t="str">
            <v>&gt;180</v>
          </cell>
        </row>
        <row r="1077">
          <cell r="J1077">
            <v>348787131</v>
          </cell>
          <cell r="K1077">
            <v>6472.3</v>
          </cell>
          <cell r="L1077">
            <v>327.7</v>
          </cell>
          <cell r="M1077">
            <v>6800</v>
          </cell>
          <cell r="N1077">
            <v>296</v>
          </cell>
          <cell r="O1077">
            <v>296</v>
          </cell>
          <cell r="P1077" t="str">
            <v>Y</v>
          </cell>
          <cell r="R1077" t="str">
            <v xml:space="preserve">W/O for written off </v>
          </cell>
          <cell r="S1077" t="str">
            <v>&gt;180</v>
          </cell>
        </row>
        <row r="1078">
          <cell r="J1078">
            <v>355994310</v>
          </cell>
          <cell r="K1078">
            <v>13333.43</v>
          </cell>
          <cell r="L1078">
            <v>1471.57</v>
          </cell>
          <cell r="M1078">
            <v>14805</v>
          </cell>
          <cell r="N1078">
            <v>261</v>
          </cell>
          <cell r="O1078">
            <v>261</v>
          </cell>
          <cell r="P1078" t="str">
            <v>Y</v>
          </cell>
          <cell r="R1078" t="str">
            <v>Sub</v>
          </cell>
          <cell r="S1078" t="str">
            <v>&gt;180</v>
          </cell>
        </row>
        <row r="1079">
          <cell r="J1079">
            <v>355105805</v>
          </cell>
          <cell r="R1079" t="str">
            <v>Standard</v>
          </cell>
          <cell r="S1079" t="str">
            <v>Standard</v>
          </cell>
        </row>
        <row r="1080">
          <cell r="J1080">
            <v>354759344</v>
          </cell>
          <cell r="K1080">
            <v>14126.4</v>
          </cell>
          <cell r="L1080">
            <v>1412.6</v>
          </cell>
          <cell r="M1080">
            <v>15539</v>
          </cell>
          <cell r="N1080">
            <v>261</v>
          </cell>
          <cell r="O1080">
            <v>261</v>
          </cell>
          <cell r="P1080" t="str">
            <v>Y</v>
          </cell>
          <cell r="R1080" t="str">
            <v xml:space="preserve">W/O for written off </v>
          </cell>
          <cell r="S1080" t="str">
            <v>&gt;180</v>
          </cell>
        </row>
        <row r="1081">
          <cell r="J1081">
            <v>353312045</v>
          </cell>
          <cell r="K1081">
            <v>32142.82</v>
          </cell>
          <cell r="L1081">
            <v>12337.18</v>
          </cell>
          <cell r="M1081">
            <v>44480</v>
          </cell>
          <cell r="N1081">
            <v>479</v>
          </cell>
          <cell r="O1081">
            <v>479</v>
          </cell>
          <cell r="P1081" t="str">
            <v>Y</v>
          </cell>
          <cell r="R1081" t="str">
            <v xml:space="preserve">W/O for written off </v>
          </cell>
          <cell r="S1081" t="str">
            <v>&gt;180</v>
          </cell>
        </row>
        <row r="1082">
          <cell r="J1082">
            <v>348787275</v>
          </cell>
          <cell r="K1082">
            <v>12601.64</v>
          </cell>
          <cell r="L1082">
            <v>898.36</v>
          </cell>
          <cell r="M1082">
            <v>13500</v>
          </cell>
          <cell r="N1082">
            <v>353</v>
          </cell>
          <cell r="O1082">
            <v>353</v>
          </cell>
          <cell r="P1082" t="str">
            <v>Y</v>
          </cell>
          <cell r="R1082" t="str">
            <v xml:space="preserve">W/O for written off </v>
          </cell>
          <cell r="S1082" t="str">
            <v>&gt;180</v>
          </cell>
        </row>
        <row r="1083">
          <cell r="J1083">
            <v>353435776</v>
          </cell>
          <cell r="K1083">
            <v>32423.61</v>
          </cell>
          <cell r="L1083">
            <v>12056.39</v>
          </cell>
          <cell r="M1083">
            <v>44480</v>
          </cell>
          <cell r="N1083">
            <v>477</v>
          </cell>
          <cell r="O1083">
            <v>477</v>
          </cell>
          <cell r="P1083" t="str">
            <v>Y</v>
          </cell>
          <cell r="R1083" t="str">
            <v xml:space="preserve">W/O for written off </v>
          </cell>
          <cell r="S1083" t="str">
            <v>&gt;180</v>
          </cell>
        </row>
        <row r="1084">
          <cell r="J1084">
            <v>353676616</v>
          </cell>
          <cell r="K1084">
            <v>27910.27</v>
          </cell>
          <cell r="L1084">
            <v>3569.73</v>
          </cell>
          <cell r="M1084">
            <v>31480</v>
          </cell>
          <cell r="N1084">
            <v>422</v>
          </cell>
          <cell r="O1084">
            <v>422</v>
          </cell>
          <cell r="P1084" t="str">
            <v>Y</v>
          </cell>
          <cell r="R1084" t="str">
            <v xml:space="preserve">W/O for written off </v>
          </cell>
          <cell r="S1084" t="str">
            <v>&gt;180</v>
          </cell>
        </row>
        <row r="1085">
          <cell r="J1085">
            <v>353676617</v>
          </cell>
          <cell r="K1085">
            <v>27910.27</v>
          </cell>
          <cell r="L1085">
            <v>3569.73</v>
          </cell>
          <cell r="M1085">
            <v>31480</v>
          </cell>
          <cell r="N1085">
            <v>422</v>
          </cell>
          <cell r="O1085">
            <v>422</v>
          </cell>
          <cell r="P1085" t="str">
            <v>Y</v>
          </cell>
          <cell r="R1085" t="str">
            <v xml:space="preserve">W/O for written off </v>
          </cell>
          <cell r="S1085" t="str">
            <v>&gt;180</v>
          </cell>
        </row>
        <row r="1086">
          <cell r="J1086">
            <v>348843568</v>
          </cell>
          <cell r="K1086">
            <v>6485.27</v>
          </cell>
          <cell r="L1086">
            <v>264.73</v>
          </cell>
          <cell r="M1086">
            <v>6750</v>
          </cell>
          <cell r="N1086">
            <v>262</v>
          </cell>
          <cell r="O1086">
            <v>262</v>
          </cell>
          <cell r="P1086" t="str">
            <v>Y</v>
          </cell>
          <cell r="R1086" t="str">
            <v xml:space="preserve">W/O for written off </v>
          </cell>
          <cell r="S1086" t="str">
            <v>&gt;180</v>
          </cell>
        </row>
        <row r="1087">
          <cell r="J1087">
            <v>348847105</v>
          </cell>
          <cell r="K1087">
            <v>27226.52</v>
          </cell>
          <cell r="L1087">
            <v>4273.4799999999996</v>
          </cell>
          <cell r="M1087">
            <v>31500</v>
          </cell>
          <cell r="N1087">
            <v>602</v>
          </cell>
          <cell r="O1087">
            <v>602</v>
          </cell>
          <cell r="P1087" t="str">
            <v>Y</v>
          </cell>
          <cell r="R1087" t="str">
            <v>D1</v>
          </cell>
          <cell r="S1087" t="str">
            <v>&gt;180</v>
          </cell>
        </row>
        <row r="1088">
          <cell r="J1088">
            <v>355744043</v>
          </cell>
          <cell r="R1088" t="str">
            <v>Standard</v>
          </cell>
          <cell r="S1088" t="str">
            <v>Standard</v>
          </cell>
        </row>
        <row r="1089">
          <cell r="J1089">
            <v>353676647</v>
          </cell>
          <cell r="K1089">
            <v>22885.22</v>
          </cell>
          <cell r="L1089">
            <v>5394.78</v>
          </cell>
          <cell r="M1089">
            <v>28280</v>
          </cell>
          <cell r="N1089">
            <v>414</v>
          </cell>
          <cell r="O1089">
            <v>414</v>
          </cell>
          <cell r="P1089" t="str">
            <v>Y</v>
          </cell>
          <cell r="R1089" t="str">
            <v xml:space="preserve">W/O for written off </v>
          </cell>
          <cell r="S1089" t="str">
            <v>&gt;180</v>
          </cell>
        </row>
        <row r="1090">
          <cell r="J1090">
            <v>354324550</v>
          </cell>
          <cell r="K1090">
            <v>2180.96</v>
          </cell>
          <cell r="L1090">
            <v>599.04</v>
          </cell>
          <cell r="M1090">
            <v>2780</v>
          </cell>
          <cell r="N1090">
            <v>24</v>
          </cell>
          <cell r="O1090">
            <v>24</v>
          </cell>
          <cell r="R1090" t="str">
            <v>SMA 0</v>
          </cell>
          <cell r="S1090" t="str">
            <v>1-30 Days</v>
          </cell>
        </row>
        <row r="1091">
          <cell r="J1091">
            <v>348868453</v>
          </cell>
          <cell r="K1091">
            <v>27226.52</v>
          </cell>
          <cell r="L1091">
            <v>4273.4799999999996</v>
          </cell>
          <cell r="M1091">
            <v>31500</v>
          </cell>
          <cell r="N1091">
            <v>603</v>
          </cell>
          <cell r="O1091">
            <v>603</v>
          </cell>
          <cell r="P1091" t="str">
            <v>Y</v>
          </cell>
          <cell r="R1091" t="str">
            <v xml:space="preserve">W/O for written off </v>
          </cell>
          <cell r="S1091" t="str">
            <v>&gt;180</v>
          </cell>
        </row>
        <row r="1092">
          <cell r="J1092">
            <v>354759312</v>
          </cell>
          <cell r="K1092">
            <v>12565.05</v>
          </cell>
          <cell r="L1092">
            <v>873.95</v>
          </cell>
          <cell r="M1092">
            <v>13439</v>
          </cell>
          <cell r="N1092">
            <v>233</v>
          </cell>
          <cell r="O1092">
            <v>233</v>
          </cell>
          <cell r="P1092" t="str">
            <v>Y</v>
          </cell>
          <cell r="R1092" t="str">
            <v xml:space="preserve">W/O for written off </v>
          </cell>
          <cell r="S1092" t="str">
            <v>&gt;180</v>
          </cell>
        </row>
        <row r="1093">
          <cell r="J1093">
            <v>348871492</v>
          </cell>
          <cell r="K1093">
            <v>25531.49</v>
          </cell>
          <cell r="L1093">
            <v>3718.51</v>
          </cell>
          <cell r="M1093">
            <v>29250</v>
          </cell>
          <cell r="N1093">
            <v>575</v>
          </cell>
          <cell r="O1093">
            <v>575</v>
          </cell>
          <cell r="P1093" t="str">
            <v>Y</v>
          </cell>
          <cell r="R1093" t="str">
            <v xml:space="preserve">W/O for written off </v>
          </cell>
          <cell r="S1093" t="str">
            <v>&gt;180</v>
          </cell>
        </row>
        <row r="1094">
          <cell r="J1094">
            <v>348882853</v>
          </cell>
          <cell r="K1094">
            <v>25531.49</v>
          </cell>
          <cell r="L1094">
            <v>3718.51</v>
          </cell>
          <cell r="M1094">
            <v>29250</v>
          </cell>
          <cell r="N1094">
            <v>575</v>
          </cell>
          <cell r="O1094">
            <v>575</v>
          </cell>
          <cell r="P1094" t="str">
            <v>Y</v>
          </cell>
          <cell r="R1094" t="str">
            <v xml:space="preserve">W/O for written off </v>
          </cell>
          <cell r="S1094" t="str">
            <v>&gt;180</v>
          </cell>
        </row>
        <row r="1095">
          <cell r="J1095">
            <v>348890041</v>
          </cell>
          <cell r="K1095">
            <v>25531.49</v>
          </cell>
          <cell r="L1095">
            <v>3718.51</v>
          </cell>
          <cell r="M1095">
            <v>29250</v>
          </cell>
          <cell r="N1095">
            <v>575</v>
          </cell>
          <cell r="O1095">
            <v>575</v>
          </cell>
          <cell r="P1095" t="str">
            <v>Y</v>
          </cell>
          <cell r="R1095" t="str">
            <v>D1</v>
          </cell>
          <cell r="S1095" t="str">
            <v>&gt;180</v>
          </cell>
        </row>
        <row r="1096">
          <cell r="J1096">
            <v>354667189</v>
          </cell>
          <cell r="R1096" t="str">
            <v>Standard</v>
          </cell>
          <cell r="S1096" t="str">
            <v>Standard</v>
          </cell>
        </row>
        <row r="1097">
          <cell r="J1097">
            <v>354113846</v>
          </cell>
          <cell r="K1097">
            <v>27790</v>
          </cell>
          <cell r="L1097">
            <v>11130</v>
          </cell>
          <cell r="M1097">
            <v>38920</v>
          </cell>
          <cell r="N1097">
            <v>421</v>
          </cell>
          <cell r="O1097">
            <v>421</v>
          </cell>
          <cell r="P1097" t="str">
            <v>Y</v>
          </cell>
          <cell r="R1097" t="str">
            <v xml:space="preserve">W/O for written off </v>
          </cell>
          <cell r="S1097" t="str">
            <v>&gt;180</v>
          </cell>
        </row>
        <row r="1098">
          <cell r="J1098">
            <v>355366186</v>
          </cell>
          <cell r="K1098">
            <v>11364.86</v>
          </cell>
          <cell r="L1098">
            <v>2585.14</v>
          </cell>
          <cell r="M1098">
            <v>13950</v>
          </cell>
          <cell r="N1098">
            <v>267</v>
          </cell>
          <cell r="O1098">
            <v>267</v>
          </cell>
          <cell r="P1098" t="str">
            <v>Y</v>
          </cell>
          <cell r="R1098" t="str">
            <v xml:space="preserve">W/O for written off </v>
          </cell>
          <cell r="S1098" t="str">
            <v>&gt;180</v>
          </cell>
        </row>
        <row r="1099">
          <cell r="J1099">
            <v>355366216</v>
          </cell>
          <cell r="K1099">
            <v>11364.86</v>
          </cell>
          <cell r="L1099">
            <v>2585.14</v>
          </cell>
          <cell r="M1099">
            <v>13950</v>
          </cell>
          <cell r="N1099">
            <v>267</v>
          </cell>
          <cell r="O1099">
            <v>267</v>
          </cell>
          <cell r="P1099" t="str">
            <v>Y</v>
          </cell>
          <cell r="R1099" t="str">
            <v xml:space="preserve">W/O for written off </v>
          </cell>
          <cell r="S1099" t="str">
            <v>&gt;180</v>
          </cell>
        </row>
        <row r="1100">
          <cell r="J1100">
            <v>354606962</v>
          </cell>
          <cell r="K1100">
            <v>7661.62</v>
          </cell>
          <cell r="L1100">
            <v>2238.38</v>
          </cell>
          <cell r="M1100">
            <v>9900</v>
          </cell>
          <cell r="N1100">
            <v>176</v>
          </cell>
          <cell r="O1100">
            <v>176</v>
          </cell>
          <cell r="P1100" t="str">
            <v>Y</v>
          </cell>
          <cell r="R1100" t="str">
            <v>Sub</v>
          </cell>
          <cell r="S1100" t="str">
            <v>151-180</v>
          </cell>
        </row>
        <row r="1101">
          <cell r="J1101">
            <v>353444953</v>
          </cell>
          <cell r="R1101" t="str">
            <v>Standard</v>
          </cell>
          <cell r="S1101" t="str">
            <v>Standard</v>
          </cell>
        </row>
        <row r="1102">
          <cell r="J1102">
            <v>354413806</v>
          </cell>
          <cell r="K1102">
            <v>16972.8</v>
          </cell>
          <cell r="L1102">
            <v>5267.2</v>
          </cell>
          <cell r="M1102">
            <v>22240</v>
          </cell>
          <cell r="N1102">
            <v>239</v>
          </cell>
          <cell r="O1102">
            <v>239</v>
          </cell>
          <cell r="P1102" t="str">
            <v>Y</v>
          </cell>
          <cell r="R1102" t="str">
            <v>Sub</v>
          </cell>
          <cell r="S1102" t="str">
            <v>&gt;180</v>
          </cell>
        </row>
        <row r="1103">
          <cell r="J1103">
            <v>348899659</v>
          </cell>
          <cell r="K1103">
            <v>27226.52</v>
          </cell>
          <cell r="L1103">
            <v>4273.4799999999996</v>
          </cell>
          <cell r="M1103">
            <v>31500</v>
          </cell>
          <cell r="N1103">
            <v>608</v>
          </cell>
          <cell r="O1103">
            <v>608</v>
          </cell>
          <cell r="P1103" t="str">
            <v>Y</v>
          </cell>
          <cell r="R1103" t="str">
            <v xml:space="preserve">W/O for written off </v>
          </cell>
          <cell r="S1103" t="str">
            <v>&gt;180</v>
          </cell>
        </row>
        <row r="1104">
          <cell r="J1104">
            <v>351305219</v>
          </cell>
          <cell r="K1104">
            <v>25864.02</v>
          </cell>
          <cell r="L1104">
            <v>4235.9799999999996</v>
          </cell>
          <cell r="M1104">
            <v>30100</v>
          </cell>
          <cell r="N1104">
            <v>608</v>
          </cell>
          <cell r="O1104">
            <v>608</v>
          </cell>
          <cell r="P1104" t="str">
            <v>Y</v>
          </cell>
          <cell r="R1104" t="str">
            <v xml:space="preserve">W/O for written off </v>
          </cell>
          <cell r="S1104" t="str">
            <v>&gt;180</v>
          </cell>
        </row>
        <row r="1105">
          <cell r="J1105">
            <v>353676603</v>
          </cell>
          <cell r="K1105">
            <v>12330.73</v>
          </cell>
          <cell r="L1105">
            <v>4349.2700000000004</v>
          </cell>
          <cell r="M1105">
            <v>16680</v>
          </cell>
          <cell r="N1105">
            <v>169</v>
          </cell>
          <cell r="O1105">
            <v>169</v>
          </cell>
          <cell r="P1105" t="str">
            <v>Y</v>
          </cell>
          <cell r="R1105" t="str">
            <v>Sub</v>
          </cell>
          <cell r="S1105" t="str">
            <v>151-180</v>
          </cell>
        </row>
        <row r="1106">
          <cell r="J1106">
            <v>348912167</v>
          </cell>
          <cell r="K1106">
            <v>30535.35</v>
          </cell>
          <cell r="L1106">
            <v>5464.65</v>
          </cell>
          <cell r="M1106">
            <v>36000</v>
          </cell>
          <cell r="N1106">
            <v>666</v>
          </cell>
          <cell r="O1106">
            <v>666</v>
          </cell>
          <cell r="P1106" t="str">
            <v>Y</v>
          </cell>
          <cell r="R1106" t="str">
            <v>D1</v>
          </cell>
          <cell r="S1106" t="str">
            <v>&gt;180</v>
          </cell>
        </row>
        <row r="1107">
          <cell r="J1107">
            <v>348973966</v>
          </cell>
          <cell r="K1107">
            <v>25531.49</v>
          </cell>
          <cell r="L1107">
            <v>3718.51</v>
          </cell>
          <cell r="M1107">
            <v>29250</v>
          </cell>
          <cell r="N1107">
            <v>576</v>
          </cell>
          <cell r="O1107">
            <v>576</v>
          </cell>
          <cell r="P1107" t="str">
            <v>Y</v>
          </cell>
          <cell r="R1107" t="str">
            <v>D1</v>
          </cell>
          <cell r="S1107" t="str">
            <v>&gt;180</v>
          </cell>
        </row>
        <row r="1108">
          <cell r="J1108">
            <v>348974470</v>
          </cell>
          <cell r="K1108">
            <v>22019.94</v>
          </cell>
          <cell r="L1108">
            <v>2730.06</v>
          </cell>
          <cell r="M1108">
            <v>24750</v>
          </cell>
          <cell r="N1108">
            <v>506</v>
          </cell>
          <cell r="O1108">
            <v>506</v>
          </cell>
          <cell r="P1108" t="str">
            <v>Y</v>
          </cell>
          <cell r="R1108" t="str">
            <v>D1</v>
          </cell>
          <cell r="S1108" t="str">
            <v>&gt;180</v>
          </cell>
        </row>
        <row r="1109">
          <cell r="J1109">
            <v>348974684</v>
          </cell>
          <cell r="K1109">
            <v>2206.48</v>
          </cell>
          <cell r="L1109">
            <v>43.52</v>
          </cell>
          <cell r="M1109">
            <v>2250</v>
          </cell>
          <cell r="N1109">
            <v>205</v>
          </cell>
          <cell r="O1109">
            <v>205</v>
          </cell>
          <cell r="P1109" t="str">
            <v>Y</v>
          </cell>
          <cell r="R1109" t="str">
            <v>Sub</v>
          </cell>
          <cell r="S1109" t="str">
            <v>&gt;180</v>
          </cell>
        </row>
        <row r="1110">
          <cell r="J1110">
            <v>358171863</v>
          </cell>
          <cell r="R1110" t="str">
            <v>Standard</v>
          </cell>
          <cell r="S1110" t="str">
            <v>Standard</v>
          </cell>
        </row>
        <row r="1111">
          <cell r="J1111">
            <v>355713261</v>
          </cell>
          <cell r="R1111" t="str">
            <v>Standard</v>
          </cell>
          <cell r="S1111" t="str">
            <v>Standard</v>
          </cell>
        </row>
        <row r="1112">
          <cell r="J1112">
            <v>353676463</v>
          </cell>
          <cell r="K1112">
            <v>16332.93</v>
          </cell>
          <cell r="L1112">
            <v>3167.07</v>
          </cell>
          <cell r="M1112">
            <v>19500</v>
          </cell>
          <cell r="N1112">
            <v>296</v>
          </cell>
          <cell r="O1112">
            <v>296</v>
          </cell>
          <cell r="P1112" t="str">
            <v>Y</v>
          </cell>
          <cell r="R1112" t="str">
            <v>Sub</v>
          </cell>
          <cell r="S1112" t="str">
            <v>&gt;180</v>
          </cell>
        </row>
        <row r="1113">
          <cell r="J1113">
            <v>353435851</v>
          </cell>
          <cell r="K1113">
            <v>32451.18</v>
          </cell>
          <cell r="L1113">
            <v>12028.82</v>
          </cell>
          <cell r="M1113">
            <v>44480</v>
          </cell>
          <cell r="N1113">
            <v>477</v>
          </cell>
          <cell r="O1113">
            <v>477</v>
          </cell>
          <cell r="P1113" t="str">
            <v>Y</v>
          </cell>
          <cell r="R1113" t="str">
            <v xml:space="preserve">W/O for written off </v>
          </cell>
          <cell r="S1113" t="str">
            <v>&gt;180</v>
          </cell>
        </row>
        <row r="1114">
          <cell r="J1114">
            <v>353444948</v>
          </cell>
          <cell r="K1114">
            <v>14631.76</v>
          </cell>
          <cell r="L1114">
            <v>4568.24</v>
          </cell>
          <cell r="M1114">
            <v>19200</v>
          </cell>
          <cell r="N1114">
            <v>352</v>
          </cell>
          <cell r="O1114">
            <v>352</v>
          </cell>
          <cell r="P1114" t="str">
            <v>Y</v>
          </cell>
          <cell r="R1114" t="str">
            <v xml:space="preserve">W/O for written off </v>
          </cell>
          <cell r="S1114" t="str">
            <v>&gt;180</v>
          </cell>
        </row>
        <row r="1115">
          <cell r="J1115">
            <v>349005085</v>
          </cell>
          <cell r="K1115">
            <v>25531.49</v>
          </cell>
          <cell r="L1115">
            <v>3718.51</v>
          </cell>
          <cell r="M1115">
            <v>29250</v>
          </cell>
          <cell r="N1115">
            <v>574</v>
          </cell>
          <cell r="O1115">
            <v>602</v>
          </cell>
          <cell r="P1115" t="str">
            <v>Y</v>
          </cell>
          <cell r="R1115" t="str">
            <v xml:space="preserve">W/O for written off </v>
          </cell>
          <cell r="S1115" t="str">
            <v>&gt;180</v>
          </cell>
        </row>
        <row r="1116">
          <cell r="J1116">
            <v>351173306</v>
          </cell>
          <cell r="K1116">
            <v>14592.43</v>
          </cell>
          <cell r="L1116">
            <v>1407.57</v>
          </cell>
          <cell r="M1116">
            <v>16000</v>
          </cell>
          <cell r="N1116">
            <v>602</v>
          </cell>
          <cell r="O1116">
            <v>602</v>
          </cell>
          <cell r="P1116" t="str">
            <v>Y</v>
          </cell>
          <cell r="R1116" t="str">
            <v xml:space="preserve">W/O for written off </v>
          </cell>
          <cell r="S1116" t="str">
            <v>&gt;180</v>
          </cell>
        </row>
        <row r="1117">
          <cell r="J1117">
            <v>349005086</v>
          </cell>
          <cell r="K1117">
            <v>27226.52</v>
          </cell>
          <cell r="L1117">
            <v>4273.4799999999996</v>
          </cell>
          <cell r="M1117">
            <v>31500</v>
          </cell>
          <cell r="N1117">
            <v>603</v>
          </cell>
          <cell r="O1117">
            <v>603</v>
          </cell>
          <cell r="P1117" t="str">
            <v>Y</v>
          </cell>
          <cell r="R1117" t="str">
            <v xml:space="preserve">W/O for written off </v>
          </cell>
          <cell r="S1117" t="str">
            <v>&gt;180</v>
          </cell>
        </row>
        <row r="1118">
          <cell r="J1118">
            <v>349005215</v>
          </cell>
          <cell r="K1118">
            <v>27226.52</v>
          </cell>
          <cell r="L1118">
            <v>4273.4799999999996</v>
          </cell>
          <cell r="M1118">
            <v>31500</v>
          </cell>
          <cell r="N1118">
            <v>603</v>
          </cell>
          <cell r="O1118">
            <v>603</v>
          </cell>
          <cell r="P1118" t="str">
            <v>Y</v>
          </cell>
          <cell r="R1118" t="str">
            <v xml:space="preserve">W/O for written off </v>
          </cell>
          <cell r="S1118" t="str">
            <v>&gt;180</v>
          </cell>
        </row>
        <row r="1119">
          <cell r="J1119">
            <v>353435796</v>
          </cell>
          <cell r="K1119">
            <v>32919.89</v>
          </cell>
          <cell r="L1119">
            <v>12680.11</v>
          </cell>
          <cell r="M1119">
            <v>45600</v>
          </cell>
          <cell r="N1119">
            <v>455</v>
          </cell>
          <cell r="O1119">
            <v>455</v>
          </cell>
          <cell r="P1119" t="str">
            <v>Y</v>
          </cell>
          <cell r="R1119" t="str">
            <v xml:space="preserve">W/O for written off </v>
          </cell>
          <cell r="S1119" t="str">
            <v>&gt;180</v>
          </cell>
        </row>
        <row r="1120">
          <cell r="J1120">
            <v>349005344</v>
          </cell>
          <cell r="K1120">
            <v>27226.52</v>
          </cell>
          <cell r="L1120">
            <v>4273.4799999999996</v>
          </cell>
          <cell r="M1120">
            <v>31500</v>
          </cell>
          <cell r="N1120">
            <v>603</v>
          </cell>
          <cell r="O1120">
            <v>603</v>
          </cell>
          <cell r="P1120" t="str">
            <v>Y</v>
          </cell>
          <cell r="R1120" t="str">
            <v xml:space="preserve">W/O for written off </v>
          </cell>
          <cell r="S1120" t="str">
            <v>&gt;180</v>
          </cell>
        </row>
        <row r="1121">
          <cell r="J1121">
            <v>357503531</v>
          </cell>
          <cell r="R1121" t="str">
            <v>Standard</v>
          </cell>
          <cell r="S1121" t="str">
            <v>Standard</v>
          </cell>
        </row>
        <row r="1122">
          <cell r="J1122">
            <v>354759250</v>
          </cell>
          <cell r="K1122">
            <v>6358.82</v>
          </cell>
          <cell r="L1122">
            <v>1581.18</v>
          </cell>
          <cell r="M1122">
            <v>7940</v>
          </cell>
          <cell r="N1122">
            <v>84</v>
          </cell>
          <cell r="O1122">
            <v>84</v>
          </cell>
          <cell r="R1122" t="str">
            <v>SMA 2</v>
          </cell>
          <cell r="S1122" t="str">
            <v>61-90</v>
          </cell>
        </row>
        <row r="1123">
          <cell r="J1123">
            <v>353435778</v>
          </cell>
          <cell r="K1123">
            <v>32451.18</v>
          </cell>
          <cell r="L1123">
            <v>12028.82</v>
          </cell>
          <cell r="M1123">
            <v>44480</v>
          </cell>
          <cell r="N1123">
            <v>477</v>
          </cell>
          <cell r="O1123">
            <v>477</v>
          </cell>
          <cell r="P1123" t="str">
            <v>Y</v>
          </cell>
          <cell r="R1123" t="str">
            <v xml:space="preserve">W/O for written off </v>
          </cell>
          <cell r="S1123" t="str">
            <v>&gt;180</v>
          </cell>
        </row>
        <row r="1124">
          <cell r="J1124">
            <v>354759360</v>
          </cell>
          <cell r="K1124">
            <v>9996.81</v>
          </cell>
          <cell r="L1124">
            <v>2693.19</v>
          </cell>
          <cell r="M1124">
            <v>12690</v>
          </cell>
          <cell r="N1124">
            <v>262</v>
          </cell>
          <cell r="O1124">
            <v>262</v>
          </cell>
          <cell r="P1124" t="str">
            <v>Y</v>
          </cell>
          <cell r="R1124" t="str">
            <v>Sub</v>
          </cell>
          <cell r="S1124" t="str">
            <v>&gt;180</v>
          </cell>
        </row>
        <row r="1125">
          <cell r="J1125">
            <v>354184983</v>
          </cell>
          <cell r="K1125">
            <v>20800.22</v>
          </cell>
          <cell r="L1125">
            <v>6999.78</v>
          </cell>
          <cell r="M1125">
            <v>27800</v>
          </cell>
          <cell r="N1125">
            <v>302</v>
          </cell>
          <cell r="O1125">
            <v>302</v>
          </cell>
          <cell r="P1125" t="str">
            <v>Y</v>
          </cell>
          <cell r="R1125" t="str">
            <v xml:space="preserve">W/O for written off </v>
          </cell>
          <cell r="S1125" t="str">
            <v>&gt;180</v>
          </cell>
        </row>
        <row r="1126">
          <cell r="J1126">
            <v>349024147</v>
          </cell>
          <cell r="K1126">
            <v>23785.119999999999</v>
          </cell>
          <cell r="L1126">
            <v>3214.88</v>
          </cell>
          <cell r="M1126">
            <v>27000</v>
          </cell>
          <cell r="N1126">
            <v>535</v>
          </cell>
          <cell r="O1126">
            <v>535</v>
          </cell>
          <cell r="P1126" t="str">
            <v>Y</v>
          </cell>
          <cell r="R1126" t="str">
            <v xml:space="preserve">W/O for written off </v>
          </cell>
          <cell r="S1126" t="str">
            <v>&gt;180</v>
          </cell>
        </row>
        <row r="1127">
          <cell r="J1127">
            <v>356369607</v>
          </cell>
          <cell r="R1127" t="str">
            <v>Standard</v>
          </cell>
          <cell r="S1127" t="str">
            <v>Standard</v>
          </cell>
        </row>
        <row r="1128">
          <cell r="J1128">
            <v>349035390</v>
          </cell>
          <cell r="K1128">
            <v>23785.119999999999</v>
          </cell>
          <cell r="L1128">
            <v>3214.88</v>
          </cell>
          <cell r="M1128">
            <v>27000</v>
          </cell>
          <cell r="N1128">
            <v>541</v>
          </cell>
          <cell r="O1128">
            <v>541</v>
          </cell>
          <cell r="P1128" t="str">
            <v>Y</v>
          </cell>
          <cell r="R1128" t="str">
            <v>D1</v>
          </cell>
          <cell r="S1128" t="str">
            <v>&gt;180</v>
          </cell>
        </row>
        <row r="1129">
          <cell r="J1129">
            <v>355994337</v>
          </cell>
          <cell r="K1129">
            <v>12905.59</v>
          </cell>
          <cell r="L1129">
            <v>3384.41</v>
          </cell>
          <cell r="M1129">
            <v>16290</v>
          </cell>
          <cell r="N1129">
            <v>265</v>
          </cell>
          <cell r="O1129">
            <v>265</v>
          </cell>
          <cell r="P1129" t="str">
            <v>Y</v>
          </cell>
          <cell r="R1129" t="str">
            <v xml:space="preserve">W/O for written off </v>
          </cell>
          <cell r="S1129" t="str">
            <v>&gt;180</v>
          </cell>
        </row>
        <row r="1130">
          <cell r="J1130">
            <v>353312067</v>
          </cell>
          <cell r="K1130">
            <v>33183.339999999997</v>
          </cell>
          <cell r="L1130">
            <v>11296.66</v>
          </cell>
          <cell r="M1130">
            <v>44480</v>
          </cell>
          <cell r="N1130">
            <v>475</v>
          </cell>
          <cell r="O1130">
            <v>475</v>
          </cell>
          <cell r="P1130" t="str">
            <v>Y</v>
          </cell>
          <cell r="R1130" t="str">
            <v xml:space="preserve">W/O for written off </v>
          </cell>
          <cell r="S1130" t="str">
            <v>&gt;180</v>
          </cell>
        </row>
        <row r="1131">
          <cell r="J1131">
            <v>358469452</v>
          </cell>
          <cell r="R1131" t="str">
            <v>Standard</v>
          </cell>
          <cell r="S1131" t="str">
            <v>Standard</v>
          </cell>
        </row>
        <row r="1132">
          <cell r="J1132">
            <v>349039807</v>
          </cell>
          <cell r="K1132">
            <v>1750</v>
          </cell>
          <cell r="L1132">
            <v>0</v>
          </cell>
          <cell r="M1132">
            <v>1750</v>
          </cell>
          <cell r="N1132">
            <v>179</v>
          </cell>
          <cell r="O1132">
            <v>179</v>
          </cell>
          <cell r="P1132" t="str">
            <v>Y</v>
          </cell>
          <cell r="R1132" t="str">
            <v>Sub</v>
          </cell>
          <cell r="S1132" t="str">
            <v>151-180</v>
          </cell>
        </row>
        <row r="1133">
          <cell r="J1133">
            <v>355615533</v>
          </cell>
          <cell r="K1133">
            <v>11239.89</v>
          </cell>
          <cell r="L1133">
            <v>2210.11</v>
          </cell>
          <cell r="M1133">
            <v>13450</v>
          </cell>
          <cell r="N1133">
            <v>147</v>
          </cell>
          <cell r="O1133">
            <v>179</v>
          </cell>
          <cell r="P1133" t="str">
            <v>Y</v>
          </cell>
          <cell r="R1133" t="str">
            <v>Sub</v>
          </cell>
          <cell r="S1133" t="str">
            <v>151-180</v>
          </cell>
        </row>
        <row r="1134">
          <cell r="J1134">
            <v>353444908</v>
          </cell>
          <cell r="K1134">
            <v>21869.98</v>
          </cell>
          <cell r="L1134">
            <v>8050.02</v>
          </cell>
          <cell r="M1134">
            <v>29920</v>
          </cell>
          <cell r="N1134">
            <v>483</v>
          </cell>
          <cell r="O1134">
            <v>483</v>
          </cell>
          <cell r="P1134" t="str">
            <v>Y</v>
          </cell>
          <cell r="R1134" t="str">
            <v xml:space="preserve">W/O for written off </v>
          </cell>
          <cell r="S1134" t="str">
            <v>&gt;180</v>
          </cell>
        </row>
        <row r="1135">
          <cell r="J1135">
            <v>358605726</v>
          </cell>
          <cell r="R1135" t="str">
            <v>Standard</v>
          </cell>
          <cell r="S1135" t="str">
            <v>Standard</v>
          </cell>
        </row>
        <row r="1136">
          <cell r="J1136">
            <v>358037095</v>
          </cell>
          <cell r="R1136" t="str">
            <v>Standard</v>
          </cell>
          <cell r="S1136" t="str">
            <v>Standard</v>
          </cell>
        </row>
        <row r="1137">
          <cell r="J1137">
            <v>349061194</v>
          </cell>
          <cell r="K1137">
            <v>32140.21</v>
          </cell>
          <cell r="L1137">
            <v>6109.79</v>
          </cell>
          <cell r="M1137">
            <v>38250</v>
          </cell>
          <cell r="N1137">
            <v>665</v>
          </cell>
          <cell r="O1137">
            <v>665</v>
          </cell>
          <cell r="P1137" t="str">
            <v>Y</v>
          </cell>
          <cell r="R1137" t="str">
            <v xml:space="preserve">W/O for written off </v>
          </cell>
          <cell r="S1137" t="str">
            <v>&gt;180</v>
          </cell>
        </row>
        <row r="1138">
          <cell r="J1138">
            <v>349061417</v>
          </cell>
          <cell r="K1138">
            <v>27226.52</v>
          </cell>
          <cell r="L1138">
            <v>4273.4799999999996</v>
          </cell>
          <cell r="M1138">
            <v>31500</v>
          </cell>
          <cell r="N1138">
            <v>603</v>
          </cell>
          <cell r="O1138">
            <v>603</v>
          </cell>
          <cell r="P1138" t="str">
            <v>Y</v>
          </cell>
          <cell r="R1138" t="str">
            <v>D1</v>
          </cell>
          <cell r="S1138" t="str">
            <v>&gt;180</v>
          </cell>
        </row>
        <row r="1139">
          <cell r="J1139">
            <v>354547343</v>
          </cell>
          <cell r="K1139">
            <v>14909.59</v>
          </cell>
          <cell r="L1139">
            <v>4550.41</v>
          </cell>
          <cell r="M1139">
            <v>19460</v>
          </cell>
          <cell r="N1139">
            <v>205</v>
          </cell>
          <cell r="O1139">
            <v>205</v>
          </cell>
          <cell r="P1139" t="str">
            <v>Y</v>
          </cell>
          <cell r="R1139" t="str">
            <v>Sub</v>
          </cell>
          <cell r="S1139" t="str">
            <v>&gt;180</v>
          </cell>
        </row>
        <row r="1140">
          <cell r="J1140">
            <v>349061868</v>
          </cell>
          <cell r="K1140">
            <v>4367.46</v>
          </cell>
          <cell r="L1140">
            <v>132.54</v>
          </cell>
          <cell r="M1140">
            <v>4500</v>
          </cell>
          <cell r="N1140">
            <v>233</v>
          </cell>
          <cell r="O1140">
            <v>233</v>
          </cell>
          <cell r="P1140" t="str">
            <v>Y</v>
          </cell>
          <cell r="R1140" t="str">
            <v>Sub</v>
          </cell>
          <cell r="S1140" t="str">
            <v>&gt;180</v>
          </cell>
        </row>
        <row r="1141">
          <cell r="J1141">
            <v>353676399</v>
          </cell>
          <cell r="K1141">
            <v>3607.67</v>
          </cell>
          <cell r="L1141">
            <v>152.33000000000001</v>
          </cell>
          <cell r="M1141">
            <v>3760</v>
          </cell>
          <cell r="N1141">
            <v>56</v>
          </cell>
          <cell r="O1141">
            <v>56</v>
          </cell>
          <cell r="R1141" t="str">
            <v>SMA 1</v>
          </cell>
          <cell r="S1141" t="str">
            <v>31-60</v>
          </cell>
        </row>
        <row r="1142">
          <cell r="J1142">
            <v>356420596</v>
          </cell>
          <cell r="R1142" t="str">
            <v>Standard</v>
          </cell>
          <cell r="S1142" t="str">
            <v>Standard</v>
          </cell>
        </row>
        <row r="1143">
          <cell r="J1143">
            <v>358597677</v>
          </cell>
          <cell r="R1143" t="str">
            <v>Standard</v>
          </cell>
          <cell r="S1143" t="str">
            <v>Standard</v>
          </cell>
        </row>
        <row r="1144">
          <cell r="J1144">
            <v>356863650</v>
          </cell>
          <cell r="K1144">
            <v>16865.68</v>
          </cell>
          <cell r="L1144">
            <v>8154.32</v>
          </cell>
          <cell r="M1144">
            <v>25020</v>
          </cell>
          <cell r="N1144">
            <v>261</v>
          </cell>
          <cell r="O1144">
            <v>261</v>
          </cell>
          <cell r="P1144" t="str">
            <v>Y</v>
          </cell>
          <cell r="R1144" t="str">
            <v xml:space="preserve">W/O for written off </v>
          </cell>
          <cell r="S1144" t="str">
            <v>&gt;180</v>
          </cell>
        </row>
        <row r="1145">
          <cell r="J1145">
            <v>353435931</v>
          </cell>
          <cell r="K1145">
            <v>6022.92</v>
          </cell>
          <cell r="L1145">
            <v>1457.08</v>
          </cell>
          <cell r="M1145">
            <v>7480</v>
          </cell>
          <cell r="N1145">
            <v>120</v>
          </cell>
          <cell r="O1145">
            <v>120</v>
          </cell>
          <cell r="P1145" t="str">
            <v>Y</v>
          </cell>
          <cell r="R1145" t="str">
            <v>Sub</v>
          </cell>
          <cell r="S1145" t="str">
            <v>91-120</v>
          </cell>
        </row>
        <row r="1146">
          <cell r="J1146">
            <v>349106929</v>
          </cell>
          <cell r="K1146">
            <v>17508.13</v>
          </cell>
          <cell r="L1146">
            <v>1691.87</v>
          </cell>
          <cell r="M1146">
            <v>19200</v>
          </cell>
          <cell r="N1146">
            <v>387</v>
          </cell>
          <cell r="O1146">
            <v>577</v>
          </cell>
          <cell r="P1146" t="str">
            <v>Y</v>
          </cell>
          <cell r="R1146" t="str">
            <v xml:space="preserve">W/O for written off </v>
          </cell>
          <cell r="S1146" t="str">
            <v>&gt;180</v>
          </cell>
        </row>
        <row r="1147">
          <cell r="J1147">
            <v>351786531</v>
          </cell>
          <cell r="K1147">
            <v>27687.25</v>
          </cell>
          <cell r="L1147">
            <v>5253.75</v>
          </cell>
          <cell r="M1147">
            <v>32941</v>
          </cell>
          <cell r="N1147">
            <v>577</v>
          </cell>
          <cell r="O1147">
            <v>577</v>
          </cell>
          <cell r="P1147" t="str">
            <v>Y</v>
          </cell>
          <cell r="R1147" t="str">
            <v xml:space="preserve">W/O for written off </v>
          </cell>
          <cell r="S1147" t="str">
            <v>&gt;180</v>
          </cell>
        </row>
        <row r="1148">
          <cell r="J1148">
            <v>353676526</v>
          </cell>
          <cell r="K1148">
            <v>26542.83</v>
          </cell>
          <cell r="L1148">
            <v>9597.17</v>
          </cell>
          <cell r="M1148">
            <v>36140</v>
          </cell>
          <cell r="N1148">
            <v>387</v>
          </cell>
          <cell r="O1148">
            <v>387</v>
          </cell>
          <cell r="P1148" t="str">
            <v>Y</v>
          </cell>
          <cell r="R1148" t="str">
            <v xml:space="preserve">W/O for written off </v>
          </cell>
          <cell r="S1148" t="str">
            <v>&gt;180</v>
          </cell>
        </row>
        <row r="1149">
          <cell r="J1149">
            <v>353676527</v>
          </cell>
          <cell r="K1149">
            <v>26542.83</v>
          </cell>
          <cell r="L1149">
            <v>9597.17</v>
          </cell>
          <cell r="M1149">
            <v>36140</v>
          </cell>
          <cell r="N1149">
            <v>387</v>
          </cell>
          <cell r="O1149">
            <v>387</v>
          </cell>
          <cell r="P1149" t="str">
            <v>Y</v>
          </cell>
          <cell r="R1149" t="str">
            <v xml:space="preserve">W/O for written off </v>
          </cell>
          <cell r="S1149" t="str">
            <v>&gt;180</v>
          </cell>
        </row>
        <row r="1150">
          <cell r="J1150">
            <v>349107236</v>
          </cell>
          <cell r="K1150">
            <v>10048.48</v>
          </cell>
          <cell r="L1150">
            <v>751.52</v>
          </cell>
          <cell r="M1150">
            <v>10800</v>
          </cell>
          <cell r="N1150">
            <v>329</v>
          </cell>
          <cell r="O1150">
            <v>329</v>
          </cell>
          <cell r="P1150" t="str">
            <v>Y</v>
          </cell>
          <cell r="R1150" t="str">
            <v xml:space="preserve">W/O for written off </v>
          </cell>
          <cell r="S1150" t="str">
            <v>&gt;180</v>
          </cell>
        </row>
        <row r="1151">
          <cell r="J1151">
            <v>352508709</v>
          </cell>
          <cell r="R1151" t="str">
            <v>Standard</v>
          </cell>
          <cell r="S1151" t="str">
            <v>Standard</v>
          </cell>
        </row>
        <row r="1152">
          <cell r="J1152">
            <v>355449181</v>
          </cell>
          <cell r="K1152">
            <v>1591.23</v>
          </cell>
          <cell r="L1152">
            <v>0</v>
          </cell>
          <cell r="M1152">
            <v>1591.23</v>
          </cell>
          <cell r="N1152">
            <v>56</v>
          </cell>
          <cell r="O1152">
            <v>56</v>
          </cell>
          <cell r="R1152" t="str">
            <v>SMA 1</v>
          </cell>
          <cell r="S1152" t="str">
            <v>31-60</v>
          </cell>
        </row>
        <row r="1153">
          <cell r="J1153">
            <v>354759249</v>
          </cell>
          <cell r="K1153">
            <v>9559.5400000000009</v>
          </cell>
          <cell r="L1153">
            <v>2500.46</v>
          </cell>
          <cell r="M1153">
            <v>12060</v>
          </cell>
          <cell r="N1153">
            <v>273</v>
          </cell>
          <cell r="O1153">
            <v>273</v>
          </cell>
          <cell r="P1153" t="str">
            <v>Y</v>
          </cell>
          <cell r="R1153" t="str">
            <v xml:space="preserve">W/O for written off </v>
          </cell>
          <cell r="S1153" t="str">
            <v>&gt;180</v>
          </cell>
        </row>
        <row r="1154">
          <cell r="J1154">
            <v>349107403</v>
          </cell>
          <cell r="K1154">
            <v>22973.19</v>
          </cell>
          <cell r="L1154">
            <v>4026.81</v>
          </cell>
          <cell r="M1154">
            <v>27000</v>
          </cell>
          <cell r="N1154">
            <v>602</v>
          </cell>
          <cell r="O1154">
            <v>602</v>
          </cell>
          <cell r="P1154" t="str">
            <v>Y</v>
          </cell>
          <cell r="R1154" t="str">
            <v xml:space="preserve">W/O for written off </v>
          </cell>
          <cell r="S1154" t="str">
            <v>&gt;180</v>
          </cell>
        </row>
        <row r="1155">
          <cell r="J1155">
            <v>353406727</v>
          </cell>
          <cell r="K1155">
            <v>19199.189999999999</v>
          </cell>
          <cell r="L1155">
            <v>3020.81</v>
          </cell>
          <cell r="M1155">
            <v>22220</v>
          </cell>
          <cell r="N1155">
            <v>324</v>
          </cell>
          <cell r="O1155">
            <v>324</v>
          </cell>
          <cell r="P1155" t="str">
            <v>Y</v>
          </cell>
          <cell r="R1155" t="str">
            <v xml:space="preserve">W/O for written off </v>
          </cell>
          <cell r="S1155" t="str">
            <v>&gt;180</v>
          </cell>
        </row>
        <row r="1156">
          <cell r="J1156">
            <v>353676522</v>
          </cell>
          <cell r="K1156">
            <v>23398.57</v>
          </cell>
          <cell r="L1156">
            <v>8361.43</v>
          </cell>
          <cell r="M1156">
            <v>31760</v>
          </cell>
          <cell r="N1156">
            <v>352</v>
          </cell>
          <cell r="O1156">
            <v>352</v>
          </cell>
          <cell r="P1156" t="str">
            <v>Y</v>
          </cell>
          <cell r="R1156" t="str">
            <v xml:space="preserve">W/O for written off </v>
          </cell>
          <cell r="S1156" t="str">
            <v>&gt;180</v>
          </cell>
        </row>
        <row r="1157">
          <cell r="J1157">
            <v>349108312</v>
          </cell>
          <cell r="K1157">
            <v>1762.58</v>
          </cell>
          <cell r="L1157">
            <v>37.42</v>
          </cell>
          <cell r="M1157">
            <v>1800</v>
          </cell>
          <cell r="N1157">
            <v>177</v>
          </cell>
          <cell r="O1157">
            <v>177</v>
          </cell>
          <cell r="P1157" t="str">
            <v>Y</v>
          </cell>
          <cell r="R1157" t="str">
            <v>Sub</v>
          </cell>
          <cell r="S1157" t="str">
            <v>151-180</v>
          </cell>
        </row>
        <row r="1158">
          <cell r="J1158">
            <v>354759294</v>
          </cell>
          <cell r="K1158">
            <v>13694.77</v>
          </cell>
          <cell r="L1158">
            <v>5765.23</v>
          </cell>
          <cell r="M1158">
            <v>19460</v>
          </cell>
          <cell r="N1158">
            <v>205</v>
          </cell>
          <cell r="O1158">
            <v>205</v>
          </cell>
          <cell r="P1158" t="str">
            <v>Y</v>
          </cell>
          <cell r="R1158" t="str">
            <v>Sub</v>
          </cell>
          <cell r="S1158" t="str">
            <v>&gt;180</v>
          </cell>
        </row>
        <row r="1159">
          <cell r="J1159">
            <v>355883793</v>
          </cell>
          <cell r="K1159">
            <v>8259.7900000000009</v>
          </cell>
          <cell r="L1159">
            <v>2140.21</v>
          </cell>
          <cell r="M1159">
            <v>10400</v>
          </cell>
          <cell r="N1159">
            <v>119</v>
          </cell>
          <cell r="O1159">
            <v>119</v>
          </cell>
          <cell r="P1159" t="str">
            <v>Y</v>
          </cell>
          <cell r="R1159" t="str">
            <v>Sub</v>
          </cell>
          <cell r="S1159" t="str">
            <v>91-120</v>
          </cell>
        </row>
        <row r="1160">
          <cell r="J1160">
            <v>354759377</v>
          </cell>
          <cell r="K1160">
            <v>12483.84</v>
          </cell>
          <cell r="L1160">
            <v>2766.16</v>
          </cell>
          <cell r="M1160">
            <v>15250</v>
          </cell>
          <cell r="N1160">
            <v>295</v>
          </cell>
          <cell r="O1160">
            <v>295</v>
          </cell>
          <cell r="P1160" t="str">
            <v>Y</v>
          </cell>
          <cell r="R1160" t="str">
            <v xml:space="preserve">W/O for written off </v>
          </cell>
          <cell r="S1160" t="str">
            <v>&gt;180</v>
          </cell>
        </row>
        <row r="1161">
          <cell r="J1161">
            <v>356863641</v>
          </cell>
          <cell r="K1161">
            <v>2092.86</v>
          </cell>
          <cell r="L1161">
            <v>687.14</v>
          </cell>
          <cell r="M1161">
            <v>2780</v>
          </cell>
          <cell r="N1161">
            <v>27</v>
          </cell>
          <cell r="O1161">
            <v>27</v>
          </cell>
          <cell r="R1161" t="str">
            <v>SMA 0</v>
          </cell>
          <cell r="S1161" t="str">
            <v>1-30 Days</v>
          </cell>
        </row>
        <row r="1162">
          <cell r="J1162">
            <v>353435951</v>
          </cell>
          <cell r="K1162">
            <v>17654.599999999999</v>
          </cell>
          <cell r="L1162">
            <v>4545.3999999999996</v>
          </cell>
          <cell r="M1162">
            <v>22200</v>
          </cell>
          <cell r="N1162">
            <v>232</v>
          </cell>
          <cell r="O1162">
            <v>232</v>
          </cell>
          <cell r="P1162" t="str">
            <v>Y</v>
          </cell>
          <cell r="R1162" t="str">
            <v>Sub</v>
          </cell>
          <cell r="S1162" t="str">
            <v>&gt;180</v>
          </cell>
        </row>
        <row r="1163">
          <cell r="J1163">
            <v>355736021</v>
          </cell>
          <cell r="K1163">
            <v>12428.51</v>
          </cell>
          <cell r="L1163">
            <v>4611.49</v>
          </cell>
          <cell r="M1163">
            <v>17040</v>
          </cell>
          <cell r="N1163">
            <v>232</v>
          </cell>
          <cell r="O1163">
            <v>232</v>
          </cell>
          <cell r="P1163" t="str">
            <v>Y</v>
          </cell>
          <cell r="R1163" t="str">
            <v xml:space="preserve">W/O for written off </v>
          </cell>
          <cell r="S1163" t="str">
            <v>&gt;180</v>
          </cell>
        </row>
        <row r="1164">
          <cell r="J1164">
            <v>349302408</v>
          </cell>
          <cell r="K1164">
            <v>30322.65</v>
          </cell>
          <cell r="L1164">
            <v>5677.35</v>
          </cell>
          <cell r="M1164">
            <v>36000</v>
          </cell>
          <cell r="N1164">
            <v>637</v>
          </cell>
          <cell r="O1164">
            <v>637</v>
          </cell>
          <cell r="P1164" t="str">
            <v>Y</v>
          </cell>
          <cell r="R1164" t="str">
            <v xml:space="preserve">W/O for written off </v>
          </cell>
          <cell r="S1164" t="str">
            <v>&gt;180</v>
          </cell>
        </row>
        <row r="1165">
          <cell r="J1165">
            <v>357916429</v>
          </cell>
          <cell r="R1165" t="str">
            <v>Standard</v>
          </cell>
          <cell r="S1165" t="str">
            <v>Standard</v>
          </cell>
        </row>
        <row r="1166">
          <cell r="J1166">
            <v>354947711</v>
          </cell>
          <cell r="K1166">
            <v>18177.310000000001</v>
          </cell>
          <cell r="L1166">
            <v>6842.69</v>
          </cell>
          <cell r="M1166">
            <v>25020</v>
          </cell>
          <cell r="N1166">
            <v>262</v>
          </cell>
          <cell r="O1166">
            <v>262</v>
          </cell>
          <cell r="P1166" t="str">
            <v>Y</v>
          </cell>
          <cell r="R1166" t="str">
            <v xml:space="preserve">W/O for written off </v>
          </cell>
          <cell r="S1166" t="str">
            <v>&gt;180</v>
          </cell>
        </row>
        <row r="1167">
          <cell r="J1167">
            <v>355366223</v>
          </cell>
          <cell r="K1167">
            <v>14727.27</v>
          </cell>
          <cell r="L1167">
            <v>3752.73</v>
          </cell>
          <cell r="M1167">
            <v>18480</v>
          </cell>
          <cell r="N1167">
            <v>325</v>
          </cell>
          <cell r="O1167">
            <v>325</v>
          </cell>
          <cell r="P1167" t="str">
            <v>Y</v>
          </cell>
          <cell r="R1167" t="str">
            <v xml:space="preserve">W/O for written off </v>
          </cell>
          <cell r="S1167" t="str">
            <v>&gt;180</v>
          </cell>
        </row>
        <row r="1168">
          <cell r="J1168">
            <v>349305178</v>
          </cell>
          <cell r="K1168">
            <v>28716.49</v>
          </cell>
          <cell r="L1168">
            <v>5033.51</v>
          </cell>
          <cell r="M1168">
            <v>33750</v>
          </cell>
          <cell r="N1168">
            <v>603</v>
          </cell>
          <cell r="O1168">
            <v>603</v>
          </cell>
          <cell r="P1168" t="str">
            <v>Y</v>
          </cell>
          <cell r="R1168" t="str">
            <v xml:space="preserve">W/O for written off </v>
          </cell>
          <cell r="S1168" t="str">
            <v>&gt;180</v>
          </cell>
        </row>
        <row r="1169">
          <cell r="J1169">
            <v>353676476</v>
          </cell>
          <cell r="K1169">
            <v>15471.22</v>
          </cell>
          <cell r="L1169">
            <v>5978.78</v>
          </cell>
          <cell r="M1169">
            <v>21450</v>
          </cell>
          <cell r="N1169">
            <v>392</v>
          </cell>
          <cell r="O1169">
            <v>392</v>
          </cell>
          <cell r="P1169" t="str">
            <v>Y</v>
          </cell>
          <cell r="R1169" t="str">
            <v xml:space="preserve">W/O for written off </v>
          </cell>
          <cell r="S1169" t="str">
            <v>&gt;180</v>
          </cell>
        </row>
        <row r="1170">
          <cell r="J1170">
            <v>353676477</v>
          </cell>
          <cell r="K1170">
            <v>15471.22</v>
          </cell>
          <cell r="L1170">
            <v>5978.78</v>
          </cell>
          <cell r="M1170">
            <v>21450</v>
          </cell>
          <cell r="N1170">
            <v>392</v>
          </cell>
          <cell r="O1170">
            <v>392</v>
          </cell>
          <cell r="P1170" t="str">
            <v>Y</v>
          </cell>
          <cell r="R1170" t="str">
            <v xml:space="preserve">W/O for written off </v>
          </cell>
          <cell r="S1170" t="str">
            <v>&gt;180</v>
          </cell>
        </row>
        <row r="1171">
          <cell r="J1171">
            <v>357071246</v>
          </cell>
          <cell r="R1171" t="str">
            <v>Standard</v>
          </cell>
          <cell r="S1171" t="str">
            <v>Standard</v>
          </cell>
        </row>
        <row r="1172">
          <cell r="J1172">
            <v>356622468</v>
          </cell>
          <cell r="R1172" t="str">
            <v>Standard</v>
          </cell>
          <cell r="S1172" t="str">
            <v>Standard</v>
          </cell>
        </row>
        <row r="1173">
          <cell r="J1173">
            <v>349305727</v>
          </cell>
          <cell r="K1173">
            <v>27076.22</v>
          </cell>
          <cell r="L1173">
            <v>4423.78</v>
          </cell>
          <cell r="M1173">
            <v>31500</v>
          </cell>
          <cell r="N1173">
            <v>577</v>
          </cell>
          <cell r="O1173">
            <v>577</v>
          </cell>
          <cell r="P1173" t="str">
            <v>Y</v>
          </cell>
          <cell r="R1173" t="str">
            <v xml:space="preserve">W/O for written off </v>
          </cell>
          <cell r="S1173" t="str">
            <v>&gt;180</v>
          </cell>
        </row>
        <row r="1174">
          <cell r="J1174">
            <v>349328325</v>
          </cell>
          <cell r="K1174">
            <v>8544.6200000000008</v>
          </cell>
          <cell r="L1174">
            <v>455.38</v>
          </cell>
          <cell r="M1174">
            <v>9000</v>
          </cell>
          <cell r="N1174">
            <v>269</v>
          </cell>
          <cell r="O1174">
            <v>269</v>
          </cell>
          <cell r="P1174" t="str">
            <v>Y</v>
          </cell>
          <cell r="R1174" t="str">
            <v xml:space="preserve">W/O for written off </v>
          </cell>
          <cell r="S1174" t="str">
            <v>&gt;180</v>
          </cell>
        </row>
        <row r="1175">
          <cell r="J1175">
            <v>355690395</v>
          </cell>
          <cell r="K1175">
            <v>17693.53</v>
          </cell>
          <cell r="L1175">
            <v>3826.47</v>
          </cell>
          <cell r="M1175">
            <v>21520</v>
          </cell>
          <cell r="N1175">
            <v>241</v>
          </cell>
          <cell r="O1175">
            <v>269</v>
          </cell>
          <cell r="P1175" t="str">
            <v>Y</v>
          </cell>
          <cell r="R1175" t="str">
            <v xml:space="preserve">W/O for written off </v>
          </cell>
          <cell r="S1175" t="str">
            <v>&gt;180</v>
          </cell>
        </row>
        <row r="1176">
          <cell r="J1176">
            <v>357381445</v>
          </cell>
          <cell r="K1176">
            <v>11829.43</v>
          </cell>
          <cell r="L1176">
            <v>5900.57</v>
          </cell>
          <cell r="M1176">
            <v>17730</v>
          </cell>
          <cell r="N1176">
            <v>269</v>
          </cell>
          <cell r="O1176">
            <v>269</v>
          </cell>
          <cell r="P1176" t="str">
            <v>Y</v>
          </cell>
          <cell r="R1176" t="str">
            <v xml:space="preserve">W/O for written off </v>
          </cell>
          <cell r="S1176" t="str">
            <v>&gt;180</v>
          </cell>
        </row>
        <row r="1177">
          <cell r="J1177">
            <v>354052222</v>
          </cell>
          <cell r="R1177" t="str">
            <v>Standard</v>
          </cell>
          <cell r="S1177" t="str">
            <v>Standard</v>
          </cell>
        </row>
        <row r="1178">
          <cell r="J1178">
            <v>358377692</v>
          </cell>
          <cell r="R1178" t="str">
            <v>Standard</v>
          </cell>
          <cell r="S1178" t="str">
            <v>Standard</v>
          </cell>
        </row>
        <row r="1179">
          <cell r="J1179">
            <v>349331099</v>
          </cell>
          <cell r="K1179">
            <v>28716.49</v>
          </cell>
          <cell r="L1179">
            <v>5033.51</v>
          </cell>
          <cell r="M1179">
            <v>33750</v>
          </cell>
          <cell r="N1179">
            <v>603</v>
          </cell>
          <cell r="O1179">
            <v>603</v>
          </cell>
          <cell r="P1179" t="str">
            <v>Y</v>
          </cell>
          <cell r="R1179" t="str">
            <v xml:space="preserve">W/O for written off </v>
          </cell>
          <cell r="S1179" t="str">
            <v>&gt;180</v>
          </cell>
        </row>
        <row r="1180">
          <cell r="J1180">
            <v>349332738</v>
          </cell>
          <cell r="K1180">
            <v>30322.65</v>
          </cell>
          <cell r="L1180">
            <v>5177.3500000000004</v>
          </cell>
          <cell r="M1180">
            <v>35500</v>
          </cell>
          <cell r="N1180">
            <v>637</v>
          </cell>
          <cell r="O1180">
            <v>637</v>
          </cell>
          <cell r="P1180" t="str">
            <v>Y</v>
          </cell>
          <cell r="R1180" t="str">
            <v xml:space="preserve">W/O for written off </v>
          </cell>
          <cell r="S1180" t="str">
            <v>&gt;180</v>
          </cell>
        </row>
        <row r="1181">
          <cell r="J1181">
            <v>352365761</v>
          </cell>
          <cell r="K1181">
            <v>8792.4599999999991</v>
          </cell>
          <cell r="L1181">
            <v>428.54</v>
          </cell>
          <cell r="M1181">
            <v>9221</v>
          </cell>
          <cell r="N1181">
            <v>205</v>
          </cell>
          <cell r="O1181">
            <v>205</v>
          </cell>
          <cell r="P1181" t="str">
            <v>Y</v>
          </cell>
          <cell r="R1181" t="str">
            <v>Sub</v>
          </cell>
          <cell r="S1181" t="str">
            <v>&gt;180</v>
          </cell>
        </row>
        <row r="1182">
          <cell r="J1182">
            <v>355724778</v>
          </cell>
          <cell r="K1182">
            <v>10495.62</v>
          </cell>
          <cell r="L1182">
            <v>3404.38</v>
          </cell>
          <cell r="M1182">
            <v>13900</v>
          </cell>
          <cell r="N1182">
            <v>149</v>
          </cell>
          <cell r="O1182">
            <v>149</v>
          </cell>
          <cell r="P1182" t="str">
            <v>Y</v>
          </cell>
          <cell r="R1182" t="str">
            <v>Sub</v>
          </cell>
          <cell r="S1182" t="str">
            <v>121-150</v>
          </cell>
        </row>
        <row r="1183">
          <cell r="J1183">
            <v>349336393</v>
          </cell>
          <cell r="K1183">
            <v>22973.19</v>
          </cell>
          <cell r="L1183">
            <v>4026.81</v>
          </cell>
          <cell r="M1183">
            <v>27000</v>
          </cell>
          <cell r="N1183">
            <v>602</v>
          </cell>
          <cell r="O1183">
            <v>602</v>
          </cell>
          <cell r="P1183" t="str">
            <v>Y</v>
          </cell>
          <cell r="R1183" t="str">
            <v xml:space="preserve">W/O for written off </v>
          </cell>
          <cell r="S1183" t="str">
            <v>&gt;180</v>
          </cell>
        </row>
        <row r="1184">
          <cell r="J1184">
            <v>349336638</v>
          </cell>
          <cell r="K1184">
            <v>30322.65</v>
          </cell>
          <cell r="L1184">
            <v>5677.35</v>
          </cell>
          <cell r="M1184">
            <v>36000</v>
          </cell>
          <cell r="N1184">
            <v>637</v>
          </cell>
          <cell r="O1184">
            <v>637</v>
          </cell>
          <cell r="P1184" t="str">
            <v>Y</v>
          </cell>
          <cell r="R1184" t="str">
            <v xml:space="preserve">W/O for written off </v>
          </cell>
          <cell r="S1184" t="str">
            <v>&gt;180</v>
          </cell>
        </row>
        <row r="1185">
          <cell r="J1185">
            <v>349336835</v>
          </cell>
          <cell r="K1185">
            <v>20123.099999999999</v>
          </cell>
          <cell r="L1185">
            <v>2376.9</v>
          </cell>
          <cell r="M1185">
            <v>22500</v>
          </cell>
          <cell r="N1185">
            <v>455</v>
          </cell>
          <cell r="O1185">
            <v>455</v>
          </cell>
          <cell r="P1185" t="str">
            <v>Y</v>
          </cell>
          <cell r="R1185" t="str">
            <v xml:space="preserve">W/O for written off </v>
          </cell>
          <cell r="S1185" t="str">
            <v>&gt;180</v>
          </cell>
        </row>
        <row r="1186">
          <cell r="J1186">
            <v>353745495</v>
          </cell>
          <cell r="K1186">
            <v>25721.19</v>
          </cell>
          <cell r="L1186">
            <v>3122.81</v>
          </cell>
          <cell r="M1186">
            <v>28844</v>
          </cell>
          <cell r="N1186">
            <v>420</v>
          </cell>
          <cell r="O1186">
            <v>455</v>
          </cell>
          <cell r="P1186" t="str">
            <v>Y</v>
          </cell>
          <cell r="R1186" t="str">
            <v xml:space="preserve">W/O for written off </v>
          </cell>
          <cell r="S1186" t="str">
            <v>&gt;180</v>
          </cell>
        </row>
        <row r="1187">
          <cell r="J1187">
            <v>350678248</v>
          </cell>
          <cell r="K1187">
            <v>36461.660000000003</v>
          </cell>
          <cell r="L1187">
            <v>8538.34</v>
          </cell>
          <cell r="M1187">
            <v>45000</v>
          </cell>
          <cell r="N1187">
            <v>637</v>
          </cell>
          <cell r="O1187">
            <v>637</v>
          </cell>
          <cell r="P1187" t="str">
            <v>Y</v>
          </cell>
          <cell r="R1187" t="str">
            <v xml:space="preserve">W/O for written off </v>
          </cell>
          <cell r="S1187" t="str">
            <v>&gt;180</v>
          </cell>
        </row>
        <row r="1188">
          <cell r="J1188">
            <v>349336837</v>
          </cell>
          <cell r="K1188">
            <v>2203.2199999999998</v>
          </cell>
          <cell r="L1188">
            <v>46.78</v>
          </cell>
          <cell r="M1188">
            <v>2250</v>
          </cell>
          <cell r="N1188">
            <v>178</v>
          </cell>
          <cell r="O1188">
            <v>178</v>
          </cell>
          <cell r="P1188" t="str">
            <v>Y</v>
          </cell>
          <cell r="R1188" t="str">
            <v>Sub</v>
          </cell>
          <cell r="S1188" t="str">
            <v>151-180</v>
          </cell>
        </row>
        <row r="1189">
          <cell r="J1189">
            <v>355963156</v>
          </cell>
          <cell r="K1189">
            <v>3536.18</v>
          </cell>
          <cell r="L1189">
            <v>102.82</v>
          </cell>
          <cell r="M1189">
            <v>3639</v>
          </cell>
          <cell r="N1189">
            <v>56</v>
          </cell>
          <cell r="O1189">
            <v>56</v>
          </cell>
          <cell r="R1189" t="str">
            <v>SMA 1</v>
          </cell>
          <cell r="S1189" t="str">
            <v>31-60</v>
          </cell>
        </row>
        <row r="1190">
          <cell r="J1190">
            <v>357381460</v>
          </cell>
          <cell r="K1190">
            <v>7828.75</v>
          </cell>
          <cell r="L1190">
            <v>2431.25</v>
          </cell>
          <cell r="M1190">
            <v>10260</v>
          </cell>
          <cell r="N1190">
            <v>265</v>
          </cell>
          <cell r="O1190">
            <v>265</v>
          </cell>
          <cell r="P1190" t="str">
            <v>Y</v>
          </cell>
          <cell r="R1190" t="str">
            <v xml:space="preserve">W/O for written off </v>
          </cell>
          <cell r="S1190" t="str">
            <v>&gt;180</v>
          </cell>
        </row>
        <row r="1191">
          <cell r="J1191">
            <v>357983394</v>
          </cell>
          <cell r="R1191" t="str">
            <v>Standard</v>
          </cell>
          <cell r="S1191" t="str">
            <v>Standard</v>
          </cell>
        </row>
        <row r="1192">
          <cell r="J1192">
            <v>356713785</v>
          </cell>
          <cell r="K1192">
            <v>14751.04</v>
          </cell>
          <cell r="L1192">
            <v>6068.96</v>
          </cell>
          <cell r="M1192">
            <v>20820</v>
          </cell>
          <cell r="N1192">
            <v>169</v>
          </cell>
          <cell r="O1192">
            <v>169</v>
          </cell>
          <cell r="P1192" t="str">
            <v>Y</v>
          </cell>
          <cell r="R1192" t="str">
            <v>Sub</v>
          </cell>
          <cell r="S1192" t="str">
            <v>151-180</v>
          </cell>
        </row>
        <row r="1193">
          <cell r="J1193">
            <v>353676637</v>
          </cell>
          <cell r="K1193">
            <v>9427</v>
          </cell>
          <cell r="L1193">
            <v>2893</v>
          </cell>
          <cell r="M1193">
            <v>12320</v>
          </cell>
          <cell r="N1193">
            <v>204</v>
          </cell>
          <cell r="O1193">
            <v>204</v>
          </cell>
          <cell r="P1193" t="str">
            <v>Y</v>
          </cell>
          <cell r="R1193" t="str">
            <v>Sub</v>
          </cell>
          <cell r="S1193" t="str">
            <v>&gt;180</v>
          </cell>
        </row>
        <row r="1194">
          <cell r="J1194">
            <v>354759262</v>
          </cell>
          <cell r="K1194">
            <v>18315.330000000002</v>
          </cell>
          <cell r="L1194">
            <v>6704.67</v>
          </cell>
          <cell r="M1194">
            <v>25020</v>
          </cell>
          <cell r="N1194">
            <v>261</v>
          </cell>
          <cell r="O1194">
            <v>261</v>
          </cell>
          <cell r="P1194" t="str">
            <v>Y</v>
          </cell>
          <cell r="R1194" t="str">
            <v xml:space="preserve">W/O for written off </v>
          </cell>
          <cell r="S1194" t="str">
            <v>&gt;180</v>
          </cell>
        </row>
        <row r="1195">
          <cell r="J1195">
            <v>355065651</v>
          </cell>
          <cell r="K1195">
            <v>12502.25</v>
          </cell>
          <cell r="L1195">
            <v>3197.75</v>
          </cell>
          <cell r="M1195">
            <v>15700</v>
          </cell>
          <cell r="N1195">
            <v>170</v>
          </cell>
          <cell r="O1195">
            <v>170</v>
          </cell>
          <cell r="P1195" t="str">
            <v>Y</v>
          </cell>
          <cell r="R1195" t="str">
            <v>Sub</v>
          </cell>
          <cell r="S1195" t="str">
            <v>151-180</v>
          </cell>
        </row>
        <row r="1196">
          <cell r="J1196">
            <v>354759221</v>
          </cell>
          <cell r="K1196">
            <v>19022.490000000002</v>
          </cell>
          <cell r="L1196">
            <v>2250.5100000000002</v>
          </cell>
          <cell r="M1196">
            <v>21273</v>
          </cell>
          <cell r="N1196">
            <v>324</v>
          </cell>
          <cell r="O1196">
            <v>324</v>
          </cell>
          <cell r="P1196" t="str">
            <v>Y</v>
          </cell>
          <cell r="R1196" t="str">
            <v xml:space="preserve">W/O for written off </v>
          </cell>
          <cell r="S1196" t="str">
            <v>&gt;180</v>
          </cell>
        </row>
        <row r="1197">
          <cell r="J1197">
            <v>349367517</v>
          </cell>
          <cell r="K1197">
            <v>28716.49</v>
          </cell>
          <cell r="L1197">
            <v>5033.51</v>
          </cell>
          <cell r="M1197">
            <v>33750</v>
          </cell>
          <cell r="N1197">
            <v>602</v>
          </cell>
          <cell r="O1197">
            <v>602</v>
          </cell>
          <cell r="P1197" t="str">
            <v>Y</v>
          </cell>
          <cell r="R1197" t="str">
            <v xml:space="preserve">W/O for written off </v>
          </cell>
          <cell r="S1197" t="str">
            <v>&gt;180</v>
          </cell>
        </row>
        <row r="1198">
          <cell r="J1198">
            <v>353676478</v>
          </cell>
          <cell r="K1198">
            <v>15471.22</v>
          </cell>
          <cell r="L1198">
            <v>5978.78</v>
          </cell>
          <cell r="M1198">
            <v>21450</v>
          </cell>
          <cell r="N1198">
            <v>392</v>
          </cell>
          <cell r="O1198">
            <v>392</v>
          </cell>
          <cell r="P1198" t="str">
            <v>Y</v>
          </cell>
          <cell r="R1198" t="str">
            <v xml:space="preserve">W/O for written off </v>
          </cell>
          <cell r="S1198" t="str">
            <v>&gt;180</v>
          </cell>
        </row>
        <row r="1199">
          <cell r="J1199">
            <v>349367519</v>
          </cell>
          <cell r="K1199">
            <v>28716.49</v>
          </cell>
          <cell r="L1199">
            <v>5033.51</v>
          </cell>
          <cell r="M1199">
            <v>33750</v>
          </cell>
          <cell r="N1199">
            <v>602</v>
          </cell>
          <cell r="O1199">
            <v>602</v>
          </cell>
          <cell r="P1199" t="str">
            <v>Y</v>
          </cell>
          <cell r="R1199" t="str">
            <v xml:space="preserve">W/O for written off </v>
          </cell>
          <cell r="S1199" t="str">
            <v>&gt;180</v>
          </cell>
        </row>
        <row r="1200">
          <cell r="J1200">
            <v>356383702</v>
          </cell>
          <cell r="K1200">
            <v>15926.87</v>
          </cell>
          <cell r="L1200">
            <v>6313.13</v>
          </cell>
          <cell r="M1200">
            <v>22240</v>
          </cell>
          <cell r="N1200">
            <v>233</v>
          </cell>
          <cell r="O1200">
            <v>233</v>
          </cell>
          <cell r="P1200" t="str">
            <v>Y</v>
          </cell>
          <cell r="R1200" t="str">
            <v xml:space="preserve">W/O for written off </v>
          </cell>
          <cell r="S1200" t="str">
            <v>&gt;180</v>
          </cell>
        </row>
        <row r="1201">
          <cell r="J1201">
            <v>357910093</v>
          </cell>
          <cell r="R1201" t="str">
            <v>Standard</v>
          </cell>
          <cell r="S1201" t="str">
            <v>Standard</v>
          </cell>
        </row>
        <row r="1202">
          <cell r="J1202">
            <v>355108591</v>
          </cell>
          <cell r="K1202">
            <v>14612.58</v>
          </cell>
          <cell r="L1202">
            <v>4847.42</v>
          </cell>
          <cell r="M1202">
            <v>19460</v>
          </cell>
          <cell r="N1202">
            <v>202</v>
          </cell>
          <cell r="O1202">
            <v>202</v>
          </cell>
          <cell r="P1202" t="str">
            <v>Y</v>
          </cell>
          <cell r="R1202" t="str">
            <v>Sub</v>
          </cell>
          <cell r="S1202" t="str">
            <v>&gt;180</v>
          </cell>
        </row>
        <row r="1203">
          <cell r="J1203">
            <v>349367950</v>
          </cell>
          <cell r="K1203">
            <v>30322.65</v>
          </cell>
          <cell r="L1203">
            <v>5677.35</v>
          </cell>
          <cell r="M1203">
            <v>36000</v>
          </cell>
          <cell r="N1203">
            <v>638</v>
          </cell>
          <cell r="O1203">
            <v>638</v>
          </cell>
          <cell r="P1203" t="str">
            <v>Y</v>
          </cell>
          <cell r="R1203" t="str">
            <v xml:space="preserve">W/O for written off </v>
          </cell>
          <cell r="S1203" t="str">
            <v>&gt;180</v>
          </cell>
        </row>
        <row r="1204">
          <cell r="J1204">
            <v>353444955</v>
          </cell>
          <cell r="K1204">
            <v>16766.59</v>
          </cell>
          <cell r="L1204">
            <v>6113.41</v>
          </cell>
          <cell r="M1204">
            <v>22880</v>
          </cell>
          <cell r="N1204">
            <v>392</v>
          </cell>
          <cell r="O1204">
            <v>392</v>
          </cell>
          <cell r="P1204" t="str">
            <v>Y</v>
          </cell>
          <cell r="R1204" t="str">
            <v xml:space="preserve">W/O for written off </v>
          </cell>
          <cell r="S1204" t="str">
            <v>&gt;180</v>
          </cell>
        </row>
        <row r="1205">
          <cell r="J1205">
            <v>356237551</v>
          </cell>
          <cell r="R1205" t="str">
            <v>Standard</v>
          </cell>
          <cell r="S1205" t="str">
            <v>Standard</v>
          </cell>
        </row>
        <row r="1206">
          <cell r="J1206">
            <v>355994325</v>
          </cell>
          <cell r="K1206">
            <v>8236.84</v>
          </cell>
          <cell r="L1206">
            <v>2883.16</v>
          </cell>
          <cell r="M1206">
            <v>11120</v>
          </cell>
          <cell r="N1206">
            <v>118</v>
          </cell>
          <cell r="O1206">
            <v>118</v>
          </cell>
          <cell r="P1206" t="str">
            <v>Y</v>
          </cell>
          <cell r="R1206" t="str">
            <v>Sub</v>
          </cell>
          <cell r="S1206" t="str">
            <v>91-120</v>
          </cell>
        </row>
        <row r="1207">
          <cell r="J1207">
            <v>355366194</v>
          </cell>
          <cell r="K1207">
            <v>6519.99</v>
          </cell>
          <cell r="L1207">
            <v>1820.01</v>
          </cell>
          <cell r="M1207">
            <v>8340</v>
          </cell>
          <cell r="N1207">
            <v>83</v>
          </cell>
          <cell r="O1207">
            <v>83</v>
          </cell>
          <cell r="R1207" t="str">
            <v>SMA 2</v>
          </cell>
          <cell r="S1207" t="str">
            <v>61-90</v>
          </cell>
        </row>
        <row r="1208">
          <cell r="J1208">
            <v>349368737</v>
          </cell>
          <cell r="K1208">
            <v>14512.38</v>
          </cell>
          <cell r="L1208">
            <v>1237.6199999999999</v>
          </cell>
          <cell r="M1208">
            <v>15750</v>
          </cell>
          <cell r="N1208">
            <v>352</v>
          </cell>
          <cell r="O1208">
            <v>387</v>
          </cell>
          <cell r="P1208" t="str">
            <v>Y</v>
          </cell>
          <cell r="R1208" t="str">
            <v xml:space="preserve">W/O for written off </v>
          </cell>
          <cell r="S1208" t="str">
            <v>&gt;180</v>
          </cell>
        </row>
        <row r="1209">
          <cell r="J1209">
            <v>353615949</v>
          </cell>
          <cell r="K1209">
            <v>21743.78</v>
          </cell>
          <cell r="L1209">
            <v>4516.22</v>
          </cell>
          <cell r="M1209">
            <v>26260</v>
          </cell>
          <cell r="N1209">
            <v>387</v>
          </cell>
          <cell r="O1209">
            <v>387</v>
          </cell>
          <cell r="P1209" t="str">
            <v>Y</v>
          </cell>
          <cell r="R1209" t="str">
            <v xml:space="preserve">W/O for written off </v>
          </cell>
          <cell r="S1209" t="str">
            <v>&gt;180</v>
          </cell>
        </row>
        <row r="1210">
          <cell r="J1210">
            <v>349368738</v>
          </cell>
          <cell r="K1210">
            <v>27076.22</v>
          </cell>
          <cell r="L1210">
            <v>4423.78</v>
          </cell>
          <cell r="M1210">
            <v>31500</v>
          </cell>
          <cell r="N1210">
            <v>576</v>
          </cell>
          <cell r="O1210">
            <v>576</v>
          </cell>
          <cell r="P1210" t="str">
            <v>Y</v>
          </cell>
          <cell r="R1210" t="str">
            <v xml:space="preserve">W/O for written off </v>
          </cell>
          <cell r="S1210" t="str">
            <v>&gt;180</v>
          </cell>
        </row>
        <row r="1211">
          <cell r="J1211">
            <v>353435780</v>
          </cell>
          <cell r="K1211">
            <v>16735.16</v>
          </cell>
          <cell r="L1211">
            <v>6144.84</v>
          </cell>
          <cell r="M1211">
            <v>22880</v>
          </cell>
          <cell r="N1211">
            <v>387</v>
          </cell>
          <cell r="O1211">
            <v>387</v>
          </cell>
          <cell r="P1211" t="str">
            <v>Y</v>
          </cell>
          <cell r="R1211" t="str">
            <v xml:space="preserve">W/O for written off </v>
          </cell>
          <cell r="S1211" t="str">
            <v>&gt;180</v>
          </cell>
        </row>
        <row r="1212">
          <cell r="J1212">
            <v>356237406</v>
          </cell>
          <cell r="K1212">
            <v>5336.97</v>
          </cell>
          <cell r="L1212">
            <v>1063.03</v>
          </cell>
          <cell r="M1212">
            <v>6400</v>
          </cell>
          <cell r="N1212">
            <v>146</v>
          </cell>
          <cell r="O1212">
            <v>146</v>
          </cell>
          <cell r="P1212" t="str">
            <v>Y</v>
          </cell>
          <cell r="R1212" t="str">
            <v>Sub</v>
          </cell>
          <cell r="S1212" t="str">
            <v>121-150</v>
          </cell>
        </row>
        <row r="1213">
          <cell r="J1213">
            <v>353435875</v>
          </cell>
          <cell r="K1213">
            <v>14488.14</v>
          </cell>
          <cell r="L1213">
            <v>4871.8599999999997</v>
          </cell>
          <cell r="M1213">
            <v>19360</v>
          </cell>
          <cell r="N1213">
            <v>324</v>
          </cell>
          <cell r="O1213">
            <v>324</v>
          </cell>
          <cell r="P1213" t="str">
            <v>Y</v>
          </cell>
          <cell r="R1213" t="str">
            <v xml:space="preserve">W/O for written off </v>
          </cell>
          <cell r="S1213" t="str">
            <v>&gt;180</v>
          </cell>
        </row>
        <row r="1214">
          <cell r="J1214">
            <v>353312040</v>
          </cell>
          <cell r="K1214">
            <v>13780.75</v>
          </cell>
          <cell r="L1214">
            <v>3949.25</v>
          </cell>
          <cell r="M1214">
            <v>17730</v>
          </cell>
          <cell r="N1214">
            <v>261</v>
          </cell>
          <cell r="O1214">
            <v>261</v>
          </cell>
          <cell r="P1214" t="str">
            <v>Y</v>
          </cell>
          <cell r="R1214" t="str">
            <v xml:space="preserve">W/O for written off </v>
          </cell>
          <cell r="S1214" t="str">
            <v>&gt;180</v>
          </cell>
        </row>
        <row r="1215">
          <cell r="J1215">
            <v>349390355</v>
          </cell>
          <cell r="K1215">
            <v>37.42</v>
          </cell>
          <cell r="L1215">
            <v>0</v>
          </cell>
          <cell r="M1215">
            <v>37.42</v>
          </cell>
          <cell r="N1215">
            <v>175</v>
          </cell>
          <cell r="O1215">
            <v>210</v>
          </cell>
          <cell r="P1215" t="str">
            <v>Y</v>
          </cell>
          <cell r="R1215" t="str">
            <v>Sub</v>
          </cell>
          <cell r="S1215" t="str">
            <v>&gt;180</v>
          </cell>
        </row>
        <row r="1216">
          <cell r="J1216">
            <v>352424049</v>
          </cell>
          <cell r="K1216">
            <v>9450.4</v>
          </cell>
          <cell r="L1216">
            <v>594.6</v>
          </cell>
          <cell r="M1216">
            <v>10045</v>
          </cell>
          <cell r="N1216">
            <v>210</v>
          </cell>
          <cell r="O1216">
            <v>210</v>
          </cell>
          <cell r="P1216" t="str">
            <v>Y</v>
          </cell>
          <cell r="R1216" t="str">
            <v>Sub</v>
          </cell>
          <cell r="S1216" t="str">
            <v>&gt;180</v>
          </cell>
        </row>
        <row r="1217">
          <cell r="J1217">
            <v>356587110</v>
          </cell>
          <cell r="R1217" t="str">
            <v>Standard</v>
          </cell>
          <cell r="S1217" t="str">
            <v>Standard</v>
          </cell>
        </row>
        <row r="1218">
          <cell r="J1218">
            <v>349395792</v>
          </cell>
          <cell r="K1218">
            <v>4654.46</v>
          </cell>
          <cell r="L1218">
            <v>145.54</v>
          </cell>
          <cell r="M1218">
            <v>4800</v>
          </cell>
          <cell r="N1218">
            <v>205</v>
          </cell>
          <cell r="O1218">
            <v>205</v>
          </cell>
          <cell r="P1218" t="str">
            <v>Y</v>
          </cell>
          <cell r="R1218" t="str">
            <v>Sub</v>
          </cell>
          <cell r="S1218" t="str">
            <v>&gt;180</v>
          </cell>
        </row>
        <row r="1219">
          <cell r="J1219">
            <v>357778479</v>
          </cell>
          <cell r="R1219" t="str">
            <v>Standard</v>
          </cell>
          <cell r="S1219" t="str">
            <v>Standard</v>
          </cell>
        </row>
        <row r="1220">
          <cell r="J1220">
            <v>355774237</v>
          </cell>
          <cell r="K1220">
            <v>8835.0499999999993</v>
          </cell>
          <cell r="L1220">
            <v>2014.95</v>
          </cell>
          <cell r="M1220">
            <v>10850</v>
          </cell>
          <cell r="N1220">
            <v>210</v>
          </cell>
          <cell r="O1220">
            <v>210</v>
          </cell>
          <cell r="P1220" t="str">
            <v>Y</v>
          </cell>
          <cell r="R1220" t="str">
            <v>Sub</v>
          </cell>
          <cell r="S1220" t="str">
            <v>&gt;180</v>
          </cell>
        </row>
        <row r="1221">
          <cell r="J1221">
            <v>353435793</v>
          </cell>
          <cell r="K1221">
            <v>30675.19</v>
          </cell>
          <cell r="L1221">
            <v>11024.81</v>
          </cell>
          <cell r="M1221">
            <v>41700</v>
          </cell>
          <cell r="N1221">
            <v>455</v>
          </cell>
          <cell r="O1221">
            <v>455</v>
          </cell>
          <cell r="P1221" t="str">
            <v>Y</v>
          </cell>
          <cell r="R1221" t="str">
            <v xml:space="preserve">W/O for written off </v>
          </cell>
          <cell r="S1221" t="str">
            <v>&gt;180</v>
          </cell>
        </row>
        <row r="1222">
          <cell r="J1222">
            <v>353676472</v>
          </cell>
          <cell r="K1222">
            <v>28440.959999999999</v>
          </cell>
          <cell r="L1222">
            <v>10479.040000000001</v>
          </cell>
          <cell r="M1222">
            <v>38920</v>
          </cell>
          <cell r="N1222">
            <v>415</v>
          </cell>
          <cell r="O1222">
            <v>415</v>
          </cell>
          <cell r="P1222" t="str">
            <v>Y</v>
          </cell>
          <cell r="R1222" t="str">
            <v xml:space="preserve">W/O for written off </v>
          </cell>
          <cell r="S1222" t="str">
            <v>&gt;180</v>
          </cell>
        </row>
        <row r="1223">
          <cell r="J1223">
            <v>353444945</v>
          </cell>
          <cell r="K1223">
            <v>19616.29</v>
          </cell>
          <cell r="L1223">
            <v>6653.71</v>
          </cell>
          <cell r="M1223">
            <v>26270</v>
          </cell>
          <cell r="N1223">
            <v>450</v>
          </cell>
          <cell r="O1223">
            <v>450</v>
          </cell>
          <cell r="P1223" t="str">
            <v>Y</v>
          </cell>
          <cell r="R1223" t="str">
            <v xml:space="preserve">W/O for written off </v>
          </cell>
          <cell r="S1223" t="str">
            <v>&gt;180</v>
          </cell>
        </row>
        <row r="1224">
          <cell r="J1224">
            <v>354273819</v>
          </cell>
          <cell r="R1224" t="str">
            <v>Standard</v>
          </cell>
          <cell r="S1224" t="str">
            <v>Standard</v>
          </cell>
        </row>
        <row r="1225">
          <cell r="J1225">
            <v>350368586</v>
          </cell>
          <cell r="K1225">
            <v>20115.240000000002</v>
          </cell>
          <cell r="L1225">
            <v>2384.7600000000002</v>
          </cell>
          <cell r="M1225">
            <v>22500</v>
          </cell>
          <cell r="N1225">
            <v>352</v>
          </cell>
          <cell r="O1225">
            <v>352</v>
          </cell>
          <cell r="P1225" t="str">
            <v>Y</v>
          </cell>
          <cell r="R1225" t="str">
            <v xml:space="preserve">W/O for written off </v>
          </cell>
          <cell r="S1225" t="str">
            <v>&gt;180</v>
          </cell>
        </row>
        <row r="1226">
          <cell r="J1226">
            <v>355476914</v>
          </cell>
          <cell r="K1226">
            <v>19068.919999999998</v>
          </cell>
          <cell r="L1226">
            <v>5171.08</v>
          </cell>
          <cell r="M1226">
            <v>24240</v>
          </cell>
          <cell r="N1226">
            <v>352</v>
          </cell>
          <cell r="O1226">
            <v>352</v>
          </cell>
          <cell r="P1226" t="str">
            <v>Y</v>
          </cell>
          <cell r="R1226" t="str">
            <v xml:space="preserve">W/O for written off </v>
          </cell>
          <cell r="S1226" t="str">
            <v>&gt;180</v>
          </cell>
        </row>
        <row r="1227">
          <cell r="J1227">
            <v>353676400</v>
          </cell>
          <cell r="R1227" t="str">
            <v>Standard</v>
          </cell>
          <cell r="S1227" t="str">
            <v>Standard</v>
          </cell>
        </row>
        <row r="1228">
          <cell r="J1228">
            <v>353444894</v>
          </cell>
          <cell r="K1228">
            <v>32283.119999999999</v>
          </cell>
          <cell r="L1228">
            <v>12196.88</v>
          </cell>
          <cell r="M1228">
            <v>44480</v>
          </cell>
          <cell r="N1228">
            <v>479</v>
          </cell>
          <cell r="O1228">
            <v>479</v>
          </cell>
          <cell r="P1228" t="str">
            <v>Y</v>
          </cell>
          <cell r="R1228" t="str">
            <v xml:space="preserve">W/O for written off </v>
          </cell>
          <cell r="S1228" t="str">
            <v>&gt;180</v>
          </cell>
        </row>
        <row r="1229">
          <cell r="J1229">
            <v>354626509</v>
          </cell>
          <cell r="K1229">
            <v>16850.96</v>
          </cell>
          <cell r="L1229">
            <v>5389.04</v>
          </cell>
          <cell r="M1229">
            <v>22240</v>
          </cell>
          <cell r="N1229">
            <v>238</v>
          </cell>
          <cell r="O1229">
            <v>238</v>
          </cell>
          <cell r="P1229" t="str">
            <v>Y</v>
          </cell>
          <cell r="R1229" t="str">
            <v>Sub</v>
          </cell>
          <cell r="S1229" t="str">
            <v>&gt;180</v>
          </cell>
        </row>
        <row r="1230">
          <cell r="J1230">
            <v>357509428</v>
          </cell>
          <cell r="R1230" t="str">
            <v>Standard</v>
          </cell>
          <cell r="S1230" t="str">
            <v>Standard</v>
          </cell>
        </row>
        <row r="1231">
          <cell r="J1231">
            <v>349480260</v>
          </cell>
          <cell r="K1231">
            <v>31680.87</v>
          </cell>
          <cell r="L1231">
            <v>5919.13</v>
          </cell>
          <cell r="M1231">
            <v>37600</v>
          </cell>
          <cell r="N1231">
            <v>602</v>
          </cell>
          <cell r="O1231">
            <v>602</v>
          </cell>
          <cell r="P1231" t="str">
            <v>Y</v>
          </cell>
          <cell r="R1231" t="str">
            <v xml:space="preserve">W/O for written off </v>
          </cell>
          <cell r="S1231" t="str">
            <v>&gt;180</v>
          </cell>
        </row>
        <row r="1232">
          <cell r="J1232">
            <v>354759260</v>
          </cell>
          <cell r="R1232" t="str">
            <v>Standard</v>
          </cell>
          <cell r="S1232" t="str">
            <v>Standard</v>
          </cell>
        </row>
        <row r="1233">
          <cell r="J1233">
            <v>353996050</v>
          </cell>
          <cell r="R1233" t="str">
            <v>Standard</v>
          </cell>
          <cell r="S1233" t="str">
            <v>Standard</v>
          </cell>
        </row>
        <row r="1234">
          <cell r="J1234">
            <v>357971335</v>
          </cell>
          <cell r="R1234" t="str">
            <v>Standard</v>
          </cell>
          <cell r="S1234" t="str">
            <v>Standard</v>
          </cell>
        </row>
        <row r="1235">
          <cell r="J1235">
            <v>358039391</v>
          </cell>
          <cell r="R1235" t="str">
            <v>Standard</v>
          </cell>
          <cell r="S1235" t="str">
            <v>Standard</v>
          </cell>
        </row>
        <row r="1236">
          <cell r="J1236">
            <v>358455544</v>
          </cell>
          <cell r="R1236" t="str">
            <v>Standard</v>
          </cell>
          <cell r="S1236" t="str">
            <v>Standard</v>
          </cell>
        </row>
        <row r="1237">
          <cell r="J1237">
            <v>349487646</v>
          </cell>
          <cell r="K1237">
            <v>31905.34</v>
          </cell>
          <cell r="L1237">
            <v>6344.66</v>
          </cell>
          <cell r="M1237">
            <v>38250</v>
          </cell>
          <cell r="N1237">
            <v>633</v>
          </cell>
          <cell r="O1237">
            <v>633</v>
          </cell>
          <cell r="P1237" t="str">
            <v>Y</v>
          </cell>
          <cell r="R1237" t="str">
            <v xml:space="preserve">W/O for written off </v>
          </cell>
          <cell r="S1237" t="str">
            <v>&gt;180</v>
          </cell>
        </row>
        <row r="1238">
          <cell r="J1238">
            <v>354759348</v>
          </cell>
          <cell r="R1238" t="str">
            <v>Standard</v>
          </cell>
          <cell r="S1238" t="str">
            <v>Standard</v>
          </cell>
        </row>
        <row r="1239">
          <cell r="J1239">
            <v>357221754</v>
          </cell>
          <cell r="K1239">
            <v>12331.49</v>
          </cell>
          <cell r="L1239">
            <v>5018.51</v>
          </cell>
          <cell r="M1239">
            <v>17350</v>
          </cell>
          <cell r="N1239">
            <v>149</v>
          </cell>
          <cell r="O1239">
            <v>149</v>
          </cell>
          <cell r="P1239" t="str">
            <v>Y</v>
          </cell>
          <cell r="R1239" t="str">
            <v>Sub</v>
          </cell>
          <cell r="S1239" t="str">
            <v>121-150</v>
          </cell>
        </row>
        <row r="1240">
          <cell r="J1240">
            <v>355366196</v>
          </cell>
          <cell r="R1240" t="str">
            <v>Standard</v>
          </cell>
          <cell r="S1240" t="str">
            <v>Standard</v>
          </cell>
        </row>
        <row r="1241">
          <cell r="J1241">
            <v>353435956</v>
          </cell>
          <cell r="K1241">
            <v>32478.79</v>
          </cell>
          <cell r="L1241">
            <v>12001.21</v>
          </cell>
          <cell r="M1241">
            <v>44480</v>
          </cell>
          <cell r="N1241">
            <v>477</v>
          </cell>
          <cell r="O1241">
            <v>477</v>
          </cell>
          <cell r="P1241" t="str">
            <v>Y</v>
          </cell>
          <cell r="R1241" t="str">
            <v xml:space="preserve">W/O for written off </v>
          </cell>
          <cell r="S1241" t="str">
            <v>&gt;180</v>
          </cell>
        </row>
        <row r="1242">
          <cell r="J1242">
            <v>353435970</v>
          </cell>
          <cell r="R1242" t="str">
            <v>Standard</v>
          </cell>
          <cell r="S1242" t="str">
            <v>Standard</v>
          </cell>
        </row>
        <row r="1243">
          <cell r="J1243">
            <v>353435852</v>
          </cell>
          <cell r="K1243">
            <v>2933.58</v>
          </cell>
          <cell r="L1243">
            <v>216.42</v>
          </cell>
          <cell r="M1243">
            <v>3150</v>
          </cell>
          <cell r="N1243">
            <v>59</v>
          </cell>
          <cell r="O1243">
            <v>59</v>
          </cell>
          <cell r="R1243" t="str">
            <v>SMA 1</v>
          </cell>
          <cell r="S1243" t="str">
            <v>31-60</v>
          </cell>
        </row>
        <row r="1244">
          <cell r="J1244">
            <v>349529429</v>
          </cell>
          <cell r="K1244">
            <v>30332.78</v>
          </cell>
          <cell r="L1244">
            <v>5667.22</v>
          </cell>
          <cell r="M1244">
            <v>36000</v>
          </cell>
          <cell r="N1244">
            <v>603</v>
          </cell>
          <cell r="O1244">
            <v>603</v>
          </cell>
          <cell r="P1244" t="str">
            <v>Y</v>
          </cell>
          <cell r="R1244" t="str">
            <v xml:space="preserve">W/O for written off </v>
          </cell>
          <cell r="S1244" t="str">
            <v>&gt;180</v>
          </cell>
        </row>
        <row r="1245">
          <cell r="J1245">
            <v>353676571</v>
          </cell>
          <cell r="K1245">
            <v>1450.75</v>
          </cell>
          <cell r="L1245">
            <v>309.25</v>
          </cell>
          <cell r="M1245">
            <v>1760</v>
          </cell>
          <cell r="N1245">
            <v>28</v>
          </cell>
          <cell r="O1245">
            <v>28</v>
          </cell>
          <cell r="R1245" t="str">
            <v>SMA 0</v>
          </cell>
          <cell r="S1245" t="str">
            <v>1-30 Days</v>
          </cell>
        </row>
        <row r="1246">
          <cell r="J1246">
            <v>349544936</v>
          </cell>
          <cell r="K1246">
            <v>31905.34</v>
          </cell>
          <cell r="L1246">
            <v>6344.66</v>
          </cell>
          <cell r="M1246">
            <v>38250</v>
          </cell>
          <cell r="N1246">
            <v>639</v>
          </cell>
          <cell r="O1246">
            <v>639</v>
          </cell>
          <cell r="P1246" t="str">
            <v>Y</v>
          </cell>
          <cell r="R1246" t="str">
            <v xml:space="preserve">W/O for written off </v>
          </cell>
          <cell r="S1246" t="str">
            <v>&gt;180</v>
          </cell>
        </row>
        <row r="1247">
          <cell r="J1247">
            <v>351749980</v>
          </cell>
          <cell r="K1247">
            <v>27666.26</v>
          </cell>
          <cell r="L1247">
            <v>5245.74</v>
          </cell>
          <cell r="M1247">
            <v>32912</v>
          </cell>
          <cell r="N1247">
            <v>576</v>
          </cell>
          <cell r="O1247">
            <v>639</v>
          </cell>
          <cell r="P1247" t="str">
            <v>Y</v>
          </cell>
          <cell r="R1247" t="str">
            <v xml:space="preserve">W/O for written off </v>
          </cell>
          <cell r="S1247" t="str">
            <v>&gt;180</v>
          </cell>
        </row>
        <row r="1248">
          <cell r="J1248">
            <v>354759352</v>
          </cell>
          <cell r="K1248">
            <v>3437.21</v>
          </cell>
          <cell r="L1248">
            <v>462.79</v>
          </cell>
          <cell r="M1248">
            <v>3900</v>
          </cell>
          <cell r="N1248">
            <v>56</v>
          </cell>
          <cell r="O1248">
            <v>56</v>
          </cell>
          <cell r="R1248" t="str">
            <v>SMA 1</v>
          </cell>
          <cell r="S1248" t="str">
            <v>31-60</v>
          </cell>
        </row>
        <row r="1249">
          <cell r="J1249">
            <v>353435902</v>
          </cell>
          <cell r="K1249">
            <v>32451.18</v>
          </cell>
          <cell r="L1249">
            <v>12028.82</v>
          </cell>
          <cell r="M1249">
            <v>44480</v>
          </cell>
          <cell r="N1249">
            <v>477</v>
          </cell>
          <cell r="O1249">
            <v>477</v>
          </cell>
          <cell r="P1249" t="str">
            <v>Y</v>
          </cell>
          <cell r="R1249" t="str">
            <v xml:space="preserve">W/O for written off </v>
          </cell>
          <cell r="S1249" t="str">
            <v>&gt;180</v>
          </cell>
        </row>
        <row r="1250">
          <cell r="J1250">
            <v>353380554</v>
          </cell>
          <cell r="R1250" t="str">
            <v>Standard</v>
          </cell>
          <cell r="S1250" t="str">
            <v>Standard</v>
          </cell>
        </row>
        <row r="1251">
          <cell r="J1251">
            <v>349545072</v>
          </cell>
          <cell r="K1251">
            <v>30332.78</v>
          </cell>
          <cell r="L1251">
            <v>5667.22</v>
          </cell>
          <cell r="M1251">
            <v>36000</v>
          </cell>
          <cell r="N1251">
            <v>603</v>
          </cell>
          <cell r="O1251">
            <v>603</v>
          </cell>
          <cell r="P1251" t="str">
            <v>Y</v>
          </cell>
          <cell r="R1251" t="str">
            <v xml:space="preserve">W/O for written off </v>
          </cell>
          <cell r="S1251" t="str">
            <v>&gt;180</v>
          </cell>
        </row>
        <row r="1252">
          <cell r="J1252">
            <v>354678117</v>
          </cell>
          <cell r="R1252" t="str">
            <v>Standard</v>
          </cell>
          <cell r="S1252" t="str">
            <v>Standard</v>
          </cell>
        </row>
        <row r="1253">
          <cell r="J1253">
            <v>353676410</v>
          </cell>
          <cell r="R1253" t="str">
            <v>Standard</v>
          </cell>
          <cell r="S1253" t="str">
            <v>Standard</v>
          </cell>
        </row>
        <row r="1254">
          <cell r="J1254">
            <v>353676473</v>
          </cell>
          <cell r="K1254">
            <v>16408.400000000001</v>
          </cell>
          <cell r="L1254">
            <v>6471.6</v>
          </cell>
          <cell r="M1254">
            <v>22880</v>
          </cell>
          <cell r="N1254">
            <v>387</v>
          </cell>
          <cell r="O1254">
            <v>387</v>
          </cell>
          <cell r="P1254" t="str">
            <v>Y</v>
          </cell>
          <cell r="R1254" t="str">
            <v xml:space="preserve">W/O for written off </v>
          </cell>
          <cell r="S1254" t="str">
            <v>&gt;180</v>
          </cell>
        </row>
        <row r="1255">
          <cell r="J1255">
            <v>353676474</v>
          </cell>
          <cell r="K1255">
            <v>5534.65</v>
          </cell>
          <cell r="L1255">
            <v>1305.3499999999999</v>
          </cell>
          <cell r="M1255">
            <v>6840</v>
          </cell>
          <cell r="N1255">
            <v>119</v>
          </cell>
          <cell r="O1255">
            <v>119</v>
          </cell>
          <cell r="P1255" t="str">
            <v>Y</v>
          </cell>
          <cell r="R1255" t="str">
            <v>Sub</v>
          </cell>
          <cell r="S1255" t="str">
            <v>91-120</v>
          </cell>
        </row>
        <row r="1256">
          <cell r="J1256">
            <v>354222172</v>
          </cell>
          <cell r="K1256">
            <v>25891.61</v>
          </cell>
          <cell r="L1256">
            <v>10248.39</v>
          </cell>
          <cell r="M1256">
            <v>36140</v>
          </cell>
          <cell r="N1256">
            <v>387</v>
          </cell>
          <cell r="O1256">
            <v>387</v>
          </cell>
          <cell r="P1256" t="str">
            <v>Y</v>
          </cell>
          <cell r="R1256" t="str">
            <v xml:space="preserve">W/O for written off </v>
          </cell>
          <cell r="S1256" t="str">
            <v>&gt;180</v>
          </cell>
        </row>
        <row r="1257">
          <cell r="J1257">
            <v>353676490</v>
          </cell>
          <cell r="K1257">
            <v>35434.17</v>
          </cell>
          <cell r="L1257">
            <v>15865.83</v>
          </cell>
          <cell r="M1257">
            <v>51300</v>
          </cell>
          <cell r="N1257">
            <v>444</v>
          </cell>
          <cell r="O1257">
            <v>444</v>
          </cell>
          <cell r="P1257" t="str">
            <v>Y</v>
          </cell>
          <cell r="R1257" t="str">
            <v xml:space="preserve">W/O for written off </v>
          </cell>
          <cell r="S1257" t="str">
            <v>&gt;180</v>
          </cell>
        </row>
        <row r="1258">
          <cell r="J1258">
            <v>355880146</v>
          </cell>
          <cell r="R1258" t="str">
            <v>Standard</v>
          </cell>
          <cell r="S1258" t="str">
            <v>Standard</v>
          </cell>
        </row>
        <row r="1259">
          <cell r="J1259">
            <v>353435853</v>
          </cell>
          <cell r="K1259">
            <v>28990.73</v>
          </cell>
          <cell r="L1259">
            <v>9929.27</v>
          </cell>
          <cell r="M1259">
            <v>38920</v>
          </cell>
          <cell r="N1259">
            <v>415</v>
          </cell>
          <cell r="O1259">
            <v>415</v>
          </cell>
          <cell r="P1259" t="str">
            <v>Y</v>
          </cell>
          <cell r="R1259" t="str">
            <v xml:space="preserve">W/O for written off </v>
          </cell>
          <cell r="S1259" t="str">
            <v>&gt;180</v>
          </cell>
        </row>
        <row r="1260">
          <cell r="J1260">
            <v>353676475</v>
          </cell>
          <cell r="R1260" t="str">
            <v>Standard</v>
          </cell>
          <cell r="S1260" t="str">
            <v>Standard</v>
          </cell>
        </row>
        <row r="1261">
          <cell r="J1261">
            <v>349631163</v>
          </cell>
          <cell r="K1261">
            <v>30332.78</v>
          </cell>
          <cell r="L1261">
            <v>5667.22</v>
          </cell>
          <cell r="M1261">
            <v>36000</v>
          </cell>
          <cell r="N1261">
            <v>603</v>
          </cell>
          <cell r="O1261">
            <v>603</v>
          </cell>
          <cell r="P1261" t="str">
            <v>Y</v>
          </cell>
          <cell r="R1261" t="str">
            <v xml:space="preserve">W/O for written off </v>
          </cell>
          <cell r="S1261" t="str">
            <v>&gt;180</v>
          </cell>
        </row>
        <row r="1262">
          <cell r="J1262">
            <v>349631164</v>
          </cell>
          <cell r="K1262">
            <v>30332.78</v>
          </cell>
          <cell r="L1262">
            <v>5667.22</v>
          </cell>
          <cell r="M1262">
            <v>36000</v>
          </cell>
          <cell r="N1262">
            <v>603</v>
          </cell>
          <cell r="O1262">
            <v>603</v>
          </cell>
          <cell r="P1262" t="str">
            <v>Y</v>
          </cell>
          <cell r="R1262" t="str">
            <v xml:space="preserve">W/O for written off </v>
          </cell>
          <cell r="S1262" t="str">
            <v>&gt;180</v>
          </cell>
        </row>
        <row r="1263">
          <cell r="J1263">
            <v>349631441</v>
          </cell>
          <cell r="K1263">
            <v>20131.36</v>
          </cell>
          <cell r="L1263">
            <v>2368.64</v>
          </cell>
          <cell r="M1263">
            <v>22500</v>
          </cell>
          <cell r="N1263">
            <v>415</v>
          </cell>
          <cell r="O1263">
            <v>415</v>
          </cell>
          <cell r="P1263" t="str">
            <v>Y</v>
          </cell>
          <cell r="R1263" t="str">
            <v xml:space="preserve">W/O for written off </v>
          </cell>
          <cell r="S1263" t="str">
            <v>&gt;180</v>
          </cell>
        </row>
        <row r="1264">
          <cell r="J1264">
            <v>353676483</v>
          </cell>
          <cell r="K1264">
            <v>2908.65</v>
          </cell>
          <cell r="L1264">
            <v>-321.35000000000002</v>
          </cell>
          <cell r="M1264">
            <v>2587.3000000000002</v>
          </cell>
          <cell r="N1264">
            <v>57</v>
          </cell>
          <cell r="O1264">
            <v>57</v>
          </cell>
          <cell r="R1264" t="str">
            <v>SMA 1</v>
          </cell>
          <cell r="S1264" t="str">
            <v>31-60</v>
          </cell>
        </row>
        <row r="1265">
          <cell r="J1265">
            <v>353676484</v>
          </cell>
          <cell r="K1265">
            <v>5690.02</v>
          </cell>
          <cell r="L1265">
            <v>1121.56</v>
          </cell>
          <cell r="M1265">
            <v>6811.58</v>
          </cell>
          <cell r="N1265">
            <v>120</v>
          </cell>
          <cell r="O1265">
            <v>120</v>
          </cell>
          <cell r="P1265" t="str">
            <v>Y</v>
          </cell>
          <cell r="R1265" t="str">
            <v>Sub</v>
          </cell>
          <cell r="S1265" t="str">
            <v>91-120</v>
          </cell>
        </row>
        <row r="1266">
          <cell r="J1266">
            <v>349635337</v>
          </cell>
          <cell r="K1266">
            <v>8547.4599999999991</v>
          </cell>
          <cell r="L1266">
            <v>452.54</v>
          </cell>
          <cell r="M1266">
            <v>9000</v>
          </cell>
          <cell r="N1266">
            <v>234</v>
          </cell>
          <cell r="O1266">
            <v>234</v>
          </cell>
          <cell r="P1266" t="str">
            <v>Y</v>
          </cell>
          <cell r="R1266" t="str">
            <v xml:space="preserve">W/O for written off </v>
          </cell>
          <cell r="S1266" t="str">
            <v>&gt;180</v>
          </cell>
        </row>
        <row r="1267">
          <cell r="J1267">
            <v>353435781</v>
          </cell>
          <cell r="K1267">
            <v>18341.919999999998</v>
          </cell>
          <cell r="L1267">
            <v>6998.08</v>
          </cell>
          <cell r="M1267">
            <v>25340</v>
          </cell>
          <cell r="N1267">
            <v>415</v>
          </cell>
          <cell r="O1267">
            <v>415</v>
          </cell>
          <cell r="P1267" t="str">
            <v>Y</v>
          </cell>
          <cell r="R1267" t="str">
            <v xml:space="preserve">W/O for written off </v>
          </cell>
          <cell r="S1267" t="str">
            <v>&gt;180</v>
          </cell>
        </row>
        <row r="1268">
          <cell r="J1268">
            <v>349637547</v>
          </cell>
          <cell r="K1268">
            <v>27067.11</v>
          </cell>
          <cell r="L1268">
            <v>4432.8900000000003</v>
          </cell>
          <cell r="M1268">
            <v>31500</v>
          </cell>
          <cell r="N1268">
            <v>534</v>
          </cell>
          <cell r="O1268">
            <v>534</v>
          </cell>
          <cell r="P1268" t="str">
            <v>Y</v>
          </cell>
          <cell r="R1268" t="str">
            <v xml:space="preserve">W/O for written off </v>
          </cell>
          <cell r="S1268" t="str">
            <v>&gt;180</v>
          </cell>
        </row>
        <row r="1269">
          <cell r="J1269">
            <v>349644777</v>
          </cell>
          <cell r="K1269">
            <v>31905.34</v>
          </cell>
          <cell r="L1269">
            <v>6344.66</v>
          </cell>
          <cell r="M1269">
            <v>38250</v>
          </cell>
          <cell r="N1269">
            <v>639</v>
          </cell>
          <cell r="O1269">
            <v>639</v>
          </cell>
          <cell r="P1269" t="str">
            <v>Y</v>
          </cell>
          <cell r="R1269" t="str">
            <v xml:space="preserve">W/O for written off </v>
          </cell>
          <cell r="S1269" t="str">
            <v>&gt;180</v>
          </cell>
        </row>
        <row r="1270">
          <cell r="J1270">
            <v>353435811</v>
          </cell>
          <cell r="K1270">
            <v>13433.44</v>
          </cell>
          <cell r="L1270">
            <v>3246.56</v>
          </cell>
          <cell r="M1270">
            <v>16680</v>
          </cell>
          <cell r="N1270">
            <v>170</v>
          </cell>
          <cell r="O1270">
            <v>170</v>
          </cell>
          <cell r="P1270" t="str">
            <v>Y</v>
          </cell>
          <cell r="R1270" t="str">
            <v>Sub</v>
          </cell>
          <cell r="S1270" t="str">
            <v>151-180</v>
          </cell>
        </row>
        <row r="1271">
          <cell r="J1271">
            <v>356468051</v>
          </cell>
          <cell r="K1271">
            <v>13244.79</v>
          </cell>
          <cell r="L1271">
            <v>2895.21</v>
          </cell>
          <cell r="M1271">
            <v>16140</v>
          </cell>
          <cell r="N1271">
            <v>170</v>
          </cell>
          <cell r="O1271">
            <v>170</v>
          </cell>
          <cell r="P1271" t="str">
            <v>Y</v>
          </cell>
          <cell r="R1271" t="str">
            <v>Sub</v>
          </cell>
          <cell r="S1271" t="str">
            <v>151-180</v>
          </cell>
        </row>
        <row r="1272">
          <cell r="J1272">
            <v>357525204</v>
          </cell>
          <cell r="R1272" t="str">
            <v>Standard</v>
          </cell>
          <cell r="S1272" t="str">
            <v>Standard</v>
          </cell>
        </row>
        <row r="1273">
          <cell r="J1273">
            <v>349916626</v>
          </cell>
          <cell r="K1273">
            <v>8550.36</v>
          </cell>
          <cell r="L1273">
            <v>449.64</v>
          </cell>
          <cell r="M1273">
            <v>9000</v>
          </cell>
          <cell r="N1273">
            <v>205</v>
          </cell>
          <cell r="O1273">
            <v>205</v>
          </cell>
          <cell r="P1273" t="str">
            <v>Y</v>
          </cell>
          <cell r="R1273" t="str">
            <v>Sub</v>
          </cell>
          <cell r="S1273" t="str">
            <v>&gt;180</v>
          </cell>
        </row>
        <row r="1274">
          <cell r="J1274">
            <v>352558163</v>
          </cell>
          <cell r="K1274">
            <v>11657.6</v>
          </cell>
          <cell r="L1274">
            <v>883.31</v>
          </cell>
          <cell r="M1274">
            <v>12540.91</v>
          </cell>
          <cell r="N1274">
            <v>205</v>
          </cell>
          <cell r="O1274">
            <v>205</v>
          </cell>
          <cell r="P1274" t="str">
            <v>Y</v>
          </cell>
          <cell r="R1274" t="str">
            <v>Sub</v>
          </cell>
          <cell r="S1274" t="str">
            <v>&gt;180</v>
          </cell>
        </row>
        <row r="1275">
          <cell r="J1275">
            <v>349652968</v>
          </cell>
          <cell r="K1275">
            <v>21924.25</v>
          </cell>
          <cell r="L1275">
            <v>2825.75</v>
          </cell>
          <cell r="M1275">
            <v>24750</v>
          </cell>
          <cell r="N1275">
            <v>422</v>
          </cell>
          <cell r="O1275">
            <v>422</v>
          </cell>
          <cell r="P1275" t="str">
            <v>Y</v>
          </cell>
          <cell r="R1275" t="str">
            <v xml:space="preserve">W/O for written off </v>
          </cell>
          <cell r="S1275" t="str">
            <v>&gt;180</v>
          </cell>
        </row>
        <row r="1276">
          <cell r="J1276">
            <v>349942543</v>
          </cell>
          <cell r="K1276">
            <v>28716.58</v>
          </cell>
          <cell r="L1276">
            <v>5033.42</v>
          </cell>
          <cell r="M1276">
            <v>33750</v>
          </cell>
          <cell r="N1276">
            <v>534</v>
          </cell>
          <cell r="O1276">
            <v>534</v>
          </cell>
          <cell r="P1276" t="str">
            <v>Y</v>
          </cell>
          <cell r="R1276" t="str">
            <v xml:space="preserve">W/O for written off </v>
          </cell>
          <cell r="S1276" t="str">
            <v>&gt;180</v>
          </cell>
        </row>
        <row r="1277">
          <cell r="J1277">
            <v>349658612</v>
          </cell>
          <cell r="K1277">
            <v>23913.57</v>
          </cell>
          <cell r="L1277">
            <v>3336.43</v>
          </cell>
          <cell r="M1277">
            <v>27250</v>
          </cell>
          <cell r="N1277">
            <v>507</v>
          </cell>
          <cell r="O1277">
            <v>507</v>
          </cell>
          <cell r="P1277" t="str">
            <v>Y</v>
          </cell>
          <cell r="R1277" t="str">
            <v xml:space="preserve">W/O for written off </v>
          </cell>
          <cell r="S1277" t="str">
            <v>&gt;180</v>
          </cell>
        </row>
        <row r="1278">
          <cell r="J1278">
            <v>353312048</v>
          </cell>
          <cell r="K1278">
            <v>7511.14</v>
          </cell>
          <cell r="L1278">
            <v>2008.86</v>
          </cell>
          <cell r="M1278">
            <v>9520</v>
          </cell>
          <cell r="N1278">
            <v>234</v>
          </cell>
          <cell r="O1278">
            <v>234</v>
          </cell>
          <cell r="P1278" t="str">
            <v>Y</v>
          </cell>
          <cell r="R1278" t="str">
            <v>Sub</v>
          </cell>
          <cell r="S1278" t="str">
            <v>&gt;180</v>
          </cell>
        </row>
        <row r="1279">
          <cell r="J1279">
            <v>353676485</v>
          </cell>
          <cell r="K1279">
            <v>2908.65</v>
          </cell>
          <cell r="L1279">
            <v>321.35000000000002</v>
          </cell>
          <cell r="M1279">
            <v>3230</v>
          </cell>
          <cell r="N1279">
            <v>57</v>
          </cell>
          <cell r="O1279">
            <v>57</v>
          </cell>
          <cell r="R1279" t="str">
            <v>SMA 1</v>
          </cell>
          <cell r="S1279" t="str">
            <v>31-60</v>
          </cell>
        </row>
        <row r="1280">
          <cell r="J1280">
            <v>355366218</v>
          </cell>
          <cell r="R1280" t="str">
            <v>Standard</v>
          </cell>
          <cell r="S1280" t="str">
            <v>Standard</v>
          </cell>
        </row>
        <row r="1281">
          <cell r="J1281">
            <v>358185496</v>
          </cell>
          <cell r="K1281">
            <v>13598.79</v>
          </cell>
          <cell r="L1281">
            <v>7161.21</v>
          </cell>
          <cell r="M1281">
            <v>20760</v>
          </cell>
          <cell r="N1281">
            <v>170</v>
          </cell>
          <cell r="O1281">
            <v>170</v>
          </cell>
          <cell r="P1281" t="str">
            <v>Y</v>
          </cell>
          <cell r="R1281" t="str">
            <v>Sub</v>
          </cell>
          <cell r="S1281" t="str">
            <v>151-180</v>
          </cell>
        </row>
        <row r="1282">
          <cell r="J1282">
            <v>349702078</v>
          </cell>
          <cell r="K1282">
            <v>28726.83</v>
          </cell>
          <cell r="L1282">
            <v>5023.17</v>
          </cell>
          <cell r="M1282">
            <v>33750</v>
          </cell>
          <cell r="N1282">
            <v>576</v>
          </cell>
          <cell r="O1282">
            <v>576</v>
          </cell>
          <cell r="P1282" t="str">
            <v>Y</v>
          </cell>
          <cell r="R1282" t="str">
            <v xml:space="preserve">W/O for written off </v>
          </cell>
          <cell r="S1282" t="str">
            <v>&gt;180</v>
          </cell>
        </row>
        <row r="1283">
          <cell r="J1283">
            <v>354759346</v>
          </cell>
          <cell r="K1283">
            <v>2504.5300000000002</v>
          </cell>
          <cell r="L1283">
            <v>39.92</v>
          </cell>
          <cell r="M1283">
            <v>2544.4499999999998</v>
          </cell>
          <cell r="N1283">
            <v>59</v>
          </cell>
          <cell r="O1283">
            <v>59</v>
          </cell>
          <cell r="R1283" t="str">
            <v>SMA 1</v>
          </cell>
          <cell r="S1283" t="str">
            <v>31-60</v>
          </cell>
        </row>
        <row r="1284">
          <cell r="J1284">
            <v>353380549</v>
          </cell>
          <cell r="K1284">
            <v>3034.28</v>
          </cell>
          <cell r="L1284">
            <v>325.72000000000003</v>
          </cell>
          <cell r="M1284">
            <v>3360</v>
          </cell>
          <cell r="N1284">
            <v>57</v>
          </cell>
          <cell r="O1284">
            <v>57</v>
          </cell>
          <cell r="R1284" t="str">
            <v>SMA 1</v>
          </cell>
          <cell r="S1284" t="str">
            <v>31-60</v>
          </cell>
        </row>
        <row r="1285">
          <cell r="J1285">
            <v>353676529</v>
          </cell>
          <cell r="K1285">
            <v>17506.03</v>
          </cell>
          <cell r="L1285">
            <v>6803.97</v>
          </cell>
          <cell r="M1285">
            <v>24310</v>
          </cell>
          <cell r="N1285">
            <v>387</v>
          </cell>
          <cell r="O1285">
            <v>387</v>
          </cell>
          <cell r="P1285" t="str">
            <v>Y</v>
          </cell>
          <cell r="R1285" t="str">
            <v xml:space="preserve">W/O for written off </v>
          </cell>
          <cell r="S1285" t="str">
            <v>&gt;180</v>
          </cell>
        </row>
        <row r="1286">
          <cell r="J1286">
            <v>349702720</v>
          </cell>
          <cell r="K1286">
            <v>33467.65</v>
          </cell>
          <cell r="L1286">
            <v>7032.35</v>
          </cell>
          <cell r="M1286">
            <v>40500</v>
          </cell>
          <cell r="N1286">
            <v>667</v>
          </cell>
          <cell r="O1286">
            <v>667</v>
          </cell>
          <cell r="P1286" t="str">
            <v>Y</v>
          </cell>
          <cell r="R1286" t="str">
            <v xml:space="preserve">W/O for written off </v>
          </cell>
          <cell r="S1286" t="str">
            <v>&gt;180</v>
          </cell>
        </row>
        <row r="1287">
          <cell r="J1287">
            <v>353312070</v>
          </cell>
          <cell r="K1287">
            <v>28339.03</v>
          </cell>
          <cell r="L1287">
            <v>10580.97</v>
          </cell>
          <cell r="M1287">
            <v>38920</v>
          </cell>
          <cell r="N1287">
            <v>421</v>
          </cell>
          <cell r="O1287">
            <v>421</v>
          </cell>
          <cell r="P1287" t="str">
            <v>Y</v>
          </cell>
          <cell r="R1287" t="str">
            <v xml:space="preserve">W/O for written off </v>
          </cell>
          <cell r="S1287" t="str">
            <v>&gt;180</v>
          </cell>
        </row>
        <row r="1288">
          <cell r="J1288">
            <v>354304320</v>
          </cell>
          <cell r="K1288">
            <v>14875.35</v>
          </cell>
          <cell r="L1288">
            <v>4584.6499999999996</v>
          </cell>
          <cell r="M1288">
            <v>19460</v>
          </cell>
          <cell r="N1288">
            <v>204</v>
          </cell>
          <cell r="O1288">
            <v>204</v>
          </cell>
          <cell r="P1288" t="str">
            <v>Y</v>
          </cell>
          <cell r="R1288" t="str">
            <v>Sub</v>
          </cell>
          <cell r="S1288" t="str">
            <v>&gt;180</v>
          </cell>
        </row>
        <row r="1289">
          <cell r="J1289">
            <v>349993247</v>
          </cell>
          <cell r="K1289">
            <v>6476.05</v>
          </cell>
          <cell r="L1289">
            <v>273.95</v>
          </cell>
          <cell r="M1289">
            <v>6750</v>
          </cell>
          <cell r="N1289">
            <v>169</v>
          </cell>
          <cell r="O1289">
            <v>169</v>
          </cell>
          <cell r="P1289" t="str">
            <v>Y</v>
          </cell>
          <cell r="R1289" t="str">
            <v>Sub</v>
          </cell>
          <cell r="S1289" t="str">
            <v>151-180</v>
          </cell>
        </row>
        <row r="1290">
          <cell r="J1290">
            <v>349940249</v>
          </cell>
          <cell r="K1290">
            <v>20109.73</v>
          </cell>
          <cell r="L1290">
            <v>2390.27</v>
          </cell>
          <cell r="M1290">
            <v>22500</v>
          </cell>
          <cell r="N1290">
            <v>388</v>
          </cell>
          <cell r="O1290">
            <v>388</v>
          </cell>
          <cell r="P1290" t="str">
            <v>Y</v>
          </cell>
          <cell r="R1290" t="str">
            <v xml:space="preserve">W/O for written off </v>
          </cell>
          <cell r="S1290" t="str">
            <v>&gt;180</v>
          </cell>
        </row>
        <row r="1291">
          <cell r="J1291">
            <v>349810708</v>
          </cell>
          <cell r="K1291">
            <v>20109.73</v>
          </cell>
          <cell r="L1291">
            <v>2390.27</v>
          </cell>
          <cell r="M1291">
            <v>22500</v>
          </cell>
          <cell r="N1291">
            <v>392</v>
          </cell>
          <cell r="O1291">
            <v>392</v>
          </cell>
          <cell r="P1291" t="str">
            <v>Y</v>
          </cell>
          <cell r="R1291" t="str">
            <v xml:space="preserve">W/O for written off </v>
          </cell>
          <cell r="S1291" t="str">
            <v>&gt;180</v>
          </cell>
        </row>
        <row r="1292">
          <cell r="J1292">
            <v>353435825</v>
          </cell>
          <cell r="K1292">
            <v>29945.95</v>
          </cell>
          <cell r="L1292">
            <v>11754.05</v>
          </cell>
          <cell r="M1292">
            <v>41700</v>
          </cell>
          <cell r="N1292">
            <v>443</v>
          </cell>
          <cell r="O1292">
            <v>443</v>
          </cell>
          <cell r="P1292" t="str">
            <v>Y</v>
          </cell>
          <cell r="R1292" t="str">
            <v xml:space="preserve">W/O for written off </v>
          </cell>
          <cell r="S1292" t="str">
            <v>&gt;180</v>
          </cell>
        </row>
        <row r="1293">
          <cell r="J1293">
            <v>353435794</v>
          </cell>
          <cell r="K1293">
            <v>17513.45</v>
          </cell>
          <cell r="L1293">
            <v>6796.55</v>
          </cell>
          <cell r="M1293">
            <v>24310</v>
          </cell>
          <cell r="N1293">
            <v>387</v>
          </cell>
          <cell r="O1293">
            <v>387</v>
          </cell>
          <cell r="P1293" t="str">
            <v>Y</v>
          </cell>
          <cell r="R1293" t="str">
            <v xml:space="preserve">W/O for written off </v>
          </cell>
          <cell r="S1293" t="str">
            <v>&gt;180</v>
          </cell>
        </row>
        <row r="1294">
          <cell r="J1294">
            <v>353676432</v>
          </cell>
          <cell r="R1294" t="str">
            <v>Standard</v>
          </cell>
          <cell r="S1294" t="str">
            <v>Standard</v>
          </cell>
        </row>
        <row r="1295">
          <cell r="J1295">
            <v>357189932</v>
          </cell>
          <cell r="K1295">
            <v>14443.84</v>
          </cell>
          <cell r="L1295">
            <v>5018.51</v>
          </cell>
          <cell r="M1295">
            <v>19462.349999999999</v>
          </cell>
          <cell r="N1295">
            <v>170</v>
          </cell>
          <cell r="O1295">
            <v>170</v>
          </cell>
          <cell r="P1295" t="str">
            <v>Y</v>
          </cell>
          <cell r="R1295" t="str">
            <v>Sub</v>
          </cell>
          <cell r="S1295" t="str">
            <v>151-180</v>
          </cell>
        </row>
        <row r="1296">
          <cell r="J1296">
            <v>355304609</v>
          </cell>
          <cell r="K1296">
            <v>10473.01</v>
          </cell>
          <cell r="L1296">
            <v>3406.99</v>
          </cell>
          <cell r="M1296">
            <v>13880</v>
          </cell>
          <cell r="N1296">
            <v>118</v>
          </cell>
          <cell r="O1296">
            <v>118</v>
          </cell>
          <cell r="P1296" t="str">
            <v>Y</v>
          </cell>
          <cell r="R1296" t="str">
            <v>Sub</v>
          </cell>
          <cell r="S1296" t="str">
            <v>91-120</v>
          </cell>
        </row>
        <row r="1297">
          <cell r="J1297">
            <v>349808015</v>
          </cell>
          <cell r="R1297" t="str">
            <v xml:space="preserve">W/O for written off </v>
          </cell>
          <cell r="S1297" t="str">
            <v>Standard</v>
          </cell>
        </row>
        <row r="1298">
          <cell r="J1298">
            <v>353435817</v>
          </cell>
          <cell r="K1298">
            <v>24199.51</v>
          </cell>
          <cell r="L1298">
            <v>9080.49</v>
          </cell>
          <cell r="M1298">
            <v>33280</v>
          </cell>
          <cell r="N1298">
            <v>478</v>
          </cell>
          <cell r="O1298">
            <v>478</v>
          </cell>
          <cell r="P1298" t="str">
            <v>Y</v>
          </cell>
          <cell r="R1298" t="str">
            <v xml:space="preserve">W/O for written off </v>
          </cell>
          <cell r="S1298" t="str">
            <v>&gt;180</v>
          </cell>
        </row>
        <row r="1299">
          <cell r="J1299">
            <v>349818843</v>
          </cell>
          <cell r="K1299">
            <v>23671.63</v>
          </cell>
          <cell r="L1299">
            <v>3328.37</v>
          </cell>
          <cell r="M1299">
            <v>27000</v>
          </cell>
          <cell r="N1299">
            <v>455</v>
          </cell>
          <cell r="O1299">
            <v>455</v>
          </cell>
          <cell r="P1299" t="str">
            <v>Y</v>
          </cell>
          <cell r="R1299" t="str">
            <v xml:space="preserve">W/O for written off </v>
          </cell>
          <cell r="S1299" t="str">
            <v>&gt;180</v>
          </cell>
        </row>
        <row r="1300">
          <cell r="J1300">
            <v>354018721</v>
          </cell>
          <cell r="K1300">
            <v>24762.94</v>
          </cell>
          <cell r="L1300">
            <v>5537.06</v>
          </cell>
          <cell r="M1300">
            <v>30300</v>
          </cell>
          <cell r="N1300">
            <v>455</v>
          </cell>
          <cell r="O1300">
            <v>455</v>
          </cell>
          <cell r="P1300" t="str">
            <v>Y</v>
          </cell>
          <cell r="R1300" t="str">
            <v xml:space="preserve">W/O for written off </v>
          </cell>
          <cell r="S1300" t="str">
            <v>&gt;180</v>
          </cell>
        </row>
        <row r="1301">
          <cell r="J1301">
            <v>349823470</v>
          </cell>
          <cell r="K1301">
            <v>27076.32</v>
          </cell>
          <cell r="L1301">
            <v>4423.68</v>
          </cell>
          <cell r="M1301">
            <v>31500</v>
          </cell>
          <cell r="N1301">
            <v>511</v>
          </cell>
          <cell r="O1301">
            <v>511</v>
          </cell>
          <cell r="P1301" t="str">
            <v>Y</v>
          </cell>
          <cell r="R1301" t="str">
            <v xml:space="preserve">W/O for written off </v>
          </cell>
          <cell r="S1301" t="str">
            <v>&gt;180</v>
          </cell>
        </row>
        <row r="1302">
          <cell r="J1302">
            <v>353523890</v>
          </cell>
          <cell r="K1302">
            <v>26709.38</v>
          </cell>
          <cell r="L1302">
            <v>5610.62</v>
          </cell>
          <cell r="M1302">
            <v>32320</v>
          </cell>
          <cell r="N1302">
            <v>483</v>
          </cell>
          <cell r="O1302">
            <v>511</v>
          </cell>
          <cell r="P1302" t="str">
            <v>Y</v>
          </cell>
          <cell r="R1302" t="str">
            <v xml:space="preserve">W/O for written off </v>
          </cell>
          <cell r="S1302" t="str">
            <v>&gt;180</v>
          </cell>
        </row>
        <row r="1303">
          <cell r="J1303">
            <v>356727012</v>
          </cell>
          <cell r="K1303">
            <v>10082.379999999999</v>
          </cell>
          <cell r="L1303">
            <v>3817.62</v>
          </cell>
          <cell r="M1303">
            <v>13900</v>
          </cell>
          <cell r="N1303">
            <v>149</v>
          </cell>
          <cell r="O1303">
            <v>149</v>
          </cell>
          <cell r="P1303" t="str">
            <v>Y</v>
          </cell>
          <cell r="R1303" t="str">
            <v>Sub</v>
          </cell>
          <cell r="S1303" t="str">
            <v>121-150</v>
          </cell>
        </row>
        <row r="1304">
          <cell r="J1304">
            <v>349855724</v>
          </cell>
          <cell r="K1304">
            <v>30631.07</v>
          </cell>
          <cell r="L1304">
            <v>5368.93</v>
          </cell>
          <cell r="M1304">
            <v>36000</v>
          </cell>
          <cell r="N1304">
            <v>535</v>
          </cell>
          <cell r="O1304">
            <v>535</v>
          </cell>
          <cell r="P1304" t="str">
            <v>Y</v>
          </cell>
          <cell r="R1304" t="str">
            <v xml:space="preserve">W/O for written off </v>
          </cell>
          <cell r="S1304" t="str">
            <v>&gt;180</v>
          </cell>
        </row>
        <row r="1305">
          <cell r="J1305">
            <v>353676513</v>
          </cell>
          <cell r="K1305">
            <v>16309.67</v>
          </cell>
          <cell r="L1305">
            <v>6130.33</v>
          </cell>
          <cell r="M1305">
            <v>22440</v>
          </cell>
          <cell r="N1305">
            <v>359</v>
          </cell>
          <cell r="O1305">
            <v>359</v>
          </cell>
          <cell r="P1305" t="str">
            <v>Y</v>
          </cell>
          <cell r="R1305" t="str">
            <v xml:space="preserve">W/O for written off </v>
          </cell>
          <cell r="S1305" t="str">
            <v>&gt;180</v>
          </cell>
        </row>
        <row r="1306">
          <cell r="J1306">
            <v>353676514</v>
          </cell>
          <cell r="K1306">
            <v>17550.64</v>
          </cell>
          <cell r="L1306">
            <v>6759.36</v>
          </cell>
          <cell r="M1306">
            <v>24310</v>
          </cell>
          <cell r="N1306">
            <v>394</v>
          </cell>
          <cell r="O1306">
            <v>394</v>
          </cell>
          <cell r="P1306" t="str">
            <v>Y</v>
          </cell>
          <cell r="R1306" t="str">
            <v xml:space="preserve">W/O for written off </v>
          </cell>
          <cell r="S1306" t="str">
            <v>&gt;180</v>
          </cell>
        </row>
        <row r="1307">
          <cell r="J1307">
            <v>353676515</v>
          </cell>
          <cell r="K1307">
            <v>15196.21</v>
          </cell>
          <cell r="L1307">
            <v>4993.79</v>
          </cell>
          <cell r="M1307">
            <v>20190</v>
          </cell>
          <cell r="N1307">
            <v>331</v>
          </cell>
          <cell r="O1307">
            <v>331</v>
          </cell>
          <cell r="P1307" t="str">
            <v>Y</v>
          </cell>
          <cell r="R1307" t="str">
            <v xml:space="preserve">W/O for written off </v>
          </cell>
          <cell r="S1307" t="str">
            <v>&gt;180</v>
          </cell>
        </row>
        <row r="1308">
          <cell r="J1308">
            <v>353953580</v>
          </cell>
          <cell r="K1308">
            <v>15253.29</v>
          </cell>
          <cell r="L1308">
            <v>4206.71</v>
          </cell>
          <cell r="M1308">
            <v>19460</v>
          </cell>
          <cell r="N1308">
            <v>211</v>
          </cell>
          <cell r="O1308">
            <v>211</v>
          </cell>
          <cell r="P1308" t="str">
            <v>Y</v>
          </cell>
          <cell r="R1308" t="str">
            <v xml:space="preserve">W/O for written off </v>
          </cell>
          <cell r="S1308" t="str">
            <v>&gt;180</v>
          </cell>
        </row>
        <row r="1309">
          <cell r="J1309">
            <v>357075854</v>
          </cell>
          <cell r="K1309">
            <v>11083.73</v>
          </cell>
          <cell r="L1309">
            <v>3056.27</v>
          </cell>
          <cell r="M1309">
            <v>14140</v>
          </cell>
          <cell r="N1309">
            <v>211</v>
          </cell>
          <cell r="O1309">
            <v>211</v>
          </cell>
          <cell r="P1309" t="str">
            <v>Y</v>
          </cell>
          <cell r="R1309" t="str">
            <v xml:space="preserve">W/O for written off </v>
          </cell>
          <cell r="S1309" t="str">
            <v>&gt;180</v>
          </cell>
        </row>
        <row r="1310">
          <cell r="J1310">
            <v>349864240</v>
          </cell>
          <cell r="K1310">
            <v>6476.05</v>
          </cell>
          <cell r="L1310">
            <v>273.95</v>
          </cell>
          <cell r="M1310">
            <v>6750</v>
          </cell>
          <cell r="N1310">
            <v>170</v>
          </cell>
          <cell r="O1310">
            <v>170</v>
          </cell>
          <cell r="P1310" t="str">
            <v>Y</v>
          </cell>
          <cell r="R1310" t="str">
            <v>Sub</v>
          </cell>
          <cell r="S1310" t="str">
            <v>151-180</v>
          </cell>
        </row>
        <row r="1311">
          <cell r="J1311">
            <v>353435869</v>
          </cell>
          <cell r="K1311">
            <v>20694.57</v>
          </cell>
          <cell r="L1311">
            <v>8105.43</v>
          </cell>
          <cell r="M1311">
            <v>28800</v>
          </cell>
          <cell r="N1311">
            <v>443</v>
          </cell>
          <cell r="O1311">
            <v>443</v>
          </cell>
          <cell r="P1311" t="str">
            <v>Y</v>
          </cell>
          <cell r="R1311" t="str">
            <v xml:space="preserve">W/O for written off </v>
          </cell>
          <cell r="S1311" t="str">
            <v>&gt;180</v>
          </cell>
        </row>
        <row r="1312">
          <cell r="J1312">
            <v>355366210</v>
          </cell>
          <cell r="K1312">
            <v>18441.150000000001</v>
          </cell>
          <cell r="L1312">
            <v>4958.8500000000004</v>
          </cell>
          <cell r="M1312">
            <v>23400</v>
          </cell>
          <cell r="N1312">
            <v>352</v>
          </cell>
          <cell r="O1312">
            <v>352</v>
          </cell>
          <cell r="P1312" t="str">
            <v>Y</v>
          </cell>
          <cell r="R1312" t="str">
            <v xml:space="preserve">W/O for written off </v>
          </cell>
          <cell r="S1312" t="str">
            <v>&gt;180</v>
          </cell>
        </row>
        <row r="1313">
          <cell r="J1313">
            <v>349864882</v>
          </cell>
          <cell r="K1313">
            <v>31915.43</v>
          </cell>
          <cell r="L1313">
            <v>6334.57</v>
          </cell>
          <cell r="M1313">
            <v>38250</v>
          </cell>
          <cell r="N1313">
            <v>603</v>
          </cell>
          <cell r="O1313">
            <v>603</v>
          </cell>
          <cell r="P1313" t="str">
            <v>Y</v>
          </cell>
          <cell r="R1313" t="str">
            <v xml:space="preserve">W/O for written off </v>
          </cell>
          <cell r="S1313" t="str">
            <v>&gt;180</v>
          </cell>
        </row>
        <row r="1314">
          <cell r="J1314">
            <v>357040352</v>
          </cell>
          <cell r="K1314">
            <v>7985.89</v>
          </cell>
          <cell r="L1314">
            <v>3464.11</v>
          </cell>
          <cell r="M1314">
            <v>11450</v>
          </cell>
          <cell r="N1314">
            <v>150</v>
          </cell>
          <cell r="O1314">
            <v>150</v>
          </cell>
          <cell r="P1314" t="str">
            <v>Y</v>
          </cell>
          <cell r="R1314" t="str">
            <v>Sub</v>
          </cell>
          <cell r="S1314" t="str">
            <v>121-150</v>
          </cell>
        </row>
        <row r="1315">
          <cell r="J1315">
            <v>353444854</v>
          </cell>
          <cell r="K1315">
            <v>25248.66</v>
          </cell>
          <cell r="L1315">
            <v>8111.34</v>
          </cell>
          <cell r="M1315">
            <v>33360</v>
          </cell>
          <cell r="N1315">
            <v>353</v>
          </cell>
          <cell r="O1315">
            <v>353</v>
          </cell>
          <cell r="P1315" t="str">
            <v>Y</v>
          </cell>
          <cell r="R1315" t="str">
            <v xml:space="preserve">W/O for written off </v>
          </cell>
          <cell r="S1315" t="str">
            <v>&gt;180</v>
          </cell>
        </row>
        <row r="1316">
          <cell r="J1316">
            <v>353676516</v>
          </cell>
          <cell r="K1316">
            <v>17550.64</v>
          </cell>
          <cell r="L1316">
            <v>6759.36</v>
          </cell>
          <cell r="M1316">
            <v>24310</v>
          </cell>
          <cell r="N1316">
            <v>394</v>
          </cell>
          <cell r="O1316">
            <v>394</v>
          </cell>
          <cell r="P1316" t="str">
            <v>Y</v>
          </cell>
          <cell r="R1316" t="str">
            <v xml:space="preserve">W/O for written off </v>
          </cell>
          <cell r="S1316" t="str">
            <v>&gt;180</v>
          </cell>
        </row>
        <row r="1317">
          <cell r="J1317">
            <v>349914304</v>
          </cell>
          <cell r="K1317">
            <v>10575.8</v>
          </cell>
          <cell r="L1317">
            <v>674.2</v>
          </cell>
          <cell r="M1317">
            <v>11250</v>
          </cell>
          <cell r="N1317">
            <v>233</v>
          </cell>
          <cell r="O1317">
            <v>233</v>
          </cell>
          <cell r="P1317" t="str">
            <v>Y</v>
          </cell>
          <cell r="R1317" t="str">
            <v>Sub</v>
          </cell>
          <cell r="S1317" t="str">
            <v>&gt;180</v>
          </cell>
        </row>
        <row r="1318">
          <cell r="J1318">
            <v>353444891</v>
          </cell>
          <cell r="K1318">
            <v>28256.76</v>
          </cell>
          <cell r="L1318">
            <v>10663.24</v>
          </cell>
          <cell r="M1318">
            <v>38920</v>
          </cell>
          <cell r="N1318">
            <v>419</v>
          </cell>
          <cell r="O1318">
            <v>419</v>
          </cell>
          <cell r="P1318" t="str">
            <v>Y</v>
          </cell>
          <cell r="R1318" t="str">
            <v xml:space="preserve">W/O for written off </v>
          </cell>
          <cell r="S1318" t="str">
            <v>&gt;180</v>
          </cell>
        </row>
        <row r="1319">
          <cell r="J1319">
            <v>357040342</v>
          </cell>
          <cell r="K1319">
            <v>7316.53</v>
          </cell>
          <cell r="L1319">
            <v>1983.47</v>
          </cell>
          <cell r="M1319">
            <v>9300</v>
          </cell>
          <cell r="N1319">
            <v>170</v>
          </cell>
          <cell r="O1319">
            <v>170</v>
          </cell>
          <cell r="P1319" t="str">
            <v>Y</v>
          </cell>
          <cell r="R1319" t="str">
            <v>Sub</v>
          </cell>
          <cell r="S1319" t="str">
            <v>151-180</v>
          </cell>
        </row>
        <row r="1320">
          <cell r="J1320">
            <v>353676523</v>
          </cell>
          <cell r="K1320">
            <v>16267.87</v>
          </cell>
          <cell r="L1320">
            <v>6172.13</v>
          </cell>
          <cell r="M1320">
            <v>22440</v>
          </cell>
          <cell r="N1320">
            <v>352</v>
          </cell>
          <cell r="O1320">
            <v>352</v>
          </cell>
          <cell r="P1320" t="str">
            <v>Y</v>
          </cell>
          <cell r="R1320" t="str">
            <v xml:space="preserve">W/O for written off </v>
          </cell>
          <cell r="S1320" t="str">
            <v>&gt;180</v>
          </cell>
        </row>
        <row r="1321">
          <cell r="J1321">
            <v>353444936</v>
          </cell>
          <cell r="K1321">
            <v>24199.51</v>
          </cell>
          <cell r="L1321">
            <v>9080.49</v>
          </cell>
          <cell r="M1321">
            <v>33280</v>
          </cell>
          <cell r="N1321">
            <v>478</v>
          </cell>
          <cell r="O1321">
            <v>478</v>
          </cell>
          <cell r="P1321" t="str">
            <v>Y</v>
          </cell>
          <cell r="R1321" t="str">
            <v xml:space="preserve">W/O for written off </v>
          </cell>
          <cell r="S1321" t="str">
            <v>&gt;180</v>
          </cell>
        </row>
        <row r="1322">
          <cell r="J1322">
            <v>349916052</v>
          </cell>
          <cell r="K1322">
            <v>34986.19</v>
          </cell>
          <cell r="L1322">
            <v>7763.81</v>
          </cell>
          <cell r="M1322">
            <v>42750</v>
          </cell>
          <cell r="N1322">
            <v>665</v>
          </cell>
          <cell r="O1322">
            <v>665</v>
          </cell>
          <cell r="P1322" t="str">
            <v>Y</v>
          </cell>
          <cell r="R1322" t="str">
            <v xml:space="preserve">W/O for written off </v>
          </cell>
          <cell r="S1322" t="str">
            <v>&gt;180</v>
          </cell>
        </row>
        <row r="1323">
          <cell r="J1323">
            <v>349916628</v>
          </cell>
          <cell r="K1323">
            <v>4363.5600000000004</v>
          </cell>
          <cell r="L1323">
            <v>136.44</v>
          </cell>
          <cell r="M1323">
            <v>4500</v>
          </cell>
          <cell r="N1323">
            <v>148</v>
          </cell>
          <cell r="O1323">
            <v>148</v>
          </cell>
          <cell r="P1323" t="str">
            <v>Y</v>
          </cell>
          <cell r="R1323" t="str">
            <v>Sub</v>
          </cell>
          <cell r="S1323" t="str">
            <v>121-150</v>
          </cell>
        </row>
        <row r="1324">
          <cell r="J1324">
            <v>357913260</v>
          </cell>
          <cell r="R1324" t="str">
            <v>Standard</v>
          </cell>
          <cell r="S1324" t="str">
            <v>Standard</v>
          </cell>
        </row>
        <row r="1325">
          <cell r="J1325">
            <v>353435838</v>
          </cell>
          <cell r="K1325">
            <v>17513.45</v>
          </cell>
          <cell r="L1325">
            <v>6796.55</v>
          </cell>
          <cell r="M1325">
            <v>24310</v>
          </cell>
          <cell r="N1325">
            <v>387</v>
          </cell>
          <cell r="O1325">
            <v>387</v>
          </cell>
          <cell r="P1325" t="str">
            <v>Y</v>
          </cell>
          <cell r="R1325" t="str">
            <v xml:space="preserve">W/O for written off </v>
          </cell>
          <cell r="S1325" t="str">
            <v>&gt;180</v>
          </cell>
        </row>
        <row r="1326">
          <cell r="J1326">
            <v>355366209</v>
          </cell>
          <cell r="K1326">
            <v>13903.67</v>
          </cell>
          <cell r="L1326">
            <v>3646.33</v>
          </cell>
          <cell r="M1326">
            <v>17550</v>
          </cell>
          <cell r="N1326">
            <v>261</v>
          </cell>
          <cell r="O1326">
            <v>261</v>
          </cell>
          <cell r="P1326" t="str">
            <v>Y</v>
          </cell>
          <cell r="R1326" t="str">
            <v>Sub</v>
          </cell>
          <cell r="S1326" t="str">
            <v>&gt;180</v>
          </cell>
        </row>
        <row r="1327">
          <cell r="J1327">
            <v>356624362</v>
          </cell>
          <cell r="R1327" t="str">
            <v>Standard</v>
          </cell>
          <cell r="S1327" t="str">
            <v>Standard</v>
          </cell>
        </row>
        <row r="1328">
          <cell r="J1328">
            <v>355765041</v>
          </cell>
          <cell r="R1328" t="str">
            <v>Standard</v>
          </cell>
          <cell r="S1328" t="str">
            <v>Standard</v>
          </cell>
        </row>
        <row r="1329">
          <cell r="J1329">
            <v>349940821</v>
          </cell>
          <cell r="K1329">
            <v>11306.37</v>
          </cell>
          <cell r="L1329">
            <v>1093.6300000000001</v>
          </cell>
          <cell r="M1329">
            <v>12400</v>
          </cell>
          <cell r="N1329">
            <v>325</v>
          </cell>
          <cell r="O1329">
            <v>325</v>
          </cell>
          <cell r="P1329" t="str">
            <v>Y</v>
          </cell>
          <cell r="R1329" t="str">
            <v xml:space="preserve">W/O for written off </v>
          </cell>
          <cell r="S1329" t="str">
            <v>&gt;180</v>
          </cell>
        </row>
        <row r="1330">
          <cell r="J1330">
            <v>349942494</v>
          </cell>
          <cell r="K1330">
            <v>8550.36</v>
          </cell>
          <cell r="L1330">
            <v>449.64</v>
          </cell>
          <cell r="M1330">
            <v>9000</v>
          </cell>
          <cell r="N1330">
            <v>205</v>
          </cell>
          <cell r="O1330">
            <v>205</v>
          </cell>
          <cell r="P1330" t="str">
            <v>Y</v>
          </cell>
          <cell r="R1330" t="str">
            <v>Sub</v>
          </cell>
          <cell r="S1330" t="str">
            <v>&gt;180</v>
          </cell>
        </row>
        <row r="1331">
          <cell r="J1331">
            <v>353676572</v>
          </cell>
          <cell r="K1331">
            <v>8639.85</v>
          </cell>
          <cell r="L1331">
            <v>2550.15</v>
          </cell>
          <cell r="M1331">
            <v>11190</v>
          </cell>
          <cell r="N1331">
            <v>174</v>
          </cell>
          <cell r="O1331">
            <v>174</v>
          </cell>
          <cell r="P1331" t="str">
            <v>Y</v>
          </cell>
          <cell r="R1331" t="str">
            <v>Sub</v>
          </cell>
          <cell r="S1331" t="str">
            <v>151-180</v>
          </cell>
        </row>
        <row r="1332">
          <cell r="J1332">
            <v>353435967</v>
          </cell>
          <cell r="K1332">
            <v>43655.31</v>
          </cell>
          <cell r="L1332">
            <v>16184.69</v>
          </cell>
          <cell r="M1332">
            <v>59840</v>
          </cell>
          <cell r="N1332">
            <v>475</v>
          </cell>
          <cell r="O1332">
            <v>475</v>
          </cell>
          <cell r="P1332" t="str">
            <v>Y</v>
          </cell>
          <cell r="R1332" t="str">
            <v xml:space="preserve">W/O for written off </v>
          </cell>
          <cell r="S1332" t="str">
            <v>&gt;180</v>
          </cell>
        </row>
        <row r="1333">
          <cell r="J1333">
            <v>353435936</v>
          </cell>
          <cell r="K1333">
            <v>42347.94</v>
          </cell>
          <cell r="L1333">
            <v>15732.06</v>
          </cell>
          <cell r="M1333">
            <v>58080</v>
          </cell>
          <cell r="N1333">
            <v>475</v>
          </cell>
          <cell r="O1333">
            <v>475</v>
          </cell>
          <cell r="P1333" t="str">
            <v>Y</v>
          </cell>
          <cell r="R1333" t="str">
            <v xml:space="preserve">W/O for written off </v>
          </cell>
          <cell r="S1333" t="str">
            <v>&gt;180</v>
          </cell>
        </row>
        <row r="1334">
          <cell r="J1334">
            <v>353676524</v>
          </cell>
          <cell r="K1334">
            <v>16267.87</v>
          </cell>
          <cell r="L1334">
            <v>6172.13</v>
          </cell>
          <cell r="M1334">
            <v>22440</v>
          </cell>
          <cell r="N1334">
            <v>352</v>
          </cell>
          <cell r="O1334">
            <v>352</v>
          </cell>
          <cell r="P1334" t="str">
            <v>Y</v>
          </cell>
          <cell r="R1334" t="str">
            <v xml:space="preserve">W/O for written off </v>
          </cell>
          <cell r="S1334" t="str">
            <v>&gt;180</v>
          </cell>
        </row>
        <row r="1335">
          <cell r="J1335">
            <v>354098929</v>
          </cell>
          <cell r="K1335">
            <v>25995.64</v>
          </cell>
          <cell r="L1335">
            <v>10144.36</v>
          </cell>
          <cell r="M1335">
            <v>36140</v>
          </cell>
          <cell r="N1335">
            <v>392</v>
          </cell>
          <cell r="O1335">
            <v>392</v>
          </cell>
          <cell r="P1335" t="str">
            <v>Y</v>
          </cell>
          <cell r="R1335" t="str">
            <v xml:space="preserve">W/O for written off </v>
          </cell>
          <cell r="S1335" t="str">
            <v>&gt;180</v>
          </cell>
        </row>
        <row r="1336">
          <cell r="J1336">
            <v>356549445</v>
          </cell>
          <cell r="K1336">
            <v>13745.41</v>
          </cell>
          <cell r="L1336">
            <v>5714.59</v>
          </cell>
          <cell r="M1336">
            <v>19460</v>
          </cell>
          <cell r="N1336">
            <v>210</v>
          </cell>
          <cell r="O1336">
            <v>210</v>
          </cell>
          <cell r="P1336" t="str">
            <v>Y</v>
          </cell>
          <cell r="R1336" t="str">
            <v>Sub</v>
          </cell>
          <cell r="S1336" t="str">
            <v>&gt;180</v>
          </cell>
        </row>
        <row r="1337">
          <cell r="J1337">
            <v>354320686</v>
          </cell>
          <cell r="R1337" t="str">
            <v>Standard</v>
          </cell>
          <cell r="S1337" t="str">
            <v>Standard</v>
          </cell>
        </row>
        <row r="1338">
          <cell r="J1338">
            <v>353676459</v>
          </cell>
          <cell r="K1338">
            <v>26932.83</v>
          </cell>
          <cell r="L1338">
            <v>9597.17</v>
          </cell>
          <cell r="M1338">
            <v>36530</v>
          </cell>
          <cell r="N1338">
            <v>415</v>
          </cell>
          <cell r="O1338">
            <v>415</v>
          </cell>
          <cell r="P1338" t="str">
            <v>Y</v>
          </cell>
          <cell r="R1338" t="str">
            <v xml:space="preserve">W/O for written off </v>
          </cell>
          <cell r="S1338" t="str">
            <v>&gt;180</v>
          </cell>
        </row>
        <row r="1339">
          <cell r="J1339">
            <v>350008754</v>
          </cell>
          <cell r="K1339">
            <v>30343.09</v>
          </cell>
          <cell r="L1339">
            <v>5656.91</v>
          </cell>
          <cell r="M1339">
            <v>36000</v>
          </cell>
          <cell r="N1339">
            <v>575</v>
          </cell>
          <cell r="O1339">
            <v>575</v>
          </cell>
          <cell r="P1339" t="str">
            <v>Y</v>
          </cell>
          <cell r="R1339" t="str">
            <v xml:space="preserve">W/O for written off </v>
          </cell>
          <cell r="S1339" t="str">
            <v>&gt;180</v>
          </cell>
        </row>
        <row r="1340">
          <cell r="J1340">
            <v>350008755</v>
          </cell>
          <cell r="K1340">
            <v>31915.43</v>
          </cell>
          <cell r="L1340">
            <v>6334.57</v>
          </cell>
          <cell r="M1340">
            <v>38250</v>
          </cell>
          <cell r="N1340">
            <v>603</v>
          </cell>
          <cell r="O1340">
            <v>603</v>
          </cell>
          <cell r="P1340" t="str">
            <v>Y</v>
          </cell>
          <cell r="R1340" t="str">
            <v xml:space="preserve">W/O for written off </v>
          </cell>
          <cell r="S1340" t="str">
            <v>&gt;180</v>
          </cell>
        </row>
        <row r="1341">
          <cell r="J1341">
            <v>353676573</v>
          </cell>
          <cell r="K1341">
            <v>7232.91</v>
          </cell>
          <cell r="L1341">
            <v>1957.09</v>
          </cell>
          <cell r="M1341">
            <v>9190</v>
          </cell>
          <cell r="N1341">
            <v>147</v>
          </cell>
          <cell r="O1341">
            <v>147</v>
          </cell>
          <cell r="P1341" t="str">
            <v>Y</v>
          </cell>
          <cell r="R1341" t="str">
            <v>Sub</v>
          </cell>
          <cell r="S1341" t="str">
            <v>121-150</v>
          </cell>
        </row>
        <row r="1342">
          <cell r="J1342">
            <v>350033666</v>
          </cell>
          <cell r="K1342">
            <v>31915.46</v>
          </cell>
          <cell r="L1342">
            <v>6334.54</v>
          </cell>
          <cell r="M1342">
            <v>38250</v>
          </cell>
          <cell r="N1342">
            <v>603</v>
          </cell>
          <cell r="O1342">
            <v>603</v>
          </cell>
          <cell r="P1342" t="str">
            <v>Y</v>
          </cell>
          <cell r="R1342" t="str">
            <v xml:space="preserve">W/O for written off </v>
          </cell>
          <cell r="S1342" t="str">
            <v>&gt;180</v>
          </cell>
        </row>
        <row r="1343">
          <cell r="J1343">
            <v>350043105</v>
          </cell>
          <cell r="K1343">
            <v>23671.63</v>
          </cell>
          <cell r="L1343">
            <v>3328.37</v>
          </cell>
          <cell r="M1343">
            <v>27000</v>
          </cell>
          <cell r="N1343">
            <v>444</v>
          </cell>
          <cell r="O1343">
            <v>444</v>
          </cell>
          <cell r="P1343" t="str">
            <v>Y</v>
          </cell>
          <cell r="R1343" t="str">
            <v>Sub</v>
          </cell>
          <cell r="S1343" t="str">
            <v>&gt;180</v>
          </cell>
        </row>
        <row r="1344">
          <cell r="J1344">
            <v>353444903</v>
          </cell>
          <cell r="K1344">
            <v>18800.05</v>
          </cell>
          <cell r="L1344">
            <v>6809.95</v>
          </cell>
          <cell r="M1344">
            <v>25610</v>
          </cell>
          <cell r="N1344">
            <v>387</v>
          </cell>
          <cell r="O1344">
            <v>387</v>
          </cell>
          <cell r="P1344" t="str">
            <v>Y</v>
          </cell>
          <cell r="R1344" t="str">
            <v xml:space="preserve">W/O for written off </v>
          </cell>
          <cell r="S1344" t="str">
            <v>&gt;180</v>
          </cell>
        </row>
        <row r="1345">
          <cell r="J1345">
            <v>353676467</v>
          </cell>
          <cell r="K1345">
            <v>17461.41</v>
          </cell>
          <cell r="L1345">
            <v>6468.59</v>
          </cell>
          <cell r="M1345">
            <v>23930</v>
          </cell>
          <cell r="N1345">
            <v>387</v>
          </cell>
          <cell r="O1345">
            <v>387</v>
          </cell>
          <cell r="P1345" t="str">
            <v>Y</v>
          </cell>
          <cell r="R1345" t="str">
            <v xml:space="preserve">W/O for written off </v>
          </cell>
          <cell r="S1345" t="str">
            <v>&gt;180</v>
          </cell>
        </row>
        <row r="1346">
          <cell r="J1346">
            <v>350043316</v>
          </cell>
          <cell r="K1346">
            <v>33455.08</v>
          </cell>
          <cell r="L1346">
            <v>7044.92</v>
          </cell>
          <cell r="M1346">
            <v>40500</v>
          </cell>
          <cell r="N1346">
            <v>637</v>
          </cell>
          <cell r="O1346">
            <v>637</v>
          </cell>
          <cell r="P1346" t="str">
            <v>Y</v>
          </cell>
          <cell r="R1346" t="str">
            <v xml:space="preserve">W/O for written off </v>
          </cell>
          <cell r="S1346" t="str">
            <v>&gt;180</v>
          </cell>
        </row>
        <row r="1347">
          <cell r="J1347">
            <v>350050335</v>
          </cell>
          <cell r="K1347">
            <v>4363.5600000000004</v>
          </cell>
          <cell r="L1347">
            <v>136.44</v>
          </cell>
          <cell r="M1347">
            <v>4500</v>
          </cell>
          <cell r="N1347">
            <v>146</v>
          </cell>
          <cell r="O1347">
            <v>146</v>
          </cell>
          <cell r="P1347" t="str">
            <v>Y</v>
          </cell>
          <cell r="R1347" t="str">
            <v>Sub</v>
          </cell>
          <cell r="S1347" t="str">
            <v>121-150</v>
          </cell>
        </row>
        <row r="1348">
          <cell r="J1348">
            <v>355366222</v>
          </cell>
          <cell r="K1348">
            <v>16678.28</v>
          </cell>
          <cell r="L1348">
            <v>4771.72</v>
          </cell>
          <cell r="M1348">
            <v>21450</v>
          </cell>
          <cell r="N1348">
            <v>329</v>
          </cell>
          <cell r="O1348">
            <v>329</v>
          </cell>
          <cell r="P1348" t="str">
            <v>Y</v>
          </cell>
          <cell r="R1348" t="str">
            <v xml:space="preserve">W/O for written off </v>
          </cell>
          <cell r="S1348" t="str">
            <v>&gt;180</v>
          </cell>
        </row>
        <row r="1349">
          <cell r="J1349">
            <v>353444876</v>
          </cell>
          <cell r="K1349">
            <v>17399.46</v>
          </cell>
          <cell r="L1349">
            <v>6910.54</v>
          </cell>
          <cell r="M1349">
            <v>24310</v>
          </cell>
          <cell r="N1349">
            <v>388</v>
          </cell>
          <cell r="O1349">
            <v>388</v>
          </cell>
          <cell r="P1349" t="str">
            <v>Y</v>
          </cell>
          <cell r="R1349" t="str">
            <v xml:space="preserve">W/O for written off </v>
          </cell>
          <cell r="S1349" t="str">
            <v>&gt;180</v>
          </cell>
        </row>
        <row r="1350">
          <cell r="J1350">
            <v>350062329</v>
          </cell>
          <cell r="K1350">
            <v>8550.36</v>
          </cell>
          <cell r="L1350">
            <v>449.64</v>
          </cell>
          <cell r="M1350">
            <v>9000</v>
          </cell>
          <cell r="N1350">
            <v>205</v>
          </cell>
          <cell r="O1350">
            <v>205</v>
          </cell>
          <cell r="P1350" t="str">
            <v>Y</v>
          </cell>
          <cell r="R1350" t="str">
            <v>Sub</v>
          </cell>
          <cell r="S1350" t="str">
            <v>&gt;180</v>
          </cell>
        </row>
        <row r="1351">
          <cell r="J1351">
            <v>354282069</v>
          </cell>
          <cell r="K1351">
            <v>12193.6</v>
          </cell>
          <cell r="L1351">
            <v>1946.4</v>
          </cell>
          <cell r="M1351">
            <v>14140</v>
          </cell>
          <cell r="N1351">
            <v>205</v>
          </cell>
          <cell r="O1351">
            <v>205</v>
          </cell>
          <cell r="P1351" t="str">
            <v>Y</v>
          </cell>
          <cell r="R1351" t="str">
            <v>Sub</v>
          </cell>
          <cell r="S1351" t="str">
            <v>&gt;180</v>
          </cell>
        </row>
        <row r="1352">
          <cell r="J1352">
            <v>356420496</v>
          </cell>
          <cell r="R1352" t="str">
            <v>Standard</v>
          </cell>
          <cell r="S1352" t="str">
            <v>Standard</v>
          </cell>
        </row>
        <row r="1353">
          <cell r="J1353">
            <v>356729832</v>
          </cell>
          <cell r="R1353" t="str">
            <v>Standard</v>
          </cell>
          <cell r="S1353" t="str">
            <v>Standard</v>
          </cell>
        </row>
        <row r="1354">
          <cell r="J1354">
            <v>353444880</v>
          </cell>
          <cell r="K1354">
            <v>30458.6</v>
          </cell>
          <cell r="L1354">
            <v>11241.4</v>
          </cell>
          <cell r="M1354">
            <v>41700</v>
          </cell>
          <cell r="N1354">
            <v>444</v>
          </cell>
          <cell r="O1354">
            <v>444</v>
          </cell>
          <cell r="P1354" t="str">
            <v>Y</v>
          </cell>
          <cell r="R1354" t="str">
            <v xml:space="preserve">W/O for written off </v>
          </cell>
          <cell r="S1354" t="str">
            <v>&gt;180</v>
          </cell>
        </row>
        <row r="1355">
          <cell r="J1355">
            <v>353444937</v>
          </cell>
          <cell r="K1355">
            <v>2324.4299999999998</v>
          </cell>
          <cell r="L1355">
            <v>255.57</v>
          </cell>
          <cell r="M1355">
            <v>2580</v>
          </cell>
          <cell r="N1355">
            <v>56</v>
          </cell>
          <cell r="O1355">
            <v>56</v>
          </cell>
          <cell r="R1355" t="str">
            <v>SMA 1</v>
          </cell>
          <cell r="S1355" t="str">
            <v>31-60</v>
          </cell>
        </row>
        <row r="1356">
          <cell r="J1356">
            <v>350104274</v>
          </cell>
          <cell r="K1356">
            <v>31915.46</v>
          </cell>
          <cell r="L1356">
            <v>6334.54</v>
          </cell>
          <cell r="M1356">
            <v>38250</v>
          </cell>
          <cell r="N1356">
            <v>602</v>
          </cell>
          <cell r="O1356">
            <v>602</v>
          </cell>
          <cell r="P1356" t="str">
            <v>Y</v>
          </cell>
          <cell r="R1356" t="str">
            <v xml:space="preserve">W/O for written off </v>
          </cell>
          <cell r="S1356" t="str">
            <v>&gt;180</v>
          </cell>
        </row>
        <row r="1357">
          <cell r="J1357">
            <v>353676479</v>
          </cell>
          <cell r="K1357">
            <v>17445.79</v>
          </cell>
          <cell r="L1357">
            <v>6104.21</v>
          </cell>
          <cell r="M1357">
            <v>23550</v>
          </cell>
          <cell r="N1357">
            <v>392</v>
          </cell>
          <cell r="O1357">
            <v>392</v>
          </cell>
          <cell r="P1357" t="str">
            <v>Y</v>
          </cell>
          <cell r="R1357" t="str">
            <v xml:space="preserve">W/O for written off </v>
          </cell>
          <cell r="S1357" t="str">
            <v>&gt;180</v>
          </cell>
        </row>
        <row r="1358">
          <cell r="J1358">
            <v>357381447</v>
          </cell>
          <cell r="K1358">
            <v>15896.52</v>
          </cell>
          <cell r="L1358">
            <v>7683.48</v>
          </cell>
          <cell r="M1358">
            <v>23580</v>
          </cell>
          <cell r="N1358">
            <v>261</v>
          </cell>
          <cell r="O1358">
            <v>261</v>
          </cell>
          <cell r="P1358" t="str">
            <v>Y</v>
          </cell>
          <cell r="R1358" t="str">
            <v xml:space="preserve">W/O for written off </v>
          </cell>
          <cell r="S1358" t="str">
            <v>&gt;180</v>
          </cell>
        </row>
        <row r="1359">
          <cell r="J1359">
            <v>350104657</v>
          </cell>
          <cell r="K1359">
            <v>33455.11</v>
          </cell>
          <cell r="L1359">
            <v>6722.89</v>
          </cell>
          <cell r="M1359">
            <v>40178</v>
          </cell>
          <cell r="N1359">
            <v>637</v>
          </cell>
          <cell r="O1359">
            <v>637</v>
          </cell>
          <cell r="P1359" t="str">
            <v>Y</v>
          </cell>
          <cell r="R1359" t="str">
            <v xml:space="preserve">W/O for written off </v>
          </cell>
          <cell r="S1359" t="str">
            <v>&gt;180</v>
          </cell>
        </row>
        <row r="1360">
          <cell r="J1360">
            <v>355738978</v>
          </cell>
          <cell r="R1360" t="str">
            <v>Standard</v>
          </cell>
          <cell r="S1360" t="str">
            <v>Standard</v>
          </cell>
        </row>
        <row r="1361">
          <cell r="J1361">
            <v>353435788</v>
          </cell>
          <cell r="K1361">
            <v>28851.94</v>
          </cell>
          <cell r="L1361">
            <v>10068.06</v>
          </cell>
          <cell r="M1361">
            <v>38920</v>
          </cell>
          <cell r="N1361">
            <v>416</v>
          </cell>
          <cell r="O1361">
            <v>416</v>
          </cell>
          <cell r="P1361" t="str">
            <v>Y</v>
          </cell>
          <cell r="R1361" t="str">
            <v xml:space="preserve">W/O for written off </v>
          </cell>
          <cell r="S1361" t="str">
            <v>&gt;180</v>
          </cell>
        </row>
        <row r="1362">
          <cell r="J1362">
            <v>350110397</v>
          </cell>
          <cell r="K1362">
            <v>28716.61</v>
          </cell>
          <cell r="L1362">
            <v>5033.3900000000003</v>
          </cell>
          <cell r="M1362">
            <v>33750</v>
          </cell>
          <cell r="N1362">
            <v>546</v>
          </cell>
          <cell r="O1362">
            <v>546</v>
          </cell>
          <cell r="P1362" t="str">
            <v>Y</v>
          </cell>
          <cell r="R1362" t="str">
            <v xml:space="preserve">W/O for written off </v>
          </cell>
          <cell r="S1362" t="str">
            <v>&gt;180</v>
          </cell>
        </row>
        <row r="1363">
          <cell r="J1363">
            <v>352269117</v>
          </cell>
          <cell r="K1363">
            <v>27397.11</v>
          </cell>
          <cell r="L1363">
            <v>5130.8900000000003</v>
          </cell>
          <cell r="M1363">
            <v>32528</v>
          </cell>
          <cell r="N1363">
            <v>546</v>
          </cell>
          <cell r="O1363">
            <v>546</v>
          </cell>
          <cell r="P1363" t="str">
            <v>Y</v>
          </cell>
          <cell r="R1363" t="str">
            <v xml:space="preserve">W/O for written off </v>
          </cell>
          <cell r="S1363" t="str">
            <v>&gt;180</v>
          </cell>
        </row>
        <row r="1364">
          <cell r="J1364">
            <v>350133841</v>
          </cell>
          <cell r="K1364">
            <v>31915.46</v>
          </cell>
          <cell r="L1364">
            <v>6334.54</v>
          </cell>
          <cell r="M1364">
            <v>38250</v>
          </cell>
          <cell r="N1364">
            <v>603</v>
          </cell>
          <cell r="O1364">
            <v>603</v>
          </cell>
          <cell r="P1364" t="str">
            <v>Y</v>
          </cell>
          <cell r="R1364" t="str">
            <v xml:space="preserve">W/O for written off </v>
          </cell>
          <cell r="S1364" t="str">
            <v>&gt;180</v>
          </cell>
        </row>
        <row r="1365">
          <cell r="J1365">
            <v>350141458</v>
          </cell>
          <cell r="K1365">
            <v>33465.21</v>
          </cell>
          <cell r="L1365">
            <v>7034.79</v>
          </cell>
          <cell r="M1365">
            <v>40500</v>
          </cell>
          <cell r="N1365">
            <v>603</v>
          </cell>
          <cell r="O1365">
            <v>603</v>
          </cell>
          <cell r="P1365" t="str">
            <v>Y</v>
          </cell>
          <cell r="R1365" t="str">
            <v xml:space="preserve">W/O for written off </v>
          </cell>
          <cell r="S1365" t="str">
            <v>&gt;180</v>
          </cell>
        </row>
        <row r="1366">
          <cell r="J1366">
            <v>350143450</v>
          </cell>
          <cell r="K1366">
            <v>33465.21</v>
          </cell>
          <cell r="L1366">
            <v>7034.79</v>
          </cell>
          <cell r="M1366">
            <v>40500</v>
          </cell>
          <cell r="N1366">
            <v>603</v>
          </cell>
          <cell r="O1366">
            <v>603</v>
          </cell>
          <cell r="P1366" t="str">
            <v>Y</v>
          </cell>
          <cell r="R1366" t="str">
            <v xml:space="preserve">W/O for written off </v>
          </cell>
          <cell r="S1366" t="str">
            <v>&gt;180</v>
          </cell>
        </row>
        <row r="1367">
          <cell r="J1367">
            <v>350143452</v>
          </cell>
          <cell r="K1367">
            <v>31915.46</v>
          </cell>
          <cell r="L1367">
            <v>6334.54</v>
          </cell>
          <cell r="M1367">
            <v>38250</v>
          </cell>
          <cell r="N1367">
            <v>603</v>
          </cell>
          <cell r="O1367">
            <v>603</v>
          </cell>
          <cell r="P1367" t="str">
            <v>Y</v>
          </cell>
          <cell r="R1367" t="str">
            <v xml:space="preserve">W/O for written off </v>
          </cell>
          <cell r="S1367" t="str">
            <v>&gt;180</v>
          </cell>
        </row>
        <row r="1368">
          <cell r="J1368">
            <v>350143494</v>
          </cell>
          <cell r="K1368">
            <v>31915.46</v>
          </cell>
          <cell r="L1368">
            <v>6334.54</v>
          </cell>
          <cell r="M1368">
            <v>38250</v>
          </cell>
          <cell r="N1368">
            <v>603</v>
          </cell>
          <cell r="O1368">
            <v>603</v>
          </cell>
          <cell r="P1368" t="str">
            <v>Y</v>
          </cell>
          <cell r="R1368" t="str">
            <v xml:space="preserve">W/O for written off </v>
          </cell>
          <cell r="S1368" t="str">
            <v>&gt;180</v>
          </cell>
        </row>
        <row r="1369">
          <cell r="J1369">
            <v>356339006</v>
          </cell>
          <cell r="K1369">
            <v>14069.28</v>
          </cell>
          <cell r="L1369">
            <v>5390.72</v>
          </cell>
          <cell r="M1369">
            <v>19460</v>
          </cell>
          <cell r="N1369">
            <v>211</v>
          </cell>
          <cell r="O1369">
            <v>211</v>
          </cell>
          <cell r="P1369" t="str">
            <v>Y</v>
          </cell>
          <cell r="R1369" t="str">
            <v xml:space="preserve">W/O for written off </v>
          </cell>
          <cell r="S1369" t="str">
            <v>&gt;180</v>
          </cell>
        </row>
        <row r="1370">
          <cell r="J1370">
            <v>357040338</v>
          </cell>
          <cell r="K1370">
            <v>16993.75</v>
          </cell>
          <cell r="L1370">
            <v>2716.25</v>
          </cell>
          <cell r="M1370">
            <v>19710</v>
          </cell>
          <cell r="N1370">
            <v>262</v>
          </cell>
          <cell r="O1370">
            <v>262</v>
          </cell>
          <cell r="P1370" t="str">
            <v>Y</v>
          </cell>
          <cell r="R1370" t="str">
            <v>Sub</v>
          </cell>
          <cell r="S1370" t="str">
            <v>&gt;180</v>
          </cell>
        </row>
        <row r="1371">
          <cell r="J1371">
            <v>350156654</v>
          </cell>
          <cell r="K1371">
            <v>10575.82</v>
          </cell>
          <cell r="L1371">
            <v>674.18</v>
          </cell>
          <cell r="M1371">
            <v>11250</v>
          </cell>
          <cell r="N1371">
            <v>233</v>
          </cell>
          <cell r="O1371">
            <v>233</v>
          </cell>
          <cell r="P1371" t="str">
            <v>Y</v>
          </cell>
          <cell r="R1371" t="str">
            <v xml:space="preserve">W/O for written off </v>
          </cell>
          <cell r="S1371" t="str">
            <v>&gt;180</v>
          </cell>
        </row>
        <row r="1372">
          <cell r="J1372">
            <v>353444909</v>
          </cell>
          <cell r="K1372">
            <v>32382.2</v>
          </cell>
          <cell r="L1372">
            <v>12097.8</v>
          </cell>
          <cell r="M1372">
            <v>44480</v>
          </cell>
          <cell r="N1372">
            <v>477</v>
          </cell>
          <cell r="O1372">
            <v>477</v>
          </cell>
          <cell r="P1372" t="str">
            <v>Y</v>
          </cell>
          <cell r="R1372" t="str">
            <v xml:space="preserve">W/O for written off </v>
          </cell>
          <cell r="S1372" t="str">
            <v>&gt;180</v>
          </cell>
        </row>
        <row r="1373">
          <cell r="J1373">
            <v>357882851</v>
          </cell>
          <cell r="R1373" t="str">
            <v>Standard</v>
          </cell>
          <cell r="S1373" t="str">
            <v>Standard</v>
          </cell>
        </row>
        <row r="1374">
          <cell r="J1374">
            <v>354759240</v>
          </cell>
          <cell r="K1374">
            <v>3068.1</v>
          </cell>
          <cell r="L1374">
            <v>67.83</v>
          </cell>
          <cell r="M1374">
            <v>3135.93</v>
          </cell>
          <cell r="N1374">
            <v>57</v>
          </cell>
          <cell r="O1374">
            <v>57</v>
          </cell>
          <cell r="R1374" t="str">
            <v>SMA 1</v>
          </cell>
          <cell r="S1374" t="str">
            <v>31-60</v>
          </cell>
        </row>
        <row r="1375">
          <cell r="J1375">
            <v>350159289</v>
          </cell>
          <cell r="K1375">
            <v>34972.639999999999</v>
          </cell>
          <cell r="L1375">
            <v>7777.36</v>
          </cell>
          <cell r="M1375">
            <v>42750</v>
          </cell>
          <cell r="N1375">
            <v>637</v>
          </cell>
          <cell r="O1375">
            <v>637</v>
          </cell>
          <cell r="P1375" t="str">
            <v>Y</v>
          </cell>
          <cell r="R1375" t="str">
            <v xml:space="preserve">W/O for written off </v>
          </cell>
          <cell r="S1375" t="str">
            <v>&gt;180</v>
          </cell>
        </row>
        <row r="1376">
          <cell r="J1376">
            <v>354759263</v>
          </cell>
          <cell r="K1376">
            <v>18161.169999999998</v>
          </cell>
          <cell r="L1376">
            <v>6858.83</v>
          </cell>
          <cell r="M1376">
            <v>25020</v>
          </cell>
          <cell r="N1376">
            <v>269</v>
          </cell>
          <cell r="O1376">
            <v>269</v>
          </cell>
          <cell r="P1376" t="str">
            <v>Y</v>
          </cell>
          <cell r="R1376" t="str">
            <v xml:space="preserve">W/O for written off </v>
          </cell>
          <cell r="S1376" t="str">
            <v>&gt;180</v>
          </cell>
        </row>
        <row r="1377">
          <cell r="J1377">
            <v>354759351</v>
          </cell>
          <cell r="K1377">
            <v>109.68</v>
          </cell>
          <cell r="L1377">
            <v>0</v>
          </cell>
          <cell r="M1377">
            <v>109.68</v>
          </cell>
          <cell r="N1377">
            <v>30</v>
          </cell>
          <cell r="O1377">
            <v>30</v>
          </cell>
          <cell r="R1377" t="str">
            <v>SMA 0</v>
          </cell>
          <cell r="S1377" t="str">
            <v>1-30 Days</v>
          </cell>
        </row>
        <row r="1378">
          <cell r="J1378">
            <v>350176802</v>
          </cell>
          <cell r="K1378">
            <v>6477.53</v>
          </cell>
          <cell r="L1378">
            <v>272.47000000000003</v>
          </cell>
          <cell r="M1378">
            <v>6750</v>
          </cell>
          <cell r="N1378">
            <v>147</v>
          </cell>
          <cell r="O1378">
            <v>147</v>
          </cell>
          <cell r="P1378" t="str">
            <v>Y</v>
          </cell>
          <cell r="R1378" t="str">
            <v>Sub</v>
          </cell>
          <cell r="S1378" t="str">
            <v>121-150</v>
          </cell>
        </row>
        <row r="1379">
          <cell r="J1379">
            <v>350178416</v>
          </cell>
          <cell r="K1379">
            <v>36473.19</v>
          </cell>
          <cell r="L1379">
            <v>8526.81</v>
          </cell>
          <cell r="M1379">
            <v>45000</v>
          </cell>
          <cell r="N1379">
            <v>667</v>
          </cell>
          <cell r="O1379">
            <v>667</v>
          </cell>
          <cell r="P1379" t="str">
            <v>Y</v>
          </cell>
          <cell r="R1379" t="str">
            <v xml:space="preserve">W/O for written off </v>
          </cell>
          <cell r="S1379" t="str">
            <v>&gt;180</v>
          </cell>
        </row>
        <row r="1380">
          <cell r="J1380">
            <v>350191608</v>
          </cell>
          <cell r="K1380">
            <v>34972.639999999999</v>
          </cell>
          <cell r="L1380">
            <v>7748.36</v>
          </cell>
          <cell r="M1380">
            <v>42721</v>
          </cell>
          <cell r="N1380">
            <v>637</v>
          </cell>
          <cell r="O1380">
            <v>637</v>
          </cell>
          <cell r="P1380" t="str">
            <v>Y</v>
          </cell>
          <cell r="R1380" t="str">
            <v xml:space="preserve">W/O for written off </v>
          </cell>
          <cell r="S1380" t="str">
            <v>&gt;180</v>
          </cell>
        </row>
        <row r="1381">
          <cell r="J1381">
            <v>356863652</v>
          </cell>
          <cell r="K1381">
            <v>12142.61</v>
          </cell>
          <cell r="L1381">
            <v>5427.39</v>
          </cell>
          <cell r="M1381">
            <v>17570</v>
          </cell>
          <cell r="N1381">
            <v>205</v>
          </cell>
          <cell r="O1381">
            <v>205</v>
          </cell>
          <cell r="P1381" t="str">
            <v>Y</v>
          </cell>
          <cell r="R1381" t="str">
            <v>Sub</v>
          </cell>
          <cell r="S1381" t="str">
            <v>&gt;180</v>
          </cell>
        </row>
        <row r="1382">
          <cell r="J1382">
            <v>350192657</v>
          </cell>
          <cell r="K1382">
            <v>36473.19</v>
          </cell>
          <cell r="L1382">
            <v>8526.81</v>
          </cell>
          <cell r="M1382">
            <v>45000</v>
          </cell>
          <cell r="N1382">
            <v>667</v>
          </cell>
          <cell r="O1382">
            <v>667</v>
          </cell>
          <cell r="P1382" t="str">
            <v>Y</v>
          </cell>
          <cell r="R1382" t="str">
            <v xml:space="preserve">W/O for written off </v>
          </cell>
          <cell r="S1382" t="str">
            <v>&gt;180</v>
          </cell>
        </row>
        <row r="1383">
          <cell r="J1383">
            <v>353435813</v>
          </cell>
          <cell r="K1383">
            <v>30655.59</v>
          </cell>
          <cell r="L1383">
            <v>11044.41</v>
          </cell>
          <cell r="M1383">
            <v>41700</v>
          </cell>
          <cell r="N1383">
            <v>442</v>
          </cell>
          <cell r="O1383">
            <v>442</v>
          </cell>
          <cell r="P1383" t="str">
            <v>Y</v>
          </cell>
          <cell r="R1383" t="str">
            <v xml:space="preserve">W/O for written off </v>
          </cell>
          <cell r="S1383" t="str">
            <v>&gt;180</v>
          </cell>
        </row>
        <row r="1384">
          <cell r="J1384">
            <v>357985325</v>
          </cell>
          <cell r="R1384" t="str">
            <v>Standard</v>
          </cell>
          <cell r="S1384" t="str">
            <v>Standard</v>
          </cell>
        </row>
        <row r="1385">
          <cell r="J1385">
            <v>353435952</v>
          </cell>
          <cell r="K1385">
            <v>24609.09</v>
          </cell>
          <cell r="L1385">
            <v>8750.91</v>
          </cell>
          <cell r="M1385">
            <v>33360</v>
          </cell>
          <cell r="N1385">
            <v>353</v>
          </cell>
          <cell r="O1385">
            <v>353</v>
          </cell>
          <cell r="P1385" t="str">
            <v>Y</v>
          </cell>
          <cell r="R1385" t="str">
            <v xml:space="preserve">W/O for written off </v>
          </cell>
          <cell r="S1385" t="str">
            <v>&gt;180</v>
          </cell>
        </row>
        <row r="1386">
          <cell r="J1386">
            <v>354288119</v>
          </cell>
          <cell r="K1386">
            <v>27759.8</v>
          </cell>
          <cell r="L1386">
            <v>11160.2</v>
          </cell>
          <cell r="M1386">
            <v>38920</v>
          </cell>
          <cell r="N1386">
            <v>415</v>
          </cell>
          <cell r="O1386">
            <v>415</v>
          </cell>
          <cell r="P1386" t="str">
            <v>Y</v>
          </cell>
          <cell r="R1386" t="str">
            <v xml:space="preserve">W/O for written off </v>
          </cell>
          <cell r="S1386" t="str">
            <v>&gt;180</v>
          </cell>
        </row>
        <row r="1387">
          <cell r="J1387">
            <v>357525648</v>
          </cell>
          <cell r="R1387" t="str">
            <v>Standard</v>
          </cell>
          <cell r="S1387" t="str">
            <v>Standard</v>
          </cell>
        </row>
        <row r="1388">
          <cell r="J1388">
            <v>350194779</v>
          </cell>
          <cell r="K1388">
            <v>30331.78</v>
          </cell>
          <cell r="L1388">
            <v>5668.22</v>
          </cell>
          <cell r="M1388">
            <v>36000</v>
          </cell>
          <cell r="N1388">
            <v>534</v>
          </cell>
          <cell r="O1388">
            <v>534</v>
          </cell>
          <cell r="P1388" t="str">
            <v>Y</v>
          </cell>
          <cell r="R1388" t="str">
            <v xml:space="preserve">W/O for written off </v>
          </cell>
          <cell r="S1388" t="str">
            <v>&gt;180</v>
          </cell>
        </row>
        <row r="1389">
          <cell r="J1389">
            <v>354288376</v>
          </cell>
          <cell r="K1389">
            <v>16857.75</v>
          </cell>
          <cell r="L1389">
            <v>5382.25</v>
          </cell>
          <cell r="M1389">
            <v>22240</v>
          </cell>
          <cell r="N1389">
            <v>233</v>
          </cell>
          <cell r="O1389">
            <v>233</v>
          </cell>
          <cell r="P1389" t="str">
            <v>Y</v>
          </cell>
          <cell r="R1389" t="str">
            <v>Sub</v>
          </cell>
          <cell r="S1389" t="str">
            <v>&gt;180</v>
          </cell>
        </row>
        <row r="1390">
          <cell r="J1390">
            <v>354288138</v>
          </cell>
          <cell r="K1390">
            <v>16857.75</v>
          </cell>
          <cell r="L1390">
            <v>5382.25</v>
          </cell>
          <cell r="M1390">
            <v>22240</v>
          </cell>
          <cell r="N1390">
            <v>233</v>
          </cell>
          <cell r="O1390">
            <v>233</v>
          </cell>
          <cell r="P1390" t="str">
            <v>Y</v>
          </cell>
          <cell r="R1390" t="str">
            <v xml:space="preserve">W/O for written off </v>
          </cell>
          <cell r="S1390" t="str">
            <v>&gt;180</v>
          </cell>
        </row>
        <row r="1391">
          <cell r="J1391">
            <v>350204261</v>
          </cell>
          <cell r="K1391">
            <v>34972.639999999999</v>
          </cell>
          <cell r="L1391">
            <v>7777.36</v>
          </cell>
          <cell r="M1391">
            <v>42750</v>
          </cell>
          <cell r="N1391">
            <v>637</v>
          </cell>
          <cell r="O1391">
            <v>637</v>
          </cell>
          <cell r="P1391" t="str">
            <v>Y</v>
          </cell>
          <cell r="R1391" t="str">
            <v xml:space="preserve">W/O for written off </v>
          </cell>
          <cell r="S1391" t="str">
            <v>&gt;180</v>
          </cell>
        </row>
        <row r="1392">
          <cell r="J1392">
            <v>354759289</v>
          </cell>
          <cell r="K1392">
            <v>9837.91</v>
          </cell>
          <cell r="L1392">
            <v>3252.09</v>
          </cell>
          <cell r="M1392">
            <v>13090</v>
          </cell>
          <cell r="N1392">
            <v>204</v>
          </cell>
          <cell r="O1392">
            <v>204</v>
          </cell>
          <cell r="P1392" t="str">
            <v>Y</v>
          </cell>
          <cell r="R1392" t="str">
            <v>Sub</v>
          </cell>
          <cell r="S1392" t="str">
            <v>&gt;180</v>
          </cell>
        </row>
        <row r="1393">
          <cell r="J1393">
            <v>353435969</v>
          </cell>
          <cell r="K1393">
            <v>32451.18</v>
          </cell>
          <cell r="L1393">
            <v>12028.82</v>
          </cell>
          <cell r="M1393">
            <v>44480</v>
          </cell>
          <cell r="N1393">
            <v>477</v>
          </cell>
          <cell r="O1393">
            <v>477</v>
          </cell>
          <cell r="P1393" t="str">
            <v>Y</v>
          </cell>
          <cell r="R1393" t="str">
            <v xml:space="preserve">W/O for written off </v>
          </cell>
          <cell r="S1393" t="str">
            <v>&gt;180</v>
          </cell>
        </row>
        <row r="1394">
          <cell r="J1394">
            <v>354759365</v>
          </cell>
          <cell r="K1394">
            <v>17403.849999999999</v>
          </cell>
          <cell r="L1394">
            <v>4436.1499999999996</v>
          </cell>
          <cell r="M1394">
            <v>21840</v>
          </cell>
          <cell r="N1394">
            <v>387</v>
          </cell>
          <cell r="O1394">
            <v>387</v>
          </cell>
          <cell r="P1394" t="str">
            <v>Y</v>
          </cell>
          <cell r="R1394" t="str">
            <v xml:space="preserve">W/O for written off </v>
          </cell>
          <cell r="S1394" t="str">
            <v>&gt;180</v>
          </cell>
        </row>
        <row r="1395">
          <cell r="J1395">
            <v>358214357</v>
          </cell>
          <cell r="R1395" t="str">
            <v>Standard</v>
          </cell>
          <cell r="S1395" t="str">
            <v>Standard</v>
          </cell>
        </row>
        <row r="1396">
          <cell r="J1396">
            <v>357381451</v>
          </cell>
          <cell r="K1396">
            <v>6097.77</v>
          </cell>
          <cell r="L1396">
            <v>742.23</v>
          </cell>
          <cell r="M1396">
            <v>6840</v>
          </cell>
          <cell r="N1396">
            <v>175</v>
          </cell>
          <cell r="O1396">
            <v>175</v>
          </cell>
          <cell r="P1396" t="str">
            <v>Y</v>
          </cell>
          <cell r="R1396" t="str">
            <v>Sub</v>
          </cell>
          <cell r="S1396" t="str">
            <v>151-180</v>
          </cell>
        </row>
        <row r="1397">
          <cell r="J1397">
            <v>350213394</v>
          </cell>
          <cell r="K1397">
            <v>36461.660000000003</v>
          </cell>
          <cell r="L1397">
            <v>8538.34</v>
          </cell>
          <cell r="M1397">
            <v>45000</v>
          </cell>
          <cell r="N1397">
            <v>636</v>
          </cell>
          <cell r="O1397">
            <v>636</v>
          </cell>
          <cell r="P1397" t="str">
            <v>Y</v>
          </cell>
          <cell r="R1397" t="str">
            <v>D1</v>
          </cell>
          <cell r="S1397" t="str">
            <v>&gt;180</v>
          </cell>
        </row>
        <row r="1398">
          <cell r="J1398">
            <v>353312057</v>
          </cell>
          <cell r="K1398">
            <v>32365.81</v>
          </cell>
          <cell r="L1398">
            <v>12114.19</v>
          </cell>
          <cell r="M1398">
            <v>44480</v>
          </cell>
          <cell r="N1398">
            <v>478</v>
          </cell>
          <cell r="O1398">
            <v>478</v>
          </cell>
          <cell r="P1398" t="str">
            <v>Y</v>
          </cell>
          <cell r="R1398" t="str">
            <v xml:space="preserve">W/O for written off </v>
          </cell>
          <cell r="S1398" t="str">
            <v>&gt;180</v>
          </cell>
        </row>
        <row r="1399">
          <cell r="J1399">
            <v>350217508</v>
          </cell>
          <cell r="K1399">
            <v>31916.62</v>
          </cell>
          <cell r="L1399">
            <v>6333.38</v>
          </cell>
          <cell r="M1399">
            <v>38250</v>
          </cell>
          <cell r="N1399">
            <v>535</v>
          </cell>
          <cell r="O1399">
            <v>535</v>
          </cell>
          <cell r="P1399" t="str">
            <v>Y</v>
          </cell>
          <cell r="R1399" t="str">
            <v>D1</v>
          </cell>
          <cell r="S1399" t="str">
            <v>&gt;180</v>
          </cell>
        </row>
        <row r="1400">
          <cell r="J1400">
            <v>355084332</v>
          </cell>
          <cell r="K1400">
            <v>14606.38</v>
          </cell>
          <cell r="L1400">
            <v>4853.62</v>
          </cell>
          <cell r="M1400">
            <v>19460</v>
          </cell>
          <cell r="N1400">
            <v>204</v>
          </cell>
          <cell r="O1400">
            <v>204</v>
          </cell>
          <cell r="P1400" t="str">
            <v>Y</v>
          </cell>
          <cell r="R1400" t="str">
            <v>Sub</v>
          </cell>
          <cell r="S1400" t="str">
            <v>&gt;180</v>
          </cell>
        </row>
        <row r="1401">
          <cell r="J1401">
            <v>350242595</v>
          </cell>
          <cell r="K1401">
            <v>21900.23</v>
          </cell>
          <cell r="L1401">
            <v>2849.77</v>
          </cell>
          <cell r="M1401">
            <v>24750</v>
          </cell>
          <cell r="N1401">
            <v>384</v>
          </cell>
          <cell r="O1401">
            <v>384</v>
          </cell>
          <cell r="P1401" t="str">
            <v>Y</v>
          </cell>
          <cell r="R1401" t="str">
            <v xml:space="preserve">W/O for written off </v>
          </cell>
          <cell r="S1401" t="str">
            <v>&gt;180</v>
          </cell>
        </row>
        <row r="1402">
          <cell r="J1402">
            <v>355790797</v>
          </cell>
          <cell r="K1402">
            <v>7984.21</v>
          </cell>
          <cell r="L1402">
            <v>2425.79</v>
          </cell>
          <cell r="M1402">
            <v>10410</v>
          </cell>
          <cell r="N1402">
            <v>87</v>
          </cell>
          <cell r="O1402">
            <v>87</v>
          </cell>
          <cell r="R1402" t="str">
            <v>SMA 2</v>
          </cell>
          <cell r="S1402" t="str">
            <v>61-90</v>
          </cell>
        </row>
        <row r="1403">
          <cell r="J1403">
            <v>356770833</v>
          </cell>
          <cell r="K1403">
            <v>9708.4500000000007</v>
          </cell>
          <cell r="L1403">
            <v>4171.55</v>
          </cell>
          <cell r="M1403">
            <v>13880</v>
          </cell>
          <cell r="N1403">
            <v>118</v>
          </cell>
          <cell r="O1403">
            <v>118</v>
          </cell>
          <cell r="P1403" t="str">
            <v>Y</v>
          </cell>
          <cell r="R1403" t="str">
            <v>Sub</v>
          </cell>
          <cell r="S1403" t="str">
            <v>91-120</v>
          </cell>
        </row>
        <row r="1404">
          <cell r="J1404">
            <v>354759381</v>
          </cell>
          <cell r="K1404">
            <v>1360</v>
          </cell>
          <cell r="L1404">
            <v>0</v>
          </cell>
          <cell r="M1404">
            <v>1360</v>
          </cell>
          <cell r="N1404">
            <v>27</v>
          </cell>
          <cell r="O1404">
            <v>27</v>
          </cell>
          <cell r="R1404" t="str">
            <v>SMA 0</v>
          </cell>
          <cell r="S1404" t="str">
            <v>1-30 Days</v>
          </cell>
        </row>
        <row r="1405">
          <cell r="J1405">
            <v>353676621</v>
          </cell>
          <cell r="K1405">
            <v>19586.95</v>
          </cell>
          <cell r="L1405">
            <v>7993.05</v>
          </cell>
          <cell r="M1405">
            <v>27580</v>
          </cell>
          <cell r="N1405">
            <v>420</v>
          </cell>
          <cell r="O1405">
            <v>420</v>
          </cell>
          <cell r="P1405" t="str">
            <v>Y</v>
          </cell>
          <cell r="R1405" t="str">
            <v xml:space="preserve">W/O for written off </v>
          </cell>
          <cell r="S1405" t="str">
            <v>&gt;180</v>
          </cell>
        </row>
        <row r="1406">
          <cell r="J1406">
            <v>353676417</v>
          </cell>
          <cell r="K1406">
            <v>27653.77</v>
          </cell>
          <cell r="L1406">
            <v>11266.23</v>
          </cell>
          <cell r="M1406">
            <v>38920</v>
          </cell>
          <cell r="N1406">
            <v>420</v>
          </cell>
          <cell r="O1406">
            <v>420</v>
          </cell>
          <cell r="P1406" t="str">
            <v>Y</v>
          </cell>
          <cell r="R1406" t="str">
            <v xml:space="preserve">W/O for written off </v>
          </cell>
          <cell r="S1406" t="str">
            <v>&gt;180</v>
          </cell>
        </row>
        <row r="1407">
          <cell r="J1407">
            <v>350299619</v>
          </cell>
          <cell r="K1407">
            <v>30331.78</v>
          </cell>
          <cell r="L1407">
            <v>5668.22</v>
          </cell>
          <cell r="M1407">
            <v>36000</v>
          </cell>
          <cell r="N1407">
            <v>535</v>
          </cell>
          <cell r="O1407">
            <v>535</v>
          </cell>
          <cell r="P1407" t="str">
            <v>Y</v>
          </cell>
          <cell r="R1407" t="str">
            <v>D1</v>
          </cell>
          <cell r="S1407" t="str">
            <v>&gt;180</v>
          </cell>
        </row>
        <row r="1408">
          <cell r="J1408">
            <v>353444916</v>
          </cell>
          <cell r="K1408">
            <v>21323.9</v>
          </cell>
          <cell r="L1408">
            <v>7796.1</v>
          </cell>
          <cell r="M1408">
            <v>29120</v>
          </cell>
          <cell r="N1408">
            <v>421</v>
          </cell>
          <cell r="O1408">
            <v>421</v>
          </cell>
          <cell r="P1408" t="str">
            <v>Y</v>
          </cell>
          <cell r="R1408" t="str">
            <v xml:space="preserve">W/O for written off </v>
          </cell>
          <cell r="S1408" t="str">
            <v>&gt;180</v>
          </cell>
        </row>
        <row r="1409">
          <cell r="J1409">
            <v>350301237</v>
          </cell>
          <cell r="K1409">
            <v>30331.78</v>
          </cell>
          <cell r="L1409">
            <v>5668.22</v>
          </cell>
          <cell r="M1409">
            <v>36000</v>
          </cell>
          <cell r="N1409">
            <v>540</v>
          </cell>
          <cell r="O1409">
            <v>540</v>
          </cell>
          <cell r="P1409" t="str">
            <v>Y</v>
          </cell>
          <cell r="R1409" t="str">
            <v xml:space="preserve">W/O for written off </v>
          </cell>
          <cell r="S1409" t="str">
            <v>&gt;180</v>
          </cell>
        </row>
        <row r="1410">
          <cell r="J1410">
            <v>353435777</v>
          </cell>
          <cell r="K1410">
            <v>14648.07</v>
          </cell>
          <cell r="L1410">
            <v>6471.93</v>
          </cell>
          <cell r="M1410">
            <v>21120</v>
          </cell>
          <cell r="N1410">
            <v>358</v>
          </cell>
          <cell r="O1410">
            <v>358</v>
          </cell>
          <cell r="P1410" t="str">
            <v>Y</v>
          </cell>
          <cell r="R1410" t="str">
            <v xml:space="preserve">W/O for written off </v>
          </cell>
          <cell r="S1410" t="str">
            <v>&gt;180</v>
          </cell>
        </row>
        <row r="1411">
          <cell r="J1411">
            <v>350301475</v>
          </cell>
          <cell r="K1411">
            <v>33465.21</v>
          </cell>
          <cell r="L1411">
            <v>7034.79</v>
          </cell>
          <cell r="M1411">
            <v>40500</v>
          </cell>
          <cell r="N1411">
            <v>603</v>
          </cell>
          <cell r="O1411">
            <v>603</v>
          </cell>
          <cell r="P1411" t="str">
            <v>Y</v>
          </cell>
          <cell r="R1411" t="str">
            <v xml:space="preserve">W/O for written off </v>
          </cell>
          <cell r="S1411" t="str">
            <v>&gt;180</v>
          </cell>
        </row>
        <row r="1412">
          <cell r="J1412">
            <v>350301592</v>
          </cell>
          <cell r="K1412">
            <v>24929.88</v>
          </cell>
          <cell r="L1412">
            <v>3320.12</v>
          </cell>
          <cell r="M1412">
            <v>28250</v>
          </cell>
          <cell r="N1412">
            <v>444</v>
          </cell>
          <cell r="O1412">
            <v>444</v>
          </cell>
          <cell r="P1412" t="str">
            <v>Y</v>
          </cell>
          <cell r="R1412" t="str">
            <v xml:space="preserve">W/O for written off </v>
          </cell>
          <cell r="S1412" t="str">
            <v>&gt;180</v>
          </cell>
        </row>
        <row r="1413">
          <cell r="J1413">
            <v>353741322</v>
          </cell>
          <cell r="K1413">
            <v>21735.49</v>
          </cell>
          <cell r="L1413">
            <v>4524.51</v>
          </cell>
          <cell r="M1413">
            <v>26260</v>
          </cell>
          <cell r="N1413">
            <v>388</v>
          </cell>
          <cell r="O1413">
            <v>444</v>
          </cell>
          <cell r="P1413" t="str">
            <v>Y</v>
          </cell>
          <cell r="R1413" t="str">
            <v xml:space="preserve">W/O for written off </v>
          </cell>
          <cell r="S1413" t="str">
            <v>&gt;180</v>
          </cell>
        </row>
        <row r="1414">
          <cell r="J1414">
            <v>353312041</v>
          </cell>
          <cell r="K1414">
            <v>22854.29</v>
          </cell>
          <cell r="L1414">
            <v>7805.71</v>
          </cell>
          <cell r="M1414">
            <v>30660</v>
          </cell>
          <cell r="N1414">
            <v>415</v>
          </cell>
          <cell r="O1414">
            <v>415</v>
          </cell>
          <cell r="P1414" t="str">
            <v>Y</v>
          </cell>
          <cell r="R1414" t="str">
            <v xml:space="preserve">W/O for written off </v>
          </cell>
          <cell r="S1414" t="str">
            <v>&gt;180</v>
          </cell>
        </row>
        <row r="1415">
          <cell r="J1415">
            <v>350301770</v>
          </cell>
          <cell r="K1415">
            <v>31925.77</v>
          </cell>
          <cell r="L1415">
            <v>6324.23</v>
          </cell>
          <cell r="M1415">
            <v>38250</v>
          </cell>
          <cell r="N1415">
            <v>575</v>
          </cell>
          <cell r="O1415">
            <v>575</v>
          </cell>
          <cell r="P1415" t="str">
            <v>Y</v>
          </cell>
          <cell r="R1415" t="str">
            <v xml:space="preserve">W/O for written off </v>
          </cell>
          <cell r="S1415" t="str">
            <v>&gt;180</v>
          </cell>
        </row>
        <row r="1416">
          <cell r="J1416">
            <v>354184978</v>
          </cell>
          <cell r="K1416">
            <v>11747.77</v>
          </cell>
          <cell r="L1416">
            <v>3942.23</v>
          </cell>
          <cell r="M1416">
            <v>15690</v>
          </cell>
          <cell r="N1416">
            <v>273</v>
          </cell>
          <cell r="O1416">
            <v>273</v>
          </cell>
          <cell r="P1416" t="str">
            <v>Y</v>
          </cell>
          <cell r="R1416" t="str">
            <v>Sub</v>
          </cell>
          <cell r="S1416" t="str">
            <v>&gt;180</v>
          </cell>
        </row>
        <row r="1417">
          <cell r="J1417">
            <v>353676411</v>
          </cell>
          <cell r="K1417">
            <v>17643.71</v>
          </cell>
          <cell r="L1417">
            <v>6666.29</v>
          </cell>
          <cell r="M1417">
            <v>24310</v>
          </cell>
          <cell r="N1417">
            <v>392</v>
          </cell>
          <cell r="O1417">
            <v>392</v>
          </cell>
          <cell r="P1417" t="str">
            <v>Y</v>
          </cell>
          <cell r="R1417" t="str">
            <v xml:space="preserve">W/O for written off </v>
          </cell>
          <cell r="S1417" t="str">
            <v>&gt;180</v>
          </cell>
        </row>
        <row r="1418">
          <cell r="J1418">
            <v>354759331</v>
          </cell>
          <cell r="K1418">
            <v>8250.85</v>
          </cell>
          <cell r="L1418">
            <v>3299.15</v>
          </cell>
          <cell r="M1418">
            <v>11550</v>
          </cell>
          <cell r="N1418">
            <v>205</v>
          </cell>
          <cell r="O1418">
            <v>205</v>
          </cell>
          <cell r="P1418" t="str">
            <v>Y</v>
          </cell>
          <cell r="R1418" t="str">
            <v>Sub</v>
          </cell>
          <cell r="S1418" t="str">
            <v>&gt;180</v>
          </cell>
        </row>
        <row r="1419">
          <cell r="J1419">
            <v>350302364</v>
          </cell>
          <cell r="K1419">
            <v>34972.639999999999</v>
          </cell>
          <cell r="L1419">
            <v>7777.36</v>
          </cell>
          <cell r="M1419">
            <v>42750</v>
          </cell>
          <cell r="N1419">
            <v>639</v>
          </cell>
          <cell r="O1419">
            <v>639</v>
          </cell>
          <cell r="P1419" t="str">
            <v>Y</v>
          </cell>
          <cell r="R1419" t="str">
            <v xml:space="preserve">W/O for written off </v>
          </cell>
          <cell r="S1419" t="str">
            <v>&gt;180</v>
          </cell>
        </row>
        <row r="1420">
          <cell r="J1420">
            <v>355744248</v>
          </cell>
          <cell r="R1420" t="str">
            <v>Standard</v>
          </cell>
          <cell r="S1420" t="str">
            <v>Standard</v>
          </cell>
        </row>
        <row r="1421">
          <cell r="J1421">
            <v>355744149</v>
          </cell>
          <cell r="R1421" t="str">
            <v>Standard</v>
          </cell>
          <cell r="S1421" t="str">
            <v>Standard</v>
          </cell>
        </row>
        <row r="1422">
          <cell r="J1422">
            <v>354759345</v>
          </cell>
          <cell r="R1422" t="str">
            <v>Standard</v>
          </cell>
          <cell r="S1422" t="str">
            <v>Standard</v>
          </cell>
        </row>
        <row r="1423">
          <cell r="J1423">
            <v>354759292</v>
          </cell>
          <cell r="K1423">
            <v>13990.01</v>
          </cell>
          <cell r="L1423">
            <v>5919.99</v>
          </cell>
          <cell r="M1423">
            <v>19910</v>
          </cell>
          <cell r="N1423">
            <v>324</v>
          </cell>
          <cell r="O1423">
            <v>324</v>
          </cell>
          <cell r="P1423" t="str">
            <v>Y</v>
          </cell>
          <cell r="R1423" t="str">
            <v xml:space="preserve">W/O for written off </v>
          </cell>
          <cell r="S1423" t="str">
            <v>&gt;180</v>
          </cell>
        </row>
        <row r="1424">
          <cell r="J1424">
            <v>350328220</v>
          </cell>
          <cell r="K1424">
            <v>12561.97</v>
          </cell>
          <cell r="L1424">
            <v>938.03</v>
          </cell>
          <cell r="M1424">
            <v>13500</v>
          </cell>
          <cell r="N1424">
            <v>230</v>
          </cell>
          <cell r="O1424">
            <v>230</v>
          </cell>
          <cell r="P1424" t="str">
            <v>Y</v>
          </cell>
          <cell r="R1424" t="str">
            <v>Sub</v>
          </cell>
          <cell r="S1424" t="str">
            <v>&gt;180</v>
          </cell>
        </row>
        <row r="1425">
          <cell r="J1425">
            <v>353676480</v>
          </cell>
          <cell r="K1425">
            <v>19586.95</v>
          </cell>
          <cell r="L1425">
            <v>7993.05</v>
          </cell>
          <cell r="M1425">
            <v>27580</v>
          </cell>
          <cell r="N1425">
            <v>420</v>
          </cell>
          <cell r="O1425">
            <v>420</v>
          </cell>
          <cell r="P1425" t="str">
            <v>Y</v>
          </cell>
          <cell r="R1425" t="str">
            <v xml:space="preserve">W/O for written off </v>
          </cell>
          <cell r="S1425" t="str">
            <v>&gt;180</v>
          </cell>
        </row>
        <row r="1426">
          <cell r="J1426">
            <v>353676481</v>
          </cell>
          <cell r="K1426">
            <v>19586.95</v>
          </cell>
          <cell r="L1426">
            <v>7993.05</v>
          </cell>
          <cell r="M1426">
            <v>27580</v>
          </cell>
          <cell r="N1426">
            <v>420</v>
          </cell>
          <cell r="O1426">
            <v>420</v>
          </cell>
          <cell r="P1426" t="str">
            <v>Y</v>
          </cell>
          <cell r="R1426" t="str">
            <v xml:space="preserve">W/O for written off </v>
          </cell>
          <cell r="S1426" t="str">
            <v>&gt;180</v>
          </cell>
        </row>
        <row r="1427">
          <cell r="J1427">
            <v>354184984</v>
          </cell>
          <cell r="K1427">
            <v>17210.66</v>
          </cell>
          <cell r="L1427">
            <v>7099.34</v>
          </cell>
          <cell r="M1427">
            <v>24310</v>
          </cell>
          <cell r="N1427">
            <v>392</v>
          </cell>
          <cell r="O1427">
            <v>392</v>
          </cell>
          <cell r="P1427" t="str">
            <v>Y</v>
          </cell>
          <cell r="R1427" t="str">
            <v xml:space="preserve">W/O for written off </v>
          </cell>
          <cell r="S1427" t="str">
            <v>&gt;180</v>
          </cell>
        </row>
        <row r="1428">
          <cell r="J1428">
            <v>354710098</v>
          </cell>
          <cell r="K1428">
            <v>4462.12</v>
          </cell>
          <cell r="L1428">
            <v>1097.8800000000001</v>
          </cell>
          <cell r="M1428">
            <v>5560</v>
          </cell>
          <cell r="N1428">
            <v>58</v>
          </cell>
          <cell r="O1428">
            <v>58</v>
          </cell>
          <cell r="R1428" t="str">
            <v>SMA 1</v>
          </cell>
          <cell r="S1428" t="str">
            <v>31-60</v>
          </cell>
        </row>
        <row r="1429">
          <cell r="J1429">
            <v>358188835</v>
          </cell>
          <cell r="R1429" t="str">
            <v>Standard</v>
          </cell>
          <cell r="S1429" t="str">
            <v>Standard</v>
          </cell>
        </row>
        <row r="1430">
          <cell r="J1430">
            <v>358188822</v>
          </cell>
          <cell r="R1430" t="str">
            <v>Standard</v>
          </cell>
          <cell r="S1430" t="str">
            <v>Standard</v>
          </cell>
        </row>
        <row r="1431">
          <cell r="J1431">
            <v>354759222</v>
          </cell>
          <cell r="K1431">
            <v>13990.01</v>
          </cell>
          <cell r="L1431">
            <v>5919.99</v>
          </cell>
          <cell r="M1431">
            <v>19910</v>
          </cell>
          <cell r="N1431">
            <v>324</v>
          </cell>
          <cell r="O1431">
            <v>324</v>
          </cell>
          <cell r="P1431" t="str">
            <v>Y</v>
          </cell>
          <cell r="R1431" t="str">
            <v xml:space="preserve">W/O for written off </v>
          </cell>
          <cell r="S1431" t="str">
            <v>&gt;180</v>
          </cell>
        </row>
        <row r="1432">
          <cell r="J1432">
            <v>353444864</v>
          </cell>
          <cell r="K1432">
            <v>25966.560000000001</v>
          </cell>
          <cell r="L1432">
            <v>9433.44</v>
          </cell>
          <cell r="M1432">
            <v>35400</v>
          </cell>
          <cell r="N1432">
            <v>478</v>
          </cell>
          <cell r="O1432">
            <v>478</v>
          </cell>
          <cell r="P1432" t="str">
            <v>Y</v>
          </cell>
          <cell r="R1432" t="str">
            <v xml:space="preserve">W/O for written off </v>
          </cell>
          <cell r="S1432" t="str">
            <v>&gt;180</v>
          </cell>
        </row>
        <row r="1433">
          <cell r="J1433">
            <v>351020196</v>
          </cell>
          <cell r="K1433">
            <v>37919.69</v>
          </cell>
          <cell r="L1433">
            <v>9330.31</v>
          </cell>
          <cell r="M1433">
            <v>47250</v>
          </cell>
          <cell r="N1433">
            <v>639</v>
          </cell>
          <cell r="O1433">
            <v>639</v>
          </cell>
          <cell r="P1433" t="str">
            <v>Y</v>
          </cell>
          <cell r="R1433" t="str">
            <v xml:space="preserve">W/O for written off </v>
          </cell>
          <cell r="S1433" t="str">
            <v>&gt;180</v>
          </cell>
        </row>
        <row r="1434">
          <cell r="J1434">
            <v>357091518</v>
          </cell>
          <cell r="R1434" t="str">
            <v>Standard</v>
          </cell>
          <cell r="S1434" t="str">
            <v>Standard</v>
          </cell>
        </row>
        <row r="1435">
          <cell r="J1435">
            <v>350356363</v>
          </cell>
          <cell r="K1435">
            <v>2207.66</v>
          </cell>
          <cell r="L1435">
            <v>42.34</v>
          </cell>
          <cell r="M1435">
            <v>2250</v>
          </cell>
          <cell r="N1435">
            <v>58</v>
          </cell>
          <cell r="O1435">
            <v>58</v>
          </cell>
          <cell r="R1435" t="str">
            <v>SMA 1</v>
          </cell>
          <cell r="S1435" t="str">
            <v>31-60</v>
          </cell>
        </row>
        <row r="1436">
          <cell r="J1436">
            <v>350356364</v>
          </cell>
          <cell r="K1436">
            <v>2207.66</v>
          </cell>
          <cell r="L1436">
            <v>42.34</v>
          </cell>
          <cell r="M1436">
            <v>2250</v>
          </cell>
          <cell r="N1436">
            <v>58</v>
          </cell>
          <cell r="O1436">
            <v>58</v>
          </cell>
          <cell r="R1436" t="str">
            <v>SMA 1</v>
          </cell>
          <cell r="S1436" t="str">
            <v>31-60</v>
          </cell>
        </row>
        <row r="1437">
          <cell r="J1437">
            <v>355281100</v>
          </cell>
          <cell r="K1437">
            <v>18295.240000000002</v>
          </cell>
          <cell r="L1437">
            <v>5994.76</v>
          </cell>
          <cell r="M1437">
            <v>24290</v>
          </cell>
          <cell r="N1437">
            <v>212</v>
          </cell>
          <cell r="O1437">
            <v>212</v>
          </cell>
          <cell r="P1437" t="str">
            <v>Y</v>
          </cell>
          <cell r="R1437" t="str">
            <v>Sub</v>
          </cell>
          <cell r="S1437" t="str">
            <v>&gt;180</v>
          </cell>
        </row>
        <row r="1438">
          <cell r="J1438">
            <v>355994331</v>
          </cell>
          <cell r="K1438">
            <v>16791.75</v>
          </cell>
          <cell r="L1438">
            <v>4658.25</v>
          </cell>
          <cell r="M1438">
            <v>21450</v>
          </cell>
          <cell r="N1438">
            <v>331</v>
          </cell>
          <cell r="O1438">
            <v>331</v>
          </cell>
          <cell r="P1438" t="str">
            <v>Y</v>
          </cell>
          <cell r="R1438" t="str">
            <v xml:space="preserve">W/O for written off </v>
          </cell>
          <cell r="S1438" t="str">
            <v>&gt;180</v>
          </cell>
        </row>
        <row r="1439">
          <cell r="J1439">
            <v>356550675</v>
          </cell>
          <cell r="K1439">
            <v>17121.580000000002</v>
          </cell>
          <cell r="L1439">
            <v>7168.42</v>
          </cell>
          <cell r="M1439">
            <v>24290</v>
          </cell>
          <cell r="N1439">
            <v>205</v>
          </cell>
          <cell r="O1439">
            <v>205</v>
          </cell>
          <cell r="P1439" t="str">
            <v>Y</v>
          </cell>
          <cell r="R1439" t="str">
            <v>Sub</v>
          </cell>
          <cell r="S1439" t="str">
            <v>&gt;180</v>
          </cell>
        </row>
        <row r="1440">
          <cell r="J1440">
            <v>354759276</v>
          </cell>
          <cell r="K1440">
            <v>8255.59</v>
          </cell>
          <cell r="L1440">
            <v>2584.41</v>
          </cell>
          <cell r="M1440">
            <v>10840</v>
          </cell>
          <cell r="N1440">
            <v>170</v>
          </cell>
          <cell r="O1440">
            <v>170</v>
          </cell>
          <cell r="P1440" t="str">
            <v>Y</v>
          </cell>
          <cell r="R1440" t="str">
            <v>Sub</v>
          </cell>
          <cell r="S1440" t="str">
            <v>151-180</v>
          </cell>
        </row>
        <row r="1441">
          <cell r="J1441">
            <v>355830140</v>
          </cell>
          <cell r="K1441">
            <v>14313.57</v>
          </cell>
          <cell r="L1441">
            <v>5146.43</v>
          </cell>
          <cell r="M1441">
            <v>19460</v>
          </cell>
          <cell r="N1441">
            <v>205</v>
          </cell>
          <cell r="O1441">
            <v>205</v>
          </cell>
          <cell r="P1441" t="str">
            <v>Y</v>
          </cell>
          <cell r="R1441" t="str">
            <v>Sub</v>
          </cell>
          <cell r="S1441" t="str">
            <v>&gt;180</v>
          </cell>
        </row>
        <row r="1442">
          <cell r="J1442">
            <v>350357011</v>
          </cell>
          <cell r="K1442">
            <v>36461.660000000003</v>
          </cell>
          <cell r="L1442">
            <v>8538.34</v>
          </cell>
          <cell r="M1442">
            <v>45000</v>
          </cell>
          <cell r="N1442">
            <v>636</v>
          </cell>
          <cell r="O1442">
            <v>636</v>
          </cell>
          <cell r="P1442" t="str">
            <v>Y</v>
          </cell>
          <cell r="R1442" t="str">
            <v>D1</v>
          </cell>
          <cell r="S1442" t="str">
            <v>&gt;180</v>
          </cell>
        </row>
        <row r="1443">
          <cell r="J1443">
            <v>353435782</v>
          </cell>
          <cell r="K1443">
            <v>24132.82</v>
          </cell>
          <cell r="L1443">
            <v>8717.18</v>
          </cell>
          <cell r="M1443">
            <v>32850</v>
          </cell>
          <cell r="N1443">
            <v>450</v>
          </cell>
          <cell r="O1443">
            <v>450</v>
          </cell>
          <cell r="P1443" t="str">
            <v>Y</v>
          </cell>
          <cell r="R1443" t="str">
            <v xml:space="preserve">W/O for written off </v>
          </cell>
          <cell r="S1443" t="str">
            <v>&gt;180</v>
          </cell>
        </row>
        <row r="1444">
          <cell r="J1444">
            <v>353444870</v>
          </cell>
          <cell r="K1444">
            <v>20187.96</v>
          </cell>
          <cell r="L1444">
            <v>7382.04</v>
          </cell>
          <cell r="M1444">
            <v>27570</v>
          </cell>
          <cell r="N1444">
            <v>388</v>
          </cell>
          <cell r="O1444">
            <v>388</v>
          </cell>
          <cell r="P1444" t="str">
            <v>Y</v>
          </cell>
          <cell r="R1444" t="str">
            <v xml:space="preserve">W/O for written off </v>
          </cell>
          <cell r="S1444" t="str">
            <v>&gt;180</v>
          </cell>
        </row>
        <row r="1445">
          <cell r="J1445">
            <v>350359022</v>
          </cell>
          <cell r="K1445">
            <v>34972.639999999999</v>
          </cell>
          <cell r="L1445">
            <v>7777.36</v>
          </cell>
          <cell r="M1445">
            <v>42750</v>
          </cell>
          <cell r="N1445">
            <v>638</v>
          </cell>
          <cell r="O1445">
            <v>638</v>
          </cell>
          <cell r="P1445" t="str">
            <v>Y</v>
          </cell>
          <cell r="R1445" t="str">
            <v xml:space="preserve">W/O for written off </v>
          </cell>
          <cell r="S1445" t="str">
            <v>&gt;180</v>
          </cell>
        </row>
        <row r="1446">
          <cell r="J1446">
            <v>354184988</v>
          </cell>
          <cell r="K1446">
            <v>16628.28</v>
          </cell>
          <cell r="L1446">
            <v>4301.72</v>
          </cell>
          <cell r="M1446">
            <v>20930</v>
          </cell>
          <cell r="N1446">
            <v>386</v>
          </cell>
          <cell r="O1446">
            <v>386</v>
          </cell>
          <cell r="P1446" t="str">
            <v>Y</v>
          </cell>
          <cell r="R1446" t="str">
            <v xml:space="preserve">W/O for written off </v>
          </cell>
          <cell r="S1446" t="str">
            <v>&gt;180</v>
          </cell>
        </row>
        <row r="1447">
          <cell r="J1447">
            <v>350363573</v>
          </cell>
          <cell r="K1447">
            <v>23360.27</v>
          </cell>
          <cell r="L1447">
            <v>3039.73</v>
          </cell>
          <cell r="M1447">
            <v>26400</v>
          </cell>
          <cell r="N1447">
            <v>386</v>
          </cell>
          <cell r="O1447">
            <v>386</v>
          </cell>
          <cell r="P1447" t="str">
            <v>Y</v>
          </cell>
          <cell r="R1447" t="str">
            <v xml:space="preserve">W/O for written off </v>
          </cell>
          <cell r="S1447" t="str">
            <v>&gt;180</v>
          </cell>
        </row>
        <row r="1448">
          <cell r="J1448">
            <v>355366190</v>
          </cell>
          <cell r="K1448">
            <v>7828.4</v>
          </cell>
          <cell r="L1448">
            <v>1381.6</v>
          </cell>
          <cell r="M1448">
            <v>9210</v>
          </cell>
          <cell r="N1448">
            <v>150</v>
          </cell>
          <cell r="O1448">
            <v>150</v>
          </cell>
          <cell r="P1448" t="str">
            <v>Y</v>
          </cell>
          <cell r="R1448" t="str">
            <v>Sub</v>
          </cell>
          <cell r="S1448" t="str">
            <v>121-150</v>
          </cell>
        </row>
        <row r="1449">
          <cell r="J1449">
            <v>354759285</v>
          </cell>
          <cell r="K1449">
            <v>11225.12</v>
          </cell>
          <cell r="L1449">
            <v>4294.88</v>
          </cell>
          <cell r="M1449">
            <v>15520</v>
          </cell>
          <cell r="N1449">
            <v>232</v>
          </cell>
          <cell r="O1449">
            <v>232</v>
          </cell>
          <cell r="P1449" t="str">
            <v>Y</v>
          </cell>
          <cell r="R1449" t="str">
            <v>Sub</v>
          </cell>
          <cell r="S1449" t="str">
            <v>&gt;180</v>
          </cell>
        </row>
        <row r="1450">
          <cell r="J1450">
            <v>353444913</v>
          </cell>
          <cell r="K1450">
            <v>22247.18</v>
          </cell>
          <cell r="L1450">
            <v>8402.82</v>
          </cell>
          <cell r="M1450">
            <v>30650</v>
          </cell>
          <cell r="N1450">
            <v>414</v>
          </cell>
          <cell r="O1450">
            <v>414</v>
          </cell>
          <cell r="P1450" t="str">
            <v>Y</v>
          </cell>
          <cell r="R1450" t="str">
            <v xml:space="preserve">W/O for written off </v>
          </cell>
          <cell r="S1450" t="str">
            <v>&gt;180</v>
          </cell>
        </row>
        <row r="1451">
          <cell r="J1451">
            <v>355064839</v>
          </cell>
          <cell r="R1451" t="str">
            <v>Standard</v>
          </cell>
          <cell r="S1451" t="str">
            <v>Standard</v>
          </cell>
        </row>
        <row r="1452">
          <cell r="J1452">
            <v>354184990</v>
          </cell>
          <cell r="K1452">
            <v>26175.91</v>
          </cell>
          <cell r="L1452">
            <v>9964.09</v>
          </cell>
          <cell r="M1452">
            <v>36140</v>
          </cell>
          <cell r="N1452">
            <v>386</v>
          </cell>
          <cell r="O1452">
            <v>386</v>
          </cell>
          <cell r="P1452" t="str">
            <v>Y</v>
          </cell>
          <cell r="R1452" t="str">
            <v xml:space="preserve">W/O for written off </v>
          </cell>
          <cell r="S1452" t="str">
            <v>&gt;180</v>
          </cell>
        </row>
        <row r="1453">
          <cell r="J1453">
            <v>350368585</v>
          </cell>
          <cell r="K1453">
            <v>34972.639999999999</v>
          </cell>
          <cell r="L1453">
            <v>7777.36</v>
          </cell>
          <cell r="M1453">
            <v>42750</v>
          </cell>
          <cell r="N1453">
            <v>637</v>
          </cell>
          <cell r="O1453">
            <v>637</v>
          </cell>
          <cell r="P1453" t="str">
            <v>Y</v>
          </cell>
          <cell r="R1453" t="str">
            <v xml:space="preserve">W/O for written off </v>
          </cell>
          <cell r="S1453" t="str">
            <v>&gt;180</v>
          </cell>
        </row>
        <row r="1454">
          <cell r="J1454">
            <v>353676404</v>
          </cell>
          <cell r="K1454">
            <v>8798.16</v>
          </cell>
          <cell r="L1454">
            <v>3171.84</v>
          </cell>
          <cell r="M1454">
            <v>11970</v>
          </cell>
          <cell r="N1454">
            <v>205</v>
          </cell>
          <cell r="O1454">
            <v>205</v>
          </cell>
          <cell r="P1454" t="str">
            <v>Y</v>
          </cell>
          <cell r="R1454" t="str">
            <v>Sub</v>
          </cell>
          <cell r="S1454" t="str">
            <v>&gt;180</v>
          </cell>
        </row>
        <row r="1455">
          <cell r="J1455">
            <v>353444940</v>
          </cell>
          <cell r="R1455" t="str">
            <v>Standard</v>
          </cell>
          <cell r="S1455" t="str">
            <v>Standard</v>
          </cell>
        </row>
        <row r="1456">
          <cell r="J1456">
            <v>350457080</v>
          </cell>
          <cell r="K1456">
            <v>33478.699999999997</v>
          </cell>
          <cell r="L1456">
            <v>7021.3</v>
          </cell>
          <cell r="M1456">
            <v>40500</v>
          </cell>
          <cell r="N1456">
            <v>575</v>
          </cell>
          <cell r="O1456">
            <v>575</v>
          </cell>
          <cell r="P1456" t="str">
            <v>Y</v>
          </cell>
          <cell r="R1456" t="str">
            <v xml:space="preserve">W/O for written off </v>
          </cell>
          <cell r="S1456" t="str">
            <v>&gt;180</v>
          </cell>
        </row>
        <row r="1457">
          <cell r="J1457">
            <v>355108034</v>
          </cell>
          <cell r="R1457" t="str">
            <v>Standard</v>
          </cell>
          <cell r="S1457" t="str">
            <v>Standard</v>
          </cell>
        </row>
        <row r="1458">
          <cell r="J1458">
            <v>350386923</v>
          </cell>
          <cell r="K1458">
            <v>30750.89</v>
          </cell>
          <cell r="L1458">
            <v>5359.11</v>
          </cell>
          <cell r="M1458">
            <v>36110</v>
          </cell>
          <cell r="N1458">
            <v>535</v>
          </cell>
          <cell r="O1458">
            <v>535</v>
          </cell>
          <cell r="P1458" t="str">
            <v>Y</v>
          </cell>
          <cell r="R1458" t="str">
            <v xml:space="preserve">W/O for written off </v>
          </cell>
          <cell r="S1458" t="str">
            <v>&gt;180</v>
          </cell>
        </row>
        <row r="1459">
          <cell r="J1459">
            <v>350387138</v>
          </cell>
          <cell r="K1459">
            <v>34985.85</v>
          </cell>
          <cell r="L1459">
            <v>7764.15</v>
          </cell>
          <cell r="M1459">
            <v>42750</v>
          </cell>
          <cell r="N1459">
            <v>603</v>
          </cell>
          <cell r="O1459">
            <v>603</v>
          </cell>
          <cell r="P1459" t="str">
            <v>Y</v>
          </cell>
          <cell r="R1459" t="str">
            <v xml:space="preserve">W/O for written off </v>
          </cell>
          <cell r="S1459" t="str">
            <v>&gt;180</v>
          </cell>
        </row>
        <row r="1460">
          <cell r="J1460">
            <v>350387254</v>
          </cell>
          <cell r="K1460">
            <v>30331.78</v>
          </cell>
          <cell r="L1460">
            <v>5668.22</v>
          </cell>
          <cell r="M1460">
            <v>36000</v>
          </cell>
          <cell r="N1460">
            <v>534</v>
          </cell>
          <cell r="O1460">
            <v>534</v>
          </cell>
          <cell r="P1460" t="str">
            <v>Y</v>
          </cell>
          <cell r="R1460" t="str">
            <v xml:space="preserve">W/O for written off </v>
          </cell>
          <cell r="S1460" t="str">
            <v>&gt;180</v>
          </cell>
        </row>
        <row r="1461">
          <cell r="J1461">
            <v>356546281</v>
          </cell>
          <cell r="R1461" t="str">
            <v>Standard</v>
          </cell>
          <cell r="S1461" t="str">
            <v>Standard</v>
          </cell>
        </row>
        <row r="1462">
          <cell r="J1462">
            <v>353444895</v>
          </cell>
          <cell r="K1462">
            <v>18129.5</v>
          </cell>
          <cell r="L1462">
            <v>5780.5</v>
          </cell>
          <cell r="M1462">
            <v>23910</v>
          </cell>
          <cell r="N1462">
            <v>324</v>
          </cell>
          <cell r="O1462">
            <v>324</v>
          </cell>
          <cell r="P1462" t="str">
            <v>Y</v>
          </cell>
          <cell r="R1462" t="str">
            <v xml:space="preserve">W/O for written off </v>
          </cell>
          <cell r="S1462" t="str">
            <v>&gt;180</v>
          </cell>
        </row>
        <row r="1463">
          <cell r="J1463">
            <v>350458274</v>
          </cell>
          <cell r="K1463">
            <v>35696.25</v>
          </cell>
          <cell r="L1463">
            <v>7503.75</v>
          </cell>
          <cell r="M1463">
            <v>43200</v>
          </cell>
          <cell r="N1463">
            <v>603</v>
          </cell>
          <cell r="O1463">
            <v>603</v>
          </cell>
          <cell r="P1463" t="str">
            <v>Y</v>
          </cell>
          <cell r="R1463" t="str">
            <v xml:space="preserve">W/O for written off </v>
          </cell>
          <cell r="S1463" t="str">
            <v>&gt;180</v>
          </cell>
        </row>
        <row r="1464">
          <cell r="J1464">
            <v>350458275</v>
          </cell>
          <cell r="K1464">
            <v>35696.25</v>
          </cell>
          <cell r="L1464">
            <v>7503.75</v>
          </cell>
          <cell r="M1464">
            <v>43200</v>
          </cell>
          <cell r="N1464">
            <v>603</v>
          </cell>
          <cell r="O1464">
            <v>603</v>
          </cell>
          <cell r="P1464" t="str">
            <v>Y</v>
          </cell>
          <cell r="R1464" t="str">
            <v xml:space="preserve">W/O for written off </v>
          </cell>
          <cell r="S1464" t="str">
            <v>&gt;180</v>
          </cell>
        </row>
        <row r="1465">
          <cell r="J1465">
            <v>350507177</v>
          </cell>
          <cell r="K1465">
            <v>10577.15</v>
          </cell>
          <cell r="L1465">
            <v>672.85</v>
          </cell>
          <cell r="M1465">
            <v>11250</v>
          </cell>
          <cell r="N1465">
            <v>176</v>
          </cell>
          <cell r="O1465">
            <v>176</v>
          </cell>
          <cell r="P1465" t="str">
            <v>Y</v>
          </cell>
          <cell r="R1465" t="str">
            <v>Sub</v>
          </cell>
          <cell r="S1465" t="str">
            <v>151-180</v>
          </cell>
        </row>
        <row r="1466">
          <cell r="J1466">
            <v>350473211</v>
          </cell>
          <cell r="K1466">
            <v>34985.85</v>
          </cell>
          <cell r="L1466">
            <v>7764.15</v>
          </cell>
          <cell r="M1466">
            <v>42750</v>
          </cell>
          <cell r="N1466">
            <v>604</v>
          </cell>
          <cell r="O1466">
            <v>604</v>
          </cell>
          <cell r="P1466" t="str">
            <v>Y</v>
          </cell>
          <cell r="R1466" t="str">
            <v xml:space="preserve">W/O for written off </v>
          </cell>
          <cell r="S1466" t="str">
            <v>&gt;180</v>
          </cell>
        </row>
        <row r="1467">
          <cell r="J1467">
            <v>350479073</v>
          </cell>
          <cell r="K1467">
            <v>34972.65</v>
          </cell>
          <cell r="L1467">
            <v>7777.35</v>
          </cell>
          <cell r="M1467">
            <v>42750</v>
          </cell>
          <cell r="N1467">
            <v>638</v>
          </cell>
          <cell r="O1467">
            <v>638</v>
          </cell>
          <cell r="P1467" t="str">
            <v>Y</v>
          </cell>
          <cell r="R1467" t="str">
            <v xml:space="preserve">W/O for written off </v>
          </cell>
          <cell r="S1467" t="str">
            <v>&gt;180</v>
          </cell>
        </row>
        <row r="1468">
          <cell r="J1468">
            <v>350482444</v>
          </cell>
          <cell r="K1468">
            <v>8546.07</v>
          </cell>
          <cell r="L1468">
            <v>453.93</v>
          </cell>
          <cell r="M1468">
            <v>9000</v>
          </cell>
          <cell r="N1468">
            <v>175</v>
          </cell>
          <cell r="O1468">
            <v>175</v>
          </cell>
          <cell r="P1468" t="str">
            <v>Y</v>
          </cell>
          <cell r="R1468" t="str">
            <v>Sub</v>
          </cell>
          <cell r="S1468" t="str">
            <v>151-180</v>
          </cell>
        </row>
        <row r="1469">
          <cell r="J1469">
            <v>353435855</v>
          </cell>
          <cell r="K1469">
            <v>19871.29</v>
          </cell>
          <cell r="L1469">
            <v>6658.71</v>
          </cell>
          <cell r="M1469">
            <v>26530</v>
          </cell>
          <cell r="N1469">
            <v>387</v>
          </cell>
          <cell r="O1469">
            <v>387</v>
          </cell>
          <cell r="P1469" t="str">
            <v>Y</v>
          </cell>
          <cell r="R1469" t="str">
            <v xml:space="preserve">W/O for written off </v>
          </cell>
          <cell r="S1469" t="str">
            <v>&gt;180</v>
          </cell>
        </row>
        <row r="1470">
          <cell r="J1470">
            <v>353312059</v>
          </cell>
          <cell r="K1470">
            <v>26629.25</v>
          </cell>
          <cell r="L1470">
            <v>10010.75</v>
          </cell>
          <cell r="M1470">
            <v>36640</v>
          </cell>
          <cell r="N1470">
            <v>478</v>
          </cell>
          <cell r="O1470">
            <v>478</v>
          </cell>
          <cell r="P1470" t="str">
            <v>Y</v>
          </cell>
          <cell r="R1470" t="str">
            <v xml:space="preserve">W/O for written off </v>
          </cell>
          <cell r="S1470" t="str">
            <v>&gt;180</v>
          </cell>
        </row>
        <row r="1471">
          <cell r="J1471">
            <v>353676418</v>
          </cell>
          <cell r="K1471">
            <v>14409.72</v>
          </cell>
          <cell r="L1471">
            <v>5780.28</v>
          </cell>
          <cell r="M1471">
            <v>20190</v>
          </cell>
          <cell r="N1471">
            <v>329</v>
          </cell>
          <cell r="O1471">
            <v>329</v>
          </cell>
          <cell r="P1471" t="str">
            <v>Y</v>
          </cell>
          <cell r="R1471" t="str">
            <v xml:space="preserve">W/O for written off </v>
          </cell>
          <cell r="S1471" t="str">
            <v>&gt;180</v>
          </cell>
        </row>
        <row r="1472">
          <cell r="J1472">
            <v>353676419</v>
          </cell>
          <cell r="K1472">
            <v>15255.67</v>
          </cell>
          <cell r="L1472">
            <v>5134.33</v>
          </cell>
          <cell r="M1472">
            <v>20390</v>
          </cell>
          <cell r="N1472">
            <v>331</v>
          </cell>
          <cell r="O1472">
            <v>331</v>
          </cell>
          <cell r="P1472" t="str">
            <v>Y</v>
          </cell>
          <cell r="R1472" t="str">
            <v xml:space="preserve">W/O for written off </v>
          </cell>
          <cell r="S1472" t="str">
            <v>&gt;180</v>
          </cell>
        </row>
        <row r="1473">
          <cell r="J1473">
            <v>353676420</v>
          </cell>
          <cell r="K1473">
            <v>16323.23</v>
          </cell>
          <cell r="L1473">
            <v>5756.77</v>
          </cell>
          <cell r="M1473">
            <v>22080</v>
          </cell>
          <cell r="N1473">
            <v>359</v>
          </cell>
          <cell r="O1473">
            <v>359</v>
          </cell>
          <cell r="P1473" t="str">
            <v>Y</v>
          </cell>
          <cell r="R1473" t="str">
            <v xml:space="preserve">W/O for written off </v>
          </cell>
          <cell r="S1473" t="str">
            <v>&gt;180</v>
          </cell>
        </row>
        <row r="1474">
          <cell r="J1474">
            <v>353676421</v>
          </cell>
          <cell r="K1474">
            <v>17077.28</v>
          </cell>
          <cell r="L1474">
            <v>6002.72</v>
          </cell>
          <cell r="M1474">
            <v>23080</v>
          </cell>
          <cell r="N1474">
            <v>359</v>
          </cell>
          <cell r="O1474">
            <v>359</v>
          </cell>
          <cell r="P1474" t="str">
            <v>Y</v>
          </cell>
          <cell r="R1474" t="str">
            <v xml:space="preserve">W/O for written off </v>
          </cell>
          <cell r="S1474" t="str">
            <v>&gt;180</v>
          </cell>
        </row>
        <row r="1475">
          <cell r="J1475">
            <v>353676422</v>
          </cell>
          <cell r="K1475">
            <v>18377.580000000002</v>
          </cell>
          <cell r="L1475">
            <v>7232.42</v>
          </cell>
          <cell r="M1475">
            <v>25610</v>
          </cell>
          <cell r="N1475">
            <v>394</v>
          </cell>
          <cell r="O1475">
            <v>394</v>
          </cell>
          <cell r="P1475" t="str">
            <v>Y</v>
          </cell>
          <cell r="R1475" t="str">
            <v xml:space="preserve">W/O for written off </v>
          </cell>
          <cell r="S1475" t="str">
            <v>&gt;180</v>
          </cell>
        </row>
        <row r="1476">
          <cell r="J1476">
            <v>354759298</v>
          </cell>
          <cell r="R1476" t="str">
            <v>Standard</v>
          </cell>
          <cell r="S1476" t="str">
            <v>Standard</v>
          </cell>
        </row>
        <row r="1477">
          <cell r="J1477">
            <v>353676423</v>
          </cell>
          <cell r="K1477">
            <v>14012.26</v>
          </cell>
          <cell r="L1477">
            <v>4537.74</v>
          </cell>
          <cell r="M1477">
            <v>18550</v>
          </cell>
          <cell r="N1477">
            <v>303</v>
          </cell>
          <cell r="O1477">
            <v>303</v>
          </cell>
          <cell r="P1477" t="str">
            <v>Y</v>
          </cell>
          <cell r="R1477" t="str">
            <v xml:space="preserve">W/O for written off </v>
          </cell>
          <cell r="S1477" t="str">
            <v>&gt;180</v>
          </cell>
        </row>
        <row r="1478">
          <cell r="J1478">
            <v>353676424</v>
          </cell>
          <cell r="K1478">
            <v>15913.23</v>
          </cell>
          <cell r="L1478">
            <v>5386.77</v>
          </cell>
          <cell r="M1478">
            <v>21300</v>
          </cell>
          <cell r="N1478">
            <v>331</v>
          </cell>
          <cell r="O1478">
            <v>331</v>
          </cell>
          <cell r="P1478" t="str">
            <v>Y</v>
          </cell>
          <cell r="R1478" t="str">
            <v xml:space="preserve">W/O for written off </v>
          </cell>
          <cell r="S1478" t="str">
            <v>&gt;180</v>
          </cell>
        </row>
        <row r="1479">
          <cell r="J1479">
            <v>350496144</v>
          </cell>
          <cell r="K1479">
            <v>34985.85</v>
          </cell>
          <cell r="L1479">
            <v>7764.15</v>
          </cell>
          <cell r="M1479">
            <v>42750</v>
          </cell>
          <cell r="N1479">
            <v>604</v>
          </cell>
          <cell r="O1479">
            <v>604</v>
          </cell>
          <cell r="P1479" t="str">
            <v>Y</v>
          </cell>
          <cell r="R1479" t="str">
            <v>D1</v>
          </cell>
          <cell r="S1479" t="str">
            <v>&gt;180</v>
          </cell>
        </row>
        <row r="1480">
          <cell r="J1480">
            <v>353676566</v>
          </cell>
          <cell r="K1480">
            <v>19097.45</v>
          </cell>
          <cell r="L1480">
            <v>7122.55</v>
          </cell>
          <cell r="M1480">
            <v>26220</v>
          </cell>
          <cell r="N1480">
            <v>359</v>
          </cell>
          <cell r="O1480">
            <v>359</v>
          </cell>
          <cell r="P1480" t="str">
            <v>Y</v>
          </cell>
          <cell r="R1480" t="str">
            <v xml:space="preserve">W/O for written off </v>
          </cell>
          <cell r="S1480" t="str">
            <v>&gt;180</v>
          </cell>
        </row>
        <row r="1481">
          <cell r="J1481">
            <v>350496906</v>
          </cell>
          <cell r="K1481">
            <v>36461.660000000003</v>
          </cell>
          <cell r="L1481">
            <v>8538.34</v>
          </cell>
          <cell r="M1481">
            <v>45000</v>
          </cell>
          <cell r="N1481">
            <v>639</v>
          </cell>
          <cell r="O1481">
            <v>639</v>
          </cell>
          <cell r="P1481" t="str">
            <v>Y</v>
          </cell>
          <cell r="R1481" t="str">
            <v>D1</v>
          </cell>
          <cell r="S1481" t="str">
            <v>&gt;180</v>
          </cell>
        </row>
        <row r="1482">
          <cell r="J1482">
            <v>350496980</v>
          </cell>
          <cell r="K1482">
            <v>33478.699999999997</v>
          </cell>
          <cell r="L1482">
            <v>7021.3</v>
          </cell>
          <cell r="M1482">
            <v>40500</v>
          </cell>
          <cell r="N1482">
            <v>576</v>
          </cell>
          <cell r="O1482">
            <v>576</v>
          </cell>
          <cell r="P1482" t="str">
            <v>Y</v>
          </cell>
          <cell r="R1482" t="str">
            <v>D1</v>
          </cell>
          <cell r="S1482" t="str">
            <v>&gt;180</v>
          </cell>
        </row>
        <row r="1483">
          <cell r="J1483">
            <v>350506380</v>
          </cell>
          <cell r="K1483">
            <v>36461.660000000003</v>
          </cell>
          <cell r="L1483">
            <v>8538.34</v>
          </cell>
          <cell r="M1483">
            <v>45000</v>
          </cell>
          <cell r="N1483">
            <v>638</v>
          </cell>
          <cell r="O1483">
            <v>638</v>
          </cell>
          <cell r="P1483" t="str">
            <v>Y</v>
          </cell>
          <cell r="R1483" t="str">
            <v xml:space="preserve">W/O for written off </v>
          </cell>
          <cell r="S1483" t="str">
            <v>&gt;180</v>
          </cell>
        </row>
        <row r="1484">
          <cell r="J1484">
            <v>356647963</v>
          </cell>
          <cell r="K1484">
            <v>5974.36</v>
          </cell>
          <cell r="L1484">
            <v>2365.64</v>
          </cell>
          <cell r="M1484">
            <v>8340</v>
          </cell>
          <cell r="N1484">
            <v>84</v>
          </cell>
          <cell r="O1484">
            <v>84</v>
          </cell>
          <cell r="R1484" t="str">
            <v>SMA 2</v>
          </cell>
          <cell r="S1484" t="str">
            <v>61-90</v>
          </cell>
        </row>
        <row r="1485">
          <cell r="J1485">
            <v>353435804</v>
          </cell>
          <cell r="R1485" t="str">
            <v>Standard</v>
          </cell>
          <cell r="S1485" t="str">
            <v>Standard</v>
          </cell>
        </row>
        <row r="1486">
          <cell r="J1486">
            <v>350506779</v>
          </cell>
          <cell r="K1486">
            <v>33478.699999999997</v>
          </cell>
          <cell r="L1486">
            <v>7021.3</v>
          </cell>
          <cell r="M1486">
            <v>40500</v>
          </cell>
          <cell r="N1486">
            <v>576</v>
          </cell>
          <cell r="O1486">
            <v>576</v>
          </cell>
          <cell r="P1486" t="str">
            <v>Y</v>
          </cell>
          <cell r="R1486" t="str">
            <v>D1</v>
          </cell>
          <cell r="S1486" t="str">
            <v>&gt;180</v>
          </cell>
        </row>
        <row r="1487">
          <cell r="J1487">
            <v>357318496</v>
          </cell>
          <cell r="R1487" t="str">
            <v>Standard</v>
          </cell>
          <cell r="S1487" t="str">
            <v>Standard</v>
          </cell>
        </row>
        <row r="1488">
          <cell r="J1488">
            <v>353676539</v>
          </cell>
          <cell r="K1488">
            <v>11365.11</v>
          </cell>
          <cell r="L1488">
            <v>4474.8900000000003</v>
          </cell>
          <cell r="M1488">
            <v>15840</v>
          </cell>
          <cell r="N1488">
            <v>267</v>
          </cell>
          <cell r="O1488">
            <v>267</v>
          </cell>
          <cell r="P1488" t="str">
            <v>Y</v>
          </cell>
          <cell r="R1488" t="str">
            <v xml:space="preserve">W/O for written off </v>
          </cell>
          <cell r="S1488" t="str">
            <v>&gt;180</v>
          </cell>
        </row>
        <row r="1489">
          <cell r="J1489">
            <v>357277464</v>
          </cell>
          <cell r="K1489">
            <v>9210.07</v>
          </cell>
          <cell r="L1489">
            <v>2549.9299999999998</v>
          </cell>
          <cell r="M1489">
            <v>11760</v>
          </cell>
          <cell r="N1489">
            <v>211</v>
          </cell>
          <cell r="O1489">
            <v>211</v>
          </cell>
          <cell r="P1489" t="str">
            <v>Y</v>
          </cell>
          <cell r="R1489" t="str">
            <v>Sub</v>
          </cell>
          <cell r="S1489" t="str">
            <v>&gt;180</v>
          </cell>
        </row>
        <row r="1490">
          <cell r="J1490">
            <v>350507408</v>
          </cell>
          <cell r="K1490">
            <v>28725.82</v>
          </cell>
          <cell r="L1490">
            <v>5024.18</v>
          </cell>
          <cell r="M1490">
            <v>33750</v>
          </cell>
          <cell r="N1490">
            <v>511</v>
          </cell>
          <cell r="O1490">
            <v>511</v>
          </cell>
          <cell r="P1490" t="str">
            <v>Y</v>
          </cell>
          <cell r="R1490" t="str">
            <v xml:space="preserve">W/O for written off </v>
          </cell>
          <cell r="S1490" t="str">
            <v>&gt;180</v>
          </cell>
        </row>
        <row r="1491">
          <cell r="J1491">
            <v>350507472</v>
          </cell>
          <cell r="K1491">
            <v>1961.05</v>
          </cell>
          <cell r="L1491">
            <v>38.950000000000003</v>
          </cell>
          <cell r="M1491">
            <v>2000</v>
          </cell>
          <cell r="N1491">
            <v>425</v>
          </cell>
          <cell r="O1491">
            <v>425</v>
          </cell>
          <cell r="P1491" t="str">
            <v>Y</v>
          </cell>
          <cell r="R1491" t="str">
            <v xml:space="preserve">W/O for written off </v>
          </cell>
          <cell r="S1491" t="str">
            <v>&gt;180</v>
          </cell>
        </row>
        <row r="1492">
          <cell r="J1492">
            <v>350521228</v>
          </cell>
          <cell r="K1492">
            <v>2207.66</v>
          </cell>
          <cell r="L1492">
            <v>42.34</v>
          </cell>
          <cell r="M1492">
            <v>2250</v>
          </cell>
          <cell r="N1492">
            <v>57</v>
          </cell>
          <cell r="O1492">
            <v>57</v>
          </cell>
          <cell r="R1492" t="str">
            <v>SMA 1</v>
          </cell>
          <cell r="S1492" t="str">
            <v>31-60</v>
          </cell>
        </row>
        <row r="1493">
          <cell r="J1493">
            <v>350521294</v>
          </cell>
          <cell r="K1493">
            <v>2207.66</v>
          </cell>
          <cell r="L1493">
            <v>42.34</v>
          </cell>
          <cell r="M1493">
            <v>2250</v>
          </cell>
          <cell r="N1493">
            <v>57</v>
          </cell>
          <cell r="O1493">
            <v>57</v>
          </cell>
          <cell r="R1493" t="str">
            <v>SMA 1</v>
          </cell>
          <cell r="S1493" t="str">
            <v>31-60</v>
          </cell>
        </row>
        <row r="1494">
          <cell r="J1494">
            <v>350521411</v>
          </cell>
          <cell r="K1494">
            <v>2207.66</v>
          </cell>
          <cell r="L1494">
            <v>42.34</v>
          </cell>
          <cell r="M1494">
            <v>2250</v>
          </cell>
          <cell r="N1494">
            <v>57</v>
          </cell>
          <cell r="O1494">
            <v>57</v>
          </cell>
          <cell r="R1494" t="str">
            <v>SMA 1</v>
          </cell>
          <cell r="S1494" t="str">
            <v>31-60</v>
          </cell>
        </row>
        <row r="1495">
          <cell r="J1495">
            <v>353676425</v>
          </cell>
          <cell r="K1495">
            <v>13623.46</v>
          </cell>
          <cell r="L1495">
            <v>4646.54</v>
          </cell>
          <cell r="M1495">
            <v>18270</v>
          </cell>
          <cell r="N1495">
            <v>268</v>
          </cell>
          <cell r="O1495">
            <v>268</v>
          </cell>
          <cell r="P1495" t="str">
            <v>Y</v>
          </cell>
          <cell r="R1495" t="str">
            <v>Sub</v>
          </cell>
          <cell r="S1495" t="str">
            <v>&gt;180</v>
          </cell>
        </row>
        <row r="1496">
          <cell r="J1496">
            <v>356535181</v>
          </cell>
          <cell r="R1496" t="str">
            <v>Standard</v>
          </cell>
          <cell r="S1496" t="str">
            <v>Standard</v>
          </cell>
        </row>
        <row r="1497">
          <cell r="J1497">
            <v>350532835</v>
          </cell>
          <cell r="K1497">
            <v>30344.3</v>
          </cell>
          <cell r="L1497">
            <v>5655.7</v>
          </cell>
          <cell r="M1497">
            <v>36000</v>
          </cell>
          <cell r="N1497">
            <v>507</v>
          </cell>
          <cell r="O1497">
            <v>507</v>
          </cell>
          <cell r="P1497" t="str">
            <v>Y</v>
          </cell>
          <cell r="R1497" t="str">
            <v xml:space="preserve">W/O for written off </v>
          </cell>
          <cell r="S1497" t="str">
            <v>&gt;180</v>
          </cell>
        </row>
        <row r="1498">
          <cell r="J1498">
            <v>355994334</v>
          </cell>
          <cell r="K1498">
            <v>10376.73</v>
          </cell>
          <cell r="L1498">
            <v>4473.2700000000004</v>
          </cell>
          <cell r="M1498">
            <v>14850</v>
          </cell>
          <cell r="N1498">
            <v>261</v>
          </cell>
          <cell r="O1498">
            <v>261</v>
          </cell>
          <cell r="P1498" t="str">
            <v>Y</v>
          </cell>
          <cell r="R1498" t="str">
            <v xml:space="preserve">W/O for written off </v>
          </cell>
          <cell r="S1498" t="str">
            <v>&gt;180</v>
          </cell>
        </row>
        <row r="1499">
          <cell r="J1499">
            <v>356717820</v>
          </cell>
          <cell r="K1499">
            <v>11820.03</v>
          </cell>
          <cell r="L1499">
            <v>4859.97</v>
          </cell>
          <cell r="M1499">
            <v>16680</v>
          </cell>
          <cell r="N1499">
            <v>170</v>
          </cell>
          <cell r="O1499">
            <v>170</v>
          </cell>
          <cell r="P1499" t="str">
            <v>Y</v>
          </cell>
          <cell r="R1499" t="str">
            <v>Sub</v>
          </cell>
          <cell r="S1499" t="str">
            <v>151-180</v>
          </cell>
        </row>
        <row r="1500">
          <cell r="J1500">
            <v>350535881</v>
          </cell>
          <cell r="K1500">
            <v>37318.22</v>
          </cell>
          <cell r="L1500">
            <v>8281.7800000000007</v>
          </cell>
          <cell r="M1500">
            <v>45600</v>
          </cell>
          <cell r="N1500">
            <v>604</v>
          </cell>
          <cell r="O1500">
            <v>604</v>
          </cell>
          <cell r="P1500" t="str">
            <v>Y</v>
          </cell>
          <cell r="R1500" t="str">
            <v xml:space="preserve">W/O for written off </v>
          </cell>
          <cell r="S1500" t="str">
            <v>&gt;180</v>
          </cell>
        </row>
        <row r="1501">
          <cell r="J1501">
            <v>355994339</v>
          </cell>
          <cell r="K1501">
            <v>10358.790000000001</v>
          </cell>
          <cell r="L1501">
            <v>4491.21</v>
          </cell>
          <cell r="M1501">
            <v>14850</v>
          </cell>
          <cell r="N1501">
            <v>261</v>
          </cell>
          <cell r="O1501">
            <v>261</v>
          </cell>
          <cell r="P1501" t="str">
            <v>Y</v>
          </cell>
          <cell r="R1501" t="str">
            <v xml:space="preserve">W/O for written off </v>
          </cell>
          <cell r="S1501" t="str">
            <v>&gt;180</v>
          </cell>
        </row>
        <row r="1502">
          <cell r="J1502">
            <v>355149254</v>
          </cell>
          <cell r="K1502">
            <v>18315.330000000002</v>
          </cell>
          <cell r="L1502">
            <v>6704.67</v>
          </cell>
          <cell r="M1502">
            <v>25020</v>
          </cell>
          <cell r="N1502">
            <v>261</v>
          </cell>
          <cell r="O1502">
            <v>261</v>
          </cell>
          <cell r="P1502" t="str">
            <v>Y</v>
          </cell>
          <cell r="R1502" t="str">
            <v>Sub</v>
          </cell>
          <cell r="S1502" t="str">
            <v>&gt;180</v>
          </cell>
        </row>
        <row r="1503">
          <cell r="J1503">
            <v>355994332</v>
          </cell>
          <cell r="K1503">
            <v>12511.13</v>
          </cell>
          <cell r="L1503">
            <v>5638.87</v>
          </cell>
          <cell r="M1503">
            <v>18150</v>
          </cell>
          <cell r="N1503">
            <v>324</v>
          </cell>
          <cell r="O1503">
            <v>324</v>
          </cell>
          <cell r="P1503" t="str">
            <v>Y</v>
          </cell>
          <cell r="R1503" t="str">
            <v xml:space="preserve">W/O for written off </v>
          </cell>
          <cell r="S1503" t="str">
            <v>&gt;180</v>
          </cell>
        </row>
        <row r="1504">
          <cell r="J1504">
            <v>356008123</v>
          </cell>
          <cell r="K1504">
            <v>25585.66</v>
          </cell>
          <cell r="L1504">
            <v>11374.34</v>
          </cell>
          <cell r="M1504">
            <v>36960</v>
          </cell>
          <cell r="N1504">
            <v>331</v>
          </cell>
          <cell r="O1504">
            <v>331</v>
          </cell>
          <cell r="P1504" t="str">
            <v>Y</v>
          </cell>
          <cell r="R1504" t="str">
            <v xml:space="preserve">W/O for written off </v>
          </cell>
          <cell r="S1504" t="str">
            <v>&gt;180</v>
          </cell>
        </row>
        <row r="1505">
          <cell r="J1505">
            <v>357381465</v>
          </cell>
          <cell r="K1505">
            <v>11556.52</v>
          </cell>
          <cell r="L1505">
            <v>3563.48</v>
          </cell>
          <cell r="M1505">
            <v>15120</v>
          </cell>
          <cell r="N1505">
            <v>268</v>
          </cell>
          <cell r="O1505">
            <v>268</v>
          </cell>
          <cell r="P1505" t="str">
            <v>Y</v>
          </cell>
          <cell r="R1505" t="str">
            <v>Sub</v>
          </cell>
          <cell r="S1505" t="str">
            <v>&gt;180</v>
          </cell>
        </row>
        <row r="1506">
          <cell r="J1506">
            <v>350545570</v>
          </cell>
          <cell r="K1506">
            <v>34985.85</v>
          </cell>
          <cell r="L1506">
            <v>7764.15</v>
          </cell>
          <cell r="M1506">
            <v>42750</v>
          </cell>
          <cell r="N1506">
            <v>605</v>
          </cell>
          <cell r="O1506">
            <v>605</v>
          </cell>
          <cell r="P1506" t="str">
            <v>Y</v>
          </cell>
          <cell r="R1506" t="str">
            <v>D1</v>
          </cell>
          <cell r="S1506" t="str">
            <v>&gt;180</v>
          </cell>
        </row>
        <row r="1507">
          <cell r="J1507">
            <v>350545571</v>
          </cell>
          <cell r="K1507">
            <v>34985.85</v>
          </cell>
          <cell r="L1507">
            <v>7764.15</v>
          </cell>
          <cell r="M1507">
            <v>42750</v>
          </cell>
          <cell r="N1507">
            <v>605</v>
          </cell>
          <cell r="O1507">
            <v>605</v>
          </cell>
          <cell r="P1507" t="str">
            <v>Y</v>
          </cell>
          <cell r="R1507" t="str">
            <v>D1</v>
          </cell>
          <cell r="S1507" t="str">
            <v>&gt;180</v>
          </cell>
        </row>
        <row r="1508">
          <cell r="J1508">
            <v>353435785</v>
          </cell>
          <cell r="K1508">
            <v>28332.880000000001</v>
          </cell>
          <cell r="L1508">
            <v>10587.12</v>
          </cell>
          <cell r="M1508">
            <v>38920</v>
          </cell>
          <cell r="N1508">
            <v>415</v>
          </cell>
          <cell r="O1508">
            <v>415</v>
          </cell>
          <cell r="P1508" t="str">
            <v>Y</v>
          </cell>
          <cell r="R1508" t="str">
            <v xml:space="preserve">W/O for written off </v>
          </cell>
          <cell r="S1508" t="str">
            <v>&gt;180</v>
          </cell>
        </row>
        <row r="1509">
          <cell r="J1509">
            <v>350545995</v>
          </cell>
          <cell r="K1509">
            <v>12568.89</v>
          </cell>
          <cell r="L1509">
            <v>931.11</v>
          </cell>
          <cell r="M1509">
            <v>13500</v>
          </cell>
          <cell r="N1509">
            <v>202</v>
          </cell>
          <cell r="O1509">
            <v>202</v>
          </cell>
          <cell r="P1509" t="str">
            <v>Y</v>
          </cell>
          <cell r="R1509" t="str">
            <v>Sub</v>
          </cell>
          <cell r="S1509" t="str">
            <v>&gt;180</v>
          </cell>
        </row>
        <row r="1510">
          <cell r="J1510">
            <v>356153637</v>
          </cell>
          <cell r="K1510">
            <v>7627.42</v>
          </cell>
          <cell r="L1510">
            <v>1752.58</v>
          </cell>
          <cell r="M1510">
            <v>9380</v>
          </cell>
          <cell r="N1510">
            <v>202</v>
          </cell>
          <cell r="O1510">
            <v>202</v>
          </cell>
          <cell r="P1510" t="str">
            <v>Y</v>
          </cell>
          <cell r="R1510" t="str">
            <v>Sub</v>
          </cell>
          <cell r="S1510" t="str">
            <v>&gt;180</v>
          </cell>
        </row>
        <row r="1511">
          <cell r="J1511">
            <v>353435919</v>
          </cell>
          <cell r="K1511">
            <v>21736.38</v>
          </cell>
          <cell r="L1511">
            <v>8083.62</v>
          </cell>
          <cell r="M1511">
            <v>29820</v>
          </cell>
          <cell r="N1511">
            <v>415</v>
          </cell>
          <cell r="O1511">
            <v>415</v>
          </cell>
          <cell r="P1511" t="str">
            <v>Y</v>
          </cell>
          <cell r="R1511" t="str">
            <v xml:space="preserve">W/O for written off </v>
          </cell>
          <cell r="S1511" t="str">
            <v>&gt;180</v>
          </cell>
        </row>
        <row r="1512">
          <cell r="J1512">
            <v>353676464</v>
          </cell>
          <cell r="K1512">
            <v>18953.7</v>
          </cell>
          <cell r="L1512">
            <v>7216.3</v>
          </cell>
          <cell r="M1512">
            <v>26170</v>
          </cell>
          <cell r="N1512">
            <v>387</v>
          </cell>
          <cell r="O1512">
            <v>387</v>
          </cell>
          <cell r="P1512" t="str">
            <v>Y</v>
          </cell>
          <cell r="R1512" t="str">
            <v xml:space="preserve">W/O for written off </v>
          </cell>
          <cell r="S1512" t="str">
            <v>&gt;180</v>
          </cell>
        </row>
        <row r="1513">
          <cell r="J1513">
            <v>357040335</v>
          </cell>
          <cell r="R1513" t="str">
            <v>Standard</v>
          </cell>
          <cell r="S1513" t="str">
            <v>Standard</v>
          </cell>
        </row>
        <row r="1514">
          <cell r="J1514">
            <v>350556585</v>
          </cell>
          <cell r="K1514">
            <v>33478.699999999997</v>
          </cell>
          <cell r="L1514">
            <v>7021.3</v>
          </cell>
          <cell r="M1514">
            <v>40500</v>
          </cell>
          <cell r="N1514">
            <v>574</v>
          </cell>
          <cell r="O1514">
            <v>574</v>
          </cell>
          <cell r="P1514" t="str">
            <v>Y</v>
          </cell>
          <cell r="R1514" t="str">
            <v>D1</v>
          </cell>
          <cell r="S1514" t="str">
            <v>&gt;180</v>
          </cell>
        </row>
        <row r="1515">
          <cell r="J1515">
            <v>357071638</v>
          </cell>
          <cell r="R1515" t="str">
            <v>Standard</v>
          </cell>
          <cell r="S1515" t="str">
            <v>Standard</v>
          </cell>
        </row>
        <row r="1516">
          <cell r="J1516">
            <v>356601877</v>
          </cell>
          <cell r="K1516">
            <v>4146.34</v>
          </cell>
          <cell r="L1516">
            <v>1413.66</v>
          </cell>
          <cell r="M1516">
            <v>5560</v>
          </cell>
          <cell r="N1516">
            <v>56</v>
          </cell>
          <cell r="O1516">
            <v>56</v>
          </cell>
          <cell r="R1516" t="str">
            <v>SMA 1</v>
          </cell>
          <cell r="S1516" t="str">
            <v>31-60</v>
          </cell>
        </row>
        <row r="1517">
          <cell r="J1517">
            <v>358249678</v>
          </cell>
          <cell r="R1517" t="str">
            <v>Standard</v>
          </cell>
          <cell r="S1517" t="str">
            <v>Standard</v>
          </cell>
        </row>
        <row r="1518">
          <cell r="J1518">
            <v>354759293</v>
          </cell>
          <cell r="K1518">
            <v>20089.37</v>
          </cell>
          <cell r="L1518">
            <v>8110.63</v>
          </cell>
          <cell r="M1518">
            <v>28200</v>
          </cell>
          <cell r="N1518">
            <v>352</v>
          </cell>
          <cell r="O1518">
            <v>352</v>
          </cell>
          <cell r="P1518" t="str">
            <v>Y</v>
          </cell>
          <cell r="R1518" t="str">
            <v xml:space="preserve">W/O for written off </v>
          </cell>
          <cell r="S1518" t="str">
            <v>&gt;180</v>
          </cell>
        </row>
        <row r="1519">
          <cell r="J1519">
            <v>350590137</v>
          </cell>
          <cell r="K1519">
            <v>34985.85</v>
          </cell>
          <cell r="L1519">
            <v>7764.15</v>
          </cell>
          <cell r="M1519">
            <v>42750</v>
          </cell>
          <cell r="N1519">
            <v>605</v>
          </cell>
          <cell r="O1519">
            <v>605</v>
          </cell>
          <cell r="P1519" t="str">
            <v>Y</v>
          </cell>
          <cell r="R1519" t="str">
            <v>D1</v>
          </cell>
          <cell r="S1519" t="str">
            <v>&gt;180</v>
          </cell>
        </row>
        <row r="1520">
          <cell r="J1520">
            <v>350590138</v>
          </cell>
          <cell r="K1520">
            <v>34985.85</v>
          </cell>
          <cell r="L1520">
            <v>7764.15</v>
          </cell>
          <cell r="M1520">
            <v>42750</v>
          </cell>
          <cell r="N1520">
            <v>605</v>
          </cell>
          <cell r="O1520">
            <v>605</v>
          </cell>
          <cell r="P1520" t="str">
            <v>Y</v>
          </cell>
          <cell r="R1520" t="str">
            <v>D1</v>
          </cell>
          <cell r="S1520" t="str">
            <v>&gt;180</v>
          </cell>
        </row>
        <row r="1521">
          <cell r="J1521">
            <v>350596126</v>
          </cell>
          <cell r="K1521">
            <v>34985.85</v>
          </cell>
          <cell r="L1521">
            <v>7764.15</v>
          </cell>
          <cell r="M1521">
            <v>42750</v>
          </cell>
          <cell r="N1521">
            <v>605</v>
          </cell>
          <cell r="O1521">
            <v>605</v>
          </cell>
          <cell r="P1521" t="str">
            <v>Y</v>
          </cell>
          <cell r="R1521" t="str">
            <v>D1</v>
          </cell>
          <cell r="S1521" t="str">
            <v>&gt;180</v>
          </cell>
        </row>
        <row r="1522">
          <cell r="J1522">
            <v>356546908</v>
          </cell>
          <cell r="R1522" t="str">
            <v>Standard</v>
          </cell>
          <cell r="S1522" t="str">
            <v>Standard</v>
          </cell>
        </row>
        <row r="1523">
          <cell r="J1523">
            <v>353435915</v>
          </cell>
          <cell r="R1523" t="str">
            <v>Standard</v>
          </cell>
          <cell r="S1523" t="str">
            <v>Standard</v>
          </cell>
        </row>
        <row r="1524">
          <cell r="J1524">
            <v>350608058</v>
          </cell>
          <cell r="K1524">
            <v>34428.699999999997</v>
          </cell>
          <cell r="L1524">
            <v>7021.3</v>
          </cell>
          <cell r="M1524">
            <v>41450</v>
          </cell>
          <cell r="N1524">
            <v>604</v>
          </cell>
          <cell r="O1524">
            <v>604</v>
          </cell>
          <cell r="P1524" t="str">
            <v>Y</v>
          </cell>
          <cell r="R1524" t="str">
            <v>D1</v>
          </cell>
          <cell r="S1524" t="str">
            <v>&gt;180</v>
          </cell>
        </row>
        <row r="1525">
          <cell r="J1525">
            <v>350610079</v>
          </cell>
          <cell r="K1525">
            <v>34985.85</v>
          </cell>
          <cell r="L1525">
            <v>7764.15</v>
          </cell>
          <cell r="M1525">
            <v>42750</v>
          </cell>
          <cell r="N1525">
            <v>602</v>
          </cell>
          <cell r="O1525">
            <v>602</v>
          </cell>
          <cell r="P1525" t="str">
            <v>Y</v>
          </cell>
          <cell r="R1525" t="str">
            <v xml:space="preserve">W/O for written off </v>
          </cell>
          <cell r="S1525" t="str">
            <v>&gt;180</v>
          </cell>
        </row>
        <row r="1526">
          <cell r="J1526">
            <v>350657126</v>
          </cell>
          <cell r="K1526">
            <v>16412.3</v>
          </cell>
          <cell r="L1526">
            <v>1587.7</v>
          </cell>
          <cell r="M1526">
            <v>18000</v>
          </cell>
          <cell r="N1526">
            <v>267</v>
          </cell>
          <cell r="O1526">
            <v>267</v>
          </cell>
          <cell r="P1526" t="str">
            <v>Y</v>
          </cell>
          <cell r="R1526" t="str">
            <v>Sub</v>
          </cell>
          <cell r="S1526" t="str">
            <v>&gt;180</v>
          </cell>
        </row>
        <row r="1527">
          <cell r="J1527">
            <v>353411357</v>
          </cell>
          <cell r="K1527">
            <v>16042.1</v>
          </cell>
          <cell r="L1527">
            <v>2137.9</v>
          </cell>
          <cell r="M1527">
            <v>18180</v>
          </cell>
          <cell r="N1527">
            <v>267</v>
          </cell>
          <cell r="O1527">
            <v>267</v>
          </cell>
          <cell r="P1527" t="str">
            <v>Y</v>
          </cell>
          <cell r="R1527" t="str">
            <v>Sub</v>
          </cell>
          <cell r="S1527" t="str">
            <v>&gt;180</v>
          </cell>
        </row>
        <row r="1528">
          <cell r="J1528">
            <v>356690758</v>
          </cell>
          <cell r="K1528">
            <v>14188.51</v>
          </cell>
          <cell r="L1528">
            <v>6631.49</v>
          </cell>
          <cell r="M1528">
            <v>20820</v>
          </cell>
          <cell r="N1528">
            <v>176</v>
          </cell>
          <cell r="O1528">
            <v>176</v>
          </cell>
          <cell r="P1528" t="str">
            <v>Y</v>
          </cell>
          <cell r="R1528" t="str">
            <v>Sub</v>
          </cell>
          <cell r="S1528" t="str">
            <v>151-180</v>
          </cell>
        </row>
        <row r="1529">
          <cell r="J1529">
            <v>350619931</v>
          </cell>
          <cell r="K1529">
            <v>20109.57</v>
          </cell>
          <cell r="L1529">
            <v>2390.4299999999998</v>
          </cell>
          <cell r="M1529">
            <v>22500</v>
          </cell>
          <cell r="N1529">
            <v>330</v>
          </cell>
          <cell r="O1529">
            <v>330</v>
          </cell>
          <cell r="P1529" t="str">
            <v>Y</v>
          </cell>
          <cell r="R1529" t="str">
            <v xml:space="preserve">W/O for written off </v>
          </cell>
          <cell r="S1529" t="str">
            <v>&gt;180</v>
          </cell>
        </row>
        <row r="1530">
          <cell r="J1530">
            <v>350619932</v>
          </cell>
          <cell r="K1530">
            <v>16412.3</v>
          </cell>
          <cell r="L1530">
            <v>1587.7</v>
          </cell>
          <cell r="M1530">
            <v>18000</v>
          </cell>
          <cell r="N1530">
            <v>267</v>
          </cell>
          <cell r="O1530">
            <v>267</v>
          </cell>
          <cell r="P1530" t="str">
            <v>Y</v>
          </cell>
          <cell r="R1530" t="str">
            <v>Sub</v>
          </cell>
          <cell r="S1530" t="str">
            <v>&gt;180</v>
          </cell>
        </row>
        <row r="1531">
          <cell r="J1531">
            <v>353425003</v>
          </cell>
          <cell r="K1531">
            <v>16042.1</v>
          </cell>
          <cell r="L1531">
            <v>2137.9</v>
          </cell>
          <cell r="M1531">
            <v>18180</v>
          </cell>
          <cell r="N1531">
            <v>267</v>
          </cell>
          <cell r="O1531">
            <v>267</v>
          </cell>
          <cell r="P1531" t="str">
            <v>Y</v>
          </cell>
          <cell r="R1531" t="str">
            <v>Sub</v>
          </cell>
          <cell r="S1531" t="str">
            <v>&gt;180</v>
          </cell>
        </row>
        <row r="1532">
          <cell r="J1532">
            <v>350620301</v>
          </cell>
          <cell r="K1532">
            <v>16412.3</v>
          </cell>
          <cell r="L1532">
            <v>1587.7</v>
          </cell>
          <cell r="M1532">
            <v>18000</v>
          </cell>
          <cell r="N1532">
            <v>267</v>
          </cell>
          <cell r="O1532">
            <v>302</v>
          </cell>
          <cell r="P1532" t="str">
            <v>Y</v>
          </cell>
          <cell r="R1532" t="str">
            <v xml:space="preserve">W/O for written off </v>
          </cell>
          <cell r="S1532" t="str">
            <v>&gt;180</v>
          </cell>
        </row>
        <row r="1533">
          <cell r="J1533">
            <v>354379240</v>
          </cell>
          <cell r="K1533">
            <v>18548.27</v>
          </cell>
          <cell r="L1533">
            <v>1579.73</v>
          </cell>
          <cell r="M1533">
            <v>20128</v>
          </cell>
          <cell r="N1533">
            <v>302</v>
          </cell>
          <cell r="O1533">
            <v>302</v>
          </cell>
          <cell r="P1533" t="str">
            <v>Y</v>
          </cell>
          <cell r="R1533" t="str">
            <v xml:space="preserve">W/O for written off </v>
          </cell>
          <cell r="S1533" t="str">
            <v>&gt;180</v>
          </cell>
        </row>
        <row r="1534">
          <cell r="J1534">
            <v>350620302</v>
          </cell>
          <cell r="K1534">
            <v>20109.57</v>
          </cell>
          <cell r="L1534">
            <v>2390.4299999999998</v>
          </cell>
          <cell r="M1534">
            <v>22500</v>
          </cell>
          <cell r="N1534">
            <v>330</v>
          </cell>
          <cell r="O1534">
            <v>330</v>
          </cell>
          <cell r="P1534" t="str">
            <v>Y</v>
          </cell>
          <cell r="R1534" t="str">
            <v xml:space="preserve">W/O for written off </v>
          </cell>
          <cell r="S1534" t="str">
            <v>&gt;180</v>
          </cell>
        </row>
        <row r="1535">
          <cell r="J1535">
            <v>355366192</v>
          </cell>
          <cell r="K1535">
            <v>14711.3</v>
          </cell>
          <cell r="L1535">
            <v>6408.7</v>
          </cell>
          <cell r="M1535">
            <v>21120</v>
          </cell>
          <cell r="N1535">
            <v>358</v>
          </cell>
          <cell r="O1535">
            <v>358</v>
          </cell>
          <cell r="P1535" t="str">
            <v>Y</v>
          </cell>
          <cell r="R1535" t="str">
            <v xml:space="preserve">W/O for written off </v>
          </cell>
          <cell r="S1535" t="str">
            <v>&gt;180</v>
          </cell>
        </row>
        <row r="1536">
          <cell r="J1536">
            <v>353676443</v>
          </cell>
          <cell r="K1536">
            <v>8695.85</v>
          </cell>
          <cell r="L1536">
            <v>2384.15</v>
          </cell>
          <cell r="M1536">
            <v>11080</v>
          </cell>
          <cell r="N1536">
            <v>176</v>
          </cell>
          <cell r="O1536">
            <v>176</v>
          </cell>
          <cell r="P1536" t="str">
            <v>Y</v>
          </cell>
          <cell r="R1536" t="str">
            <v>Sub</v>
          </cell>
          <cell r="S1536" t="str">
            <v>151-180</v>
          </cell>
        </row>
        <row r="1537">
          <cell r="J1537">
            <v>357216849</v>
          </cell>
          <cell r="R1537" t="str">
            <v>Standard</v>
          </cell>
          <cell r="S1537" t="str">
            <v>Standard</v>
          </cell>
        </row>
        <row r="1538">
          <cell r="J1538">
            <v>350628127</v>
          </cell>
          <cell r="K1538">
            <v>6477.45</v>
          </cell>
          <cell r="L1538">
            <v>272.55</v>
          </cell>
          <cell r="M1538">
            <v>6750</v>
          </cell>
          <cell r="N1538">
            <v>114</v>
          </cell>
          <cell r="O1538">
            <v>212</v>
          </cell>
          <cell r="P1538" t="str">
            <v>Y</v>
          </cell>
          <cell r="R1538" t="str">
            <v>Sub</v>
          </cell>
          <cell r="S1538" t="str">
            <v>&gt;180</v>
          </cell>
        </row>
        <row r="1539">
          <cell r="J1539">
            <v>355269334</v>
          </cell>
          <cell r="K1539">
            <v>12033</v>
          </cell>
          <cell r="L1539">
            <v>2107</v>
          </cell>
          <cell r="M1539">
            <v>14140</v>
          </cell>
          <cell r="N1539">
            <v>212</v>
          </cell>
          <cell r="O1539">
            <v>212</v>
          </cell>
          <cell r="P1539" t="str">
            <v>Y</v>
          </cell>
          <cell r="R1539" t="str">
            <v>Sub</v>
          </cell>
          <cell r="S1539" t="str">
            <v>&gt;180</v>
          </cell>
        </row>
        <row r="1540">
          <cell r="J1540">
            <v>353676574</v>
          </cell>
          <cell r="K1540">
            <v>6902.95</v>
          </cell>
          <cell r="L1540">
            <v>1707.05</v>
          </cell>
          <cell r="M1540">
            <v>8610</v>
          </cell>
          <cell r="N1540">
            <v>147</v>
          </cell>
          <cell r="O1540">
            <v>147</v>
          </cell>
          <cell r="P1540" t="str">
            <v>Y</v>
          </cell>
          <cell r="R1540" t="str">
            <v>Sub</v>
          </cell>
          <cell r="S1540" t="str">
            <v>121-150</v>
          </cell>
        </row>
        <row r="1541">
          <cell r="J1541">
            <v>353676575</v>
          </cell>
          <cell r="K1541">
            <v>18851.21</v>
          </cell>
          <cell r="L1541">
            <v>7538.79</v>
          </cell>
          <cell r="M1541">
            <v>26390</v>
          </cell>
          <cell r="N1541">
            <v>384</v>
          </cell>
          <cell r="O1541">
            <v>384</v>
          </cell>
          <cell r="P1541" t="str">
            <v>Y</v>
          </cell>
          <cell r="R1541" t="str">
            <v xml:space="preserve">W/O for written off </v>
          </cell>
          <cell r="S1541" t="str">
            <v>&gt;180</v>
          </cell>
        </row>
        <row r="1542">
          <cell r="J1542">
            <v>353435910</v>
          </cell>
          <cell r="K1542">
            <v>29039.72</v>
          </cell>
          <cell r="L1542">
            <v>9880.2800000000007</v>
          </cell>
          <cell r="M1542">
            <v>38920</v>
          </cell>
          <cell r="N1542">
            <v>419</v>
          </cell>
          <cell r="O1542">
            <v>419</v>
          </cell>
          <cell r="P1542" t="str">
            <v>Y</v>
          </cell>
          <cell r="R1542" t="str">
            <v xml:space="preserve">W/O for written off </v>
          </cell>
          <cell r="S1542" t="str">
            <v>&gt;180</v>
          </cell>
        </row>
        <row r="1543">
          <cell r="J1543">
            <v>354759286</v>
          </cell>
          <cell r="K1543">
            <v>3040.11</v>
          </cell>
          <cell r="L1543">
            <v>65.89</v>
          </cell>
          <cell r="M1543">
            <v>3106</v>
          </cell>
          <cell r="N1543">
            <v>59</v>
          </cell>
          <cell r="O1543">
            <v>59</v>
          </cell>
          <cell r="R1543" t="str">
            <v>SMA 1</v>
          </cell>
          <cell r="S1543" t="str">
            <v>31-60</v>
          </cell>
        </row>
        <row r="1544">
          <cell r="J1544">
            <v>350659584</v>
          </cell>
          <cell r="K1544">
            <v>2207.66</v>
          </cell>
          <cell r="L1544">
            <v>42.34</v>
          </cell>
          <cell r="M1544">
            <v>2250</v>
          </cell>
          <cell r="N1544">
            <v>58</v>
          </cell>
          <cell r="O1544">
            <v>58</v>
          </cell>
          <cell r="R1544" t="str">
            <v>SMA 1</v>
          </cell>
          <cell r="S1544" t="str">
            <v>31-60</v>
          </cell>
        </row>
        <row r="1545">
          <cell r="J1545">
            <v>350661582</v>
          </cell>
          <cell r="K1545">
            <v>10577.15</v>
          </cell>
          <cell r="L1545">
            <v>672.85</v>
          </cell>
          <cell r="M1545">
            <v>11250</v>
          </cell>
          <cell r="N1545">
            <v>170</v>
          </cell>
          <cell r="O1545">
            <v>170</v>
          </cell>
          <cell r="P1545" t="str">
            <v>Y</v>
          </cell>
          <cell r="R1545" t="str">
            <v>Sub</v>
          </cell>
          <cell r="S1545" t="str">
            <v>151-180</v>
          </cell>
        </row>
        <row r="1546">
          <cell r="J1546">
            <v>357845776</v>
          </cell>
          <cell r="R1546" t="str">
            <v>Standard</v>
          </cell>
          <cell r="S1546" t="str">
            <v>Standard</v>
          </cell>
        </row>
        <row r="1547">
          <cell r="J1547">
            <v>350678634</v>
          </cell>
          <cell r="K1547">
            <v>32367.23</v>
          </cell>
          <cell r="L1547">
            <v>6032.77</v>
          </cell>
          <cell r="M1547">
            <v>38400</v>
          </cell>
          <cell r="N1547">
            <v>506</v>
          </cell>
          <cell r="O1547">
            <v>506</v>
          </cell>
          <cell r="P1547" t="str">
            <v>Y</v>
          </cell>
          <cell r="R1547" t="str">
            <v xml:space="preserve">W/O for written off </v>
          </cell>
          <cell r="S1547" t="str">
            <v>&gt;180</v>
          </cell>
        </row>
        <row r="1548">
          <cell r="J1548">
            <v>353444860</v>
          </cell>
          <cell r="K1548">
            <v>16530.97</v>
          </cell>
          <cell r="L1548">
            <v>6029.03</v>
          </cell>
          <cell r="M1548">
            <v>22560</v>
          </cell>
          <cell r="N1548">
            <v>324</v>
          </cell>
          <cell r="O1548">
            <v>324</v>
          </cell>
          <cell r="P1548" t="str">
            <v>Y</v>
          </cell>
          <cell r="R1548" t="str">
            <v xml:space="preserve">W/O for written off </v>
          </cell>
          <cell r="S1548" t="str">
            <v>&gt;180</v>
          </cell>
        </row>
        <row r="1549">
          <cell r="J1549">
            <v>354759335</v>
          </cell>
          <cell r="K1549">
            <v>13180</v>
          </cell>
          <cell r="L1549">
            <v>5630</v>
          </cell>
          <cell r="M1549">
            <v>18810</v>
          </cell>
          <cell r="N1549">
            <v>325</v>
          </cell>
          <cell r="O1549">
            <v>325</v>
          </cell>
          <cell r="P1549" t="str">
            <v>Y</v>
          </cell>
          <cell r="R1549" t="str">
            <v xml:space="preserve">W/O for written off </v>
          </cell>
          <cell r="S1549" t="str">
            <v>&gt;180</v>
          </cell>
        </row>
        <row r="1550">
          <cell r="J1550">
            <v>350678998</v>
          </cell>
          <cell r="K1550">
            <v>15154.33</v>
          </cell>
          <cell r="L1550">
            <v>1295.67</v>
          </cell>
          <cell r="M1550">
            <v>16450</v>
          </cell>
          <cell r="N1550">
            <v>608</v>
          </cell>
          <cell r="O1550">
            <v>608</v>
          </cell>
          <cell r="P1550" t="str">
            <v>Y</v>
          </cell>
          <cell r="R1550" t="str">
            <v xml:space="preserve">W/O for written off </v>
          </cell>
          <cell r="S1550" t="str">
            <v>&gt;180</v>
          </cell>
        </row>
        <row r="1551">
          <cell r="J1551">
            <v>357951399</v>
          </cell>
          <cell r="K1551">
            <v>12828.22</v>
          </cell>
          <cell r="L1551">
            <v>5741.78</v>
          </cell>
          <cell r="M1551">
            <v>18570</v>
          </cell>
          <cell r="N1551">
            <v>169</v>
          </cell>
          <cell r="O1551">
            <v>169</v>
          </cell>
          <cell r="P1551" t="str">
            <v>Y</v>
          </cell>
          <cell r="R1551" t="str">
            <v>Sub</v>
          </cell>
          <cell r="S1551" t="str">
            <v>151-180</v>
          </cell>
        </row>
        <row r="1552">
          <cell r="J1552">
            <v>353405225</v>
          </cell>
          <cell r="K1552">
            <v>30550.66</v>
          </cell>
          <cell r="L1552">
            <v>11149.34</v>
          </cell>
          <cell r="M1552">
            <v>41700</v>
          </cell>
          <cell r="N1552">
            <v>443</v>
          </cell>
          <cell r="O1552">
            <v>443</v>
          </cell>
          <cell r="P1552" t="str">
            <v>Y</v>
          </cell>
          <cell r="R1552" t="str">
            <v xml:space="preserve">W/O for written off </v>
          </cell>
          <cell r="S1552" t="str">
            <v>&gt;180</v>
          </cell>
        </row>
        <row r="1553">
          <cell r="J1553">
            <v>353435963</v>
          </cell>
          <cell r="K1553">
            <v>23468.44</v>
          </cell>
          <cell r="L1553">
            <v>8361.56</v>
          </cell>
          <cell r="M1553">
            <v>31830</v>
          </cell>
          <cell r="N1553">
            <v>443</v>
          </cell>
          <cell r="O1553">
            <v>443</v>
          </cell>
          <cell r="P1553" t="str">
            <v>Y</v>
          </cell>
          <cell r="R1553" t="str">
            <v xml:space="preserve">W/O for written off </v>
          </cell>
          <cell r="S1553" t="str">
            <v>&gt;180</v>
          </cell>
        </row>
        <row r="1554">
          <cell r="J1554">
            <v>350687569</v>
          </cell>
          <cell r="K1554">
            <v>34985.85</v>
          </cell>
          <cell r="L1554">
            <v>7764.15</v>
          </cell>
          <cell r="M1554">
            <v>42750</v>
          </cell>
          <cell r="N1554">
            <v>603</v>
          </cell>
          <cell r="O1554">
            <v>603</v>
          </cell>
          <cell r="P1554" t="str">
            <v>Y</v>
          </cell>
          <cell r="R1554" t="str">
            <v xml:space="preserve">W/O for written off </v>
          </cell>
          <cell r="S1554" t="str">
            <v>&gt;180</v>
          </cell>
        </row>
        <row r="1555">
          <cell r="J1555">
            <v>350705451</v>
          </cell>
          <cell r="K1555">
            <v>36461.660000000003</v>
          </cell>
          <cell r="L1555">
            <v>8508.34</v>
          </cell>
          <cell r="M1555">
            <v>44970</v>
          </cell>
          <cell r="N1555">
            <v>638</v>
          </cell>
          <cell r="O1555">
            <v>638</v>
          </cell>
          <cell r="P1555" t="str">
            <v>Y</v>
          </cell>
          <cell r="R1555" t="str">
            <v xml:space="preserve">W/O for written off </v>
          </cell>
          <cell r="S1555" t="str">
            <v>&gt;180</v>
          </cell>
        </row>
        <row r="1556">
          <cell r="J1556">
            <v>350687613</v>
          </cell>
          <cell r="K1556">
            <v>27077.57</v>
          </cell>
          <cell r="L1556">
            <v>4422.43</v>
          </cell>
          <cell r="M1556">
            <v>31500</v>
          </cell>
          <cell r="N1556">
            <v>447</v>
          </cell>
          <cell r="O1556">
            <v>447</v>
          </cell>
          <cell r="P1556" t="str">
            <v>Y</v>
          </cell>
          <cell r="R1556" t="str">
            <v xml:space="preserve">W/O for written off </v>
          </cell>
          <cell r="S1556" t="str">
            <v>&gt;180</v>
          </cell>
        </row>
        <row r="1557">
          <cell r="J1557">
            <v>350691430</v>
          </cell>
          <cell r="K1557">
            <v>31916.62</v>
          </cell>
          <cell r="L1557">
            <v>6333.38</v>
          </cell>
          <cell r="M1557">
            <v>38250</v>
          </cell>
          <cell r="N1557">
            <v>535</v>
          </cell>
          <cell r="O1557">
            <v>535</v>
          </cell>
          <cell r="P1557" t="str">
            <v>Y</v>
          </cell>
          <cell r="R1557" t="str">
            <v>D1</v>
          </cell>
          <cell r="S1557" t="str">
            <v>&gt;180</v>
          </cell>
        </row>
        <row r="1558">
          <cell r="J1558">
            <v>350691656</v>
          </cell>
          <cell r="K1558">
            <v>37932.230000000003</v>
          </cell>
          <cell r="L1558">
            <v>9317.77</v>
          </cell>
          <cell r="M1558">
            <v>47250</v>
          </cell>
          <cell r="N1558">
            <v>664</v>
          </cell>
          <cell r="O1558">
            <v>664</v>
          </cell>
          <cell r="P1558" t="str">
            <v>Y</v>
          </cell>
          <cell r="R1558" t="str">
            <v xml:space="preserve">W/O for written off </v>
          </cell>
          <cell r="S1558" t="str">
            <v>&gt;180</v>
          </cell>
        </row>
        <row r="1559">
          <cell r="J1559">
            <v>353435828</v>
          </cell>
          <cell r="K1559">
            <v>14965.58</v>
          </cell>
          <cell r="L1559">
            <v>4744.42</v>
          </cell>
          <cell r="M1559">
            <v>19710</v>
          </cell>
          <cell r="N1559">
            <v>261</v>
          </cell>
          <cell r="O1559">
            <v>261</v>
          </cell>
          <cell r="P1559" t="str">
            <v>Y</v>
          </cell>
          <cell r="R1559" t="str">
            <v xml:space="preserve">W/O for written off </v>
          </cell>
          <cell r="S1559" t="str">
            <v>&gt;180</v>
          </cell>
        </row>
        <row r="1560">
          <cell r="J1560">
            <v>354759328</v>
          </cell>
          <cell r="K1560">
            <v>10993.32</v>
          </cell>
          <cell r="L1560">
            <v>4066.68</v>
          </cell>
          <cell r="M1560">
            <v>15060</v>
          </cell>
          <cell r="N1560">
            <v>261</v>
          </cell>
          <cell r="O1560">
            <v>261</v>
          </cell>
          <cell r="P1560" t="str">
            <v>Y</v>
          </cell>
          <cell r="R1560" t="str">
            <v>Sub</v>
          </cell>
          <cell r="S1560" t="str">
            <v>&gt;180</v>
          </cell>
        </row>
        <row r="1561">
          <cell r="J1561">
            <v>350705454</v>
          </cell>
          <cell r="K1561">
            <v>36461.660000000003</v>
          </cell>
          <cell r="L1561">
            <v>8538.34</v>
          </cell>
          <cell r="M1561">
            <v>45000</v>
          </cell>
          <cell r="N1561">
            <v>638</v>
          </cell>
          <cell r="O1561">
            <v>638</v>
          </cell>
          <cell r="P1561" t="str">
            <v>Y</v>
          </cell>
          <cell r="R1561" t="str">
            <v xml:space="preserve">W/O for written off </v>
          </cell>
          <cell r="S1561" t="str">
            <v>&gt;180</v>
          </cell>
        </row>
        <row r="1562">
          <cell r="J1562">
            <v>353444866</v>
          </cell>
          <cell r="K1562">
            <v>20726.169999999998</v>
          </cell>
          <cell r="L1562">
            <v>6793.83</v>
          </cell>
          <cell r="M1562">
            <v>27520</v>
          </cell>
          <cell r="N1562">
            <v>387</v>
          </cell>
          <cell r="O1562">
            <v>387</v>
          </cell>
          <cell r="P1562" t="str">
            <v>Y</v>
          </cell>
          <cell r="R1562" t="str">
            <v xml:space="preserve">W/O for written off </v>
          </cell>
          <cell r="S1562" t="str">
            <v>&gt;180</v>
          </cell>
        </row>
        <row r="1563">
          <cell r="J1563">
            <v>350867830</v>
          </cell>
          <cell r="K1563">
            <v>30344.31</v>
          </cell>
          <cell r="L1563">
            <v>5655.69</v>
          </cell>
          <cell r="M1563">
            <v>36000</v>
          </cell>
          <cell r="N1563">
            <v>506</v>
          </cell>
          <cell r="O1563">
            <v>506</v>
          </cell>
          <cell r="P1563" t="str">
            <v>Y</v>
          </cell>
          <cell r="R1563" t="str">
            <v xml:space="preserve">W/O for written off </v>
          </cell>
          <cell r="S1563" t="str">
            <v>&gt;180</v>
          </cell>
        </row>
        <row r="1564">
          <cell r="J1564">
            <v>350867910</v>
          </cell>
          <cell r="K1564">
            <v>37932.239999999998</v>
          </cell>
          <cell r="L1564">
            <v>9317.76</v>
          </cell>
          <cell r="M1564">
            <v>47250</v>
          </cell>
          <cell r="N1564">
            <v>667</v>
          </cell>
          <cell r="O1564">
            <v>667</v>
          </cell>
          <cell r="P1564" t="str">
            <v>Y</v>
          </cell>
          <cell r="R1564" t="str">
            <v xml:space="preserve">W/O for written off </v>
          </cell>
          <cell r="S1564" t="str">
            <v>&gt;180</v>
          </cell>
        </row>
        <row r="1565">
          <cell r="J1565">
            <v>353444875</v>
          </cell>
          <cell r="K1565">
            <v>20844.39</v>
          </cell>
          <cell r="L1565">
            <v>7565.61</v>
          </cell>
          <cell r="M1565">
            <v>28410</v>
          </cell>
          <cell r="N1565">
            <v>387</v>
          </cell>
          <cell r="O1565">
            <v>387</v>
          </cell>
          <cell r="P1565" t="str">
            <v>Y</v>
          </cell>
          <cell r="R1565" t="str">
            <v xml:space="preserve">W/O for written off </v>
          </cell>
          <cell r="S1565" t="str">
            <v>&gt;180</v>
          </cell>
        </row>
        <row r="1566">
          <cell r="J1566">
            <v>354759323</v>
          </cell>
          <cell r="R1566" t="str">
            <v>Standard</v>
          </cell>
          <cell r="S1566" t="str">
            <v>Standard</v>
          </cell>
        </row>
        <row r="1567">
          <cell r="J1567">
            <v>354184975</v>
          </cell>
          <cell r="K1567">
            <v>18090.98</v>
          </cell>
          <cell r="L1567">
            <v>7519.02</v>
          </cell>
          <cell r="M1567">
            <v>25610</v>
          </cell>
          <cell r="N1567">
            <v>392</v>
          </cell>
          <cell r="O1567">
            <v>392</v>
          </cell>
          <cell r="P1567" t="str">
            <v>Y</v>
          </cell>
          <cell r="R1567" t="str">
            <v xml:space="preserve">W/O for written off </v>
          </cell>
          <cell r="S1567" t="str">
            <v>&gt;180</v>
          </cell>
        </row>
        <row r="1568">
          <cell r="J1568">
            <v>350706172</v>
          </cell>
          <cell r="R1568" t="str">
            <v>Standard</v>
          </cell>
          <cell r="S1568" t="str">
            <v>Standard</v>
          </cell>
        </row>
        <row r="1569">
          <cell r="J1569">
            <v>353444900</v>
          </cell>
          <cell r="K1569">
            <v>24853.78</v>
          </cell>
          <cell r="L1569">
            <v>9226.2199999999993</v>
          </cell>
          <cell r="M1569">
            <v>34080</v>
          </cell>
          <cell r="N1569">
            <v>478</v>
          </cell>
          <cell r="O1569">
            <v>478</v>
          </cell>
          <cell r="P1569" t="str">
            <v>Y</v>
          </cell>
          <cell r="R1569" t="str">
            <v xml:space="preserve">W/O for written off </v>
          </cell>
          <cell r="S1569" t="str">
            <v>&gt;180</v>
          </cell>
        </row>
        <row r="1570">
          <cell r="J1570">
            <v>350715333</v>
          </cell>
          <cell r="K1570">
            <v>34985.85</v>
          </cell>
          <cell r="L1570">
            <v>7764.15</v>
          </cell>
          <cell r="M1570">
            <v>42750</v>
          </cell>
          <cell r="N1570">
            <v>603</v>
          </cell>
          <cell r="O1570">
            <v>603</v>
          </cell>
          <cell r="P1570" t="str">
            <v>Y</v>
          </cell>
          <cell r="R1570" t="str">
            <v xml:space="preserve">W/O for written off </v>
          </cell>
          <cell r="S1570" t="str">
            <v>&gt;180</v>
          </cell>
        </row>
        <row r="1571">
          <cell r="J1571">
            <v>353435848</v>
          </cell>
          <cell r="K1571">
            <v>23468.44</v>
          </cell>
          <cell r="L1571">
            <v>8481.56</v>
          </cell>
          <cell r="M1571">
            <v>31950</v>
          </cell>
          <cell r="N1571">
            <v>443</v>
          </cell>
          <cell r="O1571">
            <v>443</v>
          </cell>
          <cell r="P1571" t="str">
            <v>Y</v>
          </cell>
          <cell r="R1571" t="str">
            <v xml:space="preserve">W/O for written off </v>
          </cell>
          <cell r="S1571" t="str">
            <v>&gt;180</v>
          </cell>
        </row>
        <row r="1572">
          <cell r="J1572">
            <v>357829140</v>
          </cell>
          <cell r="K1572">
            <v>2523.4499999999998</v>
          </cell>
          <cell r="L1572">
            <v>946.55</v>
          </cell>
          <cell r="M1572">
            <v>3470</v>
          </cell>
          <cell r="N1572">
            <v>30</v>
          </cell>
          <cell r="O1572">
            <v>30</v>
          </cell>
          <cell r="R1572" t="str">
            <v>SMA 0</v>
          </cell>
          <cell r="S1572" t="str">
            <v>1-30 Days</v>
          </cell>
        </row>
        <row r="1573">
          <cell r="J1573">
            <v>350724152</v>
          </cell>
          <cell r="K1573">
            <v>34985.85</v>
          </cell>
          <cell r="L1573">
            <v>7764.15</v>
          </cell>
          <cell r="M1573">
            <v>42750</v>
          </cell>
          <cell r="N1573">
            <v>603</v>
          </cell>
          <cell r="O1573">
            <v>603</v>
          </cell>
          <cell r="P1573" t="str">
            <v>Y</v>
          </cell>
          <cell r="R1573" t="str">
            <v xml:space="preserve">W/O for written off </v>
          </cell>
          <cell r="S1573" t="str">
            <v>&gt;180</v>
          </cell>
        </row>
        <row r="1574">
          <cell r="J1574">
            <v>353676576</v>
          </cell>
          <cell r="K1574">
            <v>8401.0499999999993</v>
          </cell>
          <cell r="L1574">
            <v>2298.9499999999998</v>
          </cell>
          <cell r="M1574">
            <v>10700</v>
          </cell>
          <cell r="N1574">
            <v>174</v>
          </cell>
          <cell r="O1574">
            <v>174</v>
          </cell>
          <cell r="P1574" t="str">
            <v>Y</v>
          </cell>
          <cell r="R1574" t="str">
            <v>Sub</v>
          </cell>
          <cell r="S1574" t="str">
            <v>151-180</v>
          </cell>
        </row>
        <row r="1575">
          <cell r="J1575">
            <v>350735521</v>
          </cell>
          <cell r="K1575">
            <v>2203.2199999999998</v>
          </cell>
          <cell r="L1575">
            <v>46.78</v>
          </cell>
          <cell r="M1575">
            <v>2250</v>
          </cell>
          <cell r="N1575">
            <v>27</v>
          </cell>
          <cell r="O1575">
            <v>27</v>
          </cell>
          <cell r="R1575" t="str">
            <v>SMA 0</v>
          </cell>
          <cell r="S1575" t="str">
            <v>1-30 Days</v>
          </cell>
        </row>
        <row r="1576">
          <cell r="J1576">
            <v>353435898</v>
          </cell>
          <cell r="K1576">
            <v>21476.17</v>
          </cell>
          <cell r="L1576">
            <v>6793.83</v>
          </cell>
          <cell r="M1576">
            <v>28270</v>
          </cell>
          <cell r="N1576">
            <v>387</v>
          </cell>
          <cell r="O1576">
            <v>387</v>
          </cell>
          <cell r="P1576" t="str">
            <v>Y</v>
          </cell>
          <cell r="R1576" t="str">
            <v xml:space="preserve">W/O for written off </v>
          </cell>
          <cell r="S1576" t="str">
            <v>&gt;180</v>
          </cell>
        </row>
        <row r="1577">
          <cell r="J1577">
            <v>354759264</v>
          </cell>
          <cell r="K1577">
            <v>12646.24</v>
          </cell>
          <cell r="L1577">
            <v>5083.76</v>
          </cell>
          <cell r="M1577">
            <v>17730</v>
          </cell>
          <cell r="N1577">
            <v>261</v>
          </cell>
          <cell r="O1577">
            <v>261</v>
          </cell>
          <cell r="P1577" t="str">
            <v>Y</v>
          </cell>
          <cell r="R1577" t="str">
            <v xml:space="preserve">W/O for written off </v>
          </cell>
          <cell r="S1577" t="str">
            <v>&gt;180</v>
          </cell>
        </row>
        <row r="1578">
          <cell r="J1578">
            <v>355994320</v>
          </cell>
          <cell r="K1578">
            <v>12056.62</v>
          </cell>
          <cell r="L1578">
            <v>4623.38</v>
          </cell>
          <cell r="M1578">
            <v>16680</v>
          </cell>
          <cell r="N1578">
            <v>176</v>
          </cell>
          <cell r="O1578">
            <v>176</v>
          </cell>
          <cell r="P1578" t="str">
            <v>Y</v>
          </cell>
          <cell r="R1578" t="str">
            <v>Sub</v>
          </cell>
          <cell r="S1578" t="str">
            <v>151-180</v>
          </cell>
        </row>
        <row r="1579">
          <cell r="J1579">
            <v>353676567</v>
          </cell>
          <cell r="K1579">
            <v>17793.72</v>
          </cell>
          <cell r="L1579">
            <v>6086.28</v>
          </cell>
          <cell r="M1579">
            <v>23880</v>
          </cell>
          <cell r="N1579">
            <v>331</v>
          </cell>
          <cell r="O1579">
            <v>331</v>
          </cell>
          <cell r="P1579" t="str">
            <v>Y</v>
          </cell>
          <cell r="R1579" t="str">
            <v xml:space="preserve">W/O for written off </v>
          </cell>
          <cell r="S1579" t="str">
            <v>&gt;180</v>
          </cell>
        </row>
        <row r="1580">
          <cell r="J1580">
            <v>353444863</v>
          </cell>
          <cell r="K1580">
            <v>22939.88</v>
          </cell>
          <cell r="L1580">
            <v>8410.1200000000008</v>
          </cell>
          <cell r="M1580">
            <v>31350</v>
          </cell>
          <cell r="N1580">
            <v>422</v>
          </cell>
          <cell r="O1580">
            <v>422</v>
          </cell>
          <cell r="P1580" t="str">
            <v>Y</v>
          </cell>
          <cell r="R1580" t="str">
            <v xml:space="preserve">W/O for written off </v>
          </cell>
          <cell r="S1580" t="str">
            <v>&gt;180</v>
          </cell>
        </row>
        <row r="1581">
          <cell r="J1581">
            <v>350754952</v>
          </cell>
          <cell r="K1581">
            <v>38892.42</v>
          </cell>
          <cell r="L1581">
            <v>9107.58</v>
          </cell>
          <cell r="M1581">
            <v>48000</v>
          </cell>
          <cell r="N1581">
            <v>638</v>
          </cell>
          <cell r="O1581">
            <v>638</v>
          </cell>
          <cell r="P1581" t="str">
            <v>Y</v>
          </cell>
          <cell r="R1581" t="str">
            <v>D1</v>
          </cell>
          <cell r="S1581" t="str">
            <v>&gt;180</v>
          </cell>
        </row>
        <row r="1582">
          <cell r="J1582">
            <v>353405226</v>
          </cell>
          <cell r="K1582">
            <v>27078.19</v>
          </cell>
          <cell r="L1582">
            <v>9061.81</v>
          </cell>
          <cell r="M1582">
            <v>36140</v>
          </cell>
          <cell r="N1582">
            <v>387</v>
          </cell>
          <cell r="O1582">
            <v>387</v>
          </cell>
          <cell r="P1582" t="str">
            <v>Y</v>
          </cell>
          <cell r="R1582" t="str">
            <v xml:space="preserve">W/O for written off </v>
          </cell>
          <cell r="S1582" t="str">
            <v>&gt;180</v>
          </cell>
        </row>
        <row r="1583">
          <cell r="J1583">
            <v>353435822</v>
          </cell>
          <cell r="K1583">
            <v>24723.32</v>
          </cell>
          <cell r="L1583">
            <v>9626.68</v>
          </cell>
          <cell r="M1583">
            <v>34350</v>
          </cell>
          <cell r="N1583">
            <v>450</v>
          </cell>
          <cell r="O1583">
            <v>450</v>
          </cell>
          <cell r="P1583" t="str">
            <v>Y</v>
          </cell>
          <cell r="R1583" t="str">
            <v xml:space="preserve">W/O for written off </v>
          </cell>
          <cell r="S1583" t="str">
            <v>&gt;180</v>
          </cell>
        </row>
        <row r="1584">
          <cell r="J1584">
            <v>350775909</v>
          </cell>
          <cell r="K1584">
            <v>34985.85</v>
          </cell>
          <cell r="L1584">
            <v>7764.15</v>
          </cell>
          <cell r="M1584">
            <v>42750</v>
          </cell>
          <cell r="N1584">
            <v>604</v>
          </cell>
          <cell r="O1584">
            <v>604</v>
          </cell>
          <cell r="P1584" t="str">
            <v>Y</v>
          </cell>
          <cell r="R1584" t="str">
            <v xml:space="preserve">W/O for written off </v>
          </cell>
          <cell r="S1584" t="str">
            <v>&gt;180</v>
          </cell>
        </row>
        <row r="1585">
          <cell r="J1585">
            <v>358395030</v>
          </cell>
          <cell r="R1585" t="str">
            <v>Standard</v>
          </cell>
          <cell r="S1585" t="str">
            <v>Standard</v>
          </cell>
        </row>
        <row r="1586">
          <cell r="J1586">
            <v>355881472</v>
          </cell>
          <cell r="R1586" t="str">
            <v>Standard</v>
          </cell>
          <cell r="S1586" t="str">
            <v>Standard</v>
          </cell>
        </row>
        <row r="1587">
          <cell r="J1587">
            <v>350792826</v>
          </cell>
          <cell r="K1587">
            <v>12568.89</v>
          </cell>
          <cell r="L1587">
            <v>931.11</v>
          </cell>
          <cell r="M1587">
            <v>13500</v>
          </cell>
          <cell r="N1587">
            <v>204</v>
          </cell>
          <cell r="O1587">
            <v>204</v>
          </cell>
          <cell r="P1587" t="str">
            <v>Y</v>
          </cell>
          <cell r="R1587" t="str">
            <v>Sub</v>
          </cell>
          <cell r="S1587" t="str">
            <v>&gt;180</v>
          </cell>
        </row>
        <row r="1588">
          <cell r="J1588">
            <v>354759384</v>
          </cell>
          <cell r="K1588">
            <v>11453.45</v>
          </cell>
          <cell r="L1588">
            <v>3746.55</v>
          </cell>
          <cell r="M1588">
            <v>15200</v>
          </cell>
          <cell r="N1588">
            <v>233</v>
          </cell>
          <cell r="O1588">
            <v>233</v>
          </cell>
          <cell r="P1588" t="str">
            <v>Y</v>
          </cell>
          <cell r="R1588" t="str">
            <v xml:space="preserve">W/O for written off </v>
          </cell>
          <cell r="S1588" t="str">
            <v>&gt;180</v>
          </cell>
        </row>
        <row r="1589">
          <cell r="J1589">
            <v>350802402</v>
          </cell>
          <cell r="K1589">
            <v>31916.63</v>
          </cell>
          <cell r="L1589">
            <v>6333.37</v>
          </cell>
          <cell r="M1589">
            <v>38250</v>
          </cell>
          <cell r="N1589">
            <v>534</v>
          </cell>
          <cell r="O1589">
            <v>534</v>
          </cell>
          <cell r="P1589" t="str">
            <v>Y</v>
          </cell>
          <cell r="R1589" t="str">
            <v>D1</v>
          </cell>
          <cell r="S1589" t="str">
            <v>&gt;180</v>
          </cell>
        </row>
        <row r="1590">
          <cell r="J1590">
            <v>354184976</v>
          </cell>
          <cell r="K1590">
            <v>18090.98</v>
          </cell>
          <cell r="L1590">
            <v>7519.02</v>
          </cell>
          <cell r="M1590">
            <v>25610</v>
          </cell>
          <cell r="N1590">
            <v>392</v>
          </cell>
          <cell r="O1590">
            <v>392</v>
          </cell>
          <cell r="P1590" t="str">
            <v>Y</v>
          </cell>
          <cell r="R1590" t="str">
            <v xml:space="preserve">W/O for written off </v>
          </cell>
          <cell r="S1590" t="str">
            <v>&gt;180</v>
          </cell>
        </row>
        <row r="1591">
          <cell r="J1591">
            <v>355366193</v>
          </cell>
          <cell r="K1591">
            <v>10754.56</v>
          </cell>
          <cell r="L1591">
            <v>4635.4399999999996</v>
          </cell>
          <cell r="M1591">
            <v>15390</v>
          </cell>
          <cell r="N1591">
            <v>260</v>
          </cell>
          <cell r="O1591">
            <v>260</v>
          </cell>
          <cell r="P1591" t="str">
            <v>Y</v>
          </cell>
          <cell r="R1591" t="str">
            <v>Sub</v>
          </cell>
          <cell r="S1591" t="str">
            <v>&gt;180</v>
          </cell>
        </row>
        <row r="1592">
          <cell r="J1592">
            <v>350849864</v>
          </cell>
          <cell r="K1592">
            <v>16419.05</v>
          </cell>
          <cell r="L1592">
            <v>1580.95</v>
          </cell>
          <cell r="M1592">
            <v>18000</v>
          </cell>
          <cell r="N1592">
            <v>232</v>
          </cell>
          <cell r="O1592">
            <v>232</v>
          </cell>
          <cell r="P1592" t="str">
            <v>Y</v>
          </cell>
          <cell r="R1592" t="str">
            <v>Sub</v>
          </cell>
          <cell r="S1592" t="str">
            <v>&gt;180</v>
          </cell>
        </row>
        <row r="1593">
          <cell r="J1593">
            <v>353676435</v>
          </cell>
          <cell r="K1593">
            <v>17995.62</v>
          </cell>
          <cell r="L1593">
            <v>6794.38</v>
          </cell>
          <cell r="M1593">
            <v>24790</v>
          </cell>
          <cell r="N1593">
            <v>353</v>
          </cell>
          <cell r="O1593">
            <v>353</v>
          </cell>
          <cell r="P1593" t="str">
            <v>Y</v>
          </cell>
          <cell r="R1593" t="str">
            <v xml:space="preserve">W/O for written off </v>
          </cell>
          <cell r="S1593" t="str">
            <v>&gt;180</v>
          </cell>
        </row>
        <row r="1594">
          <cell r="J1594">
            <v>354759208</v>
          </cell>
          <cell r="K1594">
            <v>15561.28</v>
          </cell>
          <cell r="L1594">
            <v>6878.72</v>
          </cell>
          <cell r="M1594">
            <v>22440</v>
          </cell>
          <cell r="N1594">
            <v>352</v>
          </cell>
          <cell r="O1594">
            <v>352</v>
          </cell>
          <cell r="P1594" t="str">
            <v>Y</v>
          </cell>
          <cell r="R1594" t="str">
            <v xml:space="preserve">W/O for written off </v>
          </cell>
          <cell r="S1594" t="str">
            <v>&gt;180</v>
          </cell>
        </row>
        <row r="1595">
          <cell r="J1595">
            <v>353435802</v>
          </cell>
          <cell r="K1595">
            <v>32448.6</v>
          </cell>
          <cell r="L1595">
            <v>12031.4</v>
          </cell>
          <cell r="M1595">
            <v>44480</v>
          </cell>
          <cell r="N1595">
            <v>478</v>
          </cell>
          <cell r="O1595">
            <v>478</v>
          </cell>
          <cell r="P1595" t="str">
            <v>Y</v>
          </cell>
          <cell r="R1595" t="str">
            <v xml:space="preserve">W/O for written off </v>
          </cell>
          <cell r="S1595" t="str">
            <v>&gt;180</v>
          </cell>
        </row>
        <row r="1596">
          <cell r="J1596">
            <v>350831739</v>
          </cell>
          <cell r="K1596">
            <v>20109.580000000002</v>
          </cell>
          <cell r="L1596">
            <v>2390.42</v>
          </cell>
          <cell r="M1596">
            <v>22500</v>
          </cell>
          <cell r="N1596">
            <v>324</v>
          </cell>
          <cell r="O1596">
            <v>324</v>
          </cell>
          <cell r="P1596" t="str">
            <v>Y</v>
          </cell>
          <cell r="R1596" t="str">
            <v>Sub</v>
          </cell>
          <cell r="S1596" t="str">
            <v>&gt;180</v>
          </cell>
        </row>
        <row r="1597">
          <cell r="J1597">
            <v>350917114</v>
          </cell>
          <cell r="K1597">
            <v>36474.83</v>
          </cell>
          <cell r="L1597">
            <v>8525.17</v>
          </cell>
          <cell r="M1597">
            <v>45000</v>
          </cell>
          <cell r="N1597">
            <v>602</v>
          </cell>
          <cell r="O1597">
            <v>602</v>
          </cell>
          <cell r="P1597" t="str">
            <v>Y</v>
          </cell>
          <cell r="R1597" t="str">
            <v xml:space="preserve">W/O for written off </v>
          </cell>
          <cell r="S1597" t="str">
            <v>&gt;180</v>
          </cell>
        </row>
        <row r="1598">
          <cell r="J1598">
            <v>353435885</v>
          </cell>
          <cell r="K1598">
            <v>32448.6</v>
          </cell>
          <cell r="L1598">
            <v>12031.4</v>
          </cell>
          <cell r="M1598">
            <v>44480</v>
          </cell>
          <cell r="N1598">
            <v>478</v>
          </cell>
          <cell r="O1598">
            <v>478</v>
          </cell>
          <cell r="P1598" t="str">
            <v>Y</v>
          </cell>
          <cell r="R1598" t="str">
            <v xml:space="preserve">W/O for written off </v>
          </cell>
          <cell r="S1598" t="str">
            <v>&gt;180</v>
          </cell>
        </row>
        <row r="1599">
          <cell r="J1599">
            <v>353444952</v>
          </cell>
          <cell r="K1599">
            <v>30688.33</v>
          </cell>
          <cell r="L1599">
            <v>11011.67</v>
          </cell>
          <cell r="M1599">
            <v>41700</v>
          </cell>
          <cell r="N1599">
            <v>455</v>
          </cell>
          <cell r="O1599">
            <v>455</v>
          </cell>
          <cell r="P1599" t="str">
            <v>Y</v>
          </cell>
          <cell r="R1599" t="str">
            <v xml:space="preserve">W/O for written off </v>
          </cell>
          <cell r="S1599" t="str">
            <v>&gt;180</v>
          </cell>
        </row>
        <row r="1600">
          <cell r="J1600">
            <v>353312073</v>
          </cell>
          <cell r="K1600">
            <v>3250.13</v>
          </cell>
          <cell r="L1600">
            <v>-74.48</v>
          </cell>
          <cell r="M1600">
            <v>3175.65</v>
          </cell>
          <cell r="N1600">
            <v>57</v>
          </cell>
          <cell r="O1600">
            <v>57</v>
          </cell>
          <cell r="R1600" t="str">
            <v>SMA 1</v>
          </cell>
          <cell r="S1600" t="str">
            <v>31-60</v>
          </cell>
        </row>
        <row r="1601">
          <cell r="J1601">
            <v>350849550</v>
          </cell>
          <cell r="K1601">
            <v>34999.300000000003</v>
          </cell>
          <cell r="L1601">
            <v>7750.7</v>
          </cell>
          <cell r="M1601">
            <v>42750</v>
          </cell>
          <cell r="N1601">
            <v>576</v>
          </cell>
          <cell r="O1601">
            <v>576</v>
          </cell>
          <cell r="P1601" t="str">
            <v>Y</v>
          </cell>
          <cell r="R1601" t="str">
            <v xml:space="preserve">W/O for written off </v>
          </cell>
          <cell r="S1601" t="str">
            <v>&gt;180</v>
          </cell>
        </row>
        <row r="1602">
          <cell r="J1602">
            <v>353676569</v>
          </cell>
          <cell r="K1602">
            <v>12916.32</v>
          </cell>
          <cell r="L1602">
            <v>3653.68</v>
          </cell>
          <cell r="M1602">
            <v>16570</v>
          </cell>
          <cell r="N1602">
            <v>233</v>
          </cell>
          <cell r="O1602">
            <v>233</v>
          </cell>
          <cell r="P1602" t="str">
            <v>Y</v>
          </cell>
          <cell r="R1602" t="str">
            <v xml:space="preserve">W/O for written off </v>
          </cell>
          <cell r="S1602" t="str">
            <v>&gt;180</v>
          </cell>
        </row>
        <row r="1603">
          <cell r="J1603">
            <v>350850017</v>
          </cell>
          <cell r="K1603">
            <v>8551.73</v>
          </cell>
          <cell r="L1603">
            <v>448.27</v>
          </cell>
          <cell r="M1603">
            <v>9000</v>
          </cell>
          <cell r="N1603">
            <v>147</v>
          </cell>
          <cell r="O1603">
            <v>147</v>
          </cell>
          <cell r="P1603" t="str">
            <v>Y</v>
          </cell>
          <cell r="R1603" t="str">
            <v>Sub</v>
          </cell>
          <cell r="S1603" t="str">
            <v>121-150</v>
          </cell>
        </row>
        <row r="1604">
          <cell r="J1604">
            <v>356163327</v>
          </cell>
          <cell r="K1604">
            <v>2264.85</v>
          </cell>
          <cell r="L1604">
            <v>425.15</v>
          </cell>
          <cell r="M1604">
            <v>2690</v>
          </cell>
          <cell r="N1604">
            <v>28</v>
          </cell>
          <cell r="O1604">
            <v>147</v>
          </cell>
          <cell r="P1604" t="str">
            <v>Y</v>
          </cell>
          <cell r="R1604" t="str">
            <v>Sub</v>
          </cell>
          <cell r="S1604" t="str">
            <v>121-150</v>
          </cell>
        </row>
        <row r="1605">
          <cell r="J1605">
            <v>355992412</v>
          </cell>
          <cell r="R1605" t="str">
            <v>Standard</v>
          </cell>
          <cell r="S1605" t="str">
            <v>Standard</v>
          </cell>
        </row>
        <row r="1606">
          <cell r="J1606">
            <v>354759212</v>
          </cell>
          <cell r="K1606">
            <v>18080.099999999999</v>
          </cell>
          <cell r="L1606">
            <v>7529.9</v>
          </cell>
          <cell r="M1606">
            <v>25610</v>
          </cell>
          <cell r="N1606">
            <v>386</v>
          </cell>
          <cell r="O1606">
            <v>386</v>
          </cell>
          <cell r="P1606" t="str">
            <v>Y</v>
          </cell>
          <cell r="R1606" t="str">
            <v xml:space="preserve">W/O for written off </v>
          </cell>
          <cell r="S1606" t="str">
            <v>&gt;180</v>
          </cell>
        </row>
        <row r="1607">
          <cell r="J1607">
            <v>356008125</v>
          </cell>
          <cell r="K1607">
            <v>24902.9</v>
          </cell>
          <cell r="L1607">
            <v>11507.1</v>
          </cell>
          <cell r="M1607">
            <v>36410</v>
          </cell>
          <cell r="N1607">
            <v>323</v>
          </cell>
          <cell r="O1607">
            <v>323</v>
          </cell>
          <cell r="P1607" t="str">
            <v>Y</v>
          </cell>
          <cell r="R1607" t="str">
            <v xml:space="preserve">W/O for written off </v>
          </cell>
          <cell r="S1607" t="str">
            <v>&gt;180</v>
          </cell>
        </row>
        <row r="1608">
          <cell r="J1608">
            <v>350872011</v>
          </cell>
          <cell r="K1608">
            <v>16412.310000000001</v>
          </cell>
          <cell r="L1608">
            <v>1587.69</v>
          </cell>
          <cell r="M1608">
            <v>18000</v>
          </cell>
          <cell r="N1608">
            <v>267</v>
          </cell>
          <cell r="O1608">
            <v>267</v>
          </cell>
          <cell r="P1608" t="str">
            <v>Y</v>
          </cell>
          <cell r="R1608" t="str">
            <v xml:space="preserve">W/O for written off </v>
          </cell>
          <cell r="S1608" t="str">
            <v>&gt;180</v>
          </cell>
        </row>
        <row r="1609">
          <cell r="J1609">
            <v>350872160</v>
          </cell>
          <cell r="K1609">
            <v>39360.9</v>
          </cell>
          <cell r="L1609">
            <v>10139.1</v>
          </cell>
          <cell r="M1609">
            <v>49500</v>
          </cell>
          <cell r="N1609">
            <v>664</v>
          </cell>
          <cell r="O1609">
            <v>664</v>
          </cell>
          <cell r="P1609" t="str">
            <v>Y</v>
          </cell>
          <cell r="R1609" t="str">
            <v xml:space="preserve">W/O for written off </v>
          </cell>
          <cell r="S1609" t="str">
            <v>&gt;180</v>
          </cell>
        </row>
        <row r="1610">
          <cell r="J1610">
            <v>353435906</v>
          </cell>
          <cell r="K1610">
            <v>16960.22</v>
          </cell>
          <cell r="L1610">
            <v>5439.78</v>
          </cell>
          <cell r="M1610">
            <v>22400</v>
          </cell>
          <cell r="N1610">
            <v>296</v>
          </cell>
          <cell r="O1610">
            <v>296</v>
          </cell>
          <cell r="P1610" t="str">
            <v>Y</v>
          </cell>
          <cell r="R1610" t="str">
            <v>Sub</v>
          </cell>
          <cell r="S1610" t="str">
            <v>&gt;180</v>
          </cell>
        </row>
        <row r="1611">
          <cell r="J1611">
            <v>354759244</v>
          </cell>
          <cell r="K1611">
            <v>13811.38</v>
          </cell>
          <cell r="L1611">
            <v>4768.62</v>
          </cell>
          <cell r="M1611">
            <v>18580</v>
          </cell>
          <cell r="N1611">
            <v>296</v>
          </cell>
          <cell r="O1611">
            <v>296</v>
          </cell>
          <cell r="P1611" t="str">
            <v>Y</v>
          </cell>
          <cell r="R1611" t="str">
            <v>Sub</v>
          </cell>
          <cell r="S1611" t="str">
            <v>&gt;180</v>
          </cell>
        </row>
        <row r="1612">
          <cell r="J1612">
            <v>354759245</v>
          </cell>
          <cell r="K1612">
            <v>10354.33</v>
          </cell>
          <cell r="L1612">
            <v>4495.67</v>
          </cell>
          <cell r="M1612">
            <v>14850</v>
          </cell>
          <cell r="N1612">
            <v>261</v>
          </cell>
          <cell r="O1612">
            <v>261</v>
          </cell>
          <cell r="P1612" t="str">
            <v>Y</v>
          </cell>
          <cell r="R1612" t="str">
            <v xml:space="preserve">W/O for written off </v>
          </cell>
          <cell r="S1612" t="str">
            <v>&gt;180</v>
          </cell>
        </row>
        <row r="1613">
          <cell r="J1613">
            <v>353676570</v>
          </cell>
          <cell r="K1613">
            <v>12905.52</v>
          </cell>
          <cell r="L1613">
            <v>3534.48</v>
          </cell>
          <cell r="M1613">
            <v>16440</v>
          </cell>
          <cell r="N1613">
            <v>233</v>
          </cell>
          <cell r="O1613">
            <v>233</v>
          </cell>
          <cell r="P1613" t="str">
            <v>Y</v>
          </cell>
          <cell r="R1613" t="str">
            <v>Sub</v>
          </cell>
          <cell r="S1613" t="str">
            <v>&gt;180</v>
          </cell>
        </row>
        <row r="1614">
          <cell r="J1614">
            <v>354184993</v>
          </cell>
          <cell r="K1614">
            <v>18449.310000000001</v>
          </cell>
          <cell r="L1614">
            <v>7940.69</v>
          </cell>
          <cell r="M1614">
            <v>26390</v>
          </cell>
          <cell r="N1614">
            <v>384</v>
          </cell>
          <cell r="O1614">
            <v>384</v>
          </cell>
          <cell r="P1614" t="str">
            <v>Y</v>
          </cell>
          <cell r="R1614" t="str">
            <v xml:space="preserve">W/O for written off </v>
          </cell>
          <cell r="S1614" t="str">
            <v>&gt;180</v>
          </cell>
        </row>
        <row r="1615">
          <cell r="J1615">
            <v>353676436</v>
          </cell>
          <cell r="K1615">
            <v>19818.39</v>
          </cell>
          <cell r="L1615">
            <v>7871.61</v>
          </cell>
          <cell r="M1615">
            <v>27690</v>
          </cell>
          <cell r="N1615">
            <v>388</v>
          </cell>
          <cell r="O1615">
            <v>388</v>
          </cell>
          <cell r="P1615" t="str">
            <v>Y</v>
          </cell>
          <cell r="R1615" t="str">
            <v xml:space="preserve">W/O for written off </v>
          </cell>
          <cell r="S1615" t="str">
            <v>&gt;180</v>
          </cell>
        </row>
        <row r="1616">
          <cell r="J1616">
            <v>353444904</v>
          </cell>
          <cell r="K1616">
            <v>32451.18</v>
          </cell>
          <cell r="L1616">
            <v>12028.82</v>
          </cell>
          <cell r="M1616">
            <v>44480</v>
          </cell>
          <cell r="N1616">
            <v>484</v>
          </cell>
          <cell r="O1616">
            <v>484</v>
          </cell>
          <cell r="P1616" t="str">
            <v>Y</v>
          </cell>
          <cell r="R1616" t="str">
            <v xml:space="preserve">W/O for written off </v>
          </cell>
          <cell r="S1616" t="str">
            <v>&gt;180</v>
          </cell>
        </row>
        <row r="1617">
          <cell r="J1617">
            <v>353435799</v>
          </cell>
          <cell r="K1617">
            <v>24157.63</v>
          </cell>
          <cell r="L1617">
            <v>9442.3700000000008</v>
          </cell>
          <cell r="M1617">
            <v>33600</v>
          </cell>
          <cell r="N1617">
            <v>442</v>
          </cell>
          <cell r="O1617">
            <v>442</v>
          </cell>
          <cell r="P1617" t="str">
            <v>Y</v>
          </cell>
          <cell r="R1617" t="str">
            <v xml:space="preserve">W/O for written off </v>
          </cell>
          <cell r="S1617" t="str">
            <v>&gt;180</v>
          </cell>
        </row>
        <row r="1618">
          <cell r="J1618">
            <v>355366213</v>
          </cell>
          <cell r="K1618">
            <v>17619.830000000002</v>
          </cell>
          <cell r="L1618">
            <v>4600.17</v>
          </cell>
          <cell r="M1618">
            <v>22220</v>
          </cell>
          <cell r="N1618">
            <v>323</v>
          </cell>
          <cell r="O1618">
            <v>323</v>
          </cell>
          <cell r="P1618" t="str">
            <v>Y</v>
          </cell>
          <cell r="R1618" t="str">
            <v xml:space="preserve">W/O for written off </v>
          </cell>
          <cell r="S1618" t="str">
            <v>&gt;180</v>
          </cell>
        </row>
        <row r="1619">
          <cell r="J1619">
            <v>355366201</v>
          </cell>
          <cell r="K1619">
            <v>17619.830000000002</v>
          </cell>
          <cell r="L1619">
            <v>4600.17</v>
          </cell>
          <cell r="M1619">
            <v>22220</v>
          </cell>
          <cell r="N1619">
            <v>323</v>
          </cell>
          <cell r="O1619">
            <v>323</v>
          </cell>
          <cell r="P1619" t="str">
            <v>Y</v>
          </cell>
          <cell r="R1619" t="str">
            <v xml:space="preserve">W/O for written off </v>
          </cell>
          <cell r="S1619" t="str">
            <v>&gt;180</v>
          </cell>
        </row>
        <row r="1620">
          <cell r="J1620">
            <v>357779597</v>
          </cell>
          <cell r="R1620" t="str">
            <v>Standard</v>
          </cell>
          <cell r="S1620" t="str">
            <v>Standard</v>
          </cell>
        </row>
        <row r="1621">
          <cell r="J1621">
            <v>353676531</v>
          </cell>
          <cell r="K1621">
            <v>14579.4</v>
          </cell>
          <cell r="L1621">
            <v>5990.6</v>
          </cell>
          <cell r="M1621">
            <v>20570</v>
          </cell>
          <cell r="N1621">
            <v>324</v>
          </cell>
          <cell r="O1621">
            <v>324</v>
          </cell>
          <cell r="P1621" t="str">
            <v>Y</v>
          </cell>
          <cell r="R1621" t="str">
            <v xml:space="preserve">W/O for written off </v>
          </cell>
          <cell r="S1621" t="str">
            <v>&gt;180</v>
          </cell>
        </row>
        <row r="1622">
          <cell r="J1622">
            <v>350916883</v>
          </cell>
          <cell r="K1622">
            <v>30335.17</v>
          </cell>
          <cell r="L1622">
            <v>5664.83</v>
          </cell>
          <cell r="M1622">
            <v>36000</v>
          </cell>
          <cell r="N1622">
            <v>478</v>
          </cell>
          <cell r="O1622">
            <v>478</v>
          </cell>
          <cell r="P1622" t="str">
            <v>Y</v>
          </cell>
          <cell r="R1622" t="str">
            <v>D1</v>
          </cell>
          <cell r="S1622" t="str">
            <v>&gt;180</v>
          </cell>
        </row>
        <row r="1623">
          <cell r="J1623">
            <v>354759243</v>
          </cell>
          <cell r="K1623">
            <v>13407.77</v>
          </cell>
          <cell r="L1623">
            <v>4422.2299999999996</v>
          </cell>
          <cell r="M1623">
            <v>17830</v>
          </cell>
          <cell r="N1623">
            <v>261</v>
          </cell>
          <cell r="O1623">
            <v>261</v>
          </cell>
          <cell r="P1623" t="str">
            <v>Y</v>
          </cell>
          <cell r="R1623" t="str">
            <v xml:space="preserve">W/O for written off </v>
          </cell>
          <cell r="S1623" t="str">
            <v>&gt;180</v>
          </cell>
        </row>
        <row r="1624">
          <cell r="J1624">
            <v>350920425</v>
          </cell>
          <cell r="R1624" t="str">
            <v>Standard</v>
          </cell>
          <cell r="S1624" t="str">
            <v>Standard</v>
          </cell>
        </row>
        <row r="1625">
          <cell r="J1625">
            <v>356863647</v>
          </cell>
          <cell r="K1625">
            <v>9985.61</v>
          </cell>
          <cell r="L1625">
            <v>4864.3900000000003</v>
          </cell>
          <cell r="M1625">
            <v>14850</v>
          </cell>
          <cell r="N1625">
            <v>260</v>
          </cell>
          <cell r="O1625">
            <v>260</v>
          </cell>
          <cell r="P1625" t="str">
            <v>Y</v>
          </cell>
          <cell r="R1625" t="str">
            <v xml:space="preserve">W/O for written off </v>
          </cell>
          <cell r="S1625" t="str">
            <v>&gt;180</v>
          </cell>
        </row>
        <row r="1626">
          <cell r="J1626">
            <v>353435874</v>
          </cell>
          <cell r="K1626">
            <v>32451.18</v>
          </cell>
          <cell r="L1626">
            <v>12028.82</v>
          </cell>
          <cell r="M1626">
            <v>44480</v>
          </cell>
          <cell r="N1626">
            <v>477</v>
          </cell>
          <cell r="O1626">
            <v>477</v>
          </cell>
          <cell r="P1626" t="str">
            <v>Y</v>
          </cell>
          <cell r="R1626" t="str">
            <v xml:space="preserve">W/O for written off </v>
          </cell>
          <cell r="S1626" t="str">
            <v>&gt;180</v>
          </cell>
        </row>
        <row r="1627">
          <cell r="J1627">
            <v>350925425</v>
          </cell>
          <cell r="K1627">
            <v>36474.83</v>
          </cell>
          <cell r="L1627">
            <v>8525.17</v>
          </cell>
          <cell r="M1627">
            <v>45000</v>
          </cell>
          <cell r="N1627">
            <v>605</v>
          </cell>
          <cell r="O1627">
            <v>605</v>
          </cell>
          <cell r="P1627" t="str">
            <v>Y</v>
          </cell>
          <cell r="R1627" t="str">
            <v xml:space="preserve">W/O for written off </v>
          </cell>
          <cell r="S1627" t="str">
            <v>&gt;180</v>
          </cell>
        </row>
        <row r="1628">
          <cell r="J1628">
            <v>350932977</v>
          </cell>
          <cell r="K1628">
            <v>4369.42</v>
          </cell>
          <cell r="L1628">
            <v>130.58000000000001</v>
          </cell>
          <cell r="M1628">
            <v>4500</v>
          </cell>
          <cell r="N1628">
            <v>55</v>
          </cell>
          <cell r="O1628">
            <v>55</v>
          </cell>
          <cell r="R1628" t="str">
            <v>SMA 1</v>
          </cell>
          <cell r="S1628" t="str">
            <v>31-60</v>
          </cell>
        </row>
        <row r="1629">
          <cell r="J1629">
            <v>350939043</v>
          </cell>
          <cell r="K1629">
            <v>36474.83</v>
          </cell>
          <cell r="L1629">
            <v>8525.17</v>
          </cell>
          <cell r="M1629">
            <v>45000</v>
          </cell>
          <cell r="N1629">
            <v>604</v>
          </cell>
          <cell r="O1629">
            <v>604</v>
          </cell>
          <cell r="P1629" t="str">
            <v>Y</v>
          </cell>
          <cell r="R1629" t="str">
            <v xml:space="preserve">W/O for written off </v>
          </cell>
          <cell r="S1629" t="str">
            <v>&gt;180</v>
          </cell>
        </row>
        <row r="1630">
          <cell r="J1630">
            <v>350940756</v>
          </cell>
          <cell r="O1630">
            <v>177</v>
          </cell>
          <cell r="P1630" t="str">
            <v>Y</v>
          </cell>
          <cell r="R1630" t="str">
            <v>Sub</v>
          </cell>
          <cell r="S1630" t="str">
            <v>151-180</v>
          </cell>
        </row>
        <row r="1631">
          <cell r="J1631">
            <v>355736437</v>
          </cell>
          <cell r="K1631">
            <v>13526.24</v>
          </cell>
          <cell r="L1631">
            <v>2613.7600000000002</v>
          </cell>
          <cell r="M1631">
            <v>16140</v>
          </cell>
          <cell r="N1631">
            <v>177</v>
          </cell>
          <cell r="O1631">
            <v>177</v>
          </cell>
          <cell r="P1631" t="str">
            <v>Y</v>
          </cell>
          <cell r="R1631" t="str">
            <v>Sub</v>
          </cell>
          <cell r="S1631" t="str">
            <v>151-180</v>
          </cell>
        </row>
        <row r="1632">
          <cell r="J1632">
            <v>350940803</v>
          </cell>
          <cell r="R1632" t="str">
            <v>Standard</v>
          </cell>
          <cell r="S1632" t="str">
            <v>Standard</v>
          </cell>
        </row>
        <row r="1633">
          <cell r="J1633">
            <v>357568557</v>
          </cell>
          <cell r="R1633" t="str">
            <v>Standard</v>
          </cell>
          <cell r="S1633" t="str">
            <v>Standard</v>
          </cell>
        </row>
        <row r="1634">
          <cell r="J1634">
            <v>356351839</v>
          </cell>
          <cell r="R1634" t="str">
            <v>Standard</v>
          </cell>
          <cell r="S1634" t="str">
            <v>Standard</v>
          </cell>
        </row>
        <row r="1635">
          <cell r="J1635">
            <v>356351776</v>
          </cell>
          <cell r="R1635" t="str">
            <v>Standard</v>
          </cell>
          <cell r="S1635" t="str">
            <v>Standard</v>
          </cell>
        </row>
        <row r="1636">
          <cell r="J1636">
            <v>356351739</v>
          </cell>
          <cell r="R1636" t="str">
            <v>Standard</v>
          </cell>
          <cell r="S1636" t="str">
            <v>Standard</v>
          </cell>
        </row>
        <row r="1637">
          <cell r="J1637">
            <v>350941077</v>
          </cell>
          <cell r="K1637">
            <v>2203.2199999999998</v>
          </cell>
          <cell r="L1637">
            <v>46.78</v>
          </cell>
          <cell r="M1637">
            <v>2250</v>
          </cell>
          <cell r="N1637">
            <v>21</v>
          </cell>
          <cell r="O1637">
            <v>21</v>
          </cell>
          <cell r="R1637" t="str">
            <v>SMA 0</v>
          </cell>
          <cell r="S1637" t="str">
            <v>1-30 Days</v>
          </cell>
        </row>
        <row r="1638">
          <cell r="J1638">
            <v>350941138</v>
          </cell>
          <cell r="K1638">
            <v>8550.24</v>
          </cell>
          <cell r="L1638">
            <v>449.76</v>
          </cell>
          <cell r="M1638">
            <v>9000</v>
          </cell>
          <cell r="N1638">
            <v>118</v>
          </cell>
          <cell r="O1638">
            <v>118</v>
          </cell>
          <cell r="P1638" t="str">
            <v>Y</v>
          </cell>
          <cell r="R1638" t="str">
            <v>Sub</v>
          </cell>
          <cell r="S1638" t="str">
            <v>91-120</v>
          </cell>
        </row>
        <row r="1639">
          <cell r="J1639">
            <v>350941270</v>
          </cell>
          <cell r="R1639" t="str">
            <v>Standard</v>
          </cell>
          <cell r="S1639" t="str">
            <v>Standard</v>
          </cell>
        </row>
        <row r="1640">
          <cell r="J1640">
            <v>350941769</v>
          </cell>
          <cell r="R1640" t="str">
            <v>Standard</v>
          </cell>
          <cell r="S1640" t="str">
            <v>Standard</v>
          </cell>
        </row>
        <row r="1641">
          <cell r="J1641">
            <v>354078524</v>
          </cell>
          <cell r="R1641" t="str">
            <v>Standard</v>
          </cell>
          <cell r="S1641" t="str">
            <v>Standard</v>
          </cell>
        </row>
        <row r="1642">
          <cell r="J1642">
            <v>356008124</v>
          </cell>
          <cell r="K1642">
            <v>24041.16</v>
          </cell>
          <cell r="L1642">
            <v>11158.84</v>
          </cell>
          <cell r="M1642">
            <v>35200</v>
          </cell>
          <cell r="N1642">
            <v>321</v>
          </cell>
          <cell r="O1642">
            <v>321</v>
          </cell>
          <cell r="P1642" t="str">
            <v>Y</v>
          </cell>
          <cell r="R1642" t="str">
            <v xml:space="preserve">W/O for written off </v>
          </cell>
          <cell r="S1642" t="str">
            <v>&gt;180</v>
          </cell>
        </row>
        <row r="1643">
          <cell r="J1643">
            <v>350943049</v>
          </cell>
          <cell r="R1643" t="str">
            <v>Standard</v>
          </cell>
          <cell r="S1643" t="str">
            <v>Standard</v>
          </cell>
        </row>
        <row r="1644">
          <cell r="J1644">
            <v>350989961</v>
          </cell>
          <cell r="R1644" t="str">
            <v>Standard</v>
          </cell>
          <cell r="S1644" t="str">
            <v>Standard</v>
          </cell>
        </row>
        <row r="1645">
          <cell r="J1645">
            <v>353435827</v>
          </cell>
          <cell r="K1645">
            <v>21413.35</v>
          </cell>
          <cell r="L1645">
            <v>6916.65</v>
          </cell>
          <cell r="M1645">
            <v>28330</v>
          </cell>
          <cell r="N1645">
            <v>325</v>
          </cell>
          <cell r="O1645">
            <v>325</v>
          </cell>
          <cell r="P1645" t="str">
            <v>Y</v>
          </cell>
          <cell r="R1645" t="str">
            <v xml:space="preserve">W/O for written off </v>
          </cell>
          <cell r="S1645" t="str">
            <v>&gt;180</v>
          </cell>
        </row>
        <row r="1646">
          <cell r="J1646">
            <v>350950304</v>
          </cell>
          <cell r="K1646">
            <v>16419.05</v>
          </cell>
          <cell r="L1646">
            <v>1580.95</v>
          </cell>
          <cell r="M1646">
            <v>18000</v>
          </cell>
          <cell r="N1646">
            <v>239</v>
          </cell>
          <cell r="O1646">
            <v>239</v>
          </cell>
          <cell r="P1646" t="str">
            <v>Y</v>
          </cell>
          <cell r="R1646" t="str">
            <v>Sub</v>
          </cell>
          <cell r="S1646" t="str">
            <v>&gt;180</v>
          </cell>
        </row>
        <row r="1647">
          <cell r="J1647">
            <v>350954611</v>
          </cell>
          <cell r="K1647">
            <v>34999.300000000003</v>
          </cell>
          <cell r="L1647">
            <v>7750.7</v>
          </cell>
          <cell r="M1647">
            <v>42750</v>
          </cell>
          <cell r="N1647">
            <v>576</v>
          </cell>
          <cell r="O1647">
            <v>576</v>
          </cell>
          <cell r="P1647" t="str">
            <v>Y</v>
          </cell>
          <cell r="R1647" t="str">
            <v xml:space="preserve">W/O for written off </v>
          </cell>
          <cell r="S1647" t="str">
            <v>&gt;180</v>
          </cell>
        </row>
        <row r="1648">
          <cell r="J1648">
            <v>350958664</v>
          </cell>
          <cell r="R1648" t="str">
            <v>Standard</v>
          </cell>
          <cell r="S1648" t="str">
            <v>Standard</v>
          </cell>
        </row>
        <row r="1649">
          <cell r="J1649">
            <v>350960142</v>
          </cell>
          <cell r="K1649">
            <v>18280.89</v>
          </cell>
          <cell r="L1649">
            <v>1969.11</v>
          </cell>
          <cell r="M1649">
            <v>20250</v>
          </cell>
          <cell r="N1649">
            <v>267</v>
          </cell>
          <cell r="O1649">
            <v>267</v>
          </cell>
          <cell r="P1649" t="str">
            <v>Y</v>
          </cell>
          <cell r="R1649" t="str">
            <v>Sub</v>
          </cell>
          <cell r="S1649" t="str">
            <v>&gt;180</v>
          </cell>
        </row>
        <row r="1650">
          <cell r="J1650">
            <v>350960239</v>
          </cell>
          <cell r="K1650">
            <v>10582.79</v>
          </cell>
          <cell r="L1650">
            <v>667.21</v>
          </cell>
          <cell r="M1650">
            <v>11250</v>
          </cell>
          <cell r="N1650">
            <v>149</v>
          </cell>
          <cell r="O1650">
            <v>149</v>
          </cell>
          <cell r="P1650" t="str">
            <v>Y</v>
          </cell>
          <cell r="R1650" t="str">
            <v>Sub</v>
          </cell>
          <cell r="S1650" t="str">
            <v>121-150</v>
          </cell>
        </row>
        <row r="1651">
          <cell r="J1651">
            <v>353435892</v>
          </cell>
          <cell r="K1651">
            <v>25816.560000000001</v>
          </cell>
          <cell r="L1651">
            <v>9433.44</v>
          </cell>
          <cell r="M1651">
            <v>35250</v>
          </cell>
          <cell r="N1651">
            <v>443</v>
          </cell>
          <cell r="O1651">
            <v>443</v>
          </cell>
          <cell r="P1651" t="str">
            <v>Y</v>
          </cell>
          <cell r="R1651" t="str">
            <v xml:space="preserve">W/O for written off </v>
          </cell>
          <cell r="S1651" t="str">
            <v>&gt;180</v>
          </cell>
        </row>
        <row r="1652">
          <cell r="J1652">
            <v>350960328</v>
          </cell>
          <cell r="K1652">
            <v>35999.300000000003</v>
          </cell>
          <cell r="L1652">
            <v>7750.7</v>
          </cell>
          <cell r="M1652">
            <v>43750</v>
          </cell>
          <cell r="N1652">
            <v>604</v>
          </cell>
          <cell r="O1652">
            <v>604</v>
          </cell>
          <cell r="P1652" t="str">
            <v>Y</v>
          </cell>
          <cell r="R1652" t="str">
            <v xml:space="preserve">W/O for written off </v>
          </cell>
          <cell r="S1652" t="str">
            <v>&gt;180</v>
          </cell>
        </row>
        <row r="1653">
          <cell r="J1653">
            <v>353435893</v>
          </cell>
          <cell r="K1653">
            <v>20766.169999999998</v>
          </cell>
          <cell r="L1653">
            <v>6793.83</v>
          </cell>
          <cell r="M1653">
            <v>27560</v>
          </cell>
          <cell r="N1653">
            <v>387</v>
          </cell>
          <cell r="O1653">
            <v>387</v>
          </cell>
          <cell r="P1653" t="str">
            <v>Y</v>
          </cell>
          <cell r="R1653" t="str">
            <v xml:space="preserve">W/O for written off </v>
          </cell>
          <cell r="S1653" t="str">
            <v>&gt;180</v>
          </cell>
        </row>
        <row r="1654">
          <cell r="J1654">
            <v>350966821</v>
          </cell>
          <cell r="K1654">
            <v>10582.79</v>
          </cell>
          <cell r="L1654">
            <v>667.21</v>
          </cell>
          <cell r="M1654">
            <v>11250</v>
          </cell>
          <cell r="N1654">
            <v>148</v>
          </cell>
          <cell r="O1654">
            <v>148</v>
          </cell>
          <cell r="P1654" t="str">
            <v>Y</v>
          </cell>
          <cell r="R1654" t="str">
            <v>Sub</v>
          </cell>
          <cell r="S1654" t="str">
            <v>121-150</v>
          </cell>
        </row>
        <row r="1655">
          <cell r="J1655">
            <v>355058188</v>
          </cell>
          <cell r="K1655">
            <v>11702.61</v>
          </cell>
          <cell r="L1655">
            <v>1747.39</v>
          </cell>
          <cell r="M1655">
            <v>13450</v>
          </cell>
          <cell r="N1655">
            <v>148</v>
          </cell>
          <cell r="O1655">
            <v>148</v>
          </cell>
          <cell r="P1655" t="str">
            <v>Y</v>
          </cell>
          <cell r="R1655" t="str">
            <v>Sub</v>
          </cell>
          <cell r="S1655" t="str">
            <v>121-150</v>
          </cell>
        </row>
        <row r="1656">
          <cell r="J1656">
            <v>350967090</v>
          </cell>
          <cell r="K1656">
            <v>33468.46</v>
          </cell>
          <cell r="L1656">
            <v>7031.54</v>
          </cell>
          <cell r="M1656">
            <v>40500</v>
          </cell>
          <cell r="N1656">
            <v>534</v>
          </cell>
          <cell r="O1656">
            <v>534</v>
          </cell>
          <cell r="P1656" t="str">
            <v>Y</v>
          </cell>
          <cell r="R1656" t="str">
            <v>D1</v>
          </cell>
          <cell r="S1656" t="str">
            <v>&gt;180</v>
          </cell>
        </row>
        <row r="1657">
          <cell r="J1657">
            <v>353676426</v>
          </cell>
          <cell r="K1657">
            <v>14420.42</v>
          </cell>
          <cell r="L1657">
            <v>3759.58</v>
          </cell>
          <cell r="M1657">
            <v>18180</v>
          </cell>
          <cell r="N1657">
            <v>261</v>
          </cell>
          <cell r="O1657">
            <v>261</v>
          </cell>
          <cell r="P1657" t="str">
            <v>Y</v>
          </cell>
          <cell r="R1657" t="str">
            <v xml:space="preserve">W/O for written off </v>
          </cell>
          <cell r="S1657" t="str">
            <v>&gt;180</v>
          </cell>
        </row>
        <row r="1658">
          <cell r="J1658">
            <v>353435762</v>
          </cell>
          <cell r="K1658">
            <v>23465.57</v>
          </cell>
          <cell r="L1658">
            <v>9384.43</v>
          </cell>
          <cell r="M1658">
            <v>32850</v>
          </cell>
          <cell r="N1658">
            <v>443</v>
          </cell>
          <cell r="O1658">
            <v>443</v>
          </cell>
          <cell r="P1658" t="str">
            <v>Y</v>
          </cell>
          <cell r="R1658" t="str">
            <v xml:space="preserve">W/O for written off </v>
          </cell>
          <cell r="S1658" t="str">
            <v>&gt;180</v>
          </cell>
        </row>
        <row r="1659">
          <cell r="J1659">
            <v>350977756</v>
          </cell>
          <cell r="R1659" t="str">
            <v>Standard</v>
          </cell>
          <cell r="S1659" t="str">
            <v>Standard</v>
          </cell>
        </row>
        <row r="1660">
          <cell r="J1660">
            <v>355039321</v>
          </cell>
          <cell r="R1660" t="str">
            <v>Standard</v>
          </cell>
          <cell r="S1660" t="str">
            <v>Standard</v>
          </cell>
        </row>
        <row r="1661">
          <cell r="J1661">
            <v>350977855</v>
          </cell>
          <cell r="K1661">
            <v>10582.79</v>
          </cell>
          <cell r="L1661">
            <v>667.21</v>
          </cell>
          <cell r="M1661">
            <v>11250</v>
          </cell>
          <cell r="N1661">
            <v>148</v>
          </cell>
          <cell r="O1661">
            <v>169</v>
          </cell>
          <cell r="P1661" t="str">
            <v>Y</v>
          </cell>
          <cell r="R1661" t="str">
            <v>Sub</v>
          </cell>
          <cell r="S1661" t="str">
            <v>151-180</v>
          </cell>
        </row>
        <row r="1662">
          <cell r="J1662">
            <v>354461387</v>
          </cell>
          <cell r="K1662">
            <v>10571.31</v>
          </cell>
          <cell r="L1662">
            <v>1548.69</v>
          </cell>
          <cell r="M1662">
            <v>12120</v>
          </cell>
          <cell r="N1662">
            <v>169</v>
          </cell>
          <cell r="O1662">
            <v>169</v>
          </cell>
          <cell r="P1662" t="str">
            <v>Y</v>
          </cell>
          <cell r="R1662" t="str">
            <v>Sub</v>
          </cell>
          <cell r="S1662" t="str">
            <v>151-180</v>
          </cell>
        </row>
        <row r="1663">
          <cell r="J1663">
            <v>350977920</v>
          </cell>
          <cell r="K1663">
            <v>12565.98</v>
          </cell>
          <cell r="L1663">
            <v>667.21</v>
          </cell>
          <cell r="M1663">
            <v>13233.19</v>
          </cell>
          <cell r="N1663">
            <v>169</v>
          </cell>
          <cell r="O1663">
            <v>232</v>
          </cell>
          <cell r="P1663" t="str">
            <v>Y</v>
          </cell>
          <cell r="R1663" t="str">
            <v>Sub</v>
          </cell>
          <cell r="S1663" t="str">
            <v>&gt;180</v>
          </cell>
        </row>
        <row r="1664">
          <cell r="J1664">
            <v>353603428</v>
          </cell>
          <cell r="K1664">
            <v>14411.05</v>
          </cell>
          <cell r="L1664">
            <v>1748.95</v>
          </cell>
          <cell r="M1664">
            <v>16160</v>
          </cell>
          <cell r="N1664">
            <v>232</v>
          </cell>
          <cell r="O1664">
            <v>232</v>
          </cell>
          <cell r="P1664" t="str">
            <v>Y</v>
          </cell>
          <cell r="R1664" t="str">
            <v>Sub</v>
          </cell>
          <cell r="S1664" t="str">
            <v>&gt;180</v>
          </cell>
        </row>
        <row r="1665">
          <cell r="J1665">
            <v>358374242</v>
          </cell>
          <cell r="R1665" t="str">
            <v>Standard</v>
          </cell>
          <cell r="S1665" t="str">
            <v>Standard</v>
          </cell>
        </row>
        <row r="1666">
          <cell r="J1666">
            <v>350985617</v>
          </cell>
          <cell r="R1666" t="str">
            <v>Standard</v>
          </cell>
          <cell r="S1666" t="str">
            <v>Standard</v>
          </cell>
        </row>
        <row r="1667">
          <cell r="J1667">
            <v>354541595</v>
          </cell>
          <cell r="R1667" t="str">
            <v>Standard</v>
          </cell>
          <cell r="S1667" t="str">
            <v>Standard</v>
          </cell>
        </row>
        <row r="1668">
          <cell r="J1668">
            <v>350985713</v>
          </cell>
          <cell r="R1668" t="str">
            <v>Standard</v>
          </cell>
          <cell r="S1668" t="str">
            <v>Standard</v>
          </cell>
        </row>
        <row r="1669">
          <cell r="J1669">
            <v>350990322</v>
          </cell>
          <cell r="K1669">
            <v>27089.279999999999</v>
          </cell>
          <cell r="L1669">
            <v>4410.72</v>
          </cell>
          <cell r="M1669">
            <v>31500</v>
          </cell>
          <cell r="N1669">
            <v>415</v>
          </cell>
          <cell r="O1669">
            <v>415</v>
          </cell>
          <cell r="P1669" t="str">
            <v>Y</v>
          </cell>
          <cell r="R1669" t="str">
            <v>Sub</v>
          </cell>
          <cell r="S1669" t="str">
            <v>&gt;180</v>
          </cell>
        </row>
        <row r="1670">
          <cell r="J1670">
            <v>350990585</v>
          </cell>
          <cell r="R1670" t="str">
            <v>Standard</v>
          </cell>
          <cell r="S1670" t="str">
            <v>Standard</v>
          </cell>
        </row>
        <row r="1671">
          <cell r="J1671">
            <v>354517813</v>
          </cell>
          <cell r="R1671" t="str">
            <v>Standard</v>
          </cell>
          <cell r="S1671" t="str">
            <v>Standard</v>
          </cell>
        </row>
        <row r="1672">
          <cell r="J1672">
            <v>355994309</v>
          </cell>
          <cell r="K1672">
            <v>12011.34</v>
          </cell>
          <cell r="L1672">
            <v>3108.66</v>
          </cell>
          <cell r="M1672">
            <v>15120</v>
          </cell>
          <cell r="N1672">
            <v>261</v>
          </cell>
          <cell r="O1672">
            <v>261</v>
          </cell>
          <cell r="P1672" t="str">
            <v>Y</v>
          </cell>
          <cell r="R1672" t="str">
            <v>Sub</v>
          </cell>
          <cell r="S1672" t="str">
            <v>&gt;180</v>
          </cell>
        </row>
        <row r="1673">
          <cell r="J1673">
            <v>350995382</v>
          </cell>
          <cell r="K1673">
            <v>6398.42</v>
          </cell>
          <cell r="L1673">
            <v>130.58000000000001</v>
          </cell>
          <cell r="M1673">
            <v>6529</v>
          </cell>
          <cell r="N1673">
            <v>85</v>
          </cell>
          <cell r="O1673">
            <v>204</v>
          </cell>
          <cell r="P1673" t="str">
            <v>Y</v>
          </cell>
          <cell r="R1673" t="str">
            <v>Sub</v>
          </cell>
          <cell r="S1673" t="str">
            <v>&gt;180</v>
          </cell>
        </row>
        <row r="1674">
          <cell r="J1674">
            <v>354138552</v>
          </cell>
          <cell r="K1674">
            <v>12542.94</v>
          </cell>
          <cell r="L1674">
            <v>722.5</v>
          </cell>
          <cell r="M1674">
            <v>13265.44</v>
          </cell>
          <cell r="N1674">
            <v>204</v>
          </cell>
          <cell r="O1674">
            <v>204</v>
          </cell>
          <cell r="P1674" t="str">
            <v>Y</v>
          </cell>
          <cell r="R1674" t="str">
            <v>Sub</v>
          </cell>
          <cell r="S1674" t="str">
            <v>&gt;180</v>
          </cell>
        </row>
        <row r="1675">
          <cell r="J1675">
            <v>354759350</v>
          </cell>
          <cell r="K1675">
            <v>17711.78</v>
          </cell>
          <cell r="L1675">
            <v>7248.22</v>
          </cell>
          <cell r="M1675">
            <v>24960</v>
          </cell>
          <cell r="N1675">
            <v>352</v>
          </cell>
          <cell r="O1675">
            <v>352</v>
          </cell>
          <cell r="P1675" t="str">
            <v>Y</v>
          </cell>
          <cell r="R1675" t="str">
            <v xml:space="preserve">W/O for written off </v>
          </cell>
          <cell r="S1675" t="str">
            <v>&gt;180</v>
          </cell>
        </row>
        <row r="1676">
          <cell r="J1676">
            <v>351007538</v>
          </cell>
          <cell r="K1676">
            <v>12565.98</v>
          </cell>
          <cell r="L1676">
            <v>934.02</v>
          </cell>
          <cell r="M1676">
            <v>13500</v>
          </cell>
          <cell r="N1676">
            <v>170</v>
          </cell>
          <cell r="O1676">
            <v>170</v>
          </cell>
          <cell r="P1676" t="str">
            <v>Y</v>
          </cell>
          <cell r="R1676" t="str">
            <v>Sub</v>
          </cell>
          <cell r="S1676" t="str">
            <v>151-180</v>
          </cell>
        </row>
        <row r="1677">
          <cell r="J1677">
            <v>353435824</v>
          </cell>
          <cell r="K1677">
            <v>23567.03</v>
          </cell>
          <cell r="L1677">
            <v>9282.9699999999993</v>
          </cell>
          <cell r="M1677">
            <v>32850</v>
          </cell>
          <cell r="N1677">
            <v>450</v>
          </cell>
          <cell r="O1677">
            <v>450</v>
          </cell>
          <cell r="P1677" t="str">
            <v>Y</v>
          </cell>
          <cell r="R1677" t="str">
            <v xml:space="preserve">W/O for written off </v>
          </cell>
          <cell r="S1677" t="str">
            <v>&gt;180</v>
          </cell>
        </row>
        <row r="1678">
          <cell r="J1678">
            <v>351014772</v>
          </cell>
          <cell r="K1678">
            <v>23666.18</v>
          </cell>
          <cell r="L1678">
            <v>3333.82</v>
          </cell>
          <cell r="M1678">
            <v>27000</v>
          </cell>
          <cell r="N1678">
            <v>358</v>
          </cell>
          <cell r="O1678">
            <v>386</v>
          </cell>
          <cell r="P1678" t="str">
            <v>Y</v>
          </cell>
          <cell r="R1678" t="str">
            <v>Sub</v>
          </cell>
          <cell r="S1678" t="str">
            <v>&gt;180</v>
          </cell>
        </row>
        <row r="1679">
          <cell r="J1679">
            <v>353489207</v>
          </cell>
          <cell r="K1679">
            <v>22263.03</v>
          </cell>
          <cell r="L1679">
            <v>3996.97</v>
          </cell>
          <cell r="M1679">
            <v>26260</v>
          </cell>
          <cell r="N1679">
            <v>386</v>
          </cell>
          <cell r="O1679">
            <v>386</v>
          </cell>
          <cell r="P1679" t="str">
            <v>Y</v>
          </cell>
          <cell r="R1679" t="str">
            <v xml:space="preserve">W/O for written off </v>
          </cell>
          <cell r="S1679" t="str">
            <v>&gt;180</v>
          </cell>
        </row>
        <row r="1680">
          <cell r="J1680">
            <v>357040346</v>
          </cell>
          <cell r="K1680">
            <v>16760.82</v>
          </cell>
          <cell r="L1680">
            <v>6559.18</v>
          </cell>
          <cell r="M1680">
            <v>23320</v>
          </cell>
          <cell r="N1680">
            <v>239</v>
          </cell>
          <cell r="O1680">
            <v>239</v>
          </cell>
          <cell r="P1680" t="str">
            <v>Y</v>
          </cell>
          <cell r="R1680" t="str">
            <v xml:space="preserve">W/O for written off </v>
          </cell>
          <cell r="S1680" t="str">
            <v>&gt;180</v>
          </cell>
        </row>
        <row r="1681">
          <cell r="J1681">
            <v>351018965</v>
          </cell>
          <cell r="R1681" t="str">
            <v>Standard</v>
          </cell>
          <cell r="S1681" t="str">
            <v>Standard</v>
          </cell>
        </row>
        <row r="1682">
          <cell r="J1682">
            <v>355066904</v>
          </cell>
          <cell r="R1682" t="str">
            <v>Standard</v>
          </cell>
          <cell r="S1682" t="str">
            <v>Standard</v>
          </cell>
        </row>
        <row r="1683">
          <cell r="J1683">
            <v>351018996</v>
          </cell>
          <cell r="R1683" t="str">
            <v>Standard</v>
          </cell>
          <cell r="S1683" t="str">
            <v>Standard</v>
          </cell>
        </row>
        <row r="1684">
          <cell r="J1684">
            <v>351021247</v>
          </cell>
          <cell r="R1684" t="str">
            <v>Standard</v>
          </cell>
          <cell r="S1684" t="str">
            <v>Standard</v>
          </cell>
        </row>
        <row r="1685">
          <cell r="J1685">
            <v>353676517</v>
          </cell>
          <cell r="K1685">
            <v>16441.5</v>
          </cell>
          <cell r="L1685">
            <v>7198.5</v>
          </cell>
          <cell r="M1685">
            <v>23640</v>
          </cell>
          <cell r="N1685">
            <v>359</v>
          </cell>
          <cell r="O1685">
            <v>359</v>
          </cell>
          <cell r="P1685" t="str">
            <v>Y</v>
          </cell>
          <cell r="R1685" t="str">
            <v xml:space="preserve">W/O for written off </v>
          </cell>
          <cell r="S1685" t="str">
            <v>&gt;180</v>
          </cell>
        </row>
        <row r="1686">
          <cell r="J1686">
            <v>351023014</v>
          </cell>
          <cell r="K1686">
            <v>34999.300000000003</v>
          </cell>
          <cell r="L1686">
            <v>7750.7</v>
          </cell>
          <cell r="M1686">
            <v>42750</v>
          </cell>
          <cell r="N1686">
            <v>574</v>
          </cell>
          <cell r="O1686">
            <v>574</v>
          </cell>
          <cell r="P1686" t="str">
            <v>Y</v>
          </cell>
          <cell r="R1686" t="str">
            <v xml:space="preserve">W/O for written off </v>
          </cell>
          <cell r="S1686" t="str">
            <v>&gt;180</v>
          </cell>
        </row>
        <row r="1687">
          <cell r="J1687">
            <v>351023111</v>
          </cell>
          <cell r="R1687" t="str">
            <v>Standard</v>
          </cell>
          <cell r="S1687" t="str">
            <v>Standard</v>
          </cell>
        </row>
        <row r="1688">
          <cell r="J1688">
            <v>351023440</v>
          </cell>
          <cell r="R1688" t="str">
            <v>Standard</v>
          </cell>
          <cell r="S1688" t="str">
            <v>Standard</v>
          </cell>
        </row>
        <row r="1689">
          <cell r="J1689">
            <v>351038102</v>
          </cell>
          <cell r="K1689">
            <v>8396.7900000000009</v>
          </cell>
          <cell r="L1689">
            <v>268.20999999999998</v>
          </cell>
          <cell r="M1689">
            <v>8665</v>
          </cell>
          <cell r="N1689">
            <v>120</v>
          </cell>
          <cell r="O1689">
            <v>148</v>
          </cell>
          <cell r="P1689" t="str">
            <v>Y</v>
          </cell>
          <cell r="R1689" t="str">
            <v>Sub</v>
          </cell>
          <cell r="S1689" t="str">
            <v>121-150</v>
          </cell>
        </row>
        <row r="1690">
          <cell r="J1690">
            <v>354521642</v>
          </cell>
          <cell r="K1690">
            <v>8951.1200000000008</v>
          </cell>
          <cell r="L1690">
            <v>1138.6500000000001</v>
          </cell>
          <cell r="M1690">
            <v>10089.77</v>
          </cell>
          <cell r="N1690">
            <v>148</v>
          </cell>
          <cell r="O1690">
            <v>148</v>
          </cell>
          <cell r="P1690" t="str">
            <v>Y</v>
          </cell>
          <cell r="R1690" t="str">
            <v>Sub</v>
          </cell>
          <cell r="S1690" t="str">
            <v>121-150</v>
          </cell>
        </row>
        <row r="1691">
          <cell r="J1691">
            <v>357040336</v>
          </cell>
          <cell r="K1691">
            <v>13417.52</v>
          </cell>
          <cell r="L1691">
            <v>3832.48</v>
          </cell>
          <cell r="M1691">
            <v>17250</v>
          </cell>
          <cell r="N1691">
            <v>268</v>
          </cell>
          <cell r="O1691">
            <v>268</v>
          </cell>
          <cell r="P1691" t="str">
            <v>Y</v>
          </cell>
          <cell r="R1691" t="str">
            <v xml:space="preserve">W/O for written off </v>
          </cell>
          <cell r="S1691" t="str">
            <v>&gt;180</v>
          </cell>
        </row>
        <row r="1692">
          <cell r="J1692">
            <v>351042839</v>
          </cell>
          <cell r="R1692" t="str">
            <v>Standard</v>
          </cell>
          <cell r="S1692" t="str">
            <v>Standard</v>
          </cell>
        </row>
        <row r="1693">
          <cell r="J1693">
            <v>351043348</v>
          </cell>
          <cell r="K1693">
            <v>2203.2199999999998</v>
          </cell>
          <cell r="L1693">
            <v>46.78</v>
          </cell>
          <cell r="M1693">
            <v>2250</v>
          </cell>
          <cell r="N1693">
            <v>27</v>
          </cell>
          <cell r="O1693">
            <v>27</v>
          </cell>
          <cell r="R1693" t="str">
            <v>SMA 0</v>
          </cell>
          <cell r="S1693" t="str">
            <v>1-30 Days</v>
          </cell>
        </row>
        <row r="1694">
          <cell r="J1694">
            <v>355366198</v>
          </cell>
          <cell r="K1694">
            <v>15682.05</v>
          </cell>
          <cell r="L1694">
            <v>6377.95</v>
          </cell>
          <cell r="M1694">
            <v>22060</v>
          </cell>
          <cell r="N1694">
            <v>359</v>
          </cell>
          <cell r="O1694">
            <v>359</v>
          </cell>
          <cell r="P1694" t="str">
            <v>Y</v>
          </cell>
          <cell r="R1694" t="str">
            <v xml:space="preserve">W/O for written off </v>
          </cell>
          <cell r="S1694" t="str">
            <v>&gt;180</v>
          </cell>
        </row>
        <row r="1695">
          <cell r="J1695">
            <v>351043350</v>
          </cell>
          <cell r="K1695">
            <v>2203.2199999999998</v>
          </cell>
          <cell r="L1695">
            <v>46.78</v>
          </cell>
          <cell r="M1695">
            <v>2250</v>
          </cell>
          <cell r="N1695">
            <v>27</v>
          </cell>
          <cell r="O1695">
            <v>27</v>
          </cell>
          <cell r="R1695" t="str">
            <v>SMA 0</v>
          </cell>
          <cell r="S1695" t="str">
            <v>1-30 Days</v>
          </cell>
        </row>
        <row r="1696">
          <cell r="J1696">
            <v>351043578</v>
          </cell>
          <cell r="R1696" t="str">
            <v>Standard</v>
          </cell>
          <cell r="S1696" t="str">
            <v>Standard</v>
          </cell>
        </row>
        <row r="1697">
          <cell r="J1697">
            <v>351043579</v>
          </cell>
          <cell r="R1697" t="str">
            <v>Standard</v>
          </cell>
          <cell r="S1697" t="str">
            <v>Standard</v>
          </cell>
        </row>
        <row r="1698">
          <cell r="J1698">
            <v>351043875</v>
          </cell>
          <cell r="K1698">
            <v>10582.79</v>
          </cell>
          <cell r="L1698">
            <v>667.21</v>
          </cell>
          <cell r="M1698">
            <v>11250</v>
          </cell>
          <cell r="N1698">
            <v>149</v>
          </cell>
          <cell r="O1698">
            <v>149</v>
          </cell>
          <cell r="P1698" t="str">
            <v>Y</v>
          </cell>
          <cell r="R1698" t="str">
            <v>Sub</v>
          </cell>
          <cell r="S1698" t="str">
            <v>121-150</v>
          </cell>
        </row>
        <row r="1699">
          <cell r="J1699">
            <v>351043876</v>
          </cell>
          <cell r="K1699">
            <v>18280.89</v>
          </cell>
          <cell r="L1699">
            <v>1969.11</v>
          </cell>
          <cell r="M1699">
            <v>20250</v>
          </cell>
          <cell r="N1699">
            <v>268</v>
          </cell>
          <cell r="O1699">
            <v>268</v>
          </cell>
          <cell r="P1699" t="str">
            <v>Y</v>
          </cell>
          <cell r="R1699" t="str">
            <v xml:space="preserve">W/O for written off </v>
          </cell>
          <cell r="S1699" t="str">
            <v>&gt;180</v>
          </cell>
        </row>
        <row r="1700">
          <cell r="J1700">
            <v>351044095</v>
          </cell>
          <cell r="R1700" t="str">
            <v>Standard</v>
          </cell>
          <cell r="S1700" t="str">
            <v>Standard</v>
          </cell>
        </row>
        <row r="1701">
          <cell r="J1701">
            <v>353435840</v>
          </cell>
          <cell r="K1701">
            <v>24147.23</v>
          </cell>
          <cell r="L1701">
            <v>9452.77</v>
          </cell>
          <cell r="M1701">
            <v>33600</v>
          </cell>
          <cell r="N1701">
            <v>442</v>
          </cell>
          <cell r="O1701">
            <v>442</v>
          </cell>
          <cell r="P1701" t="str">
            <v>Y</v>
          </cell>
          <cell r="R1701" t="str">
            <v xml:space="preserve">W/O for written off </v>
          </cell>
          <cell r="S1701" t="str">
            <v>&gt;180</v>
          </cell>
        </row>
        <row r="1702">
          <cell r="J1702">
            <v>351062336</v>
          </cell>
          <cell r="R1702" t="str">
            <v>Standard</v>
          </cell>
          <cell r="S1702" t="str">
            <v>Standard</v>
          </cell>
        </row>
        <row r="1703">
          <cell r="J1703">
            <v>351062337</v>
          </cell>
          <cell r="R1703" t="str">
            <v>Standard</v>
          </cell>
          <cell r="S1703" t="str">
            <v>Standard</v>
          </cell>
        </row>
        <row r="1704">
          <cell r="J1704">
            <v>356863654</v>
          </cell>
          <cell r="R1704" t="str">
            <v>Standard</v>
          </cell>
          <cell r="S1704" t="str">
            <v>Standard</v>
          </cell>
        </row>
        <row r="1705">
          <cell r="J1705">
            <v>353422628</v>
          </cell>
          <cell r="R1705" t="str">
            <v>Standard</v>
          </cell>
          <cell r="S1705" t="str">
            <v>Standard</v>
          </cell>
        </row>
        <row r="1706">
          <cell r="J1706">
            <v>358295276</v>
          </cell>
          <cell r="R1706" t="str">
            <v>Standard</v>
          </cell>
          <cell r="S1706" t="str">
            <v>Standard</v>
          </cell>
        </row>
        <row r="1707">
          <cell r="J1707">
            <v>353676466</v>
          </cell>
          <cell r="K1707">
            <v>9445.68</v>
          </cell>
          <cell r="L1707">
            <v>3224.32</v>
          </cell>
          <cell r="M1707">
            <v>12670</v>
          </cell>
          <cell r="N1707">
            <v>205</v>
          </cell>
          <cell r="O1707">
            <v>205</v>
          </cell>
          <cell r="P1707" t="str">
            <v>Y</v>
          </cell>
          <cell r="R1707" t="str">
            <v>Sub</v>
          </cell>
          <cell r="S1707" t="str">
            <v>&gt;180</v>
          </cell>
        </row>
        <row r="1708">
          <cell r="J1708">
            <v>354759349</v>
          </cell>
          <cell r="K1708">
            <v>15824.88</v>
          </cell>
          <cell r="L1708">
            <v>7705.12</v>
          </cell>
          <cell r="M1708">
            <v>23530</v>
          </cell>
          <cell r="N1708">
            <v>387</v>
          </cell>
          <cell r="O1708">
            <v>387</v>
          </cell>
          <cell r="P1708" t="str">
            <v>Y</v>
          </cell>
          <cell r="R1708" t="str">
            <v xml:space="preserve">W/O for written off </v>
          </cell>
          <cell r="S1708" t="str">
            <v>&gt;180</v>
          </cell>
        </row>
        <row r="1709">
          <cell r="J1709">
            <v>351103622</v>
          </cell>
          <cell r="K1709">
            <v>37919.69</v>
          </cell>
          <cell r="L1709">
            <v>9330.31</v>
          </cell>
          <cell r="M1709">
            <v>47250</v>
          </cell>
          <cell r="N1709">
            <v>639</v>
          </cell>
          <cell r="O1709">
            <v>639</v>
          </cell>
          <cell r="P1709" t="str">
            <v>Y</v>
          </cell>
          <cell r="R1709" t="str">
            <v xml:space="preserve">W/O for written off </v>
          </cell>
          <cell r="S1709" t="str">
            <v>&gt;180</v>
          </cell>
        </row>
        <row r="1710">
          <cell r="J1710">
            <v>354759284</v>
          </cell>
          <cell r="K1710">
            <v>17711.78</v>
          </cell>
          <cell r="L1710">
            <v>7248.22</v>
          </cell>
          <cell r="M1710">
            <v>24960</v>
          </cell>
          <cell r="N1710">
            <v>352</v>
          </cell>
          <cell r="O1710">
            <v>352</v>
          </cell>
          <cell r="P1710" t="str">
            <v>Y</v>
          </cell>
          <cell r="R1710" t="str">
            <v xml:space="preserve">W/O for written off </v>
          </cell>
          <cell r="S1710" t="str">
            <v>&gt;180</v>
          </cell>
        </row>
        <row r="1711">
          <cell r="J1711">
            <v>351104309</v>
          </cell>
          <cell r="R1711" t="str">
            <v>Standard</v>
          </cell>
          <cell r="S1711" t="str">
            <v>Standard</v>
          </cell>
        </row>
        <row r="1712">
          <cell r="J1712">
            <v>356422602</v>
          </cell>
          <cell r="R1712" t="str">
            <v>Standard</v>
          </cell>
          <cell r="S1712" t="str">
            <v>Standard</v>
          </cell>
        </row>
        <row r="1713">
          <cell r="J1713">
            <v>353444915</v>
          </cell>
          <cell r="K1713">
            <v>23852.77</v>
          </cell>
          <cell r="L1713">
            <v>8207.23</v>
          </cell>
          <cell r="M1713">
            <v>32060</v>
          </cell>
          <cell r="N1713">
            <v>415</v>
          </cell>
          <cell r="O1713">
            <v>415</v>
          </cell>
          <cell r="P1713" t="str">
            <v>Y</v>
          </cell>
          <cell r="R1713" t="str">
            <v xml:space="preserve">W/O for written off </v>
          </cell>
          <cell r="S1713" t="str">
            <v>&gt;180</v>
          </cell>
        </row>
        <row r="1714">
          <cell r="J1714">
            <v>353435835</v>
          </cell>
          <cell r="K1714">
            <v>23341.02</v>
          </cell>
          <cell r="L1714">
            <v>8718.98</v>
          </cell>
          <cell r="M1714">
            <v>32060</v>
          </cell>
          <cell r="N1714">
            <v>415</v>
          </cell>
          <cell r="O1714">
            <v>415</v>
          </cell>
          <cell r="P1714" t="str">
            <v>Y</v>
          </cell>
          <cell r="R1714" t="str">
            <v xml:space="preserve">W/O for written off </v>
          </cell>
          <cell r="S1714" t="str">
            <v>&gt;180</v>
          </cell>
        </row>
        <row r="1715">
          <cell r="J1715">
            <v>353676518</v>
          </cell>
          <cell r="K1715">
            <v>10402.41</v>
          </cell>
          <cell r="L1715">
            <v>4987.59</v>
          </cell>
          <cell r="M1715">
            <v>15390</v>
          </cell>
          <cell r="N1715">
            <v>268</v>
          </cell>
          <cell r="O1715">
            <v>268</v>
          </cell>
          <cell r="P1715" t="str">
            <v>Y</v>
          </cell>
          <cell r="R1715" t="str">
            <v xml:space="preserve">W/O for written off </v>
          </cell>
          <cell r="S1715" t="str">
            <v>&gt;180</v>
          </cell>
        </row>
        <row r="1716">
          <cell r="J1716">
            <v>351115064</v>
          </cell>
          <cell r="K1716">
            <v>37919.69</v>
          </cell>
          <cell r="L1716">
            <v>9330.31</v>
          </cell>
          <cell r="M1716">
            <v>47250</v>
          </cell>
          <cell r="N1716">
            <v>639</v>
          </cell>
          <cell r="O1716">
            <v>639</v>
          </cell>
          <cell r="P1716" t="str">
            <v>Y</v>
          </cell>
          <cell r="R1716" t="str">
            <v xml:space="preserve">W/O for written off </v>
          </cell>
          <cell r="S1716" t="str">
            <v>&gt;180</v>
          </cell>
        </row>
        <row r="1717">
          <cell r="J1717">
            <v>354759209</v>
          </cell>
          <cell r="K1717">
            <v>10763.32</v>
          </cell>
          <cell r="L1717">
            <v>4626.68</v>
          </cell>
          <cell r="M1717">
            <v>15390</v>
          </cell>
          <cell r="N1717">
            <v>261</v>
          </cell>
          <cell r="O1717">
            <v>261</v>
          </cell>
          <cell r="P1717" t="str">
            <v>Y</v>
          </cell>
          <cell r="R1717" t="str">
            <v>Sub</v>
          </cell>
          <cell r="S1717" t="str">
            <v>&gt;180</v>
          </cell>
        </row>
        <row r="1718">
          <cell r="J1718">
            <v>351119869</v>
          </cell>
          <cell r="K1718">
            <v>6481.79</v>
          </cell>
          <cell r="L1718">
            <v>268.20999999999998</v>
          </cell>
          <cell r="M1718">
            <v>6750</v>
          </cell>
          <cell r="N1718">
            <v>84</v>
          </cell>
          <cell r="O1718">
            <v>84</v>
          </cell>
          <cell r="R1718" t="str">
            <v>SMA 2</v>
          </cell>
          <cell r="S1718" t="str">
            <v>61-90</v>
          </cell>
        </row>
        <row r="1719">
          <cell r="J1719">
            <v>351119966</v>
          </cell>
          <cell r="R1719" t="str">
            <v>Standard</v>
          </cell>
          <cell r="S1719" t="str">
            <v>Standard</v>
          </cell>
        </row>
        <row r="1720">
          <cell r="J1720">
            <v>356461795</v>
          </cell>
          <cell r="R1720" t="str">
            <v>Standard</v>
          </cell>
          <cell r="S1720" t="str">
            <v>Standard</v>
          </cell>
        </row>
        <row r="1721">
          <cell r="J1721">
            <v>354759290</v>
          </cell>
          <cell r="K1721">
            <v>12685.35</v>
          </cell>
          <cell r="L1721">
            <v>5044.6499999999996</v>
          </cell>
          <cell r="M1721">
            <v>17730</v>
          </cell>
          <cell r="N1721">
            <v>273</v>
          </cell>
          <cell r="O1721">
            <v>273</v>
          </cell>
          <cell r="P1721" t="str">
            <v>Y</v>
          </cell>
          <cell r="R1721" t="str">
            <v xml:space="preserve">W/O for written off </v>
          </cell>
          <cell r="S1721" t="str">
            <v>&gt;180</v>
          </cell>
        </row>
        <row r="1722">
          <cell r="J1722">
            <v>351120201</v>
          </cell>
          <cell r="K1722">
            <v>36474.83</v>
          </cell>
          <cell r="L1722">
            <v>8525.17</v>
          </cell>
          <cell r="M1722">
            <v>45000</v>
          </cell>
          <cell r="N1722">
            <v>602</v>
          </cell>
          <cell r="O1722">
            <v>602</v>
          </cell>
          <cell r="P1722" t="str">
            <v>Y</v>
          </cell>
          <cell r="R1722" t="str">
            <v xml:space="preserve">W/O for written off </v>
          </cell>
          <cell r="S1722" t="str">
            <v>&gt;180</v>
          </cell>
        </row>
        <row r="1723">
          <cell r="J1723">
            <v>351120308</v>
          </cell>
          <cell r="K1723">
            <v>37919.69</v>
          </cell>
          <cell r="L1723">
            <v>9330.31</v>
          </cell>
          <cell r="M1723">
            <v>47250</v>
          </cell>
          <cell r="N1723">
            <v>637</v>
          </cell>
          <cell r="O1723">
            <v>637</v>
          </cell>
          <cell r="P1723" t="str">
            <v>Y</v>
          </cell>
          <cell r="R1723" t="str">
            <v xml:space="preserve">W/O for written off </v>
          </cell>
          <cell r="S1723" t="str">
            <v>&gt;180</v>
          </cell>
        </row>
        <row r="1724">
          <cell r="J1724">
            <v>355994312</v>
          </cell>
          <cell r="K1724">
            <v>12999.03</v>
          </cell>
          <cell r="L1724">
            <v>5810.97</v>
          </cell>
          <cell r="M1724">
            <v>18810</v>
          </cell>
          <cell r="N1724">
            <v>324</v>
          </cell>
          <cell r="O1724">
            <v>324</v>
          </cell>
          <cell r="P1724" t="str">
            <v>Y</v>
          </cell>
          <cell r="R1724" t="str">
            <v xml:space="preserve">W/O for written off </v>
          </cell>
          <cell r="S1724" t="str">
            <v>&gt;180</v>
          </cell>
        </row>
        <row r="1725">
          <cell r="J1725">
            <v>355366224</v>
          </cell>
          <cell r="K1725">
            <v>15006.95</v>
          </cell>
          <cell r="L1725">
            <v>6273.05</v>
          </cell>
          <cell r="M1725">
            <v>21280</v>
          </cell>
          <cell r="N1725">
            <v>352</v>
          </cell>
          <cell r="O1725">
            <v>352</v>
          </cell>
          <cell r="P1725" t="str">
            <v>Y</v>
          </cell>
          <cell r="R1725" t="str">
            <v xml:space="preserve">W/O for written off </v>
          </cell>
          <cell r="S1725" t="str">
            <v>&gt;180</v>
          </cell>
        </row>
        <row r="1726">
          <cell r="J1726">
            <v>356318308</v>
          </cell>
          <cell r="R1726" t="str">
            <v>Standard</v>
          </cell>
          <cell r="S1726" t="str">
            <v>Standard</v>
          </cell>
        </row>
        <row r="1727">
          <cell r="J1727">
            <v>357381472</v>
          </cell>
          <cell r="K1727">
            <v>3673.81</v>
          </cell>
          <cell r="L1727">
            <v>1456.19</v>
          </cell>
          <cell r="M1727">
            <v>5130</v>
          </cell>
          <cell r="N1727">
            <v>85</v>
          </cell>
          <cell r="O1727">
            <v>85</v>
          </cell>
          <cell r="R1727" t="str">
            <v>SMA 2</v>
          </cell>
          <cell r="S1727" t="str">
            <v>61-90</v>
          </cell>
        </row>
        <row r="1728">
          <cell r="J1728">
            <v>351140289</v>
          </cell>
          <cell r="R1728" t="str">
            <v>Standard</v>
          </cell>
          <cell r="S1728" t="str">
            <v>Standard</v>
          </cell>
        </row>
        <row r="1729">
          <cell r="J1729">
            <v>353676551</v>
          </cell>
          <cell r="R1729" t="str">
            <v>Standard</v>
          </cell>
          <cell r="S1729" t="str">
            <v>Standard</v>
          </cell>
        </row>
        <row r="1730">
          <cell r="J1730">
            <v>353435845</v>
          </cell>
          <cell r="K1730">
            <v>19986.240000000002</v>
          </cell>
          <cell r="L1730">
            <v>7703.76</v>
          </cell>
          <cell r="M1730">
            <v>27690</v>
          </cell>
          <cell r="N1730">
            <v>392</v>
          </cell>
          <cell r="O1730">
            <v>392</v>
          </cell>
          <cell r="P1730" t="str">
            <v>Y</v>
          </cell>
          <cell r="R1730" t="str">
            <v xml:space="preserve">W/O for written off </v>
          </cell>
          <cell r="S1730" t="str">
            <v>&gt;180</v>
          </cell>
        </row>
        <row r="1731">
          <cell r="J1731">
            <v>353435883</v>
          </cell>
          <cell r="K1731">
            <v>19986.240000000002</v>
          </cell>
          <cell r="L1731">
            <v>7703.76</v>
          </cell>
          <cell r="M1731">
            <v>27690</v>
          </cell>
          <cell r="N1731">
            <v>392</v>
          </cell>
          <cell r="O1731">
            <v>392</v>
          </cell>
          <cell r="P1731" t="str">
            <v>Y</v>
          </cell>
          <cell r="R1731" t="str">
            <v xml:space="preserve">W/O for written off </v>
          </cell>
          <cell r="S1731" t="str">
            <v>&gt;180</v>
          </cell>
        </row>
        <row r="1732">
          <cell r="J1732">
            <v>353435801</v>
          </cell>
          <cell r="K1732">
            <v>19986.240000000002</v>
          </cell>
          <cell r="L1732">
            <v>7703.76</v>
          </cell>
          <cell r="M1732">
            <v>27690</v>
          </cell>
          <cell r="N1732">
            <v>392</v>
          </cell>
          <cell r="O1732">
            <v>392</v>
          </cell>
          <cell r="P1732" t="str">
            <v>Y</v>
          </cell>
          <cell r="R1732" t="str">
            <v xml:space="preserve">W/O for written off </v>
          </cell>
          <cell r="S1732" t="str">
            <v>&gt;180</v>
          </cell>
        </row>
        <row r="1733">
          <cell r="J1733">
            <v>351168706</v>
          </cell>
          <cell r="K1733">
            <v>36474.83</v>
          </cell>
          <cell r="L1733">
            <v>8525.17</v>
          </cell>
          <cell r="M1733">
            <v>45000</v>
          </cell>
          <cell r="N1733">
            <v>602</v>
          </cell>
          <cell r="O1733">
            <v>602</v>
          </cell>
          <cell r="P1733" t="str">
            <v>Y</v>
          </cell>
          <cell r="R1733" t="str">
            <v>D1</v>
          </cell>
          <cell r="S1733" t="str">
            <v>&gt;180</v>
          </cell>
        </row>
        <row r="1734">
          <cell r="J1734">
            <v>353676431</v>
          </cell>
          <cell r="K1734">
            <v>19871.8</v>
          </cell>
          <cell r="L1734">
            <v>7698.2</v>
          </cell>
          <cell r="M1734">
            <v>27570</v>
          </cell>
          <cell r="N1734">
            <v>387</v>
          </cell>
          <cell r="O1734">
            <v>387</v>
          </cell>
          <cell r="P1734" t="str">
            <v>Y</v>
          </cell>
          <cell r="R1734" t="str">
            <v xml:space="preserve">W/O for written off </v>
          </cell>
          <cell r="S1734" t="str">
            <v>&gt;180</v>
          </cell>
        </row>
        <row r="1735">
          <cell r="J1735">
            <v>351168997</v>
          </cell>
          <cell r="R1735" t="str">
            <v>Standard</v>
          </cell>
          <cell r="S1735" t="str">
            <v>Standard</v>
          </cell>
        </row>
        <row r="1736">
          <cell r="J1736">
            <v>353676402</v>
          </cell>
          <cell r="K1736">
            <v>21251.360000000001</v>
          </cell>
          <cell r="L1736">
            <v>8568.64</v>
          </cell>
          <cell r="M1736">
            <v>29820</v>
          </cell>
          <cell r="N1736">
            <v>415</v>
          </cell>
          <cell r="O1736">
            <v>415</v>
          </cell>
          <cell r="P1736" t="str">
            <v>Y</v>
          </cell>
          <cell r="R1736" t="str">
            <v xml:space="preserve">W/O for written off </v>
          </cell>
          <cell r="S1736" t="str">
            <v>&gt;180</v>
          </cell>
        </row>
        <row r="1737">
          <cell r="J1737">
            <v>351169646</v>
          </cell>
          <cell r="K1737">
            <v>31929.09</v>
          </cell>
          <cell r="L1737">
            <v>6320.91</v>
          </cell>
          <cell r="M1737">
            <v>38250</v>
          </cell>
          <cell r="N1737">
            <v>506</v>
          </cell>
          <cell r="O1737">
            <v>506</v>
          </cell>
          <cell r="P1737" t="str">
            <v>Y</v>
          </cell>
          <cell r="R1737" t="str">
            <v xml:space="preserve">W/O for written off </v>
          </cell>
          <cell r="S1737" t="str">
            <v>&gt;180</v>
          </cell>
        </row>
        <row r="1738">
          <cell r="J1738">
            <v>353676565</v>
          </cell>
          <cell r="K1738">
            <v>12954.31</v>
          </cell>
          <cell r="L1738">
            <v>3965.69</v>
          </cell>
          <cell r="M1738">
            <v>16920</v>
          </cell>
          <cell r="N1738">
            <v>240</v>
          </cell>
          <cell r="O1738">
            <v>240</v>
          </cell>
          <cell r="P1738" t="str">
            <v>Y</v>
          </cell>
          <cell r="R1738" t="str">
            <v xml:space="preserve">W/O for written off </v>
          </cell>
          <cell r="S1738" t="str">
            <v>&gt;180</v>
          </cell>
        </row>
        <row r="1739">
          <cell r="J1739">
            <v>355994336</v>
          </cell>
          <cell r="K1739">
            <v>8267.1</v>
          </cell>
          <cell r="L1739">
            <v>3282.9</v>
          </cell>
          <cell r="M1739">
            <v>11550</v>
          </cell>
          <cell r="N1739">
            <v>204</v>
          </cell>
          <cell r="O1739">
            <v>204</v>
          </cell>
          <cell r="P1739" t="str">
            <v>Y</v>
          </cell>
          <cell r="R1739" t="str">
            <v>Sub</v>
          </cell>
          <cell r="S1739" t="str">
            <v>&gt;180</v>
          </cell>
        </row>
        <row r="1740">
          <cell r="J1740">
            <v>351182902</v>
          </cell>
          <cell r="K1740">
            <v>8550.24</v>
          </cell>
          <cell r="L1740">
            <v>449.76</v>
          </cell>
          <cell r="M1740">
            <v>9000</v>
          </cell>
          <cell r="N1740">
            <v>118</v>
          </cell>
          <cell r="O1740">
            <v>118</v>
          </cell>
          <cell r="P1740" t="str">
            <v>Y</v>
          </cell>
          <cell r="R1740" t="str">
            <v>Sub</v>
          </cell>
          <cell r="S1740" t="str">
            <v>91-120</v>
          </cell>
        </row>
        <row r="1741">
          <cell r="J1741">
            <v>351182965</v>
          </cell>
          <cell r="R1741" t="str">
            <v>Standard</v>
          </cell>
          <cell r="S1741" t="str">
            <v>Standard</v>
          </cell>
        </row>
        <row r="1742">
          <cell r="J1742">
            <v>354849532</v>
          </cell>
          <cell r="R1742" t="str">
            <v>Standard</v>
          </cell>
          <cell r="S1742" t="str">
            <v>Standard</v>
          </cell>
        </row>
        <row r="1743">
          <cell r="J1743">
            <v>356093101</v>
          </cell>
          <cell r="R1743" t="str">
            <v>Standard</v>
          </cell>
          <cell r="S1743" t="str">
            <v>Standard</v>
          </cell>
        </row>
        <row r="1744">
          <cell r="J1744">
            <v>351183075</v>
          </cell>
          <cell r="R1744" t="str">
            <v>Standard</v>
          </cell>
          <cell r="S1744" t="str">
            <v>Standard</v>
          </cell>
        </row>
        <row r="1745">
          <cell r="J1745">
            <v>351188947</v>
          </cell>
          <cell r="R1745" t="str">
            <v>Standard</v>
          </cell>
          <cell r="S1745" t="str">
            <v>Standard</v>
          </cell>
        </row>
        <row r="1746">
          <cell r="J1746">
            <v>351195650</v>
          </cell>
          <cell r="K1746">
            <v>2203.2199999999998</v>
          </cell>
          <cell r="L1746">
            <v>46.78</v>
          </cell>
          <cell r="M1746">
            <v>2250</v>
          </cell>
          <cell r="N1746">
            <v>23</v>
          </cell>
          <cell r="O1746">
            <v>28</v>
          </cell>
          <cell r="R1746" t="str">
            <v>SMA 0</v>
          </cell>
          <cell r="S1746" t="str">
            <v>1-30 Days</v>
          </cell>
        </row>
        <row r="1747">
          <cell r="J1747">
            <v>353745101</v>
          </cell>
          <cell r="K1747">
            <v>1903.29</v>
          </cell>
          <cell r="L1747">
            <v>116.71</v>
          </cell>
          <cell r="M1747">
            <v>2020</v>
          </cell>
          <cell r="N1747">
            <v>28</v>
          </cell>
          <cell r="O1747">
            <v>28</v>
          </cell>
          <cell r="R1747" t="str">
            <v>SMA 0</v>
          </cell>
          <cell r="S1747" t="str">
            <v>1-30 Days</v>
          </cell>
        </row>
        <row r="1748">
          <cell r="J1748">
            <v>354184980</v>
          </cell>
          <cell r="K1748">
            <v>7408.69</v>
          </cell>
          <cell r="L1748">
            <v>2401.31</v>
          </cell>
          <cell r="M1748">
            <v>9810</v>
          </cell>
          <cell r="N1748">
            <v>175</v>
          </cell>
          <cell r="O1748">
            <v>175</v>
          </cell>
          <cell r="P1748" t="str">
            <v>Y</v>
          </cell>
          <cell r="R1748" t="str">
            <v>Sub</v>
          </cell>
          <cell r="S1748" t="str">
            <v>151-180</v>
          </cell>
        </row>
        <row r="1749">
          <cell r="J1749">
            <v>356357941</v>
          </cell>
          <cell r="K1749">
            <v>8879.85</v>
          </cell>
          <cell r="L1749">
            <v>3020.15</v>
          </cell>
          <cell r="M1749">
            <v>11900</v>
          </cell>
          <cell r="N1749">
            <v>146</v>
          </cell>
          <cell r="O1749">
            <v>146</v>
          </cell>
          <cell r="P1749" t="str">
            <v>Y</v>
          </cell>
          <cell r="R1749" t="str">
            <v>Sub</v>
          </cell>
          <cell r="S1749" t="str">
            <v>121-150</v>
          </cell>
        </row>
        <row r="1750">
          <cell r="J1750">
            <v>351220075</v>
          </cell>
          <cell r="R1750" t="str">
            <v>Standard</v>
          </cell>
          <cell r="S1750" t="str">
            <v>Standard</v>
          </cell>
        </row>
        <row r="1751">
          <cell r="J1751">
            <v>351393765</v>
          </cell>
          <cell r="K1751">
            <v>4279.6499999999996</v>
          </cell>
          <cell r="L1751">
            <v>133.35</v>
          </cell>
          <cell r="M1751">
            <v>4413</v>
          </cell>
          <cell r="N1751">
            <v>57</v>
          </cell>
          <cell r="O1751">
            <v>260</v>
          </cell>
          <cell r="P1751" t="str">
            <v>Y</v>
          </cell>
          <cell r="R1751" t="str">
            <v>Sub</v>
          </cell>
          <cell r="S1751" t="str">
            <v>&gt;180</v>
          </cell>
        </row>
        <row r="1752">
          <cell r="J1752">
            <v>354520549</v>
          </cell>
          <cell r="K1752">
            <v>15392.17</v>
          </cell>
          <cell r="L1752">
            <v>2787.83</v>
          </cell>
          <cell r="M1752">
            <v>18180</v>
          </cell>
          <cell r="N1752">
            <v>260</v>
          </cell>
          <cell r="O1752">
            <v>260</v>
          </cell>
          <cell r="P1752" t="str">
            <v>Y</v>
          </cell>
          <cell r="R1752" t="str">
            <v>Sub</v>
          </cell>
          <cell r="S1752" t="str">
            <v>&gt;180</v>
          </cell>
        </row>
        <row r="1753">
          <cell r="J1753">
            <v>353676618</v>
          </cell>
          <cell r="K1753">
            <v>21108.9</v>
          </cell>
          <cell r="L1753">
            <v>8011.1</v>
          </cell>
          <cell r="M1753">
            <v>29120</v>
          </cell>
          <cell r="N1753">
            <v>419</v>
          </cell>
          <cell r="O1753">
            <v>419</v>
          </cell>
          <cell r="P1753" t="str">
            <v>Y</v>
          </cell>
          <cell r="R1753" t="str">
            <v xml:space="preserve">W/O for written off </v>
          </cell>
          <cell r="S1753" t="str">
            <v>&gt;180</v>
          </cell>
        </row>
        <row r="1754">
          <cell r="J1754">
            <v>353676562</v>
          </cell>
          <cell r="K1754">
            <v>25148.03</v>
          </cell>
          <cell r="L1754">
            <v>9991.9699999999993</v>
          </cell>
          <cell r="M1754">
            <v>35140</v>
          </cell>
          <cell r="N1754">
            <v>414</v>
          </cell>
          <cell r="O1754">
            <v>414</v>
          </cell>
          <cell r="P1754" t="str">
            <v>Y</v>
          </cell>
          <cell r="R1754" t="str">
            <v xml:space="preserve">W/O for written off </v>
          </cell>
          <cell r="S1754" t="str">
            <v>&gt;180</v>
          </cell>
        </row>
        <row r="1755">
          <cell r="J1755">
            <v>351235902</v>
          </cell>
          <cell r="K1755">
            <v>39360.9</v>
          </cell>
          <cell r="L1755">
            <v>10139.1</v>
          </cell>
          <cell r="M1755">
            <v>49500</v>
          </cell>
          <cell r="N1755">
            <v>665</v>
          </cell>
          <cell r="O1755">
            <v>665</v>
          </cell>
          <cell r="P1755" t="str">
            <v>Y</v>
          </cell>
          <cell r="R1755" t="str">
            <v xml:space="preserve">W/O for written off </v>
          </cell>
          <cell r="S1755" t="str">
            <v>&gt;180</v>
          </cell>
        </row>
        <row r="1756">
          <cell r="J1756">
            <v>353435849</v>
          </cell>
          <cell r="K1756">
            <v>24126.59</v>
          </cell>
          <cell r="L1756">
            <v>8473.41</v>
          </cell>
          <cell r="M1756">
            <v>32600</v>
          </cell>
          <cell r="N1756">
            <v>442</v>
          </cell>
          <cell r="O1756">
            <v>442</v>
          </cell>
          <cell r="P1756" t="str">
            <v>Y</v>
          </cell>
          <cell r="R1756" t="str">
            <v xml:space="preserve">W/O for written off </v>
          </cell>
          <cell r="S1756" t="str">
            <v>&gt;180</v>
          </cell>
        </row>
        <row r="1757">
          <cell r="J1757">
            <v>351245925</v>
          </cell>
          <cell r="R1757" t="str">
            <v>Standard</v>
          </cell>
          <cell r="S1757" t="str">
            <v>Standard</v>
          </cell>
        </row>
        <row r="1758">
          <cell r="J1758">
            <v>355366207</v>
          </cell>
          <cell r="K1758">
            <v>10661.77</v>
          </cell>
          <cell r="L1758">
            <v>4168.2299999999996</v>
          </cell>
          <cell r="M1758">
            <v>14830</v>
          </cell>
          <cell r="N1758">
            <v>232</v>
          </cell>
          <cell r="O1758">
            <v>232</v>
          </cell>
          <cell r="P1758" t="str">
            <v>Y</v>
          </cell>
          <cell r="R1758" t="str">
            <v>Sub</v>
          </cell>
          <cell r="S1758" t="str">
            <v>&gt;180</v>
          </cell>
        </row>
        <row r="1759">
          <cell r="J1759">
            <v>351246079</v>
          </cell>
          <cell r="K1759">
            <v>12565.98</v>
          </cell>
          <cell r="L1759">
            <v>934.02</v>
          </cell>
          <cell r="M1759">
            <v>13500</v>
          </cell>
          <cell r="N1759">
            <v>171</v>
          </cell>
          <cell r="O1759">
            <v>171</v>
          </cell>
          <cell r="P1759" t="str">
            <v>Y</v>
          </cell>
          <cell r="R1759" t="str">
            <v>Sub</v>
          </cell>
          <cell r="S1759" t="str">
            <v>151-180</v>
          </cell>
        </row>
        <row r="1760">
          <cell r="J1760">
            <v>351247331</v>
          </cell>
          <cell r="R1760" t="str">
            <v>Standard</v>
          </cell>
          <cell r="S1760" t="str">
            <v>Standard</v>
          </cell>
        </row>
        <row r="1761">
          <cell r="J1761">
            <v>356238229</v>
          </cell>
          <cell r="R1761" t="str">
            <v>Standard</v>
          </cell>
          <cell r="S1761" t="str">
            <v>Standard</v>
          </cell>
        </row>
        <row r="1762">
          <cell r="J1762">
            <v>353435805</v>
          </cell>
          <cell r="K1762">
            <v>24143.66</v>
          </cell>
          <cell r="L1762">
            <v>9456.34</v>
          </cell>
          <cell r="M1762">
            <v>33600</v>
          </cell>
          <cell r="N1762">
            <v>443</v>
          </cell>
          <cell r="O1762">
            <v>443</v>
          </cell>
          <cell r="P1762" t="str">
            <v>Y</v>
          </cell>
          <cell r="R1762" t="str">
            <v xml:space="preserve">W/O for written off </v>
          </cell>
          <cell r="S1762" t="str">
            <v>&gt;180</v>
          </cell>
        </row>
        <row r="1763">
          <cell r="J1763">
            <v>351267094</v>
          </cell>
          <cell r="R1763" t="str">
            <v>Standard</v>
          </cell>
          <cell r="S1763" t="str">
            <v>Standard</v>
          </cell>
        </row>
        <row r="1764">
          <cell r="J1764">
            <v>351269112</v>
          </cell>
          <cell r="R1764" t="str">
            <v>Standard</v>
          </cell>
          <cell r="S1764" t="str">
            <v>Standard</v>
          </cell>
        </row>
        <row r="1765">
          <cell r="J1765">
            <v>351274710</v>
          </cell>
          <cell r="R1765" t="str">
            <v>Standard</v>
          </cell>
          <cell r="S1765" t="str">
            <v>Standard</v>
          </cell>
        </row>
        <row r="1766">
          <cell r="J1766">
            <v>358608302</v>
          </cell>
          <cell r="R1766" t="str">
            <v>Standard</v>
          </cell>
          <cell r="S1766" t="str">
            <v>Standard</v>
          </cell>
        </row>
        <row r="1767">
          <cell r="J1767">
            <v>351274865</v>
          </cell>
          <cell r="K1767">
            <v>34007.56</v>
          </cell>
          <cell r="L1767">
            <v>8742.44</v>
          </cell>
          <cell r="M1767">
            <v>42750</v>
          </cell>
          <cell r="N1767">
            <v>576</v>
          </cell>
          <cell r="O1767">
            <v>576</v>
          </cell>
          <cell r="P1767" t="str">
            <v>Y</v>
          </cell>
          <cell r="R1767" t="str">
            <v xml:space="preserve">W/O for written off </v>
          </cell>
          <cell r="S1767" t="str">
            <v>&gt;180</v>
          </cell>
        </row>
        <row r="1768">
          <cell r="J1768">
            <v>353435903</v>
          </cell>
          <cell r="K1768">
            <v>26617.81</v>
          </cell>
          <cell r="L1768">
            <v>10022.19</v>
          </cell>
          <cell r="M1768">
            <v>36640</v>
          </cell>
          <cell r="N1768">
            <v>478</v>
          </cell>
          <cell r="O1768">
            <v>478</v>
          </cell>
          <cell r="P1768" t="str">
            <v>Y</v>
          </cell>
          <cell r="R1768" t="str">
            <v xml:space="preserve">W/O for written off </v>
          </cell>
          <cell r="S1768" t="str">
            <v>&gt;180</v>
          </cell>
        </row>
        <row r="1769">
          <cell r="J1769">
            <v>353676627</v>
          </cell>
          <cell r="R1769" t="str">
            <v>Standard</v>
          </cell>
          <cell r="S1769" t="str">
            <v>Standard</v>
          </cell>
        </row>
        <row r="1770">
          <cell r="J1770">
            <v>356391879</v>
          </cell>
          <cell r="K1770">
            <v>10326.44</v>
          </cell>
          <cell r="L1770">
            <v>3573.56</v>
          </cell>
          <cell r="M1770">
            <v>13900</v>
          </cell>
          <cell r="N1770">
            <v>147</v>
          </cell>
          <cell r="O1770">
            <v>147</v>
          </cell>
          <cell r="P1770" t="str">
            <v>Y</v>
          </cell>
          <cell r="R1770" t="str">
            <v>Sub</v>
          </cell>
          <cell r="S1770" t="str">
            <v>121-150</v>
          </cell>
        </row>
        <row r="1771">
          <cell r="J1771">
            <v>351286990</v>
          </cell>
          <cell r="K1771">
            <v>2203.2199999999998</v>
          </cell>
          <cell r="L1771">
            <v>46.78</v>
          </cell>
          <cell r="M1771">
            <v>2250</v>
          </cell>
          <cell r="N1771">
            <v>24</v>
          </cell>
          <cell r="O1771">
            <v>24</v>
          </cell>
          <cell r="R1771" t="str">
            <v>SMA 0</v>
          </cell>
          <cell r="S1771" t="str">
            <v>1-30 Days</v>
          </cell>
        </row>
        <row r="1772">
          <cell r="J1772">
            <v>351287021</v>
          </cell>
          <cell r="K1772">
            <v>23666.18</v>
          </cell>
          <cell r="L1772">
            <v>3333.82</v>
          </cell>
          <cell r="M1772">
            <v>27000</v>
          </cell>
          <cell r="N1772">
            <v>365</v>
          </cell>
          <cell r="O1772">
            <v>365</v>
          </cell>
          <cell r="P1772" t="str">
            <v>Y</v>
          </cell>
          <cell r="R1772" t="str">
            <v xml:space="preserve">W/O for written off </v>
          </cell>
          <cell r="S1772" t="str">
            <v>&gt;180</v>
          </cell>
        </row>
        <row r="1773">
          <cell r="J1773">
            <v>354407807</v>
          </cell>
          <cell r="K1773">
            <v>18429.98</v>
          </cell>
          <cell r="L1773">
            <v>3790.02</v>
          </cell>
          <cell r="M1773">
            <v>22220</v>
          </cell>
          <cell r="N1773">
            <v>330</v>
          </cell>
          <cell r="O1773">
            <v>365</v>
          </cell>
          <cell r="P1773" t="str">
            <v>Y</v>
          </cell>
          <cell r="R1773" t="str">
            <v xml:space="preserve">W/O for written off </v>
          </cell>
          <cell r="S1773" t="str">
            <v>&gt;180</v>
          </cell>
        </row>
        <row r="1774">
          <cell r="J1774">
            <v>351287436</v>
          </cell>
          <cell r="R1774" t="str">
            <v>Standard</v>
          </cell>
          <cell r="S1774" t="str">
            <v>Standard</v>
          </cell>
        </row>
        <row r="1775">
          <cell r="J1775">
            <v>351287485</v>
          </cell>
          <cell r="R1775" t="str">
            <v>Standard</v>
          </cell>
          <cell r="S1775" t="str">
            <v>Standard</v>
          </cell>
        </row>
        <row r="1776">
          <cell r="J1776">
            <v>356730611</v>
          </cell>
          <cell r="R1776" t="str">
            <v>Standard</v>
          </cell>
          <cell r="S1776" t="str">
            <v>Standard</v>
          </cell>
        </row>
        <row r="1777">
          <cell r="J1777">
            <v>351287990</v>
          </cell>
          <cell r="R1777" t="str">
            <v>Standard</v>
          </cell>
          <cell r="S1777" t="str">
            <v>Standard</v>
          </cell>
        </row>
        <row r="1778">
          <cell r="J1778">
            <v>351304569</v>
          </cell>
          <cell r="K1778">
            <v>40597.64</v>
          </cell>
          <cell r="L1778">
            <v>9952.36</v>
          </cell>
          <cell r="M1778">
            <v>50550</v>
          </cell>
          <cell r="N1778">
            <v>667</v>
          </cell>
          <cell r="O1778">
            <v>667</v>
          </cell>
          <cell r="P1778" t="str">
            <v>Y</v>
          </cell>
          <cell r="R1778" t="str">
            <v xml:space="preserve">W/O for written off </v>
          </cell>
          <cell r="S1778" t="str">
            <v>&gt;180</v>
          </cell>
        </row>
        <row r="1779">
          <cell r="J1779">
            <v>351305287</v>
          </cell>
          <cell r="R1779" t="str">
            <v>Standard</v>
          </cell>
          <cell r="S1779" t="str">
            <v>Standard</v>
          </cell>
        </row>
        <row r="1780">
          <cell r="J1780">
            <v>351306680</v>
          </cell>
          <cell r="R1780" t="str">
            <v>Standard</v>
          </cell>
          <cell r="S1780" t="str">
            <v>Standard</v>
          </cell>
        </row>
        <row r="1781">
          <cell r="J1781">
            <v>355366189</v>
          </cell>
          <cell r="R1781" t="str">
            <v>Standard</v>
          </cell>
          <cell r="S1781" t="str">
            <v>Standard</v>
          </cell>
        </row>
        <row r="1782">
          <cell r="J1782">
            <v>351315607</v>
          </cell>
          <cell r="K1782">
            <v>12565.98</v>
          </cell>
          <cell r="L1782">
            <v>934.02</v>
          </cell>
          <cell r="M1782">
            <v>13500</v>
          </cell>
          <cell r="N1782">
            <v>175</v>
          </cell>
          <cell r="O1782">
            <v>175</v>
          </cell>
          <cell r="P1782" t="str">
            <v>Y</v>
          </cell>
          <cell r="R1782" t="str">
            <v>Sub</v>
          </cell>
          <cell r="S1782" t="str">
            <v>151-180</v>
          </cell>
        </row>
        <row r="1783">
          <cell r="J1783">
            <v>354184979</v>
          </cell>
          <cell r="K1783">
            <v>10791.92</v>
          </cell>
          <cell r="L1783">
            <v>4598.08</v>
          </cell>
          <cell r="M1783">
            <v>15390</v>
          </cell>
          <cell r="N1783">
            <v>273</v>
          </cell>
          <cell r="O1783">
            <v>273</v>
          </cell>
          <cell r="P1783" t="str">
            <v>Y</v>
          </cell>
          <cell r="R1783" t="str">
            <v xml:space="preserve">W/O for written off </v>
          </cell>
          <cell r="S1783" t="str">
            <v>&gt;180</v>
          </cell>
        </row>
        <row r="1784">
          <cell r="J1784">
            <v>351316559</v>
          </cell>
          <cell r="K1784">
            <v>38906.46</v>
          </cell>
          <cell r="L1784">
            <v>9093.5400000000009</v>
          </cell>
          <cell r="M1784">
            <v>48000</v>
          </cell>
          <cell r="N1784">
            <v>604</v>
          </cell>
          <cell r="O1784">
            <v>604</v>
          </cell>
          <cell r="P1784" t="str">
            <v>Y</v>
          </cell>
          <cell r="R1784" t="str">
            <v xml:space="preserve">W/O for written off </v>
          </cell>
          <cell r="S1784" t="str">
            <v>&gt;180</v>
          </cell>
        </row>
        <row r="1785">
          <cell r="J1785">
            <v>353435865</v>
          </cell>
          <cell r="K1785">
            <v>25857.1</v>
          </cell>
          <cell r="L1785">
            <v>10142.9</v>
          </cell>
          <cell r="M1785">
            <v>36000</v>
          </cell>
          <cell r="N1785">
            <v>443</v>
          </cell>
          <cell r="O1785">
            <v>443</v>
          </cell>
          <cell r="P1785" t="str">
            <v>Y</v>
          </cell>
          <cell r="R1785" t="str">
            <v xml:space="preserve">W/O for written off </v>
          </cell>
          <cell r="S1785" t="str">
            <v>&gt;180</v>
          </cell>
        </row>
        <row r="1786">
          <cell r="J1786">
            <v>351323092</v>
          </cell>
          <cell r="R1786" t="str">
            <v>Standard</v>
          </cell>
          <cell r="S1786" t="str">
            <v>Standard</v>
          </cell>
        </row>
        <row r="1787">
          <cell r="J1787">
            <v>351328774</v>
          </cell>
          <cell r="K1787">
            <v>12581.78</v>
          </cell>
          <cell r="L1787">
            <v>936.22</v>
          </cell>
          <cell r="M1787">
            <v>13518</v>
          </cell>
          <cell r="N1787">
            <v>171</v>
          </cell>
          <cell r="O1787">
            <v>171</v>
          </cell>
          <cell r="P1787" t="str">
            <v>Y</v>
          </cell>
          <cell r="R1787" t="str">
            <v>Sub</v>
          </cell>
          <cell r="S1787" t="str">
            <v>151-180</v>
          </cell>
        </row>
        <row r="1788">
          <cell r="J1788">
            <v>358054219</v>
          </cell>
          <cell r="K1788">
            <v>4310.91</v>
          </cell>
          <cell r="L1788">
            <v>1189.0899999999999</v>
          </cell>
          <cell r="M1788">
            <v>5500</v>
          </cell>
          <cell r="N1788">
            <v>59</v>
          </cell>
          <cell r="O1788">
            <v>59</v>
          </cell>
          <cell r="R1788" t="str">
            <v>SMA 1</v>
          </cell>
          <cell r="S1788" t="str">
            <v>31-60</v>
          </cell>
        </row>
        <row r="1789">
          <cell r="J1789">
            <v>353676605</v>
          </cell>
          <cell r="K1789">
            <v>19913.43</v>
          </cell>
          <cell r="L1789">
            <v>7566.57</v>
          </cell>
          <cell r="M1789">
            <v>27480</v>
          </cell>
          <cell r="N1789">
            <v>358</v>
          </cell>
          <cell r="O1789">
            <v>358</v>
          </cell>
          <cell r="P1789" t="str">
            <v>Y</v>
          </cell>
          <cell r="R1789" t="str">
            <v xml:space="preserve">W/O for written off </v>
          </cell>
          <cell r="S1789" t="str">
            <v>&gt;180</v>
          </cell>
        </row>
        <row r="1790">
          <cell r="J1790">
            <v>351331051</v>
          </cell>
          <cell r="R1790" t="str">
            <v>Standard</v>
          </cell>
          <cell r="S1790" t="str">
            <v>Standard</v>
          </cell>
        </row>
        <row r="1791">
          <cell r="J1791">
            <v>351331052</v>
          </cell>
          <cell r="R1791" t="str">
            <v>Standard</v>
          </cell>
          <cell r="S1791" t="str">
            <v>Standard</v>
          </cell>
        </row>
        <row r="1792">
          <cell r="J1792">
            <v>356556579</v>
          </cell>
          <cell r="K1792">
            <v>14810.08</v>
          </cell>
          <cell r="L1792">
            <v>6009.92</v>
          </cell>
          <cell r="M1792">
            <v>20820</v>
          </cell>
          <cell r="N1792">
            <v>178</v>
          </cell>
          <cell r="O1792">
            <v>178</v>
          </cell>
          <cell r="P1792" t="str">
            <v>Y</v>
          </cell>
          <cell r="R1792" t="str">
            <v>Sub</v>
          </cell>
          <cell r="S1792" t="str">
            <v>151-180</v>
          </cell>
        </row>
        <row r="1793">
          <cell r="J1793">
            <v>351340309</v>
          </cell>
          <cell r="K1793">
            <v>4468.78</v>
          </cell>
          <cell r="L1793">
            <v>261.22000000000003</v>
          </cell>
          <cell r="M1793">
            <v>4730</v>
          </cell>
          <cell r="N1793">
            <v>87</v>
          </cell>
          <cell r="O1793">
            <v>115</v>
          </cell>
          <cell r="P1793" t="str">
            <v>Y</v>
          </cell>
          <cell r="R1793" t="str">
            <v>Sub</v>
          </cell>
          <cell r="S1793" t="str">
            <v>91-120</v>
          </cell>
        </row>
        <row r="1794">
          <cell r="J1794">
            <v>356683901</v>
          </cell>
          <cell r="K1794">
            <v>6656.56</v>
          </cell>
          <cell r="L1794">
            <v>1423.44</v>
          </cell>
          <cell r="M1794">
            <v>8080</v>
          </cell>
          <cell r="N1794">
            <v>115</v>
          </cell>
          <cell r="O1794">
            <v>115</v>
          </cell>
          <cell r="P1794" t="str">
            <v>Y</v>
          </cell>
          <cell r="R1794" t="str">
            <v>Sub</v>
          </cell>
          <cell r="S1794" t="str">
            <v>91-120</v>
          </cell>
        </row>
        <row r="1795">
          <cell r="J1795">
            <v>356149194</v>
          </cell>
          <cell r="K1795">
            <v>2176.16</v>
          </cell>
          <cell r="L1795">
            <v>603.84</v>
          </cell>
          <cell r="M1795">
            <v>2780</v>
          </cell>
          <cell r="N1795">
            <v>28</v>
          </cell>
          <cell r="O1795">
            <v>28</v>
          </cell>
          <cell r="R1795" t="str">
            <v>SMA 0</v>
          </cell>
          <cell r="S1795" t="str">
            <v>1-30 Days</v>
          </cell>
        </row>
        <row r="1796">
          <cell r="J1796">
            <v>351376691</v>
          </cell>
          <cell r="R1796" t="str">
            <v>Standard</v>
          </cell>
          <cell r="S1796" t="str">
            <v>Standard</v>
          </cell>
        </row>
        <row r="1797">
          <cell r="J1797">
            <v>351378047</v>
          </cell>
          <cell r="R1797" t="str">
            <v>Standard</v>
          </cell>
          <cell r="S1797" t="str">
            <v>Standard</v>
          </cell>
        </row>
        <row r="1798">
          <cell r="J1798">
            <v>355366206</v>
          </cell>
          <cell r="K1798">
            <v>11084.9</v>
          </cell>
          <cell r="L1798">
            <v>4395.1000000000004</v>
          </cell>
          <cell r="M1798">
            <v>15480</v>
          </cell>
          <cell r="N1798">
            <v>238</v>
          </cell>
          <cell r="O1798">
            <v>238</v>
          </cell>
          <cell r="P1798" t="str">
            <v>Y</v>
          </cell>
          <cell r="R1798" t="str">
            <v xml:space="preserve">W/O for written off </v>
          </cell>
          <cell r="S1798" t="str">
            <v>&gt;180</v>
          </cell>
        </row>
        <row r="1799">
          <cell r="J1799">
            <v>351378179</v>
          </cell>
          <cell r="R1799" t="str">
            <v>Standard</v>
          </cell>
          <cell r="S1799" t="str">
            <v>Standard</v>
          </cell>
        </row>
        <row r="1800">
          <cell r="J1800">
            <v>351378237</v>
          </cell>
          <cell r="R1800" t="str">
            <v>Standard</v>
          </cell>
          <cell r="S1800" t="str">
            <v>Standard</v>
          </cell>
        </row>
        <row r="1801">
          <cell r="J1801">
            <v>353597344</v>
          </cell>
          <cell r="R1801" t="str">
            <v>Standard</v>
          </cell>
          <cell r="S1801" t="str">
            <v>Standard</v>
          </cell>
        </row>
        <row r="1802">
          <cell r="J1802">
            <v>353676608</v>
          </cell>
          <cell r="K1802">
            <v>19430.78</v>
          </cell>
          <cell r="L1802">
            <v>7449.22</v>
          </cell>
          <cell r="M1802">
            <v>26880</v>
          </cell>
          <cell r="N1802">
            <v>352</v>
          </cell>
          <cell r="O1802">
            <v>352</v>
          </cell>
          <cell r="P1802" t="str">
            <v>Y</v>
          </cell>
          <cell r="R1802" t="str">
            <v xml:space="preserve">W/O for written off </v>
          </cell>
          <cell r="S1802" t="str">
            <v>&gt;180</v>
          </cell>
        </row>
        <row r="1803">
          <cell r="J1803">
            <v>355366200</v>
          </cell>
          <cell r="R1803" t="str">
            <v>Standard</v>
          </cell>
          <cell r="S1803" t="str">
            <v>Standard</v>
          </cell>
        </row>
        <row r="1804">
          <cell r="J1804">
            <v>354759315</v>
          </cell>
          <cell r="K1804">
            <v>6798.35</v>
          </cell>
          <cell r="L1804">
            <v>1361.65</v>
          </cell>
          <cell r="M1804">
            <v>8160</v>
          </cell>
          <cell r="N1804">
            <v>118</v>
          </cell>
          <cell r="O1804">
            <v>118</v>
          </cell>
          <cell r="P1804" t="str">
            <v>Y</v>
          </cell>
          <cell r="R1804" t="str">
            <v>Sub</v>
          </cell>
          <cell r="S1804" t="str">
            <v>91-120</v>
          </cell>
        </row>
        <row r="1805">
          <cell r="J1805">
            <v>353676609</v>
          </cell>
          <cell r="K1805">
            <v>28320.83</v>
          </cell>
          <cell r="L1805">
            <v>10599.17</v>
          </cell>
          <cell r="M1805">
            <v>38920</v>
          </cell>
          <cell r="N1805">
            <v>415</v>
          </cell>
          <cell r="O1805">
            <v>415</v>
          </cell>
          <cell r="P1805" t="str">
            <v>Y</v>
          </cell>
          <cell r="R1805" t="str">
            <v xml:space="preserve">W/O for written off </v>
          </cell>
          <cell r="S1805" t="str">
            <v>&gt;180</v>
          </cell>
        </row>
        <row r="1806">
          <cell r="J1806">
            <v>353676633</v>
          </cell>
          <cell r="K1806">
            <v>6915.53</v>
          </cell>
          <cell r="L1806">
            <v>2124.4699999999998</v>
          </cell>
          <cell r="M1806">
            <v>9040</v>
          </cell>
          <cell r="N1806">
            <v>150</v>
          </cell>
          <cell r="O1806">
            <v>178</v>
          </cell>
          <cell r="P1806" t="str">
            <v>Y</v>
          </cell>
          <cell r="R1806" t="str">
            <v>Sub</v>
          </cell>
          <cell r="S1806" t="str">
            <v>151-180</v>
          </cell>
        </row>
        <row r="1807">
          <cell r="J1807">
            <v>358222217</v>
          </cell>
          <cell r="K1807">
            <v>19212.53</v>
          </cell>
          <cell r="L1807">
            <v>3587.47</v>
          </cell>
          <cell r="M1807">
            <v>22800</v>
          </cell>
          <cell r="N1807">
            <v>178</v>
          </cell>
          <cell r="O1807">
            <v>178</v>
          </cell>
          <cell r="P1807" t="str">
            <v>Y</v>
          </cell>
          <cell r="R1807" t="str">
            <v>Sub</v>
          </cell>
          <cell r="S1807" t="str">
            <v>151-180</v>
          </cell>
        </row>
        <row r="1808">
          <cell r="J1808">
            <v>351382790</v>
          </cell>
          <cell r="K1808">
            <v>17839.099999999999</v>
          </cell>
          <cell r="L1808">
            <v>2410.9</v>
          </cell>
          <cell r="M1808">
            <v>20250</v>
          </cell>
          <cell r="N1808">
            <v>262</v>
          </cell>
          <cell r="O1808">
            <v>262</v>
          </cell>
          <cell r="P1808" t="str">
            <v>Y</v>
          </cell>
          <cell r="R1808" t="str">
            <v>Sub</v>
          </cell>
          <cell r="S1808" t="str">
            <v>&gt;180</v>
          </cell>
        </row>
        <row r="1809">
          <cell r="J1809">
            <v>355836724</v>
          </cell>
          <cell r="K1809">
            <v>14336.34</v>
          </cell>
          <cell r="L1809">
            <v>3843.66</v>
          </cell>
          <cell r="M1809">
            <v>18180</v>
          </cell>
          <cell r="N1809">
            <v>262</v>
          </cell>
          <cell r="O1809">
            <v>262</v>
          </cell>
          <cell r="P1809" t="str">
            <v>Y</v>
          </cell>
          <cell r="R1809" t="str">
            <v>Sub</v>
          </cell>
          <cell r="S1809" t="str">
            <v>&gt;180</v>
          </cell>
        </row>
        <row r="1810">
          <cell r="J1810">
            <v>351382791</v>
          </cell>
          <cell r="R1810" t="str">
            <v>Standard</v>
          </cell>
          <cell r="S1810" t="str">
            <v>Standard</v>
          </cell>
        </row>
        <row r="1811">
          <cell r="J1811">
            <v>354184991</v>
          </cell>
          <cell r="K1811">
            <v>9223.67</v>
          </cell>
          <cell r="L1811">
            <v>2435.33</v>
          </cell>
          <cell r="M1811">
            <v>11659</v>
          </cell>
          <cell r="N1811">
            <v>148</v>
          </cell>
          <cell r="O1811">
            <v>148</v>
          </cell>
          <cell r="P1811" t="str">
            <v>Y</v>
          </cell>
          <cell r="R1811" t="str">
            <v>Sub</v>
          </cell>
          <cell r="S1811" t="str">
            <v>121-150</v>
          </cell>
        </row>
        <row r="1812">
          <cell r="J1812">
            <v>351382999</v>
          </cell>
          <cell r="R1812" t="str">
            <v>Standard</v>
          </cell>
          <cell r="S1812" t="str">
            <v>Standard</v>
          </cell>
        </row>
        <row r="1813">
          <cell r="J1813">
            <v>356502555</v>
          </cell>
          <cell r="R1813" t="str">
            <v>Standard</v>
          </cell>
          <cell r="S1813" t="str">
            <v>Standard</v>
          </cell>
        </row>
        <row r="1814">
          <cell r="J1814">
            <v>353676427</v>
          </cell>
          <cell r="K1814">
            <v>22712.74</v>
          </cell>
          <cell r="L1814">
            <v>9347.26</v>
          </cell>
          <cell r="M1814">
            <v>32060</v>
          </cell>
          <cell r="N1814">
            <v>420</v>
          </cell>
          <cell r="O1814">
            <v>420</v>
          </cell>
          <cell r="P1814" t="str">
            <v>Y</v>
          </cell>
          <cell r="R1814" t="str">
            <v xml:space="preserve">W/O for written off </v>
          </cell>
          <cell r="S1814" t="str">
            <v>&gt;180</v>
          </cell>
        </row>
        <row r="1815">
          <cell r="J1815">
            <v>353676634</v>
          </cell>
          <cell r="R1815" t="str">
            <v>Standard</v>
          </cell>
          <cell r="S1815" t="str">
            <v>Standard</v>
          </cell>
        </row>
        <row r="1816">
          <cell r="J1816">
            <v>351401538</v>
          </cell>
          <cell r="R1816" t="str">
            <v>Standard</v>
          </cell>
          <cell r="S1816" t="str">
            <v>Standard</v>
          </cell>
        </row>
        <row r="1817">
          <cell r="J1817">
            <v>354759275</v>
          </cell>
          <cell r="K1817">
            <v>13060.54</v>
          </cell>
          <cell r="L1817">
            <v>4769.46</v>
          </cell>
          <cell r="M1817">
            <v>17830</v>
          </cell>
          <cell r="N1817">
            <v>260</v>
          </cell>
          <cell r="O1817">
            <v>260</v>
          </cell>
          <cell r="P1817" t="str">
            <v>Y</v>
          </cell>
          <cell r="R1817" t="str">
            <v>Sub</v>
          </cell>
          <cell r="S1817" t="str">
            <v>&gt;180</v>
          </cell>
        </row>
        <row r="1818">
          <cell r="J1818">
            <v>351401540</v>
          </cell>
          <cell r="R1818" t="str">
            <v>Standard</v>
          </cell>
          <cell r="S1818" t="str">
            <v>Standard</v>
          </cell>
        </row>
        <row r="1819">
          <cell r="J1819">
            <v>351401541</v>
          </cell>
          <cell r="K1819">
            <v>16030.1</v>
          </cell>
          <cell r="L1819">
            <v>1969.9</v>
          </cell>
          <cell r="M1819">
            <v>18000</v>
          </cell>
          <cell r="N1819">
            <v>232</v>
          </cell>
          <cell r="O1819">
            <v>232</v>
          </cell>
          <cell r="P1819" t="str">
            <v>Y</v>
          </cell>
          <cell r="R1819" t="str">
            <v>Sub</v>
          </cell>
          <cell r="S1819" t="str">
            <v>&gt;180</v>
          </cell>
        </row>
        <row r="1820">
          <cell r="J1820">
            <v>355777904</v>
          </cell>
          <cell r="K1820">
            <v>13339.19</v>
          </cell>
          <cell r="L1820">
            <v>2820.81</v>
          </cell>
          <cell r="M1820">
            <v>16160</v>
          </cell>
          <cell r="N1820">
            <v>232</v>
          </cell>
          <cell r="O1820">
            <v>232</v>
          </cell>
          <cell r="P1820" t="str">
            <v>Y</v>
          </cell>
          <cell r="R1820" t="str">
            <v>Sub</v>
          </cell>
          <cell r="S1820" t="str">
            <v>&gt;180</v>
          </cell>
        </row>
        <row r="1821">
          <cell r="J1821">
            <v>351401749</v>
          </cell>
          <cell r="K1821">
            <v>35516.699999999997</v>
          </cell>
          <cell r="L1821">
            <v>9483.2999999999993</v>
          </cell>
          <cell r="M1821">
            <v>45000</v>
          </cell>
          <cell r="N1821">
            <v>604</v>
          </cell>
          <cell r="O1821">
            <v>604</v>
          </cell>
          <cell r="P1821" t="str">
            <v>Y</v>
          </cell>
          <cell r="R1821" t="str">
            <v xml:space="preserve">W/O for written off </v>
          </cell>
          <cell r="S1821" t="str">
            <v>&gt;180</v>
          </cell>
        </row>
        <row r="1822">
          <cell r="J1822">
            <v>354759302</v>
          </cell>
          <cell r="K1822">
            <v>16434.419999999998</v>
          </cell>
          <cell r="L1822">
            <v>7205.58</v>
          </cell>
          <cell r="M1822">
            <v>23640</v>
          </cell>
          <cell r="N1822">
            <v>352</v>
          </cell>
          <cell r="O1822">
            <v>352</v>
          </cell>
          <cell r="P1822" t="str">
            <v>Y</v>
          </cell>
          <cell r="R1822" t="str">
            <v xml:space="preserve">W/O for written off </v>
          </cell>
          <cell r="S1822" t="str">
            <v>&gt;180</v>
          </cell>
        </row>
        <row r="1823">
          <cell r="J1823">
            <v>351401751</v>
          </cell>
          <cell r="R1823" t="str">
            <v>Standard</v>
          </cell>
          <cell r="S1823" t="str">
            <v>Standard</v>
          </cell>
        </row>
        <row r="1824">
          <cell r="J1824">
            <v>351401752</v>
          </cell>
          <cell r="K1824">
            <v>1810</v>
          </cell>
          <cell r="L1824">
            <v>0</v>
          </cell>
          <cell r="M1824">
            <v>1810</v>
          </cell>
          <cell r="N1824">
            <v>29</v>
          </cell>
          <cell r="O1824">
            <v>29</v>
          </cell>
          <cell r="R1824" t="str">
            <v>SMA 0</v>
          </cell>
          <cell r="S1824" t="str">
            <v>1-30 Days</v>
          </cell>
        </row>
        <row r="1825">
          <cell r="J1825">
            <v>355608034</v>
          </cell>
          <cell r="O1825">
            <v>29</v>
          </cell>
          <cell r="R1825" t="str">
            <v>SMA 0</v>
          </cell>
          <cell r="S1825" t="str">
            <v>1-30 Days</v>
          </cell>
        </row>
        <row r="1826">
          <cell r="J1826">
            <v>353435947</v>
          </cell>
          <cell r="K1826">
            <v>29997.439999999999</v>
          </cell>
          <cell r="L1826">
            <v>11702.56</v>
          </cell>
          <cell r="M1826">
            <v>41700</v>
          </cell>
          <cell r="N1826">
            <v>443</v>
          </cell>
          <cell r="O1826">
            <v>443</v>
          </cell>
          <cell r="P1826" t="str">
            <v>Y</v>
          </cell>
          <cell r="R1826" t="str">
            <v xml:space="preserve">W/O for written off </v>
          </cell>
          <cell r="S1826" t="str">
            <v>&gt;180</v>
          </cell>
        </row>
        <row r="1827">
          <cell r="J1827">
            <v>351412071</v>
          </cell>
          <cell r="R1827" t="str">
            <v>Standard</v>
          </cell>
          <cell r="S1827" t="str">
            <v>Standard</v>
          </cell>
        </row>
        <row r="1828">
          <cell r="J1828">
            <v>351416566</v>
          </cell>
          <cell r="K1828">
            <v>12231.92</v>
          </cell>
          <cell r="L1828">
            <v>1268.08</v>
          </cell>
          <cell r="M1828">
            <v>13500</v>
          </cell>
          <cell r="N1828">
            <v>171</v>
          </cell>
          <cell r="O1828">
            <v>171</v>
          </cell>
          <cell r="P1828" t="str">
            <v>Y</v>
          </cell>
          <cell r="R1828" t="str">
            <v>Sub</v>
          </cell>
          <cell r="S1828" t="str">
            <v>151-180</v>
          </cell>
        </row>
        <row r="1829">
          <cell r="J1829">
            <v>358009553</v>
          </cell>
          <cell r="K1829">
            <v>16042.96</v>
          </cell>
          <cell r="L1829">
            <v>2957.04</v>
          </cell>
          <cell r="M1829">
            <v>19000</v>
          </cell>
          <cell r="N1829">
            <v>148</v>
          </cell>
          <cell r="O1829">
            <v>171</v>
          </cell>
          <cell r="P1829" t="str">
            <v>Y</v>
          </cell>
          <cell r="R1829" t="str">
            <v>Sub</v>
          </cell>
          <cell r="S1829" t="str">
            <v>151-180</v>
          </cell>
        </row>
        <row r="1830">
          <cell r="J1830">
            <v>351433023</v>
          </cell>
          <cell r="R1830" t="str">
            <v>Standard</v>
          </cell>
          <cell r="S1830" t="str">
            <v>Standard</v>
          </cell>
        </row>
        <row r="1831">
          <cell r="J1831">
            <v>355831891</v>
          </cell>
          <cell r="R1831" t="str">
            <v>Standard</v>
          </cell>
          <cell r="S1831" t="str">
            <v>Standard</v>
          </cell>
        </row>
        <row r="1832">
          <cell r="J1832">
            <v>351447917</v>
          </cell>
          <cell r="R1832" t="str">
            <v>Standard</v>
          </cell>
          <cell r="S1832" t="str">
            <v>Standard</v>
          </cell>
        </row>
        <row r="1833">
          <cell r="J1833">
            <v>351449911</v>
          </cell>
          <cell r="R1833" t="str">
            <v>Standard</v>
          </cell>
          <cell r="S1833" t="str">
            <v>Standard</v>
          </cell>
        </row>
        <row r="1834">
          <cell r="J1834">
            <v>351450012</v>
          </cell>
          <cell r="R1834" t="str">
            <v>Standard</v>
          </cell>
          <cell r="S1834" t="str">
            <v>Standard</v>
          </cell>
        </row>
        <row r="1835">
          <cell r="J1835">
            <v>351451703</v>
          </cell>
          <cell r="R1835" t="str">
            <v>Standard</v>
          </cell>
          <cell r="S1835" t="str">
            <v>Standard</v>
          </cell>
        </row>
        <row r="1836">
          <cell r="J1836">
            <v>351453094</v>
          </cell>
          <cell r="K1836">
            <v>35700.620000000003</v>
          </cell>
          <cell r="L1836">
            <v>9299.3799999999992</v>
          </cell>
          <cell r="M1836">
            <v>45000</v>
          </cell>
          <cell r="N1836">
            <v>602</v>
          </cell>
          <cell r="O1836">
            <v>602</v>
          </cell>
          <cell r="P1836" t="str">
            <v>Y</v>
          </cell>
          <cell r="R1836" t="str">
            <v xml:space="preserve">W/O for written off </v>
          </cell>
          <cell r="S1836" t="str">
            <v>&gt;180</v>
          </cell>
        </row>
        <row r="1837">
          <cell r="J1837">
            <v>351639746</v>
          </cell>
          <cell r="R1837" t="str">
            <v>Standard</v>
          </cell>
          <cell r="S1837" t="str">
            <v>Standard</v>
          </cell>
        </row>
        <row r="1838">
          <cell r="J1838">
            <v>353435784</v>
          </cell>
          <cell r="K1838">
            <v>22471.08</v>
          </cell>
          <cell r="L1838">
            <v>8078.92</v>
          </cell>
          <cell r="M1838">
            <v>30550</v>
          </cell>
          <cell r="N1838">
            <v>387</v>
          </cell>
          <cell r="O1838">
            <v>387</v>
          </cell>
          <cell r="P1838" t="str">
            <v>Y</v>
          </cell>
          <cell r="R1838" t="str">
            <v xml:space="preserve">W/O for written off </v>
          </cell>
          <cell r="S1838" t="str">
            <v>&gt;180</v>
          </cell>
        </row>
        <row r="1839">
          <cell r="J1839">
            <v>351564899</v>
          </cell>
          <cell r="R1839" t="str">
            <v>Standard</v>
          </cell>
          <cell r="S1839" t="str">
            <v>Standard</v>
          </cell>
        </row>
        <row r="1840">
          <cell r="J1840">
            <v>351466790</v>
          </cell>
          <cell r="K1840">
            <v>16043.86</v>
          </cell>
          <cell r="L1840">
            <v>1956.14</v>
          </cell>
          <cell r="M1840">
            <v>18000</v>
          </cell>
          <cell r="N1840">
            <v>232</v>
          </cell>
          <cell r="O1840">
            <v>232</v>
          </cell>
          <cell r="P1840" t="str">
            <v>Y</v>
          </cell>
          <cell r="R1840" t="str">
            <v>Sub</v>
          </cell>
          <cell r="S1840" t="str">
            <v>&gt;180</v>
          </cell>
        </row>
        <row r="1841">
          <cell r="J1841">
            <v>351473035</v>
          </cell>
          <cell r="O1841">
            <v>149</v>
          </cell>
          <cell r="P1841" t="str">
            <v>Y</v>
          </cell>
          <cell r="R1841" t="str">
            <v>Sub</v>
          </cell>
          <cell r="S1841" t="str">
            <v>121-150</v>
          </cell>
        </row>
        <row r="1842">
          <cell r="J1842">
            <v>358081576</v>
          </cell>
          <cell r="K1842">
            <v>16218.26</v>
          </cell>
          <cell r="L1842">
            <v>2781.74</v>
          </cell>
          <cell r="M1842">
            <v>19000</v>
          </cell>
          <cell r="N1842">
            <v>149</v>
          </cell>
          <cell r="O1842">
            <v>149</v>
          </cell>
          <cell r="P1842" t="str">
            <v>Y</v>
          </cell>
          <cell r="R1842" t="str">
            <v>Sub</v>
          </cell>
          <cell r="S1842" t="str">
            <v>121-150</v>
          </cell>
        </row>
        <row r="1843">
          <cell r="J1843">
            <v>353435924</v>
          </cell>
          <cell r="K1843">
            <v>15158.19</v>
          </cell>
          <cell r="L1843">
            <v>4041.81</v>
          </cell>
          <cell r="M1843">
            <v>19200</v>
          </cell>
          <cell r="N1843">
            <v>232</v>
          </cell>
          <cell r="O1843">
            <v>232</v>
          </cell>
          <cell r="P1843" t="str">
            <v>Y</v>
          </cell>
          <cell r="R1843" t="str">
            <v xml:space="preserve">W/O for written off </v>
          </cell>
          <cell r="S1843" t="str">
            <v>&gt;180</v>
          </cell>
        </row>
        <row r="1844">
          <cell r="J1844">
            <v>351473179</v>
          </cell>
          <cell r="R1844" t="str">
            <v>Standard</v>
          </cell>
          <cell r="S1844" t="str">
            <v>Standard</v>
          </cell>
        </row>
        <row r="1845">
          <cell r="J1845">
            <v>353435770</v>
          </cell>
          <cell r="K1845">
            <v>22712.74</v>
          </cell>
          <cell r="L1845">
            <v>9347.26</v>
          </cell>
          <cell r="M1845">
            <v>32060</v>
          </cell>
          <cell r="N1845">
            <v>420</v>
          </cell>
          <cell r="O1845">
            <v>420</v>
          </cell>
          <cell r="P1845" t="str">
            <v>Y</v>
          </cell>
          <cell r="R1845" t="str">
            <v xml:space="preserve">W/O for written off </v>
          </cell>
          <cell r="S1845" t="str">
            <v>&gt;180</v>
          </cell>
        </row>
        <row r="1846">
          <cell r="J1846">
            <v>356863646</v>
          </cell>
          <cell r="K1846">
            <v>19982.009999999998</v>
          </cell>
          <cell r="L1846">
            <v>2817.99</v>
          </cell>
          <cell r="M1846">
            <v>22800</v>
          </cell>
          <cell r="N1846">
            <v>232</v>
          </cell>
          <cell r="O1846">
            <v>232</v>
          </cell>
          <cell r="P1846" t="str">
            <v>Y</v>
          </cell>
          <cell r="R1846" t="str">
            <v>Sub</v>
          </cell>
          <cell r="S1846" t="str">
            <v>&gt;180</v>
          </cell>
        </row>
        <row r="1847">
          <cell r="J1847">
            <v>354759246</v>
          </cell>
          <cell r="K1847">
            <v>17398.86</v>
          </cell>
          <cell r="L1847">
            <v>6121.14</v>
          </cell>
          <cell r="M1847">
            <v>23520</v>
          </cell>
          <cell r="N1847">
            <v>331</v>
          </cell>
          <cell r="O1847">
            <v>331</v>
          </cell>
          <cell r="P1847" t="str">
            <v>Y</v>
          </cell>
          <cell r="R1847" t="str">
            <v xml:space="preserve">W/O for written off </v>
          </cell>
          <cell r="S1847" t="str">
            <v>&gt;180</v>
          </cell>
        </row>
        <row r="1848">
          <cell r="J1848">
            <v>351498936</v>
          </cell>
          <cell r="R1848" t="str">
            <v>Standard</v>
          </cell>
          <cell r="S1848" t="str">
            <v>Standard</v>
          </cell>
        </row>
        <row r="1849">
          <cell r="J1849">
            <v>355994329</v>
          </cell>
          <cell r="K1849">
            <v>13637.47</v>
          </cell>
          <cell r="L1849">
            <v>6272.53</v>
          </cell>
          <cell r="M1849">
            <v>19910</v>
          </cell>
          <cell r="N1849">
            <v>330</v>
          </cell>
          <cell r="O1849">
            <v>330</v>
          </cell>
          <cell r="P1849" t="str">
            <v>Y</v>
          </cell>
          <cell r="R1849" t="str">
            <v xml:space="preserve">W/O for written off </v>
          </cell>
          <cell r="S1849" t="str">
            <v>&gt;180</v>
          </cell>
        </row>
        <row r="1850">
          <cell r="J1850">
            <v>351508844</v>
          </cell>
          <cell r="R1850" t="str">
            <v>Standard</v>
          </cell>
          <cell r="S1850" t="str">
            <v>Standard</v>
          </cell>
        </row>
        <row r="1851">
          <cell r="J1851">
            <v>355733548</v>
          </cell>
          <cell r="R1851" t="str">
            <v>Standard</v>
          </cell>
          <cell r="S1851" t="str">
            <v>Standard</v>
          </cell>
        </row>
        <row r="1852">
          <cell r="J1852">
            <v>358292102</v>
          </cell>
          <cell r="R1852" t="str">
            <v>Standard</v>
          </cell>
          <cell r="S1852" t="str">
            <v>Standard</v>
          </cell>
        </row>
        <row r="1853">
          <cell r="J1853">
            <v>351526173</v>
          </cell>
          <cell r="K1853">
            <v>35777.21</v>
          </cell>
          <cell r="L1853">
            <v>9222.7900000000009</v>
          </cell>
          <cell r="M1853">
            <v>45000</v>
          </cell>
          <cell r="N1853">
            <v>605</v>
          </cell>
          <cell r="O1853">
            <v>605</v>
          </cell>
          <cell r="P1853" t="str">
            <v>Y</v>
          </cell>
          <cell r="R1853" t="str">
            <v xml:space="preserve">W/O for written off </v>
          </cell>
          <cell r="S1853" t="str">
            <v>&gt;180</v>
          </cell>
        </row>
        <row r="1854">
          <cell r="J1854">
            <v>351544504</v>
          </cell>
          <cell r="R1854" t="str">
            <v>Standard</v>
          </cell>
          <cell r="S1854" t="str">
            <v>Standard</v>
          </cell>
        </row>
        <row r="1855">
          <cell r="J1855">
            <v>351550625</v>
          </cell>
          <cell r="R1855" t="str">
            <v>Standard</v>
          </cell>
          <cell r="S1855" t="str">
            <v>Standard</v>
          </cell>
        </row>
        <row r="1856">
          <cell r="J1856">
            <v>354759206</v>
          </cell>
          <cell r="R1856" t="str">
            <v>Standard</v>
          </cell>
          <cell r="S1856" t="str">
            <v>Standard</v>
          </cell>
        </row>
        <row r="1857">
          <cell r="J1857">
            <v>351554061</v>
          </cell>
          <cell r="R1857" t="str">
            <v>Standard</v>
          </cell>
          <cell r="S1857" t="str">
            <v>Standard</v>
          </cell>
        </row>
        <row r="1858">
          <cell r="J1858">
            <v>355722911</v>
          </cell>
          <cell r="R1858" t="str">
            <v>Standard</v>
          </cell>
          <cell r="S1858" t="str">
            <v>Standard</v>
          </cell>
        </row>
        <row r="1859">
          <cell r="J1859">
            <v>351555485</v>
          </cell>
          <cell r="R1859" t="str">
            <v>Standard</v>
          </cell>
          <cell r="S1859" t="str">
            <v>Standard</v>
          </cell>
        </row>
        <row r="1860">
          <cell r="J1860">
            <v>351555533</v>
          </cell>
          <cell r="R1860" t="str">
            <v>Standard</v>
          </cell>
          <cell r="S1860" t="str">
            <v>Standard</v>
          </cell>
        </row>
        <row r="1861">
          <cell r="J1861">
            <v>351555606</v>
          </cell>
          <cell r="R1861" t="str">
            <v>Standard</v>
          </cell>
          <cell r="S1861" t="str">
            <v>Standard</v>
          </cell>
        </row>
        <row r="1862">
          <cell r="J1862">
            <v>354759342</v>
          </cell>
          <cell r="K1862">
            <v>16494.349999999999</v>
          </cell>
          <cell r="L1862">
            <v>6935.65</v>
          </cell>
          <cell r="M1862">
            <v>23430</v>
          </cell>
          <cell r="N1862">
            <v>324</v>
          </cell>
          <cell r="O1862">
            <v>324</v>
          </cell>
          <cell r="P1862" t="str">
            <v>Y</v>
          </cell>
          <cell r="R1862" t="str">
            <v xml:space="preserve">W/O for written off </v>
          </cell>
          <cell r="S1862" t="str">
            <v>&gt;180</v>
          </cell>
        </row>
        <row r="1863">
          <cell r="J1863">
            <v>357040349</v>
          </cell>
          <cell r="K1863">
            <v>10670.26</v>
          </cell>
          <cell r="L1863">
            <v>5169.74</v>
          </cell>
          <cell r="M1863">
            <v>15840</v>
          </cell>
          <cell r="N1863">
            <v>261</v>
          </cell>
          <cell r="O1863">
            <v>261</v>
          </cell>
          <cell r="P1863" t="str">
            <v>Y</v>
          </cell>
          <cell r="R1863" t="str">
            <v>Sub</v>
          </cell>
          <cell r="S1863" t="str">
            <v>&gt;180</v>
          </cell>
        </row>
        <row r="1864">
          <cell r="J1864">
            <v>351561797</v>
          </cell>
          <cell r="K1864">
            <v>31875.77</v>
          </cell>
          <cell r="L1864">
            <v>8624.23</v>
          </cell>
          <cell r="M1864">
            <v>40500</v>
          </cell>
          <cell r="N1864">
            <v>534</v>
          </cell>
          <cell r="O1864">
            <v>534</v>
          </cell>
          <cell r="P1864" t="str">
            <v>Y</v>
          </cell>
          <cell r="R1864" t="str">
            <v xml:space="preserve">W/O for written off </v>
          </cell>
          <cell r="S1864" t="str">
            <v>&gt;180</v>
          </cell>
        </row>
        <row r="1865">
          <cell r="J1865">
            <v>351561825</v>
          </cell>
          <cell r="R1865" t="str">
            <v>Standard</v>
          </cell>
          <cell r="S1865" t="str">
            <v>Standard</v>
          </cell>
        </row>
        <row r="1866">
          <cell r="J1866">
            <v>351565119</v>
          </cell>
          <cell r="K1866">
            <v>33335.33</v>
          </cell>
          <cell r="L1866">
            <v>9114.67</v>
          </cell>
          <cell r="M1866">
            <v>42450</v>
          </cell>
          <cell r="N1866">
            <v>573</v>
          </cell>
          <cell r="O1866">
            <v>573</v>
          </cell>
          <cell r="P1866" t="str">
            <v>Y</v>
          </cell>
          <cell r="R1866" t="str">
            <v xml:space="preserve">W/O for written off </v>
          </cell>
          <cell r="S1866" t="str">
            <v>&gt;180</v>
          </cell>
        </row>
        <row r="1867">
          <cell r="J1867">
            <v>353676555</v>
          </cell>
          <cell r="K1867">
            <v>14300.28</v>
          </cell>
          <cell r="L1867">
            <v>5499.72</v>
          </cell>
          <cell r="M1867">
            <v>19800</v>
          </cell>
          <cell r="N1867">
            <v>352</v>
          </cell>
          <cell r="O1867">
            <v>352</v>
          </cell>
          <cell r="P1867" t="str">
            <v>Y</v>
          </cell>
          <cell r="R1867" t="str">
            <v xml:space="preserve">W/O for written off </v>
          </cell>
          <cell r="S1867" t="str">
            <v>&gt;180</v>
          </cell>
        </row>
        <row r="1868">
          <cell r="J1868">
            <v>351568633</v>
          </cell>
          <cell r="R1868" t="str">
            <v>Standard</v>
          </cell>
          <cell r="S1868" t="str">
            <v>Standard</v>
          </cell>
        </row>
        <row r="1869">
          <cell r="J1869">
            <v>351568701</v>
          </cell>
          <cell r="R1869" t="str">
            <v>Standard</v>
          </cell>
          <cell r="S1869" t="str">
            <v>Standard</v>
          </cell>
        </row>
        <row r="1870">
          <cell r="J1870">
            <v>355994319</v>
          </cell>
          <cell r="K1870">
            <v>1491.6</v>
          </cell>
          <cell r="L1870">
            <v>388.4</v>
          </cell>
          <cell r="M1870">
            <v>1880</v>
          </cell>
          <cell r="N1870">
            <v>28</v>
          </cell>
          <cell r="O1870">
            <v>28</v>
          </cell>
          <cell r="R1870" t="str">
            <v>SMA 0</v>
          </cell>
          <cell r="S1870" t="str">
            <v>1-30 Days</v>
          </cell>
        </row>
        <row r="1871">
          <cell r="J1871">
            <v>354759363</v>
          </cell>
          <cell r="R1871" t="str">
            <v>Standard</v>
          </cell>
          <cell r="S1871" t="str">
            <v>Standard</v>
          </cell>
        </row>
        <row r="1872">
          <cell r="J1872">
            <v>357381456</v>
          </cell>
          <cell r="K1872">
            <v>11829.43</v>
          </cell>
          <cell r="L1872">
            <v>5900.57</v>
          </cell>
          <cell r="M1872">
            <v>17730</v>
          </cell>
          <cell r="N1872">
            <v>269</v>
          </cell>
          <cell r="O1872">
            <v>269</v>
          </cell>
          <cell r="P1872" t="str">
            <v>Y</v>
          </cell>
          <cell r="R1872" t="str">
            <v xml:space="preserve">W/O for written off </v>
          </cell>
          <cell r="S1872" t="str">
            <v>&gt;180</v>
          </cell>
        </row>
        <row r="1873">
          <cell r="J1873">
            <v>351581654</v>
          </cell>
          <cell r="R1873" t="str">
            <v>Standard</v>
          </cell>
          <cell r="S1873" t="str">
            <v>Standard</v>
          </cell>
        </row>
        <row r="1874">
          <cell r="J1874">
            <v>351581741</v>
          </cell>
          <cell r="R1874" t="str">
            <v>Standard</v>
          </cell>
          <cell r="S1874" t="str">
            <v>Standard</v>
          </cell>
        </row>
        <row r="1875">
          <cell r="J1875">
            <v>354511970</v>
          </cell>
          <cell r="R1875" t="str">
            <v>Standard</v>
          </cell>
          <cell r="S1875" t="str">
            <v>Standard</v>
          </cell>
        </row>
        <row r="1876">
          <cell r="J1876">
            <v>351594160</v>
          </cell>
          <cell r="R1876" t="str">
            <v>Standard</v>
          </cell>
          <cell r="S1876" t="str">
            <v>Standard</v>
          </cell>
        </row>
        <row r="1877">
          <cell r="J1877">
            <v>351594161</v>
          </cell>
          <cell r="R1877" t="str">
            <v>Standard</v>
          </cell>
          <cell r="S1877" t="str">
            <v>Standard</v>
          </cell>
        </row>
        <row r="1878">
          <cell r="J1878">
            <v>351594487</v>
          </cell>
          <cell r="R1878" t="str">
            <v>Standard</v>
          </cell>
          <cell r="S1878" t="str">
            <v>Standard</v>
          </cell>
        </row>
        <row r="1879">
          <cell r="J1879">
            <v>351598131</v>
          </cell>
          <cell r="K1879">
            <v>11980.5</v>
          </cell>
          <cell r="L1879">
            <v>1519.5</v>
          </cell>
          <cell r="M1879">
            <v>13500</v>
          </cell>
          <cell r="N1879">
            <v>178</v>
          </cell>
          <cell r="O1879">
            <v>178</v>
          </cell>
          <cell r="P1879" t="str">
            <v>Y</v>
          </cell>
          <cell r="R1879" t="str">
            <v>Sub</v>
          </cell>
          <cell r="S1879" t="str">
            <v>151-180</v>
          </cell>
        </row>
        <row r="1880">
          <cell r="J1880">
            <v>351598239</v>
          </cell>
          <cell r="K1880">
            <v>11980.5</v>
          </cell>
          <cell r="L1880">
            <v>1519.5</v>
          </cell>
          <cell r="M1880">
            <v>13500</v>
          </cell>
          <cell r="N1880">
            <v>178</v>
          </cell>
          <cell r="O1880">
            <v>178</v>
          </cell>
          <cell r="P1880" t="str">
            <v>Y</v>
          </cell>
          <cell r="R1880" t="str">
            <v>Sub</v>
          </cell>
          <cell r="S1880" t="str">
            <v>151-180</v>
          </cell>
        </row>
        <row r="1881">
          <cell r="J1881">
            <v>356556648</v>
          </cell>
          <cell r="K1881">
            <v>20793.53</v>
          </cell>
          <cell r="L1881">
            <v>2006.47</v>
          </cell>
          <cell r="M1881">
            <v>22800</v>
          </cell>
          <cell r="N1881">
            <v>178</v>
          </cell>
          <cell r="O1881">
            <v>178</v>
          </cell>
          <cell r="P1881" t="str">
            <v>Y</v>
          </cell>
          <cell r="R1881" t="str">
            <v>Sub</v>
          </cell>
          <cell r="S1881" t="str">
            <v>151-180</v>
          </cell>
        </row>
        <row r="1882">
          <cell r="J1882">
            <v>353444934</v>
          </cell>
          <cell r="R1882" t="str">
            <v>Standard</v>
          </cell>
          <cell r="S1882" t="str">
            <v>Standard</v>
          </cell>
        </row>
        <row r="1883">
          <cell r="J1883">
            <v>354759269</v>
          </cell>
          <cell r="K1883">
            <v>14075.77</v>
          </cell>
          <cell r="L1883">
            <v>5634.23</v>
          </cell>
          <cell r="M1883">
            <v>19710</v>
          </cell>
          <cell r="N1883">
            <v>261</v>
          </cell>
          <cell r="O1883">
            <v>261</v>
          </cell>
          <cell r="P1883" t="str">
            <v>Y</v>
          </cell>
          <cell r="R1883" t="str">
            <v xml:space="preserve">W/O for written off </v>
          </cell>
          <cell r="S1883" t="str">
            <v>&gt;180</v>
          </cell>
        </row>
        <row r="1884">
          <cell r="J1884">
            <v>351605379</v>
          </cell>
          <cell r="R1884" t="str">
            <v>Standard</v>
          </cell>
          <cell r="S1884" t="str">
            <v>Standard</v>
          </cell>
        </row>
        <row r="1885">
          <cell r="J1885">
            <v>354512021</v>
          </cell>
          <cell r="R1885" t="str">
            <v>Standard</v>
          </cell>
          <cell r="S1885" t="str">
            <v>Standard</v>
          </cell>
        </row>
        <row r="1886">
          <cell r="J1886">
            <v>353435815</v>
          </cell>
          <cell r="K1886">
            <v>27795</v>
          </cell>
          <cell r="L1886">
            <v>11125</v>
          </cell>
          <cell r="M1886">
            <v>38920</v>
          </cell>
          <cell r="N1886">
            <v>415</v>
          </cell>
          <cell r="O1886">
            <v>415</v>
          </cell>
          <cell r="P1886" t="str">
            <v>Y</v>
          </cell>
          <cell r="R1886" t="str">
            <v xml:space="preserve">W/O for written off </v>
          </cell>
          <cell r="S1886" t="str">
            <v>&gt;180</v>
          </cell>
        </row>
        <row r="1887">
          <cell r="J1887">
            <v>351612165</v>
          </cell>
          <cell r="K1887">
            <v>34918.910000000003</v>
          </cell>
          <cell r="L1887">
            <v>10081.09</v>
          </cell>
          <cell r="M1887">
            <v>45000</v>
          </cell>
          <cell r="N1887">
            <v>605</v>
          </cell>
          <cell r="O1887">
            <v>605</v>
          </cell>
          <cell r="P1887" t="str">
            <v>Y</v>
          </cell>
          <cell r="R1887" t="str">
            <v xml:space="preserve">W/O for written off </v>
          </cell>
          <cell r="S1887" t="str">
            <v>&gt;180</v>
          </cell>
        </row>
        <row r="1888">
          <cell r="J1888">
            <v>351612286</v>
          </cell>
          <cell r="R1888" t="str">
            <v>Standard</v>
          </cell>
          <cell r="S1888" t="str">
            <v>Standard</v>
          </cell>
        </row>
        <row r="1889">
          <cell r="J1889">
            <v>351709008</v>
          </cell>
          <cell r="K1889">
            <v>11729.17</v>
          </cell>
          <cell r="L1889">
            <v>1770.83</v>
          </cell>
          <cell r="M1889">
            <v>13500</v>
          </cell>
          <cell r="N1889">
            <v>176</v>
          </cell>
          <cell r="O1889">
            <v>176</v>
          </cell>
          <cell r="P1889" t="str">
            <v>Y</v>
          </cell>
          <cell r="R1889" t="str">
            <v>Sub</v>
          </cell>
          <cell r="S1889" t="str">
            <v>151-180</v>
          </cell>
        </row>
        <row r="1890">
          <cell r="J1890">
            <v>352088535</v>
          </cell>
          <cell r="K1890">
            <v>31712.83</v>
          </cell>
          <cell r="L1890">
            <v>10847.17</v>
          </cell>
          <cell r="M1890">
            <v>42560</v>
          </cell>
          <cell r="N1890">
            <v>574</v>
          </cell>
          <cell r="O1890">
            <v>574</v>
          </cell>
          <cell r="P1890" t="str">
            <v>Y</v>
          </cell>
          <cell r="R1890" t="str">
            <v xml:space="preserve">W/O for written off </v>
          </cell>
          <cell r="S1890" t="str">
            <v>&gt;180</v>
          </cell>
        </row>
        <row r="1891">
          <cell r="J1891">
            <v>351620887</v>
          </cell>
          <cell r="R1891" t="str">
            <v>Standard</v>
          </cell>
          <cell r="S1891" t="str">
            <v>Standard</v>
          </cell>
        </row>
        <row r="1892">
          <cell r="J1892">
            <v>355477631</v>
          </cell>
          <cell r="R1892" t="str">
            <v>Standard</v>
          </cell>
          <cell r="S1892" t="str">
            <v>Standard</v>
          </cell>
        </row>
        <row r="1893">
          <cell r="J1893">
            <v>351621002</v>
          </cell>
          <cell r="R1893" t="str">
            <v>Standard</v>
          </cell>
          <cell r="S1893" t="str">
            <v>Standard</v>
          </cell>
        </row>
        <row r="1894">
          <cell r="J1894">
            <v>357221820</v>
          </cell>
          <cell r="K1894">
            <v>14454.91</v>
          </cell>
          <cell r="L1894">
            <v>6365.09</v>
          </cell>
          <cell r="M1894">
            <v>20820</v>
          </cell>
          <cell r="N1894">
            <v>169</v>
          </cell>
          <cell r="O1894">
            <v>169</v>
          </cell>
          <cell r="P1894" t="str">
            <v>Y</v>
          </cell>
          <cell r="R1894" t="str">
            <v>Sub</v>
          </cell>
          <cell r="S1894" t="str">
            <v>151-180</v>
          </cell>
        </row>
        <row r="1895">
          <cell r="J1895">
            <v>351630398</v>
          </cell>
          <cell r="K1895">
            <v>33349.699999999997</v>
          </cell>
          <cell r="L1895">
            <v>9400.2999999999993</v>
          </cell>
          <cell r="M1895">
            <v>42750</v>
          </cell>
          <cell r="N1895">
            <v>576</v>
          </cell>
          <cell r="O1895">
            <v>576</v>
          </cell>
          <cell r="P1895" t="str">
            <v>Y</v>
          </cell>
          <cell r="R1895" t="str">
            <v xml:space="preserve">W/O for written off </v>
          </cell>
          <cell r="S1895" t="str">
            <v>&gt;180</v>
          </cell>
        </row>
        <row r="1896">
          <cell r="J1896">
            <v>351633422</v>
          </cell>
          <cell r="R1896" t="str">
            <v>Standard</v>
          </cell>
          <cell r="S1896" t="str">
            <v>Standard</v>
          </cell>
        </row>
        <row r="1897">
          <cell r="J1897">
            <v>355607830</v>
          </cell>
          <cell r="R1897" t="str">
            <v>Standard</v>
          </cell>
          <cell r="S1897" t="str">
            <v>Standard</v>
          </cell>
        </row>
        <row r="1898">
          <cell r="J1898">
            <v>351649246</v>
          </cell>
          <cell r="K1898">
            <v>22657.83</v>
          </cell>
          <cell r="L1898">
            <v>4342.17</v>
          </cell>
          <cell r="M1898">
            <v>27000</v>
          </cell>
          <cell r="N1898">
            <v>359</v>
          </cell>
          <cell r="O1898">
            <v>359</v>
          </cell>
          <cell r="P1898" t="str">
            <v>Y</v>
          </cell>
          <cell r="R1898" t="str">
            <v>Sub</v>
          </cell>
          <cell r="S1898" t="str">
            <v>&gt;180</v>
          </cell>
        </row>
        <row r="1899">
          <cell r="J1899">
            <v>355912604</v>
          </cell>
          <cell r="O1899">
            <v>359</v>
          </cell>
          <cell r="P1899" t="str">
            <v>Y</v>
          </cell>
          <cell r="R1899" t="str">
            <v xml:space="preserve">W/O for written off </v>
          </cell>
          <cell r="S1899" t="str">
            <v>&gt;180</v>
          </cell>
        </row>
        <row r="1900">
          <cell r="J1900">
            <v>354759326</v>
          </cell>
          <cell r="K1900">
            <v>20089.37</v>
          </cell>
          <cell r="L1900">
            <v>8110.63</v>
          </cell>
          <cell r="M1900">
            <v>28200</v>
          </cell>
          <cell r="N1900">
            <v>352</v>
          </cell>
          <cell r="O1900">
            <v>352</v>
          </cell>
          <cell r="P1900" t="str">
            <v>Y</v>
          </cell>
          <cell r="R1900" t="str">
            <v xml:space="preserve">W/O for written off </v>
          </cell>
          <cell r="S1900" t="str">
            <v>&gt;180</v>
          </cell>
        </row>
        <row r="1901">
          <cell r="J1901">
            <v>353676486</v>
          </cell>
          <cell r="K1901">
            <v>26002.080000000002</v>
          </cell>
          <cell r="L1901">
            <v>10137.92</v>
          </cell>
          <cell r="M1901">
            <v>36140</v>
          </cell>
          <cell r="N1901">
            <v>387</v>
          </cell>
          <cell r="O1901">
            <v>387</v>
          </cell>
          <cell r="P1901" t="str">
            <v>Y</v>
          </cell>
          <cell r="R1901" t="str">
            <v xml:space="preserve">W/O for written off </v>
          </cell>
          <cell r="S1901" t="str">
            <v>&gt;180</v>
          </cell>
        </row>
        <row r="1902">
          <cell r="J1902">
            <v>357167495</v>
          </cell>
          <cell r="R1902" t="str">
            <v>Standard</v>
          </cell>
          <cell r="S1902" t="str">
            <v>Standard</v>
          </cell>
        </row>
        <row r="1903">
          <cell r="J1903">
            <v>353312049</v>
          </cell>
          <cell r="K1903">
            <v>16281.48</v>
          </cell>
          <cell r="L1903">
            <v>5318.52</v>
          </cell>
          <cell r="M1903">
            <v>21600</v>
          </cell>
          <cell r="N1903">
            <v>262</v>
          </cell>
          <cell r="O1903">
            <v>262</v>
          </cell>
          <cell r="P1903" t="str">
            <v>Y</v>
          </cell>
          <cell r="R1903" t="str">
            <v>Sub</v>
          </cell>
          <cell r="S1903" t="str">
            <v>&gt;180</v>
          </cell>
        </row>
        <row r="1904">
          <cell r="J1904">
            <v>353312050</v>
          </cell>
          <cell r="K1904">
            <v>18134.259999999998</v>
          </cell>
          <cell r="L1904">
            <v>6015.74</v>
          </cell>
          <cell r="M1904">
            <v>24150</v>
          </cell>
          <cell r="N1904">
            <v>325</v>
          </cell>
          <cell r="O1904">
            <v>325</v>
          </cell>
          <cell r="P1904" t="str">
            <v>Y</v>
          </cell>
          <cell r="R1904" t="str">
            <v xml:space="preserve">W/O for written off </v>
          </cell>
          <cell r="S1904" t="str">
            <v>&gt;180</v>
          </cell>
        </row>
        <row r="1905">
          <cell r="J1905">
            <v>355366195</v>
          </cell>
          <cell r="K1905">
            <v>15758.62</v>
          </cell>
          <cell r="L1905">
            <v>7121.38</v>
          </cell>
          <cell r="M1905">
            <v>22880</v>
          </cell>
          <cell r="N1905">
            <v>324</v>
          </cell>
          <cell r="O1905">
            <v>324</v>
          </cell>
          <cell r="P1905" t="str">
            <v>Y</v>
          </cell>
          <cell r="R1905" t="str">
            <v xml:space="preserve">W/O for written off </v>
          </cell>
          <cell r="S1905" t="str">
            <v>&gt;180</v>
          </cell>
        </row>
        <row r="1906">
          <cell r="J1906">
            <v>354759343</v>
          </cell>
          <cell r="K1906">
            <v>18998.2</v>
          </cell>
          <cell r="L1906">
            <v>8041.8</v>
          </cell>
          <cell r="M1906">
            <v>27040</v>
          </cell>
          <cell r="N1906">
            <v>387</v>
          </cell>
          <cell r="O1906">
            <v>387</v>
          </cell>
          <cell r="P1906" t="str">
            <v>Y</v>
          </cell>
          <cell r="R1906" t="str">
            <v xml:space="preserve">W/O for written off </v>
          </cell>
          <cell r="S1906" t="str">
            <v>&gt;180</v>
          </cell>
        </row>
        <row r="1907">
          <cell r="J1907">
            <v>354759253</v>
          </cell>
          <cell r="K1907">
            <v>18998.2</v>
          </cell>
          <cell r="L1907">
            <v>7871.8</v>
          </cell>
          <cell r="M1907">
            <v>26870</v>
          </cell>
          <cell r="N1907">
            <v>387</v>
          </cell>
          <cell r="O1907">
            <v>387</v>
          </cell>
          <cell r="P1907" t="str">
            <v>Y</v>
          </cell>
          <cell r="R1907" t="str">
            <v xml:space="preserve">W/O for written off </v>
          </cell>
          <cell r="S1907" t="str">
            <v>&gt;180</v>
          </cell>
        </row>
        <row r="1908">
          <cell r="J1908">
            <v>353676533</v>
          </cell>
          <cell r="K1908">
            <v>23510.84</v>
          </cell>
          <cell r="L1908">
            <v>9389.16</v>
          </cell>
          <cell r="M1908">
            <v>32900</v>
          </cell>
          <cell r="N1908">
            <v>415</v>
          </cell>
          <cell r="O1908">
            <v>415</v>
          </cell>
          <cell r="P1908" t="str">
            <v>Y</v>
          </cell>
          <cell r="R1908" t="str">
            <v xml:space="preserve">W/O for written off </v>
          </cell>
          <cell r="S1908" t="str">
            <v>&gt;180</v>
          </cell>
        </row>
        <row r="1909">
          <cell r="J1909">
            <v>353435858</v>
          </cell>
          <cell r="K1909">
            <v>9359.98</v>
          </cell>
          <cell r="L1909">
            <v>2460.02</v>
          </cell>
          <cell r="M1909">
            <v>11820</v>
          </cell>
          <cell r="N1909">
            <v>170</v>
          </cell>
          <cell r="O1909">
            <v>170</v>
          </cell>
          <cell r="P1909" t="str">
            <v>Y</v>
          </cell>
          <cell r="R1909" t="str">
            <v>Sub</v>
          </cell>
          <cell r="S1909" t="str">
            <v>151-180</v>
          </cell>
        </row>
        <row r="1910">
          <cell r="J1910">
            <v>353676534</v>
          </cell>
          <cell r="K1910">
            <v>20429.98</v>
          </cell>
          <cell r="L1910">
            <v>7770.02</v>
          </cell>
          <cell r="M1910">
            <v>28200</v>
          </cell>
          <cell r="N1910">
            <v>352</v>
          </cell>
          <cell r="O1910">
            <v>352</v>
          </cell>
          <cell r="P1910" t="str">
            <v>Y</v>
          </cell>
          <cell r="R1910" t="str">
            <v xml:space="preserve">W/O for written off </v>
          </cell>
          <cell r="S1910" t="str">
            <v>&gt;180</v>
          </cell>
        </row>
        <row r="1911">
          <cell r="J1911">
            <v>356863648</v>
          </cell>
          <cell r="K1911">
            <v>9675.27</v>
          </cell>
          <cell r="L1911">
            <v>4404.7299999999996</v>
          </cell>
          <cell r="M1911">
            <v>14080</v>
          </cell>
          <cell r="N1911">
            <v>232</v>
          </cell>
          <cell r="O1911">
            <v>232</v>
          </cell>
          <cell r="P1911" t="str">
            <v>Y</v>
          </cell>
          <cell r="R1911" t="str">
            <v xml:space="preserve">W/O for written off </v>
          </cell>
          <cell r="S1911" t="str">
            <v>&gt;180</v>
          </cell>
        </row>
        <row r="1912">
          <cell r="J1912">
            <v>353676491</v>
          </cell>
          <cell r="K1912">
            <v>19740.95</v>
          </cell>
          <cell r="L1912">
            <v>7739.05</v>
          </cell>
          <cell r="M1912">
            <v>27480</v>
          </cell>
          <cell r="N1912">
            <v>353</v>
          </cell>
          <cell r="O1912">
            <v>353</v>
          </cell>
          <cell r="P1912" t="str">
            <v>Y</v>
          </cell>
          <cell r="R1912" t="str">
            <v xml:space="preserve">W/O for written off </v>
          </cell>
          <cell r="S1912" t="str">
            <v>&gt;180</v>
          </cell>
        </row>
        <row r="1913">
          <cell r="J1913">
            <v>355994335</v>
          </cell>
          <cell r="K1913">
            <v>9632.3799999999992</v>
          </cell>
          <cell r="L1913">
            <v>3807.62</v>
          </cell>
          <cell r="M1913">
            <v>13440</v>
          </cell>
          <cell r="N1913">
            <v>204</v>
          </cell>
          <cell r="O1913">
            <v>204</v>
          </cell>
          <cell r="P1913" t="str">
            <v>Y</v>
          </cell>
          <cell r="R1913" t="str">
            <v>Sub</v>
          </cell>
          <cell r="S1913" t="str">
            <v>&gt;180</v>
          </cell>
        </row>
        <row r="1914">
          <cell r="J1914">
            <v>351658460</v>
          </cell>
          <cell r="K1914">
            <v>30516.55</v>
          </cell>
          <cell r="L1914">
            <v>7733.45</v>
          </cell>
          <cell r="M1914">
            <v>38250</v>
          </cell>
          <cell r="N1914">
            <v>506</v>
          </cell>
          <cell r="O1914">
            <v>506</v>
          </cell>
          <cell r="P1914" t="str">
            <v>Y</v>
          </cell>
          <cell r="R1914" t="str">
            <v xml:space="preserve">W/O for written off </v>
          </cell>
          <cell r="S1914" t="str">
            <v>&gt;180</v>
          </cell>
        </row>
        <row r="1915">
          <cell r="J1915">
            <v>351658628</v>
          </cell>
          <cell r="R1915" t="str">
            <v>Standard</v>
          </cell>
          <cell r="S1915" t="str">
            <v>Standard</v>
          </cell>
        </row>
        <row r="1916">
          <cell r="J1916">
            <v>351658714</v>
          </cell>
          <cell r="K1916">
            <v>12032.03</v>
          </cell>
          <cell r="L1916">
            <v>1467.97</v>
          </cell>
          <cell r="M1916">
            <v>13500</v>
          </cell>
          <cell r="N1916">
            <v>170</v>
          </cell>
          <cell r="O1916">
            <v>170</v>
          </cell>
          <cell r="P1916" t="str">
            <v>Y</v>
          </cell>
          <cell r="R1916" t="str">
            <v>Sub</v>
          </cell>
          <cell r="S1916" t="str">
            <v>151-180</v>
          </cell>
        </row>
        <row r="1917">
          <cell r="J1917">
            <v>351669606</v>
          </cell>
          <cell r="K1917">
            <v>2102.04</v>
          </cell>
          <cell r="L1917">
            <v>147.96</v>
          </cell>
          <cell r="M1917">
            <v>2250</v>
          </cell>
          <cell r="N1917">
            <v>24</v>
          </cell>
          <cell r="O1917">
            <v>24</v>
          </cell>
          <cell r="R1917" t="str">
            <v>SMA 0</v>
          </cell>
          <cell r="S1917" t="str">
            <v>1-30 Days</v>
          </cell>
        </row>
        <row r="1918">
          <cell r="J1918">
            <v>354759234</v>
          </cell>
          <cell r="K1918">
            <v>16454.349999999999</v>
          </cell>
          <cell r="L1918">
            <v>6085.65</v>
          </cell>
          <cell r="M1918">
            <v>22540</v>
          </cell>
          <cell r="N1918">
            <v>324</v>
          </cell>
          <cell r="O1918">
            <v>324</v>
          </cell>
          <cell r="P1918" t="str">
            <v>Y</v>
          </cell>
          <cell r="R1918" t="str">
            <v xml:space="preserve">W/O for written off </v>
          </cell>
          <cell r="S1918" t="str">
            <v>&gt;180</v>
          </cell>
        </row>
        <row r="1919">
          <cell r="J1919">
            <v>351674877</v>
          </cell>
          <cell r="R1919" t="str">
            <v>Standard</v>
          </cell>
          <cell r="S1919" t="str">
            <v>Standard</v>
          </cell>
        </row>
        <row r="1920">
          <cell r="J1920">
            <v>355994326</v>
          </cell>
          <cell r="R1920" t="str">
            <v>Standard</v>
          </cell>
          <cell r="S1920" t="str">
            <v>Standard</v>
          </cell>
        </row>
        <row r="1921">
          <cell r="J1921">
            <v>351678159</v>
          </cell>
          <cell r="K1921">
            <v>12032.03</v>
          </cell>
          <cell r="L1921">
            <v>1467.97</v>
          </cell>
          <cell r="M1921">
            <v>13500</v>
          </cell>
          <cell r="N1921">
            <v>169</v>
          </cell>
          <cell r="O1921">
            <v>169</v>
          </cell>
          <cell r="P1921" t="str">
            <v>Y</v>
          </cell>
          <cell r="R1921" t="str">
            <v>Sub</v>
          </cell>
          <cell r="S1921" t="str">
            <v>151-180</v>
          </cell>
        </row>
        <row r="1922">
          <cell r="J1922">
            <v>351678207</v>
          </cell>
          <cell r="R1922" t="str">
            <v>Standard</v>
          </cell>
          <cell r="S1922" t="str">
            <v>Standard</v>
          </cell>
        </row>
        <row r="1923">
          <cell r="J1923">
            <v>354727657</v>
          </cell>
          <cell r="R1923" t="str">
            <v>Standard</v>
          </cell>
          <cell r="S1923" t="str">
            <v>Standard</v>
          </cell>
        </row>
        <row r="1924">
          <cell r="J1924">
            <v>351678256</v>
          </cell>
          <cell r="R1924" t="str">
            <v>Standard</v>
          </cell>
          <cell r="S1924" t="str">
            <v>Standard</v>
          </cell>
        </row>
        <row r="1925">
          <cell r="J1925">
            <v>351678300</v>
          </cell>
          <cell r="R1925" t="str">
            <v>Standard</v>
          </cell>
          <cell r="S1925" t="str">
            <v>Standard</v>
          </cell>
        </row>
        <row r="1926">
          <cell r="J1926">
            <v>354697282</v>
          </cell>
          <cell r="R1926" t="str">
            <v>Standard</v>
          </cell>
          <cell r="S1926" t="str">
            <v>Standard</v>
          </cell>
        </row>
        <row r="1927">
          <cell r="J1927">
            <v>351700204</v>
          </cell>
          <cell r="O1927">
            <v>361</v>
          </cell>
          <cell r="P1927" t="str">
            <v>Y</v>
          </cell>
          <cell r="R1927" t="str">
            <v>Sub</v>
          </cell>
          <cell r="S1927" t="str">
            <v>&gt;180</v>
          </cell>
        </row>
        <row r="1928">
          <cell r="J1928">
            <v>354576627</v>
          </cell>
          <cell r="K1928">
            <v>19978.61</v>
          </cell>
          <cell r="L1928">
            <v>4261.3900000000003</v>
          </cell>
          <cell r="M1928">
            <v>24240</v>
          </cell>
          <cell r="N1928">
            <v>361</v>
          </cell>
          <cell r="O1928">
            <v>361</v>
          </cell>
          <cell r="P1928" t="str">
            <v>Y</v>
          </cell>
          <cell r="R1928" t="str">
            <v xml:space="preserve">W/O for written off </v>
          </cell>
          <cell r="S1928" t="str">
            <v>&gt;180</v>
          </cell>
        </row>
        <row r="1929">
          <cell r="J1929">
            <v>351740705</v>
          </cell>
          <cell r="R1929" t="str">
            <v>Standard</v>
          </cell>
          <cell r="S1929" t="str">
            <v>Standard</v>
          </cell>
        </row>
        <row r="1930">
          <cell r="J1930">
            <v>351740777</v>
          </cell>
          <cell r="R1930" t="str">
            <v>Standard</v>
          </cell>
          <cell r="S1930" t="str">
            <v>Standard</v>
          </cell>
        </row>
        <row r="1931">
          <cell r="J1931">
            <v>354588941</v>
          </cell>
          <cell r="R1931" t="str">
            <v>Standard</v>
          </cell>
          <cell r="S1931" t="str">
            <v>Standard</v>
          </cell>
        </row>
        <row r="1932">
          <cell r="J1932">
            <v>357381454</v>
          </cell>
          <cell r="R1932" t="str">
            <v>Standard</v>
          </cell>
          <cell r="S1932" t="str">
            <v>Standard</v>
          </cell>
        </row>
        <row r="1933">
          <cell r="J1933">
            <v>351741024</v>
          </cell>
          <cell r="R1933" t="str">
            <v>Standard</v>
          </cell>
          <cell r="S1933" t="str">
            <v>Standard</v>
          </cell>
        </row>
        <row r="1934">
          <cell r="J1934">
            <v>351741772</v>
          </cell>
          <cell r="R1934" t="str">
            <v>Standard</v>
          </cell>
          <cell r="S1934" t="str">
            <v>Standard</v>
          </cell>
        </row>
        <row r="1935">
          <cell r="J1935">
            <v>351741871</v>
          </cell>
          <cell r="R1935" t="str">
            <v>Standard</v>
          </cell>
          <cell r="S1935" t="str">
            <v>Standard</v>
          </cell>
        </row>
        <row r="1936">
          <cell r="J1936">
            <v>351749422</v>
          </cell>
          <cell r="K1936">
            <v>11658.27</v>
          </cell>
          <cell r="L1936">
            <v>1781.73</v>
          </cell>
          <cell r="M1936">
            <v>13440</v>
          </cell>
          <cell r="N1936">
            <v>171</v>
          </cell>
          <cell r="O1936">
            <v>171</v>
          </cell>
          <cell r="P1936" t="str">
            <v>Y</v>
          </cell>
          <cell r="R1936" t="str">
            <v>Sub</v>
          </cell>
          <cell r="S1936" t="str">
            <v>151-180</v>
          </cell>
        </row>
        <row r="1937">
          <cell r="J1937">
            <v>354052114</v>
          </cell>
          <cell r="K1937">
            <v>10833.94</v>
          </cell>
          <cell r="L1937">
            <v>1286.06</v>
          </cell>
          <cell r="M1937">
            <v>12120</v>
          </cell>
          <cell r="N1937">
            <v>171</v>
          </cell>
          <cell r="O1937">
            <v>171</v>
          </cell>
          <cell r="P1937" t="str">
            <v>Y</v>
          </cell>
          <cell r="R1937" t="str">
            <v>Sub</v>
          </cell>
          <cell r="S1937" t="str">
            <v>151-180</v>
          </cell>
        </row>
        <row r="1938">
          <cell r="J1938">
            <v>353676660</v>
          </cell>
          <cell r="R1938" t="str">
            <v>Standard</v>
          </cell>
          <cell r="S1938" t="str">
            <v>Standard</v>
          </cell>
        </row>
        <row r="1939">
          <cell r="J1939">
            <v>351755574</v>
          </cell>
          <cell r="R1939" t="str">
            <v>Standard</v>
          </cell>
          <cell r="S1939" t="str">
            <v>Standard</v>
          </cell>
        </row>
        <row r="1940">
          <cell r="J1940">
            <v>351755637</v>
          </cell>
          <cell r="K1940">
            <v>32492.76</v>
          </cell>
          <cell r="L1940">
            <v>10067.24</v>
          </cell>
          <cell r="M1940">
            <v>42560</v>
          </cell>
          <cell r="N1940">
            <v>573</v>
          </cell>
          <cell r="O1940">
            <v>573</v>
          </cell>
          <cell r="P1940" t="str">
            <v>Y</v>
          </cell>
          <cell r="R1940" t="str">
            <v xml:space="preserve">W/O for written off </v>
          </cell>
          <cell r="S1940" t="str">
            <v>&gt;180</v>
          </cell>
        </row>
        <row r="1941">
          <cell r="J1941">
            <v>351756737</v>
          </cell>
          <cell r="K1941">
            <v>33830.410000000003</v>
          </cell>
          <cell r="L1941">
            <v>10969.59</v>
          </cell>
          <cell r="M1941">
            <v>44800</v>
          </cell>
          <cell r="N1941">
            <v>605</v>
          </cell>
          <cell r="O1941">
            <v>605</v>
          </cell>
          <cell r="P1941" t="str">
            <v>Y</v>
          </cell>
          <cell r="R1941" t="str">
            <v xml:space="preserve">W/O for written off </v>
          </cell>
          <cell r="S1941" t="str">
            <v>&gt;180</v>
          </cell>
        </row>
        <row r="1942">
          <cell r="J1942">
            <v>351768609</v>
          </cell>
          <cell r="K1942">
            <v>9817.4</v>
          </cell>
          <cell r="L1942">
            <v>1382.6</v>
          </cell>
          <cell r="M1942">
            <v>11200</v>
          </cell>
          <cell r="N1942">
            <v>148</v>
          </cell>
          <cell r="O1942">
            <v>148</v>
          </cell>
          <cell r="P1942" t="str">
            <v>Y</v>
          </cell>
          <cell r="R1942" t="str">
            <v>Sub</v>
          </cell>
          <cell r="S1942" t="str">
            <v>121-150</v>
          </cell>
        </row>
        <row r="1943">
          <cell r="J1943">
            <v>354499416</v>
          </cell>
          <cell r="K1943">
            <v>8937.9599999999991</v>
          </cell>
          <cell r="L1943">
            <v>1162.04</v>
          </cell>
          <cell r="M1943">
            <v>10100</v>
          </cell>
          <cell r="N1943">
            <v>148</v>
          </cell>
          <cell r="O1943">
            <v>148</v>
          </cell>
          <cell r="P1943" t="str">
            <v>Y</v>
          </cell>
          <cell r="R1943" t="str">
            <v>Sub</v>
          </cell>
          <cell r="S1943" t="str">
            <v>121-150</v>
          </cell>
        </row>
        <row r="1944">
          <cell r="J1944">
            <v>357167158</v>
          </cell>
          <cell r="K1944">
            <v>12915.23</v>
          </cell>
          <cell r="L1944">
            <v>6544.77</v>
          </cell>
          <cell r="M1944">
            <v>19460</v>
          </cell>
          <cell r="N1944">
            <v>209</v>
          </cell>
          <cell r="O1944">
            <v>209</v>
          </cell>
          <cell r="P1944" t="str">
            <v>Y</v>
          </cell>
          <cell r="R1944" t="str">
            <v>Sub</v>
          </cell>
          <cell r="S1944" t="str">
            <v>&gt;180</v>
          </cell>
        </row>
        <row r="1945">
          <cell r="J1945">
            <v>351768781</v>
          </cell>
          <cell r="K1945">
            <v>7930.83</v>
          </cell>
          <cell r="L1945">
            <v>1009.17</v>
          </cell>
          <cell r="M1945">
            <v>8940</v>
          </cell>
          <cell r="N1945">
            <v>117</v>
          </cell>
          <cell r="O1945">
            <v>117</v>
          </cell>
          <cell r="P1945" t="str">
            <v>Y</v>
          </cell>
          <cell r="R1945" t="str">
            <v>Sub</v>
          </cell>
          <cell r="S1945" t="str">
            <v>91-120</v>
          </cell>
        </row>
        <row r="1946">
          <cell r="J1946">
            <v>351768963</v>
          </cell>
          <cell r="R1946" t="str">
            <v>Standard</v>
          </cell>
          <cell r="S1946" t="str">
            <v>Standard</v>
          </cell>
        </row>
        <row r="1947">
          <cell r="J1947">
            <v>351770155</v>
          </cell>
          <cell r="R1947" t="str">
            <v>Standard</v>
          </cell>
          <cell r="S1947" t="str">
            <v>Standard</v>
          </cell>
        </row>
        <row r="1948">
          <cell r="J1948">
            <v>351772107</v>
          </cell>
          <cell r="R1948" t="str">
            <v>Standard</v>
          </cell>
          <cell r="S1948" t="str">
            <v>Standard</v>
          </cell>
        </row>
        <row r="1949">
          <cell r="J1949">
            <v>355901257</v>
          </cell>
          <cell r="R1949" t="str">
            <v>Standard</v>
          </cell>
          <cell r="S1949" t="str">
            <v>Standard</v>
          </cell>
        </row>
        <row r="1950">
          <cell r="J1950">
            <v>351772249</v>
          </cell>
          <cell r="K1950">
            <v>13464.84</v>
          </cell>
          <cell r="L1950">
            <v>2185.16</v>
          </cell>
          <cell r="M1950">
            <v>15650</v>
          </cell>
          <cell r="N1950">
            <v>209</v>
          </cell>
          <cell r="O1950">
            <v>209</v>
          </cell>
          <cell r="P1950" t="str">
            <v>Y</v>
          </cell>
          <cell r="R1950" t="str">
            <v>Sub</v>
          </cell>
          <cell r="S1950" t="str">
            <v>&gt;180</v>
          </cell>
        </row>
        <row r="1951">
          <cell r="J1951">
            <v>351774763</v>
          </cell>
          <cell r="R1951" t="str">
            <v>Standard</v>
          </cell>
          <cell r="S1951" t="str">
            <v>Standard</v>
          </cell>
        </row>
        <row r="1952">
          <cell r="J1952">
            <v>358400552</v>
          </cell>
          <cell r="R1952" t="str">
            <v>Standard</v>
          </cell>
          <cell r="S1952" t="str">
            <v>Standard</v>
          </cell>
        </row>
        <row r="1953">
          <cell r="J1953">
            <v>351774851</v>
          </cell>
          <cell r="R1953" t="str">
            <v>Standard</v>
          </cell>
          <cell r="S1953" t="str">
            <v>Standard</v>
          </cell>
        </row>
        <row r="1954">
          <cell r="J1954">
            <v>351781355</v>
          </cell>
          <cell r="K1954">
            <v>11643.12</v>
          </cell>
          <cell r="L1954">
            <v>1796.88</v>
          </cell>
          <cell r="M1954">
            <v>13440</v>
          </cell>
          <cell r="N1954">
            <v>170</v>
          </cell>
          <cell r="O1954">
            <v>170</v>
          </cell>
          <cell r="P1954" t="str">
            <v>Y</v>
          </cell>
          <cell r="R1954" t="str">
            <v>Sub</v>
          </cell>
          <cell r="S1954" t="str">
            <v>151-180</v>
          </cell>
        </row>
        <row r="1955">
          <cell r="J1955">
            <v>351781626</v>
          </cell>
          <cell r="K1955">
            <v>16904.02</v>
          </cell>
          <cell r="L1955">
            <v>3255.98</v>
          </cell>
          <cell r="M1955">
            <v>20160</v>
          </cell>
          <cell r="N1955">
            <v>262</v>
          </cell>
          <cell r="O1955">
            <v>262</v>
          </cell>
          <cell r="P1955" t="str">
            <v>Y</v>
          </cell>
          <cell r="R1955" t="str">
            <v>Sub</v>
          </cell>
          <cell r="S1955" t="str">
            <v>&gt;180</v>
          </cell>
        </row>
        <row r="1956">
          <cell r="J1956">
            <v>354409274</v>
          </cell>
          <cell r="K1956">
            <v>10143.81</v>
          </cell>
          <cell r="L1956">
            <v>1916.19</v>
          </cell>
          <cell r="M1956">
            <v>12060</v>
          </cell>
          <cell r="N1956">
            <v>262</v>
          </cell>
          <cell r="O1956">
            <v>262</v>
          </cell>
          <cell r="P1956" t="str">
            <v>Y</v>
          </cell>
          <cell r="R1956" t="str">
            <v>Sub</v>
          </cell>
          <cell r="S1956" t="str">
            <v>&gt;180</v>
          </cell>
        </row>
        <row r="1957">
          <cell r="J1957">
            <v>351925916</v>
          </cell>
          <cell r="K1957">
            <v>10911.24</v>
          </cell>
          <cell r="L1957">
            <v>1348.76</v>
          </cell>
          <cell r="M1957">
            <v>12260</v>
          </cell>
          <cell r="N1957">
            <v>178</v>
          </cell>
          <cell r="O1957">
            <v>178</v>
          </cell>
          <cell r="P1957" t="str">
            <v>Y</v>
          </cell>
          <cell r="R1957" t="str">
            <v>Sub</v>
          </cell>
          <cell r="S1957" t="str">
            <v>151-180</v>
          </cell>
        </row>
        <row r="1958">
          <cell r="J1958">
            <v>353435932</v>
          </cell>
          <cell r="R1958" t="str">
            <v>Standard</v>
          </cell>
          <cell r="S1958" t="str">
            <v>Standard</v>
          </cell>
        </row>
        <row r="1959">
          <cell r="J1959">
            <v>357381463</v>
          </cell>
          <cell r="K1959">
            <v>1220.53</v>
          </cell>
          <cell r="L1959">
            <v>539.47</v>
          </cell>
          <cell r="M1959">
            <v>1760</v>
          </cell>
          <cell r="N1959">
            <v>24</v>
          </cell>
          <cell r="O1959">
            <v>24</v>
          </cell>
          <cell r="R1959" t="str">
            <v>SMA 0</v>
          </cell>
          <cell r="S1959" t="str">
            <v>1-30 Days</v>
          </cell>
        </row>
        <row r="1960">
          <cell r="J1960">
            <v>351786254</v>
          </cell>
          <cell r="K1960">
            <v>17073.54</v>
          </cell>
          <cell r="L1960">
            <v>3176.46</v>
          </cell>
          <cell r="M1960">
            <v>20250</v>
          </cell>
          <cell r="N1960">
            <v>261</v>
          </cell>
          <cell r="O1960">
            <v>261</v>
          </cell>
          <cell r="P1960" t="str">
            <v>Y</v>
          </cell>
          <cell r="R1960" t="str">
            <v>Sub</v>
          </cell>
          <cell r="S1960" t="str">
            <v>&gt;180</v>
          </cell>
        </row>
        <row r="1961">
          <cell r="J1961">
            <v>353676661</v>
          </cell>
          <cell r="R1961" t="str">
            <v>Standard</v>
          </cell>
          <cell r="S1961" t="str">
            <v>Standard</v>
          </cell>
        </row>
        <row r="1962">
          <cell r="J1962">
            <v>351793362</v>
          </cell>
          <cell r="R1962" t="str">
            <v>Standard</v>
          </cell>
          <cell r="S1962" t="str">
            <v>Standard</v>
          </cell>
        </row>
        <row r="1963">
          <cell r="J1963">
            <v>351793363</v>
          </cell>
          <cell r="R1963" t="str">
            <v>Standard</v>
          </cell>
          <cell r="S1963" t="str">
            <v>Standard</v>
          </cell>
        </row>
        <row r="1964">
          <cell r="J1964">
            <v>351793364</v>
          </cell>
          <cell r="R1964" t="str">
            <v>Standard</v>
          </cell>
          <cell r="S1964" t="str">
            <v>Standard</v>
          </cell>
        </row>
        <row r="1965">
          <cell r="J1965">
            <v>351793365</v>
          </cell>
          <cell r="R1965" t="str">
            <v>Standard</v>
          </cell>
          <cell r="S1965" t="str">
            <v>Standard</v>
          </cell>
        </row>
        <row r="1966">
          <cell r="J1966">
            <v>353676624</v>
          </cell>
          <cell r="R1966" t="str">
            <v>Standard</v>
          </cell>
          <cell r="S1966" t="str">
            <v>Standard</v>
          </cell>
        </row>
        <row r="1967">
          <cell r="J1967">
            <v>351793519</v>
          </cell>
          <cell r="R1967" t="str">
            <v>Standard</v>
          </cell>
          <cell r="S1967" t="str">
            <v>Standard</v>
          </cell>
        </row>
        <row r="1968">
          <cell r="J1968">
            <v>351805869</v>
          </cell>
          <cell r="R1968" t="str">
            <v>Standard</v>
          </cell>
          <cell r="S1968" t="str">
            <v>Standard</v>
          </cell>
        </row>
        <row r="1969">
          <cell r="J1969">
            <v>354650387</v>
          </cell>
          <cell r="R1969" t="str">
            <v>Standard</v>
          </cell>
          <cell r="S1969" t="str">
            <v>Standard</v>
          </cell>
        </row>
        <row r="1970">
          <cell r="J1970">
            <v>351814834</v>
          </cell>
          <cell r="K1970">
            <v>13482.3</v>
          </cell>
          <cell r="L1970">
            <v>2197.6999999999998</v>
          </cell>
          <cell r="M1970">
            <v>15680</v>
          </cell>
          <cell r="N1970">
            <v>205</v>
          </cell>
          <cell r="O1970">
            <v>205</v>
          </cell>
          <cell r="P1970" t="str">
            <v>Y</v>
          </cell>
          <cell r="R1970" t="str">
            <v>Sub</v>
          </cell>
          <cell r="S1970" t="str">
            <v>&gt;180</v>
          </cell>
        </row>
        <row r="1971">
          <cell r="J1971">
            <v>351814835</v>
          </cell>
          <cell r="O1971">
            <v>29</v>
          </cell>
          <cell r="R1971" t="str">
            <v>SMA 0</v>
          </cell>
          <cell r="S1971" t="str">
            <v>1-30 Days</v>
          </cell>
        </row>
        <row r="1972">
          <cell r="J1972">
            <v>356678009</v>
          </cell>
          <cell r="K1972">
            <v>2307.66</v>
          </cell>
          <cell r="L1972">
            <v>382.34</v>
          </cell>
          <cell r="M1972">
            <v>2690</v>
          </cell>
          <cell r="N1972">
            <v>29</v>
          </cell>
          <cell r="O1972">
            <v>29</v>
          </cell>
          <cell r="R1972" t="str">
            <v>SMA 0</v>
          </cell>
          <cell r="S1972" t="str">
            <v>1-30 Days</v>
          </cell>
        </row>
        <row r="1973">
          <cell r="J1973">
            <v>353676564</v>
          </cell>
          <cell r="K1973">
            <v>10785.02</v>
          </cell>
          <cell r="L1973">
            <v>3884.98</v>
          </cell>
          <cell r="M1973">
            <v>14670</v>
          </cell>
          <cell r="N1973">
            <v>199</v>
          </cell>
          <cell r="O1973">
            <v>199</v>
          </cell>
          <cell r="P1973" t="str">
            <v>Y</v>
          </cell>
          <cell r="R1973" t="str">
            <v>Sub</v>
          </cell>
          <cell r="S1973" t="str">
            <v>&gt;180</v>
          </cell>
        </row>
        <row r="1974">
          <cell r="J1974">
            <v>352045348</v>
          </cell>
          <cell r="R1974" t="str">
            <v>Standard</v>
          </cell>
          <cell r="S1974" t="str">
            <v>Standard</v>
          </cell>
        </row>
        <row r="1975">
          <cell r="J1975">
            <v>355403103</v>
          </cell>
          <cell r="R1975" t="str">
            <v>Standard</v>
          </cell>
          <cell r="S1975" t="str">
            <v>Standard</v>
          </cell>
        </row>
        <row r="1976">
          <cell r="J1976">
            <v>352044848</v>
          </cell>
          <cell r="K1976">
            <v>9872.41</v>
          </cell>
          <cell r="L1976">
            <v>1317.59</v>
          </cell>
          <cell r="M1976">
            <v>11190</v>
          </cell>
          <cell r="N1976">
            <v>146</v>
          </cell>
          <cell r="O1976">
            <v>146</v>
          </cell>
          <cell r="P1976" t="str">
            <v>Y</v>
          </cell>
          <cell r="R1976" t="str">
            <v>Sub</v>
          </cell>
          <cell r="S1976" t="str">
            <v>121-150</v>
          </cell>
        </row>
        <row r="1977">
          <cell r="J1977">
            <v>355164470</v>
          </cell>
          <cell r="K1977">
            <v>11650.22</v>
          </cell>
          <cell r="L1977">
            <v>1799.78</v>
          </cell>
          <cell r="M1977">
            <v>13450</v>
          </cell>
          <cell r="N1977">
            <v>146</v>
          </cell>
          <cell r="O1977">
            <v>146</v>
          </cell>
          <cell r="P1977" t="str">
            <v>Y</v>
          </cell>
          <cell r="R1977" t="str">
            <v>Sub</v>
          </cell>
          <cell r="S1977" t="str">
            <v>121-150</v>
          </cell>
        </row>
        <row r="1978">
          <cell r="J1978">
            <v>353444902</v>
          </cell>
          <cell r="K1978">
            <v>2284.69</v>
          </cell>
          <cell r="L1978">
            <v>365.31</v>
          </cell>
          <cell r="M1978">
            <v>2650</v>
          </cell>
          <cell r="N1978">
            <v>24</v>
          </cell>
          <cell r="O1978">
            <v>24</v>
          </cell>
          <cell r="R1978" t="str">
            <v>SMA 0</v>
          </cell>
          <cell r="S1978" t="str">
            <v>1-30 Days</v>
          </cell>
        </row>
        <row r="1979">
          <cell r="J1979">
            <v>357337277</v>
          </cell>
          <cell r="O1979">
            <v>24</v>
          </cell>
          <cell r="R1979" t="str">
            <v>SMA 0</v>
          </cell>
          <cell r="S1979" t="str">
            <v>1-30 Days</v>
          </cell>
        </row>
        <row r="1980">
          <cell r="J1980">
            <v>353312066</v>
          </cell>
          <cell r="K1980">
            <v>2284.69</v>
          </cell>
          <cell r="L1980">
            <v>365.31</v>
          </cell>
          <cell r="M1980">
            <v>2650</v>
          </cell>
          <cell r="N1980">
            <v>24</v>
          </cell>
          <cell r="O1980">
            <v>169</v>
          </cell>
          <cell r="P1980" t="str">
            <v>Y</v>
          </cell>
          <cell r="R1980" t="str">
            <v>Sub</v>
          </cell>
          <cell r="S1980" t="str">
            <v>151-180</v>
          </cell>
        </row>
        <row r="1981">
          <cell r="J1981">
            <v>358050409</v>
          </cell>
          <cell r="K1981">
            <v>19130.36</v>
          </cell>
          <cell r="L1981">
            <v>3669.64</v>
          </cell>
          <cell r="M1981">
            <v>22800</v>
          </cell>
          <cell r="N1981">
            <v>169</v>
          </cell>
          <cell r="O1981">
            <v>169</v>
          </cell>
          <cell r="P1981" t="str">
            <v>Y</v>
          </cell>
          <cell r="R1981" t="str">
            <v>Sub</v>
          </cell>
          <cell r="S1981" t="str">
            <v>151-180</v>
          </cell>
        </row>
        <row r="1982">
          <cell r="J1982">
            <v>353676580</v>
          </cell>
          <cell r="O1982">
            <v>169</v>
          </cell>
          <cell r="P1982" t="str">
            <v>Y</v>
          </cell>
          <cell r="R1982" t="str">
            <v>Sub</v>
          </cell>
          <cell r="S1982" t="str">
            <v>151-180</v>
          </cell>
        </row>
        <row r="1983">
          <cell r="J1983">
            <v>358050525</v>
          </cell>
          <cell r="K1983">
            <v>19130.36</v>
          </cell>
          <cell r="L1983">
            <v>3669.64</v>
          </cell>
          <cell r="M1983">
            <v>22800</v>
          </cell>
          <cell r="N1983">
            <v>169</v>
          </cell>
          <cell r="O1983">
            <v>169</v>
          </cell>
          <cell r="P1983" t="str">
            <v>Y</v>
          </cell>
          <cell r="R1983" t="str">
            <v>Sub</v>
          </cell>
          <cell r="S1983" t="str">
            <v>151-180</v>
          </cell>
        </row>
        <row r="1984">
          <cell r="J1984">
            <v>351826580</v>
          </cell>
          <cell r="K1984">
            <v>2046.26</v>
          </cell>
          <cell r="L1984">
            <v>193.74</v>
          </cell>
          <cell r="M1984">
            <v>2240</v>
          </cell>
          <cell r="N1984">
            <v>30</v>
          </cell>
          <cell r="O1984">
            <v>30</v>
          </cell>
          <cell r="R1984" t="str">
            <v>SMA 0</v>
          </cell>
          <cell r="S1984" t="str">
            <v>1-30 Days</v>
          </cell>
        </row>
        <row r="1985">
          <cell r="J1985">
            <v>351849057</v>
          </cell>
          <cell r="K1985">
            <v>12098.58</v>
          </cell>
          <cell r="L1985">
            <v>1746.42</v>
          </cell>
          <cell r="M1985">
            <v>13845</v>
          </cell>
          <cell r="N1985">
            <v>211</v>
          </cell>
          <cell r="O1985">
            <v>211</v>
          </cell>
          <cell r="P1985" t="str">
            <v>Y</v>
          </cell>
          <cell r="R1985" t="str">
            <v>Sub</v>
          </cell>
          <cell r="S1985" t="str">
            <v>&gt;180</v>
          </cell>
        </row>
        <row r="1986">
          <cell r="J1986">
            <v>354650341</v>
          </cell>
          <cell r="K1986">
            <v>10668</v>
          </cell>
          <cell r="L1986">
            <v>1472</v>
          </cell>
          <cell r="M1986">
            <v>12140</v>
          </cell>
          <cell r="N1986">
            <v>211</v>
          </cell>
          <cell r="O1986">
            <v>211</v>
          </cell>
          <cell r="P1986" t="str">
            <v>Y</v>
          </cell>
          <cell r="R1986" t="str">
            <v>Sub</v>
          </cell>
          <cell r="S1986" t="str">
            <v>&gt;180</v>
          </cell>
        </row>
        <row r="1987">
          <cell r="J1987">
            <v>351854954</v>
          </cell>
          <cell r="K1987">
            <v>3476.55</v>
          </cell>
          <cell r="L1987">
            <v>196.45</v>
          </cell>
          <cell r="M1987">
            <v>3673</v>
          </cell>
          <cell r="N1987">
            <v>57</v>
          </cell>
          <cell r="O1987">
            <v>85</v>
          </cell>
          <cell r="P1987" t="str">
            <v>Y</v>
          </cell>
          <cell r="Q1987">
            <v>84</v>
          </cell>
          <cell r="R1987" t="str">
            <v>Sub</v>
          </cell>
          <cell r="S1987" t="str">
            <v>61-90</v>
          </cell>
        </row>
        <row r="1988">
          <cell r="J1988">
            <v>355147230</v>
          </cell>
          <cell r="K1988">
            <v>5364.38</v>
          </cell>
          <cell r="L1988">
            <v>695.62</v>
          </cell>
          <cell r="M1988">
            <v>6060</v>
          </cell>
          <cell r="N1988">
            <v>85</v>
          </cell>
          <cell r="O1988">
            <v>85</v>
          </cell>
          <cell r="P1988" t="str">
            <v>Y</v>
          </cell>
          <cell r="Q1988">
            <v>84</v>
          </cell>
          <cell r="R1988" t="str">
            <v>Sub</v>
          </cell>
          <cell r="S1988" t="str">
            <v>61-90</v>
          </cell>
        </row>
        <row r="1989">
          <cell r="J1989">
            <v>351855020</v>
          </cell>
          <cell r="R1989" t="str">
            <v>Standard</v>
          </cell>
          <cell r="S1989" t="str">
            <v>Standard</v>
          </cell>
        </row>
        <row r="1990">
          <cell r="J1990">
            <v>355077413</v>
          </cell>
          <cell r="R1990" t="str">
            <v>Standard</v>
          </cell>
          <cell r="S1990" t="str">
            <v>Standard</v>
          </cell>
        </row>
        <row r="1991">
          <cell r="J1991">
            <v>353676446</v>
          </cell>
          <cell r="K1991">
            <v>19314.78</v>
          </cell>
          <cell r="L1991">
            <v>6885.22</v>
          </cell>
          <cell r="M1991">
            <v>26200</v>
          </cell>
          <cell r="N1991">
            <v>331</v>
          </cell>
          <cell r="O1991">
            <v>331</v>
          </cell>
          <cell r="P1991" t="str">
            <v>Y</v>
          </cell>
          <cell r="R1991" t="str">
            <v xml:space="preserve">W/O for written off </v>
          </cell>
          <cell r="S1991" t="str">
            <v>&gt;180</v>
          </cell>
        </row>
        <row r="1992">
          <cell r="J1992">
            <v>353435918</v>
          </cell>
          <cell r="K1992">
            <v>23979.26</v>
          </cell>
          <cell r="L1992">
            <v>8650.74</v>
          </cell>
          <cell r="M1992">
            <v>32630</v>
          </cell>
          <cell r="N1992">
            <v>392</v>
          </cell>
          <cell r="O1992">
            <v>392</v>
          </cell>
          <cell r="P1992" t="str">
            <v>Y</v>
          </cell>
          <cell r="R1992" t="str">
            <v xml:space="preserve">W/O for written off </v>
          </cell>
          <cell r="S1992" t="str">
            <v>&gt;180</v>
          </cell>
        </row>
        <row r="1993">
          <cell r="J1993">
            <v>353435783</v>
          </cell>
          <cell r="K1993">
            <v>27029.59</v>
          </cell>
          <cell r="L1993">
            <v>10620.41</v>
          </cell>
          <cell r="M1993">
            <v>37650</v>
          </cell>
          <cell r="N1993">
            <v>452</v>
          </cell>
          <cell r="O1993">
            <v>452</v>
          </cell>
          <cell r="P1993" t="str">
            <v>Y</v>
          </cell>
          <cell r="R1993" t="str">
            <v xml:space="preserve">W/O for written off </v>
          </cell>
          <cell r="S1993" t="str">
            <v>&gt;180</v>
          </cell>
        </row>
        <row r="1994">
          <cell r="J1994">
            <v>353676447</v>
          </cell>
          <cell r="K1994">
            <v>16122.07</v>
          </cell>
          <cell r="L1994">
            <v>5477.93</v>
          </cell>
          <cell r="M1994">
            <v>21600</v>
          </cell>
          <cell r="N1994">
            <v>270</v>
          </cell>
          <cell r="O1994">
            <v>270</v>
          </cell>
          <cell r="P1994" t="str">
            <v>Y</v>
          </cell>
          <cell r="R1994" t="str">
            <v>Sub</v>
          </cell>
          <cell r="S1994" t="str">
            <v>&gt;180</v>
          </cell>
        </row>
        <row r="1995">
          <cell r="J1995">
            <v>352268919</v>
          </cell>
          <cell r="K1995">
            <v>31905.98</v>
          </cell>
          <cell r="L1995">
            <v>10654.02</v>
          </cell>
          <cell r="M1995">
            <v>42560</v>
          </cell>
          <cell r="N1995">
            <v>575</v>
          </cell>
          <cell r="O1995">
            <v>575</v>
          </cell>
          <cell r="P1995" t="str">
            <v>Y</v>
          </cell>
          <cell r="R1995" t="str">
            <v xml:space="preserve">W/O for written off </v>
          </cell>
          <cell r="S1995" t="str">
            <v>&gt;180</v>
          </cell>
        </row>
        <row r="1996">
          <cell r="J1996">
            <v>351871263</v>
          </cell>
          <cell r="K1996">
            <v>9851.24</v>
          </cell>
          <cell r="L1996">
            <v>1348.76</v>
          </cell>
          <cell r="M1996">
            <v>11200</v>
          </cell>
          <cell r="N1996">
            <v>148</v>
          </cell>
          <cell r="O1996">
            <v>148</v>
          </cell>
          <cell r="P1996" t="str">
            <v>Y</v>
          </cell>
          <cell r="R1996" t="str">
            <v>Sub</v>
          </cell>
          <cell r="S1996" t="str">
            <v>121-150</v>
          </cell>
        </row>
        <row r="1997">
          <cell r="J1997">
            <v>356893129</v>
          </cell>
          <cell r="K1997">
            <v>8059</v>
          </cell>
          <cell r="L1997">
            <v>1821</v>
          </cell>
          <cell r="M1997">
            <v>9880</v>
          </cell>
          <cell r="N1997">
            <v>148</v>
          </cell>
          <cell r="O1997">
            <v>148</v>
          </cell>
          <cell r="P1997" t="str">
            <v>Y</v>
          </cell>
          <cell r="R1997" t="str">
            <v>Sub</v>
          </cell>
          <cell r="S1997" t="str">
            <v>121-150</v>
          </cell>
        </row>
        <row r="1998">
          <cell r="J1998">
            <v>353435867</v>
          </cell>
          <cell r="K1998">
            <v>27029.59</v>
          </cell>
          <cell r="L1998">
            <v>10620.41</v>
          </cell>
          <cell r="M1998">
            <v>37650</v>
          </cell>
          <cell r="N1998">
            <v>452</v>
          </cell>
          <cell r="O1998">
            <v>452</v>
          </cell>
          <cell r="P1998" t="str">
            <v>Y</v>
          </cell>
          <cell r="R1998" t="str">
            <v xml:space="preserve">W/O for written off </v>
          </cell>
          <cell r="S1998" t="str">
            <v>&gt;180</v>
          </cell>
        </row>
        <row r="1999">
          <cell r="J1999">
            <v>354759369</v>
          </cell>
          <cell r="K1999">
            <v>20099.66</v>
          </cell>
          <cell r="L1999">
            <v>8100.34</v>
          </cell>
          <cell r="M1999">
            <v>28200</v>
          </cell>
          <cell r="N1999">
            <v>362</v>
          </cell>
          <cell r="O1999">
            <v>362</v>
          </cell>
          <cell r="P1999" t="str">
            <v>Y</v>
          </cell>
          <cell r="R1999" t="str">
            <v xml:space="preserve">W/O for written off </v>
          </cell>
          <cell r="S1999" t="str">
            <v>&gt;180</v>
          </cell>
        </row>
        <row r="2000">
          <cell r="J2000">
            <v>351871854</v>
          </cell>
          <cell r="R2000" t="str">
            <v>Standard</v>
          </cell>
          <cell r="S2000" t="str">
            <v>Standard</v>
          </cell>
        </row>
        <row r="2001">
          <cell r="J2001">
            <v>354759265</v>
          </cell>
          <cell r="K2001">
            <v>11267.99</v>
          </cell>
          <cell r="L2001">
            <v>3442.01</v>
          </cell>
          <cell r="M2001">
            <v>14710</v>
          </cell>
          <cell r="N2001">
            <v>205</v>
          </cell>
          <cell r="O2001">
            <v>205</v>
          </cell>
          <cell r="P2001" t="str">
            <v>Y</v>
          </cell>
          <cell r="R2001" t="str">
            <v>Sub</v>
          </cell>
          <cell r="S2001" t="str">
            <v>&gt;180</v>
          </cell>
        </row>
        <row r="2002">
          <cell r="J2002">
            <v>351873144</v>
          </cell>
          <cell r="K2002">
            <v>23608.34</v>
          </cell>
          <cell r="L2002">
            <v>5501.66</v>
          </cell>
          <cell r="M2002">
            <v>29110</v>
          </cell>
          <cell r="N2002">
            <v>392</v>
          </cell>
          <cell r="O2002">
            <v>392</v>
          </cell>
          <cell r="P2002" t="str">
            <v>Y</v>
          </cell>
          <cell r="R2002" t="str">
            <v>Sub</v>
          </cell>
          <cell r="S2002" t="str">
            <v>&gt;180</v>
          </cell>
        </row>
        <row r="2003">
          <cell r="J2003">
            <v>353312047</v>
          </cell>
          <cell r="K2003">
            <v>22144.59</v>
          </cell>
          <cell r="L2003">
            <v>7975.41</v>
          </cell>
          <cell r="M2003">
            <v>30120</v>
          </cell>
          <cell r="N2003">
            <v>353</v>
          </cell>
          <cell r="O2003">
            <v>353</v>
          </cell>
          <cell r="P2003" t="str">
            <v>Y</v>
          </cell>
          <cell r="R2003" t="str">
            <v xml:space="preserve">W/O for written off </v>
          </cell>
          <cell r="S2003" t="str">
            <v>&gt;180</v>
          </cell>
        </row>
        <row r="2004">
          <cell r="J2004">
            <v>357903601</v>
          </cell>
          <cell r="R2004" t="str">
            <v>Standard</v>
          </cell>
          <cell r="S2004" t="str">
            <v>Standard</v>
          </cell>
        </row>
        <row r="2005">
          <cell r="J2005">
            <v>351900092</v>
          </cell>
          <cell r="R2005" t="str">
            <v>Standard</v>
          </cell>
          <cell r="S2005" t="str">
            <v>Standard</v>
          </cell>
        </row>
        <row r="2006">
          <cell r="J2006">
            <v>355402697</v>
          </cell>
          <cell r="R2006" t="str">
            <v>Standard</v>
          </cell>
          <cell r="S2006" t="str">
            <v>Standard</v>
          </cell>
        </row>
        <row r="2007">
          <cell r="J2007">
            <v>351900172</v>
          </cell>
          <cell r="R2007" t="str">
            <v>Standard</v>
          </cell>
          <cell r="S2007" t="str">
            <v>Standard</v>
          </cell>
        </row>
        <row r="2008">
          <cell r="J2008">
            <v>355164634</v>
          </cell>
          <cell r="R2008" t="str">
            <v>Standard</v>
          </cell>
          <cell r="S2008" t="str">
            <v>Standard</v>
          </cell>
        </row>
        <row r="2009">
          <cell r="J2009">
            <v>353676583</v>
          </cell>
          <cell r="K2009">
            <v>24025.66</v>
          </cell>
          <cell r="L2009">
            <v>9574.34</v>
          </cell>
          <cell r="M2009">
            <v>33600</v>
          </cell>
          <cell r="N2009">
            <v>414</v>
          </cell>
          <cell r="O2009">
            <v>414</v>
          </cell>
          <cell r="P2009" t="str">
            <v>Y</v>
          </cell>
          <cell r="R2009" t="str">
            <v xml:space="preserve">W/O for written off </v>
          </cell>
          <cell r="S2009" t="str">
            <v>&gt;180</v>
          </cell>
        </row>
        <row r="2010">
          <cell r="J2010">
            <v>351901295</v>
          </cell>
          <cell r="K2010">
            <v>16999.79</v>
          </cell>
          <cell r="L2010">
            <v>3160.21</v>
          </cell>
          <cell r="M2010">
            <v>20160</v>
          </cell>
          <cell r="N2010">
            <v>262</v>
          </cell>
          <cell r="O2010">
            <v>262</v>
          </cell>
          <cell r="P2010" t="str">
            <v>Y</v>
          </cell>
          <cell r="R2010" t="str">
            <v>Sub</v>
          </cell>
          <cell r="S2010" t="str">
            <v>&gt;180</v>
          </cell>
        </row>
        <row r="2011">
          <cell r="J2011">
            <v>351901325</v>
          </cell>
          <cell r="K2011">
            <v>16999.79</v>
          </cell>
          <cell r="L2011">
            <v>3160.21</v>
          </cell>
          <cell r="M2011">
            <v>20160</v>
          </cell>
          <cell r="N2011">
            <v>262</v>
          </cell>
          <cell r="O2011">
            <v>262</v>
          </cell>
          <cell r="P2011" t="str">
            <v>Y</v>
          </cell>
          <cell r="R2011" t="str">
            <v>Sub</v>
          </cell>
          <cell r="S2011" t="str">
            <v>&gt;180</v>
          </cell>
        </row>
        <row r="2012">
          <cell r="J2012">
            <v>351905642</v>
          </cell>
          <cell r="K2012">
            <v>11703.67</v>
          </cell>
          <cell r="L2012">
            <v>1736.33</v>
          </cell>
          <cell r="M2012">
            <v>13440</v>
          </cell>
          <cell r="N2012">
            <v>171</v>
          </cell>
          <cell r="O2012">
            <v>171</v>
          </cell>
          <cell r="P2012" t="str">
            <v>Y</v>
          </cell>
          <cell r="R2012" t="str">
            <v>Sub</v>
          </cell>
          <cell r="S2012" t="str">
            <v>151-180</v>
          </cell>
        </row>
        <row r="2013">
          <cell r="J2013">
            <v>353676584</v>
          </cell>
          <cell r="K2013">
            <v>24025.66</v>
          </cell>
          <cell r="L2013">
            <v>9574.34</v>
          </cell>
          <cell r="M2013">
            <v>33600</v>
          </cell>
          <cell r="N2013">
            <v>414</v>
          </cell>
          <cell r="O2013">
            <v>414</v>
          </cell>
          <cell r="P2013" t="str">
            <v>Y</v>
          </cell>
          <cell r="R2013" t="str">
            <v xml:space="preserve">W/O for written off </v>
          </cell>
          <cell r="S2013" t="str">
            <v>&gt;180</v>
          </cell>
        </row>
        <row r="2014">
          <cell r="J2014">
            <v>351905997</v>
          </cell>
          <cell r="R2014" t="str">
            <v>Standard</v>
          </cell>
          <cell r="S2014" t="str">
            <v>Standard</v>
          </cell>
        </row>
        <row r="2015">
          <cell r="J2015">
            <v>351910058</v>
          </cell>
          <cell r="R2015" t="str">
            <v>Standard</v>
          </cell>
          <cell r="S2015" t="str">
            <v>Standard</v>
          </cell>
        </row>
        <row r="2016">
          <cell r="J2016">
            <v>357909833</v>
          </cell>
          <cell r="K2016">
            <v>4764.16</v>
          </cell>
          <cell r="L2016">
            <v>1385.84</v>
          </cell>
          <cell r="M2016">
            <v>6150</v>
          </cell>
          <cell r="N2016">
            <v>59</v>
          </cell>
          <cell r="O2016">
            <v>59</v>
          </cell>
          <cell r="R2016" t="str">
            <v>SMA 1</v>
          </cell>
          <cell r="S2016" t="str">
            <v>31-60</v>
          </cell>
        </row>
        <row r="2017">
          <cell r="J2017">
            <v>351996779</v>
          </cell>
          <cell r="K2017">
            <v>2046.26</v>
          </cell>
          <cell r="L2017">
            <v>193.74</v>
          </cell>
          <cell r="M2017">
            <v>2240</v>
          </cell>
          <cell r="N2017">
            <v>24</v>
          </cell>
          <cell r="O2017">
            <v>24</v>
          </cell>
          <cell r="R2017" t="str">
            <v>SMA 0</v>
          </cell>
          <cell r="S2017" t="str">
            <v>1-30 Days</v>
          </cell>
        </row>
        <row r="2018">
          <cell r="J2018">
            <v>353435959</v>
          </cell>
          <cell r="K2018">
            <v>32373.53</v>
          </cell>
          <cell r="L2018">
            <v>12106.47</v>
          </cell>
          <cell r="M2018">
            <v>44480</v>
          </cell>
          <cell r="N2018">
            <v>483</v>
          </cell>
          <cell r="O2018">
            <v>483</v>
          </cell>
          <cell r="P2018" t="str">
            <v>Y</v>
          </cell>
          <cell r="R2018" t="str">
            <v xml:space="preserve">W/O for written off </v>
          </cell>
          <cell r="S2018" t="str">
            <v>&gt;180</v>
          </cell>
        </row>
        <row r="2019">
          <cell r="J2019">
            <v>351921140</v>
          </cell>
          <cell r="R2019" t="str">
            <v>Standard</v>
          </cell>
          <cell r="S2019" t="str">
            <v>Standard</v>
          </cell>
        </row>
        <row r="2020">
          <cell r="J2020">
            <v>353435923</v>
          </cell>
          <cell r="K2020">
            <v>19033.02</v>
          </cell>
          <cell r="L2020">
            <v>5986.98</v>
          </cell>
          <cell r="M2020">
            <v>25020</v>
          </cell>
          <cell r="N2020">
            <v>260</v>
          </cell>
          <cell r="O2020">
            <v>260</v>
          </cell>
          <cell r="P2020" t="str">
            <v>Y</v>
          </cell>
          <cell r="R2020" t="str">
            <v xml:space="preserve">W/O for written off </v>
          </cell>
          <cell r="S2020" t="str">
            <v>&gt;180</v>
          </cell>
        </row>
        <row r="2021">
          <cell r="J2021">
            <v>356775977</v>
          </cell>
          <cell r="K2021">
            <v>18859.38</v>
          </cell>
          <cell r="L2021">
            <v>5350.62</v>
          </cell>
          <cell r="M2021">
            <v>24210</v>
          </cell>
          <cell r="N2021">
            <v>260</v>
          </cell>
          <cell r="O2021">
            <v>260</v>
          </cell>
          <cell r="P2021" t="str">
            <v>Y</v>
          </cell>
          <cell r="R2021" t="str">
            <v xml:space="preserve">W/O for written off </v>
          </cell>
          <cell r="S2021" t="str">
            <v>&gt;180</v>
          </cell>
        </row>
        <row r="2022">
          <cell r="J2022">
            <v>351927403</v>
          </cell>
          <cell r="K2022">
            <v>2048.0700000000002</v>
          </cell>
          <cell r="L2022">
            <v>191.93</v>
          </cell>
          <cell r="M2022">
            <v>2240</v>
          </cell>
          <cell r="N2022">
            <v>27</v>
          </cell>
          <cell r="O2022">
            <v>58</v>
          </cell>
          <cell r="R2022" t="str">
            <v>SMA 1</v>
          </cell>
          <cell r="S2022" t="str">
            <v>31-60</v>
          </cell>
        </row>
        <row r="2023">
          <cell r="J2023">
            <v>354517704</v>
          </cell>
          <cell r="K2023">
            <v>3695.84</v>
          </cell>
          <cell r="L2023">
            <v>344.16</v>
          </cell>
          <cell r="M2023">
            <v>4040</v>
          </cell>
          <cell r="N2023">
            <v>58</v>
          </cell>
          <cell r="O2023">
            <v>58</v>
          </cell>
          <cell r="R2023" t="str">
            <v>SMA 1</v>
          </cell>
          <cell r="S2023" t="str">
            <v>31-60</v>
          </cell>
        </row>
        <row r="2024">
          <cell r="J2024">
            <v>351927404</v>
          </cell>
          <cell r="K2024">
            <v>11698.63</v>
          </cell>
          <cell r="L2024">
            <v>1741.37</v>
          </cell>
          <cell r="M2024">
            <v>13440</v>
          </cell>
          <cell r="N2024">
            <v>178</v>
          </cell>
          <cell r="O2024">
            <v>209</v>
          </cell>
          <cell r="P2024" t="str">
            <v>Y</v>
          </cell>
          <cell r="R2024" t="str">
            <v>Sub</v>
          </cell>
          <cell r="S2024" t="str">
            <v>&gt;180</v>
          </cell>
        </row>
        <row r="2025">
          <cell r="J2025">
            <v>354498298</v>
          </cell>
          <cell r="K2025">
            <v>12259.02</v>
          </cell>
          <cell r="L2025">
            <v>1880.98</v>
          </cell>
          <cell r="M2025">
            <v>14140</v>
          </cell>
          <cell r="N2025">
            <v>209</v>
          </cell>
          <cell r="O2025">
            <v>209</v>
          </cell>
          <cell r="P2025" t="str">
            <v>Y</v>
          </cell>
          <cell r="R2025" t="str">
            <v>Sub</v>
          </cell>
          <cell r="S2025" t="str">
            <v>&gt;180</v>
          </cell>
        </row>
        <row r="2026">
          <cell r="J2026">
            <v>351927557</v>
          </cell>
          <cell r="R2026" t="str">
            <v>Standard</v>
          </cell>
          <cell r="S2026" t="str">
            <v>Standard</v>
          </cell>
        </row>
        <row r="2027">
          <cell r="J2027">
            <v>351927559</v>
          </cell>
          <cell r="K2027">
            <v>15284.24</v>
          </cell>
          <cell r="L2027">
            <v>2635.76</v>
          </cell>
          <cell r="M2027">
            <v>17920</v>
          </cell>
          <cell r="N2027">
            <v>239</v>
          </cell>
          <cell r="O2027">
            <v>270</v>
          </cell>
          <cell r="P2027" t="str">
            <v>Y</v>
          </cell>
          <cell r="R2027" t="str">
            <v>Sub</v>
          </cell>
          <cell r="S2027" t="str">
            <v>&gt;180</v>
          </cell>
        </row>
        <row r="2028">
          <cell r="J2028">
            <v>354495842</v>
          </cell>
          <cell r="K2028">
            <v>15431.32</v>
          </cell>
          <cell r="L2028">
            <v>2748.68</v>
          </cell>
          <cell r="M2028">
            <v>18180</v>
          </cell>
          <cell r="N2028">
            <v>270</v>
          </cell>
          <cell r="O2028">
            <v>270</v>
          </cell>
          <cell r="P2028" t="str">
            <v>Y</v>
          </cell>
          <cell r="R2028" t="str">
            <v xml:space="preserve">W/O for written off </v>
          </cell>
          <cell r="S2028" t="str">
            <v>&gt;180</v>
          </cell>
        </row>
        <row r="2029">
          <cell r="J2029">
            <v>353444950</v>
          </cell>
          <cell r="K2029">
            <v>20776.02</v>
          </cell>
          <cell r="L2029">
            <v>6093.98</v>
          </cell>
          <cell r="M2029">
            <v>26870</v>
          </cell>
          <cell r="N2029">
            <v>324</v>
          </cell>
          <cell r="O2029">
            <v>324</v>
          </cell>
          <cell r="P2029" t="str">
            <v>Y</v>
          </cell>
          <cell r="R2029" t="str">
            <v xml:space="preserve">W/O for written off </v>
          </cell>
          <cell r="S2029" t="str">
            <v>&gt;180</v>
          </cell>
        </row>
        <row r="2030">
          <cell r="J2030">
            <v>353435826</v>
          </cell>
          <cell r="K2030">
            <v>25661.32</v>
          </cell>
          <cell r="L2030">
            <v>9478.68</v>
          </cell>
          <cell r="M2030">
            <v>35140</v>
          </cell>
          <cell r="N2030">
            <v>415</v>
          </cell>
          <cell r="O2030">
            <v>415</v>
          </cell>
          <cell r="P2030" t="str">
            <v>Y</v>
          </cell>
          <cell r="R2030" t="str">
            <v xml:space="preserve">W/O for written off </v>
          </cell>
          <cell r="S2030" t="str">
            <v>&gt;180</v>
          </cell>
        </row>
        <row r="2031">
          <cell r="J2031">
            <v>353444926</v>
          </cell>
          <cell r="K2031">
            <v>22566.07</v>
          </cell>
          <cell r="L2031">
            <v>7813.93</v>
          </cell>
          <cell r="M2031">
            <v>30380</v>
          </cell>
          <cell r="N2031">
            <v>387</v>
          </cell>
          <cell r="O2031">
            <v>387</v>
          </cell>
          <cell r="P2031" t="str">
            <v>Y</v>
          </cell>
          <cell r="R2031" t="str">
            <v xml:space="preserve">W/O for written off </v>
          </cell>
          <cell r="S2031" t="str">
            <v>&gt;180</v>
          </cell>
        </row>
        <row r="2032">
          <cell r="J2032">
            <v>351942481</v>
          </cell>
          <cell r="K2032">
            <v>33962.75</v>
          </cell>
          <cell r="L2032">
            <v>10827.25</v>
          </cell>
          <cell r="M2032">
            <v>44790</v>
          </cell>
          <cell r="N2032">
            <v>603</v>
          </cell>
          <cell r="O2032">
            <v>603</v>
          </cell>
          <cell r="P2032" t="str">
            <v>Y</v>
          </cell>
          <cell r="R2032" t="str">
            <v xml:space="preserve">W/O for written off </v>
          </cell>
          <cell r="S2032" t="str">
            <v>&gt;180</v>
          </cell>
        </row>
        <row r="2033">
          <cell r="J2033">
            <v>353435871</v>
          </cell>
          <cell r="K2033">
            <v>25821.32</v>
          </cell>
          <cell r="L2033">
            <v>9478.68</v>
          </cell>
          <cell r="M2033">
            <v>35300</v>
          </cell>
          <cell r="N2033">
            <v>443</v>
          </cell>
          <cell r="O2033">
            <v>443</v>
          </cell>
          <cell r="P2033" t="str">
            <v>Y</v>
          </cell>
          <cell r="R2033" t="str">
            <v xml:space="preserve">W/O for written off </v>
          </cell>
          <cell r="S2033" t="str">
            <v>&gt;180</v>
          </cell>
        </row>
        <row r="2034">
          <cell r="J2034">
            <v>351942546</v>
          </cell>
          <cell r="R2034" t="str">
            <v>Standard</v>
          </cell>
          <cell r="S2034" t="str">
            <v>Standard</v>
          </cell>
        </row>
        <row r="2035">
          <cell r="J2035">
            <v>355306502</v>
          </cell>
          <cell r="R2035" t="str">
            <v>Standard</v>
          </cell>
          <cell r="S2035" t="str">
            <v>Standard</v>
          </cell>
        </row>
        <row r="2036">
          <cell r="J2036">
            <v>351943282</v>
          </cell>
          <cell r="R2036" t="str">
            <v>Standard</v>
          </cell>
          <cell r="S2036" t="str">
            <v>Standard</v>
          </cell>
        </row>
        <row r="2037">
          <cell r="J2037">
            <v>351943283</v>
          </cell>
          <cell r="R2037" t="str">
            <v>Standard</v>
          </cell>
          <cell r="S2037" t="str">
            <v>Standard</v>
          </cell>
        </row>
        <row r="2038">
          <cell r="J2038">
            <v>351943416</v>
          </cell>
          <cell r="R2038" t="str">
            <v>Standard</v>
          </cell>
          <cell r="S2038" t="str">
            <v>Standard</v>
          </cell>
        </row>
        <row r="2039">
          <cell r="J2039">
            <v>355112055</v>
          </cell>
          <cell r="R2039" t="str">
            <v>Standard</v>
          </cell>
          <cell r="S2039" t="str">
            <v>Standard</v>
          </cell>
        </row>
        <row r="2040">
          <cell r="J2040">
            <v>351947509</v>
          </cell>
          <cell r="R2040" t="str">
            <v>Standard</v>
          </cell>
          <cell r="S2040" t="str">
            <v>Standard</v>
          </cell>
        </row>
        <row r="2041">
          <cell r="J2041">
            <v>355366219</v>
          </cell>
          <cell r="K2041">
            <v>16377.79</v>
          </cell>
          <cell r="L2041">
            <v>7262.21</v>
          </cell>
          <cell r="M2041">
            <v>23640</v>
          </cell>
          <cell r="N2041">
            <v>358</v>
          </cell>
          <cell r="O2041">
            <v>358</v>
          </cell>
          <cell r="P2041" t="str">
            <v>Y</v>
          </cell>
          <cell r="R2041" t="str">
            <v xml:space="preserve">W/O for written off </v>
          </cell>
          <cell r="S2041" t="str">
            <v>&gt;180</v>
          </cell>
        </row>
        <row r="2042">
          <cell r="J2042">
            <v>355366221</v>
          </cell>
          <cell r="K2042">
            <v>13507.13</v>
          </cell>
          <cell r="L2042">
            <v>5852.87</v>
          </cell>
          <cell r="M2042">
            <v>19360</v>
          </cell>
          <cell r="N2042">
            <v>323</v>
          </cell>
          <cell r="O2042">
            <v>323</v>
          </cell>
          <cell r="P2042" t="str">
            <v>Y</v>
          </cell>
          <cell r="R2042" t="str">
            <v xml:space="preserve">W/O for written off </v>
          </cell>
          <cell r="S2042" t="str">
            <v>&gt;180</v>
          </cell>
        </row>
        <row r="2043">
          <cell r="J2043">
            <v>353435887</v>
          </cell>
          <cell r="K2043">
            <v>25661.32</v>
          </cell>
          <cell r="L2043">
            <v>9478.68</v>
          </cell>
          <cell r="M2043">
            <v>35140</v>
          </cell>
          <cell r="N2043">
            <v>415</v>
          </cell>
          <cell r="O2043">
            <v>415</v>
          </cell>
          <cell r="P2043" t="str">
            <v>Y</v>
          </cell>
          <cell r="R2043" t="str">
            <v xml:space="preserve">W/O for written off </v>
          </cell>
          <cell r="S2043" t="str">
            <v>&gt;180</v>
          </cell>
        </row>
        <row r="2044">
          <cell r="J2044">
            <v>354759353</v>
          </cell>
          <cell r="K2044">
            <v>3129.38</v>
          </cell>
          <cell r="L2044">
            <v>930.62</v>
          </cell>
          <cell r="M2044">
            <v>4060</v>
          </cell>
          <cell r="N2044">
            <v>59</v>
          </cell>
          <cell r="O2044">
            <v>59</v>
          </cell>
          <cell r="R2044" t="str">
            <v>SMA 1</v>
          </cell>
          <cell r="S2044" t="str">
            <v>31-60</v>
          </cell>
        </row>
        <row r="2045">
          <cell r="J2045">
            <v>353435795</v>
          </cell>
          <cell r="K2045">
            <v>22384.66</v>
          </cell>
          <cell r="L2045">
            <v>8815.34</v>
          </cell>
          <cell r="M2045">
            <v>31200</v>
          </cell>
          <cell r="N2045">
            <v>387</v>
          </cell>
          <cell r="O2045">
            <v>387</v>
          </cell>
          <cell r="P2045" t="str">
            <v>Y</v>
          </cell>
          <cell r="R2045" t="str">
            <v xml:space="preserve">W/O for written off </v>
          </cell>
          <cell r="S2045" t="str">
            <v>&gt;180</v>
          </cell>
        </row>
        <row r="2046">
          <cell r="J2046">
            <v>353435806</v>
          </cell>
          <cell r="K2046">
            <v>16134.11</v>
          </cell>
          <cell r="L2046">
            <v>5015.8900000000003</v>
          </cell>
          <cell r="M2046">
            <v>21150</v>
          </cell>
          <cell r="N2046">
            <v>261</v>
          </cell>
          <cell r="O2046">
            <v>261</v>
          </cell>
          <cell r="P2046" t="str">
            <v>Y</v>
          </cell>
          <cell r="R2046" t="str">
            <v>Sub</v>
          </cell>
          <cell r="S2046" t="str">
            <v>&gt;180</v>
          </cell>
        </row>
        <row r="2047">
          <cell r="J2047">
            <v>351963229</v>
          </cell>
          <cell r="R2047" t="str">
            <v>Standard</v>
          </cell>
          <cell r="S2047" t="str">
            <v>Standard</v>
          </cell>
        </row>
        <row r="2048">
          <cell r="J2048">
            <v>351965162</v>
          </cell>
          <cell r="K2048">
            <v>2193.89</v>
          </cell>
          <cell r="L2048">
            <v>47.11</v>
          </cell>
          <cell r="M2048">
            <v>2241</v>
          </cell>
          <cell r="N2048">
            <v>115</v>
          </cell>
          <cell r="O2048">
            <v>115</v>
          </cell>
          <cell r="P2048" t="str">
            <v>Y</v>
          </cell>
          <cell r="R2048" t="str">
            <v>Sub</v>
          </cell>
          <cell r="S2048" t="str">
            <v>91-120</v>
          </cell>
        </row>
        <row r="2049">
          <cell r="J2049">
            <v>353435844</v>
          </cell>
          <cell r="K2049">
            <v>25628.73</v>
          </cell>
          <cell r="L2049">
            <v>9511.27</v>
          </cell>
          <cell r="M2049">
            <v>35140</v>
          </cell>
          <cell r="N2049">
            <v>415</v>
          </cell>
          <cell r="O2049">
            <v>415</v>
          </cell>
          <cell r="P2049" t="str">
            <v>Y</v>
          </cell>
          <cell r="R2049" t="str">
            <v xml:space="preserve">W/O for written off </v>
          </cell>
          <cell r="S2049" t="str">
            <v>&gt;180</v>
          </cell>
        </row>
        <row r="2050">
          <cell r="J2050">
            <v>351967389</v>
          </cell>
          <cell r="K2050">
            <v>11723.86</v>
          </cell>
          <cell r="L2050">
            <v>1716.14</v>
          </cell>
          <cell r="M2050">
            <v>13440</v>
          </cell>
          <cell r="N2050">
            <v>177</v>
          </cell>
          <cell r="O2050">
            <v>177</v>
          </cell>
          <cell r="P2050" t="str">
            <v>Y</v>
          </cell>
          <cell r="R2050" t="str">
            <v>Sub</v>
          </cell>
          <cell r="S2050" t="str">
            <v>151-180</v>
          </cell>
        </row>
        <row r="2051">
          <cell r="J2051">
            <v>355019281</v>
          </cell>
          <cell r="K2051">
            <v>10372.14</v>
          </cell>
          <cell r="L2051">
            <v>1747.86</v>
          </cell>
          <cell r="M2051">
            <v>12120</v>
          </cell>
          <cell r="N2051">
            <v>177</v>
          </cell>
          <cell r="O2051">
            <v>177</v>
          </cell>
          <cell r="P2051" t="str">
            <v>Y</v>
          </cell>
          <cell r="R2051" t="str">
            <v>Sub</v>
          </cell>
          <cell r="S2051" t="str">
            <v>151-180</v>
          </cell>
        </row>
        <row r="2052">
          <cell r="J2052">
            <v>353676578</v>
          </cell>
          <cell r="K2052">
            <v>24679.08</v>
          </cell>
          <cell r="L2052">
            <v>9760.92</v>
          </cell>
          <cell r="M2052">
            <v>34440</v>
          </cell>
          <cell r="N2052">
            <v>414</v>
          </cell>
          <cell r="O2052">
            <v>414</v>
          </cell>
          <cell r="P2052" t="str">
            <v>Y</v>
          </cell>
          <cell r="R2052" t="str">
            <v xml:space="preserve">W/O for written off </v>
          </cell>
          <cell r="S2052" t="str">
            <v>&gt;180</v>
          </cell>
        </row>
        <row r="2053">
          <cell r="J2053">
            <v>351996162</v>
          </cell>
          <cell r="R2053" t="str">
            <v>Standard</v>
          </cell>
          <cell r="S2053" t="str">
            <v>Standard</v>
          </cell>
        </row>
        <row r="2054">
          <cell r="J2054">
            <v>357381448</v>
          </cell>
          <cell r="R2054" t="str">
            <v>Standard</v>
          </cell>
          <cell r="S2054" t="str">
            <v>Standard</v>
          </cell>
        </row>
        <row r="2055">
          <cell r="J2055">
            <v>353435839</v>
          </cell>
          <cell r="K2055">
            <v>29881.62</v>
          </cell>
          <cell r="L2055">
            <v>11818.38</v>
          </cell>
          <cell r="M2055">
            <v>41700</v>
          </cell>
          <cell r="N2055">
            <v>443</v>
          </cell>
          <cell r="O2055">
            <v>443</v>
          </cell>
          <cell r="P2055" t="str">
            <v>Y</v>
          </cell>
          <cell r="R2055" t="str">
            <v xml:space="preserve">W/O for written off </v>
          </cell>
          <cell r="S2055" t="str">
            <v>&gt;180</v>
          </cell>
        </row>
        <row r="2056">
          <cell r="J2056">
            <v>353676545</v>
          </cell>
          <cell r="K2056">
            <v>20745.88</v>
          </cell>
          <cell r="L2056">
            <v>8054.12</v>
          </cell>
          <cell r="M2056">
            <v>28800</v>
          </cell>
          <cell r="N2056">
            <v>353</v>
          </cell>
          <cell r="O2056">
            <v>353</v>
          </cell>
          <cell r="P2056" t="str">
            <v>Y</v>
          </cell>
          <cell r="R2056" t="str">
            <v xml:space="preserve">W/O for written off </v>
          </cell>
          <cell r="S2056" t="str">
            <v>&gt;180</v>
          </cell>
        </row>
        <row r="2057">
          <cell r="J2057">
            <v>353676546</v>
          </cell>
          <cell r="K2057">
            <v>20745.88</v>
          </cell>
          <cell r="L2057">
            <v>8054.12</v>
          </cell>
          <cell r="M2057">
            <v>28800</v>
          </cell>
          <cell r="N2057">
            <v>353</v>
          </cell>
          <cell r="O2057">
            <v>353</v>
          </cell>
          <cell r="P2057" t="str">
            <v>Y</v>
          </cell>
          <cell r="R2057" t="str">
            <v xml:space="preserve">W/O for written off </v>
          </cell>
          <cell r="S2057" t="str">
            <v>&gt;180</v>
          </cell>
        </row>
        <row r="2058">
          <cell r="J2058">
            <v>353676547</v>
          </cell>
          <cell r="K2058">
            <v>20745.88</v>
          </cell>
          <cell r="L2058">
            <v>8054.12</v>
          </cell>
          <cell r="M2058">
            <v>28800</v>
          </cell>
          <cell r="N2058">
            <v>353</v>
          </cell>
          <cell r="O2058">
            <v>353</v>
          </cell>
          <cell r="P2058" t="str">
            <v>Y</v>
          </cell>
          <cell r="R2058" t="str">
            <v xml:space="preserve">W/O for written off </v>
          </cell>
          <cell r="S2058" t="str">
            <v>&gt;180</v>
          </cell>
        </row>
        <row r="2059">
          <cell r="J2059">
            <v>353435880</v>
          </cell>
          <cell r="K2059">
            <v>26323.9</v>
          </cell>
          <cell r="L2059">
            <v>10576.1</v>
          </cell>
          <cell r="M2059">
            <v>36900</v>
          </cell>
          <cell r="N2059">
            <v>444</v>
          </cell>
          <cell r="O2059">
            <v>444</v>
          </cell>
          <cell r="P2059" t="str">
            <v>Y</v>
          </cell>
          <cell r="R2059" t="str">
            <v xml:space="preserve">W/O for written off </v>
          </cell>
          <cell r="S2059" t="str">
            <v>&gt;180</v>
          </cell>
        </row>
        <row r="2060">
          <cell r="J2060">
            <v>353435859</v>
          </cell>
          <cell r="K2060">
            <v>26323.9</v>
          </cell>
          <cell r="L2060">
            <v>10576.1</v>
          </cell>
          <cell r="M2060">
            <v>36900</v>
          </cell>
          <cell r="N2060">
            <v>444</v>
          </cell>
          <cell r="O2060">
            <v>444</v>
          </cell>
          <cell r="P2060" t="str">
            <v>Y</v>
          </cell>
          <cell r="R2060" t="str">
            <v xml:space="preserve">W/O for written off </v>
          </cell>
          <cell r="S2060" t="str">
            <v>&gt;180</v>
          </cell>
        </row>
        <row r="2061">
          <cell r="J2061">
            <v>352014381</v>
          </cell>
          <cell r="K2061">
            <v>32687.34</v>
          </cell>
          <cell r="L2061">
            <v>9872.66</v>
          </cell>
          <cell r="M2061">
            <v>42560</v>
          </cell>
          <cell r="N2061">
            <v>576</v>
          </cell>
          <cell r="O2061">
            <v>576</v>
          </cell>
          <cell r="P2061" t="str">
            <v>Y</v>
          </cell>
          <cell r="R2061" t="str">
            <v xml:space="preserve">W/O for written off </v>
          </cell>
          <cell r="S2061" t="str">
            <v>&gt;180</v>
          </cell>
        </row>
        <row r="2062">
          <cell r="J2062">
            <v>353676469</v>
          </cell>
          <cell r="K2062">
            <v>16843.650000000001</v>
          </cell>
          <cell r="L2062">
            <v>5396.35</v>
          </cell>
          <cell r="M2062">
            <v>22240</v>
          </cell>
          <cell r="N2062">
            <v>233</v>
          </cell>
          <cell r="O2062">
            <v>233</v>
          </cell>
          <cell r="P2062" t="str">
            <v>Y</v>
          </cell>
          <cell r="R2062" t="str">
            <v xml:space="preserve">W/O for written off </v>
          </cell>
          <cell r="S2062" t="str">
            <v>&gt;180</v>
          </cell>
        </row>
        <row r="2063">
          <cell r="J2063">
            <v>352041953</v>
          </cell>
          <cell r="K2063">
            <v>14987.55</v>
          </cell>
          <cell r="L2063">
            <v>2932.45</v>
          </cell>
          <cell r="M2063">
            <v>17920</v>
          </cell>
          <cell r="N2063">
            <v>240</v>
          </cell>
          <cell r="O2063">
            <v>240</v>
          </cell>
          <cell r="P2063" t="str">
            <v>Y</v>
          </cell>
          <cell r="R2063" t="str">
            <v xml:space="preserve">W/O for written off </v>
          </cell>
          <cell r="S2063" t="str">
            <v>&gt;180</v>
          </cell>
        </row>
        <row r="2064">
          <cell r="J2064">
            <v>356120183</v>
          </cell>
          <cell r="K2064">
            <v>17377.759999999998</v>
          </cell>
          <cell r="L2064">
            <v>4142.24</v>
          </cell>
          <cell r="M2064">
            <v>21520</v>
          </cell>
          <cell r="N2064">
            <v>240</v>
          </cell>
          <cell r="O2064">
            <v>240</v>
          </cell>
          <cell r="P2064" t="str">
            <v>Y</v>
          </cell>
          <cell r="R2064" t="str">
            <v xml:space="preserve">W/O for written off </v>
          </cell>
          <cell r="S2064" t="str">
            <v>&gt;180</v>
          </cell>
        </row>
        <row r="2065">
          <cell r="J2065">
            <v>357992341</v>
          </cell>
          <cell r="K2065">
            <v>13584.63</v>
          </cell>
          <cell r="L2065">
            <v>7235.37</v>
          </cell>
          <cell r="M2065">
            <v>20820</v>
          </cell>
          <cell r="N2065">
            <v>177</v>
          </cell>
          <cell r="O2065">
            <v>177</v>
          </cell>
          <cell r="P2065" t="str">
            <v>Y</v>
          </cell>
          <cell r="R2065" t="str">
            <v>Sub</v>
          </cell>
          <cell r="S2065" t="str">
            <v>151-180</v>
          </cell>
        </row>
        <row r="2066">
          <cell r="J2066">
            <v>352063798</v>
          </cell>
          <cell r="K2066">
            <v>7758.48</v>
          </cell>
          <cell r="L2066">
            <v>1201.52</v>
          </cell>
          <cell r="M2066">
            <v>8960</v>
          </cell>
          <cell r="N2066">
            <v>115</v>
          </cell>
          <cell r="O2066">
            <v>115</v>
          </cell>
          <cell r="P2066" t="str">
            <v>Y</v>
          </cell>
          <cell r="R2066" t="str">
            <v>Sub</v>
          </cell>
          <cell r="S2066" t="str">
            <v>91-120</v>
          </cell>
        </row>
        <row r="2067">
          <cell r="J2067">
            <v>356096341</v>
          </cell>
          <cell r="K2067">
            <v>17377.759999999998</v>
          </cell>
          <cell r="L2067">
            <v>4142.24</v>
          </cell>
          <cell r="M2067">
            <v>21520</v>
          </cell>
          <cell r="N2067">
            <v>240</v>
          </cell>
          <cell r="O2067">
            <v>240</v>
          </cell>
          <cell r="P2067" t="str">
            <v>Y</v>
          </cell>
          <cell r="R2067" t="str">
            <v xml:space="preserve">W/O for written off </v>
          </cell>
          <cell r="S2067" t="str">
            <v>&gt;180</v>
          </cell>
        </row>
        <row r="2068">
          <cell r="J2068">
            <v>358011184</v>
          </cell>
          <cell r="K2068">
            <v>15776.62</v>
          </cell>
          <cell r="L2068">
            <v>8443.3799999999992</v>
          </cell>
          <cell r="M2068">
            <v>24220</v>
          </cell>
          <cell r="N2068">
            <v>212</v>
          </cell>
          <cell r="O2068">
            <v>240</v>
          </cell>
          <cell r="P2068" t="str">
            <v>Y</v>
          </cell>
          <cell r="R2068" t="str">
            <v xml:space="preserve">W/O for written off </v>
          </cell>
          <cell r="S2068" t="str">
            <v>&gt;180</v>
          </cell>
        </row>
        <row r="2069">
          <cell r="J2069">
            <v>353676468</v>
          </cell>
          <cell r="K2069">
            <v>23430.639999999999</v>
          </cell>
          <cell r="L2069">
            <v>9199.36</v>
          </cell>
          <cell r="M2069">
            <v>32630</v>
          </cell>
          <cell r="N2069">
            <v>387</v>
          </cell>
          <cell r="O2069">
            <v>387</v>
          </cell>
          <cell r="P2069" t="str">
            <v>Y</v>
          </cell>
          <cell r="R2069" t="str">
            <v xml:space="preserve">W/O for written off </v>
          </cell>
          <cell r="S2069" t="str">
            <v>&gt;180</v>
          </cell>
        </row>
        <row r="2070">
          <cell r="J2070">
            <v>353676542</v>
          </cell>
          <cell r="K2070">
            <v>23933.51</v>
          </cell>
          <cell r="L2070">
            <v>9666.49</v>
          </cell>
          <cell r="M2070">
            <v>33600</v>
          </cell>
          <cell r="N2070">
            <v>423</v>
          </cell>
          <cell r="O2070">
            <v>423</v>
          </cell>
          <cell r="P2070" t="str">
            <v>Y</v>
          </cell>
          <cell r="R2070" t="str">
            <v xml:space="preserve">W/O for written off </v>
          </cell>
          <cell r="S2070" t="str">
            <v>&gt;180</v>
          </cell>
        </row>
        <row r="2071">
          <cell r="J2071">
            <v>352103323</v>
          </cell>
          <cell r="K2071">
            <v>3996.46</v>
          </cell>
          <cell r="L2071">
            <v>483.54</v>
          </cell>
          <cell r="M2071">
            <v>4480</v>
          </cell>
          <cell r="N2071">
            <v>58</v>
          </cell>
          <cell r="O2071">
            <v>149</v>
          </cell>
          <cell r="P2071" t="str">
            <v>Y</v>
          </cell>
          <cell r="R2071" t="str">
            <v>Sub</v>
          </cell>
          <cell r="S2071" t="str">
            <v>121-150</v>
          </cell>
        </row>
        <row r="2072">
          <cell r="J2072">
            <v>358610142</v>
          </cell>
          <cell r="K2072">
            <v>9224.94</v>
          </cell>
          <cell r="L2072">
            <v>4175.0600000000004</v>
          </cell>
          <cell r="M2072">
            <v>13400</v>
          </cell>
          <cell r="N2072">
            <v>149</v>
          </cell>
          <cell r="O2072">
            <v>149</v>
          </cell>
          <cell r="P2072" t="str">
            <v>Y</v>
          </cell>
          <cell r="R2072" t="str">
            <v>Sub</v>
          </cell>
          <cell r="S2072" t="str">
            <v>121-150</v>
          </cell>
        </row>
        <row r="2073">
          <cell r="J2073">
            <v>352104002</v>
          </cell>
          <cell r="R2073" t="str">
            <v>Standard</v>
          </cell>
          <cell r="S2073" t="str">
            <v>Standard</v>
          </cell>
        </row>
        <row r="2074">
          <cell r="J2074">
            <v>352133657</v>
          </cell>
          <cell r="R2074" t="str">
            <v>Standard</v>
          </cell>
          <cell r="S2074" t="str">
            <v>Standard</v>
          </cell>
        </row>
        <row r="2075">
          <cell r="J2075">
            <v>353676448</v>
          </cell>
          <cell r="K2075">
            <v>21057.98</v>
          </cell>
          <cell r="L2075">
            <v>8462.02</v>
          </cell>
          <cell r="M2075">
            <v>29520</v>
          </cell>
          <cell r="N2075">
            <v>362</v>
          </cell>
          <cell r="O2075">
            <v>362</v>
          </cell>
          <cell r="P2075" t="str">
            <v>Y</v>
          </cell>
          <cell r="R2075" t="str">
            <v xml:space="preserve">W/O for written off </v>
          </cell>
          <cell r="S2075" t="str">
            <v>&gt;180</v>
          </cell>
        </row>
        <row r="2076">
          <cell r="J2076">
            <v>355366187</v>
          </cell>
          <cell r="K2076">
            <v>14393.4</v>
          </cell>
          <cell r="L2076">
            <v>6216.6</v>
          </cell>
          <cell r="M2076">
            <v>20610</v>
          </cell>
          <cell r="N2076">
            <v>270</v>
          </cell>
          <cell r="O2076">
            <v>270</v>
          </cell>
          <cell r="P2076" t="str">
            <v>Y</v>
          </cell>
          <cell r="R2076" t="str">
            <v xml:space="preserve">W/O for written off </v>
          </cell>
          <cell r="S2076" t="str">
            <v>&gt;180</v>
          </cell>
        </row>
        <row r="2077">
          <cell r="J2077">
            <v>354759210</v>
          </cell>
          <cell r="K2077">
            <v>20891.759999999998</v>
          </cell>
          <cell r="L2077">
            <v>8628.24</v>
          </cell>
          <cell r="M2077">
            <v>29520</v>
          </cell>
          <cell r="N2077">
            <v>353</v>
          </cell>
          <cell r="O2077">
            <v>353</v>
          </cell>
          <cell r="P2077" t="str">
            <v>Y</v>
          </cell>
          <cell r="R2077" t="str">
            <v xml:space="preserve">W/O for written off </v>
          </cell>
          <cell r="S2077" t="str">
            <v>&gt;180</v>
          </cell>
        </row>
        <row r="2078">
          <cell r="J2078">
            <v>358615451</v>
          </cell>
          <cell r="R2078" t="str">
            <v>Standard</v>
          </cell>
          <cell r="S2078" t="str">
            <v>Standard</v>
          </cell>
        </row>
        <row r="2079">
          <cell r="J2079">
            <v>354759303</v>
          </cell>
          <cell r="K2079">
            <v>19049.310000000001</v>
          </cell>
          <cell r="L2079">
            <v>8430.69</v>
          </cell>
          <cell r="M2079">
            <v>27480</v>
          </cell>
          <cell r="N2079">
            <v>358</v>
          </cell>
          <cell r="O2079">
            <v>358</v>
          </cell>
          <cell r="P2079" t="str">
            <v>Y</v>
          </cell>
          <cell r="R2079" t="str">
            <v xml:space="preserve">W/O for written off </v>
          </cell>
          <cell r="S2079" t="str">
            <v>&gt;180</v>
          </cell>
        </row>
        <row r="2080">
          <cell r="J2080">
            <v>355994314</v>
          </cell>
          <cell r="K2080">
            <v>16053.26</v>
          </cell>
          <cell r="L2080">
            <v>7376.74</v>
          </cell>
          <cell r="M2080">
            <v>23430</v>
          </cell>
          <cell r="N2080">
            <v>325</v>
          </cell>
          <cell r="O2080">
            <v>325</v>
          </cell>
          <cell r="P2080" t="str">
            <v>Y</v>
          </cell>
          <cell r="R2080" t="str">
            <v xml:space="preserve">W/O for written off </v>
          </cell>
          <cell r="S2080" t="str">
            <v>&gt;180</v>
          </cell>
        </row>
        <row r="2081">
          <cell r="J2081">
            <v>353676452</v>
          </cell>
          <cell r="K2081">
            <v>25008.78</v>
          </cell>
          <cell r="L2081">
            <v>10131.219999999999</v>
          </cell>
          <cell r="M2081">
            <v>35140</v>
          </cell>
          <cell r="N2081">
            <v>416</v>
          </cell>
          <cell r="O2081">
            <v>416</v>
          </cell>
          <cell r="P2081" t="str">
            <v>Y</v>
          </cell>
          <cell r="R2081" t="str">
            <v xml:space="preserve">W/O for written off </v>
          </cell>
          <cell r="S2081" t="str">
            <v>&gt;180</v>
          </cell>
        </row>
        <row r="2082">
          <cell r="J2082">
            <v>352151174</v>
          </cell>
          <cell r="R2082" t="str">
            <v>Standard</v>
          </cell>
          <cell r="S2082" t="str">
            <v>Standard</v>
          </cell>
        </row>
        <row r="2083">
          <cell r="J2083">
            <v>352151217</v>
          </cell>
          <cell r="K2083">
            <v>30441.79</v>
          </cell>
          <cell r="L2083">
            <v>9878.2099999999991</v>
          </cell>
          <cell r="M2083">
            <v>40320</v>
          </cell>
          <cell r="N2083">
            <v>544</v>
          </cell>
          <cell r="O2083">
            <v>544</v>
          </cell>
          <cell r="P2083" t="str">
            <v>Y</v>
          </cell>
          <cell r="R2083" t="str">
            <v xml:space="preserve">W/O for written off </v>
          </cell>
          <cell r="S2083" t="str">
            <v>&gt;180</v>
          </cell>
        </row>
        <row r="2084">
          <cell r="J2084">
            <v>353676628</v>
          </cell>
          <cell r="K2084">
            <v>19064.03</v>
          </cell>
          <cell r="L2084">
            <v>7815.97</v>
          </cell>
          <cell r="M2084">
            <v>26880</v>
          </cell>
          <cell r="N2084">
            <v>416</v>
          </cell>
          <cell r="O2084">
            <v>416</v>
          </cell>
          <cell r="P2084" t="str">
            <v>Y</v>
          </cell>
          <cell r="R2084" t="str">
            <v xml:space="preserve">W/O for written off </v>
          </cell>
          <cell r="S2084" t="str">
            <v>&gt;180</v>
          </cell>
        </row>
        <row r="2085">
          <cell r="J2085">
            <v>354759329</v>
          </cell>
          <cell r="K2085">
            <v>11160.97</v>
          </cell>
          <cell r="L2085">
            <v>3599.03</v>
          </cell>
          <cell r="M2085">
            <v>14760</v>
          </cell>
          <cell r="N2085">
            <v>169</v>
          </cell>
          <cell r="O2085">
            <v>169</v>
          </cell>
          <cell r="P2085" t="str">
            <v>Y</v>
          </cell>
          <cell r="R2085" t="str">
            <v>Sub</v>
          </cell>
          <cell r="S2085" t="str">
            <v>151-180</v>
          </cell>
        </row>
        <row r="2086">
          <cell r="J2086">
            <v>358227765</v>
          </cell>
          <cell r="K2086">
            <v>19130.36</v>
          </cell>
          <cell r="L2086">
            <v>3669.64</v>
          </cell>
          <cell r="M2086">
            <v>22800</v>
          </cell>
          <cell r="N2086">
            <v>169</v>
          </cell>
          <cell r="O2086">
            <v>169</v>
          </cell>
          <cell r="P2086" t="str">
            <v>Y</v>
          </cell>
          <cell r="R2086" t="str">
            <v>Sub</v>
          </cell>
          <cell r="S2086" t="str">
            <v>151-180</v>
          </cell>
        </row>
        <row r="2087">
          <cell r="J2087">
            <v>354759213</v>
          </cell>
          <cell r="K2087">
            <v>11160.97</v>
          </cell>
          <cell r="L2087">
            <v>3599.03</v>
          </cell>
          <cell r="M2087">
            <v>14760</v>
          </cell>
          <cell r="N2087">
            <v>169</v>
          </cell>
          <cell r="O2087">
            <v>169</v>
          </cell>
          <cell r="P2087" t="str">
            <v>Y</v>
          </cell>
          <cell r="R2087" t="str">
            <v>Sub</v>
          </cell>
          <cell r="S2087" t="str">
            <v>151-180</v>
          </cell>
        </row>
        <row r="2088">
          <cell r="J2088">
            <v>358233007</v>
          </cell>
          <cell r="K2088">
            <v>19130.36</v>
          </cell>
          <cell r="L2088">
            <v>3669.64</v>
          </cell>
          <cell r="M2088">
            <v>22800</v>
          </cell>
          <cell r="N2088">
            <v>169</v>
          </cell>
          <cell r="O2088">
            <v>169</v>
          </cell>
          <cell r="P2088" t="str">
            <v>Y</v>
          </cell>
          <cell r="R2088" t="str">
            <v>Sub</v>
          </cell>
          <cell r="S2088" t="str">
            <v>151-180</v>
          </cell>
        </row>
        <row r="2089">
          <cell r="J2089">
            <v>353676488</v>
          </cell>
          <cell r="K2089">
            <v>13300.81</v>
          </cell>
          <cell r="L2089">
            <v>4269.1899999999996</v>
          </cell>
          <cell r="M2089">
            <v>17570</v>
          </cell>
          <cell r="N2089">
            <v>199</v>
          </cell>
          <cell r="O2089">
            <v>199</v>
          </cell>
          <cell r="P2089" t="str">
            <v>Y</v>
          </cell>
          <cell r="R2089" t="str">
            <v>Sub</v>
          </cell>
          <cell r="S2089" t="str">
            <v>&gt;180</v>
          </cell>
        </row>
        <row r="2090">
          <cell r="J2090">
            <v>357175750</v>
          </cell>
          <cell r="K2090">
            <v>14596.34</v>
          </cell>
          <cell r="L2090">
            <v>4233.66</v>
          </cell>
          <cell r="M2090">
            <v>18830</v>
          </cell>
          <cell r="N2090">
            <v>199</v>
          </cell>
          <cell r="O2090">
            <v>199</v>
          </cell>
          <cell r="P2090" t="str">
            <v>Y</v>
          </cell>
          <cell r="R2090" t="str">
            <v>Sub</v>
          </cell>
          <cell r="S2090" t="str">
            <v>&gt;180</v>
          </cell>
        </row>
        <row r="2091">
          <cell r="J2091">
            <v>352166999</v>
          </cell>
          <cell r="K2091">
            <v>14987.55</v>
          </cell>
          <cell r="L2091">
            <v>2932.45</v>
          </cell>
          <cell r="M2091">
            <v>17920</v>
          </cell>
          <cell r="N2091">
            <v>240</v>
          </cell>
          <cell r="O2091">
            <v>240</v>
          </cell>
          <cell r="P2091" t="str">
            <v>Y</v>
          </cell>
          <cell r="R2091" t="str">
            <v xml:space="preserve">W/O for written off </v>
          </cell>
          <cell r="S2091" t="str">
            <v>&gt;180</v>
          </cell>
        </row>
        <row r="2092">
          <cell r="J2092">
            <v>352167079</v>
          </cell>
          <cell r="R2092" t="str">
            <v>Standard</v>
          </cell>
          <cell r="S2092" t="str">
            <v>Standard</v>
          </cell>
        </row>
        <row r="2093">
          <cell r="J2093">
            <v>354945312</v>
          </cell>
          <cell r="R2093" t="str">
            <v>Standard</v>
          </cell>
          <cell r="S2093" t="str">
            <v>Standard</v>
          </cell>
        </row>
        <row r="2094">
          <cell r="J2094">
            <v>352172113</v>
          </cell>
          <cell r="R2094" t="str">
            <v>Standard</v>
          </cell>
          <cell r="S2094" t="str">
            <v>Standard</v>
          </cell>
        </row>
        <row r="2095">
          <cell r="J2095">
            <v>352175459</v>
          </cell>
          <cell r="K2095">
            <v>29032.5</v>
          </cell>
          <cell r="L2095">
            <v>9047.5</v>
          </cell>
          <cell r="M2095">
            <v>38080</v>
          </cell>
          <cell r="N2095">
            <v>514</v>
          </cell>
          <cell r="O2095">
            <v>514</v>
          </cell>
          <cell r="P2095" t="str">
            <v>Y</v>
          </cell>
          <cell r="R2095" t="str">
            <v xml:space="preserve">W/O for written off </v>
          </cell>
          <cell r="S2095" t="str">
            <v>&gt;180</v>
          </cell>
        </row>
        <row r="2096">
          <cell r="J2096">
            <v>352175534</v>
          </cell>
          <cell r="K2096">
            <v>14993.86</v>
          </cell>
          <cell r="L2096">
            <v>2926.14</v>
          </cell>
          <cell r="M2096">
            <v>17920</v>
          </cell>
          <cell r="N2096">
            <v>240</v>
          </cell>
          <cell r="O2096">
            <v>240</v>
          </cell>
          <cell r="P2096" t="str">
            <v>Y</v>
          </cell>
          <cell r="R2096" t="str">
            <v xml:space="preserve">W/O for written off </v>
          </cell>
          <cell r="S2096" t="str">
            <v>&gt;180</v>
          </cell>
        </row>
        <row r="2097">
          <cell r="J2097">
            <v>355994324</v>
          </cell>
          <cell r="K2097">
            <v>16053.26</v>
          </cell>
          <cell r="L2097">
            <v>7376.74</v>
          </cell>
          <cell r="M2097">
            <v>23430</v>
          </cell>
          <cell r="N2097">
            <v>325</v>
          </cell>
          <cell r="O2097">
            <v>325</v>
          </cell>
          <cell r="P2097" t="str">
            <v>Y</v>
          </cell>
          <cell r="R2097" t="str">
            <v xml:space="preserve">W/O for written off </v>
          </cell>
          <cell r="S2097" t="str">
            <v>&gt;180</v>
          </cell>
        </row>
        <row r="2098">
          <cell r="J2098">
            <v>352187473</v>
          </cell>
          <cell r="K2098">
            <v>21439.83</v>
          </cell>
          <cell r="L2098">
            <v>5430.17</v>
          </cell>
          <cell r="M2098">
            <v>26870</v>
          </cell>
          <cell r="N2098">
            <v>353</v>
          </cell>
          <cell r="O2098">
            <v>353</v>
          </cell>
          <cell r="P2098" t="str">
            <v>Y</v>
          </cell>
          <cell r="R2098" t="str">
            <v xml:space="preserve">W/O for written off </v>
          </cell>
          <cell r="S2098" t="str">
            <v>&gt;180</v>
          </cell>
        </row>
        <row r="2099">
          <cell r="J2099">
            <v>356265856</v>
          </cell>
          <cell r="K2099">
            <v>17289.169999999998</v>
          </cell>
          <cell r="L2099">
            <v>4230.83</v>
          </cell>
          <cell r="M2099">
            <v>21520</v>
          </cell>
          <cell r="N2099">
            <v>234</v>
          </cell>
          <cell r="O2099">
            <v>353</v>
          </cell>
          <cell r="P2099" t="str">
            <v>Y</v>
          </cell>
          <cell r="R2099" t="str">
            <v xml:space="preserve">W/O for written off </v>
          </cell>
          <cell r="S2099" t="str">
            <v>&gt;180</v>
          </cell>
        </row>
        <row r="2100">
          <cell r="J2100">
            <v>352187510</v>
          </cell>
          <cell r="R2100" t="str">
            <v>Standard</v>
          </cell>
          <cell r="S2100" t="str">
            <v>Standard</v>
          </cell>
        </row>
        <row r="2101">
          <cell r="J2101">
            <v>353676449</v>
          </cell>
          <cell r="K2101">
            <v>25024.73</v>
          </cell>
          <cell r="L2101">
            <v>10115.27</v>
          </cell>
          <cell r="M2101">
            <v>35140</v>
          </cell>
          <cell r="N2101">
            <v>423</v>
          </cell>
          <cell r="O2101">
            <v>423</v>
          </cell>
          <cell r="P2101" t="str">
            <v>Y</v>
          </cell>
          <cell r="R2101" t="str">
            <v xml:space="preserve">W/O for written off </v>
          </cell>
          <cell r="S2101" t="str">
            <v>&gt;180</v>
          </cell>
        </row>
        <row r="2102">
          <cell r="J2102">
            <v>355994322</v>
          </cell>
          <cell r="K2102">
            <v>15726.09</v>
          </cell>
          <cell r="L2102">
            <v>6513.91</v>
          </cell>
          <cell r="M2102">
            <v>22240</v>
          </cell>
          <cell r="N2102">
            <v>241</v>
          </cell>
          <cell r="O2102">
            <v>241</v>
          </cell>
          <cell r="P2102" t="str">
            <v>Y</v>
          </cell>
          <cell r="R2102" t="str">
            <v xml:space="preserve">W/O for written off </v>
          </cell>
          <cell r="S2102" t="str">
            <v>&gt;180</v>
          </cell>
        </row>
        <row r="2103">
          <cell r="J2103">
            <v>358285513</v>
          </cell>
          <cell r="K2103">
            <v>12665.52</v>
          </cell>
          <cell r="L2103">
            <v>4694.4799999999996</v>
          </cell>
          <cell r="M2103">
            <v>17360</v>
          </cell>
          <cell r="N2103">
            <v>206</v>
          </cell>
          <cell r="O2103">
            <v>241</v>
          </cell>
          <cell r="P2103" t="str">
            <v>Y</v>
          </cell>
          <cell r="R2103" t="str">
            <v xml:space="preserve">W/O for written off </v>
          </cell>
          <cell r="S2103" t="str">
            <v>&gt;180</v>
          </cell>
        </row>
        <row r="2104">
          <cell r="J2104">
            <v>352191596</v>
          </cell>
          <cell r="R2104" t="str">
            <v>Standard</v>
          </cell>
          <cell r="S2104" t="str">
            <v>Standard</v>
          </cell>
        </row>
        <row r="2105">
          <cell r="J2105">
            <v>356147103</v>
          </cell>
          <cell r="R2105" t="str">
            <v>Standard</v>
          </cell>
          <cell r="S2105" t="str">
            <v>Standard</v>
          </cell>
        </row>
        <row r="2106">
          <cell r="J2106">
            <v>358031894</v>
          </cell>
          <cell r="R2106" t="str">
            <v>Standard</v>
          </cell>
          <cell r="S2106" t="str">
            <v>Standard</v>
          </cell>
        </row>
        <row r="2107">
          <cell r="J2107">
            <v>352191826</v>
          </cell>
          <cell r="K2107">
            <v>1978.21</v>
          </cell>
          <cell r="L2107">
            <v>261.79000000000002</v>
          </cell>
          <cell r="M2107">
            <v>2240</v>
          </cell>
          <cell r="N2107">
            <v>24</v>
          </cell>
          <cell r="O2107">
            <v>59</v>
          </cell>
          <cell r="R2107" t="str">
            <v>SMA 1</v>
          </cell>
          <cell r="S2107" t="str">
            <v>31-60</v>
          </cell>
        </row>
        <row r="2108">
          <cell r="J2108">
            <v>355829760</v>
          </cell>
          <cell r="K2108">
            <v>4689.68</v>
          </cell>
          <cell r="L2108">
            <v>690.32</v>
          </cell>
          <cell r="M2108">
            <v>5380</v>
          </cell>
          <cell r="N2108">
            <v>59</v>
          </cell>
          <cell r="O2108">
            <v>59</v>
          </cell>
          <cell r="R2108" t="str">
            <v>SMA 1</v>
          </cell>
          <cell r="S2108" t="str">
            <v>31-60</v>
          </cell>
        </row>
        <row r="2109">
          <cell r="J2109">
            <v>352191938</v>
          </cell>
          <cell r="K2109">
            <v>16554.96</v>
          </cell>
          <cell r="L2109">
            <v>3605.04</v>
          </cell>
          <cell r="M2109">
            <v>20160</v>
          </cell>
          <cell r="N2109">
            <v>262</v>
          </cell>
          <cell r="O2109">
            <v>262</v>
          </cell>
          <cell r="P2109" t="str">
            <v>Y</v>
          </cell>
          <cell r="R2109" t="str">
            <v>Sub</v>
          </cell>
          <cell r="S2109" t="str">
            <v>&gt;180</v>
          </cell>
        </row>
        <row r="2110">
          <cell r="J2110">
            <v>355738380</v>
          </cell>
          <cell r="K2110">
            <v>19571.900000000001</v>
          </cell>
          <cell r="L2110">
            <v>4638.1000000000004</v>
          </cell>
          <cell r="M2110">
            <v>24210</v>
          </cell>
          <cell r="N2110">
            <v>262</v>
          </cell>
          <cell r="O2110">
            <v>262</v>
          </cell>
          <cell r="P2110" t="str">
            <v>Y</v>
          </cell>
          <cell r="R2110" t="str">
            <v xml:space="preserve">W/O for written off </v>
          </cell>
          <cell r="S2110" t="str">
            <v>&gt;180</v>
          </cell>
        </row>
        <row r="2111">
          <cell r="J2111">
            <v>352191939</v>
          </cell>
          <cell r="K2111">
            <v>16554.96</v>
          </cell>
          <cell r="L2111">
            <v>3605.04</v>
          </cell>
          <cell r="M2111">
            <v>20160</v>
          </cell>
          <cell r="N2111">
            <v>262</v>
          </cell>
          <cell r="O2111">
            <v>262</v>
          </cell>
          <cell r="P2111" t="str">
            <v>Y</v>
          </cell>
          <cell r="R2111" t="str">
            <v xml:space="preserve">W/O for written off </v>
          </cell>
          <cell r="S2111" t="str">
            <v>&gt;180</v>
          </cell>
        </row>
        <row r="2112">
          <cell r="J2112">
            <v>355904915</v>
          </cell>
          <cell r="K2112">
            <v>19584.09</v>
          </cell>
          <cell r="L2112">
            <v>4625.91</v>
          </cell>
          <cell r="M2112">
            <v>24210</v>
          </cell>
          <cell r="N2112">
            <v>262</v>
          </cell>
          <cell r="O2112">
            <v>262</v>
          </cell>
          <cell r="P2112" t="str">
            <v>Y</v>
          </cell>
          <cell r="R2112" t="str">
            <v xml:space="preserve">W/O for written off </v>
          </cell>
          <cell r="S2112" t="str">
            <v>&gt;180</v>
          </cell>
        </row>
        <row r="2113">
          <cell r="J2113">
            <v>353676629</v>
          </cell>
          <cell r="K2113">
            <v>13283.17</v>
          </cell>
          <cell r="L2113">
            <v>4286.83</v>
          </cell>
          <cell r="M2113">
            <v>17570</v>
          </cell>
          <cell r="N2113">
            <v>199</v>
          </cell>
          <cell r="O2113">
            <v>199</v>
          </cell>
          <cell r="P2113" t="str">
            <v>Y</v>
          </cell>
          <cell r="R2113" t="str">
            <v>Sub</v>
          </cell>
          <cell r="S2113" t="str">
            <v>&gt;180</v>
          </cell>
        </row>
        <row r="2114">
          <cell r="J2114">
            <v>353676450</v>
          </cell>
          <cell r="K2114">
            <v>24934.01</v>
          </cell>
          <cell r="L2114">
            <v>9205.99</v>
          </cell>
          <cell r="M2114">
            <v>34140</v>
          </cell>
          <cell r="N2114">
            <v>423</v>
          </cell>
          <cell r="O2114">
            <v>423</v>
          </cell>
          <cell r="P2114" t="str">
            <v>Y</v>
          </cell>
          <cell r="R2114" t="str">
            <v xml:space="preserve">W/O for written off </v>
          </cell>
          <cell r="S2114" t="str">
            <v>&gt;180</v>
          </cell>
        </row>
        <row r="2115">
          <cell r="J2115">
            <v>352213624</v>
          </cell>
          <cell r="K2115">
            <v>31949.3</v>
          </cell>
          <cell r="L2115">
            <v>10610.7</v>
          </cell>
          <cell r="M2115">
            <v>42560</v>
          </cell>
          <cell r="N2115">
            <v>576</v>
          </cell>
          <cell r="O2115">
            <v>576</v>
          </cell>
          <cell r="P2115" t="str">
            <v>Y</v>
          </cell>
          <cell r="R2115" t="str">
            <v xml:space="preserve">W/O for written off </v>
          </cell>
          <cell r="S2115" t="str">
            <v>&gt;180</v>
          </cell>
        </row>
        <row r="2116">
          <cell r="J2116">
            <v>357040351</v>
          </cell>
          <cell r="K2116">
            <v>9846.02</v>
          </cell>
          <cell r="L2116">
            <v>4193.9799999999996</v>
          </cell>
          <cell r="M2116">
            <v>14040</v>
          </cell>
          <cell r="N2116">
            <v>241</v>
          </cell>
          <cell r="O2116">
            <v>241</v>
          </cell>
          <cell r="P2116" t="str">
            <v>Y</v>
          </cell>
          <cell r="R2116" t="str">
            <v>Sub</v>
          </cell>
          <cell r="S2116" t="str">
            <v>&gt;180</v>
          </cell>
        </row>
        <row r="2117">
          <cell r="J2117">
            <v>352214856</v>
          </cell>
          <cell r="K2117">
            <v>16562.34</v>
          </cell>
          <cell r="L2117">
            <v>3597.66</v>
          </cell>
          <cell r="M2117">
            <v>20160</v>
          </cell>
          <cell r="N2117">
            <v>262</v>
          </cell>
          <cell r="O2117">
            <v>262</v>
          </cell>
          <cell r="P2117" t="str">
            <v>Y</v>
          </cell>
          <cell r="R2117" t="str">
            <v>Sub</v>
          </cell>
          <cell r="S2117" t="str">
            <v>&gt;180</v>
          </cell>
        </row>
        <row r="2118">
          <cell r="J2118">
            <v>355739278</v>
          </cell>
          <cell r="K2118">
            <v>19571.900000000001</v>
          </cell>
          <cell r="L2118">
            <v>4638.1000000000004</v>
          </cell>
          <cell r="M2118">
            <v>24210</v>
          </cell>
          <cell r="N2118">
            <v>262</v>
          </cell>
          <cell r="O2118">
            <v>262</v>
          </cell>
          <cell r="P2118" t="str">
            <v>Y</v>
          </cell>
          <cell r="R2118" t="str">
            <v xml:space="preserve">W/O for written off </v>
          </cell>
          <cell r="S2118" t="str">
            <v>&gt;180</v>
          </cell>
        </row>
        <row r="2119">
          <cell r="J2119">
            <v>352214897</v>
          </cell>
          <cell r="K2119">
            <v>16562.34</v>
          </cell>
          <cell r="L2119">
            <v>3597.66</v>
          </cell>
          <cell r="M2119">
            <v>20160</v>
          </cell>
          <cell r="N2119">
            <v>262</v>
          </cell>
          <cell r="O2119">
            <v>262</v>
          </cell>
          <cell r="P2119" t="str">
            <v>Y</v>
          </cell>
          <cell r="R2119" t="str">
            <v xml:space="preserve">W/O for written off </v>
          </cell>
          <cell r="S2119" t="str">
            <v>&gt;180</v>
          </cell>
        </row>
        <row r="2120">
          <cell r="J2120">
            <v>355904916</v>
          </cell>
          <cell r="K2120">
            <v>19584.09</v>
          </cell>
          <cell r="L2120">
            <v>4625.91</v>
          </cell>
          <cell r="M2120">
            <v>24210</v>
          </cell>
          <cell r="N2120">
            <v>262</v>
          </cell>
          <cell r="O2120">
            <v>262</v>
          </cell>
          <cell r="P2120" t="str">
            <v>Y</v>
          </cell>
          <cell r="R2120" t="str">
            <v xml:space="preserve">W/O for written off </v>
          </cell>
          <cell r="S2120" t="str">
            <v>&gt;180</v>
          </cell>
        </row>
        <row r="2121">
          <cell r="J2121">
            <v>353676541</v>
          </cell>
          <cell r="K2121">
            <v>24976.35</v>
          </cell>
          <cell r="L2121">
            <v>10163.65</v>
          </cell>
          <cell r="M2121">
            <v>35140</v>
          </cell>
          <cell r="N2121">
            <v>416</v>
          </cell>
          <cell r="O2121">
            <v>416</v>
          </cell>
          <cell r="P2121" t="str">
            <v>Y</v>
          </cell>
          <cell r="R2121" t="str">
            <v xml:space="preserve">W/O for written off </v>
          </cell>
          <cell r="S2121" t="str">
            <v>&gt;180</v>
          </cell>
        </row>
        <row r="2122">
          <cell r="J2122">
            <v>353676552</v>
          </cell>
          <cell r="K2122">
            <v>14696.55</v>
          </cell>
          <cell r="L2122">
            <v>4763.45</v>
          </cell>
          <cell r="M2122">
            <v>19460</v>
          </cell>
          <cell r="N2122">
            <v>199</v>
          </cell>
          <cell r="O2122">
            <v>199</v>
          </cell>
          <cell r="P2122" t="str">
            <v>Y</v>
          </cell>
          <cell r="R2122" t="str">
            <v>Sub</v>
          </cell>
          <cell r="S2122" t="str">
            <v>&gt;180</v>
          </cell>
        </row>
        <row r="2123">
          <cell r="J2123">
            <v>353676553</v>
          </cell>
          <cell r="K2123">
            <v>14696.55</v>
          </cell>
          <cell r="L2123">
            <v>4763.45</v>
          </cell>
          <cell r="M2123">
            <v>19460</v>
          </cell>
          <cell r="N2123">
            <v>199</v>
          </cell>
          <cell r="O2123">
            <v>199</v>
          </cell>
          <cell r="P2123" t="str">
            <v>Y</v>
          </cell>
          <cell r="R2123" t="str">
            <v>Sub</v>
          </cell>
          <cell r="S2123" t="str">
            <v>&gt;180</v>
          </cell>
        </row>
        <row r="2124">
          <cell r="J2124">
            <v>357746042</v>
          </cell>
          <cell r="K2124">
            <v>14305.94</v>
          </cell>
          <cell r="L2124">
            <v>4524.0600000000004</v>
          </cell>
          <cell r="M2124">
            <v>18830</v>
          </cell>
          <cell r="N2124">
            <v>199</v>
          </cell>
          <cell r="O2124">
            <v>199</v>
          </cell>
          <cell r="P2124" t="str">
            <v>Y</v>
          </cell>
          <cell r="R2124" t="str">
            <v>Sub</v>
          </cell>
          <cell r="S2124" t="str">
            <v>&gt;180</v>
          </cell>
        </row>
        <row r="2125">
          <cell r="J2125">
            <v>353676554</v>
          </cell>
          <cell r="K2125">
            <v>14696.55</v>
          </cell>
          <cell r="L2125">
            <v>4763.45</v>
          </cell>
          <cell r="M2125">
            <v>19460</v>
          </cell>
          <cell r="N2125">
            <v>199</v>
          </cell>
          <cell r="O2125">
            <v>199</v>
          </cell>
          <cell r="P2125" t="str">
            <v>Y</v>
          </cell>
          <cell r="R2125" t="str">
            <v>Sub</v>
          </cell>
          <cell r="S2125" t="str">
            <v>&gt;180</v>
          </cell>
        </row>
        <row r="2126">
          <cell r="J2126">
            <v>357175481</v>
          </cell>
          <cell r="K2126">
            <v>14596.34</v>
          </cell>
          <cell r="L2126">
            <v>4233.66</v>
          </cell>
          <cell r="M2126">
            <v>18830</v>
          </cell>
          <cell r="N2126">
            <v>199</v>
          </cell>
          <cell r="O2126">
            <v>199</v>
          </cell>
          <cell r="P2126" t="str">
            <v>Y</v>
          </cell>
          <cell r="R2126" t="str">
            <v>Sub</v>
          </cell>
          <cell r="S2126" t="str">
            <v>&gt;180</v>
          </cell>
        </row>
        <row r="2127">
          <cell r="J2127">
            <v>352255068</v>
          </cell>
          <cell r="K2127">
            <v>32099.79</v>
          </cell>
          <cell r="L2127">
            <v>10460.209999999999</v>
          </cell>
          <cell r="M2127">
            <v>42560</v>
          </cell>
          <cell r="N2127">
            <v>576</v>
          </cell>
          <cell r="O2127">
            <v>576</v>
          </cell>
          <cell r="P2127" t="str">
            <v>Y</v>
          </cell>
          <cell r="R2127" t="str">
            <v xml:space="preserve">W/O for written off </v>
          </cell>
          <cell r="S2127" t="str">
            <v>&gt;180</v>
          </cell>
        </row>
        <row r="2128">
          <cell r="J2128">
            <v>352255276</v>
          </cell>
          <cell r="R2128" t="str">
            <v>Standard</v>
          </cell>
          <cell r="S2128" t="str">
            <v>Standard</v>
          </cell>
        </row>
        <row r="2129">
          <cell r="J2129">
            <v>353676470</v>
          </cell>
          <cell r="K2129">
            <v>19081.95</v>
          </cell>
          <cell r="L2129">
            <v>5938.05</v>
          </cell>
          <cell r="M2129">
            <v>25020</v>
          </cell>
          <cell r="N2129">
            <v>261</v>
          </cell>
          <cell r="O2129">
            <v>261</v>
          </cell>
          <cell r="P2129" t="str">
            <v>Y</v>
          </cell>
          <cell r="R2129" t="str">
            <v>Sub</v>
          </cell>
          <cell r="S2129" t="str">
            <v>&gt;180</v>
          </cell>
        </row>
        <row r="2130">
          <cell r="J2130">
            <v>353676650</v>
          </cell>
          <cell r="K2130">
            <v>25616.54</v>
          </cell>
          <cell r="L2130">
            <v>10223.459999999999</v>
          </cell>
          <cell r="M2130">
            <v>35840</v>
          </cell>
          <cell r="N2130">
            <v>414</v>
          </cell>
          <cell r="O2130">
            <v>414</v>
          </cell>
          <cell r="P2130" t="str">
            <v>Y</v>
          </cell>
          <cell r="R2130" t="str">
            <v xml:space="preserve">W/O for written off </v>
          </cell>
          <cell r="S2130" t="str">
            <v>&gt;180</v>
          </cell>
        </row>
        <row r="2131">
          <cell r="J2131">
            <v>353676651</v>
          </cell>
          <cell r="K2131">
            <v>25616.54</v>
          </cell>
          <cell r="L2131">
            <v>10223.459999999999</v>
          </cell>
          <cell r="M2131">
            <v>35840</v>
          </cell>
          <cell r="N2131">
            <v>414</v>
          </cell>
          <cell r="O2131">
            <v>414</v>
          </cell>
          <cell r="P2131" t="str">
            <v>Y</v>
          </cell>
          <cell r="R2131" t="str">
            <v xml:space="preserve">W/O for written off </v>
          </cell>
          <cell r="S2131" t="str">
            <v>&gt;180</v>
          </cell>
        </row>
        <row r="2132">
          <cell r="J2132">
            <v>353676556</v>
          </cell>
          <cell r="K2132">
            <v>24517.45</v>
          </cell>
          <cell r="L2132">
            <v>9922.5499999999993</v>
          </cell>
          <cell r="M2132">
            <v>34440</v>
          </cell>
          <cell r="N2132">
            <v>415</v>
          </cell>
          <cell r="O2132">
            <v>415</v>
          </cell>
          <cell r="P2132" t="str">
            <v>Y</v>
          </cell>
          <cell r="R2132" t="str">
            <v xml:space="preserve">W/O for written off </v>
          </cell>
          <cell r="S2132" t="str">
            <v>&gt;180</v>
          </cell>
        </row>
        <row r="2133">
          <cell r="J2133">
            <v>353676557</v>
          </cell>
          <cell r="K2133">
            <v>24517.45</v>
          </cell>
          <cell r="L2133">
            <v>9922.5499999999993</v>
          </cell>
          <cell r="M2133">
            <v>34440</v>
          </cell>
          <cell r="N2133">
            <v>415</v>
          </cell>
          <cell r="O2133">
            <v>415</v>
          </cell>
          <cell r="P2133" t="str">
            <v>Y</v>
          </cell>
          <cell r="R2133" t="str">
            <v xml:space="preserve">W/O for written off </v>
          </cell>
          <cell r="S2133" t="str">
            <v>&gt;180</v>
          </cell>
        </row>
        <row r="2134">
          <cell r="J2134">
            <v>353676428</v>
          </cell>
          <cell r="K2134">
            <v>17402.46</v>
          </cell>
          <cell r="L2134">
            <v>5417.54</v>
          </cell>
          <cell r="M2134">
            <v>22820</v>
          </cell>
          <cell r="N2134">
            <v>261</v>
          </cell>
          <cell r="O2134">
            <v>261</v>
          </cell>
          <cell r="P2134" t="str">
            <v>Y</v>
          </cell>
          <cell r="R2134" t="str">
            <v>Sub</v>
          </cell>
          <cell r="S2134" t="str">
            <v>&gt;180</v>
          </cell>
        </row>
        <row r="2135">
          <cell r="J2135">
            <v>352269192</v>
          </cell>
          <cell r="K2135">
            <v>30550.48</v>
          </cell>
          <cell r="L2135">
            <v>9769.52</v>
          </cell>
          <cell r="M2135">
            <v>40320</v>
          </cell>
          <cell r="N2135">
            <v>535</v>
          </cell>
          <cell r="O2135">
            <v>535</v>
          </cell>
          <cell r="P2135" t="str">
            <v>Y</v>
          </cell>
          <cell r="R2135" t="str">
            <v xml:space="preserve">W/O for written off </v>
          </cell>
          <cell r="S2135" t="str">
            <v>&gt;180</v>
          </cell>
        </row>
        <row r="2136">
          <cell r="J2136">
            <v>352269193</v>
          </cell>
          <cell r="K2136">
            <v>30550.48</v>
          </cell>
          <cell r="L2136">
            <v>9769.52</v>
          </cell>
          <cell r="M2136">
            <v>40320</v>
          </cell>
          <cell r="N2136">
            <v>535</v>
          </cell>
          <cell r="O2136">
            <v>535</v>
          </cell>
          <cell r="P2136" t="str">
            <v>Y</v>
          </cell>
          <cell r="R2136" t="str">
            <v xml:space="preserve">W/O for written off </v>
          </cell>
          <cell r="S2136" t="str">
            <v>&gt;180</v>
          </cell>
        </row>
        <row r="2137">
          <cell r="J2137">
            <v>353676585</v>
          </cell>
          <cell r="K2137">
            <v>25148.03</v>
          </cell>
          <cell r="L2137">
            <v>9991.9699999999993</v>
          </cell>
          <cell r="M2137">
            <v>35140</v>
          </cell>
          <cell r="N2137">
            <v>414</v>
          </cell>
          <cell r="O2137">
            <v>414</v>
          </cell>
          <cell r="P2137" t="str">
            <v>Y</v>
          </cell>
          <cell r="R2137" t="str">
            <v xml:space="preserve">W/O for written off </v>
          </cell>
          <cell r="S2137" t="str">
            <v>&gt;180</v>
          </cell>
        </row>
        <row r="2138">
          <cell r="J2138">
            <v>353676586</v>
          </cell>
          <cell r="K2138">
            <v>25148.03</v>
          </cell>
          <cell r="L2138">
            <v>9991.9699999999993</v>
          </cell>
          <cell r="M2138">
            <v>35140</v>
          </cell>
          <cell r="N2138">
            <v>414</v>
          </cell>
          <cell r="O2138">
            <v>414</v>
          </cell>
          <cell r="P2138" t="str">
            <v>Y</v>
          </cell>
          <cell r="R2138" t="str">
            <v xml:space="preserve">W/O for written off </v>
          </cell>
          <cell r="S2138" t="str">
            <v>&gt;180</v>
          </cell>
        </row>
        <row r="2139">
          <cell r="J2139">
            <v>354184997</v>
          </cell>
          <cell r="K2139">
            <v>14976.42</v>
          </cell>
          <cell r="L2139">
            <v>5073.58</v>
          </cell>
          <cell r="M2139">
            <v>20050</v>
          </cell>
          <cell r="N2139">
            <v>267</v>
          </cell>
          <cell r="O2139">
            <v>267</v>
          </cell>
          <cell r="P2139" t="str">
            <v>Y</v>
          </cell>
          <cell r="R2139" t="str">
            <v xml:space="preserve">W/O for written off </v>
          </cell>
          <cell r="S2139" t="str">
            <v>&gt;180</v>
          </cell>
        </row>
        <row r="2140">
          <cell r="J2140">
            <v>352278777</v>
          </cell>
          <cell r="K2140">
            <v>29079.49</v>
          </cell>
          <cell r="L2140">
            <v>9000.51</v>
          </cell>
          <cell r="M2140">
            <v>38080</v>
          </cell>
          <cell r="N2140">
            <v>511</v>
          </cell>
          <cell r="O2140">
            <v>511</v>
          </cell>
          <cell r="P2140" t="str">
            <v>Y</v>
          </cell>
          <cell r="R2140" t="str">
            <v xml:space="preserve">W/O for written off </v>
          </cell>
          <cell r="S2140" t="str">
            <v>&gt;180</v>
          </cell>
        </row>
        <row r="2141">
          <cell r="J2141">
            <v>352278993</v>
          </cell>
          <cell r="K2141">
            <v>29079.49</v>
          </cell>
          <cell r="L2141">
            <v>9000.51</v>
          </cell>
          <cell r="M2141">
            <v>38080</v>
          </cell>
          <cell r="N2141">
            <v>511</v>
          </cell>
          <cell r="O2141">
            <v>511</v>
          </cell>
          <cell r="P2141" t="str">
            <v>Y</v>
          </cell>
          <cell r="R2141" t="str">
            <v xml:space="preserve">W/O for written off </v>
          </cell>
          <cell r="S2141" t="str">
            <v>&gt;180</v>
          </cell>
        </row>
        <row r="2142">
          <cell r="J2142">
            <v>352281565</v>
          </cell>
          <cell r="R2142" t="str">
            <v>Standard</v>
          </cell>
          <cell r="S2142" t="str">
            <v>Standard</v>
          </cell>
        </row>
        <row r="2143">
          <cell r="J2143">
            <v>354759330</v>
          </cell>
          <cell r="K2143">
            <v>19567.23</v>
          </cell>
          <cell r="L2143">
            <v>7912.77</v>
          </cell>
          <cell r="M2143">
            <v>27480</v>
          </cell>
          <cell r="N2143">
            <v>361</v>
          </cell>
          <cell r="O2143">
            <v>361</v>
          </cell>
          <cell r="P2143" t="str">
            <v>Y</v>
          </cell>
          <cell r="R2143" t="str">
            <v xml:space="preserve">W/O for written off </v>
          </cell>
          <cell r="S2143" t="str">
            <v>&gt;180</v>
          </cell>
        </row>
        <row r="2144">
          <cell r="J2144">
            <v>355994338</v>
          </cell>
          <cell r="R2144" t="str">
            <v>Standard</v>
          </cell>
          <cell r="S2144" t="str">
            <v>Standard</v>
          </cell>
        </row>
        <row r="2145">
          <cell r="J2145">
            <v>357277466</v>
          </cell>
          <cell r="K2145">
            <v>10988.32</v>
          </cell>
          <cell r="L2145">
            <v>5301.68</v>
          </cell>
          <cell r="M2145">
            <v>16290</v>
          </cell>
          <cell r="N2145">
            <v>267</v>
          </cell>
          <cell r="O2145">
            <v>267</v>
          </cell>
          <cell r="P2145" t="str">
            <v>Y</v>
          </cell>
          <cell r="R2145" t="str">
            <v xml:space="preserve">W/O for written off </v>
          </cell>
          <cell r="S2145" t="str">
            <v>&gt;180</v>
          </cell>
        </row>
        <row r="2146">
          <cell r="J2146">
            <v>353676429</v>
          </cell>
          <cell r="K2146">
            <v>18617.91</v>
          </cell>
          <cell r="L2146">
            <v>6402.09</v>
          </cell>
          <cell r="M2146">
            <v>25020</v>
          </cell>
          <cell r="N2146">
            <v>261</v>
          </cell>
          <cell r="O2146">
            <v>261</v>
          </cell>
          <cell r="P2146" t="str">
            <v>Y</v>
          </cell>
          <cell r="R2146" t="str">
            <v xml:space="preserve">W/O for written off </v>
          </cell>
          <cell r="S2146" t="str">
            <v>&gt;180</v>
          </cell>
        </row>
        <row r="2147">
          <cell r="J2147">
            <v>353676489</v>
          </cell>
          <cell r="K2147">
            <v>24976.35</v>
          </cell>
          <cell r="L2147">
            <v>10163.65</v>
          </cell>
          <cell r="M2147">
            <v>35140</v>
          </cell>
          <cell r="N2147">
            <v>416</v>
          </cell>
          <cell r="O2147">
            <v>416</v>
          </cell>
          <cell r="P2147" t="str">
            <v>Y</v>
          </cell>
          <cell r="R2147" t="str">
            <v xml:space="preserve">W/O for written off </v>
          </cell>
          <cell r="S2147" t="str">
            <v>&gt;180</v>
          </cell>
        </row>
        <row r="2148">
          <cell r="J2148">
            <v>352301930</v>
          </cell>
          <cell r="K2148">
            <v>31976.639999999999</v>
          </cell>
          <cell r="L2148">
            <v>10583.36</v>
          </cell>
          <cell r="M2148">
            <v>42560</v>
          </cell>
          <cell r="N2148">
            <v>576</v>
          </cell>
          <cell r="O2148">
            <v>576</v>
          </cell>
          <cell r="P2148" t="str">
            <v>Y</v>
          </cell>
          <cell r="R2148" t="str">
            <v xml:space="preserve">W/O for written off </v>
          </cell>
          <cell r="S2148" t="str">
            <v>&gt;180</v>
          </cell>
        </row>
        <row r="2149">
          <cell r="J2149">
            <v>354759299</v>
          </cell>
          <cell r="K2149">
            <v>20345.79</v>
          </cell>
          <cell r="L2149">
            <v>8454.2099999999991</v>
          </cell>
          <cell r="M2149">
            <v>28800</v>
          </cell>
          <cell r="N2149">
            <v>353</v>
          </cell>
          <cell r="O2149">
            <v>353</v>
          </cell>
          <cell r="P2149" t="str">
            <v>Y</v>
          </cell>
          <cell r="R2149" t="str">
            <v xml:space="preserve">W/O for written off </v>
          </cell>
          <cell r="S2149" t="str">
            <v>&gt;180</v>
          </cell>
        </row>
        <row r="2150">
          <cell r="J2150">
            <v>353676439</v>
          </cell>
          <cell r="K2150">
            <v>25030.39</v>
          </cell>
          <cell r="L2150">
            <v>10109.61</v>
          </cell>
          <cell r="M2150">
            <v>35140</v>
          </cell>
          <cell r="N2150">
            <v>416</v>
          </cell>
          <cell r="O2150">
            <v>416</v>
          </cell>
          <cell r="P2150" t="str">
            <v>Y</v>
          </cell>
          <cell r="R2150" t="str">
            <v xml:space="preserve">W/O for written off </v>
          </cell>
          <cell r="S2150" t="str">
            <v>&gt;180</v>
          </cell>
        </row>
        <row r="2151">
          <cell r="J2151">
            <v>353676453</v>
          </cell>
          <cell r="K2151">
            <v>25008.78</v>
          </cell>
          <cell r="L2151">
            <v>10131.219999999999</v>
          </cell>
          <cell r="M2151">
            <v>35140</v>
          </cell>
          <cell r="N2151">
            <v>416</v>
          </cell>
          <cell r="O2151">
            <v>416</v>
          </cell>
          <cell r="P2151" t="str">
            <v>Y</v>
          </cell>
          <cell r="R2151" t="str">
            <v xml:space="preserve">W/O for written off </v>
          </cell>
          <cell r="S2151" t="str">
            <v>&gt;180</v>
          </cell>
        </row>
        <row r="2152">
          <cell r="J2152">
            <v>352319056</v>
          </cell>
          <cell r="R2152" t="str">
            <v>Standard</v>
          </cell>
          <cell r="S2152" t="str">
            <v>Standard</v>
          </cell>
        </row>
        <row r="2153">
          <cell r="J2153">
            <v>355858634</v>
          </cell>
          <cell r="R2153" t="str">
            <v>Standard</v>
          </cell>
          <cell r="S2153" t="str">
            <v>Standard</v>
          </cell>
        </row>
        <row r="2154">
          <cell r="J2154">
            <v>352324042</v>
          </cell>
          <cell r="R2154" t="str">
            <v>Standard</v>
          </cell>
          <cell r="S2154" t="str">
            <v>Standard</v>
          </cell>
        </row>
        <row r="2155">
          <cell r="J2155">
            <v>352324199</v>
          </cell>
          <cell r="R2155" t="str">
            <v>Standard</v>
          </cell>
          <cell r="S2155" t="str">
            <v>Standard</v>
          </cell>
        </row>
        <row r="2156">
          <cell r="J2156">
            <v>355094848</v>
          </cell>
          <cell r="R2156" t="str">
            <v>Standard</v>
          </cell>
          <cell r="S2156" t="str">
            <v>Standard</v>
          </cell>
        </row>
        <row r="2157">
          <cell r="J2157">
            <v>352324278</v>
          </cell>
          <cell r="R2157" t="str">
            <v>Standard</v>
          </cell>
          <cell r="S2157" t="str">
            <v>Standard</v>
          </cell>
        </row>
        <row r="2158">
          <cell r="J2158">
            <v>352324422</v>
          </cell>
          <cell r="K2158">
            <v>31878.42</v>
          </cell>
          <cell r="L2158">
            <v>10681.58</v>
          </cell>
          <cell r="M2158">
            <v>42560</v>
          </cell>
          <cell r="N2158">
            <v>570</v>
          </cell>
          <cell r="O2158">
            <v>570</v>
          </cell>
          <cell r="P2158" t="str">
            <v>Y</v>
          </cell>
          <cell r="R2158" t="str">
            <v xml:space="preserve">W/O for written off </v>
          </cell>
          <cell r="S2158" t="str">
            <v>&gt;180</v>
          </cell>
        </row>
        <row r="2159">
          <cell r="J2159">
            <v>352324563</v>
          </cell>
          <cell r="K2159">
            <v>31878.42</v>
          </cell>
          <cell r="L2159">
            <v>10681.58</v>
          </cell>
          <cell r="M2159">
            <v>42560</v>
          </cell>
          <cell r="N2159">
            <v>570</v>
          </cell>
          <cell r="O2159">
            <v>570</v>
          </cell>
          <cell r="P2159" t="str">
            <v>Y</v>
          </cell>
          <cell r="R2159" t="str">
            <v xml:space="preserve">W/O for written off </v>
          </cell>
          <cell r="S2159" t="str">
            <v>&gt;180</v>
          </cell>
        </row>
        <row r="2160">
          <cell r="J2160">
            <v>352324564</v>
          </cell>
          <cell r="K2160">
            <v>31878.42</v>
          </cell>
          <cell r="L2160">
            <v>10681.58</v>
          </cell>
          <cell r="M2160">
            <v>42560</v>
          </cell>
          <cell r="N2160">
            <v>570</v>
          </cell>
          <cell r="O2160">
            <v>570</v>
          </cell>
          <cell r="P2160" t="str">
            <v>Y</v>
          </cell>
          <cell r="R2160" t="str">
            <v xml:space="preserve">W/O for written off </v>
          </cell>
          <cell r="S2160" t="str">
            <v>&gt;180</v>
          </cell>
        </row>
        <row r="2161">
          <cell r="J2161">
            <v>353676581</v>
          </cell>
          <cell r="K2161">
            <v>24668.67</v>
          </cell>
          <cell r="L2161">
            <v>9771.33</v>
          </cell>
          <cell r="M2161">
            <v>34440</v>
          </cell>
          <cell r="N2161">
            <v>414</v>
          </cell>
          <cell r="O2161">
            <v>414</v>
          </cell>
          <cell r="P2161" t="str">
            <v>Y</v>
          </cell>
          <cell r="R2161" t="str">
            <v xml:space="preserve">W/O for written off </v>
          </cell>
          <cell r="S2161" t="str">
            <v>&gt;180</v>
          </cell>
        </row>
        <row r="2162">
          <cell r="J2162">
            <v>353676582</v>
          </cell>
          <cell r="K2162">
            <v>24668.67</v>
          </cell>
          <cell r="L2162">
            <v>9771.33</v>
          </cell>
          <cell r="M2162">
            <v>34440</v>
          </cell>
          <cell r="N2162">
            <v>414</v>
          </cell>
          <cell r="O2162">
            <v>414</v>
          </cell>
          <cell r="P2162" t="str">
            <v>Y</v>
          </cell>
          <cell r="R2162" t="str">
            <v xml:space="preserve">W/O for written off </v>
          </cell>
          <cell r="S2162" t="str">
            <v>&gt;180</v>
          </cell>
        </row>
        <row r="2163">
          <cell r="J2163">
            <v>353676506</v>
          </cell>
          <cell r="K2163">
            <v>24500.89</v>
          </cell>
          <cell r="L2163">
            <v>9939.11</v>
          </cell>
          <cell r="M2163">
            <v>34440</v>
          </cell>
          <cell r="N2163">
            <v>416</v>
          </cell>
          <cell r="O2163">
            <v>416</v>
          </cell>
          <cell r="P2163" t="str">
            <v>Y</v>
          </cell>
          <cell r="R2163" t="str">
            <v xml:space="preserve">W/O for written off </v>
          </cell>
          <cell r="S2163" t="str">
            <v>&gt;180</v>
          </cell>
        </row>
        <row r="2164">
          <cell r="J2164">
            <v>352324919</v>
          </cell>
          <cell r="K2164">
            <v>16628.689999999999</v>
          </cell>
          <cell r="L2164">
            <v>3531.31</v>
          </cell>
          <cell r="M2164">
            <v>20160</v>
          </cell>
          <cell r="N2164">
            <v>262</v>
          </cell>
          <cell r="O2164">
            <v>262</v>
          </cell>
          <cell r="P2164" t="str">
            <v>Y</v>
          </cell>
          <cell r="R2164" t="str">
            <v xml:space="preserve">W/O for written off </v>
          </cell>
          <cell r="S2164" t="str">
            <v>&gt;180</v>
          </cell>
        </row>
        <row r="2165">
          <cell r="J2165">
            <v>356192859</v>
          </cell>
          <cell r="K2165">
            <v>31209.55</v>
          </cell>
          <cell r="L2165">
            <v>3478.45</v>
          </cell>
          <cell r="M2165">
            <v>34688</v>
          </cell>
          <cell r="N2165">
            <v>262</v>
          </cell>
          <cell r="O2165">
            <v>262</v>
          </cell>
          <cell r="P2165" t="str">
            <v>Y</v>
          </cell>
          <cell r="R2165" t="str">
            <v xml:space="preserve">W/O for written off </v>
          </cell>
          <cell r="S2165" t="str">
            <v>&gt;180</v>
          </cell>
        </row>
        <row r="2166">
          <cell r="J2166">
            <v>355994330</v>
          </cell>
          <cell r="K2166">
            <v>13110.25</v>
          </cell>
          <cell r="L2166">
            <v>5609.75</v>
          </cell>
          <cell r="M2166">
            <v>18720</v>
          </cell>
          <cell r="N2166">
            <v>267</v>
          </cell>
          <cell r="O2166">
            <v>267</v>
          </cell>
          <cell r="P2166" t="str">
            <v>Y</v>
          </cell>
          <cell r="R2166" t="str">
            <v>Sub</v>
          </cell>
          <cell r="S2166" t="str">
            <v>&gt;180</v>
          </cell>
        </row>
        <row r="2167">
          <cell r="J2167">
            <v>353676454</v>
          </cell>
          <cell r="K2167">
            <v>25008.78</v>
          </cell>
          <cell r="L2167">
            <v>10131.219999999999</v>
          </cell>
          <cell r="M2167">
            <v>35140</v>
          </cell>
          <cell r="N2167">
            <v>416</v>
          </cell>
          <cell r="O2167">
            <v>416</v>
          </cell>
          <cell r="P2167" t="str">
            <v>Y</v>
          </cell>
          <cell r="R2167" t="str">
            <v xml:space="preserve">W/O for written off </v>
          </cell>
          <cell r="S2167" t="str">
            <v>&gt;180</v>
          </cell>
        </row>
        <row r="2168">
          <cell r="J2168">
            <v>352336368</v>
          </cell>
          <cell r="R2168" t="str">
            <v>Standard</v>
          </cell>
          <cell r="S2168" t="str">
            <v>Standard</v>
          </cell>
        </row>
        <row r="2169">
          <cell r="J2169">
            <v>352336807</v>
          </cell>
          <cell r="K2169">
            <v>32023.05</v>
          </cell>
          <cell r="L2169">
            <v>10536.95</v>
          </cell>
          <cell r="M2169">
            <v>42560</v>
          </cell>
          <cell r="N2169">
            <v>577</v>
          </cell>
          <cell r="O2169">
            <v>577</v>
          </cell>
          <cell r="P2169" t="str">
            <v>Y</v>
          </cell>
          <cell r="R2169" t="str">
            <v xml:space="preserve">W/O for written off </v>
          </cell>
          <cell r="S2169" t="str">
            <v>&gt;180</v>
          </cell>
        </row>
        <row r="2170">
          <cell r="J2170">
            <v>353676487</v>
          </cell>
          <cell r="K2170">
            <v>24662.73</v>
          </cell>
          <cell r="L2170">
            <v>9777.27</v>
          </cell>
          <cell r="M2170">
            <v>34440</v>
          </cell>
          <cell r="N2170">
            <v>415</v>
          </cell>
          <cell r="O2170">
            <v>415</v>
          </cell>
          <cell r="P2170" t="str">
            <v>Y</v>
          </cell>
          <cell r="R2170" t="str">
            <v xml:space="preserve">W/O for written off </v>
          </cell>
          <cell r="S2170" t="str">
            <v>&gt;180</v>
          </cell>
        </row>
        <row r="2171">
          <cell r="J2171">
            <v>352340844</v>
          </cell>
          <cell r="K2171">
            <v>31961.21</v>
          </cell>
          <cell r="L2171">
            <v>10598.79</v>
          </cell>
          <cell r="M2171">
            <v>42560</v>
          </cell>
          <cell r="N2171">
            <v>570</v>
          </cell>
          <cell r="O2171">
            <v>570</v>
          </cell>
          <cell r="P2171" t="str">
            <v>Y</v>
          </cell>
          <cell r="R2171" t="str">
            <v xml:space="preserve">W/O for written off </v>
          </cell>
          <cell r="S2171" t="str">
            <v>&gt;180</v>
          </cell>
        </row>
        <row r="2172">
          <cell r="J2172">
            <v>352340998</v>
          </cell>
          <cell r="R2172" t="str">
            <v>Standard</v>
          </cell>
          <cell r="S2172" t="str">
            <v>Standard</v>
          </cell>
        </row>
        <row r="2173">
          <cell r="J2173">
            <v>352340999</v>
          </cell>
          <cell r="R2173" t="str">
            <v>Standard</v>
          </cell>
          <cell r="S2173" t="str">
            <v>Standard</v>
          </cell>
        </row>
        <row r="2174">
          <cell r="J2174">
            <v>355994321</v>
          </cell>
          <cell r="K2174">
            <v>13137.64</v>
          </cell>
          <cell r="L2174">
            <v>5582.36</v>
          </cell>
          <cell r="M2174">
            <v>18720</v>
          </cell>
          <cell r="N2174">
            <v>268</v>
          </cell>
          <cell r="O2174">
            <v>268</v>
          </cell>
          <cell r="P2174" t="str">
            <v>Y</v>
          </cell>
          <cell r="R2174" t="str">
            <v xml:space="preserve">W/O for written off </v>
          </cell>
          <cell r="S2174" t="str">
            <v>&gt;180</v>
          </cell>
        </row>
        <row r="2175">
          <cell r="J2175">
            <v>353676558</v>
          </cell>
          <cell r="K2175">
            <v>24517.45</v>
          </cell>
          <cell r="L2175">
            <v>9922.5499999999993</v>
          </cell>
          <cell r="M2175">
            <v>34440</v>
          </cell>
          <cell r="N2175">
            <v>415</v>
          </cell>
          <cell r="O2175">
            <v>415</v>
          </cell>
          <cell r="P2175" t="str">
            <v>Y</v>
          </cell>
          <cell r="R2175" t="str">
            <v xml:space="preserve">W/O for written off </v>
          </cell>
          <cell r="S2175" t="str">
            <v>&gt;180</v>
          </cell>
        </row>
        <row r="2176">
          <cell r="J2176">
            <v>353676559</v>
          </cell>
          <cell r="K2176">
            <v>24517.45</v>
          </cell>
          <cell r="L2176">
            <v>9922.5499999999993</v>
          </cell>
          <cell r="M2176">
            <v>34440</v>
          </cell>
          <cell r="N2176">
            <v>415</v>
          </cell>
          <cell r="O2176">
            <v>415</v>
          </cell>
          <cell r="P2176" t="str">
            <v>Y</v>
          </cell>
          <cell r="R2176" t="str">
            <v xml:space="preserve">W/O for written off </v>
          </cell>
          <cell r="S2176" t="str">
            <v>&gt;180</v>
          </cell>
        </row>
        <row r="2177">
          <cell r="J2177">
            <v>354759225</v>
          </cell>
          <cell r="K2177">
            <v>17749.689999999999</v>
          </cell>
          <cell r="L2177">
            <v>7440.31</v>
          </cell>
          <cell r="M2177">
            <v>25190</v>
          </cell>
          <cell r="N2177">
            <v>324</v>
          </cell>
          <cell r="O2177">
            <v>324</v>
          </cell>
          <cell r="P2177" t="str">
            <v>Y</v>
          </cell>
          <cell r="R2177" t="str">
            <v xml:space="preserve">W/O for written off </v>
          </cell>
          <cell r="S2177" t="str">
            <v>&gt;180</v>
          </cell>
        </row>
        <row r="2178">
          <cell r="J2178">
            <v>352356031</v>
          </cell>
          <cell r="R2178" t="str">
            <v>Standard</v>
          </cell>
          <cell r="S2178" t="str">
            <v>Standard</v>
          </cell>
        </row>
        <row r="2179">
          <cell r="J2179">
            <v>352373926</v>
          </cell>
          <cell r="K2179">
            <v>31988.76</v>
          </cell>
          <cell r="L2179">
            <v>10571.24</v>
          </cell>
          <cell r="M2179">
            <v>42560</v>
          </cell>
          <cell r="N2179">
            <v>572</v>
          </cell>
          <cell r="O2179">
            <v>572</v>
          </cell>
          <cell r="P2179" t="str">
            <v>Y</v>
          </cell>
          <cell r="R2179" t="str">
            <v xml:space="preserve">W/O for written off </v>
          </cell>
          <cell r="S2179" t="str">
            <v>&gt;180</v>
          </cell>
        </row>
        <row r="2180">
          <cell r="J2180">
            <v>354184999</v>
          </cell>
          <cell r="K2180">
            <v>4581.21</v>
          </cell>
          <cell r="L2180">
            <v>1398.79</v>
          </cell>
          <cell r="M2180">
            <v>5980</v>
          </cell>
          <cell r="N2180">
            <v>120</v>
          </cell>
          <cell r="O2180">
            <v>120</v>
          </cell>
          <cell r="P2180" t="str">
            <v>Y</v>
          </cell>
          <cell r="R2180" t="str">
            <v xml:space="preserve">W/O for written off </v>
          </cell>
          <cell r="S2180" t="str">
            <v>91-120</v>
          </cell>
        </row>
        <row r="2181">
          <cell r="J2181">
            <v>354759387</v>
          </cell>
          <cell r="K2181">
            <v>18138.28</v>
          </cell>
          <cell r="L2181">
            <v>7711.72</v>
          </cell>
          <cell r="M2181">
            <v>25850</v>
          </cell>
          <cell r="N2181">
            <v>330</v>
          </cell>
          <cell r="O2181">
            <v>330</v>
          </cell>
          <cell r="P2181" t="str">
            <v>Y</v>
          </cell>
          <cell r="R2181" t="str">
            <v xml:space="preserve">W/O for written off </v>
          </cell>
          <cell r="S2181" t="str">
            <v>&gt;180</v>
          </cell>
        </row>
        <row r="2182">
          <cell r="J2182">
            <v>352381650</v>
          </cell>
          <cell r="R2182" t="str">
            <v>Standard</v>
          </cell>
          <cell r="S2182" t="str">
            <v>Standard</v>
          </cell>
        </row>
        <row r="2183">
          <cell r="J2183">
            <v>353676503</v>
          </cell>
          <cell r="K2183">
            <v>13030.6</v>
          </cell>
          <cell r="L2183">
            <v>4189.3999999999996</v>
          </cell>
          <cell r="M2183">
            <v>17220</v>
          </cell>
          <cell r="N2183">
            <v>199</v>
          </cell>
          <cell r="O2183">
            <v>199</v>
          </cell>
          <cell r="P2183" t="str">
            <v>Y</v>
          </cell>
          <cell r="R2183" t="str">
            <v>Sub</v>
          </cell>
          <cell r="S2183" t="str">
            <v>&gt;180</v>
          </cell>
        </row>
        <row r="2184">
          <cell r="J2184">
            <v>353676560</v>
          </cell>
          <cell r="K2184">
            <v>24517.45</v>
          </cell>
          <cell r="L2184">
            <v>9922.5499999999993</v>
          </cell>
          <cell r="M2184">
            <v>34440</v>
          </cell>
          <cell r="N2184">
            <v>415</v>
          </cell>
          <cell r="O2184">
            <v>415</v>
          </cell>
          <cell r="P2184" t="str">
            <v>Y</v>
          </cell>
          <cell r="R2184" t="str">
            <v xml:space="preserve">W/O for written off </v>
          </cell>
          <cell r="S2184" t="str">
            <v>&gt;180</v>
          </cell>
        </row>
        <row r="2185">
          <cell r="J2185">
            <v>352399134</v>
          </cell>
          <cell r="K2185">
            <v>11862.19</v>
          </cell>
          <cell r="L2185">
            <v>2313.81</v>
          </cell>
          <cell r="M2185">
            <v>14176</v>
          </cell>
          <cell r="N2185">
            <v>204</v>
          </cell>
          <cell r="O2185">
            <v>232</v>
          </cell>
          <cell r="P2185" t="str">
            <v>Y</v>
          </cell>
          <cell r="R2185" t="str">
            <v>Sub</v>
          </cell>
          <cell r="S2185" t="str">
            <v>&gt;180</v>
          </cell>
        </row>
        <row r="2186">
          <cell r="J2186">
            <v>355070331</v>
          </cell>
          <cell r="K2186">
            <v>15810.47</v>
          </cell>
          <cell r="L2186">
            <v>2989.53</v>
          </cell>
          <cell r="M2186">
            <v>18800</v>
          </cell>
          <cell r="N2186">
            <v>232</v>
          </cell>
          <cell r="O2186">
            <v>232</v>
          </cell>
          <cell r="P2186" t="str">
            <v>Y</v>
          </cell>
          <cell r="R2186" t="str">
            <v>Sub</v>
          </cell>
          <cell r="S2186" t="str">
            <v>&gt;180</v>
          </cell>
        </row>
        <row r="2187">
          <cell r="J2187">
            <v>352404843</v>
          </cell>
          <cell r="K2187">
            <v>16744.66</v>
          </cell>
          <cell r="L2187">
            <v>3415.34</v>
          </cell>
          <cell r="M2187">
            <v>20160</v>
          </cell>
          <cell r="N2187">
            <v>273</v>
          </cell>
          <cell r="O2187">
            <v>273</v>
          </cell>
          <cell r="P2187" t="str">
            <v>Y</v>
          </cell>
          <cell r="R2187" t="str">
            <v>Sub</v>
          </cell>
          <cell r="S2187" t="str">
            <v>&gt;180</v>
          </cell>
        </row>
        <row r="2188">
          <cell r="J2188">
            <v>352407938</v>
          </cell>
          <cell r="K2188">
            <v>16672.900000000001</v>
          </cell>
          <cell r="L2188">
            <v>3487.1</v>
          </cell>
          <cell r="M2188">
            <v>20160</v>
          </cell>
          <cell r="N2188">
            <v>262</v>
          </cell>
          <cell r="O2188">
            <v>262</v>
          </cell>
          <cell r="P2188" t="str">
            <v>Y</v>
          </cell>
          <cell r="R2188" t="str">
            <v xml:space="preserve">W/O for written off </v>
          </cell>
          <cell r="S2188" t="str">
            <v>&gt;180</v>
          </cell>
        </row>
        <row r="2189">
          <cell r="J2189">
            <v>356184439</v>
          </cell>
          <cell r="K2189">
            <v>31209.55</v>
          </cell>
          <cell r="L2189">
            <v>3478.45</v>
          </cell>
          <cell r="M2189">
            <v>34688</v>
          </cell>
          <cell r="N2189">
            <v>262</v>
          </cell>
          <cell r="O2189">
            <v>262</v>
          </cell>
          <cell r="P2189" t="str">
            <v>Y</v>
          </cell>
          <cell r="R2189" t="str">
            <v xml:space="preserve">W/O for written off </v>
          </cell>
          <cell r="S2189" t="str">
            <v>&gt;180</v>
          </cell>
        </row>
        <row r="2190">
          <cell r="J2190">
            <v>353676630</v>
          </cell>
          <cell r="R2190" t="str">
            <v>Standard</v>
          </cell>
          <cell r="S2190" t="str">
            <v>Standard</v>
          </cell>
        </row>
        <row r="2191">
          <cell r="J2191">
            <v>352424023</v>
          </cell>
          <cell r="R2191" t="str">
            <v>Standard</v>
          </cell>
          <cell r="S2191" t="str">
            <v>Standard</v>
          </cell>
        </row>
        <row r="2192">
          <cell r="J2192">
            <v>353676610</v>
          </cell>
          <cell r="K2192">
            <v>18840.72</v>
          </cell>
          <cell r="L2192">
            <v>7559.28</v>
          </cell>
          <cell r="M2192">
            <v>26400</v>
          </cell>
          <cell r="N2192">
            <v>323</v>
          </cell>
          <cell r="O2192">
            <v>323</v>
          </cell>
          <cell r="P2192" t="str">
            <v>Y</v>
          </cell>
          <cell r="R2192" t="str">
            <v xml:space="preserve">W/O for written off </v>
          </cell>
          <cell r="S2192" t="str">
            <v>&gt;180</v>
          </cell>
        </row>
        <row r="2193">
          <cell r="J2193">
            <v>357832704</v>
          </cell>
          <cell r="K2193">
            <v>4764.16</v>
          </cell>
          <cell r="L2193">
            <v>2175.84</v>
          </cell>
          <cell r="M2193">
            <v>6940</v>
          </cell>
          <cell r="N2193">
            <v>59</v>
          </cell>
          <cell r="O2193">
            <v>59</v>
          </cell>
          <cell r="R2193" t="str">
            <v>SMA 1</v>
          </cell>
          <cell r="S2193" t="str">
            <v>31-60</v>
          </cell>
        </row>
        <row r="2194">
          <cell r="J2194">
            <v>353676519</v>
          </cell>
          <cell r="K2194">
            <v>24652.35</v>
          </cell>
          <cell r="L2194">
            <v>9787.65</v>
          </cell>
          <cell r="M2194">
            <v>34440</v>
          </cell>
          <cell r="N2194">
            <v>415</v>
          </cell>
          <cell r="O2194">
            <v>415</v>
          </cell>
          <cell r="P2194" t="str">
            <v>Y</v>
          </cell>
          <cell r="R2194" t="str">
            <v xml:space="preserve">W/O for written off </v>
          </cell>
          <cell r="S2194" t="str">
            <v>&gt;180</v>
          </cell>
        </row>
        <row r="2195">
          <cell r="J2195">
            <v>352431576</v>
          </cell>
          <cell r="K2195">
            <v>32006.33</v>
          </cell>
          <cell r="L2195">
            <v>10553.67</v>
          </cell>
          <cell r="M2195">
            <v>42560</v>
          </cell>
          <cell r="N2195">
            <v>573</v>
          </cell>
          <cell r="O2195">
            <v>573</v>
          </cell>
          <cell r="P2195" t="str">
            <v>Y</v>
          </cell>
          <cell r="R2195" t="str">
            <v xml:space="preserve">W/O for written off </v>
          </cell>
          <cell r="S2195" t="str">
            <v>&gt;180</v>
          </cell>
        </row>
        <row r="2196">
          <cell r="J2196">
            <v>352431604</v>
          </cell>
          <cell r="R2196" t="str">
            <v>Standard</v>
          </cell>
          <cell r="S2196" t="str">
            <v>Standard</v>
          </cell>
        </row>
        <row r="2197">
          <cell r="J2197">
            <v>358245875</v>
          </cell>
          <cell r="R2197" t="str">
            <v>Standard</v>
          </cell>
          <cell r="S2197" t="str">
            <v>Standard</v>
          </cell>
        </row>
        <row r="2198">
          <cell r="J2198">
            <v>353676653</v>
          </cell>
          <cell r="K2198">
            <v>24658.31</v>
          </cell>
          <cell r="L2198">
            <v>9781.69</v>
          </cell>
          <cell r="M2198">
            <v>34440</v>
          </cell>
          <cell r="N2198">
            <v>414</v>
          </cell>
          <cell r="O2198">
            <v>414</v>
          </cell>
          <cell r="P2198" t="str">
            <v>Y</v>
          </cell>
          <cell r="R2198" t="str">
            <v xml:space="preserve">W/O for written off </v>
          </cell>
          <cell r="S2198" t="str">
            <v>&gt;180</v>
          </cell>
        </row>
        <row r="2199">
          <cell r="J2199">
            <v>353676652</v>
          </cell>
          <cell r="K2199">
            <v>25616.54</v>
          </cell>
          <cell r="L2199">
            <v>10223.459999999999</v>
          </cell>
          <cell r="M2199">
            <v>35840</v>
          </cell>
          <cell r="N2199">
            <v>414</v>
          </cell>
          <cell r="O2199">
            <v>414</v>
          </cell>
          <cell r="P2199" t="str">
            <v>Y</v>
          </cell>
          <cell r="R2199" t="str">
            <v xml:space="preserve">W/O for written off </v>
          </cell>
          <cell r="S2199" t="str">
            <v>&gt;180</v>
          </cell>
        </row>
        <row r="2200">
          <cell r="J2200">
            <v>352462450</v>
          </cell>
          <cell r="K2200">
            <v>15084.46</v>
          </cell>
          <cell r="L2200">
            <v>2835.54</v>
          </cell>
          <cell r="M2200">
            <v>17920</v>
          </cell>
          <cell r="N2200">
            <v>241</v>
          </cell>
          <cell r="O2200">
            <v>241</v>
          </cell>
          <cell r="P2200" t="str">
            <v>Y</v>
          </cell>
          <cell r="R2200" t="str">
            <v xml:space="preserve">W/O for written off </v>
          </cell>
          <cell r="S2200" t="str">
            <v>&gt;180</v>
          </cell>
        </row>
        <row r="2201">
          <cell r="J2201">
            <v>355089640</v>
          </cell>
          <cell r="K2201">
            <v>11962.71</v>
          </cell>
          <cell r="L2201">
            <v>2177.29</v>
          </cell>
          <cell r="M2201">
            <v>14140</v>
          </cell>
          <cell r="N2201">
            <v>206</v>
          </cell>
          <cell r="O2201">
            <v>241</v>
          </cell>
          <cell r="P2201" t="str">
            <v>Y</v>
          </cell>
          <cell r="R2201" t="str">
            <v xml:space="preserve">W/O for written off </v>
          </cell>
          <cell r="S2201" t="str">
            <v>&gt;180</v>
          </cell>
        </row>
        <row r="2202">
          <cell r="J2202">
            <v>352477994</v>
          </cell>
          <cell r="K2202">
            <v>29717.200000000001</v>
          </cell>
          <cell r="L2202">
            <v>10602.8</v>
          </cell>
          <cell r="M2202">
            <v>40320</v>
          </cell>
          <cell r="N2202">
            <v>535</v>
          </cell>
          <cell r="O2202">
            <v>535</v>
          </cell>
          <cell r="P2202" t="str">
            <v>Y</v>
          </cell>
          <cell r="R2202" t="str">
            <v xml:space="preserve">W/O for written off </v>
          </cell>
          <cell r="S2202" t="str">
            <v>&gt;180</v>
          </cell>
        </row>
        <row r="2203">
          <cell r="J2203">
            <v>353676504</v>
          </cell>
          <cell r="K2203">
            <v>14722.59</v>
          </cell>
          <cell r="L2203">
            <v>4737.41</v>
          </cell>
          <cell r="M2203">
            <v>19460</v>
          </cell>
          <cell r="N2203">
            <v>199</v>
          </cell>
          <cell r="O2203">
            <v>199</v>
          </cell>
          <cell r="P2203" t="str">
            <v>Y</v>
          </cell>
          <cell r="R2203" t="str">
            <v>Sub</v>
          </cell>
          <cell r="S2203" t="str">
            <v>&gt;180</v>
          </cell>
        </row>
        <row r="2204">
          <cell r="J2204">
            <v>357171329</v>
          </cell>
          <cell r="K2204">
            <v>14596.34</v>
          </cell>
          <cell r="L2204">
            <v>4233.66</v>
          </cell>
          <cell r="M2204">
            <v>18830</v>
          </cell>
          <cell r="N2204">
            <v>199</v>
          </cell>
          <cell r="O2204">
            <v>199</v>
          </cell>
          <cell r="P2204" t="str">
            <v>Y</v>
          </cell>
          <cell r="R2204" t="str">
            <v>Sub</v>
          </cell>
          <cell r="S2204" t="str">
            <v>&gt;180</v>
          </cell>
        </row>
        <row r="2205">
          <cell r="J2205">
            <v>353676505</v>
          </cell>
          <cell r="K2205">
            <v>13030.6</v>
          </cell>
          <cell r="L2205">
            <v>4189.3999999999996</v>
          </cell>
          <cell r="M2205">
            <v>17220</v>
          </cell>
          <cell r="N2205">
            <v>199</v>
          </cell>
          <cell r="O2205">
            <v>199</v>
          </cell>
          <cell r="P2205" t="str">
            <v>Y</v>
          </cell>
          <cell r="R2205" t="str">
            <v>Sub</v>
          </cell>
          <cell r="S2205" t="str">
            <v>&gt;180</v>
          </cell>
        </row>
        <row r="2206">
          <cell r="J2206">
            <v>356120117</v>
          </cell>
          <cell r="K2206">
            <v>17352.29</v>
          </cell>
          <cell r="L2206">
            <v>4158.71</v>
          </cell>
          <cell r="M2206">
            <v>21511</v>
          </cell>
          <cell r="N2206">
            <v>232</v>
          </cell>
          <cell r="O2206">
            <v>232</v>
          </cell>
          <cell r="P2206" t="str">
            <v>Y</v>
          </cell>
          <cell r="R2206" t="str">
            <v xml:space="preserve">W/O for written off </v>
          </cell>
          <cell r="S2206" t="str">
            <v>&gt;180</v>
          </cell>
        </row>
        <row r="2207">
          <cell r="J2207">
            <v>358205024</v>
          </cell>
          <cell r="K2207">
            <v>15395.25</v>
          </cell>
          <cell r="L2207">
            <v>8824.75</v>
          </cell>
          <cell r="M2207">
            <v>24220</v>
          </cell>
          <cell r="N2207">
            <v>204</v>
          </cell>
          <cell r="O2207">
            <v>232</v>
          </cell>
          <cell r="P2207" t="str">
            <v>Y</v>
          </cell>
          <cell r="R2207" t="str">
            <v xml:space="preserve">W/O for written off </v>
          </cell>
          <cell r="S2207" t="str">
            <v>&gt;180</v>
          </cell>
        </row>
        <row r="2208">
          <cell r="J2208">
            <v>353676622</v>
          </cell>
          <cell r="K2208">
            <v>24528.42</v>
          </cell>
          <cell r="L2208">
            <v>9911.58</v>
          </cell>
          <cell r="M2208">
            <v>34440</v>
          </cell>
          <cell r="N2208">
            <v>420</v>
          </cell>
          <cell r="O2208">
            <v>420</v>
          </cell>
          <cell r="P2208" t="str">
            <v>Y</v>
          </cell>
          <cell r="R2208" t="str">
            <v xml:space="preserve">W/O for written off </v>
          </cell>
          <cell r="S2208" t="str">
            <v>&gt;180</v>
          </cell>
        </row>
        <row r="2209">
          <cell r="J2209">
            <v>353676623</v>
          </cell>
          <cell r="K2209">
            <v>24528.42</v>
          </cell>
          <cell r="L2209">
            <v>9911.58</v>
          </cell>
          <cell r="M2209">
            <v>34440</v>
          </cell>
          <cell r="N2209">
            <v>420</v>
          </cell>
          <cell r="O2209">
            <v>420</v>
          </cell>
          <cell r="P2209" t="str">
            <v>Y</v>
          </cell>
          <cell r="R2209" t="str">
            <v xml:space="preserve">W/O for written off </v>
          </cell>
          <cell r="S2209" t="str">
            <v>&gt;180</v>
          </cell>
        </row>
        <row r="2210">
          <cell r="J2210">
            <v>356120143</v>
          </cell>
          <cell r="K2210">
            <v>17352.29</v>
          </cell>
          <cell r="L2210">
            <v>4167.71</v>
          </cell>
          <cell r="M2210">
            <v>21520</v>
          </cell>
          <cell r="N2210">
            <v>232</v>
          </cell>
          <cell r="O2210">
            <v>232</v>
          </cell>
          <cell r="P2210" t="str">
            <v>Y</v>
          </cell>
          <cell r="R2210" t="str">
            <v xml:space="preserve">W/O for written off </v>
          </cell>
          <cell r="S2210" t="str">
            <v>&gt;180</v>
          </cell>
        </row>
        <row r="2211">
          <cell r="J2211">
            <v>358206350</v>
          </cell>
          <cell r="K2211">
            <v>15395.25</v>
          </cell>
          <cell r="L2211">
            <v>8824.75</v>
          </cell>
          <cell r="M2211">
            <v>24220</v>
          </cell>
          <cell r="N2211">
            <v>204</v>
          </cell>
          <cell r="O2211">
            <v>232</v>
          </cell>
          <cell r="P2211" t="str">
            <v>Y</v>
          </cell>
          <cell r="R2211" t="str">
            <v xml:space="preserve">W/O for written off </v>
          </cell>
          <cell r="S2211" t="str">
            <v>&gt;180</v>
          </cell>
        </row>
        <row r="2212">
          <cell r="J2212">
            <v>352500753</v>
          </cell>
          <cell r="K2212">
            <v>29788.19</v>
          </cell>
          <cell r="L2212">
            <v>10521.81</v>
          </cell>
          <cell r="M2212">
            <v>40310</v>
          </cell>
          <cell r="N2212">
            <v>540</v>
          </cell>
          <cell r="O2212">
            <v>540</v>
          </cell>
          <cell r="P2212" t="str">
            <v>Y</v>
          </cell>
          <cell r="R2212" t="str">
            <v xml:space="preserve">W/O for written off </v>
          </cell>
          <cell r="S2212" t="str">
            <v>&gt;180</v>
          </cell>
        </row>
        <row r="2213">
          <cell r="J2213">
            <v>353676549</v>
          </cell>
          <cell r="K2213">
            <v>24500.89</v>
          </cell>
          <cell r="L2213">
            <v>9939.11</v>
          </cell>
          <cell r="M2213">
            <v>34440</v>
          </cell>
          <cell r="N2213">
            <v>416</v>
          </cell>
          <cell r="O2213">
            <v>416</v>
          </cell>
          <cell r="P2213" t="str">
            <v>Y</v>
          </cell>
          <cell r="R2213" t="str">
            <v xml:space="preserve">W/O for written off </v>
          </cell>
          <cell r="S2213" t="str">
            <v>&gt;180</v>
          </cell>
        </row>
        <row r="2214">
          <cell r="J2214">
            <v>353676550</v>
          </cell>
          <cell r="K2214">
            <v>24500.89</v>
          </cell>
          <cell r="L2214">
            <v>9939.11</v>
          </cell>
          <cell r="M2214">
            <v>34440</v>
          </cell>
          <cell r="N2214">
            <v>416</v>
          </cell>
          <cell r="O2214">
            <v>416</v>
          </cell>
          <cell r="P2214" t="str">
            <v>Y</v>
          </cell>
          <cell r="R2214" t="str">
            <v xml:space="preserve">W/O for written off </v>
          </cell>
          <cell r="S2214" t="str">
            <v>&gt;180</v>
          </cell>
        </row>
        <row r="2215">
          <cell r="J2215">
            <v>353676520</v>
          </cell>
          <cell r="K2215">
            <v>24652.35</v>
          </cell>
          <cell r="L2215">
            <v>9787.65</v>
          </cell>
          <cell r="M2215">
            <v>34440</v>
          </cell>
          <cell r="N2215">
            <v>415</v>
          </cell>
          <cell r="O2215">
            <v>415</v>
          </cell>
          <cell r="P2215" t="str">
            <v>Y</v>
          </cell>
          <cell r="R2215" t="str">
            <v xml:space="preserve">W/O for written off </v>
          </cell>
          <cell r="S2215" t="str">
            <v>&gt;180</v>
          </cell>
        </row>
        <row r="2216">
          <cell r="J2216">
            <v>353676563</v>
          </cell>
          <cell r="K2216">
            <v>25148.03</v>
          </cell>
          <cell r="L2216">
            <v>9991.9699999999993</v>
          </cell>
          <cell r="M2216">
            <v>35140</v>
          </cell>
          <cell r="N2216">
            <v>414</v>
          </cell>
          <cell r="O2216">
            <v>414</v>
          </cell>
          <cell r="P2216" t="str">
            <v>Y</v>
          </cell>
          <cell r="R2216" t="str">
            <v xml:space="preserve">W/O for written off </v>
          </cell>
          <cell r="S2216" t="str">
            <v>&gt;180</v>
          </cell>
        </row>
        <row r="2217">
          <cell r="J2217">
            <v>352529527</v>
          </cell>
          <cell r="K2217">
            <v>32126.77</v>
          </cell>
          <cell r="L2217">
            <v>10433.23</v>
          </cell>
          <cell r="M2217">
            <v>42560</v>
          </cell>
          <cell r="N2217">
            <v>570</v>
          </cell>
          <cell r="O2217">
            <v>570</v>
          </cell>
          <cell r="P2217" t="str">
            <v>Y</v>
          </cell>
          <cell r="R2217" t="str">
            <v xml:space="preserve">W/O for written off </v>
          </cell>
          <cell r="S2217" t="str">
            <v>&gt;180</v>
          </cell>
        </row>
        <row r="2218">
          <cell r="J2218">
            <v>352544410</v>
          </cell>
          <cell r="R2218" t="str">
            <v>Standard</v>
          </cell>
          <cell r="S2218" t="str">
            <v>Standard</v>
          </cell>
        </row>
        <row r="2219">
          <cell r="J2219">
            <v>352558502</v>
          </cell>
          <cell r="R2219" t="str">
            <v>Standard</v>
          </cell>
          <cell r="S2219" t="str">
            <v>Standard</v>
          </cell>
        </row>
        <row r="2220">
          <cell r="J2220">
            <v>352558550</v>
          </cell>
          <cell r="K2220">
            <v>3930.72</v>
          </cell>
          <cell r="L2220">
            <v>499.28</v>
          </cell>
          <cell r="M2220">
            <v>4430</v>
          </cell>
          <cell r="N2220">
            <v>59</v>
          </cell>
          <cell r="O2220">
            <v>59</v>
          </cell>
          <cell r="P2220" t="str">
            <v>Y</v>
          </cell>
          <cell r="Q2220">
            <v>58</v>
          </cell>
          <cell r="R2220" t="str">
            <v>Sub</v>
          </cell>
          <cell r="S2220" t="str">
            <v>31-60</v>
          </cell>
        </row>
        <row r="2221">
          <cell r="J2221">
            <v>352563167</v>
          </cell>
          <cell r="R2221" t="str">
            <v>Standard</v>
          </cell>
          <cell r="S2221" t="str">
            <v>Standard</v>
          </cell>
        </row>
        <row r="2222">
          <cell r="J2222">
            <v>352563233</v>
          </cell>
          <cell r="K2222">
            <v>24070.19</v>
          </cell>
          <cell r="L2222">
            <v>7203.51</v>
          </cell>
          <cell r="M2222">
            <v>31273.7</v>
          </cell>
          <cell r="N2222">
            <v>420</v>
          </cell>
          <cell r="O2222">
            <v>420</v>
          </cell>
          <cell r="P2222" t="str">
            <v>Y</v>
          </cell>
          <cell r="R2222" t="str">
            <v xml:space="preserve">W/O for written off </v>
          </cell>
          <cell r="S2222" t="str">
            <v>&gt;180</v>
          </cell>
        </row>
        <row r="2223">
          <cell r="J2223">
            <v>352563295</v>
          </cell>
          <cell r="K2223">
            <v>6484.19</v>
          </cell>
          <cell r="L2223">
            <v>955.81</v>
          </cell>
          <cell r="M2223">
            <v>7440</v>
          </cell>
          <cell r="N2223">
            <v>119</v>
          </cell>
          <cell r="O2223">
            <v>119</v>
          </cell>
          <cell r="P2223" t="str">
            <v>Y</v>
          </cell>
          <cell r="R2223" t="str">
            <v>Sub</v>
          </cell>
          <cell r="S2223" t="str">
            <v>91-120</v>
          </cell>
        </row>
        <row r="2224">
          <cell r="J2224">
            <v>352563311</v>
          </cell>
          <cell r="K2224">
            <v>16197.27</v>
          </cell>
          <cell r="L2224">
            <v>3962.73</v>
          </cell>
          <cell r="M2224">
            <v>20160</v>
          </cell>
          <cell r="N2224">
            <v>261</v>
          </cell>
          <cell r="O2224">
            <v>261</v>
          </cell>
          <cell r="P2224" t="str">
            <v>Y</v>
          </cell>
          <cell r="R2224" t="str">
            <v>Sub</v>
          </cell>
          <cell r="S2224" t="str">
            <v>&gt;180</v>
          </cell>
        </row>
        <row r="2225">
          <cell r="J2225">
            <v>354759337</v>
          </cell>
          <cell r="K2225">
            <v>21400.85</v>
          </cell>
          <cell r="L2225">
            <v>8719.15</v>
          </cell>
          <cell r="M2225">
            <v>30120</v>
          </cell>
          <cell r="N2225">
            <v>359</v>
          </cell>
          <cell r="O2225">
            <v>359</v>
          </cell>
          <cell r="P2225" t="str">
            <v>Y</v>
          </cell>
          <cell r="R2225" t="str">
            <v xml:space="preserve">W/O for written off </v>
          </cell>
          <cell r="S2225" t="str">
            <v>&gt;180</v>
          </cell>
        </row>
        <row r="2226">
          <cell r="J2226">
            <v>354759366</v>
          </cell>
          <cell r="K2226">
            <v>18518.12</v>
          </cell>
          <cell r="L2226">
            <v>7881.88</v>
          </cell>
          <cell r="M2226">
            <v>26400</v>
          </cell>
          <cell r="N2226">
            <v>326</v>
          </cell>
          <cell r="O2226">
            <v>326</v>
          </cell>
          <cell r="P2226" t="str">
            <v>Y</v>
          </cell>
          <cell r="R2226" t="str">
            <v xml:space="preserve">W/O for written off </v>
          </cell>
          <cell r="S2226" t="str">
            <v>&gt;180</v>
          </cell>
        </row>
        <row r="2227">
          <cell r="J2227">
            <v>354759321</v>
          </cell>
          <cell r="K2227">
            <v>21400.85</v>
          </cell>
          <cell r="L2227">
            <v>8719.15</v>
          </cell>
          <cell r="M2227">
            <v>30120</v>
          </cell>
          <cell r="N2227">
            <v>359</v>
          </cell>
          <cell r="O2227">
            <v>359</v>
          </cell>
          <cell r="P2227" t="str">
            <v>Y</v>
          </cell>
          <cell r="R2227" t="str">
            <v xml:space="preserve">W/O for written off </v>
          </cell>
          <cell r="S2227" t="str">
            <v>&gt;180</v>
          </cell>
        </row>
        <row r="2228">
          <cell r="J2228">
            <v>352570980</v>
          </cell>
          <cell r="K2228">
            <v>29788.19</v>
          </cell>
          <cell r="L2228">
            <v>10521.81</v>
          </cell>
          <cell r="M2228">
            <v>40310</v>
          </cell>
          <cell r="N2228">
            <v>540</v>
          </cell>
          <cell r="O2228">
            <v>540</v>
          </cell>
          <cell r="P2228" t="str">
            <v>Y</v>
          </cell>
          <cell r="R2228" t="str">
            <v xml:space="preserve">W/O for written off </v>
          </cell>
          <cell r="S2228" t="str">
            <v>&gt;180</v>
          </cell>
        </row>
        <row r="2229">
          <cell r="J2229">
            <v>352570981</v>
          </cell>
          <cell r="K2229">
            <v>29801.15</v>
          </cell>
          <cell r="L2229">
            <v>10508.85</v>
          </cell>
          <cell r="M2229">
            <v>40310</v>
          </cell>
          <cell r="N2229">
            <v>540</v>
          </cell>
          <cell r="O2229">
            <v>540</v>
          </cell>
          <cell r="P2229" t="str">
            <v>Y</v>
          </cell>
          <cell r="R2229" t="str">
            <v xml:space="preserve">W/O for written off </v>
          </cell>
          <cell r="S2229" t="str">
            <v>&gt;180</v>
          </cell>
        </row>
        <row r="2230">
          <cell r="J2230">
            <v>352577222</v>
          </cell>
          <cell r="K2230">
            <v>16394.900000000001</v>
          </cell>
          <cell r="L2230">
            <v>3765.1</v>
          </cell>
          <cell r="M2230">
            <v>20160</v>
          </cell>
          <cell r="N2230">
            <v>261</v>
          </cell>
          <cell r="O2230">
            <v>261</v>
          </cell>
          <cell r="P2230" t="str">
            <v>Y</v>
          </cell>
          <cell r="R2230" t="str">
            <v xml:space="preserve">W/O for written off </v>
          </cell>
          <cell r="S2230" t="str">
            <v>&gt;180</v>
          </cell>
        </row>
        <row r="2231">
          <cell r="J2231">
            <v>355872086</v>
          </cell>
          <cell r="K2231">
            <v>19665.240000000002</v>
          </cell>
          <cell r="L2231">
            <v>4544.76</v>
          </cell>
          <cell r="M2231">
            <v>24210</v>
          </cell>
          <cell r="N2231">
            <v>261</v>
          </cell>
          <cell r="O2231">
            <v>261</v>
          </cell>
          <cell r="P2231" t="str">
            <v>Y</v>
          </cell>
          <cell r="R2231" t="str">
            <v xml:space="preserve">W/O for written off </v>
          </cell>
          <cell r="S2231" t="str">
            <v>&gt;180</v>
          </cell>
        </row>
        <row r="2232">
          <cell r="J2232">
            <v>352577305</v>
          </cell>
          <cell r="K2232">
            <v>1997.06</v>
          </cell>
          <cell r="L2232">
            <v>242.94</v>
          </cell>
          <cell r="M2232">
            <v>2240</v>
          </cell>
          <cell r="N2232">
            <v>27</v>
          </cell>
          <cell r="O2232">
            <v>27</v>
          </cell>
          <cell r="R2232" t="str">
            <v>SMA 0</v>
          </cell>
          <cell r="S2232" t="str">
            <v>1-30 Days</v>
          </cell>
        </row>
        <row r="2233">
          <cell r="J2233">
            <v>352577343</v>
          </cell>
          <cell r="K2233">
            <v>1997.06</v>
          </cell>
          <cell r="L2233">
            <v>242.94</v>
          </cell>
          <cell r="M2233">
            <v>2240</v>
          </cell>
          <cell r="N2233">
            <v>27</v>
          </cell>
          <cell r="O2233">
            <v>27</v>
          </cell>
          <cell r="R2233" t="str">
            <v>SMA 0</v>
          </cell>
          <cell r="S2233" t="str">
            <v>1-30 Days</v>
          </cell>
        </row>
        <row r="2234">
          <cell r="J2234">
            <v>354759313</v>
          </cell>
          <cell r="K2234">
            <v>22931.5</v>
          </cell>
          <cell r="L2234">
            <v>9698.5</v>
          </cell>
          <cell r="M2234">
            <v>32630</v>
          </cell>
          <cell r="N2234">
            <v>388</v>
          </cell>
          <cell r="O2234">
            <v>388</v>
          </cell>
          <cell r="P2234" t="str">
            <v>Y</v>
          </cell>
          <cell r="R2234" t="str">
            <v xml:space="preserve">W/O for written off </v>
          </cell>
          <cell r="S2234" t="str">
            <v>&gt;180</v>
          </cell>
        </row>
        <row r="2235">
          <cell r="J2235">
            <v>352590934</v>
          </cell>
          <cell r="K2235">
            <v>19633.34</v>
          </cell>
          <cell r="L2235">
            <v>5006.66</v>
          </cell>
          <cell r="M2235">
            <v>24640</v>
          </cell>
          <cell r="N2235">
            <v>325</v>
          </cell>
          <cell r="O2235">
            <v>325</v>
          </cell>
          <cell r="P2235" t="str">
            <v>Y</v>
          </cell>
          <cell r="R2235" t="str">
            <v>Sub</v>
          </cell>
          <cell r="S2235" t="str">
            <v>&gt;180</v>
          </cell>
        </row>
        <row r="2236">
          <cell r="J2236">
            <v>352591135</v>
          </cell>
          <cell r="R2236" t="str">
            <v>Standard</v>
          </cell>
          <cell r="S2236" t="str">
            <v>Standard</v>
          </cell>
        </row>
        <row r="2237">
          <cell r="J2237">
            <v>354759272</v>
          </cell>
          <cell r="K2237">
            <v>21400.85</v>
          </cell>
          <cell r="L2237">
            <v>8719.15</v>
          </cell>
          <cell r="M2237">
            <v>30120</v>
          </cell>
          <cell r="N2237">
            <v>359</v>
          </cell>
          <cell r="O2237">
            <v>359</v>
          </cell>
          <cell r="P2237" t="str">
            <v>Y</v>
          </cell>
          <cell r="R2237" t="str">
            <v xml:space="preserve">W/O for written off </v>
          </cell>
          <cell r="S2237" t="str">
            <v>&gt;180</v>
          </cell>
        </row>
        <row r="2238">
          <cell r="J2238">
            <v>354759254</v>
          </cell>
          <cell r="K2238">
            <v>21296.959999999999</v>
          </cell>
          <cell r="L2238">
            <v>8823.0400000000009</v>
          </cell>
          <cell r="M2238">
            <v>30120</v>
          </cell>
          <cell r="N2238">
            <v>353</v>
          </cell>
          <cell r="O2238">
            <v>353</v>
          </cell>
          <cell r="P2238" t="str">
            <v>Y</v>
          </cell>
          <cell r="R2238" t="str">
            <v xml:space="preserve">W/O for written off </v>
          </cell>
          <cell r="S2238" t="str">
            <v>&gt;180</v>
          </cell>
        </row>
        <row r="2239">
          <cell r="J2239">
            <v>352789829</v>
          </cell>
          <cell r="K2239">
            <v>14667.58</v>
          </cell>
          <cell r="L2239">
            <v>3252.42</v>
          </cell>
          <cell r="M2239">
            <v>17920</v>
          </cell>
          <cell r="N2239">
            <v>233</v>
          </cell>
          <cell r="O2239">
            <v>233</v>
          </cell>
          <cell r="P2239" t="str">
            <v>Y</v>
          </cell>
          <cell r="R2239" t="str">
            <v xml:space="preserve">W/O for written off </v>
          </cell>
          <cell r="S2239" t="str">
            <v>&gt;180</v>
          </cell>
        </row>
        <row r="2240">
          <cell r="J2240">
            <v>357040347</v>
          </cell>
          <cell r="K2240">
            <v>11165.61</v>
          </cell>
          <cell r="L2240">
            <v>5074.3900000000003</v>
          </cell>
          <cell r="M2240">
            <v>16240</v>
          </cell>
          <cell r="N2240">
            <v>233</v>
          </cell>
          <cell r="O2240">
            <v>233</v>
          </cell>
          <cell r="P2240" t="str">
            <v>Y</v>
          </cell>
          <cell r="R2240" t="str">
            <v xml:space="preserve">W/O for written off </v>
          </cell>
          <cell r="S2240" t="str">
            <v>&gt;180</v>
          </cell>
        </row>
        <row r="2241">
          <cell r="J2241">
            <v>352593267</v>
          </cell>
          <cell r="K2241">
            <v>5911.67</v>
          </cell>
          <cell r="L2241">
            <v>948.33</v>
          </cell>
          <cell r="M2241">
            <v>6860</v>
          </cell>
          <cell r="N2241">
            <v>120</v>
          </cell>
          <cell r="O2241">
            <v>120</v>
          </cell>
          <cell r="P2241" t="str">
            <v>Y</v>
          </cell>
          <cell r="R2241" t="str">
            <v>Sub</v>
          </cell>
          <cell r="S2241" t="str">
            <v>91-120</v>
          </cell>
        </row>
        <row r="2242">
          <cell r="J2242">
            <v>352606113</v>
          </cell>
          <cell r="R2242" t="str">
            <v>Standard</v>
          </cell>
          <cell r="S2242" t="str">
            <v>Standard</v>
          </cell>
        </row>
        <row r="2243">
          <cell r="J2243">
            <v>352606139</v>
          </cell>
          <cell r="R2243" t="str">
            <v>Standard</v>
          </cell>
          <cell r="S2243" t="str">
            <v>Standard</v>
          </cell>
        </row>
        <row r="2244">
          <cell r="J2244">
            <v>352612447</v>
          </cell>
          <cell r="K2244">
            <v>29865.88</v>
          </cell>
          <cell r="L2244">
            <v>10454.120000000001</v>
          </cell>
          <cell r="M2244">
            <v>40320</v>
          </cell>
          <cell r="N2244">
            <v>544</v>
          </cell>
          <cell r="O2244">
            <v>544</v>
          </cell>
          <cell r="P2244" t="str">
            <v>Y</v>
          </cell>
          <cell r="R2244" t="str">
            <v xml:space="preserve">W/O for written off </v>
          </cell>
          <cell r="S2244" t="str">
            <v>&gt;180</v>
          </cell>
        </row>
        <row r="2245">
          <cell r="J2245">
            <v>352612524</v>
          </cell>
          <cell r="K2245">
            <v>29865.88</v>
          </cell>
          <cell r="L2245">
            <v>10454.120000000001</v>
          </cell>
          <cell r="M2245">
            <v>40320</v>
          </cell>
          <cell r="N2245">
            <v>544</v>
          </cell>
          <cell r="O2245">
            <v>544</v>
          </cell>
          <cell r="P2245" t="str">
            <v>Y</v>
          </cell>
          <cell r="R2245" t="str">
            <v xml:space="preserve">W/O for written off </v>
          </cell>
          <cell r="S2245" t="str">
            <v>&gt;180</v>
          </cell>
        </row>
        <row r="2246">
          <cell r="J2246">
            <v>352612616</v>
          </cell>
          <cell r="K2246">
            <v>28496.36</v>
          </cell>
          <cell r="L2246">
            <v>9583.64</v>
          </cell>
          <cell r="M2246">
            <v>38080</v>
          </cell>
          <cell r="N2246">
            <v>514</v>
          </cell>
          <cell r="O2246">
            <v>514</v>
          </cell>
          <cell r="P2246" t="str">
            <v>Y</v>
          </cell>
          <cell r="R2246" t="str">
            <v xml:space="preserve">W/O for written off </v>
          </cell>
          <cell r="S2246" t="str">
            <v>&gt;180</v>
          </cell>
        </row>
        <row r="2247">
          <cell r="J2247">
            <v>352612709</v>
          </cell>
          <cell r="K2247">
            <v>28496.36</v>
          </cell>
          <cell r="L2247">
            <v>9583.64</v>
          </cell>
          <cell r="M2247">
            <v>38080</v>
          </cell>
          <cell r="N2247">
            <v>514</v>
          </cell>
          <cell r="O2247">
            <v>514</v>
          </cell>
          <cell r="P2247" t="str">
            <v>Y</v>
          </cell>
          <cell r="R2247" t="str">
            <v xml:space="preserve">W/O for written off </v>
          </cell>
          <cell r="S2247" t="str">
            <v>&gt;180</v>
          </cell>
        </row>
        <row r="2248">
          <cell r="J2248">
            <v>355366202</v>
          </cell>
          <cell r="K2248">
            <v>17728.490000000002</v>
          </cell>
          <cell r="L2248">
            <v>8121.51</v>
          </cell>
          <cell r="M2248">
            <v>25850</v>
          </cell>
          <cell r="N2248">
            <v>331</v>
          </cell>
          <cell r="O2248">
            <v>331</v>
          </cell>
          <cell r="P2248" t="str">
            <v>Y</v>
          </cell>
          <cell r="R2248" t="str">
            <v xml:space="preserve">W/O for written off </v>
          </cell>
          <cell r="S2248" t="str">
            <v>&gt;180</v>
          </cell>
        </row>
        <row r="2249">
          <cell r="J2249">
            <v>354759336</v>
          </cell>
          <cell r="K2249">
            <v>21400.85</v>
          </cell>
          <cell r="L2249">
            <v>8719.15</v>
          </cell>
          <cell r="M2249">
            <v>30120</v>
          </cell>
          <cell r="N2249">
            <v>359</v>
          </cell>
          <cell r="O2249">
            <v>359</v>
          </cell>
          <cell r="P2249" t="str">
            <v>Y</v>
          </cell>
          <cell r="R2249" t="str">
            <v xml:space="preserve">W/O for written off </v>
          </cell>
          <cell r="S2249" t="str">
            <v>&gt;180</v>
          </cell>
        </row>
        <row r="2250">
          <cell r="J2250">
            <v>352637333</v>
          </cell>
          <cell r="K2250">
            <v>11289.47</v>
          </cell>
          <cell r="L2250">
            <v>2150.5300000000002</v>
          </cell>
          <cell r="M2250">
            <v>13440</v>
          </cell>
          <cell r="N2250">
            <v>170</v>
          </cell>
          <cell r="O2250">
            <v>261</v>
          </cell>
          <cell r="P2250" t="str">
            <v>Y</v>
          </cell>
          <cell r="R2250" t="str">
            <v>Sub</v>
          </cell>
          <cell r="S2250" t="str">
            <v>&gt;180</v>
          </cell>
        </row>
        <row r="2251">
          <cell r="J2251">
            <v>355874107</v>
          </cell>
          <cell r="K2251">
            <v>19665.240000000002</v>
          </cell>
          <cell r="L2251">
            <v>4544.76</v>
          </cell>
          <cell r="M2251">
            <v>24210</v>
          </cell>
          <cell r="N2251">
            <v>261</v>
          </cell>
          <cell r="O2251">
            <v>261</v>
          </cell>
          <cell r="P2251" t="str">
            <v>Y</v>
          </cell>
          <cell r="R2251" t="str">
            <v>Sub</v>
          </cell>
          <cell r="S2251" t="str">
            <v>&gt;180</v>
          </cell>
        </row>
        <row r="2252">
          <cell r="J2252">
            <v>358171507</v>
          </cell>
          <cell r="R2252" t="str">
            <v>Standard</v>
          </cell>
          <cell r="S2252" t="str">
            <v>Standard</v>
          </cell>
        </row>
        <row r="2253">
          <cell r="J2253">
            <v>354759252</v>
          </cell>
          <cell r="K2253">
            <v>23023.74</v>
          </cell>
          <cell r="L2253">
            <v>9606.26</v>
          </cell>
          <cell r="M2253">
            <v>32630</v>
          </cell>
          <cell r="N2253">
            <v>387</v>
          </cell>
          <cell r="O2253">
            <v>387</v>
          </cell>
          <cell r="P2253" t="str">
            <v>Y</v>
          </cell>
          <cell r="R2253" t="str">
            <v xml:space="preserve">W/O for written off </v>
          </cell>
          <cell r="S2253" t="str">
            <v>&gt;180</v>
          </cell>
        </row>
        <row r="2254">
          <cell r="J2254">
            <v>352785914</v>
          </cell>
          <cell r="R2254" t="str">
            <v>Standard</v>
          </cell>
          <cell r="S2254" t="str">
            <v>Standard</v>
          </cell>
        </row>
        <row r="2255">
          <cell r="J2255">
            <v>354759324</v>
          </cell>
          <cell r="K2255">
            <v>19013.78</v>
          </cell>
          <cell r="L2255">
            <v>7386.22</v>
          </cell>
          <cell r="M2255">
            <v>26400</v>
          </cell>
          <cell r="N2255">
            <v>332</v>
          </cell>
          <cell r="O2255">
            <v>332</v>
          </cell>
          <cell r="P2255" t="str">
            <v>Y</v>
          </cell>
          <cell r="R2255" t="str">
            <v xml:space="preserve">W/O for written off </v>
          </cell>
          <cell r="S2255" t="str">
            <v>&gt;180</v>
          </cell>
        </row>
        <row r="2256">
          <cell r="J2256">
            <v>352797702</v>
          </cell>
          <cell r="R2256" t="str">
            <v>Standard</v>
          </cell>
          <cell r="S2256" t="str">
            <v>Standard</v>
          </cell>
        </row>
        <row r="2257">
          <cell r="J2257">
            <v>352798912</v>
          </cell>
          <cell r="R2257" t="str">
            <v>Standard</v>
          </cell>
          <cell r="S2257" t="str">
            <v>Standard</v>
          </cell>
        </row>
        <row r="2258">
          <cell r="J2258">
            <v>352799740</v>
          </cell>
          <cell r="K2258">
            <v>9565.11</v>
          </cell>
          <cell r="L2258">
            <v>1634.89</v>
          </cell>
          <cell r="M2258">
            <v>11200</v>
          </cell>
          <cell r="N2258">
            <v>149</v>
          </cell>
          <cell r="O2258">
            <v>149</v>
          </cell>
          <cell r="P2258" t="str">
            <v>Y</v>
          </cell>
          <cell r="R2258" t="str">
            <v>Sub</v>
          </cell>
          <cell r="S2258" t="str">
            <v>121-150</v>
          </cell>
        </row>
        <row r="2259">
          <cell r="J2259">
            <v>355810162</v>
          </cell>
          <cell r="K2259">
            <v>11451.74</v>
          </cell>
          <cell r="L2259">
            <v>1998.26</v>
          </cell>
          <cell r="M2259">
            <v>13450</v>
          </cell>
          <cell r="N2259">
            <v>149</v>
          </cell>
          <cell r="O2259">
            <v>149</v>
          </cell>
          <cell r="P2259" t="str">
            <v>Y</v>
          </cell>
          <cell r="R2259" t="str">
            <v>Sub</v>
          </cell>
          <cell r="S2259" t="str">
            <v>121-150</v>
          </cell>
        </row>
        <row r="2260">
          <cell r="J2260">
            <v>352801785</v>
          </cell>
          <cell r="K2260">
            <v>23102.65</v>
          </cell>
          <cell r="L2260">
            <v>6257.35</v>
          </cell>
          <cell r="M2260">
            <v>29360</v>
          </cell>
          <cell r="N2260">
            <v>420</v>
          </cell>
          <cell r="O2260">
            <v>420</v>
          </cell>
          <cell r="P2260" t="str">
            <v>Y</v>
          </cell>
          <cell r="R2260" t="str">
            <v>Sub</v>
          </cell>
          <cell r="S2260" t="str">
            <v>&gt;180</v>
          </cell>
        </row>
        <row r="2261">
          <cell r="J2261">
            <v>352804168</v>
          </cell>
          <cell r="R2261" t="str">
            <v>Standard</v>
          </cell>
          <cell r="S2261" t="str">
            <v>Standard</v>
          </cell>
        </row>
        <row r="2262">
          <cell r="J2262">
            <v>352807320</v>
          </cell>
          <cell r="K2262">
            <v>11267.72</v>
          </cell>
          <cell r="L2262">
            <v>2172.2800000000002</v>
          </cell>
          <cell r="M2262">
            <v>13440</v>
          </cell>
          <cell r="N2262">
            <v>170</v>
          </cell>
          <cell r="O2262">
            <v>170</v>
          </cell>
          <cell r="P2262" t="str">
            <v>Y</v>
          </cell>
          <cell r="R2262" t="str">
            <v>Sub</v>
          </cell>
          <cell r="S2262" t="str">
            <v>151-180</v>
          </cell>
        </row>
        <row r="2263">
          <cell r="J2263">
            <v>352811453</v>
          </cell>
          <cell r="R2263" t="str">
            <v>Standard</v>
          </cell>
          <cell r="S2263" t="str">
            <v>Standard</v>
          </cell>
        </row>
        <row r="2264">
          <cell r="J2264">
            <v>352818192</v>
          </cell>
          <cell r="R2264" t="str">
            <v>Standard</v>
          </cell>
          <cell r="S2264" t="str">
            <v>Standard</v>
          </cell>
        </row>
        <row r="2265">
          <cell r="J2265">
            <v>352818718</v>
          </cell>
          <cell r="K2265">
            <v>9171.98</v>
          </cell>
          <cell r="L2265">
            <v>2028.02</v>
          </cell>
          <cell r="M2265">
            <v>11200</v>
          </cell>
          <cell r="N2265">
            <v>149</v>
          </cell>
          <cell r="O2265">
            <v>171</v>
          </cell>
          <cell r="P2265" t="str">
            <v>Y</v>
          </cell>
          <cell r="R2265" t="str">
            <v>Sub</v>
          </cell>
          <cell r="S2265" t="str">
            <v>151-180</v>
          </cell>
        </row>
        <row r="2266">
          <cell r="J2266">
            <v>355813253</v>
          </cell>
          <cell r="K2266">
            <v>13212.92</v>
          </cell>
          <cell r="L2266">
            <v>2927.08</v>
          </cell>
          <cell r="M2266">
            <v>16140</v>
          </cell>
          <cell r="N2266">
            <v>171</v>
          </cell>
          <cell r="O2266">
            <v>171</v>
          </cell>
          <cell r="P2266" t="str">
            <v>Y</v>
          </cell>
          <cell r="R2266" t="str">
            <v>Sub</v>
          </cell>
          <cell r="S2266" t="str">
            <v>151-180</v>
          </cell>
        </row>
        <row r="2267">
          <cell r="J2267">
            <v>352826156</v>
          </cell>
          <cell r="K2267">
            <v>29969.37</v>
          </cell>
          <cell r="L2267">
            <v>10350.629999999999</v>
          </cell>
          <cell r="M2267">
            <v>40320</v>
          </cell>
          <cell r="N2267">
            <v>540</v>
          </cell>
          <cell r="O2267">
            <v>540</v>
          </cell>
          <cell r="P2267" t="str">
            <v>Y</v>
          </cell>
          <cell r="R2267" t="str">
            <v xml:space="preserve">W/O for written off </v>
          </cell>
          <cell r="S2267" t="str">
            <v>&gt;180</v>
          </cell>
        </row>
        <row r="2268">
          <cell r="J2268">
            <v>352826419</v>
          </cell>
          <cell r="K2268">
            <v>29969.37</v>
          </cell>
          <cell r="L2268">
            <v>10350.629999999999</v>
          </cell>
          <cell r="M2268">
            <v>40320</v>
          </cell>
          <cell r="N2268">
            <v>540</v>
          </cell>
          <cell r="O2268">
            <v>540</v>
          </cell>
          <cell r="P2268" t="str">
            <v>Y</v>
          </cell>
          <cell r="R2268" t="str">
            <v xml:space="preserve">W/O for written off </v>
          </cell>
          <cell r="S2268" t="str">
            <v>&gt;180</v>
          </cell>
        </row>
        <row r="2269">
          <cell r="J2269">
            <v>354759308</v>
          </cell>
          <cell r="K2269">
            <v>16224.99</v>
          </cell>
          <cell r="L2269">
            <v>6015.01</v>
          </cell>
          <cell r="M2269">
            <v>22240</v>
          </cell>
          <cell r="N2269">
            <v>240</v>
          </cell>
          <cell r="O2269">
            <v>240</v>
          </cell>
          <cell r="P2269" t="str">
            <v>Y</v>
          </cell>
          <cell r="R2269" t="str">
            <v xml:space="preserve">W/O for written off </v>
          </cell>
          <cell r="S2269" t="str">
            <v>&gt;180</v>
          </cell>
        </row>
        <row r="2270">
          <cell r="J2270">
            <v>354759318</v>
          </cell>
          <cell r="K2270">
            <v>21409.77</v>
          </cell>
          <cell r="L2270">
            <v>8710.23</v>
          </cell>
          <cell r="M2270">
            <v>30120</v>
          </cell>
          <cell r="N2270">
            <v>358</v>
          </cell>
          <cell r="O2270">
            <v>358</v>
          </cell>
          <cell r="P2270" t="str">
            <v>Y</v>
          </cell>
          <cell r="R2270" t="str">
            <v xml:space="preserve">W/O for written off </v>
          </cell>
          <cell r="S2270" t="str">
            <v>&gt;180</v>
          </cell>
        </row>
        <row r="2271">
          <cell r="J2271">
            <v>354759304</v>
          </cell>
          <cell r="K2271">
            <v>21409.77</v>
          </cell>
          <cell r="L2271">
            <v>8710.23</v>
          </cell>
          <cell r="M2271">
            <v>30120</v>
          </cell>
          <cell r="N2271">
            <v>358</v>
          </cell>
          <cell r="O2271">
            <v>358</v>
          </cell>
          <cell r="P2271" t="str">
            <v>Y</v>
          </cell>
          <cell r="R2271" t="str">
            <v xml:space="preserve">W/O for written off </v>
          </cell>
          <cell r="S2271" t="str">
            <v>&gt;180</v>
          </cell>
        </row>
        <row r="2272">
          <cell r="J2272">
            <v>352836830</v>
          </cell>
          <cell r="K2272">
            <v>27828.61</v>
          </cell>
          <cell r="L2272">
            <v>10251.39</v>
          </cell>
          <cell r="M2272">
            <v>38080</v>
          </cell>
          <cell r="N2272">
            <v>513</v>
          </cell>
          <cell r="O2272">
            <v>513</v>
          </cell>
          <cell r="P2272" t="str">
            <v>Y</v>
          </cell>
          <cell r="R2272" t="str">
            <v xml:space="preserve">W/O for written off </v>
          </cell>
          <cell r="S2272" t="str">
            <v>&gt;180</v>
          </cell>
        </row>
        <row r="2273">
          <cell r="J2273">
            <v>354759354</v>
          </cell>
          <cell r="K2273">
            <v>21409.77</v>
          </cell>
          <cell r="L2273">
            <v>8710.23</v>
          </cell>
          <cell r="M2273">
            <v>30120</v>
          </cell>
          <cell r="N2273">
            <v>358</v>
          </cell>
          <cell r="O2273">
            <v>358</v>
          </cell>
          <cell r="P2273" t="str">
            <v>Y</v>
          </cell>
          <cell r="R2273" t="str">
            <v xml:space="preserve">W/O for written off </v>
          </cell>
          <cell r="S2273" t="str">
            <v>&gt;180</v>
          </cell>
        </row>
        <row r="2274">
          <cell r="J2274">
            <v>355366217</v>
          </cell>
          <cell r="K2274">
            <v>18563.34</v>
          </cell>
          <cell r="L2274">
            <v>7836.66</v>
          </cell>
          <cell r="M2274">
            <v>26400</v>
          </cell>
          <cell r="N2274">
            <v>325</v>
          </cell>
          <cell r="O2274">
            <v>325</v>
          </cell>
          <cell r="P2274" t="str">
            <v>Y</v>
          </cell>
          <cell r="R2274" t="str">
            <v xml:space="preserve">W/O for written off </v>
          </cell>
          <cell r="S2274" t="str">
            <v>&gt;180</v>
          </cell>
        </row>
        <row r="2275">
          <cell r="J2275">
            <v>352880598</v>
          </cell>
          <cell r="R2275" t="str">
            <v>Standard</v>
          </cell>
          <cell r="S2275" t="str">
            <v>Standard</v>
          </cell>
        </row>
        <row r="2276">
          <cell r="J2276">
            <v>354759267</v>
          </cell>
          <cell r="K2276">
            <v>19747.03</v>
          </cell>
          <cell r="L2276">
            <v>7862.97</v>
          </cell>
          <cell r="M2276">
            <v>27610</v>
          </cell>
          <cell r="N2276">
            <v>323</v>
          </cell>
          <cell r="O2276">
            <v>323</v>
          </cell>
          <cell r="P2276" t="str">
            <v>Y</v>
          </cell>
          <cell r="R2276" t="str">
            <v xml:space="preserve">W/O for written off </v>
          </cell>
          <cell r="S2276" t="str">
            <v>&gt;180</v>
          </cell>
        </row>
        <row r="2277">
          <cell r="J2277">
            <v>354759236</v>
          </cell>
          <cell r="K2277">
            <v>19747.03</v>
          </cell>
          <cell r="L2277">
            <v>7862.97</v>
          </cell>
          <cell r="M2277">
            <v>27610</v>
          </cell>
          <cell r="N2277">
            <v>323</v>
          </cell>
          <cell r="O2277">
            <v>323</v>
          </cell>
          <cell r="P2277" t="str">
            <v>Y</v>
          </cell>
          <cell r="R2277" t="str">
            <v xml:space="preserve">W/O for written off </v>
          </cell>
          <cell r="S2277" t="str">
            <v>&gt;180</v>
          </cell>
        </row>
        <row r="2278">
          <cell r="J2278">
            <v>354759227</v>
          </cell>
          <cell r="K2278">
            <v>21409.77</v>
          </cell>
          <cell r="L2278">
            <v>8710.23</v>
          </cell>
          <cell r="M2278">
            <v>30120</v>
          </cell>
          <cell r="N2278">
            <v>358</v>
          </cell>
          <cell r="O2278">
            <v>358</v>
          </cell>
          <cell r="P2278" t="str">
            <v>Y</v>
          </cell>
          <cell r="R2278" t="str">
            <v xml:space="preserve">W/O for written off </v>
          </cell>
          <cell r="S2278" t="str">
            <v>&gt;180</v>
          </cell>
        </row>
        <row r="2279">
          <cell r="J2279">
            <v>352912584</v>
          </cell>
          <cell r="R2279" t="str">
            <v>Standard</v>
          </cell>
          <cell r="S2279" t="str">
            <v>Standard</v>
          </cell>
        </row>
        <row r="2280">
          <cell r="J2280">
            <v>354759248</v>
          </cell>
          <cell r="K2280">
            <v>23148.84</v>
          </cell>
          <cell r="L2280">
            <v>10211.16</v>
          </cell>
          <cell r="M2280">
            <v>33360</v>
          </cell>
          <cell r="N2280">
            <v>357</v>
          </cell>
          <cell r="O2280">
            <v>357</v>
          </cell>
          <cell r="P2280" t="str">
            <v>Y</v>
          </cell>
          <cell r="R2280" t="str">
            <v xml:space="preserve">W/O for written off </v>
          </cell>
          <cell r="S2280" t="str">
            <v>&gt;180</v>
          </cell>
        </row>
        <row r="2281">
          <cell r="J2281">
            <v>354759367</v>
          </cell>
          <cell r="K2281">
            <v>23148.84</v>
          </cell>
          <cell r="L2281">
            <v>10211.16</v>
          </cell>
          <cell r="M2281">
            <v>33360</v>
          </cell>
          <cell r="N2281">
            <v>357</v>
          </cell>
          <cell r="O2281">
            <v>357</v>
          </cell>
          <cell r="P2281" t="str">
            <v>Y</v>
          </cell>
          <cell r="R2281" t="str">
            <v xml:space="preserve">W/O for written off </v>
          </cell>
          <cell r="S2281" t="str">
            <v>&gt;180</v>
          </cell>
        </row>
        <row r="2282">
          <cell r="J2282">
            <v>354759296</v>
          </cell>
          <cell r="K2282">
            <v>23148.84</v>
          </cell>
          <cell r="L2282">
            <v>10211.16</v>
          </cell>
          <cell r="M2282">
            <v>33360</v>
          </cell>
          <cell r="N2282">
            <v>357</v>
          </cell>
          <cell r="O2282">
            <v>357</v>
          </cell>
          <cell r="P2282" t="str">
            <v>Y</v>
          </cell>
          <cell r="R2282" t="str">
            <v xml:space="preserve">W/O for written off </v>
          </cell>
          <cell r="S2282" t="str">
            <v>&gt;180</v>
          </cell>
        </row>
        <row r="2283">
          <cell r="J2283">
            <v>354759379</v>
          </cell>
          <cell r="K2283">
            <v>23148.84</v>
          </cell>
          <cell r="L2283">
            <v>10211.16</v>
          </cell>
          <cell r="M2283">
            <v>33360</v>
          </cell>
          <cell r="N2283">
            <v>357</v>
          </cell>
          <cell r="O2283">
            <v>357</v>
          </cell>
          <cell r="P2283" t="str">
            <v>Y</v>
          </cell>
          <cell r="R2283" t="str">
            <v xml:space="preserve">W/O for written off </v>
          </cell>
          <cell r="S2283" t="str">
            <v>&gt;180</v>
          </cell>
        </row>
        <row r="2284">
          <cell r="J2284">
            <v>354759278</v>
          </cell>
          <cell r="K2284">
            <v>21074.07</v>
          </cell>
          <cell r="L2284">
            <v>8445.93</v>
          </cell>
          <cell r="M2284">
            <v>29520</v>
          </cell>
          <cell r="N2284">
            <v>359</v>
          </cell>
          <cell r="O2284">
            <v>359</v>
          </cell>
          <cell r="P2284" t="str">
            <v>Y</v>
          </cell>
          <cell r="R2284" t="str">
            <v xml:space="preserve">W/O for written off </v>
          </cell>
          <cell r="S2284" t="str">
            <v>&gt;180</v>
          </cell>
        </row>
        <row r="2285">
          <cell r="J2285">
            <v>352937823</v>
          </cell>
          <cell r="K2285">
            <v>14835.98</v>
          </cell>
          <cell r="L2285">
            <v>3074.02</v>
          </cell>
          <cell r="M2285">
            <v>17910</v>
          </cell>
          <cell r="N2285">
            <v>232</v>
          </cell>
          <cell r="O2285">
            <v>232</v>
          </cell>
          <cell r="P2285" t="str">
            <v>Y</v>
          </cell>
          <cell r="R2285" t="str">
            <v>Sub</v>
          </cell>
          <cell r="S2285" t="str">
            <v>&gt;180</v>
          </cell>
        </row>
        <row r="2286">
          <cell r="J2286">
            <v>354759217</v>
          </cell>
          <cell r="K2286">
            <v>23148.84</v>
          </cell>
          <cell r="L2286">
            <v>10211.16</v>
          </cell>
          <cell r="M2286">
            <v>33360</v>
          </cell>
          <cell r="N2286">
            <v>357</v>
          </cell>
          <cell r="O2286">
            <v>357</v>
          </cell>
          <cell r="P2286" t="str">
            <v>Y</v>
          </cell>
          <cell r="R2286" t="str">
            <v xml:space="preserve">W/O for written off </v>
          </cell>
          <cell r="S2286" t="str">
            <v>&gt;180</v>
          </cell>
        </row>
        <row r="2287">
          <cell r="J2287">
            <v>354759218</v>
          </cell>
          <cell r="K2287">
            <v>23148.84</v>
          </cell>
          <cell r="L2287">
            <v>10211.16</v>
          </cell>
          <cell r="M2287">
            <v>33360</v>
          </cell>
          <cell r="N2287">
            <v>357</v>
          </cell>
          <cell r="O2287">
            <v>357</v>
          </cell>
          <cell r="P2287" t="str">
            <v>Y</v>
          </cell>
          <cell r="R2287" t="str">
            <v xml:space="preserve">W/O for written off </v>
          </cell>
          <cell r="S2287" t="str">
            <v>&gt;180</v>
          </cell>
        </row>
        <row r="2288">
          <cell r="J2288">
            <v>354759390</v>
          </cell>
          <cell r="K2288">
            <v>23148.84</v>
          </cell>
          <cell r="L2288">
            <v>10211.16</v>
          </cell>
          <cell r="M2288">
            <v>33360</v>
          </cell>
          <cell r="N2288">
            <v>357</v>
          </cell>
          <cell r="O2288">
            <v>357</v>
          </cell>
          <cell r="P2288" t="str">
            <v>Y</v>
          </cell>
          <cell r="R2288" t="str">
            <v xml:space="preserve">W/O for written off </v>
          </cell>
          <cell r="S2288" t="str">
            <v>&gt;180</v>
          </cell>
        </row>
        <row r="2289">
          <cell r="J2289">
            <v>354759219</v>
          </cell>
          <cell r="K2289">
            <v>23148.84</v>
          </cell>
          <cell r="L2289">
            <v>10211.16</v>
          </cell>
          <cell r="M2289">
            <v>33360</v>
          </cell>
          <cell r="N2289">
            <v>357</v>
          </cell>
          <cell r="O2289">
            <v>357</v>
          </cell>
          <cell r="P2289" t="str">
            <v>Y</v>
          </cell>
          <cell r="R2289" t="str">
            <v xml:space="preserve">W/O for written off </v>
          </cell>
          <cell r="S2289" t="str">
            <v>&gt;180</v>
          </cell>
        </row>
        <row r="2290">
          <cell r="J2290">
            <v>352973672</v>
          </cell>
          <cell r="R2290" t="str">
            <v>Standard</v>
          </cell>
          <cell r="S2290" t="str">
            <v>Standard</v>
          </cell>
        </row>
        <row r="2291">
          <cell r="J2291">
            <v>352980742</v>
          </cell>
          <cell r="K2291">
            <v>16407</v>
          </cell>
          <cell r="L2291">
            <v>3753</v>
          </cell>
          <cell r="M2291">
            <v>20160</v>
          </cell>
          <cell r="N2291">
            <v>262</v>
          </cell>
          <cell r="O2291">
            <v>262</v>
          </cell>
          <cell r="P2291" t="str">
            <v>Y</v>
          </cell>
          <cell r="R2291" t="str">
            <v xml:space="preserve">W/O for written off </v>
          </cell>
          <cell r="S2291" t="str">
            <v>&gt;180</v>
          </cell>
        </row>
        <row r="2292">
          <cell r="J2292">
            <v>355904912</v>
          </cell>
          <cell r="K2292">
            <v>19584.09</v>
          </cell>
          <cell r="L2292">
            <v>4625.91</v>
          </cell>
          <cell r="M2292">
            <v>24210</v>
          </cell>
          <cell r="N2292">
            <v>262</v>
          </cell>
          <cell r="O2292">
            <v>262</v>
          </cell>
          <cell r="P2292" t="str">
            <v>Y</v>
          </cell>
          <cell r="R2292" t="str">
            <v xml:space="preserve">W/O for written off </v>
          </cell>
          <cell r="S2292" t="str">
            <v>&gt;180</v>
          </cell>
        </row>
        <row r="2293">
          <cell r="J2293">
            <v>352982653</v>
          </cell>
          <cell r="K2293">
            <v>16407</v>
          </cell>
          <cell r="L2293">
            <v>3753</v>
          </cell>
          <cell r="M2293">
            <v>20160</v>
          </cell>
          <cell r="N2293">
            <v>262</v>
          </cell>
          <cell r="O2293">
            <v>262</v>
          </cell>
          <cell r="P2293" t="str">
            <v>Y</v>
          </cell>
          <cell r="R2293" t="str">
            <v xml:space="preserve">W/O for written off </v>
          </cell>
          <cell r="S2293" t="str">
            <v>&gt;180</v>
          </cell>
        </row>
        <row r="2294">
          <cell r="J2294">
            <v>355904914</v>
          </cell>
          <cell r="K2294">
            <v>19584.09</v>
          </cell>
          <cell r="L2294">
            <v>4625.91</v>
          </cell>
          <cell r="M2294">
            <v>24210</v>
          </cell>
          <cell r="N2294">
            <v>262</v>
          </cell>
          <cell r="O2294">
            <v>262</v>
          </cell>
          <cell r="P2294" t="str">
            <v>Y</v>
          </cell>
          <cell r="R2294" t="str">
            <v xml:space="preserve">W/O for written off </v>
          </cell>
          <cell r="S2294" t="str">
            <v>&gt;180</v>
          </cell>
        </row>
        <row r="2295">
          <cell r="J2295">
            <v>354759389</v>
          </cell>
          <cell r="K2295">
            <v>16224.99</v>
          </cell>
          <cell r="L2295">
            <v>6015.01</v>
          </cell>
          <cell r="M2295">
            <v>22240</v>
          </cell>
          <cell r="N2295">
            <v>240</v>
          </cell>
          <cell r="O2295">
            <v>240</v>
          </cell>
          <cell r="P2295" t="str">
            <v>Y</v>
          </cell>
          <cell r="R2295" t="str">
            <v xml:space="preserve">W/O for written off </v>
          </cell>
          <cell r="S2295" t="str">
            <v>&gt;180</v>
          </cell>
        </row>
        <row r="2296">
          <cell r="J2296">
            <v>357909445</v>
          </cell>
          <cell r="K2296">
            <v>14158.15</v>
          </cell>
          <cell r="L2296">
            <v>4581.8500000000004</v>
          </cell>
          <cell r="M2296">
            <v>18740</v>
          </cell>
          <cell r="N2296">
            <v>212</v>
          </cell>
          <cell r="O2296">
            <v>240</v>
          </cell>
          <cell r="P2296" t="str">
            <v>Y</v>
          </cell>
          <cell r="R2296" t="str">
            <v xml:space="preserve">W/O for written off </v>
          </cell>
          <cell r="S2296" t="str">
            <v>&gt;180</v>
          </cell>
        </row>
        <row r="2297">
          <cell r="J2297">
            <v>354759274</v>
          </cell>
          <cell r="K2297">
            <v>14283.31</v>
          </cell>
          <cell r="L2297">
            <v>5176.6899999999996</v>
          </cell>
          <cell r="M2297">
            <v>19460</v>
          </cell>
          <cell r="N2297">
            <v>212</v>
          </cell>
          <cell r="O2297">
            <v>212</v>
          </cell>
          <cell r="P2297" t="str">
            <v>Y</v>
          </cell>
          <cell r="R2297" t="str">
            <v xml:space="preserve">W/O for written off </v>
          </cell>
          <cell r="S2297" t="str">
            <v>&gt;180</v>
          </cell>
        </row>
        <row r="2298">
          <cell r="J2298">
            <v>357909566</v>
          </cell>
          <cell r="K2298">
            <v>14158.15</v>
          </cell>
          <cell r="L2298">
            <v>4671.8500000000004</v>
          </cell>
          <cell r="M2298">
            <v>18830</v>
          </cell>
          <cell r="N2298">
            <v>212</v>
          </cell>
          <cell r="O2298">
            <v>212</v>
          </cell>
          <cell r="P2298" t="str">
            <v>Y</v>
          </cell>
          <cell r="R2298" t="str">
            <v xml:space="preserve">W/O for written off </v>
          </cell>
          <cell r="S2298" t="str">
            <v>&gt;180</v>
          </cell>
        </row>
        <row r="2299">
          <cell r="J2299">
            <v>354759247</v>
          </cell>
          <cell r="K2299">
            <v>14283.31</v>
          </cell>
          <cell r="L2299">
            <v>5176.6899999999996</v>
          </cell>
          <cell r="M2299">
            <v>19460</v>
          </cell>
          <cell r="N2299">
            <v>212</v>
          </cell>
          <cell r="O2299">
            <v>212</v>
          </cell>
          <cell r="P2299" t="str">
            <v>Y</v>
          </cell>
          <cell r="R2299" t="str">
            <v xml:space="preserve">W/O for written off </v>
          </cell>
          <cell r="S2299" t="str">
            <v>&gt;180</v>
          </cell>
        </row>
        <row r="2300">
          <cell r="J2300">
            <v>357909317</v>
          </cell>
          <cell r="K2300">
            <v>14158.15</v>
          </cell>
          <cell r="L2300">
            <v>4671.8500000000004</v>
          </cell>
          <cell r="M2300">
            <v>18830</v>
          </cell>
          <cell r="N2300">
            <v>212</v>
          </cell>
          <cell r="O2300">
            <v>212</v>
          </cell>
          <cell r="P2300" t="str">
            <v>Y</v>
          </cell>
          <cell r="R2300" t="str">
            <v xml:space="preserve">W/O for written off </v>
          </cell>
          <cell r="S2300" t="str">
            <v>&gt;180</v>
          </cell>
        </row>
        <row r="2301">
          <cell r="J2301">
            <v>354759258</v>
          </cell>
          <cell r="K2301">
            <v>14283.31</v>
          </cell>
          <cell r="L2301">
            <v>5176.6899999999996</v>
          </cell>
          <cell r="M2301">
            <v>19460</v>
          </cell>
          <cell r="N2301">
            <v>212</v>
          </cell>
          <cell r="O2301">
            <v>212</v>
          </cell>
          <cell r="P2301" t="str">
            <v>Y</v>
          </cell>
          <cell r="R2301" t="str">
            <v xml:space="preserve">W/O for written off </v>
          </cell>
          <cell r="S2301" t="str">
            <v>&gt;180</v>
          </cell>
        </row>
        <row r="2302">
          <cell r="J2302">
            <v>354759287</v>
          </cell>
          <cell r="K2302">
            <v>14380.23</v>
          </cell>
          <cell r="L2302">
            <v>5079.7700000000004</v>
          </cell>
          <cell r="M2302">
            <v>19460</v>
          </cell>
          <cell r="N2302">
            <v>199</v>
          </cell>
          <cell r="O2302">
            <v>199</v>
          </cell>
          <cell r="P2302" t="str">
            <v>Y</v>
          </cell>
          <cell r="R2302" t="str">
            <v>Sub</v>
          </cell>
          <cell r="S2302" t="str">
            <v>&gt;180</v>
          </cell>
        </row>
        <row r="2303">
          <cell r="J2303">
            <v>357562282</v>
          </cell>
          <cell r="K2303">
            <v>14279.4</v>
          </cell>
          <cell r="L2303">
            <v>4550.6000000000004</v>
          </cell>
          <cell r="M2303">
            <v>18830</v>
          </cell>
          <cell r="N2303">
            <v>199</v>
          </cell>
          <cell r="O2303">
            <v>199</v>
          </cell>
          <cell r="P2303" t="str">
            <v>Y</v>
          </cell>
          <cell r="R2303" t="str">
            <v>Sub</v>
          </cell>
          <cell r="S2303" t="str">
            <v>&gt;180</v>
          </cell>
        </row>
        <row r="2304">
          <cell r="J2304">
            <v>354759309</v>
          </cell>
          <cell r="K2304">
            <v>14283.31</v>
          </cell>
          <cell r="L2304">
            <v>5176.6899999999996</v>
          </cell>
          <cell r="M2304">
            <v>19460</v>
          </cell>
          <cell r="N2304">
            <v>212</v>
          </cell>
          <cell r="O2304">
            <v>212</v>
          </cell>
          <cell r="P2304" t="str">
            <v>Y</v>
          </cell>
          <cell r="R2304" t="str">
            <v xml:space="preserve">W/O for written off </v>
          </cell>
          <cell r="S2304" t="str">
            <v>&gt;180</v>
          </cell>
        </row>
        <row r="2305">
          <cell r="J2305">
            <v>357909498</v>
          </cell>
          <cell r="K2305">
            <v>14158.15</v>
          </cell>
          <cell r="L2305">
            <v>4671.8500000000004</v>
          </cell>
          <cell r="M2305">
            <v>18830</v>
          </cell>
          <cell r="N2305">
            <v>212</v>
          </cell>
          <cell r="O2305">
            <v>212</v>
          </cell>
          <cell r="P2305" t="str">
            <v>Y</v>
          </cell>
          <cell r="R2305" t="str">
            <v xml:space="preserve">W/O for written off </v>
          </cell>
          <cell r="S2305" t="str">
            <v>&gt;180</v>
          </cell>
        </row>
        <row r="2306">
          <cell r="J2306">
            <v>353020794</v>
          </cell>
          <cell r="K2306">
            <v>14326.17</v>
          </cell>
          <cell r="L2306">
            <v>3593.83</v>
          </cell>
          <cell r="M2306">
            <v>17920</v>
          </cell>
          <cell r="N2306">
            <v>233</v>
          </cell>
          <cell r="O2306">
            <v>233</v>
          </cell>
          <cell r="P2306" t="str">
            <v>Y</v>
          </cell>
          <cell r="R2306" t="str">
            <v xml:space="preserve">W/O for written off </v>
          </cell>
          <cell r="S2306" t="str">
            <v>&gt;180</v>
          </cell>
        </row>
        <row r="2307">
          <cell r="J2307">
            <v>355921256</v>
          </cell>
          <cell r="K2307">
            <v>17311.43</v>
          </cell>
          <cell r="L2307">
            <v>4208.57</v>
          </cell>
          <cell r="M2307">
            <v>21520</v>
          </cell>
          <cell r="N2307">
            <v>233</v>
          </cell>
          <cell r="O2307">
            <v>233</v>
          </cell>
          <cell r="P2307" t="str">
            <v>Y</v>
          </cell>
          <cell r="R2307" t="str">
            <v xml:space="preserve">W/O for written off </v>
          </cell>
          <cell r="S2307" t="str">
            <v>&gt;180</v>
          </cell>
        </row>
        <row r="2308">
          <cell r="J2308">
            <v>355366225</v>
          </cell>
          <cell r="K2308">
            <v>13660.92</v>
          </cell>
          <cell r="L2308">
            <v>5139.08</v>
          </cell>
          <cell r="M2308">
            <v>18800</v>
          </cell>
          <cell r="N2308">
            <v>233</v>
          </cell>
          <cell r="O2308">
            <v>233</v>
          </cell>
          <cell r="P2308" t="str">
            <v>Y</v>
          </cell>
          <cell r="R2308" t="str">
            <v xml:space="preserve">W/O for written off </v>
          </cell>
          <cell r="S2308" t="str">
            <v>&gt;180</v>
          </cell>
        </row>
        <row r="2309">
          <cell r="J2309">
            <v>355366215</v>
          </cell>
          <cell r="K2309">
            <v>12025.53</v>
          </cell>
          <cell r="L2309">
            <v>4084.47</v>
          </cell>
          <cell r="M2309">
            <v>16110</v>
          </cell>
          <cell r="N2309">
            <v>205</v>
          </cell>
          <cell r="O2309">
            <v>205</v>
          </cell>
          <cell r="P2309" t="str">
            <v>Y</v>
          </cell>
          <cell r="R2309" t="str">
            <v>Sub</v>
          </cell>
          <cell r="S2309" t="str">
            <v>&gt;180</v>
          </cell>
        </row>
        <row r="2310">
          <cell r="J2310">
            <v>357806937</v>
          </cell>
          <cell r="K2310">
            <v>14128.8</v>
          </cell>
          <cell r="L2310">
            <v>4701.2</v>
          </cell>
          <cell r="M2310">
            <v>18830</v>
          </cell>
          <cell r="N2310">
            <v>205</v>
          </cell>
          <cell r="O2310">
            <v>205</v>
          </cell>
          <cell r="P2310" t="str">
            <v>Y</v>
          </cell>
          <cell r="R2310" t="str">
            <v>Sub</v>
          </cell>
          <cell r="S2310" t="str">
            <v>&gt;180</v>
          </cell>
        </row>
        <row r="2311">
          <cell r="J2311">
            <v>355366214</v>
          </cell>
          <cell r="K2311">
            <v>13660.92</v>
          </cell>
          <cell r="L2311">
            <v>5139.08</v>
          </cell>
          <cell r="M2311">
            <v>18800</v>
          </cell>
          <cell r="N2311">
            <v>233</v>
          </cell>
          <cell r="O2311">
            <v>233</v>
          </cell>
          <cell r="P2311" t="str">
            <v>Y</v>
          </cell>
          <cell r="R2311" t="str">
            <v xml:space="preserve">W/O for written off </v>
          </cell>
          <cell r="S2311" t="str">
            <v>&gt;180</v>
          </cell>
        </row>
        <row r="2312">
          <cell r="J2312">
            <v>357807077</v>
          </cell>
          <cell r="K2312">
            <v>14128.8</v>
          </cell>
          <cell r="L2312">
            <v>4701.2</v>
          </cell>
          <cell r="M2312">
            <v>18830</v>
          </cell>
          <cell r="N2312">
            <v>205</v>
          </cell>
          <cell r="O2312">
            <v>233</v>
          </cell>
          <cell r="P2312" t="str">
            <v>Y</v>
          </cell>
          <cell r="R2312" t="str">
            <v xml:space="preserve">W/O for written off </v>
          </cell>
          <cell r="S2312" t="str">
            <v>&gt;180</v>
          </cell>
        </row>
        <row r="2313">
          <cell r="J2313">
            <v>353035019</v>
          </cell>
          <cell r="K2313">
            <v>15945.47</v>
          </cell>
          <cell r="L2313">
            <v>4214.53</v>
          </cell>
          <cell r="M2313">
            <v>20160</v>
          </cell>
          <cell r="N2313">
            <v>260</v>
          </cell>
          <cell r="O2313">
            <v>260</v>
          </cell>
          <cell r="P2313" t="str">
            <v>Y</v>
          </cell>
          <cell r="R2313" t="str">
            <v xml:space="preserve">W/O for written off </v>
          </cell>
          <cell r="S2313" t="str">
            <v>&gt;180</v>
          </cell>
        </row>
        <row r="2314">
          <cell r="J2314">
            <v>355921897</v>
          </cell>
          <cell r="K2314">
            <v>19173.36</v>
          </cell>
          <cell r="L2314">
            <v>5036.6400000000003</v>
          </cell>
          <cell r="M2314">
            <v>24210</v>
          </cell>
          <cell r="N2314">
            <v>260</v>
          </cell>
          <cell r="O2314">
            <v>260</v>
          </cell>
          <cell r="P2314" t="str">
            <v>Y</v>
          </cell>
          <cell r="R2314" t="str">
            <v xml:space="preserve">W/O for written off </v>
          </cell>
          <cell r="S2314" t="str">
            <v>&gt;180</v>
          </cell>
        </row>
        <row r="2315">
          <cell r="J2315">
            <v>353035023</v>
          </cell>
          <cell r="K2315">
            <v>15945.47</v>
          </cell>
          <cell r="L2315">
            <v>4214.53</v>
          </cell>
          <cell r="M2315">
            <v>20160</v>
          </cell>
          <cell r="N2315">
            <v>260</v>
          </cell>
          <cell r="O2315">
            <v>260</v>
          </cell>
          <cell r="P2315" t="str">
            <v>Y</v>
          </cell>
          <cell r="R2315" t="str">
            <v xml:space="preserve">W/O for written off </v>
          </cell>
          <cell r="S2315" t="str">
            <v>&gt;180</v>
          </cell>
        </row>
        <row r="2316">
          <cell r="J2316">
            <v>356183787</v>
          </cell>
          <cell r="K2316">
            <v>31249.5</v>
          </cell>
          <cell r="L2316">
            <v>3427.5</v>
          </cell>
          <cell r="M2316">
            <v>34677</v>
          </cell>
          <cell r="N2316">
            <v>260</v>
          </cell>
          <cell r="O2316">
            <v>260</v>
          </cell>
          <cell r="P2316" t="str">
            <v>Y</v>
          </cell>
          <cell r="R2316" t="str">
            <v xml:space="preserve">W/O for written off </v>
          </cell>
          <cell r="S2316" t="str">
            <v>&gt;180</v>
          </cell>
        </row>
        <row r="2317">
          <cell r="J2317">
            <v>353035120</v>
          </cell>
          <cell r="K2317">
            <v>15945.47</v>
          </cell>
          <cell r="L2317">
            <v>4214.53</v>
          </cell>
          <cell r="M2317">
            <v>20160</v>
          </cell>
          <cell r="N2317">
            <v>260</v>
          </cell>
          <cell r="O2317">
            <v>260</v>
          </cell>
          <cell r="P2317" t="str">
            <v>Y</v>
          </cell>
          <cell r="R2317" t="str">
            <v xml:space="preserve">W/O for written off </v>
          </cell>
          <cell r="S2317" t="str">
            <v>&gt;180</v>
          </cell>
        </row>
        <row r="2318">
          <cell r="J2318">
            <v>353035313</v>
          </cell>
          <cell r="K2318">
            <v>15945.47</v>
          </cell>
          <cell r="L2318">
            <v>4214.53</v>
          </cell>
          <cell r="M2318">
            <v>20160</v>
          </cell>
          <cell r="N2318">
            <v>260</v>
          </cell>
          <cell r="O2318">
            <v>260</v>
          </cell>
          <cell r="P2318" t="str">
            <v>Y</v>
          </cell>
          <cell r="R2318" t="str">
            <v xml:space="preserve">W/O for written off </v>
          </cell>
          <cell r="S2318" t="str">
            <v>&gt;180</v>
          </cell>
        </row>
        <row r="2319">
          <cell r="J2319">
            <v>355922251</v>
          </cell>
          <cell r="K2319">
            <v>19173.36</v>
          </cell>
          <cell r="L2319">
            <v>5036.6400000000003</v>
          </cell>
          <cell r="M2319">
            <v>24210</v>
          </cell>
          <cell r="N2319">
            <v>260</v>
          </cell>
          <cell r="O2319">
            <v>260</v>
          </cell>
          <cell r="P2319" t="str">
            <v>Y</v>
          </cell>
          <cell r="R2319" t="str">
            <v xml:space="preserve">W/O for written off </v>
          </cell>
          <cell r="S2319" t="str">
            <v>&gt;180</v>
          </cell>
        </row>
        <row r="2320">
          <cell r="J2320">
            <v>355366211</v>
          </cell>
          <cell r="K2320">
            <v>18483.060000000001</v>
          </cell>
          <cell r="L2320">
            <v>7916.94</v>
          </cell>
          <cell r="M2320">
            <v>26400</v>
          </cell>
          <cell r="N2320">
            <v>323</v>
          </cell>
          <cell r="O2320">
            <v>323</v>
          </cell>
          <cell r="P2320" t="str">
            <v>Y</v>
          </cell>
          <cell r="R2320" t="str">
            <v xml:space="preserve">W/O for written off </v>
          </cell>
          <cell r="S2320" t="str">
            <v>&gt;180</v>
          </cell>
        </row>
        <row r="2321">
          <cell r="J2321">
            <v>354759238</v>
          </cell>
          <cell r="K2321">
            <v>11298.6</v>
          </cell>
          <cell r="L2321">
            <v>3381.4</v>
          </cell>
          <cell r="M2321">
            <v>14680</v>
          </cell>
          <cell r="N2321">
            <v>171</v>
          </cell>
          <cell r="O2321">
            <v>171</v>
          </cell>
          <cell r="P2321" t="str">
            <v>Y</v>
          </cell>
          <cell r="R2321" t="str">
            <v>Sub</v>
          </cell>
          <cell r="S2321" t="str">
            <v>151-180</v>
          </cell>
        </row>
        <row r="2322">
          <cell r="J2322">
            <v>357746052</v>
          </cell>
          <cell r="K2322">
            <v>12488.46</v>
          </cell>
          <cell r="L2322">
            <v>3651.54</v>
          </cell>
          <cell r="M2322">
            <v>16140</v>
          </cell>
          <cell r="N2322">
            <v>171</v>
          </cell>
          <cell r="O2322">
            <v>171</v>
          </cell>
          <cell r="P2322" t="str">
            <v>Y</v>
          </cell>
          <cell r="R2322" t="str">
            <v>Sub</v>
          </cell>
          <cell r="S2322" t="str">
            <v>151-180</v>
          </cell>
        </row>
        <row r="2323">
          <cell r="J2323">
            <v>354759229</v>
          </cell>
          <cell r="K2323">
            <v>14380.23</v>
          </cell>
          <cell r="L2323">
            <v>5079.7700000000004</v>
          </cell>
          <cell r="M2323">
            <v>19460</v>
          </cell>
          <cell r="N2323">
            <v>199</v>
          </cell>
          <cell r="O2323">
            <v>234</v>
          </cell>
          <cell r="P2323" t="str">
            <v>Y</v>
          </cell>
          <cell r="R2323" t="str">
            <v xml:space="preserve">W/O for written off </v>
          </cell>
          <cell r="S2323" t="str">
            <v>&gt;180</v>
          </cell>
        </row>
        <row r="2324">
          <cell r="J2324">
            <v>357562271</v>
          </cell>
          <cell r="K2324">
            <v>16230.75</v>
          </cell>
          <cell r="L2324">
            <v>5289.25</v>
          </cell>
          <cell r="M2324">
            <v>21520</v>
          </cell>
          <cell r="N2324">
            <v>234</v>
          </cell>
          <cell r="O2324">
            <v>234</v>
          </cell>
          <cell r="P2324" t="str">
            <v>Y</v>
          </cell>
          <cell r="R2324" t="str">
            <v xml:space="preserve">W/O for written off </v>
          </cell>
          <cell r="S2324" t="str">
            <v>&gt;180</v>
          </cell>
        </row>
        <row r="2325">
          <cell r="J2325">
            <v>354759355</v>
          </cell>
          <cell r="K2325">
            <v>14676.14</v>
          </cell>
          <cell r="L2325">
            <v>5403.86</v>
          </cell>
          <cell r="M2325">
            <v>20080</v>
          </cell>
          <cell r="N2325">
            <v>240</v>
          </cell>
          <cell r="O2325">
            <v>240</v>
          </cell>
          <cell r="P2325" t="str">
            <v>Y</v>
          </cell>
          <cell r="R2325" t="str">
            <v xml:space="preserve">W/O for written off </v>
          </cell>
          <cell r="S2325" t="str">
            <v>&gt;180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T1" workbookViewId="0">
      <selection activeCell="Y5" sqref="Y5"/>
    </sheetView>
  </sheetViews>
  <sheetFormatPr defaultRowHeight="14.4" x14ac:dyDescent="0.3"/>
  <cols>
    <col min="1" max="1" width="9" customWidth="1"/>
    <col min="2" max="2" width="13.21875" customWidth="1"/>
    <col min="3" max="6" width="15.5546875" customWidth="1"/>
    <col min="7" max="7" width="11.44140625" bestFit="1" customWidth="1"/>
    <col min="8" max="8" width="19.77734375" customWidth="1"/>
    <col min="9" max="9" width="20.21875" customWidth="1"/>
    <col min="10" max="13" width="15.5546875" customWidth="1"/>
    <col min="14" max="14" width="22.77734375" customWidth="1"/>
    <col min="15" max="15" width="20.21875" customWidth="1"/>
    <col min="16" max="16" width="18.44140625" customWidth="1"/>
    <col min="17" max="17" width="20.21875" customWidth="1"/>
    <col min="18" max="18" width="25.44140625" customWidth="1"/>
    <col min="19" max="19" width="34.21875" customWidth="1"/>
    <col min="20" max="20" width="27.5546875" customWidth="1"/>
    <col min="21" max="21" width="23.5546875" bestFit="1" customWidth="1"/>
    <col min="22" max="22" width="16.33203125" customWidth="1"/>
    <col min="23" max="23" width="16.88671875" customWidth="1"/>
    <col min="24" max="24" width="19.77734375" customWidth="1"/>
    <col min="25" max="25" width="17.44140625" customWidth="1"/>
    <col min="26" max="26" width="18.33203125" customWidth="1"/>
    <col min="27" max="27" width="17.109375" customWidth="1"/>
    <col min="28" max="28" width="16.88671875" customWidth="1"/>
    <col min="29" max="29" width="21" customWidth="1"/>
    <col min="30" max="30" width="82.33203125" customWidth="1"/>
  </cols>
  <sheetData>
    <row r="1" spans="1:30" ht="18" x14ac:dyDescent="0.3">
      <c r="A1" s="1" t="s">
        <v>2</v>
      </c>
    </row>
    <row r="2" spans="1:30" ht="15.6" x14ac:dyDescent="0.3">
      <c r="A2" s="26" t="s">
        <v>3</v>
      </c>
    </row>
    <row r="3" spans="1:30" ht="15.6" x14ac:dyDescent="0.3">
      <c r="A3" s="27" t="s">
        <v>172</v>
      </c>
      <c r="S3" s="132" t="s">
        <v>15</v>
      </c>
      <c r="T3" s="132"/>
      <c r="U3" s="132"/>
      <c r="V3" s="132"/>
      <c r="W3" s="132"/>
      <c r="X3" s="132"/>
      <c r="Y3" s="132"/>
      <c r="Z3" s="132"/>
      <c r="AA3" s="132"/>
      <c r="AB3" s="132"/>
      <c r="AC3" s="132"/>
      <c r="AD3" s="10"/>
    </row>
    <row r="4" spans="1:30" ht="55.2" x14ac:dyDescent="0.3">
      <c r="A4" s="3" t="s">
        <v>4</v>
      </c>
      <c r="B4" s="3" t="s">
        <v>22</v>
      </c>
      <c r="C4" s="4" t="s">
        <v>1</v>
      </c>
      <c r="D4" s="3" t="s">
        <v>0</v>
      </c>
      <c r="E4" s="3" t="s">
        <v>5</v>
      </c>
      <c r="F4" s="3" t="s">
        <v>6</v>
      </c>
      <c r="G4" s="3" t="s">
        <v>13</v>
      </c>
      <c r="H4" s="3" t="s">
        <v>16</v>
      </c>
      <c r="I4" s="3" t="s">
        <v>12</v>
      </c>
      <c r="J4" s="3" t="s">
        <v>7</v>
      </c>
      <c r="K4" s="3" t="s">
        <v>14</v>
      </c>
      <c r="L4" s="5" t="s">
        <v>8</v>
      </c>
      <c r="M4" s="5" t="s">
        <v>9</v>
      </c>
      <c r="N4" s="3" t="s">
        <v>157</v>
      </c>
      <c r="O4" s="6" t="s">
        <v>158</v>
      </c>
      <c r="P4" s="3" t="s">
        <v>159</v>
      </c>
      <c r="Q4" s="3" t="s">
        <v>11</v>
      </c>
      <c r="R4" s="15" t="s">
        <v>139</v>
      </c>
      <c r="S4" s="3" t="s">
        <v>17</v>
      </c>
      <c r="T4" s="3" t="s">
        <v>160</v>
      </c>
      <c r="U4" s="3" t="s">
        <v>138</v>
      </c>
      <c r="V4" s="3" t="s">
        <v>21</v>
      </c>
      <c r="W4" s="3" t="s">
        <v>20</v>
      </c>
      <c r="X4" s="3" t="s">
        <v>10</v>
      </c>
      <c r="Y4" s="3" t="s">
        <v>19</v>
      </c>
      <c r="Z4" s="3" t="s">
        <v>83</v>
      </c>
      <c r="AA4" s="3" t="s">
        <v>75</v>
      </c>
      <c r="AB4" s="3" t="s">
        <v>76</v>
      </c>
      <c r="AC4" s="3" t="s">
        <v>18</v>
      </c>
      <c r="AD4" s="3" t="s">
        <v>74</v>
      </c>
    </row>
    <row r="5" spans="1:30" s="77" customFormat="1" ht="179.4" x14ac:dyDescent="0.3">
      <c r="A5" s="93">
        <v>1</v>
      </c>
      <c r="B5" s="93" t="s">
        <v>5948</v>
      </c>
      <c r="C5" s="115" t="s">
        <v>853</v>
      </c>
      <c r="D5" s="115" t="s">
        <v>854</v>
      </c>
      <c r="E5" s="105" t="s">
        <v>178</v>
      </c>
      <c r="F5" s="105" t="s">
        <v>5879</v>
      </c>
      <c r="G5" s="94">
        <v>45771</v>
      </c>
      <c r="H5" s="105" t="s">
        <v>5875</v>
      </c>
      <c r="I5" s="94">
        <v>45772</v>
      </c>
      <c r="J5" s="92" t="s">
        <v>5946</v>
      </c>
      <c r="K5" s="92">
        <v>1</v>
      </c>
      <c r="L5" s="92">
        <v>21850</v>
      </c>
      <c r="M5" s="92">
        <v>0</v>
      </c>
      <c r="N5" s="105" t="s">
        <v>5874</v>
      </c>
      <c r="O5" s="119" t="s">
        <v>5872</v>
      </c>
      <c r="P5" s="105" t="s">
        <v>5870</v>
      </c>
      <c r="Q5" s="92" t="s">
        <v>5876</v>
      </c>
      <c r="R5" s="13">
        <v>45681</v>
      </c>
      <c r="S5" s="12" t="s">
        <v>5877</v>
      </c>
      <c r="T5" s="12"/>
      <c r="U5" s="66" t="s">
        <v>5878</v>
      </c>
      <c r="V5" s="13">
        <v>45775</v>
      </c>
      <c r="W5" s="13">
        <v>45777</v>
      </c>
      <c r="X5" s="14">
        <v>212</v>
      </c>
      <c r="Y5" s="73">
        <f>'Staff Cash Embezzlement'!P5</f>
        <v>62455</v>
      </c>
      <c r="Z5" s="16">
        <f>'Staff Cash Embezzlement'!Q5</f>
        <v>0</v>
      </c>
      <c r="AA5" s="17">
        <f>'Staff Cash Embezzlement'!R5</f>
        <v>62455</v>
      </c>
      <c r="AB5" s="14">
        <v>2</v>
      </c>
      <c r="AC5" s="13">
        <v>45778</v>
      </c>
      <c r="AD5" s="116" t="s">
        <v>5949</v>
      </c>
    </row>
  </sheetData>
  <mergeCells count="1">
    <mergeCell ref="S3:AC3"/>
  </mergeCells>
  <phoneticPr fontId="14" type="noConversion"/>
  <dataValidations count="4">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U5" xr:uid="{728DF631-2262-4CE6-8EEF-DEA10D93A9E2}">
      <formula1>"Scheduled-On Going,To be Scheduled,Completed-Report Pending,Completed-Report Submitted,Robbery,Theft"</formula1>
    </dataValidation>
    <dataValidation type="list" allowBlank="1" showInputMessage="1" showErrorMessage="1" sqref="S5" xr:uid="{00000000-0002-0000-0000-000005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78D72D6-DFDB-4A42-96C7-AD35EB2D93BA}">
      <formula1>"Q1 24-25,Q2 24-25, Q3 24-25,Q4 24-25,Q1 25-26,Q2 25-26,Q3 25-26,Q4 25-26"</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sqref="A1:E1"/>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46" t="s">
        <v>2</v>
      </c>
      <c r="B1" s="147"/>
      <c r="C1" s="147"/>
      <c r="D1" s="147"/>
      <c r="E1" s="148"/>
    </row>
    <row r="2" spans="1:5" ht="18" x14ac:dyDescent="0.35">
      <c r="A2" s="30"/>
      <c r="B2" s="149" t="s">
        <v>3</v>
      </c>
      <c r="C2" s="149"/>
      <c r="D2" s="149"/>
      <c r="E2" s="31"/>
    </row>
    <row r="3" spans="1:5" ht="14.4" x14ac:dyDescent="0.3">
      <c r="A3" s="32" t="s">
        <v>1</v>
      </c>
      <c r="B3" s="32" t="s">
        <v>0</v>
      </c>
      <c r="C3" s="32" t="s">
        <v>101</v>
      </c>
      <c r="D3" s="32" t="s">
        <v>102</v>
      </c>
      <c r="E3" s="32" t="s">
        <v>103</v>
      </c>
    </row>
    <row r="4" spans="1:5" ht="24" customHeight="1" x14ac:dyDescent="0.3">
      <c r="A4" s="82"/>
      <c r="B4" s="82"/>
      <c r="C4" s="82"/>
      <c r="D4" s="82"/>
      <c r="E4" s="78"/>
    </row>
    <row r="5" spans="1:5" ht="35.25" customHeight="1" x14ac:dyDescent="0.3">
      <c r="A5" s="33" t="s">
        <v>5</v>
      </c>
      <c r="B5" s="33" t="s">
        <v>104</v>
      </c>
      <c r="C5" s="33" t="s">
        <v>105</v>
      </c>
      <c r="D5" s="33" t="s">
        <v>106</v>
      </c>
      <c r="E5" s="33" t="s">
        <v>107</v>
      </c>
    </row>
    <row r="6" spans="1:5" ht="25.5" customHeight="1" x14ac:dyDescent="0.3">
      <c r="A6" s="2"/>
      <c r="B6" s="34"/>
      <c r="C6" s="79"/>
      <c r="D6" s="79"/>
      <c r="E6" s="35"/>
    </row>
    <row r="7" spans="1:5" ht="15.6" x14ac:dyDescent="0.3">
      <c r="A7" s="150" t="s">
        <v>108</v>
      </c>
      <c r="B7" s="151"/>
      <c r="C7" s="151"/>
      <c r="D7" s="151"/>
      <c r="E7" s="151"/>
    </row>
    <row r="8" spans="1:5" ht="15" customHeight="1" x14ac:dyDescent="0.3">
      <c r="A8" s="152" t="s">
        <v>109</v>
      </c>
      <c r="B8" s="154" t="s">
        <v>163</v>
      </c>
      <c r="C8" s="155"/>
      <c r="D8" s="156" t="s">
        <v>110</v>
      </c>
      <c r="E8" s="157"/>
    </row>
    <row r="9" spans="1:5" ht="14.4" x14ac:dyDescent="0.3">
      <c r="A9" s="153"/>
      <c r="B9" s="36" t="s">
        <v>111</v>
      </c>
      <c r="C9" s="37" t="s">
        <v>112</v>
      </c>
      <c r="D9" s="37" t="s">
        <v>111</v>
      </c>
      <c r="E9" s="37" t="s">
        <v>112</v>
      </c>
    </row>
    <row r="10" spans="1:5" ht="14.4" x14ac:dyDescent="0.3">
      <c r="A10" s="38">
        <v>2000</v>
      </c>
      <c r="B10" s="39"/>
      <c r="C10" s="40">
        <f>B10*A10</f>
        <v>0</v>
      </c>
      <c r="D10" s="39"/>
      <c r="E10" s="40">
        <f>D10*A10</f>
        <v>0</v>
      </c>
    </row>
    <row r="11" spans="1:5" ht="14.4" x14ac:dyDescent="0.3">
      <c r="A11" s="41">
        <v>500</v>
      </c>
      <c r="B11" s="42"/>
      <c r="C11" s="40">
        <f t="shared" ref="C11:C17" si="0">B11*A11</f>
        <v>0</v>
      </c>
      <c r="D11" s="42"/>
      <c r="E11" s="40">
        <f t="shared" ref="E11:E17" si="1">D11*A11</f>
        <v>0</v>
      </c>
    </row>
    <row r="12" spans="1:5" ht="14.4" x14ac:dyDescent="0.3">
      <c r="A12" s="41">
        <v>200</v>
      </c>
      <c r="B12" s="42"/>
      <c r="C12" s="40">
        <f t="shared" si="0"/>
        <v>0</v>
      </c>
      <c r="D12" s="42"/>
      <c r="E12" s="40">
        <f t="shared" si="1"/>
        <v>0</v>
      </c>
    </row>
    <row r="13" spans="1:5" ht="14.4" x14ac:dyDescent="0.3">
      <c r="A13" s="41">
        <v>100</v>
      </c>
      <c r="B13" s="42"/>
      <c r="C13" s="40">
        <f t="shared" si="0"/>
        <v>0</v>
      </c>
      <c r="D13" s="42"/>
      <c r="E13" s="40">
        <f t="shared" si="1"/>
        <v>0</v>
      </c>
    </row>
    <row r="14" spans="1:5" ht="14.4" x14ac:dyDescent="0.3">
      <c r="A14" s="41">
        <v>50</v>
      </c>
      <c r="B14" s="42"/>
      <c r="C14" s="40">
        <f t="shared" si="0"/>
        <v>0</v>
      </c>
      <c r="D14" s="42"/>
      <c r="E14" s="40">
        <f t="shared" si="1"/>
        <v>0</v>
      </c>
    </row>
    <row r="15" spans="1:5" ht="14.4" x14ac:dyDescent="0.3">
      <c r="A15" s="41">
        <v>20</v>
      </c>
      <c r="B15" s="42"/>
      <c r="C15" s="40">
        <f t="shared" si="0"/>
        <v>0</v>
      </c>
      <c r="D15" s="42"/>
      <c r="E15" s="40">
        <f t="shared" si="1"/>
        <v>0</v>
      </c>
    </row>
    <row r="16" spans="1:5" ht="14.4" x14ac:dyDescent="0.3">
      <c r="A16" s="41">
        <v>10</v>
      </c>
      <c r="B16" s="42"/>
      <c r="C16" s="40">
        <f t="shared" si="0"/>
        <v>0</v>
      </c>
      <c r="D16" s="42"/>
      <c r="E16" s="40">
        <f t="shared" si="1"/>
        <v>0</v>
      </c>
    </row>
    <row r="17" spans="1:5" ht="14.4" x14ac:dyDescent="0.3">
      <c r="A17" s="41">
        <v>5</v>
      </c>
      <c r="B17" s="42"/>
      <c r="C17" s="40">
        <f t="shared" si="0"/>
        <v>0</v>
      </c>
      <c r="D17" s="42"/>
      <c r="E17" s="40">
        <f t="shared" si="1"/>
        <v>0</v>
      </c>
    </row>
    <row r="18" spans="1:5" ht="14.4" x14ac:dyDescent="0.3">
      <c r="A18" s="43" t="s">
        <v>113</v>
      </c>
      <c r="B18" s="44"/>
      <c r="C18" s="80">
        <v>0</v>
      </c>
      <c r="D18" s="44"/>
      <c r="E18" s="45">
        <f>D18</f>
        <v>0</v>
      </c>
    </row>
    <row r="19" spans="1:5" ht="14.4" x14ac:dyDescent="0.3">
      <c r="A19" s="46"/>
      <c r="B19" s="47" t="s">
        <v>114</v>
      </c>
      <c r="C19" s="48">
        <f>SUM(C10:C18)</f>
        <v>0</v>
      </c>
      <c r="D19" s="47" t="s">
        <v>114</v>
      </c>
      <c r="E19" s="48">
        <f>SUM(E10:E18)</f>
        <v>0</v>
      </c>
    </row>
    <row r="20" spans="1:5" ht="26.1" customHeight="1" x14ac:dyDescent="0.3">
      <c r="A20" s="158" t="s">
        <v>170</v>
      </c>
      <c r="B20" s="159"/>
      <c r="C20" s="49"/>
      <c r="D20" s="50" t="s">
        <v>162</v>
      </c>
      <c r="E20" s="51">
        <v>0</v>
      </c>
    </row>
    <row r="21" spans="1:5" ht="26.1" customHeight="1" x14ac:dyDescent="0.3">
      <c r="A21" s="160" t="s">
        <v>145</v>
      </c>
      <c r="B21" s="161"/>
      <c r="C21" s="51"/>
      <c r="D21" s="50" t="s">
        <v>148</v>
      </c>
      <c r="E21" s="51">
        <v>0</v>
      </c>
    </row>
    <row r="22" spans="1:5" ht="26.1" customHeight="1" x14ac:dyDescent="0.3">
      <c r="A22" s="160" t="s">
        <v>115</v>
      </c>
      <c r="B22" s="161"/>
      <c r="C22" s="51">
        <v>0</v>
      </c>
      <c r="D22" s="52" t="s">
        <v>116</v>
      </c>
      <c r="E22" s="51"/>
    </row>
    <row r="23" spans="1:5" ht="26.1" customHeight="1" x14ac:dyDescent="0.3">
      <c r="A23" s="160" t="s">
        <v>117</v>
      </c>
      <c r="B23" s="161"/>
      <c r="C23" s="71">
        <f>(C19+C21)-(E20+E21)-E19</f>
        <v>0</v>
      </c>
      <c r="D23" s="74" t="s">
        <v>171</v>
      </c>
      <c r="E23" s="75">
        <v>0</v>
      </c>
    </row>
    <row r="24" spans="1:5" ht="82.5" customHeight="1" x14ac:dyDescent="0.3">
      <c r="A24" s="50" t="s">
        <v>118</v>
      </c>
      <c r="B24" s="145"/>
      <c r="C24" s="145"/>
      <c r="D24" s="145"/>
      <c r="E24" s="145"/>
    </row>
    <row r="25" spans="1:5" ht="133.19999999999999" customHeight="1" x14ac:dyDescent="0.3">
      <c r="A25" s="53" t="s">
        <v>119</v>
      </c>
      <c r="B25" s="139"/>
      <c r="C25" s="139"/>
      <c r="D25" s="139"/>
      <c r="E25" s="139"/>
    </row>
    <row r="26" spans="1:5" ht="37.5" customHeight="1" x14ac:dyDescent="0.3">
      <c r="A26" s="54" t="s">
        <v>120</v>
      </c>
      <c r="B26" s="54" t="s">
        <v>121</v>
      </c>
      <c r="C26" s="54" t="s">
        <v>122</v>
      </c>
      <c r="D26" s="54" t="s">
        <v>123</v>
      </c>
      <c r="E26" s="54" t="s">
        <v>124</v>
      </c>
    </row>
    <row r="27" spans="1:5" ht="27.75" customHeight="1" x14ac:dyDescent="0.3">
      <c r="A27" s="78"/>
      <c r="B27" s="78"/>
      <c r="C27" s="81"/>
      <c r="D27" s="81"/>
      <c r="E27" s="65"/>
    </row>
    <row r="28" spans="1:5" ht="14.4" x14ac:dyDescent="0.3">
      <c r="A28" s="140" t="s">
        <v>125</v>
      </c>
      <c r="B28" s="140"/>
      <c r="C28" s="140" t="s">
        <v>126</v>
      </c>
      <c r="D28" s="140"/>
      <c r="E28" s="140"/>
    </row>
    <row r="29" spans="1:5" ht="14.4" x14ac:dyDescent="0.3">
      <c r="A29" s="141"/>
      <c r="B29" s="141"/>
      <c r="C29" s="142"/>
      <c r="D29" s="142"/>
      <c r="E29" s="142"/>
    </row>
    <row r="30" spans="1:5" ht="42.75" customHeight="1" x14ac:dyDescent="0.3">
      <c r="A30" s="141"/>
      <c r="B30" s="141"/>
      <c r="C30" s="142"/>
      <c r="D30" s="142"/>
      <c r="E30" s="142"/>
    </row>
    <row r="31" spans="1:5" ht="21.75" customHeight="1" x14ac:dyDescent="0.3">
      <c r="A31" s="55"/>
      <c r="B31" s="55"/>
      <c r="C31" s="55"/>
      <c r="D31" s="55"/>
      <c r="E31" s="56"/>
    </row>
    <row r="32" spans="1:5" ht="24.75" customHeight="1" x14ac:dyDescent="0.3">
      <c r="A32" s="57" t="s">
        <v>127</v>
      </c>
      <c r="B32" s="58"/>
      <c r="C32" s="57" t="s">
        <v>128</v>
      </c>
      <c r="D32" s="143"/>
      <c r="E32" s="144"/>
    </row>
    <row r="33" spans="1:5" ht="18" customHeight="1" x14ac:dyDescent="0.3">
      <c r="A33" s="57" t="s">
        <v>129</v>
      </c>
      <c r="B33" s="58"/>
      <c r="C33" s="59" t="s">
        <v>130</v>
      </c>
      <c r="D33" s="133"/>
      <c r="E33" s="134"/>
    </row>
    <row r="34" spans="1:5" ht="27.6" x14ac:dyDescent="0.3">
      <c r="A34" s="59" t="s">
        <v>131</v>
      </c>
      <c r="B34" s="81"/>
      <c r="C34" s="59" t="s">
        <v>132</v>
      </c>
      <c r="D34" s="135"/>
      <c r="E34" s="136"/>
    </row>
    <row r="35" spans="1:5" ht="27.6" x14ac:dyDescent="0.3">
      <c r="A35" s="59" t="s">
        <v>133</v>
      </c>
      <c r="B35" s="81"/>
      <c r="C35" s="59" t="s">
        <v>134</v>
      </c>
      <c r="D35" s="135"/>
      <c r="E35" s="136"/>
    </row>
    <row r="36" spans="1:5" ht="25.5" customHeight="1" x14ac:dyDescent="0.3">
      <c r="A36" s="60" t="s">
        <v>135</v>
      </c>
      <c r="B36" s="61"/>
      <c r="C36" s="60" t="s">
        <v>136</v>
      </c>
      <c r="D36" s="137"/>
      <c r="E36" s="138"/>
    </row>
    <row r="37" spans="1:5" ht="15" customHeight="1" x14ac:dyDescent="0.3">
      <c r="A37" s="62"/>
      <c r="B37" s="63"/>
      <c r="C37" s="63"/>
      <c r="D37" s="63"/>
      <c r="E37" s="64"/>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activeCell="B1" sqref="B1"/>
      <selection pane="bottomLeft" activeCell="A5" sqref="A5"/>
      <selection pane="bottomRight" activeCell="T5" sqref="T5"/>
    </sheetView>
  </sheetViews>
  <sheetFormatPr defaultRowHeight="14.4" x14ac:dyDescent="0.3"/>
  <cols>
    <col min="3" max="3" width="12.21875" customWidth="1"/>
    <col min="4" max="4" width="24.332031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37.6640625" customWidth="1"/>
    <col min="20" max="20" width="23.44140625" customWidth="1"/>
  </cols>
  <sheetData>
    <row r="1" spans="1:20" x14ac:dyDescent="0.3">
      <c r="A1" s="86" t="s">
        <v>2</v>
      </c>
      <c r="B1" s="87"/>
      <c r="C1" s="87"/>
      <c r="D1" s="87"/>
      <c r="E1" s="87"/>
      <c r="F1" s="87"/>
      <c r="G1" s="87"/>
      <c r="H1" s="87"/>
      <c r="I1" s="87"/>
      <c r="J1" s="87"/>
      <c r="K1" s="87"/>
      <c r="L1" s="87"/>
      <c r="M1" s="87"/>
      <c r="N1" s="87"/>
      <c r="O1" s="87"/>
      <c r="P1" s="87"/>
      <c r="Q1" s="87"/>
      <c r="R1" s="87"/>
      <c r="S1" s="21"/>
      <c r="T1" s="20"/>
    </row>
    <row r="2" spans="1:20" x14ac:dyDescent="0.3">
      <c r="A2" s="88" t="s">
        <v>3</v>
      </c>
      <c r="B2" s="21"/>
      <c r="C2" s="21"/>
      <c r="D2" s="21"/>
      <c r="E2" s="21"/>
      <c r="F2" s="21"/>
      <c r="G2" s="21"/>
      <c r="H2" s="21"/>
      <c r="I2" s="21"/>
      <c r="J2" s="21"/>
      <c r="K2" s="21"/>
      <c r="L2" s="21"/>
      <c r="M2" s="21"/>
      <c r="N2" s="21"/>
      <c r="O2" s="21"/>
      <c r="P2" s="21"/>
      <c r="Q2" s="21"/>
      <c r="R2" s="21"/>
      <c r="S2" s="21"/>
      <c r="T2" s="20"/>
    </row>
    <row r="3" spans="1:20" x14ac:dyDescent="0.3">
      <c r="A3" s="89" t="s">
        <v>140</v>
      </c>
      <c r="B3" s="90"/>
      <c r="C3" s="90"/>
      <c r="D3" s="90"/>
      <c r="E3" s="90"/>
      <c r="F3" s="90"/>
      <c r="G3" s="90"/>
      <c r="H3" s="162" t="s">
        <v>141</v>
      </c>
      <c r="I3" s="163"/>
      <c r="J3" s="163"/>
      <c r="K3" s="163"/>
      <c r="L3" s="163"/>
      <c r="M3" s="163"/>
      <c r="N3" s="163"/>
      <c r="O3" s="163"/>
      <c r="P3" s="163"/>
      <c r="Q3" s="163"/>
      <c r="R3" s="164"/>
      <c r="S3" s="83"/>
      <c r="T3" s="91"/>
    </row>
    <row r="4" spans="1:20" ht="41.4" x14ac:dyDescent="0.3">
      <c r="A4" s="67" t="s">
        <v>4</v>
      </c>
      <c r="B4" s="9" t="s">
        <v>142</v>
      </c>
      <c r="C4" s="9" t="s">
        <v>0</v>
      </c>
      <c r="D4" s="9" t="s">
        <v>156</v>
      </c>
      <c r="E4" s="9" t="s">
        <v>143</v>
      </c>
      <c r="F4" s="9" t="s">
        <v>155</v>
      </c>
      <c r="G4" s="9" t="s">
        <v>154</v>
      </c>
      <c r="H4" s="9" t="s">
        <v>144</v>
      </c>
      <c r="I4" s="9" t="s">
        <v>145</v>
      </c>
      <c r="J4" s="9" t="s">
        <v>146</v>
      </c>
      <c r="K4" s="9" t="s">
        <v>147</v>
      </c>
      <c r="L4" s="9" t="s">
        <v>152</v>
      </c>
      <c r="M4" s="9" t="s">
        <v>148</v>
      </c>
      <c r="N4" s="9" t="s">
        <v>149</v>
      </c>
      <c r="O4" s="9" t="s">
        <v>150</v>
      </c>
      <c r="P4" s="9" t="s">
        <v>164</v>
      </c>
      <c r="Q4" s="9" t="s">
        <v>151</v>
      </c>
      <c r="R4" s="9" t="s">
        <v>165</v>
      </c>
      <c r="S4" s="9" t="s">
        <v>161</v>
      </c>
      <c r="T4" s="70" t="s">
        <v>153</v>
      </c>
    </row>
    <row r="5" spans="1:20" x14ac:dyDescent="0.3">
      <c r="A5" s="68">
        <v>1</v>
      </c>
      <c r="B5" s="115" t="s">
        <v>853</v>
      </c>
      <c r="C5" s="115" t="s">
        <v>854</v>
      </c>
      <c r="D5" s="105" t="s">
        <v>5874</v>
      </c>
      <c r="E5" s="105" t="s">
        <v>5870</v>
      </c>
      <c r="F5" s="119" t="s">
        <v>5872</v>
      </c>
      <c r="G5" s="76" t="s">
        <v>5946</v>
      </c>
      <c r="H5" s="76">
        <v>0</v>
      </c>
      <c r="I5" s="76">
        <v>0</v>
      </c>
      <c r="J5" s="76">
        <v>0</v>
      </c>
      <c r="K5" s="76">
        <v>62455</v>
      </c>
      <c r="L5" s="76">
        <v>0</v>
      </c>
      <c r="M5" s="76">
        <v>0</v>
      </c>
      <c r="N5" s="76">
        <v>0</v>
      </c>
      <c r="O5" s="76">
        <v>0</v>
      </c>
      <c r="P5" s="17">
        <f>SUM(H5:O5)</f>
        <v>62455</v>
      </c>
      <c r="Q5" s="76">
        <v>0</v>
      </c>
      <c r="R5" s="17">
        <f>P5-Q5</f>
        <v>62455</v>
      </c>
      <c r="S5" s="69"/>
      <c r="T5" s="111" t="s">
        <v>5950</v>
      </c>
    </row>
  </sheetData>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topLeftCell="R1" workbookViewId="0">
      <pane ySplit="4" topLeftCell="A5" activePane="bottomLeft" state="frozen"/>
      <selection pane="bottomLeft" activeCell="W6" sqref="W6"/>
    </sheetView>
  </sheetViews>
  <sheetFormatPr defaultColWidth="8.77734375" defaultRowHeight="13.8" x14ac:dyDescent="0.3"/>
  <cols>
    <col min="1" max="1" width="8.77734375" style="20"/>
    <col min="2" max="2" width="15.77734375" style="20" customWidth="1"/>
    <col min="3" max="5" width="18.77734375" style="20" customWidth="1"/>
    <col min="6" max="6" width="19.5546875" style="20" customWidth="1"/>
    <col min="7" max="7" width="21" style="20" customWidth="1"/>
    <col min="8" max="8" width="23" style="20" customWidth="1"/>
    <col min="9" max="10" width="16" style="20" customWidth="1"/>
    <col min="11" max="11" width="14.77734375" style="20" customWidth="1"/>
    <col min="12" max="12" width="17.21875" style="20" customWidth="1"/>
    <col min="13" max="13" width="18.77734375" style="20" customWidth="1"/>
    <col min="14" max="14" width="17.77734375" style="20" customWidth="1"/>
    <col min="15" max="15" width="17.21875" style="20" customWidth="1"/>
    <col min="16" max="16" width="17.44140625" style="20" customWidth="1"/>
    <col min="17" max="17" width="16.6640625" style="20" customWidth="1"/>
    <col min="18" max="18" width="15.21875" style="20" customWidth="1"/>
    <col min="19" max="20" width="17" style="20" customWidth="1"/>
    <col min="21" max="21" width="16" style="20" customWidth="1"/>
    <col min="22" max="22" width="32" style="20" customWidth="1"/>
    <col min="23" max="23" width="101.109375" style="20" customWidth="1"/>
    <col min="24" max="16384" width="8.77734375" style="20"/>
  </cols>
  <sheetData>
    <row r="1" spans="1:23" x14ac:dyDescent="0.3">
      <c r="A1" s="88" t="s">
        <v>2</v>
      </c>
      <c r="B1" s="106"/>
      <c r="C1" s="106"/>
      <c r="D1" s="106"/>
      <c r="E1" s="106"/>
      <c r="F1" s="106"/>
      <c r="G1" s="106"/>
      <c r="H1" s="106"/>
      <c r="I1" s="106"/>
      <c r="J1" s="106"/>
      <c r="K1" s="106"/>
      <c r="L1" s="106"/>
      <c r="M1" s="106"/>
      <c r="N1" s="106"/>
      <c r="O1" s="106"/>
      <c r="P1" s="106"/>
      <c r="Q1" s="106"/>
      <c r="R1" s="106"/>
      <c r="S1" s="106"/>
      <c r="T1" s="106"/>
      <c r="U1" s="106"/>
      <c r="V1" s="106"/>
      <c r="W1" s="22"/>
    </row>
    <row r="2" spans="1:23" x14ac:dyDescent="0.3">
      <c r="A2" s="88" t="s">
        <v>3</v>
      </c>
      <c r="B2" s="21"/>
      <c r="C2" s="21"/>
      <c r="D2" s="21"/>
      <c r="E2" s="21"/>
      <c r="F2" s="21"/>
      <c r="G2" s="21"/>
      <c r="H2" s="21"/>
      <c r="I2" s="21"/>
      <c r="J2" s="21"/>
      <c r="K2" s="21"/>
      <c r="L2" s="21"/>
      <c r="M2" s="21"/>
      <c r="N2" s="21"/>
      <c r="O2" s="21"/>
      <c r="P2" s="21"/>
      <c r="Q2" s="21"/>
      <c r="R2" s="21"/>
      <c r="S2" s="21"/>
      <c r="T2" s="21"/>
      <c r="U2" s="21"/>
      <c r="V2" s="21"/>
      <c r="W2" s="22"/>
    </row>
    <row r="3" spans="1:23" x14ac:dyDescent="0.3">
      <c r="A3" s="23" t="s">
        <v>23</v>
      </c>
      <c r="B3" s="24"/>
      <c r="C3" s="24"/>
      <c r="D3" s="24"/>
      <c r="E3" s="24"/>
      <c r="F3" s="24"/>
      <c r="G3" s="24"/>
      <c r="H3" s="24"/>
      <c r="I3" s="24"/>
      <c r="J3" s="24"/>
      <c r="K3" s="24"/>
      <c r="L3" s="24"/>
      <c r="M3" s="19"/>
      <c r="N3" s="24"/>
      <c r="O3" s="24"/>
      <c r="P3" s="21"/>
      <c r="Q3" s="21"/>
      <c r="R3" s="21"/>
      <c r="S3" s="24"/>
      <c r="T3" s="24"/>
      <c r="U3" s="24"/>
      <c r="V3" s="24"/>
      <c r="W3" s="25"/>
    </row>
    <row r="4" spans="1:23" ht="41.4" x14ac:dyDescent="0.3">
      <c r="A4" s="7" t="s">
        <v>4</v>
      </c>
      <c r="B4" s="8" t="s">
        <v>86</v>
      </c>
      <c r="C4" s="8" t="s">
        <v>85</v>
      </c>
      <c r="D4" s="8" t="s">
        <v>24</v>
      </c>
      <c r="E4" s="8" t="s">
        <v>84</v>
      </c>
      <c r="F4" s="8" t="s">
        <v>87</v>
      </c>
      <c r="G4" s="8" t="s">
        <v>173</v>
      </c>
      <c r="H4" s="8" t="s">
        <v>88</v>
      </c>
      <c r="I4" s="8" t="s">
        <v>25</v>
      </c>
      <c r="J4" s="8" t="s">
        <v>26</v>
      </c>
      <c r="K4" s="8" t="s">
        <v>27</v>
      </c>
      <c r="L4" s="8" t="s">
        <v>28</v>
      </c>
      <c r="M4" s="8" t="s">
        <v>29</v>
      </c>
      <c r="N4" s="8" t="s">
        <v>30</v>
      </c>
      <c r="O4" s="8" t="s">
        <v>31</v>
      </c>
      <c r="P4" s="8" t="s">
        <v>32</v>
      </c>
      <c r="Q4" s="8" t="s">
        <v>33</v>
      </c>
      <c r="R4" s="8" t="s">
        <v>77</v>
      </c>
      <c r="S4" s="8" t="s">
        <v>78</v>
      </c>
      <c r="T4" s="8" t="s">
        <v>79</v>
      </c>
      <c r="U4" s="8" t="s">
        <v>80</v>
      </c>
      <c r="V4" s="72" t="s">
        <v>169</v>
      </c>
      <c r="W4" s="8" t="s">
        <v>34</v>
      </c>
    </row>
    <row r="5" spans="1:23" x14ac:dyDescent="0.3">
      <c r="A5" s="117">
        <v>1</v>
      </c>
      <c r="B5" s="107" t="s">
        <v>853</v>
      </c>
      <c r="C5" s="107" t="s">
        <v>854</v>
      </c>
      <c r="D5" s="107" t="s">
        <v>5946</v>
      </c>
      <c r="E5" s="129">
        <v>45775</v>
      </c>
      <c r="F5" s="111" t="s">
        <v>5871</v>
      </c>
      <c r="G5" s="115" t="s">
        <v>5870</v>
      </c>
      <c r="H5" s="130" t="s">
        <v>5872</v>
      </c>
      <c r="I5" s="107" t="s">
        <v>2074</v>
      </c>
      <c r="J5" s="107" t="s">
        <v>4145</v>
      </c>
      <c r="K5" s="107" t="s">
        <v>4146</v>
      </c>
      <c r="L5" s="107">
        <v>353676408</v>
      </c>
      <c r="M5" s="107" t="s">
        <v>412</v>
      </c>
      <c r="N5" s="108">
        <v>24000</v>
      </c>
      <c r="O5" s="108">
        <v>1610</v>
      </c>
      <c r="P5" s="131" t="s">
        <v>5873</v>
      </c>
      <c r="Q5" s="118">
        <v>45378</v>
      </c>
      <c r="R5" s="114">
        <v>21850</v>
      </c>
      <c r="S5" s="130">
        <v>0</v>
      </c>
      <c r="T5" s="130">
        <v>0</v>
      </c>
      <c r="U5" s="114">
        <v>21850</v>
      </c>
      <c r="V5" s="111" t="s">
        <v>5947</v>
      </c>
      <c r="W5" s="122" t="s">
        <v>5942</v>
      </c>
    </row>
    <row r="6" spans="1:23" x14ac:dyDescent="0.3">
      <c r="A6" s="117">
        <v>2</v>
      </c>
      <c r="B6" s="107" t="s">
        <v>853</v>
      </c>
      <c r="C6" s="107" t="s">
        <v>854</v>
      </c>
      <c r="D6" s="107" t="s">
        <v>5946</v>
      </c>
      <c r="E6" s="129">
        <v>45775</v>
      </c>
      <c r="F6" s="111" t="s">
        <v>5871</v>
      </c>
      <c r="G6" s="115" t="s">
        <v>5870</v>
      </c>
      <c r="H6" s="130" t="s">
        <v>5872</v>
      </c>
      <c r="I6" s="107" t="s">
        <v>3276</v>
      </c>
      <c r="J6" s="107" t="s">
        <v>5785</v>
      </c>
      <c r="K6" s="107" t="s">
        <v>5786</v>
      </c>
      <c r="L6" s="107">
        <v>358054219</v>
      </c>
      <c r="M6" s="107" t="s">
        <v>549</v>
      </c>
      <c r="N6" s="108">
        <v>63000</v>
      </c>
      <c r="O6" s="108">
        <v>3350</v>
      </c>
      <c r="P6" s="131" t="s">
        <v>5873</v>
      </c>
      <c r="Q6" s="118">
        <v>45545</v>
      </c>
      <c r="R6" s="114">
        <v>40605</v>
      </c>
      <c r="S6" s="130">
        <v>0</v>
      </c>
      <c r="T6" s="130">
        <v>0</v>
      </c>
      <c r="U6" s="114">
        <v>40605</v>
      </c>
      <c r="V6" s="111" t="s">
        <v>5947</v>
      </c>
      <c r="W6" s="122" t="s">
        <v>5943</v>
      </c>
    </row>
  </sheetData>
  <conditionalFormatting sqref="L5:L6">
    <cfRule type="duplicateValues" dxfId="18" priority="1"/>
  </conditionalFormatting>
  <dataValidations count="2">
    <dataValidation type="list" allowBlank="1" showInputMessage="1" showErrorMessage="1" sqref="P5:P6"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V5:V6" xr:uid="{6697A863-ED77-4AE4-80AE-24C582AA346D}">
      <formula1>"Loan Card,Digital Payment,Cash Receipt,Borrower Written Statement,Deliquent Staff Written Statement,Center Meeting Register,Hand Written Receipt, Multiple Evidences"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2906"/>
  <sheetViews>
    <sheetView showGridLines="0" topLeftCell="AM1" workbookViewId="0">
      <pane ySplit="5" topLeftCell="A6" activePane="bottomLeft" state="frozen"/>
      <selection pane="bottomLeft" activeCell="AT5" sqref="AT5"/>
    </sheetView>
  </sheetViews>
  <sheetFormatPr defaultColWidth="8.77734375" defaultRowHeight="13.8" x14ac:dyDescent="0.3"/>
  <cols>
    <col min="1" max="1" width="6.77734375" style="103" customWidth="1"/>
    <col min="2" max="2" width="5" style="103" bestFit="1" customWidth="1"/>
    <col min="3" max="3" width="6.77734375" style="103" bestFit="1" customWidth="1"/>
    <col min="4" max="5" width="6.44140625" style="103" bestFit="1" customWidth="1"/>
    <col min="6" max="6" width="9.109375" style="103" bestFit="1" customWidth="1"/>
    <col min="7" max="7" width="10.88671875" style="103" bestFit="1" customWidth="1"/>
    <col min="8" max="8" width="7.21875" style="103" bestFit="1" customWidth="1"/>
    <col min="9" max="9" width="8.21875" style="103" bestFit="1" customWidth="1"/>
    <col min="10" max="10" width="11.44140625" style="103" bestFit="1" customWidth="1"/>
    <col min="11" max="11" width="8.44140625" style="103" bestFit="1" customWidth="1"/>
    <col min="12" max="12" width="10.21875" style="103" bestFit="1" customWidth="1"/>
    <col min="13" max="13" width="29.5546875" style="103" bestFit="1" customWidth="1"/>
    <col min="14" max="14" width="8.33203125" style="103" bestFit="1" customWidth="1"/>
    <col min="15" max="15" width="19.44140625" style="103" bestFit="1" customWidth="1"/>
    <col min="16" max="16" width="12.5546875" style="103" bestFit="1" customWidth="1"/>
    <col min="17" max="17" width="34.88671875" style="103" bestFit="1" customWidth="1"/>
    <col min="18" max="18" width="10.33203125" style="103" customWidth="1"/>
    <col min="19" max="19" width="15.6640625" style="103" bestFit="1" customWidth="1"/>
    <col min="20" max="20" width="9.77734375" style="103" bestFit="1" customWidth="1"/>
    <col min="21" max="21" width="11.77734375" style="103" bestFit="1" customWidth="1"/>
    <col min="22" max="22" width="12.77734375" style="103" bestFit="1" customWidth="1"/>
    <col min="23" max="23" width="27" style="103" bestFit="1" customWidth="1"/>
    <col min="24" max="24" width="12.33203125" style="103" bestFit="1" customWidth="1"/>
    <col min="25" max="25" width="29.109375" style="103" customWidth="1"/>
    <col min="26" max="26" width="12.88671875" style="103" bestFit="1" customWidth="1"/>
    <col min="27" max="27" width="15.88671875" style="103" bestFit="1" customWidth="1"/>
    <col min="28" max="28" width="18" style="103" bestFit="1" customWidth="1"/>
    <col min="29" max="29" width="14.77734375" style="103" bestFit="1" customWidth="1"/>
    <col min="30" max="30" width="13.6640625" style="103" bestFit="1" customWidth="1"/>
    <col min="31" max="31" width="18.44140625" style="103" bestFit="1" customWidth="1"/>
    <col min="32" max="32" width="12.44140625" style="103" bestFit="1" customWidth="1"/>
    <col min="33" max="33" width="14.6640625" style="103" bestFit="1" customWidth="1"/>
    <col min="34" max="34" width="18.77734375" style="103" bestFit="1" customWidth="1"/>
    <col min="35" max="35" width="13.21875" style="103" bestFit="1" customWidth="1"/>
    <col min="36" max="36" width="20.109375" style="103" bestFit="1" customWidth="1"/>
    <col min="37" max="37" width="17.6640625" style="103" bestFit="1" customWidth="1"/>
    <col min="38" max="39" width="15.109375" style="103" bestFit="1" customWidth="1"/>
    <col min="40" max="40" width="19.5546875" style="103" bestFit="1" customWidth="1"/>
    <col min="41" max="41" width="16.5546875" style="103" bestFit="1" customWidth="1"/>
    <col min="42" max="42" width="15.6640625" style="103" bestFit="1" customWidth="1"/>
    <col min="43" max="43" width="17.33203125" style="103" bestFit="1" customWidth="1"/>
    <col min="44" max="44" width="13.21875" style="103" customWidth="1"/>
    <col min="45" max="45" width="12" style="103" bestFit="1" customWidth="1"/>
    <col min="46" max="46" width="16.6640625" style="103" bestFit="1" customWidth="1"/>
    <col min="47" max="48" width="18.77734375" style="103" bestFit="1" customWidth="1"/>
    <col min="49" max="49" width="15.109375" style="103" bestFit="1" customWidth="1"/>
    <col min="50" max="50" width="14.44140625" style="103" bestFit="1" customWidth="1"/>
    <col min="51" max="51" width="13.77734375" style="103" bestFit="1" customWidth="1"/>
    <col min="52" max="52" width="13.21875" style="103" bestFit="1" customWidth="1"/>
    <col min="53" max="53" width="16" style="103" bestFit="1" customWidth="1"/>
    <col min="54" max="54" width="17.21875" style="103" bestFit="1" customWidth="1"/>
    <col min="55" max="55" width="28.88671875" style="103" bestFit="1" customWidth="1"/>
    <col min="56" max="56" width="20.88671875" style="103" bestFit="1" customWidth="1"/>
    <col min="57" max="57" width="19.21875" style="103" bestFit="1" customWidth="1"/>
    <col min="58" max="58" width="20.21875" style="103" bestFit="1" customWidth="1"/>
    <col min="59" max="59" width="16" style="103" bestFit="1" customWidth="1"/>
    <col min="60" max="60" width="28.44140625" style="103" customWidth="1"/>
    <col min="61" max="61" width="23.33203125" style="103" bestFit="1" customWidth="1"/>
    <col min="62" max="62" width="27.44140625" style="103" bestFit="1" customWidth="1"/>
    <col min="63" max="63" width="18.6640625" style="103" bestFit="1" customWidth="1"/>
    <col min="64" max="64" width="90.44140625" style="103" bestFit="1" customWidth="1"/>
    <col min="65" max="16384" width="8.77734375" style="103"/>
  </cols>
  <sheetData>
    <row r="1" spans="1:64" s="20" customFormat="1" ht="17.100000000000001" customHeight="1" x14ac:dyDescent="0.3">
      <c r="A1" s="84" t="s">
        <v>2</v>
      </c>
      <c r="B1" s="85"/>
      <c r="C1" s="85"/>
      <c r="D1" s="85"/>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96"/>
      <c r="BH1" s="96"/>
      <c r="BI1" s="96"/>
      <c r="BJ1" s="96"/>
      <c r="BK1" s="96"/>
      <c r="BL1" s="97"/>
    </row>
    <row r="2" spans="1:64" s="20" customFormat="1" ht="15" customHeight="1" x14ac:dyDescent="0.3">
      <c r="A2" s="84" t="s">
        <v>3</v>
      </c>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99"/>
      <c r="BD2" s="99"/>
      <c r="BE2" s="99"/>
      <c r="BF2" s="99"/>
      <c r="BG2" s="95"/>
      <c r="BH2" s="95"/>
      <c r="BI2" s="95"/>
      <c r="BJ2" s="95"/>
      <c r="BK2" s="95"/>
      <c r="BL2" s="97"/>
    </row>
    <row r="3" spans="1:64" s="20" customFormat="1" x14ac:dyDescent="0.3">
      <c r="A3" s="28" t="s">
        <v>174</v>
      </c>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98"/>
      <c r="BD3" s="98"/>
      <c r="BE3" s="98"/>
      <c r="BF3" s="98"/>
      <c r="BG3" s="95"/>
      <c r="BH3" s="95"/>
      <c r="BI3" s="95"/>
      <c r="BJ3" s="95"/>
      <c r="BK3" s="95"/>
      <c r="BL3" s="97"/>
    </row>
    <row r="4" spans="1:64" s="20" customFormat="1" x14ac:dyDescent="0.3">
      <c r="A4" s="28" t="s">
        <v>166</v>
      </c>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98"/>
      <c r="BD4" s="98"/>
      <c r="BE4" s="98"/>
      <c r="BF4" s="98"/>
      <c r="BG4" s="95"/>
      <c r="BH4" s="95"/>
      <c r="BI4" s="95"/>
      <c r="BJ4" s="95"/>
      <c r="BK4" s="95"/>
      <c r="BL4" s="122"/>
    </row>
    <row r="5" spans="1:64" s="102" customFormat="1" ht="46.5" customHeight="1" x14ac:dyDescent="0.3">
      <c r="A5" s="104" t="s">
        <v>600</v>
      </c>
      <c r="B5" s="104" t="s">
        <v>6</v>
      </c>
      <c r="C5" s="104" t="s">
        <v>5</v>
      </c>
      <c r="D5" s="104" t="s">
        <v>103</v>
      </c>
      <c r="E5" s="104" t="s">
        <v>102</v>
      </c>
      <c r="F5" s="104" t="s">
        <v>35</v>
      </c>
      <c r="G5" s="104" t="s">
        <v>1</v>
      </c>
      <c r="H5" s="104" t="s">
        <v>601</v>
      </c>
      <c r="I5" s="104" t="s">
        <v>36</v>
      </c>
      <c r="J5" s="104" t="s">
        <v>602</v>
      </c>
      <c r="K5" s="104" t="s">
        <v>37</v>
      </c>
      <c r="L5" s="104" t="s">
        <v>38</v>
      </c>
      <c r="M5" s="104" t="s">
        <v>39</v>
      </c>
      <c r="N5" s="104" t="s">
        <v>40</v>
      </c>
      <c r="O5" s="104" t="s">
        <v>25</v>
      </c>
      <c r="P5" s="104" t="s">
        <v>41</v>
      </c>
      <c r="Q5" s="104" t="s">
        <v>42</v>
      </c>
      <c r="R5" s="104" t="s">
        <v>43</v>
      </c>
      <c r="S5" s="104" t="s">
        <v>849</v>
      </c>
      <c r="T5" s="104" t="s">
        <v>44</v>
      </c>
      <c r="U5" s="104" t="s">
        <v>45</v>
      </c>
      <c r="V5" s="104" t="s">
        <v>46</v>
      </c>
      <c r="W5" s="104" t="s">
        <v>47</v>
      </c>
      <c r="X5" s="104" t="s">
        <v>48</v>
      </c>
      <c r="Y5" s="104" t="s">
        <v>49</v>
      </c>
      <c r="Z5" s="104" t="s">
        <v>50</v>
      </c>
      <c r="AA5" s="104" t="s">
        <v>51</v>
      </c>
      <c r="AB5" s="104" t="s">
        <v>52</v>
      </c>
      <c r="AC5" s="104" t="s">
        <v>53</v>
      </c>
      <c r="AD5" s="104" t="s">
        <v>54</v>
      </c>
      <c r="AE5" s="104" t="s">
        <v>55</v>
      </c>
      <c r="AF5" s="104" t="s">
        <v>56</v>
      </c>
      <c r="AG5" s="104" t="s">
        <v>57</v>
      </c>
      <c r="AH5" s="104" t="s">
        <v>58</v>
      </c>
      <c r="AI5" s="104" t="s">
        <v>603</v>
      </c>
      <c r="AJ5" s="104" t="s">
        <v>59</v>
      </c>
      <c r="AK5" s="104" t="s">
        <v>60</v>
      </c>
      <c r="AL5" s="104" t="s">
        <v>604</v>
      </c>
      <c r="AM5" s="104" t="s">
        <v>605</v>
      </c>
      <c r="AN5" s="104" t="s">
        <v>61</v>
      </c>
      <c r="AO5" s="104" t="s">
        <v>62</v>
      </c>
      <c r="AP5" s="104" t="s">
        <v>63</v>
      </c>
      <c r="AQ5" s="104" t="s">
        <v>64</v>
      </c>
      <c r="AR5" s="104" t="s">
        <v>606</v>
      </c>
      <c r="AS5" s="104" t="s">
        <v>65</v>
      </c>
      <c r="AT5" s="104" t="s">
        <v>66</v>
      </c>
      <c r="AU5" s="104" t="s">
        <v>67</v>
      </c>
      <c r="AV5" s="104" t="s">
        <v>68</v>
      </c>
      <c r="AW5" s="104" t="s">
        <v>69</v>
      </c>
      <c r="AX5" s="104" t="s">
        <v>70</v>
      </c>
      <c r="AY5" s="104" t="s">
        <v>71</v>
      </c>
      <c r="AZ5" s="104" t="s">
        <v>72</v>
      </c>
      <c r="BA5" s="104" t="s">
        <v>73</v>
      </c>
      <c r="BB5" s="11" t="s">
        <v>137</v>
      </c>
      <c r="BC5" s="100" t="s">
        <v>167</v>
      </c>
      <c r="BD5" s="100" t="s">
        <v>175</v>
      </c>
      <c r="BE5" s="100" t="s">
        <v>82</v>
      </c>
      <c r="BF5" s="100" t="s">
        <v>546</v>
      </c>
      <c r="BG5" s="100" t="s">
        <v>168</v>
      </c>
      <c r="BH5" s="100" t="s">
        <v>177</v>
      </c>
      <c r="BI5" s="100" t="s">
        <v>81</v>
      </c>
      <c r="BJ5" s="100" t="s">
        <v>176</v>
      </c>
      <c r="BK5" s="100" t="s">
        <v>100</v>
      </c>
      <c r="BL5" s="11" t="s">
        <v>74</v>
      </c>
    </row>
    <row r="6" spans="1:64" s="125" customFormat="1" x14ac:dyDescent="0.3">
      <c r="A6" s="107">
        <v>1</v>
      </c>
      <c r="B6" s="107" t="s">
        <v>5879</v>
      </c>
      <c r="C6" s="107" t="s">
        <v>178</v>
      </c>
      <c r="D6" s="107" t="s">
        <v>850</v>
      </c>
      <c r="E6" s="107" t="s">
        <v>851</v>
      </c>
      <c r="F6" s="107" t="s">
        <v>852</v>
      </c>
      <c r="G6" s="107" t="s">
        <v>853</v>
      </c>
      <c r="H6" s="107" t="s">
        <v>854</v>
      </c>
      <c r="I6" s="107">
        <v>40739</v>
      </c>
      <c r="J6" s="107" t="s">
        <v>3636</v>
      </c>
      <c r="K6" s="107">
        <v>40739</v>
      </c>
      <c r="L6" s="107" t="s">
        <v>890</v>
      </c>
      <c r="M6" s="107" t="s">
        <v>891</v>
      </c>
      <c r="N6" s="107">
        <v>322465</v>
      </c>
      <c r="O6" s="107" t="s">
        <v>2074</v>
      </c>
      <c r="P6" s="107">
        <v>478093</v>
      </c>
      <c r="Q6" s="107" t="s">
        <v>2075</v>
      </c>
      <c r="R6" s="107" t="s">
        <v>255</v>
      </c>
      <c r="S6" s="107" t="s">
        <v>4145</v>
      </c>
      <c r="T6" s="107" t="s">
        <v>180</v>
      </c>
      <c r="U6" s="107" t="s">
        <v>186</v>
      </c>
      <c r="V6" s="107">
        <v>0</v>
      </c>
      <c r="W6" s="107" t="s">
        <v>221</v>
      </c>
      <c r="X6" s="107">
        <v>353676408</v>
      </c>
      <c r="Y6" s="107" t="s">
        <v>4146</v>
      </c>
      <c r="Z6" s="107" t="s">
        <v>412</v>
      </c>
      <c r="AA6" s="108">
        <v>24000</v>
      </c>
      <c r="AB6" s="107" t="s">
        <v>548</v>
      </c>
      <c r="AC6" s="107">
        <v>18</v>
      </c>
      <c r="AD6" s="107" t="s">
        <v>195</v>
      </c>
      <c r="AE6" s="107" t="s">
        <v>431</v>
      </c>
      <c r="AF6" s="108">
        <v>1610</v>
      </c>
      <c r="AG6" s="108">
        <v>1610</v>
      </c>
      <c r="AH6" s="107" t="s">
        <v>3135</v>
      </c>
      <c r="AI6" s="108">
        <v>7378.05</v>
      </c>
      <c r="AJ6" s="108">
        <v>3281.95</v>
      </c>
      <c r="AK6" s="108">
        <v>10660</v>
      </c>
      <c r="AL6" s="108">
        <v>16621.95</v>
      </c>
      <c r="AM6" s="108">
        <v>2089.0500000000002</v>
      </c>
      <c r="AN6" s="108">
        <v>18711</v>
      </c>
      <c r="AO6" s="108">
        <v>7304.66</v>
      </c>
      <c r="AP6" s="108">
        <v>1355.34</v>
      </c>
      <c r="AQ6" s="108">
        <v>8660</v>
      </c>
      <c r="AR6" s="107">
        <v>12</v>
      </c>
      <c r="AS6" s="107">
        <f>VLOOKUP(X6:X2265,[7]Sheet1!$T$2:$AC$1764,10,0)</f>
        <v>162</v>
      </c>
      <c r="AT6" s="107" t="str">
        <f>VLOOKUP(X6:X2263,'[8]Asset Classification'!$J$3:$S$2325,10,0)</f>
        <v>151-180</v>
      </c>
      <c r="AU6" s="107"/>
      <c r="AV6" s="107"/>
      <c r="AW6" s="107"/>
      <c r="AX6" s="107" t="s">
        <v>544</v>
      </c>
      <c r="AY6" s="107" t="s">
        <v>545</v>
      </c>
      <c r="AZ6" s="107"/>
      <c r="BA6" s="107"/>
      <c r="BB6" s="129">
        <v>45775</v>
      </c>
      <c r="BC6" s="110" t="s">
        <v>5944</v>
      </c>
      <c r="BD6" s="111" t="s">
        <v>846</v>
      </c>
      <c r="BE6" s="111" t="s">
        <v>5936</v>
      </c>
      <c r="BF6" s="112" t="s">
        <v>847</v>
      </c>
      <c r="BG6" s="111" t="s">
        <v>5937</v>
      </c>
      <c r="BH6" s="113" t="s">
        <v>5938</v>
      </c>
      <c r="BI6" s="111" t="s">
        <v>5939</v>
      </c>
      <c r="BJ6" s="111" t="s">
        <v>5941</v>
      </c>
      <c r="BK6" s="114">
        <v>21850</v>
      </c>
      <c r="BL6" s="122" t="s">
        <v>5942</v>
      </c>
    </row>
    <row r="7" spans="1:64" s="125" customFormat="1" x14ac:dyDescent="0.3">
      <c r="A7" s="107">
        <v>2</v>
      </c>
      <c r="B7" s="107" t="s">
        <v>5879</v>
      </c>
      <c r="C7" s="107" t="s">
        <v>178</v>
      </c>
      <c r="D7" s="107" t="s">
        <v>850</v>
      </c>
      <c r="E7" s="107" t="s">
        <v>851</v>
      </c>
      <c r="F7" s="107" t="s">
        <v>852</v>
      </c>
      <c r="G7" s="107" t="s">
        <v>853</v>
      </c>
      <c r="H7" s="107" t="s">
        <v>854</v>
      </c>
      <c r="I7" s="107">
        <v>40739</v>
      </c>
      <c r="J7" s="107" t="s">
        <v>3636</v>
      </c>
      <c r="K7" s="107">
        <v>40739</v>
      </c>
      <c r="L7" s="107" t="s">
        <v>890</v>
      </c>
      <c r="M7" s="107" t="s">
        <v>891</v>
      </c>
      <c r="N7" s="107">
        <v>322465</v>
      </c>
      <c r="O7" s="107" t="s">
        <v>3276</v>
      </c>
      <c r="P7" s="107">
        <v>91474</v>
      </c>
      <c r="Q7" s="107" t="s">
        <v>3277</v>
      </c>
      <c r="R7" s="107" t="s">
        <v>255</v>
      </c>
      <c r="S7" s="107" t="s">
        <v>5785</v>
      </c>
      <c r="T7" s="107" t="s">
        <v>298</v>
      </c>
      <c r="U7" s="107" t="s">
        <v>181</v>
      </c>
      <c r="V7" s="107">
        <v>0</v>
      </c>
      <c r="W7" s="107" t="s">
        <v>5880</v>
      </c>
      <c r="X7" s="107">
        <v>358054219</v>
      </c>
      <c r="Y7" s="107" t="s">
        <v>5786</v>
      </c>
      <c r="Z7" s="107" t="s">
        <v>549</v>
      </c>
      <c r="AA7" s="108">
        <v>63000</v>
      </c>
      <c r="AB7" s="107" t="s">
        <v>194</v>
      </c>
      <c r="AC7" s="107">
        <v>24</v>
      </c>
      <c r="AD7" s="107" t="s">
        <v>535</v>
      </c>
      <c r="AE7" s="107" t="s">
        <v>564</v>
      </c>
      <c r="AF7" s="108">
        <v>3350</v>
      </c>
      <c r="AG7" s="108">
        <v>3350</v>
      </c>
      <c r="AH7" s="107" t="s">
        <v>5913</v>
      </c>
      <c r="AI7" s="108">
        <v>10747.11</v>
      </c>
      <c r="AJ7" s="108">
        <v>7202.89</v>
      </c>
      <c r="AK7" s="108">
        <v>17950</v>
      </c>
      <c r="AL7" s="108">
        <v>52252.89</v>
      </c>
      <c r="AM7" s="108">
        <v>10513.11</v>
      </c>
      <c r="AN7" s="108">
        <v>62766</v>
      </c>
      <c r="AO7" s="108">
        <v>4310.91</v>
      </c>
      <c r="AP7" s="108">
        <v>1189.0899999999999</v>
      </c>
      <c r="AQ7" s="108">
        <v>5500</v>
      </c>
      <c r="AR7" s="107">
        <v>7</v>
      </c>
      <c r="AS7" s="107">
        <f>VLOOKUP(X7:X2267,[7]Sheet1!$T$2:$AC$1764,10,0)</f>
        <v>51</v>
      </c>
      <c r="AT7" s="107" t="str">
        <f>VLOOKUP(X7:X2264,'[8]Asset Classification'!$J$3:$S$2325,10,0)</f>
        <v>31-60</v>
      </c>
      <c r="AU7" s="107"/>
      <c r="AV7" s="107"/>
      <c r="AW7" s="107"/>
      <c r="AX7" s="107" t="s">
        <v>544</v>
      </c>
      <c r="AY7" s="107" t="s">
        <v>545</v>
      </c>
      <c r="AZ7" s="107"/>
      <c r="BA7" s="107"/>
      <c r="BB7" s="129">
        <v>45775</v>
      </c>
      <c r="BC7" s="110" t="s">
        <v>5944</v>
      </c>
      <c r="BD7" s="111" t="s">
        <v>846</v>
      </c>
      <c r="BE7" s="111" t="s">
        <v>5936</v>
      </c>
      <c r="BF7" s="112" t="s">
        <v>847</v>
      </c>
      <c r="BG7" s="111" t="s">
        <v>5937</v>
      </c>
      <c r="BH7" s="113" t="s">
        <v>5938</v>
      </c>
      <c r="BI7" s="111" t="s">
        <v>5939</v>
      </c>
      <c r="BJ7" s="111" t="s">
        <v>5941</v>
      </c>
      <c r="BK7" s="114">
        <v>40605</v>
      </c>
      <c r="BL7" s="122" t="s">
        <v>5943</v>
      </c>
    </row>
    <row r="8" spans="1:64" s="125" customFormat="1" x14ac:dyDescent="0.3">
      <c r="A8" s="107">
        <v>3</v>
      </c>
      <c r="B8" s="107" t="s">
        <v>5879</v>
      </c>
      <c r="C8" s="107" t="s">
        <v>178</v>
      </c>
      <c r="D8" s="107" t="s">
        <v>850</v>
      </c>
      <c r="E8" s="107" t="s">
        <v>851</v>
      </c>
      <c r="F8" s="107" t="s">
        <v>852</v>
      </c>
      <c r="G8" s="107" t="s">
        <v>853</v>
      </c>
      <c r="H8" s="107" t="s">
        <v>854</v>
      </c>
      <c r="I8" s="107">
        <v>40668</v>
      </c>
      <c r="J8" s="107" t="s">
        <v>854</v>
      </c>
      <c r="K8" s="107">
        <v>40668</v>
      </c>
      <c r="L8" s="107" t="s">
        <v>1187</v>
      </c>
      <c r="M8" s="107" t="s">
        <v>1188</v>
      </c>
      <c r="N8" s="107">
        <v>62902</v>
      </c>
      <c r="O8" s="107" t="s">
        <v>1810</v>
      </c>
      <c r="P8" s="107">
        <v>91417</v>
      </c>
      <c r="Q8" s="107" t="s">
        <v>2108</v>
      </c>
      <c r="R8" s="107" t="s">
        <v>255</v>
      </c>
      <c r="S8" s="107" t="s">
        <v>3122</v>
      </c>
      <c r="T8" s="107" t="s">
        <v>185</v>
      </c>
      <c r="U8" s="107" t="s">
        <v>186</v>
      </c>
      <c r="V8" s="107">
        <v>541</v>
      </c>
      <c r="W8" s="107" t="s">
        <v>5880</v>
      </c>
      <c r="X8" s="107">
        <v>351749422</v>
      </c>
      <c r="Y8" s="107" t="s">
        <v>3123</v>
      </c>
      <c r="Z8" s="107" t="s">
        <v>270</v>
      </c>
      <c r="AA8" s="108">
        <v>42000</v>
      </c>
      <c r="AB8" s="107" t="s">
        <v>189</v>
      </c>
      <c r="AC8" s="107">
        <v>24</v>
      </c>
      <c r="AD8" s="107" t="s">
        <v>192</v>
      </c>
      <c r="AE8" s="107" t="s">
        <v>264</v>
      </c>
      <c r="AF8" s="108">
        <v>2240</v>
      </c>
      <c r="AG8" s="108">
        <v>2240</v>
      </c>
      <c r="AH8" s="107" t="s">
        <v>2329</v>
      </c>
      <c r="AI8" s="108">
        <v>23002.55</v>
      </c>
      <c r="AJ8" s="108">
        <v>10597.45</v>
      </c>
      <c r="AK8" s="108">
        <v>33600</v>
      </c>
      <c r="AL8" s="108">
        <v>18997.45</v>
      </c>
      <c r="AM8" s="108">
        <v>2108.5500000000002</v>
      </c>
      <c r="AN8" s="108">
        <v>21106</v>
      </c>
      <c r="AO8" s="108">
        <v>11658.27</v>
      </c>
      <c r="AP8" s="108">
        <v>1781.73</v>
      </c>
      <c r="AQ8" s="108">
        <v>13440</v>
      </c>
      <c r="AR8" s="107">
        <v>21</v>
      </c>
      <c r="AS8" s="107">
        <f>VLOOKUP(X8:X2265,[7]Sheet1!$T$2:$AC$1764,10,0)</f>
        <v>163</v>
      </c>
      <c r="AT8" s="107" t="str">
        <f>VLOOKUP(X8:X2265,'[8]Asset Classification'!$J$3:$S$2325,10,0)</f>
        <v>151-180</v>
      </c>
      <c r="AU8" s="107"/>
      <c r="AV8" s="107"/>
      <c r="AW8" s="107"/>
      <c r="AX8" s="107" t="s">
        <v>544</v>
      </c>
      <c r="AY8" s="107" t="s">
        <v>545</v>
      </c>
      <c r="AZ8" s="107"/>
      <c r="BA8" s="107"/>
      <c r="BB8" s="129">
        <v>45776</v>
      </c>
      <c r="BC8" s="110" t="s">
        <v>5944</v>
      </c>
      <c r="BD8" s="111" t="s">
        <v>846</v>
      </c>
      <c r="BE8" s="111" t="s">
        <v>848</v>
      </c>
      <c r="BF8" s="112" t="s">
        <v>847</v>
      </c>
      <c r="BG8" s="111"/>
      <c r="BH8" s="113"/>
      <c r="BI8" s="111" t="s">
        <v>5940</v>
      </c>
      <c r="BJ8" s="111"/>
      <c r="BK8" s="114"/>
      <c r="BL8" s="122"/>
    </row>
    <row r="9" spans="1:64" s="125" customFormat="1" x14ac:dyDescent="0.3">
      <c r="A9" s="107">
        <v>4</v>
      </c>
      <c r="B9" s="107" t="s">
        <v>5879</v>
      </c>
      <c r="C9" s="107" t="s">
        <v>178</v>
      </c>
      <c r="D9" s="107" t="s">
        <v>850</v>
      </c>
      <c r="E9" s="107" t="s">
        <v>851</v>
      </c>
      <c r="F9" s="107" t="s">
        <v>852</v>
      </c>
      <c r="G9" s="107" t="s">
        <v>853</v>
      </c>
      <c r="H9" s="107" t="s">
        <v>854</v>
      </c>
      <c r="I9" s="107">
        <v>40668</v>
      </c>
      <c r="J9" s="107" t="s">
        <v>854</v>
      </c>
      <c r="K9" s="107">
        <v>40668</v>
      </c>
      <c r="L9" s="107" t="s">
        <v>906</v>
      </c>
      <c r="M9" s="107" t="s">
        <v>907</v>
      </c>
      <c r="N9" s="107">
        <v>62934</v>
      </c>
      <c r="O9" s="107" t="s">
        <v>1810</v>
      </c>
      <c r="P9" s="107">
        <v>91417</v>
      </c>
      <c r="Q9" s="107" t="s">
        <v>2108</v>
      </c>
      <c r="R9" s="107" t="s">
        <v>437</v>
      </c>
      <c r="S9" s="107" t="s">
        <v>3122</v>
      </c>
      <c r="T9" s="107" t="s">
        <v>185</v>
      </c>
      <c r="U9" s="107" t="s">
        <v>186</v>
      </c>
      <c r="V9" s="107">
        <v>0</v>
      </c>
      <c r="W9" s="107" t="s">
        <v>5880</v>
      </c>
      <c r="X9" s="107">
        <v>354052114</v>
      </c>
      <c r="Y9" s="107" t="s">
        <v>3123</v>
      </c>
      <c r="Z9" s="107" t="s">
        <v>230</v>
      </c>
      <c r="AA9" s="108">
        <v>30000</v>
      </c>
      <c r="AB9" s="107" t="s">
        <v>189</v>
      </c>
      <c r="AC9" s="107">
        <v>18</v>
      </c>
      <c r="AD9" s="107" t="s">
        <v>276</v>
      </c>
      <c r="AE9" s="107" t="s">
        <v>483</v>
      </c>
      <c r="AF9" s="108">
        <v>2020</v>
      </c>
      <c r="AG9" s="108">
        <v>2020</v>
      </c>
      <c r="AH9" s="107" t="s">
        <v>2329</v>
      </c>
      <c r="AI9" s="108">
        <v>15122.74</v>
      </c>
      <c r="AJ9" s="108">
        <v>5077.26</v>
      </c>
      <c r="AK9" s="108">
        <v>20200</v>
      </c>
      <c r="AL9" s="108">
        <v>14877.26</v>
      </c>
      <c r="AM9" s="108">
        <v>1404.74</v>
      </c>
      <c r="AN9" s="108">
        <v>16282</v>
      </c>
      <c r="AO9" s="108">
        <v>10833.94</v>
      </c>
      <c r="AP9" s="108">
        <v>1286.06</v>
      </c>
      <c r="AQ9" s="108">
        <v>12120</v>
      </c>
      <c r="AR9" s="107">
        <v>16</v>
      </c>
      <c r="AS9" s="107">
        <f>VLOOKUP(X9:X2266,[7]Sheet1!$T$2:$AC$1764,10,0)</f>
        <v>163</v>
      </c>
      <c r="AT9" s="107" t="str">
        <f>VLOOKUP(X9:X2266,'[8]Asset Classification'!$J$3:$S$2325,10,0)</f>
        <v>151-180</v>
      </c>
      <c r="AU9" s="107"/>
      <c r="AV9" s="107"/>
      <c r="AW9" s="107"/>
      <c r="AX9" s="107" t="s">
        <v>544</v>
      </c>
      <c r="AY9" s="107" t="s">
        <v>545</v>
      </c>
      <c r="AZ9" s="107"/>
      <c r="BA9" s="107"/>
      <c r="BB9" s="129">
        <v>45776</v>
      </c>
      <c r="BC9" s="110" t="s">
        <v>5944</v>
      </c>
      <c r="BD9" s="111" t="s">
        <v>846</v>
      </c>
      <c r="BE9" s="111" t="s">
        <v>848</v>
      </c>
      <c r="BF9" s="112" t="s">
        <v>5868</v>
      </c>
      <c r="BG9" s="111"/>
      <c r="BH9" s="113"/>
      <c r="BI9" s="111" t="s">
        <v>5869</v>
      </c>
      <c r="BJ9" s="111"/>
      <c r="BK9" s="114"/>
      <c r="BL9" s="122"/>
    </row>
    <row r="10" spans="1:64" s="125" customFormat="1" x14ac:dyDescent="0.3">
      <c r="A10" s="107">
        <v>5</v>
      </c>
      <c r="B10" s="107" t="s">
        <v>5879</v>
      </c>
      <c r="C10" s="107" t="s">
        <v>178</v>
      </c>
      <c r="D10" s="107" t="s">
        <v>850</v>
      </c>
      <c r="E10" s="107" t="s">
        <v>851</v>
      </c>
      <c r="F10" s="107" t="s">
        <v>852</v>
      </c>
      <c r="G10" s="107" t="s">
        <v>853</v>
      </c>
      <c r="H10" s="107" t="s">
        <v>854</v>
      </c>
      <c r="I10" s="107">
        <v>40687</v>
      </c>
      <c r="J10" s="107" t="s">
        <v>960</v>
      </c>
      <c r="K10" s="107">
        <v>40687</v>
      </c>
      <c r="L10" s="107" t="s">
        <v>925</v>
      </c>
      <c r="M10" s="107" t="s">
        <v>926</v>
      </c>
      <c r="N10" s="107">
        <v>359763</v>
      </c>
      <c r="O10" s="107" t="s">
        <v>1810</v>
      </c>
      <c r="P10" s="107">
        <v>91417</v>
      </c>
      <c r="Q10" s="107" t="s">
        <v>2108</v>
      </c>
      <c r="R10" s="107" t="s">
        <v>255</v>
      </c>
      <c r="S10" s="107" t="s">
        <v>3951</v>
      </c>
      <c r="T10" s="107" t="s">
        <v>298</v>
      </c>
      <c r="U10" s="107" t="s">
        <v>645</v>
      </c>
      <c r="V10" s="107">
        <v>0</v>
      </c>
      <c r="W10" s="107" t="s">
        <v>5880</v>
      </c>
      <c r="X10" s="107">
        <v>353435966</v>
      </c>
      <c r="Y10" s="107" t="s">
        <v>3952</v>
      </c>
      <c r="Z10" s="107" t="s">
        <v>230</v>
      </c>
      <c r="AA10" s="108">
        <v>80000</v>
      </c>
      <c r="AB10" s="107" t="s">
        <v>189</v>
      </c>
      <c r="AC10" s="107">
        <v>24</v>
      </c>
      <c r="AD10" s="107" t="s">
        <v>187</v>
      </c>
      <c r="AE10" s="107" t="s">
        <v>483</v>
      </c>
      <c r="AF10" s="108">
        <v>4270</v>
      </c>
      <c r="AG10" s="108">
        <v>4270</v>
      </c>
      <c r="AH10" s="107" t="s">
        <v>5912</v>
      </c>
      <c r="AI10" s="108">
        <v>48227.63</v>
      </c>
      <c r="AJ10" s="108">
        <v>20092.37</v>
      </c>
      <c r="AK10" s="108">
        <v>68320</v>
      </c>
      <c r="AL10" s="108">
        <v>31772.37</v>
      </c>
      <c r="AM10" s="108">
        <v>3024.63</v>
      </c>
      <c r="AN10" s="108">
        <v>34797</v>
      </c>
      <c r="AO10" s="108">
        <v>0</v>
      </c>
      <c r="AP10" s="108">
        <v>0</v>
      </c>
      <c r="AQ10" s="108">
        <v>0</v>
      </c>
      <c r="AR10" s="107">
        <v>16</v>
      </c>
      <c r="AS10" s="107"/>
      <c r="AT10" s="107" t="str">
        <f>VLOOKUP(X10:X2267,'[8]Asset Classification'!$J$3:$S$2325,10,0)</f>
        <v>Standard</v>
      </c>
      <c r="AU10" s="107"/>
      <c r="AV10" s="107"/>
      <c r="AW10" s="107"/>
      <c r="AX10" s="107" t="s">
        <v>544</v>
      </c>
      <c r="AY10" s="107" t="s">
        <v>545</v>
      </c>
      <c r="AZ10" s="107"/>
      <c r="BA10" s="107"/>
      <c r="BB10" s="129">
        <v>45775</v>
      </c>
      <c r="BC10" s="110" t="s">
        <v>5944</v>
      </c>
      <c r="BD10" s="111" t="s">
        <v>846</v>
      </c>
      <c r="BE10" s="111" t="s">
        <v>848</v>
      </c>
      <c r="BF10" s="112" t="s">
        <v>5868</v>
      </c>
      <c r="BG10" s="111"/>
      <c r="BH10" s="113"/>
      <c r="BI10" s="111" t="s">
        <v>5869</v>
      </c>
      <c r="BJ10" s="111"/>
      <c r="BK10" s="114"/>
      <c r="BL10" s="122"/>
    </row>
    <row r="11" spans="1:64" s="125" customFormat="1" x14ac:dyDescent="0.3">
      <c r="A11" s="107">
        <v>6</v>
      </c>
      <c r="B11" s="107" t="s">
        <v>5879</v>
      </c>
      <c r="C11" s="107" t="s">
        <v>178</v>
      </c>
      <c r="D11" s="107" t="s">
        <v>850</v>
      </c>
      <c r="E11" s="107" t="s">
        <v>851</v>
      </c>
      <c r="F11" s="107" t="s">
        <v>852</v>
      </c>
      <c r="G11" s="107" t="s">
        <v>853</v>
      </c>
      <c r="H11" s="107" t="s">
        <v>854</v>
      </c>
      <c r="I11" s="107">
        <v>168143</v>
      </c>
      <c r="J11" s="107" t="s">
        <v>854</v>
      </c>
      <c r="K11" s="107">
        <v>168143</v>
      </c>
      <c r="L11" s="107" t="s">
        <v>925</v>
      </c>
      <c r="M11" s="107" t="s">
        <v>926</v>
      </c>
      <c r="N11" s="107">
        <v>388550</v>
      </c>
      <c r="O11" s="107" t="s">
        <v>1810</v>
      </c>
      <c r="P11" s="107">
        <v>91417</v>
      </c>
      <c r="Q11" s="107" t="s">
        <v>2108</v>
      </c>
      <c r="R11" s="107" t="s">
        <v>255</v>
      </c>
      <c r="S11" s="107" t="s">
        <v>4409</v>
      </c>
      <c r="T11" s="107" t="s">
        <v>185</v>
      </c>
      <c r="U11" s="107" t="s">
        <v>186</v>
      </c>
      <c r="V11" s="107">
        <v>0</v>
      </c>
      <c r="W11" s="107" t="s">
        <v>5880</v>
      </c>
      <c r="X11" s="107">
        <v>353676564</v>
      </c>
      <c r="Y11" s="107" t="s">
        <v>4410</v>
      </c>
      <c r="Z11" s="107" t="s">
        <v>582</v>
      </c>
      <c r="AA11" s="108">
        <v>40000</v>
      </c>
      <c r="AB11" s="107" t="s">
        <v>189</v>
      </c>
      <c r="AC11" s="107">
        <v>24</v>
      </c>
      <c r="AD11" s="107" t="s">
        <v>190</v>
      </c>
      <c r="AE11" s="107" t="s">
        <v>499</v>
      </c>
      <c r="AF11" s="108">
        <v>2130</v>
      </c>
      <c r="AG11" s="108">
        <v>2130</v>
      </c>
      <c r="AH11" s="107" t="s">
        <v>307</v>
      </c>
      <c r="AI11" s="108">
        <v>7754.48</v>
      </c>
      <c r="AJ11" s="108">
        <v>5265.52</v>
      </c>
      <c r="AK11" s="108">
        <v>13020</v>
      </c>
      <c r="AL11" s="108">
        <v>32245.52</v>
      </c>
      <c r="AM11" s="108">
        <v>6693.48</v>
      </c>
      <c r="AN11" s="108">
        <v>38939</v>
      </c>
      <c r="AO11" s="108">
        <v>10785.02</v>
      </c>
      <c r="AP11" s="108">
        <v>3884.98</v>
      </c>
      <c r="AQ11" s="108">
        <v>14670</v>
      </c>
      <c r="AR11" s="107">
        <v>13</v>
      </c>
      <c r="AS11" s="107">
        <f>VLOOKUP(X11:X2268,[7]Sheet1!$T$2:$AC$1764,10,0)</f>
        <v>191</v>
      </c>
      <c r="AT11" s="107" t="str">
        <f>VLOOKUP(X11:X2268,'[8]Asset Classification'!$J$3:$S$2325,10,0)</f>
        <v>&gt;180</v>
      </c>
      <c r="AU11" s="107"/>
      <c r="AV11" s="107"/>
      <c r="AW11" s="107"/>
      <c r="AX11" s="107" t="s">
        <v>544</v>
      </c>
      <c r="AY11" s="107" t="s">
        <v>545</v>
      </c>
      <c r="AZ11" s="107"/>
      <c r="BA11" s="107"/>
      <c r="BB11" s="129">
        <v>45775</v>
      </c>
      <c r="BC11" s="110" t="s">
        <v>5944</v>
      </c>
      <c r="BD11" s="111" t="s">
        <v>846</v>
      </c>
      <c r="BE11" s="111" t="s">
        <v>5936</v>
      </c>
      <c r="BF11" s="112" t="s">
        <v>5868</v>
      </c>
      <c r="BG11" s="111"/>
      <c r="BH11" s="113"/>
      <c r="BI11" s="111" t="s">
        <v>5869</v>
      </c>
      <c r="BJ11" s="111"/>
      <c r="BK11" s="114"/>
      <c r="BL11" s="122" t="s">
        <v>5945</v>
      </c>
    </row>
    <row r="12" spans="1:64" s="125" customFormat="1" x14ac:dyDescent="0.3">
      <c r="A12" s="107">
        <v>7</v>
      </c>
      <c r="B12" s="107" t="s">
        <v>5879</v>
      </c>
      <c r="C12" s="107" t="s">
        <v>178</v>
      </c>
      <c r="D12" s="107" t="s">
        <v>850</v>
      </c>
      <c r="E12" s="107" t="s">
        <v>851</v>
      </c>
      <c r="F12" s="107" t="s">
        <v>852</v>
      </c>
      <c r="G12" s="107" t="s">
        <v>853</v>
      </c>
      <c r="H12" s="107" t="s">
        <v>854</v>
      </c>
      <c r="I12" s="107">
        <v>176391</v>
      </c>
      <c r="J12" s="107" t="s">
        <v>889</v>
      </c>
      <c r="K12" s="107">
        <v>176391</v>
      </c>
      <c r="L12" s="107" t="s">
        <v>890</v>
      </c>
      <c r="M12" s="107" t="s">
        <v>891</v>
      </c>
      <c r="N12" s="107">
        <v>396366</v>
      </c>
      <c r="O12" s="107" t="s">
        <v>1133</v>
      </c>
      <c r="P12" s="107">
        <v>91356</v>
      </c>
      <c r="Q12" s="107" t="s">
        <v>1134</v>
      </c>
      <c r="R12" s="107" t="s">
        <v>255</v>
      </c>
      <c r="S12" s="107" t="s">
        <v>4951</v>
      </c>
      <c r="T12" s="107" t="s">
        <v>298</v>
      </c>
      <c r="U12" s="107" t="s">
        <v>181</v>
      </c>
      <c r="V12" s="107">
        <v>0</v>
      </c>
      <c r="W12" s="107" t="s">
        <v>5880</v>
      </c>
      <c r="X12" s="107">
        <v>354759314</v>
      </c>
      <c r="Y12" s="107" t="s">
        <v>4952</v>
      </c>
      <c r="Z12" s="107" t="s">
        <v>582</v>
      </c>
      <c r="AA12" s="108">
        <v>24000</v>
      </c>
      <c r="AB12" s="107" t="s">
        <v>197</v>
      </c>
      <c r="AC12" s="107">
        <v>18</v>
      </c>
      <c r="AD12" s="107" t="s">
        <v>190</v>
      </c>
      <c r="AE12" s="107" t="s">
        <v>520</v>
      </c>
      <c r="AF12" s="108">
        <v>1610</v>
      </c>
      <c r="AG12" s="108">
        <v>1610</v>
      </c>
      <c r="AH12" s="107" t="s">
        <v>2329</v>
      </c>
      <c r="AI12" s="108">
        <v>8001.44</v>
      </c>
      <c r="AJ12" s="108">
        <v>3268.56</v>
      </c>
      <c r="AK12" s="108">
        <v>11270</v>
      </c>
      <c r="AL12" s="108">
        <v>15998.56</v>
      </c>
      <c r="AM12" s="108">
        <v>2136.44</v>
      </c>
      <c r="AN12" s="108">
        <v>18135</v>
      </c>
      <c r="AO12" s="108">
        <v>8059.1</v>
      </c>
      <c r="AP12" s="108">
        <v>1600.9</v>
      </c>
      <c r="AQ12" s="108">
        <v>9660</v>
      </c>
      <c r="AR12" s="107">
        <v>13</v>
      </c>
      <c r="AS12" s="107">
        <f>VLOOKUP(X12:X2269,[7]Sheet1!$T$2:$AC$1764,10,0)</f>
        <v>161</v>
      </c>
      <c r="AT12" s="107" t="str">
        <f>VLOOKUP(X12:X2269,'[8]Asset Classification'!$J$3:$S$2325,10,0)</f>
        <v>151-180</v>
      </c>
      <c r="AU12" s="107"/>
      <c r="AV12" s="107"/>
      <c r="AW12" s="107"/>
      <c r="AX12" s="107" t="s">
        <v>544</v>
      </c>
      <c r="AY12" s="107" t="s">
        <v>545</v>
      </c>
      <c r="AZ12" s="107"/>
      <c r="BA12" s="107"/>
      <c r="BB12" s="129">
        <v>45776</v>
      </c>
      <c r="BC12" s="110" t="s">
        <v>5944</v>
      </c>
      <c r="BD12" s="111" t="s">
        <v>846</v>
      </c>
      <c r="BE12" s="111" t="s">
        <v>848</v>
      </c>
      <c r="BF12" s="112" t="s">
        <v>5868</v>
      </c>
      <c r="BG12" s="111"/>
      <c r="BH12" s="113"/>
      <c r="BI12" s="111" t="s">
        <v>5869</v>
      </c>
      <c r="BJ12" s="111"/>
      <c r="BK12" s="114"/>
      <c r="BL12" s="122"/>
    </row>
    <row r="13" spans="1:64" s="125" customFormat="1" x14ac:dyDescent="0.3">
      <c r="A13" s="107">
        <v>8</v>
      </c>
      <c r="B13" s="107" t="s">
        <v>5879</v>
      </c>
      <c r="C13" s="107" t="s">
        <v>178</v>
      </c>
      <c r="D13" s="107" t="s">
        <v>850</v>
      </c>
      <c r="E13" s="107" t="s">
        <v>851</v>
      </c>
      <c r="F13" s="107" t="s">
        <v>852</v>
      </c>
      <c r="G13" s="107" t="s">
        <v>853</v>
      </c>
      <c r="H13" s="107" t="s">
        <v>854</v>
      </c>
      <c r="I13" s="107">
        <v>176391</v>
      </c>
      <c r="J13" s="107" t="s">
        <v>889</v>
      </c>
      <c r="K13" s="107">
        <v>176391</v>
      </c>
      <c r="L13" s="107" t="s">
        <v>890</v>
      </c>
      <c r="M13" s="107" t="s">
        <v>891</v>
      </c>
      <c r="N13" s="107">
        <v>396366</v>
      </c>
      <c r="O13" s="107" t="s">
        <v>1133</v>
      </c>
      <c r="P13" s="107">
        <v>91356</v>
      </c>
      <c r="Q13" s="107" t="s">
        <v>1134</v>
      </c>
      <c r="R13" s="107" t="s">
        <v>255</v>
      </c>
      <c r="S13" s="107" t="s">
        <v>5189</v>
      </c>
      <c r="T13" s="107" t="s">
        <v>215</v>
      </c>
      <c r="U13" s="107" t="s">
        <v>645</v>
      </c>
      <c r="V13" s="107">
        <v>0</v>
      </c>
      <c r="W13" s="107" t="s">
        <v>5880</v>
      </c>
      <c r="X13" s="107">
        <v>355366203</v>
      </c>
      <c r="Y13" s="107" t="s">
        <v>5190</v>
      </c>
      <c r="Z13" s="107" t="s">
        <v>519</v>
      </c>
      <c r="AA13" s="108">
        <v>22000</v>
      </c>
      <c r="AB13" s="107" t="s">
        <v>197</v>
      </c>
      <c r="AC13" s="107">
        <v>18</v>
      </c>
      <c r="AD13" s="107" t="s">
        <v>190</v>
      </c>
      <c r="AE13" s="107" t="s">
        <v>520</v>
      </c>
      <c r="AF13" s="108">
        <v>1480</v>
      </c>
      <c r="AG13" s="108">
        <v>1480</v>
      </c>
      <c r="AH13" s="107" t="s">
        <v>2329</v>
      </c>
      <c r="AI13" s="108">
        <v>7519.09</v>
      </c>
      <c r="AJ13" s="108">
        <v>2840.91</v>
      </c>
      <c r="AK13" s="108">
        <v>10360</v>
      </c>
      <c r="AL13" s="108">
        <v>14480.91</v>
      </c>
      <c r="AM13" s="108">
        <v>1906.09</v>
      </c>
      <c r="AN13" s="108">
        <v>16387</v>
      </c>
      <c r="AO13" s="108">
        <v>7438.01</v>
      </c>
      <c r="AP13" s="108">
        <v>1441.99</v>
      </c>
      <c r="AQ13" s="108">
        <v>8880</v>
      </c>
      <c r="AR13" s="107">
        <v>13</v>
      </c>
      <c r="AS13" s="107">
        <f>VLOOKUP(X13:X2270,[7]Sheet1!$T$2:$AC$1764,10,0)</f>
        <v>161</v>
      </c>
      <c r="AT13" s="107" t="str">
        <f>VLOOKUP(X13:X2270,'[8]Asset Classification'!$J$3:$S$2325,10,0)</f>
        <v>151-180</v>
      </c>
      <c r="AU13" s="107"/>
      <c r="AV13" s="107"/>
      <c r="AW13" s="107"/>
      <c r="AX13" s="107" t="s">
        <v>544</v>
      </c>
      <c r="AY13" s="107" t="s">
        <v>545</v>
      </c>
      <c r="AZ13" s="107"/>
      <c r="BA13" s="107"/>
      <c r="BB13" s="129">
        <v>45776</v>
      </c>
      <c r="BC13" s="110" t="s">
        <v>5944</v>
      </c>
      <c r="BD13" s="111" t="s">
        <v>846</v>
      </c>
      <c r="BE13" s="111" t="s">
        <v>848</v>
      </c>
      <c r="BF13" s="112" t="s">
        <v>5868</v>
      </c>
      <c r="BG13" s="111"/>
      <c r="BH13" s="113"/>
      <c r="BI13" s="111" t="s">
        <v>5869</v>
      </c>
      <c r="BJ13" s="111"/>
      <c r="BK13" s="114"/>
      <c r="BL13" s="122"/>
    </row>
    <row r="14" spans="1:64" s="125" customFormat="1" x14ac:dyDescent="0.3">
      <c r="A14" s="107">
        <v>9</v>
      </c>
      <c r="B14" s="107" t="s">
        <v>5879</v>
      </c>
      <c r="C14" s="107" t="s">
        <v>178</v>
      </c>
      <c r="D14" s="107" t="s">
        <v>850</v>
      </c>
      <c r="E14" s="107" t="s">
        <v>851</v>
      </c>
      <c r="F14" s="107" t="s">
        <v>852</v>
      </c>
      <c r="G14" s="107" t="s">
        <v>853</v>
      </c>
      <c r="H14" s="107" t="s">
        <v>854</v>
      </c>
      <c r="I14" s="107">
        <v>176391</v>
      </c>
      <c r="J14" s="107" t="s">
        <v>889</v>
      </c>
      <c r="K14" s="107">
        <v>176391</v>
      </c>
      <c r="L14" s="107" t="s">
        <v>890</v>
      </c>
      <c r="M14" s="107" t="s">
        <v>891</v>
      </c>
      <c r="N14" s="107">
        <v>396366</v>
      </c>
      <c r="O14" s="107" t="s">
        <v>1133</v>
      </c>
      <c r="P14" s="107">
        <v>91356</v>
      </c>
      <c r="Q14" s="107" t="s">
        <v>1134</v>
      </c>
      <c r="R14" s="107" t="s">
        <v>255</v>
      </c>
      <c r="S14" s="107" t="s">
        <v>5361</v>
      </c>
      <c r="T14" s="107" t="s">
        <v>185</v>
      </c>
      <c r="U14" s="107" t="s">
        <v>186</v>
      </c>
      <c r="V14" s="107">
        <v>0</v>
      </c>
      <c r="W14" s="107" t="s">
        <v>5123</v>
      </c>
      <c r="X14" s="107">
        <v>355994316</v>
      </c>
      <c r="Y14" s="107" t="s">
        <v>5362</v>
      </c>
      <c r="Z14" s="107" t="s">
        <v>485</v>
      </c>
      <c r="AA14" s="108">
        <v>38000</v>
      </c>
      <c r="AB14" s="107" t="s">
        <v>197</v>
      </c>
      <c r="AC14" s="107">
        <v>24</v>
      </c>
      <c r="AD14" s="107" t="s">
        <v>195</v>
      </c>
      <c r="AE14" s="107" t="s">
        <v>525</v>
      </c>
      <c r="AF14" s="108">
        <v>2030</v>
      </c>
      <c r="AG14" s="108">
        <v>2030</v>
      </c>
      <c r="AH14" s="107" t="s">
        <v>2782</v>
      </c>
      <c r="AI14" s="108">
        <v>7282.35</v>
      </c>
      <c r="AJ14" s="108">
        <v>5107.6499999999996</v>
      </c>
      <c r="AK14" s="108">
        <v>12390</v>
      </c>
      <c r="AL14" s="108">
        <v>30717.65</v>
      </c>
      <c r="AM14" s="108">
        <v>6401.35</v>
      </c>
      <c r="AN14" s="108">
        <v>37119</v>
      </c>
      <c r="AO14" s="108">
        <v>8776.8799999999992</v>
      </c>
      <c r="AP14" s="108">
        <v>3193.12</v>
      </c>
      <c r="AQ14" s="108">
        <v>11970</v>
      </c>
      <c r="AR14" s="107">
        <v>12</v>
      </c>
      <c r="AS14" s="107">
        <f>VLOOKUP(X14:X2271,[7]Sheet1!$T$2:$AC$1764,10,0)</f>
        <v>161</v>
      </c>
      <c r="AT14" s="107" t="str">
        <f>VLOOKUP(X14:X2271,'[8]Asset Classification'!$J$3:$S$2325,10,0)</f>
        <v>151-180</v>
      </c>
      <c r="AU14" s="107"/>
      <c r="AV14" s="107"/>
      <c r="AW14" s="107"/>
      <c r="AX14" s="107" t="s">
        <v>544</v>
      </c>
      <c r="AY14" s="107" t="s">
        <v>545</v>
      </c>
      <c r="AZ14" s="107"/>
      <c r="BA14" s="107"/>
      <c r="BB14" s="129">
        <v>45776</v>
      </c>
      <c r="BC14" s="110" t="s">
        <v>5944</v>
      </c>
      <c r="BD14" s="111" t="s">
        <v>846</v>
      </c>
      <c r="BE14" s="111" t="s">
        <v>848</v>
      </c>
      <c r="BF14" s="112" t="s">
        <v>5868</v>
      </c>
      <c r="BG14" s="111"/>
      <c r="BH14" s="113"/>
      <c r="BI14" s="111" t="s">
        <v>5869</v>
      </c>
      <c r="BJ14" s="111"/>
      <c r="BK14" s="114"/>
      <c r="BL14" s="122"/>
    </row>
    <row r="15" spans="1:64" s="125" customFormat="1" x14ac:dyDescent="0.3">
      <c r="A15" s="107">
        <v>10</v>
      </c>
      <c r="B15" s="107" t="s">
        <v>5879</v>
      </c>
      <c r="C15" s="107" t="s">
        <v>178</v>
      </c>
      <c r="D15" s="107" t="s">
        <v>850</v>
      </c>
      <c r="E15" s="107" t="s">
        <v>851</v>
      </c>
      <c r="F15" s="107" t="s">
        <v>852</v>
      </c>
      <c r="G15" s="107" t="s">
        <v>853</v>
      </c>
      <c r="H15" s="107" t="s">
        <v>854</v>
      </c>
      <c r="I15" s="107">
        <v>168143</v>
      </c>
      <c r="J15" s="107" t="s">
        <v>854</v>
      </c>
      <c r="K15" s="107">
        <v>168143</v>
      </c>
      <c r="L15" s="107" t="s">
        <v>906</v>
      </c>
      <c r="M15" s="107" t="s">
        <v>907</v>
      </c>
      <c r="N15" s="107">
        <v>63005</v>
      </c>
      <c r="O15" s="107" t="s">
        <v>1133</v>
      </c>
      <c r="P15" s="107">
        <v>91356</v>
      </c>
      <c r="Q15" s="107" t="s">
        <v>1134</v>
      </c>
      <c r="R15" s="107" t="s">
        <v>255</v>
      </c>
      <c r="S15" s="107" t="s">
        <v>5571</v>
      </c>
      <c r="T15" s="107" t="s">
        <v>185</v>
      </c>
      <c r="U15" s="107" t="s">
        <v>186</v>
      </c>
      <c r="V15" s="107">
        <v>0</v>
      </c>
      <c r="W15" s="107" t="s">
        <v>5880</v>
      </c>
      <c r="X15" s="107">
        <v>356863655</v>
      </c>
      <c r="Y15" s="107" t="s">
        <v>5572</v>
      </c>
      <c r="Z15" s="107" t="s">
        <v>210</v>
      </c>
      <c r="AA15" s="108">
        <v>51000</v>
      </c>
      <c r="AB15" s="107" t="s">
        <v>197</v>
      </c>
      <c r="AC15" s="107">
        <v>24</v>
      </c>
      <c r="AD15" s="107" t="s">
        <v>183</v>
      </c>
      <c r="AE15" s="107" t="s">
        <v>529</v>
      </c>
      <c r="AF15" s="108">
        <v>2720</v>
      </c>
      <c r="AG15" s="108">
        <v>2720</v>
      </c>
      <c r="AH15" s="107" t="s">
        <v>5363</v>
      </c>
      <c r="AI15" s="108">
        <v>4684.91</v>
      </c>
      <c r="AJ15" s="108">
        <v>3475.09</v>
      </c>
      <c r="AK15" s="108">
        <v>8160</v>
      </c>
      <c r="AL15" s="108">
        <v>46315.09</v>
      </c>
      <c r="AM15" s="108">
        <v>11439.91</v>
      </c>
      <c r="AN15" s="108">
        <v>57755</v>
      </c>
      <c r="AO15" s="108">
        <v>13155.39</v>
      </c>
      <c r="AP15" s="108">
        <v>5884.61</v>
      </c>
      <c r="AQ15" s="108">
        <v>19040</v>
      </c>
      <c r="AR15" s="107">
        <v>10</v>
      </c>
      <c r="AS15" s="107">
        <f>VLOOKUP(X15:X2272,[7]Sheet1!$T$2:$AC$1764,10,0)</f>
        <v>196</v>
      </c>
      <c r="AT15" s="107" t="str">
        <f>VLOOKUP(X15:X2272,'[8]Asset Classification'!$J$3:$S$2325,10,0)</f>
        <v>&gt;180</v>
      </c>
      <c r="AU15" s="107"/>
      <c r="AV15" s="107"/>
      <c r="AW15" s="107"/>
      <c r="AX15" s="107" t="s">
        <v>544</v>
      </c>
      <c r="AY15" s="107" t="s">
        <v>545</v>
      </c>
      <c r="AZ15" s="107"/>
      <c r="BA15" s="107"/>
      <c r="BB15" s="129">
        <v>45776</v>
      </c>
      <c r="BC15" s="110" t="s">
        <v>5944</v>
      </c>
      <c r="BD15" s="111" t="s">
        <v>846</v>
      </c>
      <c r="BE15" s="111" t="s">
        <v>848</v>
      </c>
      <c r="BF15" s="112" t="s">
        <v>5868</v>
      </c>
      <c r="BG15" s="111"/>
      <c r="BH15" s="113"/>
      <c r="BI15" s="111" t="s">
        <v>5869</v>
      </c>
      <c r="BJ15" s="111"/>
      <c r="BK15" s="114"/>
      <c r="BL15" s="122"/>
    </row>
    <row r="16" spans="1:64" s="125" customFormat="1" x14ac:dyDescent="0.3">
      <c r="A16" s="107">
        <v>11</v>
      </c>
      <c r="B16" s="107" t="s">
        <v>5879</v>
      </c>
      <c r="C16" s="107" t="s">
        <v>178</v>
      </c>
      <c r="D16" s="107" t="s">
        <v>850</v>
      </c>
      <c r="E16" s="107" t="s">
        <v>851</v>
      </c>
      <c r="F16" s="107" t="s">
        <v>852</v>
      </c>
      <c r="G16" s="107" t="s">
        <v>853</v>
      </c>
      <c r="H16" s="107" t="s">
        <v>854</v>
      </c>
      <c r="I16" s="107">
        <v>40717</v>
      </c>
      <c r="J16" s="107" t="s">
        <v>854</v>
      </c>
      <c r="K16" s="107">
        <v>40717</v>
      </c>
      <c r="L16" s="107" t="s">
        <v>906</v>
      </c>
      <c r="M16" s="107" t="s">
        <v>907</v>
      </c>
      <c r="N16" s="107">
        <v>348586</v>
      </c>
      <c r="O16" s="107" t="s">
        <v>908</v>
      </c>
      <c r="P16" s="107">
        <v>91359</v>
      </c>
      <c r="Q16" s="107" t="s">
        <v>1095</v>
      </c>
      <c r="R16" s="107" t="s">
        <v>437</v>
      </c>
      <c r="S16" s="107" t="s">
        <v>5209</v>
      </c>
      <c r="T16" s="107" t="s">
        <v>185</v>
      </c>
      <c r="U16" s="107" t="s">
        <v>186</v>
      </c>
      <c r="V16" s="107">
        <v>0</v>
      </c>
      <c r="W16" s="107" t="s">
        <v>5880</v>
      </c>
      <c r="X16" s="107">
        <v>357806937</v>
      </c>
      <c r="Y16" s="107" t="s">
        <v>5210</v>
      </c>
      <c r="Z16" s="107" t="s">
        <v>307</v>
      </c>
      <c r="AA16" s="108">
        <v>40000</v>
      </c>
      <c r="AB16" s="107" t="s">
        <v>194</v>
      </c>
      <c r="AC16" s="107">
        <v>18</v>
      </c>
      <c r="AD16" s="107" t="s">
        <v>533</v>
      </c>
      <c r="AE16" s="107" t="s">
        <v>543</v>
      </c>
      <c r="AF16" s="108">
        <v>2690</v>
      </c>
      <c r="AG16" s="108">
        <v>2690</v>
      </c>
      <c r="AH16" s="107" t="s">
        <v>549</v>
      </c>
      <c r="AI16" s="108">
        <v>1594.11</v>
      </c>
      <c r="AJ16" s="108">
        <v>1095.8900000000001</v>
      </c>
      <c r="AK16" s="108">
        <v>2690</v>
      </c>
      <c r="AL16" s="108">
        <v>38405.89</v>
      </c>
      <c r="AM16" s="108">
        <v>7663.11</v>
      </c>
      <c r="AN16" s="108">
        <v>46069</v>
      </c>
      <c r="AO16" s="108">
        <v>14128.8</v>
      </c>
      <c r="AP16" s="108">
        <v>4701.2</v>
      </c>
      <c r="AQ16" s="108">
        <v>18830</v>
      </c>
      <c r="AR16" s="107">
        <v>8</v>
      </c>
      <c r="AS16" s="107">
        <f>VLOOKUP(X16:X2277,[7]Sheet1!$T$2:$AC$1764,10,0)</f>
        <v>197</v>
      </c>
      <c r="AT16" s="107" t="str">
        <f>VLOOKUP(X16:X2273,'[8]Asset Classification'!$J$3:$S$2325,10,0)</f>
        <v>&gt;180</v>
      </c>
      <c r="AU16" s="107"/>
      <c r="AV16" s="107"/>
      <c r="AW16" s="107"/>
      <c r="AX16" s="107" t="s">
        <v>544</v>
      </c>
      <c r="AY16" s="107" t="s">
        <v>545</v>
      </c>
      <c r="AZ16" s="107"/>
      <c r="BA16" s="107"/>
      <c r="BB16" s="129">
        <v>45776</v>
      </c>
      <c r="BC16" s="110" t="s">
        <v>5944</v>
      </c>
      <c r="BD16" s="111" t="s">
        <v>846</v>
      </c>
      <c r="BE16" s="111" t="s">
        <v>848</v>
      </c>
      <c r="BF16" s="112" t="s">
        <v>847</v>
      </c>
      <c r="BG16" s="111"/>
      <c r="BH16" s="113"/>
      <c r="BI16" s="111" t="s">
        <v>5940</v>
      </c>
      <c r="BJ16" s="111"/>
      <c r="BK16" s="114"/>
      <c r="BL16" s="122"/>
    </row>
    <row r="17" spans="1:64" s="125" customFormat="1" x14ac:dyDescent="0.3">
      <c r="A17" s="107">
        <v>12</v>
      </c>
      <c r="B17" s="107" t="s">
        <v>5879</v>
      </c>
      <c r="C17" s="107" t="s">
        <v>178</v>
      </c>
      <c r="D17" s="107" t="s">
        <v>850</v>
      </c>
      <c r="E17" s="107" t="s">
        <v>851</v>
      </c>
      <c r="F17" s="107" t="s">
        <v>852</v>
      </c>
      <c r="G17" s="107" t="s">
        <v>853</v>
      </c>
      <c r="H17" s="107" t="s">
        <v>854</v>
      </c>
      <c r="I17" s="107">
        <v>168143</v>
      </c>
      <c r="J17" s="107" t="s">
        <v>854</v>
      </c>
      <c r="K17" s="107">
        <v>168143</v>
      </c>
      <c r="L17" s="107" t="s">
        <v>906</v>
      </c>
      <c r="M17" s="107" t="s">
        <v>907</v>
      </c>
      <c r="N17" s="107">
        <v>63005</v>
      </c>
      <c r="O17" s="107" t="s">
        <v>908</v>
      </c>
      <c r="P17" s="107">
        <v>91359</v>
      </c>
      <c r="Q17" s="107" t="s">
        <v>1095</v>
      </c>
      <c r="R17" s="107" t="s">
        <v>255</v>
      </c>
      <c r="S17" s="107" t="s">
        <v>5209</v>
      </c>
      <c r="T17" s="107" t="s">
        <v>185</v>
      </c>
      <c r="U17" s="107" t="s">
        <v>186</v>
      </c>
      <c r="V17" s="107">
        <v>0</v>
      </c>
      <c r="W17" s="107" t="s">
        <v>5880</v>
      </c>
      <c r="X17" s="107">
        <v>355366215</v>
      </c>
      <c r="Y17" s="107" t="s">
        <v>5210</v>
      </c>
      <c r="Z17" s="107" t="s">
        <v>286</v>
      </c>
      <c r="AA17" s="108">
        <v>44000</v>
      </c>
      <c r="AB17" s="107" t="s">
        <v>194</v>
      </c>
      <c r="AC17" s="107">
        <v>24</v>
      </c>
      <c r="AD17" s="107" t="s">
        <v>190</v>
      </c>
      <c r="AE17" s="107" t="s">
        <v>334</v>
      </c>
      <c r="AF17" s="108">
        <v>2350</v>
      </c>
      <c r="AG17" s="108">
        <v>2350</v>
      </c>
      <c r="AH17" s="107" t="s">
        <v>549</v>
      </c>
      <c r="AI17" s="108">
        <v>8373.44</v>
      </c>
      <c r="AJ17" s="108">
        <v>6066.56</v>
      </c>
      <c r="AK17" s="108">
        <v>14440</v>
      </c>
      <c r="AL17" s="108">
        <v>35626.559999999998</v>
      </c>
      <c r="AM17" s="108">
        <v>7289.44</v>
      </c>
      <c r="AN17" s="108">
        <v>42916</v>
      </c>
      <c r="AO17" s="108">
        <v>12025.53</v>
      </c>
      <c r="AP17" s="108">
        <v>4084.47</v>
      </c>
      <c r="AQ17" s="108">
        <v>16110</v>
      </c>
      <c r="AR17" s="107">
        <v>13</v>
      </c>
      <c r="AS17" s="107">
        <f>VLOOKUP(X17:X2274,[7]Sheet1!$T$2:$AC$1764,10,0)</f>
        <v>197</v>
      </c>
      <c r="AT17" s="107" t="str">
        <f>VLOOKUP(X17:X2274,'[8]Asset Classification'!$J$3:$S$2325,10,0)</f>
        <v>&gt;180</v>
      </c>
      <c r="AU17" s="107"/>
      <c r="AV17" s="107"/>
      <c r="AW17" s="107"/>
      <c r="AX17" s="107" t="s">
        <v>544</v>
      </c>
      <c r="AY17" s="107" t="s">
        <v>545</v>
      </c>
      <c r="AZ17" s="107"/>
      <c r="BA17" s="107"/>
      <c r="BB17" s="129">
        <v>45776</v>
      </c>
      <c r="BC17" s="110" t="s">
        <v>5944</v>
      </c>
      <c r="BD17" s="111" t="s">
        <v>846</v>
      </c>
      <c r="BE17" s="111" t="s">
        <v>848</v>
      </c>
      <c r="BF17" s="112" t="s">
        <v>5868</v>
      </c>
      <c r="BG17" s="111"/>
      <c r="BH17" s="113"/>
      <c r="BI17" s="111" t="s">
        <v>5869</v>
      </c>
      <c r="BJ17" s="111"/>
      <c r="BK17" s="114"/>
      <c r="BL17" s="122"/>
    </row>
    <row r="18" spans="1:64" s="125" customFormat="1" x14ac:dyDescent="0.3">
      <c r="A18" s="107">
        <v>13</v>
      </c>
      <c r="B18" s="107" t="s">
        <v>5879</v>
      </c>
      <c r="C18" s="107" t="s">
        <v>178</v>
      </c>
      <c r="D18" s="107" t="s">
        <v>850</v>
      </c>
      <c r="E18" s="107" t="s">
        <v>851</v>
      </c>
      <c r="F18" s="107" t="s">
        <v>852</v>
      </c>
      <c r="G18" s="107" t="s">
        <v>853</v>
      </c>
      <c r="H18" s="107" t="s">
        <v>854</v>
      </c>
      <c r="I18" s="107">
        <v>168143</v>
      </c>
      <c r="J18" s="107" t="s">
        <v>854</v>
      </c>
      <c r="K18" s="107">
        <v>168143</v>
      </c>
      <c r="L18" s="107" t="s">
        <v>906</v>
      </c>
      <c r="M18" s="107" t="s">
        <v>907</v>
      </c>
      <c r="N18" s="107">
        <v>63005</v>
      </c>
      <c r="O18" s="107" t="s">
        <v>908</v>
      </c>
      <c r="P18" s="107">
        <v>91359</v>
      </c>
      <c r="Q18" s="107" t="s">
        <v>1095</v>
      </c>
      <c r="R18" s="107" t="s">
        <v>437</v>
      </c>
      <c r="S18" s="107" t="s">
        <v>5207</v>
      </c>
      <c r="T18" s="107" t="s">
        <v>185</v>
      </c>
      <c r="U18" s="107" t="s">
        <v>186</v>
      </c>
      <c r="V18" s="107">
        <v>0</v>
      </c>
      <c r="W18" s="107" t="s">
        <v>5880</v>
      </c>
      <c r="X18" s="107">
        <v>357807077</v>
      </c>
      <c r="Y18" s="107" t="s">
        <v>5208</v>
      </c>
      <c r="Z18" s="107" t="s">
        <v>307</v>
      </c>
      <c r="AA18" s="108">
        <v>40000</v>
      </c>
      <c r="AB18" s="107" t="s">
        <v>194</v>
      </c>
      <c r="AC18" s="107">
        <v>18</v>
      </c>
      <c r="AD18" s="107" t="s">
        <v>533</v>
      </c>
      <c r="AE18" s="107" t="s">
        <v>543</v>
      </c>
      <c r="AF18" s="108">
        <v>2690</v>
      </c>
      <c r="AG18" s="108">
        <v>2690</v>
      </c>
      <c r="AH18" s="107" t="s">
        <v>549</v>
      </c>
      <c r="AI18" s="108">
        <v>1594.11</v>
      </c>
      <c r="AJ18" s="108">
        <v>1095.8900000000001</v>
      </c>
      <c r="AK18" s="108">
        <v>2690</v>
      </c>
      <c r="AL18" s="108">
        <v>38405.89</v>
      </c>
      <c r="AM18" s="108">
        <v>7663.11</v>
      </c>
      <c r="AN18" s="108">
        <v>46069</v>
      </c>
      <c r="AO18" s="108">
        <v>14128.8</v>
      </c>
      <c r="AP18" s="108">
        <v>4701.2</v>
      </c>
      <c r="AQ18" s="108">
        <v>18830</v>
      </c>
      <c r="AR18" s="107">
        <v>8</v>
      </c>
      <c r="AS18" s="107">
        <f>VLOOKUP(X18:X2275,[7]Sheet1!$T$2:$AC$1764,10,0)</f>
        <v>197</v>
      </c>
      <c r="AT18" s="107" t="str">
        <f>VLOOKUP(X18:X2275,'[8]Asset Classification'!$J$3:$S$2325,10,0)</f>
        <v>&gt;180</v>
      </c>
      <c r="AU18" s="107"/>
      <c r="AV18" s="107"/>
      <c r="AW18" s="107"/>
      <c r="AX18" s="107" t="s">
        <v>544</v>
      </c>
      <c r="AY18" s="107" t="s">
        <v>545</v>
      </c>
      <c r="AZ18" s="107"/>
      <c r="BA18" s="107"/>
      <c r="BB18" s="129">
        <v>45776</v>
      </c>
      <c r="BC18" s="110" t="s">
        <v>5944</v>
      </c>
      <c r="BD18" s="111" t="s">
        <v>846</v>
      </c>
      <c r="BE18" s="111" t="s">
        <v>848</v>
      </c>
      <c r="BF18" s="112" t="s">
        <v>5868</v>
      </c>
      <c r="BG18" s="111"/>
      <c r="BH18" s="113"/>
      <c r="BI18" s="111" t="s">
        <v>5869</v>
      </c>
      <c r="BJ18" s="111"/>
      <c r="BK18" s="114"/>
      <c r="BL18" s="122"/>
    </row>
    <row r="19" spans="1:64" s="125" customFormat="1" x14ac:dyDescent="0.3">
      <c r="A19" s="107">
        <v>14</v>
      </c>
      <c r="B19" s="107" t="s">
        <v>5879</v>
      </c>
      <c r="C19" s="107" t="s">
        <v>178</v>
      </c>
      <c r="D19" s="107" t="s">
        <v>850</v>
      </c>
      <c r="E19" s="107" t="s">
        <v>851</v>
      </c>
      <c r="F19" s="107" t="s">
        <v>852</v>
      </c>
      <c r="G19" s="107" t="s">
        <v>853</v>
      </c>
      <c r="H19" s="107" t="s">
        <v>854</v>
      </c>
      <c r="I19" s="107">
        <v>176391</v>
      </c>
      <c r="J19" s="107" t="s">
        <v>889</v>
      </c>
      <c r="K19" s="107">
        <v>176391</v>
      </c>
      <c r="L19" s="107" t="s">
        <v>1187</v>
      </c>
      <c r="M19" s="107" t="s">
        <v>1188</v>
      </c>
      <c r="N19" s="107">
        <v>388421</v>
      </c>
      <c r="O19" s="107" t="s">
        <v>930</v>
      </c>
      <c r="P19" s="107">
        <v>499206</v>
      </c>
      <c r="Q19" s="107" t="s">
        <v>1947</v>
      </c>
      <c r="R19" s="107" t="s">
        <v>255</v>
      </c>
      <c r="S19" s="107" t="s">
        <v>5332</v>
      </c>
      <c r="T19" s="107" t="s">
        <v>185</v>
      </c>
      <c r="U19" s="107" t="s">
        <v>186</v>
      </c>
      <c r="V19" s="107">
        <v>0</v>
      </c>
      <c r="W19" s="107" t="s">
        <v>5880</v>
      </c>
      <c r="X19" s="107">
        <v>355883793</v>
      </c>
      <c r="Y19" s="107" t="s">
        <v>5333</v>
      </c>
      <c r="Z19" s="107" t="s">
        <v>263</v>
      </c>
      <c r="AA19" s="108">
        <v>52000</v>
      </c>
      <c r="AB19" s="107" t="s">
        <v>548</v>
      </c>
      <c r="AC19" s="107">
        <v>24</v>
      </c>
      <c r="AD19" s="107" t="s">
        <v>190</v>
      </c>
      <c r="AE19" s="107" t="s">
        <v>444</v>
      </c>
      <c r="AF19" s="108">
        <v>2780</v>
      </c>
      <c r="AG19" s="108">
        <v>2780</v>
      </c>
      <c r="AH19" s="107" t="s">
        <v>5882</v>
      </c>
      <c r="AI19" s="108">
        <v>13938.56</v>
      </c>
      <c r="AJ19" s="108">
        <v>9021.44</v>
      </c>
      <c r="AK19" s="108">
        <v>22960</v>
      </c>
      <c r="AL19" s="108">
        <v>38061.440000000002</v>
      </c>
      <c r="AM19" s="108">
        <v>6434.56</v>
      </c>
      <c r="AN19" s="108">
        <v>44496</v>
      </c>
      <c r="AO19" s="108">
        <v>8259.7900000000009</v>
      </c>
      <c r="AP19" s="108">
        <v>2140.21</v>
      </c>
      <c r="AQ19" s="108">
        <v>10400</v>
      </c>
      <c r="AR19" s="107">
        <v>12</v>
      </c>
      <c r="AS19" s="107">
        <f>VLOOKUP(X19:X2276,[7]Sheet1!$T$2:$AC$1764,10,0)</f>
        <v>111</v>
      </c>
      <c r="AT19" s="107" t="str">
        <f>VLOOKUP(X19:X2276,'[8]Asset Classification'!$J$3:$S$2325,10,0)</f>
        <v>91-120</v>
      </c>
      <c r="AU19" s="107"/>
      <c r="AV19" s="107"/>
      <c r="AW19" s="107"/>
      <c r="AX19" s="107" t="s">
        <v>544</v>
      </c>
      <c r="AY19" s="107" t="s">
        <v>545</v>
      </c>
      <c r="AZ19" s="107"/>
      <c r="BA19" s="107"/>
      <c r="BB19" s="129">
        <v>45776</v>
      </c>
      <c r="BC19" s="110" t="s">
        <v>5944</v>
      </c>
      <c r="BD19" s="111" t="s">
        <v>846</v>
      </c>
      <c r="BE19" s="111" t="s">
        <v>848</v>
      </c>
      <c r="BF19" s="112" t="s">
        <v>5868</v>
      </c>
      <c r="BG19" s="111"/>
      <c r="BH19" s="113"/>
      <c r="BI19" s="111" t="s">
        <v>5869</v>
      </c>
      <c r="BJ19" s="111"/>
      <c r="BK19" s="114"/>
      <c r="BL19" s="122"/>
    </row>
    <row r="20" spans="1:64" s="125" customFormat="1" x14ac:dyDescent="0.3">
      <c r="A20" s="107">
        <v>15</v>
      </c>
      <c r="B20" s="107" t="s">
        <v>5879</v>
      </c>
      <c r="C20" s="107" t="s">
        <v>178</v>
      </c>
      <c r="D20" s="107" t="s">
        <v>850</v>
      </c>
      <c r="E20" s="107" t="s">
        <v>851</v>
      </c>
      <c r="F20" s="107" t="s">
        <v>852</v>
      </c>
      <c r="G20" s="107" t="s">
        <v>853</v>
      </c>
      <c r="H20" s="107" t="s">
        <v>854</v>
      </c>
      <c r="I20" s="107">
        <v>168143</v>
      </c>
      <c r="J20" s="107" t="s">
        <v>854</v>
      </c>
      <c r="K20" s="107">
        <v>168143</v>
      </c>
      <c r="L20" s="107" t="s">
        <v>906</v>
      </c>
      <c r="M20" s="107" t="s">
        <v>907</v>
      </c>
      <c r="N20" s="107">
        <v>62904</v>
      </c>
      <c r="O20" s="107" t="s">
        <v>930</v>
      </c>
      <c r="P20" s="107">
        <v>499206</v>
      </c>
      <c r="Q20" s="107" t="s">
        <v>1947</v>
      </c>
      <c r="R20" s="107" t="s">
        <v>255</v>
      </c>
      <c r="S20" s="107" t="s">
        <v>4194</v>
      </c>
      <c r="T20" s="107" t="s">
        <v>185</v>
      </c>
      <c r="U20" s="107" t="s">
        <v>181</v>
      </c>
      <c r="V20" s="107">
        <v>0</v>
      </c>
      <c r="W20" s="107" t="s">
        <v>4195</v>
      </c>
      <c r="X20" s="107">
        <v>353676432</v>
      </c>
      <c r="Y20" s="107" t="s">
        <v>4196</v>
      </c>
      <c r="Z20" s="107" t="s">
        <v>489</v>
      </c>
      <c r="AA20" s="108">
        <v>52000</v>
      </c>
      <c r="AB20" s="107" t="s">
        <v>548</v>
      </c>
      <c r="AC20" s="107">
        <v>24</v>
      </c>
      <c r="AD20" s="107" t="s">
        <v>190</v>
      </c>
      <c r="AE20" s="107" t="s">
        <v>498</v>
      </c>
      <c r="AF20" s="108">
        <v>2780</v>
      </c>
      <c r="AG20" s="108">
        <v>2780</v>
      </c>
      <c r="AH20" s="107" t="s">
        <v>5911</v>
      </c>
      <c r="AI20" s="108">
        <v>28818.58</v>
      </c>
      <c r="AJ20" s="108">
        <v>12881.42</v>
      </c>
      <c r="AK20" s="108">
        <v>41700</v>
      </c>
      <c r="AL20" s="108">
        <v>23181.42</v>
      </c>
      <c r="AM20" s="108">
        <v>2557.58</v>
      </c>
      <c r="AN20" s="108">
        <v>25739</v>
      </c>
      <c r="AO20" s="108">
        <v>0</v>
      </c>
      <c r="AP20" s="108">
        <v>0</v>
      </c>
      <c r="AQ20" s="108">
        <v>0</v>
      </c>
      <c r="AR20" s="107">
        <v>15</v>
      </c>
      <c r="AS20" s="107"/>
      <c r="AT20" s="107" t="str">
        <f>VLOOKUP(X20:X2277,'[8]Asset Classification'!$J$3:$S$2325,10,0)</f>
        <v>Standard</v>
      </c>
      <c r="AU20" s="107"/>
      <c r="AV20" s="107"/>
      <c r="AW20" s="107"/>
      <c r="AX20" s="107" t="s">
        <v>544</v>
      </c>
      <c r="AY20" s="107" t="s">
        <v>545</v>
      </c>
      <c r="AZ20" s="107"/>
      <c r="BA20" s="107"/>
      <c r="BB20" s="129">
        <v>45775</v>
      </c>
      <c r="BC20" s="110" t="s">
        <v>5944</v>
      </c>
      <c r="BD20" s="111" t="s">
        <v>846</v>
      </c>
      <c r="BE20" s="111" t="s">
        <v>848</v>
      </c>
      <c r="BF20" s="112" t="s">
        <v>5868</v>
      </c>
      <c r="BG20" s="111"/>
      <c r="BH20" s="113"/>
      <c r="BI20" s="111" t="s">
        <v>5869</v>
      </c>
      <c r="BJ20" s="111"/>
      <c r="BK20" s="114"/>
      <c r="BL20" s="122"/>
    </row>
    <row r="21" spans="1:64" s="125" customFormat="1" x14ac:dyDescent="0.3">
      <c r="A21" s="107">
        <v>16</v>
      </c>
      <c r="B21" s="107" t="s">
        <v>5879</v>
      </c>
      <c r="C21" s="107" t="s">
        <v>178</v>
      </c>
      <c r="D21" s="107" t="s">
        <v>850</v>
      </c>
      <c r="E21" s="107" t="s">
        <v>851</v>
      </c>
      <c r="F21" s="107" t="s">
        <v>852</v>
      </c>
      <c r="G21" s="107" t="s">
        <v>853</v>
      </c>
      <c r="H21" s="107" t="s">
        <v>854</v>
      </c>
      <c r="I21" s="107">
        <v>178001</v>
      </c>
      <c r="J21" s="107" t="s">
        <v>924</v>
      </c>
      <c r="K21" s="107">
        <v>178001</v>
      </c>
      <c r="L21" s="107" t="s">
        <v>925</v>
      </c>
      <c r="M21" s="107" t="s">
        <v>926</v>
      </c>
      <c r="N21" s="107">
        <v>379098</v>
      </c>
      <c r="O21" s="107" t="s">
        <v>930</v>
      </c>
      <c r="P21" s="107">
        <v>499206</v>
      </c>
      <c r="Q21" s="107" t="s">
        <v>1947</v>
      </c>
      <c r="R21" s="107" t="s">
        <v>255</v>
      </c>
      <c r="S21" s="107" t="s">
        <v>5265</v>
      </c>
      <c r="T21" s="107" t="s">
        <v>185</v>
      </c>
      <c r="U21" s="107" t="s">
        <v>186</v>
      </c>
      <c r="V21" s="107">
        <v>0</v>
      </c>
      <c r="W21" s="107" t="s">
        <v>5880</v>
      </c>
      <c r="X21" s="107">
        <v>355613360</v>
      </c>
      <c r="Y21" s="107" t="s">
        <v>5266</v>
      </c>
      <c r="Z21" s="107" t="s">
        <v>835</v>
      </c>
      <c r="AA21" s="108">
        <v>52000</v>
      </c>
      <c r="AB21" s="107" t="s">
        <v>548</v>
      </c>
      <c r="AC21" s="107">
        <v>24</v>
      </c>
      <c r="AD21" s="107" t="s">
        <v>190</v>
      </c>
      <c r="AE21" s="107" t="s">
        <v>522</v>
      </c>
      <c r="AF21" s="108">
        <v>2780</v>
      </c>
      <c r="AG21" s="108">
        <v>2780</v>
      </c>
      <c r="AH21" s="107" t="s">
        <v>5909</v>
      </c>
      <c r="AI21" s="108">
        <v>24968.53</v>
      </c>
      <c r="AJ21" s="108">
        <v>11171.47</v>
      </c>
      <c r="AK21" s="108">
        <v>36140</v>
      </c>
      <c r="AL21" s="108">
        <v>27031.47</v>
      </c>
      <c r="AM21" s="108">
        <v>3520.53</v>
      </c>
      <c r="AN21" s="108">
        <v>30552</v>
      </c>
      <c r="AO21" s="108">
        <v>0</v>
      </c>
      <c r="AP21" s="108">
        <v>0</v>
      </c>
      <c r="AQ21" s="108">
        <v>0</v>
      </c>
      <c r="AR21" s="107">
        <v>13</v>
      </c>
      <c r="AS21" s="107"/>
      <c r="AT21" s="107" t="str">
        <f>VLOOKUP(X21:X2278,'[8]Asset Classification'!$J$3:$S$2325,10,0)</f>
        <v>Standard</v>
      </c>
      <c r="AU21" s="107"/>
      <c r="AV21" s="107"/>
      <c r="AW21" s="107"/>
      <c r="AX21" s="107" t="s">
        <v>544</v>
      </c>
      <c r="AY21" s="107" t="s">
        <v>545</v>
      </c>
      <c r="AZ21" s="107"/>
      <c r="BA21" s="107"/>
      <c r="BB21" s="129">
        <v>45775</v>
      </c>
      <c r="BC21" s="110" t="s">
        <v>5944</v>
      </c>
      <c r="BD21" s="111" t="s">
        <v>846</v>
      </c>
      <c r="BE21" s="111" t="s">
        <v>848</v>
      </c>
      <c r="BF21" s="112" t="s">
        <v>5868</v>
      </c>
      <c r="BG21" s="111"/>
      <c r="BH21" s="113"/>
      <c r="BI21" s="111" t="s">
        <v>5869</v>
      </c>
      <c r="BJ21" s="111"/>
      <c r="BK21" s="114"/>
      <c r="BL21" s="122"/>
    </row>
    <row r="22" spans="1:64" s="125" customFormat="1" x14ac:dyDescent="0.3">
      <c r="A22" s="107">
        <v>17</v>
      </c>
      <c r="B22" s="107" t="s">
        <v>5879</v>
      </c>
      <c r="C22" s="107" t="s">
        <v>178</v>
      </c>
      <c r="D22" s="107" t="s">
        <v>850</v>
      </c>
      <c r="E22" s="107" t="s">
        <v>851</v>
      </c>
      <c r="F22" s="107" t="s">
        <v>852</v>
      </c>
      <c r="G22" s="107" t="s">
        <v>853</v>
      </c>
      <c r="H22" s="107" t="s">
        <v>854</v>
      </c>
      <c r="I22" s="107">
        <v>178001</v>
      </c>
      <c r="J22" s="107" t="s">
        <v>924</v>
      </c>
      <c r="K22" s="107">
        <v>178001</v>
      </c>
      <c r="L22" s="107" t="s">
        <v>925</v>
      </c>
      <c r="M22" s="107" t="s">
        <v>926</v>
      </c>
      <c r="N22" s="107">
        <v>62953</v>
      </c>
      <c r="O22" s="107" t="s">
        <v>930</v>
      </c>
      <c r="P22" s="107">
        <v>499206</v>
      </c>
      <c r="Q22" s="107" t="s">
        <v>1947</v>
      </c>
      <c r="R22" s="107" t="s">
        <v>255</v>
      </c>
      <c r="S22" s="107" t="s">
        <v>5310</v>
      </c>
      <c r="T22" s="107" t="s">
        <v>185</v>
      </c>
      <c r="U22" s="107" t="s">
        <v>186</v>
      </c>
      <c r="V22" s="107">
        <v>0</v>
      </c>
      <c r="W22" s="107" t="s">
        <v>5880</v>
      </c>
      <c r="X22" s="107">
        <v>355812984</v>
      </c>
      <c r="Y22" s="107" t="s">
        <v>5311</v>
      </c>
      <c r="Z22" s="107" t="s">
        <v>412</v>
      </c>
      <c r="AA22" s="108">
        <v>52000</v>
      </c>
      <c r="AB22" s="107" t="s">
        <v>548</v>
      </c>
      <c r="AC22" s="107">
        <v>24</v>
      </c>
      <c r="AD22" s="107" t="s">
        <v>190</v>
      </c>
      <c r="AE22" s="107" t="s">
        <v>444</v>
      </c>
      <c r="AF22" s="108">
        <v>2780</v>
      </c>
      <c r="AG22" s="108">
        <v>2780</v>
      </c>
      <c r="AH22" s="107" t="s">
        <v>5909</v>
      </c>
      <c r="AI22" s="108">
        <v>22556.17</v>
      </c>
      <c r="AJ22" s="108">
        <v>10803.83</v>
      </c>
      <c r="AK22" s="108">
        <v>33360</v>
      </c>
      <c r="AL22" s="108">
        <v>29443.83</v>
      </c>
      <c r="AM22" s="108">
        <v>4194.17</v>
      </c>
      <c r="AN22" s="108">
        <v>33638</v>
      </c>
      <c r="AO22" s="108">
        <v>0</v>
      </c>
      <c r="AP22" s="108">
        <v>0</v>
      </c>
      <c r="AQ22" s="108">
        <v>0</v>
      </c>
      <c r="AR22" s="107">
        <v>12</v>
      </c>
      <c r="AS22" s="107"/>
      <c r="AT22" s="107" t="str">
        <f>VLOOKUP(X22:X2279,'[8]Asset Classification'!$J$3:$S$2325,10,0)</f>
        <v>Standard</v>
      </c>
      <c r="AU22" s="107"/>
      <c r="AV22" s="107"/>
      <c r="AW22" s="107"/>
      <c r="AX22" s="107" t="s">
        <v>544</v>
      </c>
      <c r="AY22" s="107" t="s">
        <v>545</v>
      </c>
      <c r="AZ22" s="107"/>
      <c r="BA22" s="107"/>
      <c r="BB22" s="129">
        <v>45775</v>
      </c>
      <c r="BC22" s="110" t="s">
        <v>5944</v>
      </c>
      <c r="BD22" s="111" t="s">
        <v>846</v>
      </c>
      <c r="BE22" s="111" t="s">
        <v>848</v>
      </c>
      <c r="BF22" s="112" t="s">
        <v>5868</v>
      </c>
      <c r="BG22" s="111"/>
      <c r="BH22" s="113"/>
      <c r="BI22" s="111" t="s">
        <v>5869</v>
      </c>
      <c r="BJ22" s="111"/>
      <c r="BK22" s="114"/>
      <c r="BL22" s="122"/>
    </row>
    <row r="23" spans="1:64" s="125" customFormat="1" x14ac:dyDescent="0.3">
      <c r="A23" s="107">
        <v>18</v>
      </c>
      <c r="B23" s="107" t="s">
        <v>5879</v>
      </c>
      <c r="C23" s="107" t="s">
        <v>178</v>
      </c>
      <c r="D23" s="107" t="s">
        <v>850</v>
      </c>
      <c r="E23" s="107" t="s">
        <v>851</v>
      </c>
      <c r="F23" s="107" t="s">
        <v>852</v>
      </c>
      <c r="G23" s="107" t="s">
        <v>853</v>
      </c>
      <c r="H23" s="107" t="s">
        <v>854</v>
      </c>
      <c r="I23" s="107">
        <v>40668</v>
      </c>
      <c r="J23" s="107" t="s">
        <v>854</v>
      </c>
      <c r="K23" s="107">
        <v>40668</v>
      </c>
      <c r="L23" s="107" t="s">
        <v>906</v>
      </c>
      <c r="M23" s="107" t="s">
        <v>907</v>
      </c>
      <c r="N23" s="107">
        <v>360353</v>
      </c>
      <c r="O23" s="107" t="s">
        <v>1286</v>
      </c>
      <c r="P23" s="107">
        <v>536143</v>
      </c>
      <c r="Q23" s="107" t="s">
        <v>2353</v>
      </c>
      <c r="R23" s="107" t="s">
        <v>255</v>
      </c>
      <c r="S23" s="107" t="s">
        <v>4999</v>
      </c>
      <c r="T23" s="107" t="s">
        <v>215</v>
      </c>
      <c r="U23" s="107" t="s">
        <v>186</v>
      </c>
      <c r="V23" s="107">
        <v>0</v>
      </c>
      <c r="W23" s="107" t="s">
        <v>5880</v>
      </c>
      <c r="X23" s="107">
        <v>354759346</v>
      </c>
      <c r="Y23" s="107" t="s">
        <v>5000</v>
      </c>
      <c r="Z23" s="107" t="s">
        <v>582</v>
      </c>
      <c r="AA23" s="108">
        <v>31000</v>
      </c>
      <c r="AB23" s="107" t="s">
        <v>194</v>
      </c>
      <c r="AC23" s="107">
        <v>24</v>
      </c>
      <c r="AD23" s="107" t="s">
        <v>190</v>
      </c>
      <c r="AE23" s="107" t="s">
        <v>499</v>
      </c>
      <c r="AF23" s="108">
        <v>1650</v>
      </c>
      <c r="AG23" s="108">
        <v>1650</v>
      </c>
      <c r="AH23" s="107" t="s">
        <v>2747</v>
      </c>
      <c r="AI23" s="108">
        <v>11291.12</v>
      </c>
      <c r="AJ23" s="108">
        <v>6858.88</v>
      </c>
      <c r="AK23" s="108">
        <v>18150</v>
      </c>
      <c r="AL23" s="108">
        <v>19708.88</v>
      </c>
      <c r="AM23" s="108">
        <v>2414.12</v>
      </c>
      <c r="AN23" s="108">
        <v>22123</v>
      </c>
      <c r="AO23" s="108">
        <v>3065.91</v>
      </c>
      <c r="AP23" s="108">
        <v>234.09</v>
      </c>
      <c r="AQ23" s="108">
        <v>3300</v>
      </c>
      <c r="AR23" s="107">
        <v>13</v>
      </c>
      <c r="AS23" s="107">
        <f>VLOOKUP(X23:X2280,[7]Sheet1!$T$2:$AC$1764,10,0)</f>
        <v>79</v>
      </c>
      <c r="AT23" s="107" t="str">
        <f>VLOOKUP(X23:X2280,'[8]Asset Classification'!$J$3:$S$2325,10,0)</f>
        <v>31-60</v>
      </c>
      <c r="AU23" s="107"/>
      <c r="AV23" s="107"/>
      <c r="AW23" s="107"/>
      <c r="AX23" s="107" t="s">
        <v>544</v>
      </c>
      <c r="AY23" s="107" t="s">
        <v>545</v>
      </c>
      <c r="AZ23" s="107"/>
      <c r="BA23" s="107"/>
      <c r="BB23" s="129">
        <v>45777</v>
      </c>
      <c r="BC23" s="110" t="s">
        <v>5944</v>
      </c>
      <c r="BD23" s="111" t="s">
        <v>846</v>
      </c>
      <c r="BE23" s="111" t="s">
        <v>5936</v>
      </c>
      <c r="BF23" s="112" t="s">
        <v>5868</v>
      </c>
      <c r="BG23" s="111"/>
      <c r="BH23" s="113"/>
      <c r="BI23" s="111" t="s">
        <v>5869</v>
      </c>
      <c r="BJ23" s="111"/>
      <c r="BK23" s="114"/>
      <c r="BL23" s="122" t="s">
        <v>5945</v>
      </c>
    </row>
    <row r="24" spans="1:64" s="125" customFormat="1" x14ac:dyDescent="0.3">
      <c r="A24" s="107">
        <v>19</v>
      </c>
      <c r="B24" s="107" t="s">
        <v>5879</v>
      </c>
      <c r="C24" s="107" t="s">
        <v>178</v>
      </c>
      <c r="D24" s="107" t="s">
        <v>850</v>
      </c>
      <c r="E24" s="107" t="s">
        <v>851</v>
      </c>
      <c r="F24" s="107" t="s">
        <v>852</v>
      </c>
      <c r="G24" s="107" t="s">
        <v>853</v>
      </c>
      <c r="H24" s="107" t="s">
        <v>854</v>
      </c>
      <c r="I24" s="107">
        <v>168143</v>
      </c>
      <c r="J24" s="107" t="s">
        <v>854</v>
      </c>
      <c r="K24" s="107">
        <v>168143</v>
      </c>
      <c r="L24" s="107" t="s">
        <v>906</v>
      </c>
      <c r="M24" s="107" t="s">
        <v>907</v>
      </c>
      <c r="N24" s="107">
        <v>62813</v>
      </c>
      <c r="O24" s="107" t="s">
        <v>1286</v>
      </c>
      <c r="P24" s="107">
        <v>536143</v>
      </c>
      <c r="Q24" s="107" t="s">
        <v>2353</v>
      </c>
      <c r="R24" s="107" t="s">
        <v>255</v>
      </c>
      <c r="S24" s="107" t="s">
        <v>5215</v>
      </c>
      <c r="T24" s="107" t="s">
        <v>215</v>
      </c>
      <c r="U24" s="107" t="s">
        <v>186</v>
      </c>
      <c r="V24" s="107">
        <v>0</v>
      </c>
      <c r="W24" s="107" t="s">
        <v>5880</v>
      </c>
      <c r="X24" s="107">
        <v>355366218</v>
      </c>
      <c r="Y24" s="107" t="s">
        <v>5216</v>
      </c>
      <c r="Z24" s="107" t="s">
        <v>647</v>
      </c>
      <c r="AA24" s="108">
        <v>52000</v>
      </c>
      <c r="AB24" s="107" t="s">
        <v>194</v>
      </c>
      <c r="AC24" s="107">
        <v>24</v>
      </c>
      <c r="AD24" s="107" t="s">
        <v>190</v>
      </c>
      <c r="AE24" s="107" t="s">
        <v>5217</v>
      </c>
      <c r="AF24" s="108">
        <v>2780</v>
      </c>
      <c r="AG24" s="108">
        <v>2780</v>
      </c>
      <c r="AH24" s="107" t="s">
        <v>5913</v>
      </c>
      <c r="AI24" s="108">
        <v>16002.74</v>
      </c>
      <c r="AJ24" s="108">
        <v>9017.26</v>
      </c>
      <c r="AK24" s="108">
        <v>25020</v>
      </c>
      <c r="AL24" s="108">
        <v>35997.26</v>
      </c>
      <c r="AM24" s="108">
        <v>6283.74</v>
      </c>
      <c r="AN24" s="108">
        <v>42281</v>
      </c>
      <c r="AO24" s="108">
        <v>0</v>
      </c>
      <c r="AP24" s="108">
        <v>0</v>
      </c>
      <c r="AQ24" s="108">
        <v>0</v>
      </c>
      <c r="AR24" s="107">
        <v>9</v>
      </c>
      <c r="AS24" s="107"/>
      <c r="AT24" s="107" t="str">
        <f>VLOOKUP(X24:X2281,'[8]Asset Classification'!$J$3:$S$2325,10,0)</f>
        <v>Standard</v>
      </c>
      <c r="AU24" s="107"/>
      <c r="AV24" s="107"/>
      <c r="AW24" s="107"/>
      <c r="AX24" s="107" t="s">
        <v>544</v>
      </c>
      <c r="AY24" s="107" t="s">
        <v>545</v>
      </c>
      <c r="AZ24" s="107"/>
      <c r="BA24" s="107"/>
      <c r="BB24" s="129">
        <v>45775</v>
      </c>
      <c r="BC24" s="110" t="s">
        <v>5944</v>
      </c>
      <c r="BD24" s="111" t="s">
        <v>846</v>
      </c>
      <c r="BE24" s="111" t="s">
        <v>848</v>
      </c>
      <c r="BF24" s="112" t="s">
        <v>847</v>
      </c>
      <c r="BG24" s="111"/>
      <c r="BH24" s="113"/>
      <c r="BI24" s="111" t="s">
        <v>5940</v>
      </c>
      <c r="BJ24" s="111"/>
      <c r="BK24" s="114"/>
      <c r="BL24" s="122"/>
    </row>
    <row r="25" spans="1:64" s="125" customFormat="1" x14ac:dyDescent="0.3">
      <c r="A25" s="107">
        <v>20</v>
      </c>
      <c r="B25" s="107" t="s">
        <v>5879</v>
      </c>
      <c r="C25" s="107" t="s">
        <v>178</v>
      </c>
      <c r="D25" s="107" t="s">
        <v>850</v>
      </c>
      <c r="E25" s="107" t="s">
        <v>851</v>
      </c>
      <c r="F25" s="107" t="s">
        <v>852</v>
      </c>
      <c r="G25" s="107" t="s">
        <v>853</v>
      </c>
      <c r="H25" s="107" t="s">
        <v>854</v>
      </c>
      <c r="I25" s="107">
        <v>176391</v>
      </c>
      <c r="J25" s="107" t="s">
        <v>889</v>
      </c>
      <c r="K25" s="107">
        <v>176391</v>
      </c>
      <c r="L25" s="107" t="s">
        <v>890</v>
      </c>
      <c r="M25" s="107" t="s">
        <v>891</v>
      </c>
      <c r="N25" s="107">
        <v>62819</v>
      </c>
      <c r="O25" s="107" t="s">
        <v>4149</v>
      </c>
      <c r="P25" s="107">
        <v>530850</v>
      </c>
      <c r="Q25" s="107" t="s">
        <v>4150</v>
      </c>
      <c r="R25" s="107" t="s">
        <v>255</v>
      </c>
      <c r="S25" s="107" t="s">
        <v>5656</v>
      </c>
      <c r="T25" s="107" t="s">
        <v>185</v>
      </c>
      <c r="U25" s="107" t="s">
        <v>186</v>
      </c>
      <c r="V25" s="107">
        <v>0</v>
      </c>
      <c r="W25" s="107" t="s">
        <v>5880</v>
      </c>
      <c r="X25" s="107">
        <v>357381451</v>
      </c>
      <c r="Y25" s="107" t="s">
        <v>5657</v>
      </c>
      <c r="Z25" s="107" t="s">
        <v>210</v>
      </c>
      <c r="AA25" s="108">
        <v>12000</v>
      </c>
      <c r="AB25" s="107" t="s">
        <v>548</v>
      </c>
      <c r="AC25" s="107">
        <v>12</v>
      </c>
      <c r="AD25" s="107" t="s">
        <v>190</v>
      </c>
      <c r="AE25" s="107" t="s">
        <v>321</v>
      </c>
      <c r="AF25" s="108">
        <v>1140</v>
      </c>
      <c r="AG25" s="108">
        <v>1140</v>
      </c>
      <c r="AH25" s="107" t="s">
        <v>2080</v>
      </c>
      <c r="AI25" s="108">
        <v>3652.12</v>
      </c>
      <c r="AJ25" s="108">
        <v>907.88</v>
      </c>
      <c r="AK25" s="108">
        <v>4560</v>
      </c>
      <c r="AL25" s="108">
        <v>8347.8799999999992</v>
      </c>
      <c r="AM25" s="108">
        <v>813.12</v>
      </c>
      <c r="AN25" s="108">
        <v>9161</v>
      </c>
      <c r="AO25" s="108">
        <v>6097.77</v>
      </c>
      <c r="AP25" s="108">
        <v>742.23</v>
      </c>
      <c r="AQ25" s="108">
        <v>6840</v>
      </c>
      <c r="AR25" s="107">
        <v>10</v>
      </c>
      <c r="AS25" s="107">
        <f>VLOOKUP(X25:X2282,[7]Sheet1!$T$2:$AC$1764,10,0)</f>
        <v>167</v>
      </c>
      <c r="AT25" s="107" t="str">
        <f>VLOOKUP(X25:X2282,'[8]Asset Classification'!$J$3:$S$2325,10,0)</f>
        <v>151-180</v>
      </c>
      <c r="AU25" s="107"/>
      <c r="AV25" s="107"/>
      <c r="AW25" s="107"/>
      <c r="AX25" s="107" t="s">
        <v>544</v>
      </c>
      <c r="AY25" s="107" t="s">
        <v>545</v>
      </c>
      <c r="AZ25" s="107"/>
      <c r="BA25" s="107"/>
      <c r="BB25" s="129">
        <v>45776</v>
      </c>
      <c r="BC25" s="110" t="s">
        <v>5944</v>
      </c>
      <c r="BD25" s="111" t="s">
        <v>846</v>
      </c>
      <c r="BE25" s="111" t="s">
        <v>848</v>
      </c>
      <c r="BF25" s="112" t="s">
        <v>5868</v>
      </c>
      <c r="BG25" s="111"/>
      <c r="BH25" s="113"/>
      <c r="BI25" s="111" t="s">
        <v>5869</v>
      </c>
      <c r="BJ25" s="111"/>
      <c r="BK25" s="114"/>
      <c r="BL25" s="122"/>
    </row>
    <row r="26" spans="1:64" s="125" customFormat="1" x14ac:dyDescent="0.3">
      <c r="A26" s="107">
        <v>21</v>
      </c>
      <c r="B26" s="107" t="s">
        <v>5879</v>
      </c>
      <c r="C26" s="107" t="s">
        <v>178</v>
      </c>
      <c r="D26" s="107" t="s">
        <v>850</v>
      </c>
      <c r="E26" s="107" t="s">
        <v>851</v>
      </c>
      <c r="F26" s="107" t="s">
        <v>852</v>
      </c>
      <c r="G26" s="107" t="s">
        <v>853</v>
      </c>
      <c r="H26" s="107" t="s">
        <v>854</v>
      </c>
      <c r="I26" s="107">
        <v>40696</v>
      </c>
      <c r="J26" s="107" t="s">
        <v>1115</v>
      </c>
      <c r="K26" s="107">
        <v>40696</v>
      </c>
      <c r="L26" s="107" t="s">
        <v>1019</v>
      </c>
      <c r="M26" s="107" t="s">
        <v>1020</v>
      </c>
      <c r="N26" s="107">
        <v>365385</v>
      </c>
      <c r="O26" s="107" t="s">
        <v>4149</v>
      </c>
      <c r="P26" s="107">
        <v>530850</v>
      </c>
      <c r="Q26" s="107" t="s">
        <v>4150</v>
      </c>
      <c r="R26" s="107" t="s">
        <v>255</v>
      </c>
      <c r="S26" s="107" t="s">
        <v>4151</v>
      </c>
      <c r="T26" s="107" t="s">
        <v>185</v>
      </c>
      <c r="U26" s="107" t="s">
        <v>186</v>
      </c>
      <c r="V26" s="107">
        <v>0</v>
      </c>
      <c r="W26" s="107" t="s">
        <v>5880</v>
      </c>
      <c r="X26" s="107">
        <v>353676410</v>
      </c>
      <c r="Y26" s="107" t="s">
        <v>4152</v>
      </c>
      <c r="Z26" s="107" t="s">
        <v>261</v>
      </c>
      <c r="AA26" s="108">
        <v>32000</v>
      </c>
      <c r="AB26" s="107" t="s">
        <v>548</v>
      </c>
      <c r="AC26" s="107">
        <v>24</v>
      </c>
      <c r="AD26" s="107" t="s">
        <v>190</v>
      </c>
      <c r="AE26" s="107" t="s">
        <v>498</v>
      </c>
      <c r="AF26" s="108">
        <v>1710</v>
      </c>
      <c r="AG26" s="108">
        <v>1710</v>
      </c>
      <c r="AH26" s="107" t="s">
        <v>2531</v>
      </c>
      <c r="AI26" s="108">
        <v>24161.66</v>
      </c>
      <c r="AJ26" s="108">
        <v>9048.34</v>
      </c>
      <c r="AK26" s="108">
        <v>33210</v>
      </c>
      <c r="AL26" s="108">
        <v>7838.34</v>
      </c>
      <c r="AM26" s="108">
        <v>-282.33999999999997</v>
      </c>
      <c r="AN26" s="108">
        <v>7556</v>
      </c>
      <c r="AO26" s="108">
        <v>0</v>
      </c>
      <c r="AP26" s="108">
        <v>0</v>
      </c>
      <c r="AQ26" s="108">
        <v>0</v>
      </c>
      <c r="AR26" s="107">
        <v>15</v>
      </c>
      <c r="AS26" s="107"/>
      <c r="AT26" s="107" t="str">
        <f>VLOOKUP(X26:X2283,'[8]Asset Classification'!$J$3:$S$2325,10,0)</f>
        <v>Standard</v>
      </c>
      <c r="AU26" s="107"/>
      <c r="AV26" s="107"/>
      <c r="AW26" s="107"/>
      <c r="AX26" s="107" t="s">
        <v>544</v>
      </c>
      <c r="AY26" s="107" t="s">
        <v>545</v>
      </c>
      <c r="AZ26" s="107"/>
      <c r="BA26" s="107"/>
      <c r="BB26" s="129">
        <v>45775</v>
      </c>
      <c r="BC26" s="110" t="s">
        <v>5944</v>
      </c>
      <c r="BD26" s="111" t="s">
        <v>846</v>
      </c>
      <c r="BE26" s="111" t="s">
        <v>848</v>
      </c>
      <c r="BF26" s="112" t="s">
        <v>5868</v>
      </c>
      <c r="BG26" s="111"/>
      <c r="BH26" s="113"/>
      <c r="BI26" s="111" t="s">
        <v>5869</v>
      </c>
      <c r="BJ26" s="111"/>
      <c r="BK26" s="114"/>
      <c r="BL26" s="122"/>
    </row>
    <row r="27" spans="1:64" s="125" customFormat="1" x14ac:dyDescent="0.3">
      <c r="A27" s="107">
        <v>22</v>
      </c>
      <c r="B27" s="107" t="s">
        <v>5879</v>
      </c>
      <c r="C27" s="107" t="s">
        <v>178</v>
      </c>
      <c r="D27" s="107" t="s">
        <v>850</v>
      </c>
      <c r="E27" s="107" t="s">
        <v>851</v>
      </c>
      <c r="F27" s="107" t="s">
        <v>852</v>
      </c>
      <c r="G27" s="107" t="s">
        <v>853</v>
      </c>
      <c r="H27" s="107" t="s">
        <v>854</v>
      </c>
      <c r="I27" s="107">
        <v>170476</v>
      </c>
      <c r="J27" s="107" t="s">
        <v>1540</v>
      </c>
      <c r="K27" s="107">
        <v>170476</v>
      </c>
      <c r="L27" s="107" t="s">
        <v>1187</v>
      </c>
      <c r="M27" s="107" t="s">
        <v>1188</v>
      </c>
      <c r="N27" s="107">
        <v>359207</v>
      </c>
      <c r="O27" s="107" t="s">
        <v>2057</v>
      </c>
      <c r="P27" s="107">
        <v>91522</v>
      </c>
      <c r="Q27" s="107" t="s">
        <v>2058</v>
      </c>
      <c r="R27" s="107" t="s">
        <v>255</v>
      </c>
      <c r="S27" s="107" t="s">
        <v>4813</v>
      </c>
      <c r="T27" s="107" t="s">
        <v>185</v>
      </c>
      <c r="U27" s="107" t="s">
        <v>186</v>
      </c>
      <c r="V27" s="107">
        <v>0</v>
      </c>
      <c r="W27" s="107" t="s">
        <v>5880</v>
      </c>
      <c r="X27" s="107">
        <v>354759224</v>
      </c>
      <c r="Y27" s="107" t="s">
        <v>4814</v>
      </c>
      <c r="Z27" s="107" t="s">
        <v>284</v>
      </c>
      <c r="AA27" s="108">
        <v>32000</v>
      </c>
      <c r="AB27" s="107" t="s">
        <v>182</v>
      </c>
      <c r="AC27" s="107">
        <v>24</v>
      </c>
      <c r="AD27" s="107" t="s">
        <v>195</v>
      </c>
      <c r="AE27" s="107" t="s">
        <v>526</v>
      </c>
      <c r="AF27" s="108">
        <v>1710</v>
      </c>
      <c r="AG27" s="108">
        <v>1710</v>
      </c>
      <c r="AH27" s="107" t="s">
        <v>210</v>
      </c>
      <c r="AI27" s="108">
        <v>5009.37</v>
      </c>
      <c r="AJ27" s="108">
        <v>3840.63</v>
      </c>
      <c r="AK27" s="108">
        <v>8850</v>
      </c>
      <c r="AL27" s="108">
        <v>26990.63</v>
      </c>
      <c r="AM27" s="108">
        <v>5814.37</v>
      </c>
      <c r="AN27" s="108">
        <v>32805</v>
      </c>
      <c r="AO27" s="108">
        <v>8483.6</v>
      </c>
      <c r="AP27" s="108">
        <v>3186.4</v>
      </c>
      <c r="AQ27" s="108">
        <v>11670</v>
      </c>
      <c r="AR27" s="107">
        <v>12</v>
      </c>
      <c r="AS27" s="107">
        <f>VLOOKUP(X27:X2284,[7]Sheet1!$T$2:$AC$1764,10,0)</f>
        <v>191</v>
      </c>
      <c r="AT27" s="107" t="str">
        <f>VLOOKUP(X27:X2284,'[8]Asset Classification'!$J$3:$S$2325,10,0)</f>
        <v>&gt;180</v>
      </c>
      <c r="AU27" s="107"/>
      <c r="AV27" s="107"/>
      <c r="AW27" s="107"/>
      <c r="AX27" s="107" t="s">
        <v>544</v>
      </c>
      <c r="AY27" s="107" t="s">
        <v>545</v>
      </c>
      <c r="AZ27" s="107"/>
      <c r="BA27" s="107"/>
      <c r="BB27" s="129">
        <v>45776</v>
      </c>
      <c r="BC27" s="110" t="s">
        <v>5944</v>
      </c>
      <c r="BD27" s="111" t="s">
        <v>846</v>
      </c>
      <c r="BE27" s="111" t="s">
        <v>848</v>
      </c>
      <c r="BF27" s="112" t="s">
        <v>5868</v>
      </c>
      <c r="BG27" s="111"/>
      <c r="BH27" s="113"/>
      <c r="BI27" s="111" t="s">
        <v>5869</v>
      </c>
      <c r="BJ27" s="111"/>
      <c r="BK27" s="114"/>
      <c r="BL27" s="122"/>
    </row>
    <row r="28" spans="1:64" s="125" customFormat="1" x14ac:dyDescent="0.3">
      <c r="A28" s="107">
        <v>23</v>
      </c>
      <c r="B28" s="107" t="s">
        <v>5879</v>
      </c>
      <c r="C28" s="107" t="s">
        <v>178</v>
      </c>
      <c r="D28" s="107" t="s">
        <v>850</v>
      </c>
      <c r="E28" s="107" t="s">
        <v>851</v>
      </c>
      <c r="F28" s="107" t="s">
        <v>852</v>
      </c>
      <c r="G28" s="107" t="s">
        <v>853</v>
      </c>
      <c r="H28" s="107" t="s">
        <v>854</v>
      </c>
      <c r="I28" s="107">
        <v>40668</v>
      </c>
      <c r="J28" s="107" t="s">
        <v>854</v>
      </c>
      <c r="K28" s="107">
        <v>40668</v>
      </c>
      <c r="L28" s="107" t="s">
        <v>906</v>
      </c>
      <c r="M28" s="107" t="s">
        <v>907</v>
      </c>
      <c r="N28" s="107">
        <v>62934</v>
      </c>
      <c r="O28" s="107" t="s">
        <v>1965</v>
      </c>
      <c r="P28" s="107">
        <v>499764</v>
      </c>
      <c r="Q28" s="107" t="s">
        <v>1966</v>
      </c>
      <c r="R28" s="107" t="s">
        <v>255</v>
      </c>
      <c r="S28" s="107" t="s">
        <v>5728</v>
      </c>
      <c r="T28" s="107" t="s">
        <v>298</v>
      </c>
      <c r="U28" s="107" t="s">
        <v>186</v>
      </c>
      <c r="V28" s="107">
        <v>0</v>
      </c>
      <c r="W28" s="107" t="s">
        <v>5880</v>
      </c>
      <c r="X28" s="107">
        <v>357848225</v>
      </c>
      <c r="Y28" s="107" t="s">
        <v>5729</v>
      </c>
      <c r="Z28" s="107" t="s">
        <v>307</v>
      </c>
      <c r="AA28" s="108">
        <v>52000</v>
      </c>
      <c r="AB28" s="107" t="s">
        <v>182</v>
      </c>
      <c r="AC28" s="107">
        <v>24</v>
      </c>
      <c r="AD28" s="107" t="s">
        <v>535</v>
      </c>
      <c r="AE28" s="107" t="s">
        <v>559</v>
      </c>
      <c r="AF28" s="108">
        <v>2780</v>
      </c>
      <c r="AG28" s="108">
        <v>2780</v>
      </c>
      <c r="AH28" s="107" t="s">
        <v>5915</v>
      </c>
      <c r="AI28" s="108">
        <v>14541.22</v>
      </c>
      <c r="AJ28" s="108">
        <v>7698.78</v>
      </c>
      <c r="AK28" s="108">
        <v>22240</v>
      </c>
      <c r="AL28" s="108">
        <v>37458.78</v>
      </c>
      <c r="AM28" s="108">
        <v>7044.22</v>
      </c>
      <c r="AN28" s="108">
        <v>44503</v>
      </c>
      <c r="AO28" s="108">
        <v>0</v>
      </c>
      <c r="AP28" s="108">
        <v>0</v>
      </c>
      <c r="AQ28" s="108">
        <v>0</v>
      </c>
      <c r="AR28" s="107">
        <v>8</v>
      </c>
      <c r="AS28" s="107"/>
      <c r="AT28" s="107" t="str">
        <f>VLOOKUP(X28:X2285,'[8]Asset Classification'!$J$3:$S$2325,10,0)</f>
        <v>Standard</v>
      </c>
      <c r="AU28" s="107"/>
      <c r="AV28" s="107"/>
      <c r="AW28" s="107"/>
      <c r="AX28" s="107" t="s">
        <v>544</v>
      </c>
      <c r="AY28" s="107" t="s">
        <v>545</v>
      </c>
      <c r="AZ28" s="107"/>
      <c r="BA28" s="107"/>
      <c r="BB28" s="129">
        <v>45776</v>
      </c>
      <c r="BC28" s="110" t="s">
        <v>5944</v>
      </c>
      <c r="BD28" s="111" t="s">
        <v>846</v>
      </c>
      <c r="BE28" s="111" t="s">
        <v>848</v>
      </c>
      <c r="BF28" s="112" t="s">
        <v>847</v>
      </c>
      <c r="BG28" s="111"/>
      <c r="BH28" s="113"/>
      <c r="BI28" s="111" t="s">
        <v>5940</v>
      </c>
      <c r="BJ28" s="111"/>
      <c r="BK28" s="114"/>
      <c r="BL28" s="122"/>
    </row>
    <row r="29" spans="1:64" s="125" customFormat="1" x14ac:dyDescent="0.3">
      <c r="A29" s="107">
        <v>24</v>
      </c>
      <c r="B29" s="107" t="s">
        <v>5879</v>
      </c>
      <c r="C29" s="107" t="s">
        <v>178</v>
      </c>
      <c r="D29" s="107" t="s">
        <v>850</v>
      </c>
      <c r="E29" s="107" t="s">
        <v>851</v>
      </c>
      <c r="F29" s="107" t="s">
        <v>852</v>
      </c>
      <c r="G29" s="107" t="s">
        <v>853</v>
      </c>
      <c r="H29" s="107" t="s">
        <v>854</v>
      </c>
      <c r="I29" s="107">
        <v>40699</v>
      </c>
      <c r="J29" s="107" t="s">
        <v>2253</v>
      </c>
      <c r="K29" s="107">
        <v>40699</v>
      </c>
      <c r="L29" s="107" t="s">
        <v>1545</v>
      </c>
      <c r="M29" s="107" t="s">
        <v>1546</v>
      </c>
      <c r="N29" s="107">
        <v>410866</v>
      </c>
      <c r="O29" s="107" t="s">
        <v>1965</v>
      </c>
      <c r="P29" s="107">
        <v>499764</v>
      </c>
      <c r="Q29" s="107" t="s">
        <v>1966</v>
      </c>
      <c r="R29" s="107" t="s">
        <v>255</v>
      </c>
      <c r="S29" s="107" t="s">
        <v>5088</v>
      </c>
      <c r="T29" s="107" t="s">
        <v>185</v>
      </c>
      <c r="U29" s="107" t="s">
        <v>186</v>
      </c>
      <c r="V29" s="107">
        <v>0</v>
      </c>
      <c r="W29" s="107" t="s">
        <v>5880</v>
      </c>
      <c r="X29" s="107">
        <v>355038983</v>
      </c>
      <c r="Y29" s="107" t="s">
        <v>5089</v>
      </c>
      <c r="Z29" s="107" t="s">
        <v>498</v>
      </c>
      <c r="AA29" s="108">
        <v>65000</v>
      </c>
      <c r="AB29" s="107" t="s">
        <v>182</v>
      </c>
      <c r="AC29" s="107">
        <v>24</v>
      </c>
      <c r="AD29" s="107" t="s">
        <v>190</v>
      </c>
      <c r="AE29" s="107" t="s">
        <v>514</v>
      </c>
      <c r="AF29" s="108">
        <v>3470</v>
      </c>
      <c r="AG29" s="108">
        <v>3470</v>
      </c>
      <c r="AH29" s="107" t="s">
        <v>5901</v>
      </c>
      <c r="AI29" s="108">
        <v>31078.02</v>
      </c>
      <c r="AJ29" s="108">
        <v>14031.98</v>
      </c>
      <c r="AK29" s="108">
        <v>45110</v>
      </c>
      <c r="AL29" s="108">
        <v>33921.980000000003</v>
      </c>
      <c r="AM29" s="108">
        <v>4403.0200000000004</v>
      </c>
      <c r="AN29" s="108">
        <v>38325</v>
      </c>
      <c r="AO29" s="108">
        <v>2819.44</v>
      </c>
      <c r="AP29" s="108">
        <v>650.55999999999995</v>
      </c>
      <c r="AQ29" s="108">
        <v>3470</v>
      </c>
      <c r="AR29" s="107">
        <v>14</v>
      </c>
      <c r="AS29" s="107">
        <f>VLOOKUP(X29:X2288,[7]Sheet1!$T$2:$AC$1764,10,0)</f>
        <v>21</v>
      </c>
      <c r="AT29" s="107" t="str">
        <f>VLOOKUP(X29:X2286,'[8]Asset Classification'!$J$3:$S$2325,10,0)</f>
        <v>1-30 Days</v>
      </c>
      <c r="AU29" s="107"/>
      <c r="AV29" s="107"/>
      <c r="AW29" s="107"/>
      <c r="AX29" s="107" t="s">
        <v>544</v>
      </c>
      <c r="AY29" s="107" t="s">
        <v>545</v>
      </c>
      <c r="AZ29" s="107"/>
      <c r="BA29" s="107"/>
      <c r="BB29" s="129">
        <v>45776</v>
      </c>
      <c r="BC29" s="110" t="s">
        <v>5944</v>
      </c>
      <c r="BD29" s="111" t="s">
        <v>846</v>
      </c>
      <c r="BE29" s="111" t="s">
        <v>848</v>
      </c>
      <c r="BF29" s="112" t="s">
        <v>847</v>
      </c>
      <c r="BG29" s="111"/>
      <c r="BH29" s="113"/>
      <c r="BI29" s="111" t="s">
        <v>5940</v>
      </c>
      <c r="BJ29" s="111"/>
      <c r="BK29" s="114"/>
      <c r="BL29" s="122"/>
    </row>
    <row r="30" spans="1:64" s="125" customFormat="1" x14ac:dyDescent="0.3">
      <c r="A30" s="107">
        <v>25</v>
      </c>
      <c r="B30" s="107" t="s">
        <v>5879</v>
      </c>
      <c r="C30" s="107" t="s">
        <v>178</v>
      </c>
      <c r="D30" s="107" t="s">
        <v>850</v>
      </c>
      <c r="E30" s="107" t="s">
        <v>851</v>
      </c>
      <c r="F30" s="107" t="s">
        <v>852</v>
      </c>
      <c r="G30" s="107" t="s">
        <v>853</v>
      </c>
      <c r="H30" s="107" t="s">
        <v>854</v>
      </c>
      <c r="I30" s="107">
        <v>40742</v>
      </c>
      <c r="J30" s="107" t="s">
        <v>1661</v>
      </c>
      <c r="K30" s="107">
        <v>40742</v>
      </c>
      <c r="L30" s="107" t="s">
        <v>890</v>
      </c>
      <c r="M30" s="107" t="s">
        <v>891</v>
      </c>
      <c r="N30" s="107">
        <v>62987</v>
      </c>
      <c r="O30" s="107" t="s">
        <v>2227</v>
      </c>
      <c r="P30" s="107">
        <v>528213</v>
      </c>
      <c r="Q30" s="107" t="s">
        <v>2228</v>
      </c>
      <c r="R30" s="107" t="s">
        <v>255</v>
      </c>
      <c r="S30" s="107" t="s">
        <v>3959</v>
      </c>
      <c r="T30" s="107" t="s">
        <v>185</v>
      </c>
      <c r="U30" s="107" t="s">
        <v>186</v>
      </c>
      <c r="V30" s="107">
        <v>0</v>
      </c>
      <c r="W30" s="107" t="s">
        <v>5880</v>
      </c>
      <c r="X30" s="107">
        <v>353435970</v>
      </c>
      <c r="Y30" s="107" t="s">
        <v>3960</v>
      </c>
      <c r="Z30" s="107" t="s">
        <v>825</v>
      </c>
      <c r="AA30" s="108">
        <v>29000</v>
      </c>
      <c r="AB30" s="107" t="s">
        <v>194</v>
      </c>
      <c r="AC30" s="107">
        <v>18</v>
      </c>
      <c r="AD30" s="107" t="s">
        <v>190</v>
      </c>
      <c r="AE30" s="107" t="s">
        <v>520</v>
      </c>
      <c r="AF30" s="108">
        <v>1950</v>
      </c>
      <c r="AG30" s="108">
        <v>1950</v>
      </c>
      <c r="AH30" s="107" t="s">
        <v>5913</v>
      </c>
      <c r="AI30" s="108">
        <v>19135.46</v>
      </c>
      <c r="AJ30" s="108">
        <v>6364.54</v>
      </c>
      <c r="AK30" s="108">
        <v>25500</v>
      </c>
      <c r="AL30" s="108">
        <v>9864.5400000000009</v>
      </c>
      <c r="AM30" s="108">
        <v>177.46</v>
      </c>
      <c r="AN30" s="108">
        <v>10042</v>
      </c>
      <c r="AO30" s="108">
        <v>0</v>
      </c>
      <c r="AP30" s="108">
        <v>0</v>
      </c>
      <c r="AQ30" s="108">
        <v>0</v>
      </c>
      <c r="AR30" s="107">
        <v>13</v>
      </c>
      <c r="AS30" s="107"/>
      <c r="AT30" s="107" t="str">
        <f>VLOOKUP(X30:X2287,'[8]Asset Classification'!$J$3:$S$2325,10,0)</f>
        <v>Standard</v>
      </c>
      <c r="AU30" s="107"/>
      <c r="AV30" s="107"/>
      <c r="AW30" s="107"/>
      <c r="AX30" s="107" t="s">
        <v>544</v>
      </c>
      <c r="AY30" s="107" t="s">
        <v>545</v>
      </c>
      <c r="AZ30" s="107"/>
      <c r="BA30" s="107"/>
      <c r="BB30" s="129">
        <v>45775</v>
      </c>
      <c r="BC30" s="110" t="s">
        <v>5944</v>
      </c>
      <c r="BD30" s="111" t="s">
        <v>846</v>
      </c>
      <c r="BE30" s="111" t="s">
        <v>848</v>
      </c>
      <c r="BF30" s="112" t="s">
        <v>847</v>
      </c>
      <c r="BG30" s="111"/>
      <c r="BH30" s="113"/>
      <c r="BI30" s="111" t="s">
        <v>5940</v>
      </c>
      <c r="BJ30" s="111"/>
      <c r="BK30" s="114"/>
      <c r="BL30" s="122"/>
    </row>
    <row r="31" spans="1:64" s="125" customFormat="1" x14ac:dyDescent="0.3">
      <c r="A31" s="107">
        <v>26</v>
      </c>
      <c r="B31" s="107" t="s">
        <v>5879</v>
      </c>
      <c r="C31" s="107" t="s">
        <v>178</v>
      </c>
      <c r="D31" s="107" t="s">
        <v>850</v>
      </c>
      <c r="E31" s="107" t="s">
        <v>851</v>
      </c>
      <c r="F31" s="107" t="s">
        <v>852</v>
      </c>
      <c r="G31" s="107" t="s">
        <v>853</v>
      </c>
      <c r="H31" s="107" t="s">
        <v>854</v>
      </c>
      <c r="I31" s="107">
        <v>168143</v>
      </c>
      <c r="J31" s="107" t="s">
        <v>854</v>
      </c>
      <c r="K31" s="107">
        <v>168143</v>
      </c>
      <c r="L31" s="107" t="s">
        <v>883</v>
      </c>
      <c r="M31" s="107" t="s">
        <v>884</v>
      </c>
      <c r="N31" s="107">
        <v>62981</v>
      </c>
      <c r="O31" s="107" t="s">
        <v>2227</v>
      </c>
      <c r="P31" s="107">
        <v>528213</v>
      </c>
      <c r="Q31" s="107" t="s">
        <v>2228</v>
      </c>
      <c r="R31" s="107" t="s">
        <v>255</v>
      </c>
      <c r="S31" s="107" t="s">
        <v>5176</v>
      </c>
      <c r="T31" s="107" t="s">
        <v>180</v>
      </c>
      <c r="U31" s="107" t="s">
        <v>186</v>
      </c>
      <c r="V31" s="107">
        <v>0</v>
      </c>
      <c r="W31" s="107" t="s">
        <v>5880</v>
      </c>
      <c r="X31" s="107">
        <v>355366196</v>
      </c>
      <c r="Y31" s="107" t="s">
        <v>5177</v>
      </c>
      <c r="Z31" s="107" t="s">
        <v>284</v>
      </c>
      <c r="AA31" s="108">
        <v>28000</v>
      </c>
      <c r="AB31" s="107" t="s">
        <v>194</v>
      </c>
      <c r="AC31" s="107">
        <v>18</v>
      </c>
      <c r="AD31" s="107" t="s">
        <v>190</v>
      </c>
      <c r="AE31" s="107" t="s">
        <v>525</v>
      </c>
      <c r="AF31" s="108">
        <v>1880</v>
      </c>
      <c r="AG31" s="108">
        <v>1880</v>
      </c>
      <c r="AH31" s="107" t="s">
        <v>5913</v>
      </c>
      <c r="AI31" s="108">
        <v>16542.87</v>
      </c>
      <c r="AJ31" s="108">
        <v>6017.13</v>
      </c>
      <c r="AK31" s="108">
        <v>22560</v>
      </c>
      <c r="AL31" s="108">
        <v>11457.13</v>
      </c>
      <c r="AM31" s="108">
        <v>373.87</v>
      </c>
      <c r="AN31" s="108">
        <v>11831</v>
      </c>
      <c r="AO31" s="108">
        <v>0</v>
      </c>
      <c r="AP31" s="108">
        <v>0</v>
      </c>
      <c r="AQ31" s="108">
        <v>0</v>
      </c>
      <c r="AR31" s="107">
        <v>12</v>
      </c>
      <c r="AS31" s="107"/>
      <c r="AT31" s="107" t="str">
        <f>VLOOKUP(X31:X2288,'[8]Asset Classification'!$J$3:$S$2325,10,0)</f>
        <v>Standard</v>
      </c>
      <c r="AU31" s="107"/>
      <c r="AV31" s="107"/>
      <c r="AW31" s="107"/>
      <c r="AX31" s="107" t="s">
        <v>544</v>
      </c>
      <c r="AY31" s="107" t="s">
        <v>545</v>
      </c>
      <c r="AZ31" s="107"/>
      <c r="BA31" s="107"/>
      <c r="BB31" s="129">
        <v>45775</v>
      </c>
      <c r="BC31" s="110" t="s">
        <v>5944</v>
      </c>
      <c r="BD31" s="111" t="s">
        <v>846</v>
      </c>
      <c r="BE31" s="111" t="s">
        <v>848</v>
      </c>
      <c r="BF31" s="112" t="s">
        <v>5868</v>
      </c>
      <c r="BG31" s="111"/>
      <c r="BH31" s="113"/>
      <c r="BI31" s="111" t="s">
        <v>5869</v>
      </c>
      <c r="BJ31" s="111"/>
      <c r="BK31" s="114"/>
      <c r="BL31" s="122"/>
    </row>
    <row r="32" spans="1:64" s="125" customFormat="1" x14ac:dyDescent="0.3">
      <c r="A32" s="107">
        <v>27</v>
      </c>
      <c r="B32" s="107" t="s">
        <v>5879</v>
      </c>
      <c r="C32" s="107" t="s">
        <v>178</v>
      </c>
      <c r="D32" s="107" t="s">
        <v>850</v>
      </c>
      <c r="E32" s="107" t="s">
        <v>851</v>
      </c>
      <c r="F32" s="107" t="s">
        <v>852</v>
      </c>
      <c r="G32" s="107" t="s">
        <v>853</v>
      </c>
      <c r="H32" s="107" t="s">
        <v>854</v>
      </c>
      <c r="I32" s="107">
        <v>40735</v>
      </c>
      <c r="J32" s="107" t="s">
        <v>915</v>
      </c>
      <c r="K32" s="107">
        <v>40735</v>
      </c>
      <c r="L32" s="107" t="s">
        <v>906</v>
      </c>
      <c r="M32" s="107" t="s">
        <v>907</v>
      </c>
      <c r="N32" s="107">
        <v>348657</v>
      </c>
      <c r="O32" s="107" t="s">
        <v>2227</v>
      </c>
      <c r="P32" s="107">
        <v>528213</v>
      </c>
      <c r="Q32" s="107" t="s">
        <v>2228</v>
      </c>
      <c r="R32" s="107" t="s">
        <v>255</v>
      </c>
      <c r="S32" s="107" t="s">
        <v>3807</v>
      </c>
      <c r="T32" s="107" t="s">
        <v>185</v>
      </c>
      <c r="U32" s="107" t="s">
        <v>186</v>
      </c>
      <c r="V32" s="107">
        <v>0</v>
      </c>
      <c r="W32" s="107" t="s">
        <v>5880</v>
      </c>
      <c r="X32" s="107">
        <v>353435852</v>
      </c>
      <c r="Y32" s="107" t="s">
        <v>3808</v>
      </c>
      <c r="Z32" s="107" t="s">
        <v>825</v>
      </c>
      <c r="AA32" s="108">
        <v>29000</v>
      </c>
      <c r="AB32" s="107" t="s">
        <v>194</v>
      </c>
      <c r="AC32" s="107">
        <v>18</v>
      </c>
      <c r="AD32" s="107" t="s">
        <v>190</v>
      </c>
      <c r="AE32" s="107" t="s">
        <v>520</v>
      </c>
      <c r="AF32" s="108">
        <v>1950</v>
      </c>
      <c r="AG32" s="108">
        <v>1950</v>
      </c>
      <c r="AH32" s="107" t="s">
        <v>5914</v>
      </c>
      <c r="AI32" s="108">
        <v>16515.03</v>
      </c>
      <c r="AJ32" s="108">
        <v>5684.97</v>
      </c>
      <c r="AK32" s="108">
        <v>22200</v>
      </c>
      <c r="AL32" s="108">
        <v>12484.97</v>
      </c>
      <c r="AM32" s="108">
        <v>857.03</v>
      </c>
      <c r="AN32" s="108">
        <v>13342</v>
      </c>
      <c r="AO32" s="108">
        <v>2933.58</v>
      </c>
      <c r="AP32" s="108">
        <v>216.42</v>
      </c>
      <c r="AQ32" s="108">
        <v>3150</v>
      </c>
      <c r="AR32" s="107">
        <v>13</v>
      </c>
      <c r="AS32" s="107">
        <f>VLOOKUP(X32:X2291,[7]Sheet1!$T$2:$AC$1764,10,0)</f>
        <v>51</v>
      </c>
      <c r="AT32" s="107" t="str">
        <f>VLOOKUP(X32:X2289,'[8]Asset Classification'!$J$3:$S$2325,10,0)</f>
        <v>31-60</v>
      </c>
      <c r="AU32" s="107"/>
      <c r="AV32" s="107"/>
      <c r="AW32" s="107"/>
      <c r="AX32" s="107" t="s">
        <v>544</v>
      </c>
      <c r="AY32" s="107" t="s">
        <v>545</v>
      </c>
      <c r="AZ32" s="107"/>
      <c r="BA32" s="107"/>
      <c r="BB32" s="129">
        <v>45775</v>
      </c>
      <c r="BC32" s="110" t="s">
        <v>5944</v>
      </c>
      <c r="BD32" s="111" t="s">
        <v>846</v>
      </c>
      <c r="BE32" s="111" t="s">
        <v>5936</v>
      </c>
      <c r="BF32" s="112" t="s">
        <v>5868</v>
      </c>
      <c r="BG32" s="111"/>
      <c r="BH32" s="113"/>
      <c r="BI32" s="111" t="s">
        <v>5869</v>
      </c>
      <c r="BJ32" s="111"/>
      <c r="BK32" s="114"/>
      <c r="BL32" s="122" t="s">
        <v>5945</v>
      </c>
    </row>
    <row r="33" spans="1:64" s="125" customFormat="1" x14ac:dyDescent="0.3">
      <c r="A33" s="107">
        <v>28</v>
      </c>
      <c r="B33" s="107" t="s">
        <v>5879</v>
      </c>
      <c r="C33" s="107" t="s">
        <v>178</v>
      </c>
      <c r="D33" s="107" t="s">
        <v>850</v>
      </c>
      <c r="E33" s="107" t="s">
        <v>851</v>
      </c>
      <c r="F33" s="107" t="s">
        <v>852</v>
      </c>
      <c r="G33" s="107" t="s">
        <v>853</v>
      </c>
      <c r="H33" s="107" t="s">
        <v>854</v>
      </c>
      <c r="I33" s="107">
        <v>40717</v>
      </c>
      <c r="J33" s="107" t="s">
        <v>854</v>
      </c>
      <c r="K33" s="107">
        <v>40717</v>
      </c>
      <c r="L33" s="107" t="s">
        <v>906</v>
      </c>
      <c r="M33" s="107" t="s">
        <v>907</v>
      </c>
      <c r="N33" s="107">
        <v>348586</v>
      </c>
      <c r="O33" s="107" t="s">
        <v>2114</v>
      </c>
      <c r="P33" s="107">
        <v>91568</v>
      </c>
      <c r="Q33" s="107" t="s">
        <v>2115</v>
      </c>
      <c r="R33" s="107" t="s">
        <v>255</v>
      </c>
      <c r="S33" s="107" t="s">
        <v>4609</v>
      </c>
      <c r="T33" s="107" t="s">
        <v>185</v>
      </c>
      <c r="U33" s="107" t="s">
        <v>181</v>
      </c>
      <c r="V33" s="107">
        <v>0</v>
      </c>
      <c r="W33" s="107" t="s">
        <v>5880</v>
      </c>
      <c r="X33" s="107">
        <v>354014757</v>
      </c>
      <c r="Y33" s="107" t="s">
        <v>4610</v>
      </c>
      <c r="Z33" s="107" t="s">
        <v>510</v>
      </c>
      <c r="AA33" s="108">
        <v>34000</v>
      </c>
      <c r="AB33" s="107" t="s">
        <v>189</v>
      </c>
      <c r="AC33" s="107">
        <v>24</v>
      </c>
      <c r="AD33" s="107" t="s">
        <v>190</v>
      </c>
      <c r="AE33" s="107" t="s">
        <v>502</v>
      </c>
      <c r="AF33" s="108">
        <v>1810</v>
      </c>
      <c r="AG33" s="108">
        <v>1810</v>
      </c>
      <c r="AH33" s="107" t="s">
        <v>2153</v>
      </c>
      <c r="AI33" s="108">
        <v>10443.49</v>
      </c>
      <c r="AJ33" s="108">
        <v>5846.51</v>
      </c>
      <c r="AK33" s="108">
        <v>16290</v>
      </c>
      <c r="AL33" s="108">
        <v>23556.51</v>
      </c>
      <c r="AM33" s="108">
        <v>4265.49</v>
      </c>
      <c r="AN33" s="108">
        <v>27822</v>
      </c>
      <c r="AO33" s="108">
        <v>8319.82</v>
      </c>
      <c r="AP33" s="108">
        <v>2540.1799999999998</v>
      </c>
      <c r="AQ33" s="108">
        <v>10860</v>
      </c>
      <c r="AR33" s="107">
        <v>15</v>
      </c>
      <c r="AS33" s="107">
        <f>VLOOKUP(X33:X2292,[7]Sheet1!$T$2:$AC$1764,10,0)</f>
        <v>169</v>
      </c>
      <c r="AT33" s="107" t="str">
        <f>VLOOKUP(X33:X2290,'[8]Asset Classification'!$J$3:$S$2325,10,0)</f>
        <v>151-180</v>
      </c>
      <c r="AU33" s="107"/>
      <c r="AV33" s="107"/>
      <c r="AW33" s="107"/>
      <c r="AX33" s="107" t="s">
        <v>544</v>
      </c>
      <c r="AY33" s="107" t="s">
        <v>545</v>
      </c>
      <c r="AZ33" s="107"/>
      <c r="BA33" s="107"/>
      <c r="BB33" s="129">
        <v>45776</v>
      </c>
      <c r="BC33" s="110" t="s">
        <v>5944</v>
      </c>
      <c r="BD33" s="111" t="s">
        <v>846</v>
      </c>
      <c r="BE33" s="111" t="s">
        <v>848</v>
      </c>
      <c r="BF33" s="112" t="s">
        <v>847</v>
      </c>
      <c r="BG33" s="111"/>
      <c r="BH33" s="113"/>
      <c r="BI33" s="111" t="s">
        <v>5940</v>
      </c>
      <c r="BJ33" s="111"/>
      <c r="BK33" s="114"/>
      <c r="BL33" s="122"/>
    </row>
    <row r="34" spans="1:64" s="125" customFormat="1" x14ac:dyDescent="0.3">
      <c r="A34" s="107">
        <v>29</v>
      </c>
      <c r="B34" s="107" t="s">
        <v>5879</v>
      </c>
      <c r="C34" s="107" t="s">
        <v>178</v>
      </c>
      <c r="D34" s="107" t="s">
        <v>850</v>
      </c>
      <c r="E34" s="107" t="s">
        <v>851</v>
      </c>
      <c r="F34" s="107" t="s">
        <v>852</v>
      </c>
      <c r="G34" s="107" t="s">
        <v>853</v>
      </c>
      <c r="H34" s="107" t="s">
        <v>854</v>
      </c>
      <c r="I34" s="107">
        <v>40708</v>
      </c>
      <c r="J34" s="107" t="s">
        <v>1402</v>
      </c>
      <c r="K34" s="107">
        <v>40708</v>
      </c>
      <c r="L34" s="107" t="s">
        <v>1019</v>
      </c>
      <c r="M34" s="107" t="s">
        <v>1020</v>
      </c>
      <c r="N34" s="107">
        <v>62879</v>
      </c>
      <c r="O34" s="107" t="s">
        <v>4122</v>
      </c>
      <c r="P34" s="107">
        <v>91539</v>
      </c>
      <c r="Q34" s="107" t="s">
        <v>4123</v>
      </c>
      <c r="R34" s="107" t="s">
        <v>255</v>
      </c>
      <c r="S34" s="107" t="s">
        <v>4126</v>
      </c>
      <c r="T34" s="107" t="s">
        <v>185</v>
      </c>
      <c r="U34" s="107" t="s">
        <v>181</v>
      </c>
      <c r="V34" s="107">
        <v>541</v>
      </c>
      <c r="W34" s="107" t="s">
        <v>5880</v>
      </c>
      <c r="X34" s="107">
        <v>353638350</v>
      </c>
      <c r="Y34" s="107" t="s">
        <v>4127</v>
      </c>
      <c r="Z34" s="107" t="s">
        <v>436</v>
      </c>
      <c r="AA34" s="108">
        <v>52000</v>
      </c>
      <c r="AB34" s="107" t="s">
        <v>182</v>
      </c>
      <c r="AC34" s="107">
        <v>24</v>
      </c>
      <c r="AD34" s="107" t="s">
        <v>190</v>
      </c>
      <c r="AE34" s="107" t="s">
        <v>302</v>
      </c>
      <c r="AF34" s="108">
        <v>2780</v>
      </c>
      <c r="AG34" s="108">
        <v>2780</v>
      </c>
      <c r="AH34" s="107" t="s">
        <v>549</v>
      </c>
      <c r="AI34" s="108">
        <v>18234.849999999999</v>
      </c>
      <c r="AJ34" s="108">
        <v>9565.15</v>
      </c>
      <c r="AK34" s="108">
        <v>27800</v>
      </c>
      <c r="AL34" s="108">
        <v>33765.15</v>
      </c>
      <c r="AM34" s="108">
        <v>5620.85</v>
      </c>
      <c r="AN34" s="108">
        <v>39386</v>
      </c>
      <c r="AO34" s="108">
        <v>13109.51</v>
      </c>
      <c r="AP34" s="108">
        <v>3570.49</v>
      </c>
      <c r="AQ34" s="108">
        <v>16680</v>
      </c>
      <c r="AR34" s="107">
        <v>16</v>
      </c>
      <c r="AS34" s="107">
        <f>VLOOKUP(X34:X2293,[7]Sheet1!$T$2:$AC$1764,10,0)</f>
        <v>168</v>
      </c>
      <c r="AT34" s="107" t="str">
        <f>VLOOKUP(X34:X2291,'[8]Asset Classification'!$J$3:$S$2325,10,0)</f>
        <v>151-180</v>
      </c>
      <c r="AU34" s="107"/>
      <c r="AV34" s="107"/>
      <c r="AW34" s="107"/>
      <c r="AX34" s="107" t="s">
        <v>544</v>
      </c>
      <c r="AY34" s="107" t="s">
        <v>545</v>
      </c>
      <c r="AZ34" s="107"/>
      <c r="BA34" s="107"/>
      <c r="BB34" s="129">
        <v>45777</v>
      </c>
      <c r="BC34" s="110" t="s">
        <v>5944</v>
      </c>
      <c r="BD34" s="111" t="s">
        <v>846</v>
      </c>
      <c r="BE34" s="111" t="s">
        <v>848</v>
      </c>
      <c r="BF34" s="112" t="s">
        <v>5868</v>
      </c>
      <c r="BG34" s="111"/>
      <c r="BH34" s="113"/>
      <c r="BI34" s="111" t="s">
        <v>5869</v>
      </c>
      <c r="BJ34" s="111"/>
      <c r="BK34" s="114"/>
      <c r="BL34" s="122"/>
    </row>
    <row r="35" spans="1:64" s="125" customFormat="1" x14ac:dyDescent="0.3">
      <c r="A35" s="107">
        <v>30</v>
      </c>
      <c r="B35" s="107" t="s">
        <v>5879</v>
      </c>
      <c r="C35" s="107" t="s">
        <v>178</v>
      </c>
      <c r="D35" s="107" t="s">
        <v>850</v>
      </c>
      <c r="E35" s="107" t="s">
        <v>851</v>
      </c>
      <c r="F35" s="107" t="s">
        <v>852</v>
      </c>
      <c r="G35" s="107" t="s">
        <v>853</v>
      </c>
      <c r="H35" s="107" t="s">
        <v>854</v>
      </c>
      <c r="I35" s="107">
        <v>168143</v>
      </c>
      <c r="J35" s="107" t="s">
        <v>854</v>
      </c>
      <c r="K35" s="107">
        <v>168143</v>
      </c>
      <c r="L35" s="107" t="s">
        <v>890</v>
      </c>
      <c r="M35" s="107" t="s">
        <v>891</v>
      </c>
      <c r="N35" s="107">
        <v>340261</v>
      </c>
      <c r="O35" s="107" t="s">
        <v>4122</v>
      </c>
      <c r="P35" s="107">
        <v>91539</v>
      </c>
      <c r="Q35" s="107" t="s">
        <v>4123</v>
      </c>
      <c r="R35" s="107" t="s">
        <v>255</v>
      </c>
      <c r="S35" s="107" t="s">
        <v>5797</v>
      </c>
      <c r="T35" s="107" t="s">
        <v>298</v>
      </c>
      <c r="U35" s="107" t="s">
        <v>186</v>
      </c>
      <c r="V35" s="107">
        <v>0</v>
      </c>
      <c r="W35" s="107" t="s">
        <v>5880</v>
      </c>
      <c r="X35" s="107">
        <v>358185079</v>
      </c>
      <c r="Y35" s="107" t="s">
        <v>5798</v>
      </c>
      <c r="Z35" s="107" t="s">
        <v>585</v>
      </c>
      <c r="AA35" s="108">
        <v>65000</v>
      </c>
      <c r="AB35" s="107" t="s">
        <v>182</v>
      </c>
      <c r="AC35" s="107">
        <v>24</v>
      </c>
      <c r="AD35" s="107" t="s">
        <v>534</v>
      </c>
      <c r="AE35" s="107" t="s">
        <v>568</v>
      </c>
      <c r="AF35" s="108">
        <v>3460</v>
      </c>
      <c r="AG35" s="108">
        <v>3460</v>
      </c>
      <c r="AH35" s="107" t="s">
        <v>5922</v>
      </c>
      <c r="AI35" s="108">
        <v>13280.9</v>
      </c>
      <c r="AJ35" s="108">
        <v>7479.1</v>
      </c>
      <c r="AK35" s="108">
        <v>20760</v>
      </c>
      <c r="AL35" s="108">
        <v>51719.1</v>
      </c>
      <c r="AM35" s="108">
        <v>10864.9</v>
      </c>
      <c r="AN35" s="108">
        <v>62584</v>
      </c>
      <c r="AO35" s="108">
        <v>0</v>
      </c>
      <c r="AP35" s="108">
        <v>0</v>
      </c>
      <c r="AQ35" s="108">
        <v>0</v>
      </c>
      <c r="AR35" s="107">
        <v>6</v>
      </c>
      <c r="AS35" s="107"/>
      <c r="AT35" s="107" t="str">
        <f>VLOOKUP(X35:X2292,'[8]Asset Classification'!$J$3:$S$2325,10,0)</f>
        <v>Standard</v>
      </c>
      <c r="AU35" s="107"/>
      <c r="AV35" s="107"/>
      <c r="AW35" s="107"/>
      <c r="AX35" s="107" t="s">
        <v>544</v>
      </c>
      <c r="AY35" s="107" t="s">
        <v>545</v>
      </c>
      <c r="AZ35" s="107"/>
      <c r="BA35" s="107"/>
      <c r="BB35" s="129">
        <v>45775</v>
      </c>
      <c r="BC35" s="110" t="s">
        <v>5944</v>
      </c>
      <c r="BD35" s="111" t="s">
        <v>846</v>
      </c>
      <c r="BE35" s="111" t="s">
        <v>848</v>
      </c>
      <c r="BF35" s="112" t="s">
        <v>847</v>
      </c>
      <c r="BG35" s="111"/>
      <c r="BH35" s="113"/>
      <c r="BI35" s="111" t="s">
        <v>5940</v>
      </c>
      <c r="BJ35" s="111"/>
      <c r="BK35" s="114"/>
      <c r="BL35" s="122"/>
    </row>
    <row r="36" spans="1:64" s="125" customFormat="1" x14ac:dyDescent="0.3">
      <c r="A36" s="107">
        <v>31</v>
      </c>
      <c r="B36" s="107" t="s">
        <v>5879</v>
      </c>
      <c r="C36" s="107" t="s">
        <v>178</v>
      </c>
      <c r="D36" s="107" t="s">
        <v>850</v>
      </c>
      <c r="E36" s="107" t="s">
        <v>851</v>
      </c>
      <c r="F36" s="107" t="s">
        <v>852</v>
      </c>
      <c r="G36" s="107" t="s">
        <v>853</v>
      </c>
      <c r="H36" s="107" t="s">
        <v>854</v>
      </c>
      <c r="I36" s="107">
        <v>40717</v>
      </c>
      <c r="J36" s="107" t="s">
        <v>854</v>
      </c>
      <c r="K36" s="107">
        <v>40717</v>
      </c>
      <c r="L36" s="107" t="s">
        <v>906</v>
      </c>
      <c r="M36" s="107" t="s">
        <v>907</v>
      </c>
      <c r="N36" s="107">
        <v>348586</v>
      </c>
      <c r="O36" s="107" t="s">
        <v>4122</v>
      </c>
      <c r="P36" s="107">
        <v>91539</v>
      </c>
      <c r="Q36" s="107" t="s">
        <v>4123</v>
      </c>
      <c r="R36" s="107" t="s">
        <v>255</v>
      </c>
      <c r="S36" s="107" t="s">
        <v>4124</v>
      </c>
      <c r="T36" s="107" t="s">
        <v>185</v>
      </c>
      <c r="U36" s="107" t="s">
        <v>181</v>
      </c>
      <c r="V36" s="107">
        <v>541</v>
      </c>
      <c r="W36" s="107" t="s">
        <v>5880</v>
      </c>
      <c r="X36" s="107">
        <v>353635804</v>
      </c>
      <c r="Y36" s="107" t="s">
        <v>4125</v>
      </c>
      <c r="Z36" s="107" t="s">
        <v>436</v>
      </c>
      <c r="AA36" s="108">
        <v>52000</v>
      </c>
      <c r="AB36" s="107" t="s">
        <v>182</v>
      </c>
      <c r="AC36" s="107">
        <v>24</v>
      </c>
      <c r="AD36" s="107" t="s">
        <v>190</v>
      </c>
      <c r="AE36" s="107" t="s">
        <v>302</v>
      </c>
      <c r="AF36" s="108">
        <v>2780</v>
      </c>
      <c r="AG36" s="108">
        <v>2780</v>
      </c>
      <c r="AH36" s="107" t="s">
        <v>2782</v>
      </c>
      <c r="AI36" s="108">
        <v>29005.35</v>
      </c>
      <c r="AJ36" s="108">
        <v>12694.65</v>
      </c>
      <c r="AK36" s="108">
        <v>41700</v>
      </c>
      <c r="AL36" s="108">
        <v>22994.65</v>
      </c>
      <c r="AM36" s="108">
        <v>2491.35</v>
      </c>
      <c r="AN36" s="108">
        <v>25486</v>
      </c>
      <c r="AO36" s="108">
        <v>2339.0100000000002</v>
      </c>
      <c r="AP36" s="108">
        <v>440.99</v>
      </c>
      <c r="AQ36" s="108">
        <v>2780</v>
      </c>
      <c r="AR36" s="107">
        <v>16</v>
      </c>
      <c r="AS36" s="107">
        <f>VLOOKUP(X36:X2295,[7]Sheet1!$T$2:$AC$1764,10,0)</f>
        <v>21</v>
      </c>
      <c r="AT36" s="107" t="str">
        <f>VLOOKUP(X36:X2293,'[8]Asset Classification'!$J$3:$S$2325,10,0)</f>
        <v>1-30 Days</v>
      </c>
      <c r="AU36" s="107"/>
      <c r="AV36" s="107"/>
      <c r="AW36" s="107"/>
      <c r="AX36" s="107" t="s">
        <v>544</v>
      </c>
      <c r="AY36" s="107" t="s">
        <v>545</v>
      </c>
      <c r="AZ36" s="107"/>
      <c r="BA36" s="107"/>
      <c r="BB36" s="129">
        <v>45776</v>
      </c>
      <c r="BC36" s="110" t="s">
        <v>5944</v>
      </c>
      <c r="BD36" s="111" t="s">
        <v>846</v>
      </c>
      <c r="BE36" s="111" t="s">
        <v>848</v>
      </c>
      <c r="BF36" s="112" t="s">
        <v>847</v>
      </c>
      <c r="BG36" s="111"/>
      <c r="BH36" s="113"/>
      <c r="BI36" s="111" t="s">
        <v>5940</v>
      </c>
      <c r="BJ36" s="111"/>
      <c r="BK36" s="114"/>
      <c r="BL36" s="122"/>
    </row>
    <row r="37" spans="1:64" s="125" customFormat="1" x14ac:dyDescent="0.3">
      <c r="A37" s="107">
        <v>32</v>
      </c>
      <c r="B37" s="107" t="s">
        <v>5879</v>
      </c>
      <c r="C37" s="107" t="s">
        <v>178</v>
      </c>
      <c r="D37" s="107" t="s">
        <v>850</v>
      </c>
      <c r="E37" s="107" t="s">
        <v>851</v>
      </c>
      <c r="F37" s="107" t="s">
        <v>852</v>
      </c>
      <c r="G37" s="107" t="s">
        <v>853</v>
      </c>
      <c r="H37" s="107" t="s">
        <v>854</v>
      </c>
      <c r="I37" s="107">
        <v>168143</v>
      </c>
      <c r="J37" s="107" t="s">
        <v>854</v>
      </c>
      <c r="K37" s="107">
        <v>168143</v>
      </c>
      <c r="L37" s="107" t="s">
        <v>906</v>
      </c>
      <c r="M37" s="107" t="s">
        <v>907</v>
      </c>
      <c r="N37" s="107">
        <v>62932</v>
      </c>
      <c r="O37" s="107" t="s">
        <v>4122</v>
      </c>
      <c r="P37" s="107">
        <v>91539</v>
      </c>
      <c r="Q37" s="107" t="s">
        <v>4123</v>
      </c>
      <c r="R37" s="107" t="s">
        <v>255</v>
      </c>
      <c r="S37" s="107" t="s">
        <v>5411</v>
      </c>
      <c r="T37" s="107" t="s">
        <v>185</v>
      </c>
      <c r="U37" s="107" t="s">
        <v>186</v>
      </c>
      <c r="V37" s="107">
        <v>0</v>
      </c>
      <c r="W37" s="107" t="s">
        <v>5880</v>
      </c>
      <c r="X37" s="107">
        <v>355995402</v>
      </c>
      <c r="Y37" s="107" t="s">
        <v>5412</v>
      </c>
      <c r="Z37" s="107" t="s">
        <v>485</v>
      </c>
      <c r="AA37" s="108">
        <v>72000</v>
      </c>
      <c r="AB37" s="107" t="s">
        <v>182</v>
      </c>
      <c r="AC37" s="107">
        <v>24</v>
      </c>
      <c r="AD37" s="107" t="s">
        <v>195</v>
      </c>
      <c r="AE37" s="107" t="s">
        <v>308</v>
      </c>
      <c r="AF37" s="108">
        <v>3840</v>
      </c>
      <c r="AG37" s="108">
        <v>3840</v>
      </c>
      <c r="AH37" s="107" t="s">
        <v>2274</v>
      </c>
      <c r="AI37" s="108">
        <v>14141.42</v>
      </c>
      <c r="AJ37" s="108">
        <v>8898.58</v>
      </c>
      <c r="AK37" s="108">
        <v>23040</v>
      </c>
      <c r="AL37" s="108">
        <v>57858.58</v>
      </c>
      <c r="AM37" s="108">
        <v>12395.42</v>
      </c>
      <c r="AN37" s="108">
        <v>70254</v>
      </c>
      <c r="AO37" s="108">
        <v>16635.080000000002</v>
      </c>
      <c r="AP37" s="108">
        <v>6404.92</v>
      </c>
      <c r="AQ37" s="108">
        <v>23040</v>
      </c>
      <c r="AR37" s="107">
        <v>12</v>
      </c>
      <c r="AS37" s="107">
        <f>VLOOKUP(X37:X2297,[7]Sheet1!$T$2:$AC$1764,10,0)</f>
        <v>168</v>
      </c>
      <c r="AT37" s="107" t="str">
        <f>VLOOKUP(X37:X2294,'[8]Asset Classification'!$J$3:$S$2325,10,0)</f>
        <v>151-180</v>
      </c>
      <c r="AU37" s="107"/>
      <c r="AV37" s="107"/>
      <c r="AW37" s="107"/>
      <c r="AX37" s="107" t="s">
        <v>544</v>
      </c>
      <c r="AY37" s="107" t="s">
        <v>545</v>
      </c>
      <c r="AZ37" s="107"/>
      <c r="BA37" s="107"/>
      <c r="BB37" s="129">
        <v>45776</v>
      </c>
      <c r="BC37" s="110" t="s">
        <v>5944</v>
      </c>
      <c r="BD37" s="111" t="s">
        <v>846</v>
      </c>
      <c r="BE37" s="111" t="s">
        <v>848</v>
      </c>
      <c r="BF37" s="112" t="s">
        <v>847</v>
      </c>
      <c r="BG37" s="111"/>
      <c r="BH37" s="113"/>
      <c r="BI37" s="111" t="s">
        <v>5940</v>
      </c>
      <c r="BJ37" s="111"/>
      <c r="BK37" s="114"/>
      <c r="BL37" s="122"/>
    </row>
    <row r="38" spans="1:64" s="125" customFormat="1" x14ac:dyDescent="0.3">
      <c r="A38" s="107">
        <v>33</v>
      </c>
      <c r="B38" s="107" t="s">
        <v>5879</v>
      </c>
      <c r="C38" s="107" t="s">
        <v>178</v>
      </c>
      <c r="D38" s="107" t="s">
        <v>850</v>
      </c>
      <c r="E38" s="107" t="s">
        <v>851</v>
      </c>
      <c r="F38" s="107" t="s">
        <v>852</v>
      </c>
      <c r="G38" s="107" t="s">
        <v>853</v>
      </c>
      <c r="H38" s="107" t="s">
        <v>854</v>
      </c>
      <c r="I38" s="107">
        <v>40668</v>
      </c>
      <c r="J38" s="107" t="s">
        <v>854</v>
      </c>
      <c r="K38" s="107">
        <v>40668</v>
      </c>
      <c r="L38" s="107" t="s">
        <v>906</v>
      </c>
      <c r="M38" s="107" t="s">
        <v>907</v>
      </c>
      <c r="N38" s="107">
        <v>62960</v>
      </c>
      <c r="O38" s="107" t="s">
        <v>4122</v>
      </c>
      <c r="P38" s="107">
        <v>91539</v>
      </c>
      <c r="Q38" s="107" t="s">
        <v>4123</v>
      </c>
      <c r="R38" s="107" t="s">
        <v>255</v>
      </c>
      <c r="S38" s="107" t="s">
        <v>5531</v>
      </c>
      <c r="T38" s="107" t="s">
        <v>185</v>
      </c>
      <c r="U38" s="107" t="s">
        <v>186</v>
      </c>
      <c r="V38" s="107">
        <v>0</v>
      </c>
      <c r="W38" s="107" t="s">
        <v>5880</v>
      </c>
      <c r="X38" s="107">
        <v>356648922</v>
      </c>
      <c r="Y38" s="107" t="s">
        <v>5532</v>
      </c>
      <c r="Z38" s="107" t="s">
        <v>308</v>
      </c>
      <c r="AA38" s="108">
        <v>52000</v>
      </c>
      <c r="AB38" s="107" t="s">
        <v>182</v>
      </c>
      <c r="AC38" s="107">
        <v>24</v>
      </c>
      <c r="AD38" s="107" t="s">
        <v>190</v>
      </c>
      <c r="AE38" s="107" t="s">
        <v>531</v>
      </c>
      <c r="AF38" s="108">
        <v>2780</v>
      </c>
      <c r="AG38" s="108">
        <v>2780</v>
      </c>
      <c r="AH38" s="107" t="s">
        <v>3135</v>
      </c>
      <c r="AI38" s="108">
        <v>12478.12</v>
      </c>
      <c r="AJ38" s="108">
        <v>6981.88</v>
      </c>
      <c r="AK38" s="108">
        <v>19460</v>
      </c>
      <c r="AL38" s="108">
        <v>39521.879999999997</v>
      </c>
      <c r="AM38" s="108">
        <v>7818.12</v>
      </c>
      <c r="AN38" s="108">
        <v>47340</v>
      </c>
      <c r="AO38" s="108">
        <v>8137.09</v>
      </c>
      <c r="AP38" s="108">
        <v>2982.91</v>
      </c>
      <c r="AQ38" s="108">
        <v>11120</v>
      </c>
      <c r="AR38" s="107">
        <v>11</v>
      </c>
      <c r="AS38" s="107">
        <f>VLOOKUP(X38:X2298,[7]Sheet1!$T$2:$AC$1764,10,0)</f>
        <v>112</v>
      </c>
      <c r="AT38" s="107" t="str">
        <f>VLOOKUP(X38:X2295,'[8]Asset Classification'!$J$3:$S$2325,10,0)</f>
        <v>91-120</v>
      </c>
      <c r="AU38" s="107"/>
      <c r="AV38" s="107"/>
      <c r="AW38" s="107"/>
      <c r="AX38" s="107" t="s">
        <v>544</v>
      </c>
      <c r="AY38" s="107" t="s">
        <v>545</v>
      </c>
      <c r="AZ38" s="107"/>
      <c r="BA38" s="107"/>
      <c r="BB38" s="129">
        <v>45776</v>
      </c>
      <c r="BC38" s="110" t="s">
        <v>5944</v>
      </c>
      <c r="BD38" s="111" t="s">
        <v>846</v>
      </c>
      <c r="BE38" s="111" t="s">
        <v>848</v>
      </c>
      <c r="BF38" s="112" t="s">
        <v>847</v>
      </c>
      <c r="BG38" s="111"/>
      <c r="BH38" s="113"/>
      <c r="BI38" s="111" t="s">
        <v>5940</v>
      </c>
      <c r="BJ38" s="111"/>
      <c r="BK38" s="114"/>
      <c r="BL38" s="122"/>
    </row>
    <row r="39" spans="1:64" s="125" customFormat="1" x14ac:dyDescent="0.3">
      <c r="A39" s="107">
        <v>34</v>
      </c>
      <c r="B39" s="107" t="s">
        <v>5879</v>
      </c>
      <c r="C39" s="107" t="s">
        <v>178</v>
      </c>
      <c r="D39" s="107" t="s">
        <v>850</v>
      </c>
      <c r="E39" s="107" t="s">
        <v>851</v>
      </c>
      <c r="F39" s="107" t="s">
        <v>852</v>
      </c>
      <c r="G39" s="107" t="s">
        <v>853</v>
      </c>
      <c r="H39" s="107" t="s">
        <v>854</v>
      </c>
      <c r="I39" s="107">
        <v>40708</v>
      </c>
      <c r="J39" s="107" t="s">
        <v>1402</v>
      </c>
      <c r="K39" s="107">
        <v>40708</v>
      </c>
      <c r="L39" s="107" t="s">
        <v>1019</v>
      </c>
      <c r="M39" s="107" t="s">
        <v>1020</v>
      </c>
      <c r="N39" s="107">
        <v>62879</v>
      </c>
      <c r="O39" s="107" t="s">
        <v>2320</v>
      </c>
      <c r="P39" s="107">
        <v>91525</v>
      </c>
      <c r="Q39" s="107" t="s">
        <v>2321</v>
      </c>
      <c r="R39" s="107" t="s">
        <v>255</v>
      </c>
      <c r="S39" s="107" t="s">
        <v>3061</v>
      </c>
      <c r="T39" s="107" t="s">
        <v>185</v>
      </c>
      <c r="U39" s="107" t="s">
        <v>181</v>
      </c>
      <c r="V39" s="107">
        <v>541</v>
      </c>
      <c r="W39" s="107" t="s">
        <v>5880</v>
      </c>
      <c r="X39" s="107">
        <v>351669606</v>
      </c>
      <c r="Y39" s="107" t="s">
        <v>3062</v>
      </c>
      <c r="Z39" s="107" t="s">
        <v>553</v>
      </c>
      <c r="AA39" s="108">
        <v>42000</v>
      </c>
      <c r="AB39" s="107" t="s">
        <v>194</v>
      </c>
      <c r="AC39" s="107">
        <v>24</v>
      </c>
      <c r="AD39" s="107" t="s">
        <v>192</v>
      </c>
      <c r="AE39" s="107" t="s">
        <v>793</v>
      </c>
      <c r="AF39" s="108">
        <v>2250</v>
      </c>
      <c r="AG39" s="108">
        <v>2250</v>
      </c>
      <c r="AH39" s="107" t="s">
        <v>5911</v>
      </c>
      <c r="AI39" s="108">
        <v>35031.410000000003</v>
      </c>
      <c r="AJ39" s="108">
        <v>12218.59</v>
      </c>
      <c r="AK39" s="108">
        <v>47250</v>
      </c>
      <c r="AL39" s="108">
        <v>6968.59</v>
      </c>
      <c r="AM39" s="108">
        <v>306.41000000000003</v>
      </c>
      <c r="AN39" s="108">
        <v>7275</v>
      </c>
      <c r="AO39" s="108">
        <v>2102.04</v>
      </c>
      <c r="AP39" s="108">
        <v>147.96</v>
      </c>
      <c r="AQ39" s="108">
        <v>2250</v>
      </c>
      <c r="AR39" s="107">
        <v>22</v>
      </c>
      <c r="AS39" s="107">
        <f>VLOOKUP(X39:X2296,[7]Sheet1!$T$2:$AC$1764,10,0)</f>
        <v>16</v>
      </c>
      <c r="AT39" s="107" t="str">
        <f>VLOOKUP(X39:X2296,'[8]Asset Classification'!$J$3:$S$2325,10,0)</f>
        <v>1-30 Days</v>
      </c>
      <c r="AU39" s="107"/>
      <c r="AV39" s="107"/>
      <c r="AW39" s="107"/>
      <c r="AX39" s="107" t="s">
        <v>544</v>
      </c>
      <c r="AY39" s="107" t="s">
        <v>545</v>
      </c>
      <c r="AZ39" s="107"/>
      <c r="BA39" s="107"/>
      <c r="BB39" s="129">
        <v>45777</v>
      </c>
      <c r="BC39" s="110" t="s">
        <v>5944</v>
      </c>
      <c r="BD39" s="111" t="s">
        <v>846</v>
      </c>
      <c r="BE39" s="111" t="s">
        <v>848</v>
      </c>
      <c r="BF39" s="112" t="s">
        <v>5868</v>
      </c>
      <c r="BG39" s="111"/>
      <c r="BH39" s="113"/>
      <c r="BI39" s="111" t="s">
        <v>5869</v>
      </c>
      <c r="BJ39" s="111"/>
      <c r="BK39" s="114"/>
      <c r="BL39" s="122"/>
    </row>
    <row r="40" spans="1:64" s="125" customFormat="1" x14ac:dyDescent="0.3">
      <c r="A40" s="107">
        <v>35</v>
      </c>
      <c r="B40" s="107" t="s">
        <v>5879</v>
      </c>
      <c r="C40" s="107" t="s">
        <v>178</v>
      </c>
      <c r="D40" s="107" t="s">
        <v>850</v>
      </c>
      <c r="E40" s="107" t="s">
        <v>851</v>
      </c>
      <c r="F40" s="107" t="s">
        <v>852</v>
      </c>
      <c r="G40" s="107" t="s">
        <v>853</v>
      </c>
      <c r="H40" s="107" t="s">
        <v>854</v>
      </c>
      <c r="I40" s="107">
        <v>168143</v>
      </c>
      <c r="J40" s="107" t="s">
        <v>854</v>
      </c>
      <c r="K40" s="107">
        <v>168143</v>
      </c>
      <c r="L40" s="107" t="s">
        <v>890</v>
      </c>
      <c r="M40" s="107" t="s">
        <v>891</v>
      </c>
      <c r="N40" s="107">
        <v>62983</v>
      </c>
      <c r="O40" s="107" t="s">
        <v>2320</v>
      </c>
      <c r="P40" s="107">
        <v>91525</v>
      </c>
      <c r="Q40" s="107" t="s">
        <v>2321</v>
      </c>
      <c r="R40" s="107" t="s">
        <v>255</v>
      </c>
      <c r="S40" s="107" t="s">
        <v>3068</v>
      </c>
      <c r="T40" s="107" t="s">
        <v>185</v>
      </c>
      <c r="U40" s="107" t="s">
        <v>186</v>
      </c>
      <c r="V40" s="107">
        <v>541</v>
      </c>
      <c r="W40" s="107" t="s">
        <v>5880</v>
      </c>
      <c r="X40" s="107">
        <v>351674877</v>
      </c>
      <c r="Y40" s="107" t="s">
        <v>3069</v>
      </c>
      <c r="Z40" s="107" t="s">
        <v>730</v>
      </c>
      <c r="AA40" s="108">
        <v>42000</v>
      </c>
      <c r="AB40" s="107" t="s">
        <v>194</v>
      </c>
      <c r="AC40" s="107">
        <v>24</v>
      </c>
      <c r="AD40" s="107" t="s">
        <v>192</v>
      </c>
      <c r="AE40" s="107" t="s">
        <v>793</v>
      </c>
      <c r="AF40" s="108">
        <v>2250</v>
      </c>
      <c r="AG40" s="108">
        <v>2250</v>
      </c>
      <c r="AH40" s="107" t="s">
        <v>5913</v>
      </c>
      <c r="AI40" s="108">
        <v>37177.82</v>
      </c>
      <c r="AJ40" s="108">
        <v>12322.18</v>
      </c>
      <c r="AK40" s="108">
        <v>49500</v>
      </c>
      <c r="AL40" s="108">
        <v>4822.18</v>
      </c>
      <c r="AM40" s="108">
        <v>155.82</v>
      </c>
      <c r="AN40" s="108">
        <v>4978</v>
      </c>
      <c r="AO40" s="108">
        <v>0</v>
      </c>
      <c r="AP40" s="108">
        <v>0</v>
      </c>
      <c r="AQ40" s="108">
        <v>0</v>
      </c>
      <c r="AR40" s="107">
        <v>22</v>
      </c>
      <c r="AS40" s="107"/>
      <c r="AT40" s="107" t="str">
        <f>VLOOKUP(X40:X2297,'[8]Asset Classification'!$J$3:$S$2325,10,0)</f>
        <v>Standard</v>
      </c>
      <c r="AU40" s="107"/>
      <c r="AV40" s="107"/>
      <c r="AW40" s="107"/>
      <c r="AX40" s="107" t="s">
        <v>544</v>
      </c>
      <c r="AY40" s="107" t="s">
        <v>545</v>
      </c>
      <c r="AZ40" s="107"/>
      <c r="BA40" s="107"/>
      <c r="BB40" s="129">
        <v>45775</v>
      </c>
      <c r="BC40" s="110" t="s">
        <v>5944</v>
      </c>
      <c r="BD40" s="111" t="s">
        <v>846</v>
      </c>
      <c r="BE40" s="111" t="s">
        <v>848</v>
      </c>
      <c r="BF40" s="112" t="s">
        <v>847</v>
      </c>
      <c r="BG40" s="111"/>
      <c r="BH40" s="113"/>
      <c r="BI40" s="111" t="s">
        <v>5940</v>
      </c>
      <c r="BJ40" s="111"/>
      <c r="BK40" s="114"/>
      <c r="BL40" s="122"/>
    </row>
    <row r="41" spans="1:64" s="125" customFormat="1" x14ac:dyDescent="0.3">
      <c r="A41" s="107">
        <v>36</v>
      </c>
      <c r="B41" s="107" t="s">
        <v>5879</v>
      </c>
      <c r="C41" s="107" t="s">
        <v>178</v>
      </c>
      <c r="D41" s="107" t="s">
        <v>850</v>
      </c>
      <c r="E41" s="107" t="s">
        <v>851</v>
      </c>
      <c r="F41" s="107" t="s">
        <v>852</v>
      </c>
      <c r="G41" s="107" t="s">
        <v>853</v>
      </c>
      <c r="H41" s="107" t="s">
        <v>854</v>
      </c>
      <c r="I41" s="107">
        <v>168143</v>
      </c>
      <c r="J41" s="107" t="s">
        <v>854</v>
      </c>
      <c r="K41" s="107">
        <v>168143</v>
      </c>
      <c r="L41" s="107" t="s">
        <v>906</v>
      </c>
      <c r="M41" s="107" t="s">
        <v>907</v>
      </c>
      <c r="N41" s="107">
        <v>62813</v>
      </c>
      <c r="O41" s="107" t="s">
        <v>2320</v>
      </c>
      <c r="P41" s="107">
        <v>91525</v>
      </c>
      <c r="Q41" s="107" t="s">
        <v>2321</v>
      </c>
      <c r="R41" s="107" t="s">
        <v>255</v>
      </c>
      <c r="S41" s="107" t="s">
        <v>5249</v>
      </c>
      <c r="T41" s="107" t="s">
        <v>185</v>
      </c>
      <c r="U41" s="107" t="s">
        <v>181</v>
      </c>
      <c r="V41" s="107">
        <v>0</v>
      </c>
      <c r="W41" s="107" t="s">
        <v>5880</v>
      </c>
      <c r="X41" s="107">
        <v>355569391</v>
      </c>
      <c r="Y41" s="107" t="s">
        <v>5250</v>
      </c>
      <c r="Z41" s="107" t="s">
        <v>295</v>
      </c>
      <c r="AA41" s="108">
        <v>20000</v>
      </c>
      <c r="AB41" s="107" t="s">
        <v>194</v>
      </c>
      <c r="AC41" s="107">
        <v>18</v>
      </c>
      <c r="AD41" s="107" t="s">
        <v>195</v>
      </c>
      <c r="AE41" s="107" t="s">
        <v>499</v>
      </c>
      <c r="AF41" s="108">
        <v>1340</v>
      </c>
      <c r="AG41" s="108">
        <v>1340</v>
      </c>
      <c r="AH41" s="107" t="s">
        <v>5915</v>
      </c>
      <c r="AI41" s="108">
        <v>13440.87</v>
      </c>
      <c r="AJ41" s="108">
        <v>3979.13</v>
      </c>
      <c r="AK41" s="108">
        <v>17420</v>
      </c>
      <c r="AL41" s="108">
        <v>6559.13</v>
      </c>
      <c r="AM41" s="108">
        <v>412.87</v>
      </c>
      <c r="AN41" s="108">
        <v>6972</v>
      </c>
      <c r="AO41" s="108">
        <v>0</v>
      </c>
      <c r="AP41" s="108">
        <v>0</v>
      </c>
      <c r="AQ41" s="108">
        <v>0</v>
      </c>
      <c r="AR41" s="107">
        <v>13</v>
      </c>
      <c r="AS41" s="107"/>
      <c r="AT41" s="107" t="str">
        <f>VLOOKUP(X41:X2298,'[8]Asset Classification'!$J$3:$S$2325,10,0)</f>
        <v>Standard</v>
      </c>
      <c r="AU41" s="107"/>
      <c r="AV41" s="107"/>
      <c r="AW41" s="107"/>
      <c r="AX41" s="107" t="s">
        <v>544</v>
      </c>
      <c r="AY41" s="107" t="s">
        <v>545</v>
      </c>
      <c r="AZ41" s="107"/>
      <c r="BA41" s="107"/>
      <c r="BB41" s="129">
        <v>45775</v>
      </c>
      <c r="BC41" s="110" t="s">
        <v>5944</v>
      </c>
      <c r="BD41" s="111" t="s">
        <v>846</v>
      </c>
      <c r="BE41" s="111" t="s">
        <v>848</v>
      </c>
      <c r="BF41" s="112" t="s">
        <v>847</v>
      </c>
      <c r="BG41" s="111"/>
      <c r="BH41" s="113"/>
      <c r="BI41" s="111" t="s">
        <v>5940</v>
      </c>
      <c r="BJ41" s="111"/>
      <c r="BK41" s="114"/>
      <c r="BL41" s="122"/>
    </row>
    <row r="42" spans="1:64" s="125" customFormat="1" x14ac:dyDescent="0.3">
      <c r="A42" s="107">
        <v>37</v>
      </c>
      <c r="B42" s="107" t="s">
        <v>5879</v>
      </c>
      <c r="C42" s="107" t="s">
        <v>178</v>
      </c>
      <c r="D42" s="107" t="s">
        <v>850</v>
      </c>
      <c r="E42" s="107" t="s">
        <v>851</v>
      </c>
      <c r="F42" s="107" t="s">
        <v>852</v>
      </c>
      <c r="G42" s="107" t="s">
        <v>853</v>
      </c>
      <c r="H42" s="107" t="s">
        <v>854</v>
      </c>
      <c r="I42" s="107">
        <v>40742</v>
      </c>
      <c r="J42" s="107" t="s">
        <v>1661</v>
      </c>
      <c r="K42" s="107">
        <v>40742</v>
      </c>
      <c r="L42" s="107" t="s">
        <v>906</v>
      </c>
      <c r="M42" s="107" t="s">
        <v>907</v>
      </c>
      <c r="N42" s="107">
        <v>365046</v>
      </c>
      <c r="O42" s="107" t="s">
        <v>2320</v>
      </c>
      <c r="P42" s="107">
        <v>91525</v>
      </c>
      <c r="Q42" s="107" t="s">
        <v>2321</v>
      </c>
      <c r="R42" s="107" t="s">
        <v>255</v>
      </c>
      <c r="S42" s="107" t="s">
        <v>5379</v>
      </c>
      <c r="T42" s="107" t="s">
        <v>185</v>
      </c>
      <c r="U42" s="107" t="s">
        <v>181</v>
      </c>
      <c r="V42" s="107">
        <v>0</v>
      </c>
      <c r="W42" s="107" t="s">
        <v>5880</v>
      </c>
      <c r="X42" s="107">
        <v>355994326</v>
      </c>
      <c r="Y42" s="107" t="s">
        <v>5380</v>
      </c>
      <c r="Z42" s="107" t="s">
        <v>299</v>
      </c>
      <c r="AA42" s="108">
        <v>36000</v>
      </c>
      <c r="AB42" s="107" t="s">
        <v>194</v>
      </c>
      <c r="AC42" s="107">
        <v>24</v>
      </c>
      <c r="AD42" s="107" t="s">
        <v>190</v>
      </c>
      <c r="AE42" s="107" t="s">
        <v>526</v>
      </c>
      <c r="AF42" s="108">
        <v>1920</v>
      </c>
      <c r="AG42" s="108">
        <v>1920</v>
      </c>
      <c r="AH42" s="107" t="s">
        <v>5934</v>
      </c>
      <c r="AI42" s="108">
        <v>15067.04</v>
      </c>
      <c r="AJ42" s="108">
        <v>7972.96</v>
      </c>
      <c r="AK42" s="108">
        <v>23040</v>
      </c>
      <c r="AL42" s="108">
        <v>20932.96</v>
      </c>
      <c r="AM42" s="108">
        <v>2994.04</v>
      </c>
      <c r="AN42" s="108">
        <v>23927</v>
      </c>
      <c r="AO42" s="108">
        <v>0</v>
      </c>
      <c r="AP42" s="108">
        <v>0</v>
      </c>
      <c r="AQ42" s="108">
        <v>0</v>
      </c>
      <c r="AR42" s="107">
        <v>12</v>
      </c>
      <c r="AS42" s="107"/>
      <c r="AT42" s="107" t="str">
        <f>VLOOKUP(X42:X2299,'[8]Asset Classification'!$J$3:$S$2325,10,0)</f>
        <v>Standard</v>
      </c>
      <c r="AU42" s="107"/>
      <c r="AV42" s="107"/>
      <c r="AW42" s="107"/>
      <c r="AX42" s="107" t="s">
        <v>544</v>
      </c>
      <c r="AY42" s="107" t="s">
        <v>545</v>
      </c>
      <c r="AZ42" s="107"/>
      <c r="BA42" s="107"/>
      <c r="BB42" s="129">
        <v>45775</v>
      </c>
      <c r="BC42" s="110" t="s">
        <v>5944</v>
      </c>
      <c r="BD42" s="111" t="s">
        <v>846</v>
      </c>
      <c r="BE42" s="111" t="s">
        <v>848</v>
      </c>
      <c r="BF42" s="112" t="s">
        <v>847</v>
      </c>
      <c r="BG42" s="111"/>
      <c r="BH42" s="113"/>
      <c r="BI42" s="111" t="s">
        <v>5940</v>
      </c>
      <c r="BJ42" s="111"/>
      <c r="BK42" s="114"/>
      <c r="BL42" s="122"/>
    </row>
    <row r="43" spans="1:64" s="125" customFormat="1" x14ac:dyDescent="0.3">
      <c r="A43" s="107">
        <v>38</v>
      </c>
      <c r="B43" s="107" t="s">
        <v>5879</v>
      </c>
      <c r="C43" s="107" t="s">
        <v>178</v>
      </c>
      <c r="D43" s="107" t="s">
        <v>850</v>
      </c>
      <c r="E43" s="107" t="s">
        <v>851</v>
      </c>
      <c r="F43" s="107" t="s">
        <v>852</v>
      </c>
      <c r="G43" s="107" t="s">
        <v>853</v>
      </c>
      <c r="H43" s="107" t="s">
        <v>854</v>
      </c>
      <c r="I43" s="107">
        <v>40699</v>
      </c>
      <c r="J43" s="107" t="s">
        <v>2253</v>
      </c>
      <c r="K43" s="107">
        <v>40699</v>
      </c>
      <c r="L43" s="107" t="s">
        <v>1545</v>
      </c>
      <c r="M43" s="107" t="s">
        <v>1546</v>
      </c>
      <c r="N43" s="107">
        <v>410866</v>
      </c>
      <c r="O43" s="107" t="s">
        <v>2320</v>
      </c>
      <c r="P43" s="107">
        <v>91525</v>
      </c>
      <c r="Q43" s="107" t="s">
        <v>2321</v>
      </c>
      <c r="R43" s="107" t="s">
        <v>255</v>
      </c>
      <c r="S43" s="107" t="s">
        <v>5056</v>
      </c>
      <c r="T43" s="107" t="s">
        <v>185</v>
      </c>
      <c r="U43" s="107" t="s">
        <v>181</v>
      </c>
      <c r="V43" s="107">
        <v>0</v>
      </c>
      <c r="W43" s="107" t="s">
        <v>5880</v>
      </c>
      <c r="X43" s="107">
        <v>354759388</v>
      </c>
      <c r="Y43" s="107" t="s">
        <v>5057</v>
      </c>
      <c r="Z43" s="107" t="s">
        <v>519</v>
      </c>
      <c r="AA43" s="108">
        <v>35000</v>
      </c>
      <c r="AB43" s="107" t="s">
        <v>194</v>
      </c>
      <c r="AC43" s="107">
        <v>24</v>
      </c>
      <c r="AD43" s="107" t="s">
        <v>183</v>
      </c>
      <c r="AE43" s="107" t="s">
        <v>499</v>
      </c>
      <c r="AF43" s="108">
        <v>1870</v>
      </c>
      <c r="AG43" s="108">
        <v>1870</v>
      </c>
      <c r="AH43" s="107" t="s">
        <v>2080</v>
      </c>
      <c r="AI43" s="108">
        <v>8264.4699999999993</v>
      </c>
      <c r="AJ43" s="108">
        <v>4825.53</v>
      </c>
      <c r="AK43" s="108">
        <v>13090</v>
      </c>
      <c r="AL43" s="108">
        <v>26735.53</v>
      </c>
      <c r="AM43" s="108">
        <v>5249.47</v>
      </c>
      <c r="AN43" s="108">
        <v>31985</v>
      </c>
      <c r="AO43" s="108">
        <v>8327.41</v>
      </c>
      <c r="AP43" s="108">
        <v>2892.59</v>
      </c>
      <c r="AQ43" s="108">
        <v>11220</v>
      </c>
      <c r="AR43" s="107">
        <v>13</v>
      </c>
      <c r="AS43" s="107">
        <f>VLOOKUP(X43:X2303,[7]Sheet1!$T$2:$AC$1764,10,0)</f>
        <v>163</v>
      </c>
      <c r="AT43" s="107" t="str">
        <f>VLOOKUP(X43:X2300,'[8]Asset Classification'!$J$3:$S$2325,10,0)</f>
        <v>151-180</v>
      </c>
      <c r="AU43" s="107"/>
      <c r="AV43" s="107"/>
      <c r="AW43" s="107"/>
      <c r="AX43" s="107" t="s">
        <v>544</v>
      </c>
      <c r="AY43" s="107" t="s">
        <v>545</v>
      </c>
      <c r="AZ43" s="107"/>
      <c r="BA43" s="107"/>
      <c r="BB43" s="129">
        <v>45776</v>
      </c>
      <c r="BC43" s="110" t="s">
        <v>5944</v>
      </c>
      <c r="BD43" s="111" t="s">
        <v>846</v>
      </c>
      <c r="BE43" s="111" t="s">
        <v>848</v>
      </c>
      <c r="BF43" s="112" t="s">
        <v>847</v>
      </c>
      <c r="BG43" s="111"/>
      <c r="BH43" s="113"/>
      <c r="BI43" s="111" t="s">
        <v>5940</v>
      </c>
      <c r="BJ43" s="111"/>
      <c r="BK43" s="114"/>
      <c r="BL43" s="122"/>
    </row>
    <row r="44" spans="1:64" s="125" customFormat="1" x14ac:dyDescent="0.3">
      <c r="A44" s="107">
        <v>39</v>
      </c>
      <c r="B44" s="107" t="s">
        <v>5879</v>
      </c>
      <c r="C44" s="107" t="s">
        <v>178</v>
      </c>
      <c r="D44" s="107" t="s">
        <v>850</v>
      </c>
      <c r="E44" s="107" t="s">
        <v>851</v>
      </c>
      <c r="F44" s="107" t="s">
        <v>852</v>
      </c>
      <c r="G44" s="107" t="s">
        <v>853</v>
      </c>
      <c r="H44" s="107" t="s">
        <v>854</v>
      </c>
      <c r="I44" s="107">
        <v>176391</v>
      </c>
      <c r="J44" s="107" t="s">
        <v>889</v>
      </c>
      <c r="K44" s="107">
        <v>176391</v>
      </c>
      <c r="L44" s="107" t="s">
        <v>1545</v>
      </c>
      <c r="M44" s="107" t="s">
        <v>1546</v>
      </c>
      <c r="N44" s="107">
        <v>379913</v>
      </c>
      <c r="O44" s="107" t="s">
        <v>1262</v>
      </c>
      <c r="P44" s="107">
        <v>91446</v>
      </c>
      <c r="Q44" s="107" t="s">
        <v>1263</v>
      </c>
      <c r="R44" s="107" t="s">
        <v>255</v>
      </c>
      <c r="S44" s="107" t="s">
        <v>5349</v>
      </c>
      <c r="T44" s="107" t="s">
        <v>298</v>
      </c>
      <c r="U44" s="107" t="s">
        <v>181</v>
      </c>
      <c r="V44" s="107">
        <v>0</v>
      </c>
      <c r="W44" s="107" t="s">
        <v>5880</v>
      </c>
      <c r="X44" s="107">
        <v>355994307</v>
      </c>
      <c r="Y44" s="107" t="s">
        <v>5350</v>
      </c>
      <c r="Z44" s="107" t="s">
        <v>299</v>
      </c>
      <c r="AA44" s="108">
        <v>53000</v>
      </c>
      <c r="AB44" s="107" t="s">
        <v>197</v>
      </c>
      <c r="AC44" s="107">
        <v>24</v>
      </c>
      <c r="AD44" s="107" t="s">
        <v>183</v>
      </c>
      <c r="AE44" s="107" t="s">
        <v>431</v>
      </c>
      <c r="AF44" s="108">
        <v>2830</v>
      </c>
      <c r="AG44" s="108">
        <v>2830</v>
      </c>
      <c r="AH44" s="107" t="s">
        <v>5933</v>
      </c>
      <c r="AI44" s="108">
        <v>14087.19</v>
      </c>
      <c r="AJ44" s="108">
        <v>9592.81</v>
      </c>
      <c r="AK44" s="108">
        <v>23680</v>
      </c>
      <c r="AL44" s="108">
        <v>38912.81</v>
      </c>
      <c r="AM44" s="108">
        <v>6536.19</v>
      </c>
      <c r="AN44" s="108">
        <v>45449</v>
      </c>
      <c r="AO44" s="108">
        <v>8266.82</v>
      </c>
      <c r="AP44" s="108">
        <v>2013.18</v>
      </c>
      <c r="AQ44" s="108">
        <v>10280</v>
      </c>
      <c r="AR44" s="107">
        <v>12</v>
      </c>
      <c r="AS44" s="107">
        <f>VLOOKUP(X44:X2301,[7]Sheet1!$T$2:$AC$1764,10,0)</f>
        <v>110</v>
      </c>
      <c r="AT44" s="107" t="str">
        <f>VLOOKUP(X44:X2301,'[8]Asset Classification'!$J$3:$S$2325,10,0)</f>
        <v>91-120</v>
      </c>
      <c r="AU44" s="107"/>
      <c r="AV44" s="107"/>
      <c r="AW44" s="107"/>
      <c r="AX44" s="107" t="s">
        <v>544</v>
      </c>
      <c r="AY44" s="107" t="s">
        <v>545</v>
      </c>
      <c r="AZ44" s="107"/>
      <c r="BA44" s="107"/>
      <c r="BB44" s="129">
        <v>45776</v>
      </c>
      <c r="BC44" s="110" t="s">
        <v>5944</v>
      </c>
      <c r="BD44" s="111" t="s">
        <v>846</v>
      </c>
      <c r="BE44" s="111" t="s">
        <v>848</v>
      </c>
      <c r="BF44" s="112" t="s">
        <v>5868</v>
      </c>
      <c r="BG44" s="111"/>
      <c r="BH44" s="113"/>
      <c r="BI44" s="111" t="s">
        <v>5869</v>
      </c>
      <c r="BJ44" s="111"/>
      <c r="BK44" s="114"/>
      <c r="BL44" s="122"/>
    </row>
    <row r="45" spans="1:64" s="125" customFormat="1" x14ac:dyDescent="0.3">
      <c r="A45" s="107">
        <v>40</v>
      </c>
      <c r="B45" s="107" t="s">
        <v>5879</v>
      </c>
      <c r="C45" s="107" t="s">
        <v>178</v>
      </c>
      <c r="D45" s="107" t="s">
        <v>850</v>
      </c>
      <c r="E45" s="107" t="s">
        <v>851</v>
      </c>
      <c r="F45" s="107" t="s">
        <v>852</v>
      </c>
      <c r="G45" s="107" t="s">
        <v>853</v>
      </c>
      <c r="H45" s="107" t="s">
        <v>854</v>
      </c>
      <c r="I45" s="107">
        <v>168143</v>
      </c>
      <c r="J45" s="107" t="s">
        <v>854</v>
      </c>
      <c r="K45" s="107">
        <v>168143</v>
      </c>
      <c r="L45" s="107" t="s">
        <v>890</v>
      </c>
      <c r="M45" s="107" t="s">
        <v>891</v>
      </c>
      <c r="N45" s="107">
        <v>63009</v>
      </c>
      <c r="O45" s="107" t="s">
        <v>1262</v>
      </c>
      <c r="P45" s="107">
        <v>91446</v>
      </c>
      <c r="Q45" s="107" t="s">
        <v>1263</v>
      </c>
      <c r="R45" s="107" t="s">
        <v>255</v>
      </c>
      <c r="S45" s="107" t="s">
        <v>5050</v>
      </c>
      <c r="T45" s="107" t="s">
        <v>298</v>
      </c>
      <c r="U45" s="107" t="s">
        <v>181</v>
      </c>
      <c r="V45" s="107">
        <v>0</v>
      </c>
      <c r="W45" s="107" t="s">
        <v>5880</v>
      </c>
      <c r="X45" s="107">
        <v>354759385</v>
      </c>
      <c r="Y45" s="107" t="s">
        <v>5051</v>
      </c>
      <c r="Z45" s="107" t="s">
        <v>498</v>
      </c>
      <c r="AA45" s="108">
        <v>55000</v>
      </c>
      <c r="AB45" s="107" t="s">
        <v>197</v>
      </c>
      <c r="AC45" s="107">
        <v>24</v>
      </c>
      <c r="AD45" s="107" t="s">
        <v>183</v>
      </c>
      <c r="AE45" s="107" t="s">
        <v>517</v>
      </c>
      <c r="AF45" s="108">
        <v>2940</v>
      </c>
      <c r="AG45" s="108">
        <v>2940</v>
      </c>
      <c r="AH45" s="107" t="s">
        <v>5923</v>
      </c>
      <c r="AI45" s="108">
        <v>15116.24</v>
      </c>
      <c r="AJ45" s="108">
        <v>8903.76</v>
      </c>
      <c r="AK45" s="108">
        <v>24020</v>
      </c>
      <c r="AL45" s="108">
        <v>39883.760000000002</v>
      </c>
      <c r="AM45" s="108">
        <v>7087.24</v>
      </c>
      <c r="AN45" s="108">
        <v>46971</v>
      </c>
      <c r="AO45" s="108">
        <v>13301.17</v>
      </c>
      <c r="AP45" s="108">
        <v>3838.83</v>
      </c>
      <c r="AQ45" s="108">
        <v>17140</v>
      </c>
      <c r="AR45" s="107">
        <v>14</v>
      </c>
      <c r="AS45" s="107">
        <f>VLOOKUP(X45:X2302,[7]Sheet1!$T$2:$AC$1764,10,0)</f>
        <v>162</v>
      </c>
      <c r="AT45" s="107" t="str">
        <f>VLOOKUP(X45:X2302,'[8]Asset Classification'!$J$3:$S$2325,10,0)</f>
        <v>151-180</v>
      </c>
      <c r="AU45" s="107"/>
      <c r="AV45" s="107"/>
      <c r="AW45" s="107"/>
      <c r="AX45" s="107" t="s">
        <v>544</v>
      </c>
      <c r="AY45" s="107" t="s">
        <v>545</v>
      </c>
      <c r="AZ45" s="107"/>
      <c r="BA45" s="107"/>
      <c r="BB45" s="129">
        <v>45776</v>
      </c>
      <c r="BC45" s="110" t="s">
        <v>5944</v>
      </c>
      <c r="BD45" s="111" t="s">
        <v>846</v>
      </c>
      <c r="BE45" s="111" t="s">
        <v>848</v>
      </c>
      <c r="BF45" s="112" t="s">
        <v>5868</v>
      </c>
      <c r="BG45" s="111"/>
      <c r="BH45" s="113"/>
      <c r="BI45" s="111" t="s">
        <v>5869</v>
      </c>
      <c r="BJ45" s="111"/>
      <c r="BK45" s="114"/>
      <c r="BL45" s="122"/>
    </row>
    <row r="46" spans="1:64" s="125" customFormat="1" x14ac:dyDescent="0.3">
      <c r="A46" s="107">
        <v>41</v>
      </c>
      <c r="B46" s="107" t="s">
        <v>5879</v>
      </c>
      <c r="C46" s="107" t="s">
        <v>178</v>
      </c>
      <c r="D46" s="107" t="s">
        <v>850</v>
      </c>
      <c r="E46" s="107" t="s">
        <v>851</v>
      </c>
      <c r="F46" s="107" t="s">
        <v>852</v>
      </c>
      <c r="G46" s="107" t="s">
        <v>853</v>
      </c>
      <c r="H46" s="107" t="s">
        <v>854</v>
      </c>
      <c r="I46" s="107">
        <v>168143</v>
      </c>
      <c r="J46" s="107" t="s">
        <v>854</v>
      </c>
      <c r="K46" s="107">
        <v>168143</v>
      </c>
      <c r="L46" s="107" t="s">
        <v>890</v>
      </c>
      <c r="M46" s="107" t="s">
        <v>891</v>
      </c>
      <c r="N46" s="107">
        <v>340261</v>
      </c>
      <c r="O46" s="107" t="s">
        <v>1612</v>
      </c>
      <c r="P46" s="107">
        <v>431872</v>
      </c>
      <c r="Q46" s="107" t="s">
        <v>1657</v>
      </c>
      <c r="R46" s="107" t="s">
        <v>255</v>
      </c>
      <c r="S46" s="107" t="s">
        <v>3029</v>
      </c>
      <c r="T46" s="107" t="s">
        <v>185</v>
      </c>
      <c r="U46" s="107" t="s">
        <v>181</v>
      </c>
      <c r="V46" s="107">
        <v>541</v>
      </c>
      <c r="W46" s="107" t="s">
        <v>5880</v>
      </c>
      <c r="X46" s="107">
        <v>351613228</v>
      </c>
      <c r="Y46" s="107" t="s">
        <v>3030</v>
      </c>
      <c r="Z46" s="107" t="s">
        <v>815</v>
      </c>
      <c r="AA46" s="108">
        <v>52000</v>
      </c>
      <c r="AB46" s="107" t="s">
        <v>189</v>
      </c>
      <c r="AC46" s="107">
        <v>24</v>
      </c>
      <c r="AD46" s="107" t="s">
        <v>190</v>
      </c>
      <c r="AE46" s="107" t="s">
        <v>248</v>
      </c>
      <c r="AF46" s="108">
        <v>2800</v>
      </c>
      <c r="AG46" s="108">
        <v>2800</v>
      </c>
      <c r="AH46" s="107" t="s">
        <v>5913</v>
      </c>
      <c r="AI46" s="108">
        <v>46368.28</v>
      </c>
      <c r="AJ46" s="108">
        <v>15231.72</v>
      </c>
      <c r="AK46" s="108">
        <v>61600</v>
      </c>
      <c r="AL46" s="108">
        <v>5631.72</v>
      </c>
      <c r="AM46" s="108">
        <v>179.28</v>
      </c>
      <c r="AN46" s="108">
        <v>5811</v>
      </c>
      <c r="AO46" s="108">
        <v>0</v>
      </c>
      <c r="AP46" s="108">
        <v>0</v>
      </c>
      <c r="AQ46" s="108">
        <v>0</v>
      </c>
      <c r="AR46" s="107">
        <v>22</v>
      </c>
      <c r="AS46" s="107"/>
      <c r="AT46" s="107" t="str">
        <f>VLOOKUP(X46:X2303,'[8]Asset Classification'!$J$3:$S$2325,10,0)</f>
        <v>Standard</v>
      </c>
      <c r="AU46" s="107"/>
      <c r="AV46" s="107"/>
      <c r="AW46" s="107"/>
      <c r="AX46" s="107" t="s">
        <v>544</v>
      </c>
      <c r="AY46" s="107" t="s">
        <v>545</v>
      </c>
      <c r="AZ46" s="107"/>
      <c r="BA46" s="107"/>
      <c r="BB46" s="129">
        <v>45775</v>
      </c>
      <c r="BC46" s="110" t="s">
        <v>5944</v>
      </c>
      <c r="BD46" s="111" t="s">
        <v>846</v>
      </c>
      <c r="BE46" s="111" t="s">
        <v>848</v>
      </c>
      <c r="BF46" s="112" t="s">
        <v>847</v>
      </c>
      <c r="BG46" s="111"/>
      <c r="BH46" s="113"/>
      <c r="BI46" s="111" t="s">
        <v>5940</v>
      </c>
      <c r="BJ46" s="111"/>
      <c r="BK46" s="114"/>
      <c r="BL46" s="122"/>
    </row>
    <row r="47" spans="1:64" s="125" customFormat="1" x14ac:dyDescent="0.3">
      <c r="A47" s="107">
        <v>42</v>
      </c>
      <c r="B47" s="107" t="s">
        <v>5879</v>
      </c>
      <c r="C47" s="107" t="s">
        <v>178</v>
      </c>
      <c r="D47" s="107" t="s">
        <v>850</v>
      </c>
      <c r="E47" s="107" t="s">
        <v>851</v>
      </c>
      <c r="F47" s="107" t="s">
        <v>852</v>
      </c>
      <c r="G47" s="107" t="s">
        <v>853</v>
      </c>
      <c r="H47" s="107" t="s">
        <v>854</v>
      </c>
      <c r="I47" s="107">
        <v>168143</v>
      </c>
      <c r="J47" s="107" t="s">
        <v>854</v>
      </c>
      <c r="K47" s="107">
        <v>168143</v>
      </c>
      <c r="L47" s="107" t="s">
        <v>890</v>
      </c>
      <c r="M47" s="107" t="s">
        <v>891</v>
      </c>
      <c r="N47" s="107">
        <v>340261</v>
      </c>
      <c r="O47" s="107" t="s">
        <v>1612</v>
      </c>
      <c r="P47" s="107">
        <v>431872</v>
      </c>
      <c r="Q47" s="107" t="s">
        <v>1657</v>
      </c>
      <c r="R47" s="107" t="s">
        <v>255</v>
      </c>
      <c r="S47" s="107" t="s">
        <v>3031</v>
      </c>
      <c r="T47" s="107" t="s">
        <v>185</v>
      </c>
      <c r="U47" s="107" t="s">
        <v>181</v>
      </c>
      <c r="V47" s="107">
        <v>541</v>
      </c>
      <c r="W47" s="107" t="s">
        <v>221</v>
      </c>
      <c r="X47" s="107">
        <v>351613685</v>
      </c>
      <c r="Y47" s="107" t="s">
        <v>3032</v>
      </c>
      <c r="Z47" s="107" t="s">
        <v>815</v>
      </c>
      <c r="AA47" s="108">
        <v>52000</v>
      </c>
      <c r="AB47" s="107" t="s">
        <v>189</v>
      </c>
      <c r="AC47" s="107">
        <v>24</v>
      </c>
      <c r="AD47" s="107" t="s">
        <v>190</v>
      </c>
      <c r="AE47" s="107" t="s">
        <v>248</v>
      </c>
      <c r="AF47" s="108">
        <v>2800</v>
      </c>
      <c r="AG47" s="108">
        <v>2800</v>
      </c>
      <c r="AH47" s="107" t="s">
        <v>5913</v>
      </c>
      <c r="AI47" s="108">
        <v>46368.28</v>
      </c>
      <c r="AJ47" s="108">
        <v>15231.72</v>
      </c>
      <c r="AK47" s="108">
        <v>61600</v>
      </c>
      <c r="AL47" s="108">
        <v>5631.72</v>
      </c>
      <c r="AM47" s="108">
        <v>179.28</v>
      </c>
      <c r="AN47" s="108">
        <v>5811</v>
      </c>
      <c r="AO47" s="108">
        <v>0</v>
      </c>
      <c r="AP47" s="108">
        <v>0</v>
      </c>
      <c r="AQ47" s="108">
        <v>0</v>
      </c>
      <c r="AR47" s="107">
        <v>22</v>
      </c>
      <c r="AS47" s="107"/>
      <c r="AT47" s="107" t="str">
        <f>VLOOKUP(X47:X2304,'[8]Asset Classification'!$J$3:$S$2325,10,0)</f>
        <v>Standard</v>
      </c>
      <c r="AU47" s="107"/>
      <c r="AV47" s="107"/>
      <c r="AW47" s="107"/>
      <c r="AX47" s="107" t="s">
        <v>544</v>
      </c>
      <c r="AY47" s="107" t="s">
        <v>545</v>
      </c>
      <c r="AZ47" s="107"/>
      <c r="BA47" s="107"/>
      <c r="BB47" s="129">
        <v>45775</v>
      </c>
      <c r="BC47" s="110" t="s">
        <v>5944</v>
      </c>
      <c r="BD47" s="111" t="s">
        <v>846</v>
      </c>
      <c r="BE47" s="111" t="s">
        <v>848</v>
      </c>
      <c r="BF47" s="112" t="s">
        <v>847</v>
      </c>
      <c r="BG47" s="111"/>
      <c r="BH47" s="113"/>
      <c r="BI47" s="111" t="s">
        <v>5940</v>
      </c>
      <c r="BJ47" s="111"/>
      <c r="BK47" s="114"/>
      <c r="BL47" s="122"/>
    </row>
    <row r="48" spans="1:64" s="125" customFormat="1" x14ac:dyDescent="0.3">
      <c r="A48" s="107">
        <v>43</v>
      </c>
      <c r="B48" s="107" t="s">
        <v>5879</v>
      </c>
      <c r="C48" s="107" t="s">
        <v>178</v>
      </c>
      <c r="D48" s="107" t="s">
        <v>850</v>
      </c>
      <c r="E48" s="107" t="s">
        <v>851</v>
      </c>
      <c r="F48" s="107" t="s">
        <v>852</v>
      </c>
      <c r="G48" s="107" t="s">
        <v>853</v>
      </c>
      <c r="H48" s="107" t="s">
        <v>854</v>
      </c>
      <c r="I48" s="107">
        <v>40742</v>
      </c>
      <c r="J48" s="107" t="s">
        <v>1661</v>
      </c>
      <c r="K48" s="107">
        <v>40742</v>
      </c>
      <c r="L48" s="107" t="s">
        <v>890</v>
      </c>
      <c r="M48" s="107" t="s">
        <v>891</v>
      </c>
      <c r="N48" s="107">
        <v>62987</v>
      </c>
      <c r="O48" s="107" t="s">
        <v>1612</v>
      </c>
      <c r="P48" s="107">
        <v>431872</v>
      </c>
      <c r="Q48" s="107" t="s">
        <v>1657</v>
      </c>
      <c r="R48" s="107" t="s">
        <v>255</v>
      </c>
      <c r="S48" s="107" t="s">
        <v>3313</v>
      </c>
      <c r="T48" s="107" t="s">
        <v>185</v>
      </c>
      <c r="U48" s="107" t="s">
        <v>186</v>
      </c>
      <c r="V48" s="107">
        <v>541</v>
      </c>
      <c r="W48" s="107" t="s">
        <v>5123</v>
      </c>
      <c r="X48" s="107">
        <v>352104002</v>
      </c>
      <c r="Y48" s="107" t="s">
        <v>3314</v>
      </c>
      <c r="Z48" s="107" t="s">
        <v>2397</v>
      </c>
      <c r="AA48" s="108">
        <v>42000</v>
      </c>
      <c r="AB48" s="107" t="s">
        <v>189</v>
      </c>
      <c r="AC48" s="107">
        <v>24</v>
      </c>
      <c r="AD48" s="107" t="s">
        <v>192</v>
      </c>
      <c r="AE48" s="107" t="s">
        <v>310</v>
      </c>
      <c r="AF48" s="108">
        <v>2240</v>
      </c>
      <c r="AG48" s="108">
        <v>2240</v>
      </c>
      <c r="AH48" s="107" t="s">
        <v>5913</v>
      </c>
      <c r="AI48" s="108">
        <v>32442.9</v>
      </c>
      <c r="AJ48" s="108">
        <v>12357.1</v>
      </c>
      <c r="AK48" s="108">
        <v>44800</v>
      </c>
      <c r="AL48" s="108">
        <v>9557.1</v>
      </c>
      <c r="AM48" s="108">
        <v>557.9</v>
      </c>
      <c r="AN48" s="108">
        <v>10115</v>
      </c>
      <c r="AO48" s="108">
        <v>0</v>
      </c>
      <c r="AP48" s="108">
        <v>0</v>
      </c>
      <c r="AQ48" s="108">
        <v>0</v>
      </c>
      <c r="AR48" s="107">
        <v>20</v>
      </c>
      <c r="AS48" s="107"/>
      <c r="AT48" s="107" t="str">
        <f>VLOOKUP(X48:X2305,'[8]Asset Classification'!$J$3:$S$2325,10,0)</f>
        <v>Standard</v>
      </c>
      <c r="AU48" s="107"/>
      <c r="AV48" s="107"/>
      <c r="AW48" s="107"/>
      <c r="AX48" s="107" t="s">
        <v>544</v>
      </c>
      <c r="AY48" s="107" t="s">
        <v>545</v>
      </c>
      <c r="AZ48" s="107"/>
      <c r="BA48" s="107"/>
      <c r="BB48" s="129">
        <v>45775</v>
      </c>
      <c r="BC48" s="110" t="s">
        <v>5944</v>
      </c>
      <c r="BD48" s="111" t="s">
        <v>846</v>
      </c>
      <c r="BE48" s="111" t="s">
        <v>848</v>
      </c>
      <c r="BF48" s="112" t="s">
        <v>847</v>
      </c>
      <c r="BG48" s="111"/>
      <c r="BH48" s="113"/>
      <c r="BI48" s="111" t="s">
        <v>5940</v>
      </c>
      <c r="BJ48" s="111"/>
      <c r="BK48" s="114"/>
      <c r="BL48" s="122"/>
    </row>
    <row r="49" spans="1:64" s="125" customFormat="1" x14ac:dyDescent="0.3">
      <c r="A49" s="107">
        <v>44</v>
      </c>
      <c r="B49" s="107" t="s">
        <v>5879</v>
      </c>
      <c r="C49" s="107" t="s">
        <v>178</v>
      </c>
      <c r="D49" s="107" t="s">
        <v>850</v>
      </c>
      <c r="E49" s="107" t="s">
        <v>851</v>
      </c>
      <c r="F49" s="107" t="s">
        <v>852</v>
      </c>
      <c r="G49" s="107" t="s">
        <v>853</v>
      </c>
      <c r="H49" s="107" t="s">
        <v>854</v>
      </c>
      <c r="I49" s="107">
        <v>168143</v>
      </c>
      <c r="J49" s="107" t="s">
        <v>854</v>
      </c>
      <c r="K49" s="107">
        <v>168143</v>
      </c>
      <c r="L49" s="107" t="s">
        <v>1545</v>
      </c>
      <c r="M49" s="107" t="s">
        <v>1546</v>
      </c>
      <c r="N49" s="107">
        <v>62986</v>
      </c>
      <c r="O49" s="107" t="s">
        <v>1612</v>
      </c>
      <c r="P49" s="107">
        <v>431872</v>
      </c>
      <c r="Q49" s="107" t="s">
        <v>1657</v>
      </c>
      <c r="R49" s="107" t="s">
        <v>255</v>
      </c>
      <c r="S49" s="107" t="s">
        <v>5795</v>
      </c>
      <c r="T49" s="107" t="s">
        <v>185</v>
      </c>
      <c r="U49" s="107" t="s">
        <v>645</v>
      </c>
      <c r="V49" s="107">
        <v>0</v>
      </c>
      <c r="W49" s="107" t="s">
        <v>5880</v>
      </c>
      <c r="X49" s="107">
        <v>358184917</v>
      </c>
      <c r="Y49" s="107" t="s">
        <v>5796</v>
      </c>
      <c r="Z49" s="107" t="s">
        <v>549</v>
      </c>
      <c r="AA49" s="108">
        <v>65000</v>
      </c>
      <c r="AB49" s="107" t="s">
        <v>189</v>
      </c>
      <c r="AC49" s="107">
        <v>24</v>
      </c>
      <c r="AD49" s="107" t="s">
        <v>534</v>
      </c>
      <c r="AE49" s="107" t="s">
        <v>563</v>
      </c>
      <c r="AF49" s="108">
        <v>3460</v>
      </c>
      <c r="AG49" s="108">
        <v>3460</v>
      </c>
      <c r="AH49" s="107" t="s">
        <v>5913</v>
      </c>
      <c r="AI49" s="108">
        <v>15776.62</v>
      </c>
      <c r="AJ49" s="108">
        <v>8443.3799999999992</v>
      </c>
      <c r="AK49" s="108">
        <v>24220</v>
      </c>
      <c r="AL49" s="108">
        <v>49223.38</v>
      </c>
      <c r="AM49" s="108">
        <v>9794.6200000000008</v>
      </c>
      <c r="AN49" s="108">
        <v>59018</v>
      </c>
      <c r="AO49" s="108">
        <v>0</v>
      </c>
      <c r="AP49" s="108">
        <v>0</v>
      </c>
      <c r="AQ49" s="108">
        <v>0</v>
      </c>
      <c r="AR49" s="107">
        <v>7</v>
      </c>
      <c r="AS49" s="107"/>
      <c r="AT49" s="107" t="str">
        <f>VLOOKUP(X49:X2306,'[8]Asset Classification'!$J$3:$S$2325,10,0)</f>
        <v>Standard</v>
      </c>
      <c r="AU49" s="107"/>
      <c r="AV49" s="107"/>
      <c r="AW49" s="107"/>
      <c r="AX49" s="107" t="s">
        <v>544</v>
      </c>
      <c r="AY49" s="107" t="s">
        <v>545</v>
      </c>
      <c r="AZ49" s="107"/>
      <c r="BA49" s="107"/>
      <c r="BB49" s="129">
        <v>45776</v>
      </c>
      <c r="BC49" s="110" t="s">
        <v>5944</v>
      </c>
      <c r="BD49" s="111" t="s">
        <v>846</v>
      </c>
      <c r="BE49" s="111" t="s">
        <v>848</v>
      </c>
      <c r="BF49" s="112" t="s">
        <v>847</v>
      </c>
      <c r="BG49" s="111"/>
      <c r="BH49" s="113"/>
      <c r="BI49" s="111" t="s">
        <v>5940</v>
      </c>
      <c r="BJ49" s="111"/>
      <c r="BK49" s="114"/>
      <c r="BL49" s="122"/>
    </row>
    <row r="50" spans="1:64" s="125" customFormat="1" x14ac:dyDescent="0.3">
      <c r="A50" s="107">
        <v>45</v>
      </c>
      <c r="B50" s="107" t="s">
        <v>5879</v>
      </c>
      <c r="C50" s="107" t="s">
        <v>178</v>
      </c>
      <c r="D50" s="107" t="s">
        <v>850</v>
      </c>
      <c r="E50" s="107" t="s">
        <v>851</v>
      </c>
      <c r="F50" s="107" t="s">
        <v>852</v>
      </c>
      <c r="G50" s="107" t="s">
        <v>853</v>
      </c>
      <c r="H50" s="107" t="s">
        <v>854</v>
      </c>
      <c r="I50" s="107">
        <v>176391</v>
      </c>
      <c r="J50" s="107" t="s">
        <v>889</v>
      </c>
      <c r="K50" s="107">
        <v>176391</v>
      </c>
      <c r="L50" s="107" t="s">
        <v>1545</v>
      </c>
      <c r="M50" s="107" t="s">
        <v>1546</v>
      </c>
      <c r="N50" s="107">
        <v>379913</v>
      </c>
      <c r="O50" s="107" t="s">
        <v>1612</v>
      </c>
      <c r="P50" s="107">
        <v>431872</v>
      </c>
      <c r="Q50" s="107" t="s">
        <v>1657</v>
      </c>
      <c r="R50" s="107" t="s">
        <v>255</v>
      </c>
      <c r="S50" s="107" t="s">
        <v>5241</v>
      </c>
      <c r="T50" s="107" t="s">
        <v>185</v>
      </c>
      <c r="U50" s="107" t="s">
        <v>186</v>
      </c>
      <c r="V50" s="107">
        <v>0</v>
      </c>
      <c r="W50" s="107" t="s">
        <v>5880</v>
      </c>
      <c r="X50" s="107">
        <v>355484289</v>
      </c>
      <c r="Y50" s="107" t="s">
        <v>5242</v>
      </c>
      <c r="Z50" s="107" t="s">
        <v>521</v>
      </c>
      <c r="AA50" s="108">
        <v>52000</v>
      </c>
      <c r="AB50" s="107" t="s">
        <v>189</v>
      </c>
      <c r="AC50" s="107">
        <v>24</v>
      </c>
      <c r="AD50" s="107" t="s">
        <v>190</v>
      </c>
      <c r="AE50" s="107" t="s">
        <v>287</v>
      </c>
      <c r="AF50" s="108">
        <v>2780</v>
      </c>
      <c r="AG50" s="108">
        <v>2780</v>
      </c>
      <c r="AH50" s="107" t="s">
        <v>785</v>
      </c>
      <c r="AI50" s="108">
        <v>16380.65</v>
      </c>
      <c r="AJ50" s="108">
        <v>8639.35</v>
      </c>
      <c r="AK50" s="108">
        <v>25020</v>
      </c>
      <c r="AL50" s="108">
        <v>35619.35</v>
      </c>
      <c r="AM50" s="108">
        <v>6267.65</v>
      </c>
      <c r="AN50" s="108">
        <v>41887</v>
      </c>
      <c r="AO50" s="108">
        <v>8451.15</v>
      </c>
      <c r="AP50" s="108">
        <v>2668.85</v>
      </c>
      <c r="AQ50" s="108">
        <v>11120</v>
      </c>
      <c r="AR50" s="107">
        <v>13</v>
      </c>
      <c r="AS50" s="107">
        <f>VLOOKUP(X50:X2307,[7]Sheet1!$T$2:$AC$1764,10,0)</f>
        <v>106</v>
      </c>
      <c r="AT50" s="107" t="str">
        <f>VLOOKUP(X50:X2307,'[8]Asset Classification'!$J$3:$S$2325,10,0)</f>
        <v>91-120</v>
      </c>
      <c r="AU50" s="107"/>
      <c r="AV50" s="107"/>
      <c r="AW50" s="107"/>
      <c r="AX50" s="107" t="s">
        <v>544</v>
      </c>
      <c r="AY50" s="107" t="s">
        <v>545</v>
      </c>
      <c r="AZ50" s="107"/>
      <c r="BA50" s="107"/>
      <c r="BB50" s="129">
        <v>45776</v>
      </c>
      <c r="BC50" s="110" t="s">
        <v>5944</v>
      </c>
      <c r="BD50" s="111" t="s">
        <v>846</v>
      </c>
      <c r="BE50" s="111" t="s">
        <v>848</v>
      </c>
      <c r="BF50" s="112" t="s">
        <v>5868</v>
      </c>
      <c r="BG50" s="111"/>
      <c r="BH50" s="113"/>
      <c r="BI50" s="111" t="s">
        <v>5869</v>
      </c>
      <c r="BJ50" s="111"/>
      <c r="BK50" s="114"/>
      <c r="BL50" s="122"/>
    </row>
    <row r="51" spans="1:64" s="125" customFormat="1" x14ac:dyDescent="0.3">
      <c r="A51" s="107">
        <v>46</v>
      </c>
      <c r="B51" s="107" t="s">
        <v>5879</v>
      </c>
      <c r="C51" s="107" t="s">
        <v>178</v>
      </c>
      <c r="D51" s="107" t="s">
        <v>850</v>
      </c>
      <c r="E51" s="107" t="s">
        <v>851</v>
      </c>
      <c r="F51" s="107" t="s">
        <v>852</v>
      </c>
      <c r="G51" s="107" t="s">
        <v>853</v>
      </c>
      <c r="H51" s="107" t="s">
        <v>854</v>
      </c>
      <c r="I51" s="107">
        <v>40708</v>
      </c>
      <c r="J51" s="107" t="s">
        <v>1402</v>
      </c>
      <c r="K51" s="107">
        <v>40708</v>
      </c>
      <c r="L51" s="107" t="s">
        <v>1019</v>
      </c>
      <c r="M51" s="107" t="s">
        <v>1020</v>
      </c>
      <c r="N51" s="107">
        <v>62879</v>
      </c>
      <c r="O51" s="107" t="s">
        <v>2205</v>
      </c>
      <c r="P51" s="107">
        <v>521624</v>
      </c>
      <c r="Q51" s="107" t="s">
        <v>2206</v>
      </c>
      <c r="R51" s="107" t="s">
        <v>255</v>
      </c>
      <c r="S51" s="107" t="s">
        <v>5172</v>
      </c>
      <c r="T51" s="107" t="s">
        <v>185</v>
      </c>
      <c r="U51" s="107" t="s">
        <v>181</v>
      </c>
      <c r="V51" s="107">
        <v>0</v>
      </c>
      <c r="W51" s="107" t="s">
        <v>5880</v>
      </c>
      <c r="X51" s="107">
        <v>355366194</v>
      </c>
      <c r="Y51" s="107" t="s">
        <v>5173</v>
      </c>
      <c r="Z51" s="107" t="s">
        <v>493</v>
      </c>
      <c r="AA51" s="108">
        <v>52000</v>
      </c>
      <c r="AB51" s="107" t="s">
        <v>197</v>
      </c>
      <c r="AC51" s="107">
        <v>24</v>
      </c>
      <c r="AD51" s="107" t="s">
        <v>190</v>
      </c>
      <c r="AE51" s="107" t="s">
        <v>334</v>
      </c>
      <c r="AF51" s="108">
        <v>2780</v>
      </c>
      <c r="AG51" s="108">
        <v>2780</v>
      </c>
      <c r="AH51" s="107" t="s">
        <v>5899</v>
      </c>
      <c r="AI51" s="108">
        <v>18220.650000000001</v>
      </c>
      <c r="AJ51" s="108">
        <v>9579.35</v>
      </c>
      <c r="AK51" s="108">
        <v>27800</v>
      </c>
      <c r="AL51" s="108">
        <v>33779.35</v>
      </c>
      <c r="AM51" s="108">
        <v>5442.65</v>
      </c>
      <c r="AN51" s="108">
        <v>39222</v>
      </c>
      <c r="AO51" s="108">
        <v>6519.99</v>
      </c>
      <c r="AP51" s="108">
        <v>1820.01</v>
      </c>
      <c r="AQ51" s="108">
        <v>8340</v>
      </c>
      <c r="AR51" s="107">
        <v>13</v>
      </c>
      <c r="AS51" s="107">
        <f>VLOOKUP(X51:X2311,[7]Sheet1!$T$2:$AC$1764,10,0)</f>
        <v>75</v>
      </c>
      <c r="AT51" s="107" t="str">
        <f>VLOOKUP(X51:X2308,'[8]Asset Classification'!$J$3:$S$2325,10,0)</f>
        <v>61-90</v>
      </c>
      <c r="AU51" s="107"/>
      <c r="AV51" s="107"/>
      <c r="AW51" s="107"/>
      <c r="AX51" s="107" t="s">
        <v>544</v>
      </c>
      <c r="AY51" s="107" t="s">
        <v>545</v>
      </c>
      <c r="AZ51" s="107"/>
      <c r="BA51" s="107"/>
      <c r="BB51" s="129">
        <v>45777</v>
      </c>
      <c r="BC51" s="110" t="s">
        <v>5944</v>
      </c>
      <c r="BD51" s="111" t="s">
        <v>846</v>
      </c>
      <c r="BE51" s="111" t="s">
        <v>848</v>
      </c>
      <c r="BF51" s="112" t="s">
        <v>5868</v>
      </c>
      <c r="BG51" s="111"/>
      <c r="BH51" s="113"/>
      <c r="BI51" s="111" t="s">
        <v>5869</v>
      </c>
      <c r="BJ51" s="111"/>
      <c r="BK51" s="114"/>
      <c r="BL51" s="122"/>
    </row>
    <row r="52" spans="1:64" s="125" customFormat="1" x14ac:dyDescent="0.3">
      <c r="A52" s="107">
        <v>47</v>
      </c>
      <c r="B52" s="107" t="s">
        <v>5879</v>
      </c>
      <c r="C52" s="107" t="s">
        <v>178</v>
      </c>
      <c r="D52" s="107" t="s">
        <v>850</v>
      </c>
      <c r="E52" s="107" t="s">
        <v>851</v>
      </c>
      <c r="F52" s="107" t="s">
        <v>852</v>
      </c>
      <c r="G52" s="107" t="s">
        <v>853</v>
      </c>
      <c r="H52" s="107" t="s">
        <v>854</v>
      </c>
      <c r="I52" s="107">
        <v>40699</v>
      </c>
      <c r="J52" s="107" t="s">
        <v>2253</v>
      </c>
      <c r="K52" s="107">
        <v>40699</v>
      </c>
      <c r="L52" s="107" t="s">
        <v>1545</v>
      </c>
      <c r="M52" s="107" t="s">
        <v>1546</v>
      </c>
      <c r="N52" s="107">
        <v>410866</v>
      </c>
      <c r="O52" s="107" t="s">
        <v>2205</v>
      </c>
      <c r="P52" s="107">
        <v>521624</v>
      </c>
      <c r="Q52" s="107" t="s">
        <v>2206</v>
      </c>
      <c r="R52" s="107" t="s">
        <v>255</v>
      </c>
      <c r="S52" s="107" t="s">
        <v>5377</v>
      </c>
      <c r="T52" s="107" t="s">
        <v>185</v>
      </c>
      <c r="U52" s="107" t="s">
        <v>181</v>
      </c>
      <c r="V52" s="107">
        <v>0</v>
      </c>
      <c r="W52" s="107" t="s">
        <v>5880</v>
      </c>
      <c r="X52" s="107">
        <v>355994325</v>
      </c>
      <c r="Y52" s="107" t="s">
        <v>5378</v>
      </c>
      <c r="Z52" s="107" t="s">
        <v>284</v>
      </c>
      <c r="AA52" s="108">
        <v>52000</v>
      </c>
      <c r="AB52" s="107" t="s">
        <v>197</v>
      </c>
      <c r="AC52" s="107">
        <v>24</v>
      </c>
      <c r="AD52" s="107" t="s">
        <v>190</v>
      </c>
      <c r="AE52" s="107" t="s">
        <v>431</v>
      </c>
      <c r="AF52" s="108">
        <v>2780</v>
      </c>
      <c r="AG52" s="108">
        <v>2780</v>
      </c>
      <c r="AH52" s="107" t="s">
        <v>2479</v>
      </c>
      <c r="AI52" s="108">
        <v>13830.1</v>
      </c>
      <c r="AJ52" s="108">
        <v>8409.9</v>
      </c>
      <c r="AK52" s="108">
        <v>22240</v>
      </c>
      <c r="AL52" s="108">
        <v>38169.9</v>
      </c>
      <c r="AM52" s="108">
        <v>7277.1</v>
      </c>
      <c r="AN52" s="108">
        <v>45447</v>
      </c>
      <c r="AO52" s="108">
        <v>8236.84</v>
      </c>
      <c r="AP52" s="108">
        <v>2883.16</v>
      </c>
      <c r="AQ52" s="108">
        <v>11120</v>
      </c>
      <c r="AR52" s="107">
        <v>12</v>
      </c>
      <c r="AS52" s="107">
        <f>VLOOKUP(X52:X2312,[7]Sheet1!$T$2:$AC$1764,10,0)</f>
        <v>110</v>
      </c>
      <c r="AT52" s="107" t="str">
        <f>VLOOKUP(X52:X2309,'[8]Asset Classification'!$J$3:$S$2325,10,0)</f>
        <v>91-120</v>
      </c>
      <c r="AU52" s="107"/>
      <c r="AV52" s="107"/>
      <c r="AW52" s="107"/>
      <c r="AX52" s="107" t="s">
        <v>544</v>
      </c>
      <c r="AY52" s="107" t="s">
        <v>545</v>
      </c>
      <c r="AZ52" s="107"/>
      <c r="BA52" s="107"/>
      <c r="BB52" s="129">
        <v>45777</v>
      </c>
      <c r="BC52" s="110" t="s">
        <v>5944</v>
      </c>
      <c r="BD52" s="111" t="s">
        <v>846</v>
      </c>
      <c r="BE52" s="111" t="s">
        <v>848</v>
      </c>
      <c r="BF52" s="112" t="s">
        <v>5868</v>
      </c>
      <c r="BG52" s="111"/>
      <c r="BH52" s="113"/>
      <c r="BI52" s="111" t="s">
        <v>5869</v>
      </c>
      <c r="BJ52" s="111"/>
      <c r="BK52" s="114"/>
      <c r="BL52" s="122"/>
    </row>
    <row r="53" spans="1:64" s="125" customFormat="1" x14ac:dyDescent="0.3">
      <c r="A53" s="107">
        <v>48</v>
      </c>
      <c r="B53" s="107" t="s">
        <v>5879</v>
      </c>
      <c r="C53" s="107" t="s">
        <v>178</v>
      </c>
      <c r="D53" s="107" t="s">
        <v>850</v>
      </c>
      <c r="E53" s="107" t="s">
        <v>851</v>
      </c>
      <c r="F53" s="107" t="s">
        <v>852</v>
      </c>
      <c r="G53" s="107" t="s">
        <v>853</v>
      </c>
      <c r="H53" s="107" t="s">
        <v>854</v>
      </c>
      <c r="I53" s="107">
        <v>176391</v>
      </c>
      <c r="J53" s="107" t="s">
        <v>889</v>
      </c>
      <c r="K53" s="107">
        <v>176391</v>
      </c>
      <c r="L53" s="107" t="s">
        <v>1187</v>
      </c>
      <c r="M53" s="107" t="s">
        <v>1188</v>
      </c>
      <c r="N53" s="107">
        <v>388421</v>
      </c>
      <c r="O53" s="107" t="s">
        <v>2205</v>
      </c>
      <c r="P53" s="107">
        <v>521624</v>
      </c>
      <c r="Q53" s="107" t="s">
        <v>2206</v>
      </c>
      <c r="R53" s="107" t="s">
        <v>255</v>
      </c>
      <c r="S53" s="107" t="s">
        <v>5430</v>
      </c>
      <c r="T53" s="107" t="s">
        <v>185</v>
      </c>
      <c r="U53" s="107" t="s">
        <v>186</v>
      </c>
      <c r="V53" s="107">
        <v>0</v>
      </c>
      <c r="W53" s="107" t="s">
        <v>5880</v>
      </c>
      <c r="X53" s="107">
        <v>356237406</v>
      </c>
      <c r="Y53" s="107" t="s">
        <v>5431</v>
      </c>
      <c r="Z53" s="107" t="s">
        <v>597</v>
      </c>
      <c r="AA53" s="108">
        <v>19000</v>
      </c>
      <c r="AB53" s="107" t="s">
        <v>197</v>
      </c>
      <c r="AC53" s="107">
        <v>18</v>
      </c>
      <c r="AD53" s="107" t="s">
        <v>190</v>
      </c>
      <c r="AE53" s="107" t="s">
        <v>431</v>
      </c>
      <c r="AF53" s="108">
        <v>1280</v>
      </c>
      <c r="AG53" s="108">
        <v>1280</v>
      </c>
      <c r="AH53" s="107" t="s">
        <v>653</v>
      </c>
      <c r="AI53" s="108">
        <v>6408.46</v>
      </c>
      <c r="AJ53" s="108">
        <v>2551.54</v>
      </c>
      <c r="AK53" s="108">
        <v>8960</v>
      </c>
      <c r="AL53" s="108">
        <v>12591.54</v>
      </c>
      <c r="AM53" s="108">
        <v>1625.46</v>
      </c>
      <c r="AN53" s="108">
        <v>14217</v>
      </c>
      <c r="AO53" s="108">
        <v>5336.97</v>
      </c>
      <c r="AP53" s="108">
        <v>1063.03</v>
      </c>
      <c r="AQ53" s="108">
        <v>6400</v>
      </c>
      <c r="AR53" s="107">
        <v>12</v>
      </c>
      <c r="AS53" s="107">
        <f>VLOOKUP(X53:X2310,[7]Sheet1!$T$2:$AC$1764,10,0)</f>
        <v>138</v>
      </c>
      <c r="AT53" s="107" t="str">
        <f>VLOOKUP(X53:X2310,'[8]Asset Classification'!$J$3:$S$2325,10,0)</f>
        <v>121-150</v>
      </c>
      <c r="AU53" s="107"/>
      <c r="AV53" s="107"/>
      <c r="AW53" s="107"/>
      <c r="AX53" s="107" t="s">
        <v>544</v>
      </c>
      <c r="AY53" s="107" t="s">
        <v>545</v>
      </c>
      <c r="AZ53" s="107"/>
      <c r="BA53" s="107"/>
      <c r="BB53" s="129">
        <v>45776</v>
      </c>
      <c r="BC53" s="110" t="s">
        <v>5944</v>
      </c>
      <c r="BD53" s="111" t="s">
        <v>846</v>
      </c>
      <c r="BE53" s="111" t="s">
        <v>848</v>
      </c>
      <c r="BF53" s="112" t="s">
        <v>5868</v>
      </c>
      <c r="BG53" s="111"/>
      <c r="BH53" s="113"/>
      <c r="BI53" s="111" t="s">
        <v>5869</v>
      </c>
      <c r="BJ53" s="111"/>
      <c r="BK53" s="114"/>
      <c r="BL53" s="122"/>
    </row>
    <row r="54" spans="1:64" s="125" customFormat="1" x14ac:dyDescent="0.3">
      <c r="A54" s="107">
        <v>49</v>
      </c>
      <c r="B54" s="107" t="s">
        <v>5879</v>
      </c>
      <c r="C54" s="107" t="s">
        <v>178</v>
      </c>
      <c r="D54" s="107" t="s">
        <v>850</v>
      </c>
      <c r="E54" s="107" t="s">
        <v>851</v>
      </c>
      <c r="F54" s="107" t="s">
        <v>852</v>
      </c>
      <c r="G54" s="107" t="s">
        <v>853</v>
      </c>
      <c r="H54" s="107" t="s">
        <v>854</v>
      </c>
      <c r="I54" s="107">
        <v>178001</v>
      </c>
      <c r="J54" s="107" t="s">
        <v>924</v>
      </c>
      <c r="K54" s="107">
        <v>178001</v>
      </c>
      <c r="L54" s="107" t="s">
        <v>925</v>
      </c>
      <c r="M54" s="107" t="s">
        <v>926</v>
      </c>
      <c r="N54" s="107">
        <v>62953</v>
      </c>
      <c r="O54" s="107" t="s">
        <v>2205</v>
      </c>
      <c r="P54" s="107">
        <v>521624</v>
      </c>
      <c r="Q54" s="107" t="s">
        <v>2206</v>
      </c>
      <c r="R54" s="107" t="s">
        <v>255</v>
      </c>
      <c r="S54" s="107" t="s">
        <v>5432</v>
      </c>
      <c r="T54" s="107" t="s">
        <v>185</v>
      </c>
      <c r="U54" s="107" t="s">
        <v>181</v>
      </c>
      <c r="V54" s="107">
        <v>0</v>
      </c>
      <c r="W54" s="107" t="s">
        <v>5880</v>
      </c>
      <c r="X54" s="107">
        <v>356237551</v>
      </c>
      <c r="Y54" s="107" t="s">
        <v>5433</v>
      </c>
      <c r="Z54" s="107" t="s">
        <v>597</v>
      </c>
      <c r="AA54" s="108">
        <v>19000</v>
      </c>
      <c r="AB54" s="107" t="s">
        <v>197</v>
      </c>
      <c r="AC54" s="107">
        <v>18</v>
      </c>
      <c r="AD54" s="107" t="s">
        <v>190</v>
      </c>
      <c r="AE54" s="107" t="s">
        <v>431</v>
      </c>
      <c r="AF54" s="108">
        <v>1280</v>
      </c>
      <c r="AG54" s="108">
        <v>1280</v>
      </c>
      <c r="AH54" s="107" t="s">
        <v>845</v>
      </c>
      <c r="AI54" s="108">
        <v>13693.08</v>
      </c>
      <c r="AJ54" s="108">
        <v>4306.92</v>
      </c>
      <c r="AK54" s="108">
        <v>18000</v>
      </c>
      <c r="AL54" s="108">
        <v>5306.92</v>
      </c>
      <c r="AM54" s="108">
        <v>-129.91999999999999</v>
      </c>
      <c r="AN54" s="108">
        <v>5177</v>
      </c>
      <c r="AO54" s="108">
        <v>0</v>
      </c>
      <c r="AP54" s="108">
        <v>0</v>
      </c>
      <c r="AQ54" s="108">
        <v>0</v>
      </c>
      <c r="AR54" s="107">
        <v>12</v>
      </c>
      <c r="AS54" s="107"/>
      <c r="AT54" s="107" t="str">
        <f>VLOOKUP(X54:X2311,'[8]Asset Classification'!$J$3:$S$2325,10,0)</f>
        <v>Standard</v>
      </c>
      <c r="AU54" s="107"/>
      <c r="AV54" s="107"/>
      <c r="AW54" s="107"/>
      <c r="AX54" s="107" t="s">
        <v>544</v>
      </c>
      <c r="AY54" s="107" t="s">
        <v>545</v>
      </c>
      <c r="AZ54" s="107"/>
      <c r="BA54" s="107"/>
      <c r="BB54" s="129">
        <v>45775</v>
      </c>
      <c r="BC54" s="110" t="s">
        <v>5944</v>
      </c>
      <c r="BD54" s="111" t="s">
        <v>846</v>
      </c>
      <c r="BE54" s="111" t="s">
        <v>848</v>
      </c>
      <c r="BF54" s="112" t="s">
        <v>5868</v>
      </c>
      <c r="BG54" s="111"/>
      <c r="BH54" s="113"/>
      <c r="BI54" s="111" t="s">
        <v>5869</v>
      </c>
      <c r="BJ54" s="111"/>
      <c r="BK54" s="114"/>
      <c r="BL54" s="122"/>
    </row>
    <row r="55" spans="1:64" s="125" customFormat="1" x14ac:dyDescent="0.3">
      <c r="A55" s="107">
        <v>50</v>
      </c>
      <c r="B55" s="107" t="s">
        <v>5879</v>
      </c>
      <c r="C55" s="107" t="s">
        <v>178</v>
      </c>
      <c r="D55" s="107" t="s">
        <v>850</v>
      </c>
      <c r="E55" s="107" t="s">
        <v>851</v>
      </c>
      <c r="F55" s="107" t="s">
        <v>852</v>
      </c>
      <c r="G55" s="107" t="s">
        <v>853</v>
      </c>
      <c r="H55" s="107" t="s">
        <v>854</v>
      </c>
      <c r="I55" s="107">
        <v>40699</v>
      </c>
      <c r="J55" s="107" t="s">
        <v>2253</v>
      </c>
      <c r="K55" s="107">
        <v>40699</v>
      </c>
      <c r="L55" s="107" t="s">
        <v>1545</v>
      </c>
      <c r="M55" s="107" t="s">
        <v>1546</v>
      </c>
      <c r="N55" s="107">
        <v>410866</v>
      </c>
      <c r="O55" s="107" t="s">
        <v>2448</v>
      </c>
      <c r="P55" s="107">
        <v>557292</v>
      </c>
      <c r="Q55" s="107" t="s">
        <v>2449</v>
      </c>
      <c r="R55" s="107" t="s">
        <v>255</v>
      </c>
      <c r="S55" s="107" t="s">
        <v>5553</v>
      </c>
      <c r="T55" s="107" t="s">
        <v>185</v>
      </c>
      <c r="U55" s="107" t="s">
        <v>186</v>
      </c>
      <c r="V55" s="107">
        <v>0</v>
      </c>
      <c r="W55" s="107" t="s">
        <v>5880</v>
      </c>
      <c r="X55" s="107">
        <v>356770833</v>
      </c>
      <c r="Y55" s="107" t="s">
        <v>5554</v>
      </c>
      <c r="Z55" s="107" t="s">
        <v>647</v>
      </c>
      <c r="AA55" s="108">
        <v>65000</v>
      </c>
      <c r="AB55" s="107" t="s">
        <v>197</v>
      </c>
      <c r="AC55" s="107">
        <v>24</v>
      </c>
      <c r="AD55" s="107" t="s">
        <v>190</v>
      </c>
      <c r="AE55" s="107" t="s">
        <v>839</v>
      </c>
      <c r="AF55" s="108">
        <v>3470</v>
      </c>
      <c r="AG55" s="108">
        <v>3470</v>
      </c>
      <c r="AH55" s="107" t="s">
        <v>784</v>
      </c>
      <c r="AI55" s="108">
        <v>10333.56</v>
      </c>
      <c r="AJ55" s="108">
        <v>7016.44</v>
      </c>
      <c r="AK55" s="108">
        <v>17350</v>
      </c>
      <c r="AL55" s="108">
        <v>54666.44</v>
      </c>
      <c r="AM55" s="108">
        <v>12155.56</v>
      </c>
      <c r="AN55" s="108">
        <v>66822</v>
      </c>
      <c r="AO55" s="108">
        <v>9708.4500000000007</v>
      </c>
      <c r="AP55" s="108">
        <v>4171.55</v>
      </c>
      <c r="AQ55" s="108">
        <v>13880</v>
      </c>
      <c r="AR55" s="107">
        <v>9</v>
      </c>
      <c r="AS55" s="107">
        <f>VLOOKUP(X55:X2315,[7]Sheet1!$T$2:$AC$1764,10,0)</f>
        <v>110</v>
      </c>
      <c r="AT55" s="107" t="str">
        <f>VLOOKUP(X55:X2312,'[8]Asset Classification'!$J$3:$S$2325,10,0)</f>
        <v>91-120</v>
      </c>
      <c r="AU55" s="107"/>
      <c r="AV55" s="107"/>
      <c r="AW55" s="107"/>
      <c r="AX55" s="107" t="s">
        <v>544</v>
      </c>
      <c r="AY55" s="107" t="s">
        <v>545</v>
      </c>
      <c r="AZ55" s="107"/>
      <c r="BA55" s="107"/>
      <c r="BB55" s="129">
        <v>45777</v>
      </c>
      <c r="BC55" s="110" t="s">
        <v>5944</v>
      </c>
      <c r="BD55" s="111" t="s">
        <v>846</v>
      </c>
      <c r="BE55" s="111" t="s">
        <v>848</v>
      </c>
      <c r="BF55" s="112" t="s">
        <v>5868</v>
      </c>
      <c r="BG55" s="111"/>
      <c r="BH55" s="113"/>
      <c r="BI55" s="111" t="s">
        <v>5869</v>
      </c>
      <c r="BJ55" s="111"/>
      <c r="BK55" s="114"/>
      <c r="BL55" s="122"/>
    </row>
    <row r="56" spans="1:64" s="125" customFormat="1" x14ac:dyDescent="0.3">
      <c r="A56" s="107">
        <v>51</v>
      </c>
      <c r="B56" s="107" t="s">
        <v>5879</v>
      </c>
      <c r="C56" s="107" t="s">
        <v>178</v>
      </c>
      <c r="D56" s="107" t="s">
        <v>850</v>
      </c>
      <c r="E56" s="107" t="s">
        <v>851</v>
      </c>
      <c r="F56" s="107" t="s">
        <v>852</v>
      </c>
      <c r="G56" s="107" t="s">
        <v>853</v>
      </c>
      <c r="H56" s="107" t="s">
        <v>854</v>
      </c>
      <c r="I56" s="107">
        <v>40748</v>
      </c>
      <c r="J56" s="107" t="s">
        <v>2543</v>
      </c>
      <c r="K56" s="107">
        <v>40748</v>
      </c>
      <c r="L56" s="107" t="s">
        <v>1545</v>
      </c>
      <c r="M56" s="107" t="s">
        <v>1546</v>
      </c>
      <c r="N56" s="107">
        <v>318915</v>
      </c>
      <c r="O56" s="107" t="s">
        <v>2448</v>
      </c>
      <c r="P56" s="107">
        <v>557292</v>
      </c>
      <c r="Q56" s="107" t="s">
        <v>2449</v>
      </c>
      <c r="R56" s="107" t="s">
        <v>255</v>
      </c>
      <c r="S56" s="107" t="s">
        <v>5046</v>
      </c>
      <c r="T56" s="107" t="s">
        <v>185</v>
      </c>
      <c r="U56" s="107" t="s">
        <v>186</v>
      </c>
      <c r="V56" s="107">
        <v>0</v>
      </c>
      <c r="W56" s="107" t="s">
        <v>5880</v>
      </c>
      <c r="X56" s="107">
        <v>354759381</v>
      </c>
      <c r="Y56" s="107" t="s">
        <v>5047</v>
      </c>
      <c r="Z56" s="107" t="s">
        <v>293</v>
      </c>
      <c r="AA56" s="108">
        <v>33000</v>
      </c>
      <c r="AB56" s="107" t="s">
        <v>197</v>
      </c>
      <c r="AC56" s="107">
        <v>24</v>
      </c>
      <c r="AD56" s="107" t="s">
        <v>190</v>
      </c>
      <c r="AE56" s="107" t="s">
        <v>581</v>
      </c>
      <c r="AF56" s="108">
        <v>1760</v>
      </c>
      <c r="AG56" s="108">
        <v>1760</v>
      </c>
      <c r="AH56" s="107" t="s">
        <v>5909</v>
      </c>
      <c r="AI56" s="108">
        <v>13940.44</v>
      </c>
      <c r="AJ56" s="108">
        <v>7579.56</v>
      </c>
      <c r="AK56" s="108">
        <v>21520</v>
      </c>
      <c r="AL56" s="108">
        <v>19059.560000000001</v>
      </c>
      <c r="AM56" s="108">
        <v>2369.44</v>
      </c>
      <c r="AN56" s="108">
        <v>21429</v>
      </c>
      <c r="AO56" s="108">
        <v>1360</v>
      </c>
      <c r="AP56" s="108">
        <v>0</v>
      </c>
      <c r="AQ56" s="108">
        <v>1360</v>
      </c>
      <c r="AR56" s="107">
        <v>13</v>
      </c>
      <c r="AS56" s="107">
        <f>VLOOKUP(X56:X2315,[7]Sheet1!$T$2:$AC$1764,10,0)</f>
        <v>19</v>
      </c>
      <c r="AT56" s="107" t="str">
        <f>VLOOKUP(X56:X2313,'[8]Asset Classification'!$J$3:$S$2325,10,0)</f>
        <v>1-30 Days</v>
      </c>
      <c r="AU56" s="107"/>
      <c r="AV56" s="107"/>
      <c r="AW56" s="107"/>
      <c r="AX56" s="107" t="s">
        <v>544</v>
      </c>
      <c r="AY56" s="107" t="s">
        <v>545</v>
      </c>
      <c r="AZ56" s="107"/>
      <c r="BA56" s="107"/>
      <c r="BB56" s="129">
        <v>45777</v>
      </c>
      <c r="BC56" s="110" t="s">
        <v>5944</v>
      </c>
      <c r="BD56" s="111" t="s">
        <v>846</v>
      </c>
      <c r="BE56" s="111" t="s">
        <v>848</v>
      </c>
      <c r="BF56" s="112" t="s">
        <v>5868</v>
      </c>
      <c r="BG56" s="111"/>
      <c r="BH56" s="113"/>
      <c r="BI56" s="111" t="s">
        <v>5869</v>
      </c>
      <c r="BJ56" s="111"/>
      <c r="BK56" s="114"/>
      <c r="BL56" s="122"/>
    </row>
    <row r="57" spans="1:64" s="125" customFormat="1" x14ac:dyDescent="0.3">
      <c r="A57" s="107">
        <v>52</v>
      </c>
      <c r="B57" s="107" t="s">
        <v>5879</v>
      </c>
      <c r="C57" s="107" t="s">
        <v>178</v>
      </c>
      <c r="D57" s="107" t="s">
        <v>850</v>
      </c>
      <c r="E57" s="107" t="s">
        <v>851</v>
      </c>
      <c r="F57" s="107" t="s">
        <v>852</v>
      </c>
      <c r="G57" s="107" t="s">
        <v>853</v>
      </c>
      <c r="H57" s="107" t="s">
        <v>854</v>
      </c>
      <c r="I57" s="107">
        <v>168143</v>
      </c>
      <c r="J57" s="107" t="s">
        <v>854</v>
      </c>
      <c r="K57" s="107">
        <v>168143</v>
      </c>
      <c r="L57" s="107" t="s">
        <v>883</v>
      </c>
      <c r="M57" s="107" t="s">
        <v>884</v>
      </c>
      <c r="N57" s="107">
        <v>62921</v>
      </c>
      <c r="O57" s="107" t="s">
        <v>2448</v>
      </c>
      <c r="P57" s="107">
        <v>557292</v>
      </c>
      <c r="Q57" s="107" t="s">
        <v>2449</v>
      </c>
      <c r="R57" s="107" t="s">
        <v>255</v>
      </c>
      <c r="S57" s="107" t="s">
        <v>5710</v>
      </c>
      <c r="T57" s="107" t="s">
        <v>185</v>
      </c>
      <c r="U57" s="107" t="s">
        <v>186</v>
      </c>
      <c r="V57" s="107">
        <v>0</v>
      </c>
      <c r="W57" s="107" t="s">
        <v>5880</v>
      </c>
      <c r="X57" s="107">
        <v>357779597</v>
      </c>
      <c r="Y57" s="107" t="s">
        <v>5711</v>
      </c>
      <c r="Z57" s="107" t="s">
        <v>307</v>
      </c>
      <c r="AA57" s="108">
        <v>65000</v>
      </c>
      <c r="AB57" s="107" t="s">
        <v>197</v>
      </c>
      <c r="AC57" s="107">
        <v>24</v>
      </c>
      <c r="AD57" s="107" t="s">
        <v>535</v>
      </c>
      <c r="AE57" s="107" t="s">
        <v>590</v>
      </c>
      <c r="AF57" s="108">
        <v>3470</v>
      </c>
      <c r="AG57" s="108">
        <v>3470</v>
      </c>
      <c r="AH57" s="107" t="s">
        <v>684</v>
      </c>
      <c r="AI57" s="108">
        <v>8163.49</v>
      </c>
      <c r="AJ57" s="108">
        <v>5716.51</v>
      </c>
      <c r="AK57" s="108">
        <v>13880</v>
      </c>
      <c r="AL57" s="108">
        <v>56836.51</v>
      </c>
      <c r="AM57" s="108">
        <v>13285.49</v>
      </c>
      <c r="AN57" s="108">
        <v>70122</v>
      </c>
      <c r="AO57" s="108">
        <v>9526.11</v>
      </c>
      <c r="AP57" s="108">
        <v>4353.8900000000003</v>
      </c>
      <c r="AQ57" s="108">
        <v>13880</v>
      </c>
      <c r="AR57" s="107">
        <v>8</v>
      </c>
      <c r="AS57" s="107"/>
      <c r="AT57" s="107" t="str">
        <f>VLOOKUP(X57:X2314,'[8]Asset Classification'!$J$3:$S$2325,10,0)</f>
        <v>Standard</v>
      </c>
      <c r="AU57" s="107"/>
      <c r="AV57" s="107"/>
      <c r="AW57" s="107"/>
      <c r="AX57" s="107" t="s">
        <v>544</v>
      </c>
      <c r="AY57" s="107" t="s">
        <v>545</v>
      </c>
      <c r="AZ57" s="107"/>
      <c r="BA57" s="107"/>
      <c r="BB57" s="129">
        <v>45775</v>
      </c>
      <c r="BC57" s="110" t="s">
        <v>5944</v>
      </c>
      <c r="BD57" s="111" t="s">
        <v>846</v>
      </c>
      <c r="BE57" s="111" t="s">
        <v>848</v>
      </c>
      <c r="BF57" s="112" t="s">
        <v>847</v>
      </c>
      <c r="BG57" s="111"/>
      <c r="BH57" s="113"/>
      <c r="BI57" s="111" t="s">
        <v>5940</v>
      </c>
      <c r="BJ57" s="111"/>
      <c r="BK57" s="114"/>
      <c r="BL57" s="122"/>
    </row>
    <row r="58" spans="1:64" s="125" customFormat="1" x14ac:dyDescent="0.3">
      <c r="A58" s="107">
        <v>53</v>
      </c>
      <c r="B58" s="107" t="s">
        <v>5879</v>
      </c>
      <c r="C58" s="107" t="s">
        <v>178</v>
      </c>
      <c r="D58" s="107" t="s">
        <v>850</v>
      </c>
      <c r="E58" s="107" t="s">
        <v>851</v>
      </c>
      <c r="F58" s="107" t="s">
        <v>852</v>
      </c>
      <c r="G58" s="107" t="s">
        <v>853</v>
      </c>
      <c r="H58" s="107" t="s">
        <v>854</v>
      </c>
      <c r="I58" s="107">
        <v>168143</v>
      </c>
      <c r="J58" s="107" t="s">
        <v>854</v>
      </c>
      <c r="K58" s="107">
        <v>168143</v>
      </c>
      <c r="L58" s="107" t="s">
        <v>925</v>
      </c>
      <c r="M58" s="107" t="s">
        <v>926</v>
      </c>
      <c r="N58" s="107">
        <v>62954</v>
      </c>
      <c r="O58" s="107" t="s">
        <v>2624</v>
      </c>
      <c r="P58" s="107">
        <v>573559</v>
      </c>
      <c r="Q58" s="107" t="s">
        <v>2625</v>
      </c>
      <c r="R58" s="107" t="s">
        <v>437</v>
      </c>
      <c r="S58" s="107" t="s">
        <v>2683</v>
      </c>
      <c r="T58" s="107" t="s">
        <v>185</v>
      </c>
      <c r="U58" s="107" t="s">
        <v>547</v>
      </c>
      <c r="V58" s="107">
        <v>0</v>
      </c>
      <c r="W58" s="107" t="s">
        <v>5880</v>
      </c>
      <c r="X58" s="107">
        <v>355881472</v>
      </c>
      <c r="Y58" s="107" t="s">
        <v>2684</v>
      </c>
      <c r="Z58" s="107" t="s">
        <v>5329</v>
      </c>
      <c r="AA58" s="108">
        <v>40000</v>
      </c>
      <c r="AB58" s="107" t="s">
        <v>189</v>
      </c>
      <c r="AC58" s="107">
        <v>18</v>
      </c>
      <c r="AD58" s="107" t="s">
        <v>276</v>
      </c>
      <c r="AE58" s="107" t="s">
        <v>523</v>
      </c>
      <c r="AF58" s="108">
        <v>2690</v>
      </c>
      <c r="AG58" s="108">
        <v>2690</v>
      </c>
      <c r="AH58" s="107" t="s">
        <v>5913</v>
      </c>
      <c r="AI58" s="108">
        <v>24423.83</v>
      </c>
      <c r="AJ58" s="108">
        <v>7856.17</v>
      </c>
      <c r="AK58" s="108">
        <v>32280</v>
      </c>
      <c r="AL58" s="108">
        <v>15576.17</v>
      </c>
      <c r="AM58" s="108">
        <v>1226.83</v>
      </c>
      <c r="AN58" s="108">
        <v>16803</v>
      </c>
      <c r="AO58" s="108">
        <v>0</v>
      </c>
      <c r="AP58" s="108">
        <v>0</v>
      </c>
      <c r="AQ58" s="108">
        <v>0</v>
      </c>
      <c r="AR58" s="107">
        <v>12</v>
      </c>
      <c r="AS58" s="107"/>
      <c r="AT58" s="107" t="str">
        <f>VLOOKUP(X58:X2315,'[8]Asset Classification'!$J$3:$S$2325,10,0)</f>
        <v>Standard</v>
      </c>
      <c r="AU58" s="107"/>
      <c r="AV58" s="107"/>
      <c r="AW58" s="107"/>
      <c r="AX58" s="107" t="s">
        <v>544</v>
      </c>
      <c r="AY58" s="107" t="s">
        <v>545</v>
      </c>
      <c r="AZ58" s="107"/>
      <c r="BA58" s="107"/>
      <c r="BB58" s="129">
        <v>45775</v>
      </c>
      <c r="BC58" s="110" t="s">
        <v>5944</v>
      </c>
      <c r="BD58" s="111" t="s">
        <v>846</v>
      </c>
      <c r="BE58" s="111" t="s">
        <v>848</v>
      </c>
      <c r="BF58" s="112" t="s">
        <v>847</v>
      </c>
      <c r="BG58" s="111"/>
      <c r="BH58" s="113"/>
      <c r="BI58" s="111" t="s">
        <v>5940</v>
      </c>
      <c r="BJ58" s="111"/>
      <c r="BK58" s="114"/>
      <c r="BL58" s="122"/>
    </row>
    <row r="59" spans="1:64" s="125" customFormat="1" x14ac:dyDescent="0.3">
      <c r="A59" s="107">
        <v>54</v>
      </c>
      <c r="B59" s="107" t="s">
        <v>5879</v>
      </c>
      <c r="C59" s="107" t="s">
        <v>178</v>
      </c>
      <c r="D59" s="107" t="s">
        <v>850</v>
      </c>
      <c r="E59" s="107" t="s">
        <v>851</v>
      </c>
      <c r="F59" s="107" t="s">
        <v>852</v>
      </c>
      <c r="G59" s="107" t="s">
        <v>853</v>
      </c>
      <c r="H59" s="107" t="s">
        <v>854</v>
      </c>
      <c r="I59" s="107">
        <v>168143</v>
      </c>
      <c r="J59" s="107" t="s">
        <v>854</v>
      </c>
      <c r="K59" s="107">
        <v>168143</v>
      </c>
      <c r="L59" s="107" t="s">
        <v>1187</v>
      </c>
      <c r="M59" s="107" t="s">
        <v>1188</v>
      </c>
      <c r="N59" s="107">
        <v>300294</v>
      </c>
      <c r="O59" s="107" t="s">
        <v>2624</v>
      </c>
      <c r="P59" s="107">
        <v>573559</v>
      </c>
      <c r="Q59" s="107" t="s">
        <v>2625</v>
      </c>
      <c r="R59" s="107" t="s">
        <v>255</v>
      </c>
      <c r="S59" s="107" t="s">
        <v>5726</v>
      </c>
      <c r="T59" s="107" t="s">
        <v>185</v>
      </c>
      <c r="U59" s="107" t="s">
        <v>547</v>
      </c>
      <c r="V59" s="107">
        <v>0</v>
      </c>
      <c r="W59" s="107" t="s">
        <v>5880</v>
      </c>
      <c r="X59" s="107">
        <v>357845776</v>
      </c>
      <c r="Y59" s="107" t="s">
        <v>5727</v>
      </c>
      <c r="Z59" s="107" t="s">
        <v>307</v>
      </c>
      <c r="AA59" s="108">
        <v>65000</v>
      </c>
      <c r="AB59" s="107" t="s">
        <v>189</v>
      </c>
      <c r="AC59" s="107">
        <v>24</v>
      </c>
      <c r="AD59" s="107" t="s">
        <v>535</v>
      </c>
      <c r="AE59" s="107" t="s">
        <v>540</v>
      </c>
      <c r="AF59" s="108">
        <v>3470</v>
      </c>
      <c r="AG59" s="108">
        <v>3470</v>
      </c>
      <c r="AH59" s="107" t="s">
        <v>5913</v>
      </c>
      <c r="AI59" s="108">
        <v>18167.61</v>
      </c>
      <c r="AJ59" s="108">
        <v>9592.39</v>
      </c>
      <c r="AK59" s="108">
        <v>27760</v>
      </c>
      <c r="AL59" s="108">
        <v>46832.39</v>
      </c>
      <c r="AM59" s="108">
        <v>8877.61</v>
      </c>
      <c r="AN59" s="108">
        <v>55710</v>
      </c>
      <c r="AO59" s="108">
        <v>0</v>
      </c>
      <c r="AP59" s="108">
        <v>0</v>
      </c>
      <c r="AQ59" s="108">
        <v>0</v>
      </c>
      <c r="AR59" s="107">
        <v>8</v>
      </c>
      <c r="AS59" s="107"/>
      <c r="AT59" s="107" t="str">
        <f>VLOOKUP(X59:X2316,'[8]Asset Classification'!$J$3:$S$2325,10,0)</f>
        <v>Standard</v>
      </c>
      <c r="AU59" s="107"/>
      <c r="AV59" s="107"/>
      <c r="AW59" s="107"/>
      <c r="AX59" s="107" t="s">
        <v>544</v>
      </c>
      <c r="AY59" s="107" t="s">
        <v>545</v>
      </c>
      <c r="AZ59" s="107"/>
      <c r="BA59" s="107"/>
      <c r="BB59" s="129">
        <v>45776</v>
      </c>
      <c r="BC59" s="110" t="s">
        <v>5944</v>
      </c>
      <c r="BD59" s="111" t="s">
        <v>846</v>
      </c>
      <c r="BE59" s="111" t="s">
        <v>848</v>
      </c>
      <c r="BF59" s="112" t="s">
        <v>847</v>
      </c>
      <c r="BG59" s="111"/>
      <c r="BH59" s="113"/>
      <c r="BI59" s="111" t="s">
        <v>5940</v>
      </c>
      <c r="BJ59" s="111"/>
      <c r="BK59" s="114"/>
      <c r="BL59" s="122"/>
    </row>
    <row r="60" spans="1:64" s="125" customFormat="1" x14ac:dyDescent="0.3">
      <c r="A60" s="107">
        <v>55</v>
      </c>
      <c r="B60" s="107" t="s">
        <v>5879</v>
      </c>
      <c r="C60" s="107" t="s">
        <v>178</v>
      </c>
      <c r="D60" s="107" t="s">
        <v>850</v>
      </c>
      <c r="E60" s="107" t="s">
        <v>851</v>
      </c>
      <c r="F60" s="107" t="s">
        <v>852</v>
      </c>
      <c r="G60" s="107" t="s">
        <v>853</v>
      </c>
      <c r="H60" s="107" t="s">
        <v>854</v>
      </c>
      <c r="I60" s="107">
        <v>168143</v>
      </c>
      <c r="J60" s="107" t="s">
        <v>854</v>
      </c>
      <c r="K60" s="107">
        <v>168143</v>
      </c>
      <c r="L60" s="107" t="s">
        <v>906</v>
      </c>
      <c r="M60" s="107" t="s">
        <v>907</v>
      </c>
      <c r="N60" s="107">
        <v>347713</v>
      </c>
      <c r="O60" s="107" t="s">
        <v>2624</v>
      </c>
      <c r="P60" s="107">
        <v>573559</v>
      </c>
      <c r="Q60" s="107" t="s">
        <v>2625</v>
      </c>
      <c r="R60" s="107" t="s">
        <v>255</v>
      </c>
      <c r="S60" s="107" t="s">
        <v>5716</v>
      </c>
      <c r="T60" s="107" t="s">
        <v>185</v>
      </c>
      <c r="U60" s="107" t="s">
        <v>186</v>
      </c>
      <c r="V60" s="107">
        <v>0</v>
      </c>
      <c r="W60" s="107" t="s">
        <v>5880</v>
      </c>
      <c r="X60" s="107">
        <v>357829140</v>
      </c>
      <c r="Y60" s="107" t="s">
        <v>5717</v>
      </c>
      <c r="Z60" s="107" t="s">
        <v>307</v>
      </c>
      <c r="AA60" s="108">
        <v>65000</v>
      </c>
      <c r="AB60" s="107" t="s">
        <v>189</v>
      </c>
      <c r="AC60" s="107">
        <v>24</v>
      </c>
      <c r="AD60" s="107" t="s">
        <v>535</v>
      </c>
      <c r="AE60" s="107" t="s">
        <v>540</v>
      </c>
      <c r="AF60" s="108">
        <v>3470</v>
      </c>
      <c r="AG60" s="108">
        <v>3470</v>
      </c>
      <c r="AH60" s="107" t="s">
        <v>5896</v>
      </c>
      <c r="AI60" s="108">
        <v>15644.16</v>
      </c>
      <c r="AJ60" s="108">
        <v>8645.84</v>
      </c>
      <c r="AK60" s="108">
        <v>24290</v>
      </c>
      <c r="AL60" s="108">
        <v>49355.839999999997</v>
      </c>
      <c r="AM60" s="108">
        <v>9824.16</v>
      </c>
      <c r="AN60" s="108">
        <v>59180</v>
      </c>
      <c r="AO60" s="108">
        <v>2523.4499999999998</v>
      </c>
      <c r="AP60" s="108">
        <v>946.55</v>
      </c>
      <c r="AQ60" s="108">
        <v>3470</v>
      </c>
      <c r="AR60" s="107">
        <v>8</v>
      </c>
      <c r="AS60" s="107">
        <f>VLOOKUP(X60:X2319,[7]Sheet1!$T$2:$AC$1764,10,0)</f>
        <v>22</v>
      </c>
      <c r="AT60" s="107" t="str">
        <f>VLOOKUP(X60:X2317,'[8]Asset Classification'!$J$3:$S$2325,10,0)</f>
        <v>1-30 Days</v>
      </c>
      <c r="AU60" s="107"/>
      <c r="AV60" s="107"/>
      <c r="AW60" s="107"/>
      <c r="AX60" s="107" t="s">
        <v>544</v>
      </c>
      <c r="AY60" s="107" t="s">
        <v>545</v>
      </c>
      <c r="AZ60" s="107"/>
      <c r="BA60" s="107"/>
      <c r="BB60" s="129">
        <v>45776</v>
      </c>
      <c r="BC60" s="110" t="s">
        <v>5944</v>
      </c>
      <c r="BD60" s="111" t="s">
        <v>846</v>
      </c>
      <c r="BE60" s="111" t="s">
        <v>848</v>
      </c>
      <c r="BF60" s="112" t="s">
        <v>847</v>
      </c>
      <c r="BG60" s="111"/>
      <c r="BH60" s="113"/>
      <c r="BI60" s="111" t="s">
        <v>5940</v>
      </c>
      <c r="BJ60" s="111"/>
      <c r="BK60" s="114"/>
      <c r="BL60" s="122"/>
    </row>
    <row r="61" spans="1:64" s="125" customFormat="1" x14ac:dyDescent="0.3">
      <c r="A61" s="107">
        <v>56</v>
      </c>
      <c r="B61" s="107" t="s">
        <v>5879</v>
      </c>
      <c r="C61" s="107" t="s">
        <v>178</v>
      </c>
      <c r="D61" s="107" t="s">
        <v>850</v>
      </c>
      <c r="E61" s="107" t="s">
        <v>851</v>
      </c>
      <c r="F61" s="107" t="s">
        <v>852</v>
      </c>
      <c r="G61" s="107" t="s">
        <v>853</v>
      </c>
      <c r="H61" s="107" t="s">
        <v>854</v>
      </c>
      <c r="I61" s="107">
        <v>40739</v>
      </c>
      <c r="J61" s="107" t="s">
        <v>3636</v>
      </c>
      <c r="K61" s="107">
        <v>40739</v>
      </c>
      <c r="L61" s="107" t="s">
        <v>890</v>
      </c>
      <c r="M61" s="107" t="s">
        <v>891</v>
      </c>
      <c r="N61" s="107">
        <v>322465</v>
      </c>
      <c r="O61" s="107" t="s">
        <v>2670</v>
      </c>
      <c r="P61" s="107">
        <v>590931</v>
      </c>
      <c r="Q61" s="107" t="s">
        <v>2671</v>
      </c>
      <c r="R61" s="107" t="s">
        <v>255</v>
      </c>
      <c r="S61" s="107" t="s">
        <v>2672</v>
      </c>
      <c r="T61" s="107" t="s">
        <v>185</v>
      </c>
      <c r="U61" s="107" t="s">
        <v>186</v>
      </c>
      <c r="V61" s="107">
        <v>541</v>
      </c>
      <c r="W61" s="107" t="s">
        <v>5880</v>
      </c>
      <c r="X61" s="107">
        <v>350735521</v>
      </c>
      <c r="Y61" s="107" t="s">
        <v>2673</v>
      </c>
      <c r="Z61" s="107" t="s">
        <v>419</v>
      </c>
      <c r="AA61" s="108">
        <v>41952</v>
      </c>
      <c r="AB61" s="107" t="s">
        <v>189</v>
      </c>
      <c r="AC61" s="107">
        <v>24</v>
      </c>
      <c r="AD61" s="107" t="s">
        <v>192</v>
      </c>
      <c r="AE61" s="107" t="s">
        <v>798</v>
      </c>
      <c r="AF61" s="108">
        <v>2499</v>
      </c>
      <c r="AG61" s="108">
        <v>2250</v>
      </c>
      <c r="AH61" s="107" t="s">
        <v>2674</v>
      </c>
      <c r="AI61" s="108">
        <v>39748.78</v>
      </c>
      <c r="AJ61" s="108">
        <v>12250.22</v>
      </c>
      <c r="AK61" s="108">
        <v>51999</v>
      </c>
      <c r="AL61" s="108">
        <v>2203.2199999999998</v>
      </c>
      <c r="AM61" s="108">
        <v>46.78</v>
      </c>
      <c r="AN61" s="108">
        <v>2250</v>
      </c>
      <c r="AO61" s="108">
        <v>2203.2199999999998</v>
      </c>
      <c r="AP61" s="108">
        <v>46.78</v>
      </c>
      <c r="AQ61" s="108">
        <v>2250</v>
      </c>
      <c r="AR61" s="107">
        <v>24</v>
      </c>
      <c r="AS61" s="107">
        <f>VLOOKUP(X61:X2318,[7]Sheet1!$T$2:$AC$1764,10,0)</f>
        <v>19</v>
      </c>
      <c r="AT61" s="107" t="str">
        <f>VLOOKUP(X61:X2318,'[8]Asset Classification'!$J$3:$S$2325,10,0)</f>
        <v>1-30 Days</v>
      </c>
      <c r="AU61" s="107"/>
      <c r="AV61" s="107"/>
      <c r="AW61" s="107"/>
      <c r="AX61" s="107" t="s">
        <v>544</v>
      </c>
      <c r="AY61" s="107" t="s">
        <v>545</v>
      </c>
      <c r="AZ61" s="107"/>
      <c r="BA61" s="107"/>
      <c r="BB61" s="129">
        <v>45777</v>
      </c>
      <c r="BC61" s="110" t="s">
        <v>5944</v>
      </c>
      <c r="BD61" s="111" t="s">
        <v>846</v>
      </c>
      <c r="BE61" s="111" t="s">
        <v>848</v>
      </c>
      <c r="BF61" s="112" t="s">
        <v>5868</v>
      </c>
      <c r="BG61" s="111"/>
      <c r="BH61" s="113"/>
      <c r="BI61" s="111" t="s">
        <v>5869</v>
      </c>
      <c r="BJ61" s="111"/>
      <c r="BK61" s="114"/>
      <c r="BL61" s="122"/>
    </row>
    <row r="62" spans="1:64" s="125" customFormat="1" x14ac:dyDescent="0.3">
      <c r="A62" s="107">
        <v>57</v>
      </c>
      <c r="B62" s="107" t="s">
        <v>5879</v>
      </c>
      <c r="C62" s="107" t="s">
        <v>178</v>
      </c>
      <c r="D62" s="107" t="s">
        <v>850</v>
      </c>
      <c r="E62" s="107" t="s">
        <v>851</v>
      </c>
      <c r="F62" s="107" t="s">
        <v>852</v>
      </c>
      <c r="G62" s="107" t="s">
        <v>853</v>
      </c>
      <c r="H62" s="107" t="s">
        <v>854</v>
      </c>
      <c r="I62" s="107">
        <v>168143</v>
      </c>
      <c r="J62" s="107" t="s">
        <v>854</v>
      </c>
      <c r="K62" s="107">
        <v>168143</v>
      </c>
      <c r="L62" s="107" t="s">
        <v>883</v>
      </c>
      <c r="M62" s="107" t="s">
        <v>884</v>
      </c>
      <c r="N62" s="107">
        <v>62812</v>
      </c>
      <c r="O62" s="107" t="s">
        <v>2670</v>
      </c>
      <c r="P62" s="107">
        <v>590931</v>
      </c>
      <c r="Q62" s="107" t="s">
        <v>2671</v>
      </c>
      <c r="R62" s="107" t="s">
        <v>255</v>
      </c>
      <c r="S62" s="107" t="s">
        <v>2810</v>
      </c>
      <c r="T62" s="107" t="s">
        <v>185</v>
      </c>
      <c r="U62" s="107" t="s">
        <v>547</v>
      </c>
      <c r="V62" s="107">
        <v>541</v>
      </c>
      <c r="W62" s="107" t="s">
        <v>5880</v>
      </c>
      <c r="X62" s="107">
        <v>351043348</v>
      </c>
      <c r="Y62" s="107" t="s">
        <v>2811</v>
      </c>
      <c r="Z62" s="107" t="s">
        <v>419</v>
      </c>
      <c r="AA62" s="108">
        <v>41952</v>
      </c>
      <c r="AB62" s="107" t="s">
        <v>189</v>
      </c>
      <c r="AC62" s="107">
        <v>24</v>
      </c>
      <c r="AD62" s="107" t="s">
        <v>192</v>
      </c>
      <c r="AE62" s="107" t="s">
        <v>798</v>
      </c>
      <c r="AF62" s="108">
        <v>2499</v>
      </c>
      <c r="AG62" s="108">
        <v>2250</v>
      </c>
      <c r="AH62" s="107" t="s">
        <v>2674</v>
      </c>
      <c r="AI62" s="108">
        <v>39748.78</v>
      </c>
      <c r="AJ62" s="108">
        <v>12250.22</v>
      </c>
      <c r="AK62" s="108">
        <v>51999</v>
      </c>
      <c r="AL62" s="108">
        <v>2203.2199999999998</v>
      </c>
      <c r="AM62" s="108">
        <v>46.78</v>
      </c>
      <c r="AN62" s="108">
        <v>2250</v>
      </c>
      <c r="AO62" s="108">
        <v>2203.2199999999998</v>
      </c>
      <c r="AP62" s="108">
        <v>46.78</v>
      </c>
      <c r="AQ62" s="108">
        <v>2250</v>
      </c>
      <c r="AR62" s="107">
        <v>24</v>
      </c>
      <c r="AS62" s="107">
        <f>VLOOKUP(X62:X2319,[7]Sheet1!$T$2:$AC$1764,10,0)</f>
        <v>19</v>
      </c>
      <c r="AT62" s="107" t="str">
        <f>VLOOKUP(X62:X2319,'[8]Asset Classification'!$J$3:$S$2325,10,0)</f>
        <v>1-30 Days</v>
      </c>
      <c r="AU62" s="107"/>
      <c r="AV62" s="107"/>
      <c r="AW62" s="107"/>
      <c r="AX62" s="107" t="s">
        <v>544</v>
      </c>
      <c r="AY62" s="107" t="s">
        <v>545</v>
      </c>
      <c r="AZ62" s="107"/>
      <c r="BA62" s="107"/>
      <c r="BB62" s="129">
        <v>45776</v>
      </c>
      <c r="BC62" s="110" t="s">
        <v>5944</v>
      </c>
      <c r="BD62" s="111" t="s">
        <v>846</v>
      </c>
      <c r="BE62" s="111" t="s">
        <v>848</v>
      </c>
      <c r="BF62" s="112" t="s">
        <v>847</v>
      </c>
      <c r="BG62" s="111"/>
      <c r="BH62" s="113"/>
      <c r="BI62" s="111" t="s">
        <v>5940</v>
      </c>
      <c r="BJ62" s="111"/>
      <c r="BK62" s="114"/>
      <c r="BL62" s="122"/>
    </row>
    <row r="63" spans="1:64" s="125" customFormat="1" x14ac:dyDescent="0.3">
      <c r="A63" s="107">
        <v>58</v>
      </c>
      <c r="B63" s="107" t="s">
        <v>5879</v>
      </c>
      <c r="C63" s="107" t="s">
        <v>178</v>
      </c>
      <c r="D63" s="107" t="s">
        <v>850</v>
      </c>
      <c r="E63" s="107" t="s">
        <v>851</v>
      </c>
      <c r="F63" s="107" t="s">
        <v>852</v>
      </c>
      <c r="G63" s="107" t="s">
        <v>853</v>
      </c>
      <c r="H63" s="107" t="s">
        <v>854</v>
      </c>
      <c r="I63" s="107">
        <v>168143</v>
      </c>
      <c r="J63" s="107" t="s">
        <v>854</v>
      </c>
      <c r="K63" s="107">
        <v>168143</v>
      </c>
      <c r="L63" s="107" t="s">
        <v>883</v>
      </c>
      <c r="M63" s="107" t="s">
        <v>884</v>
      </c>
      <c r="N63" s="107">
        <v>62812</v>
      </c>
      <c r="O63" s="107" t="s">
        <v>2670</v>
      </c>
      <c r="P63" s="107">
        <v>590931</v>
      </c>
      <c r="Q63" s="107" t="s">
        <v>2671</v>
      </c>
      <c r="R63" s="107" t="s">
        <v>255</v>
      </c>
      <c r="S63" s="107" t="s">
        <v>2812</v>
      </c>
      <c r="T63" s="107" t="s">
        <v>298</v>
      </c>
      <c r="U63" s="107" t="s">
        <v>181</v>
      </c>
      <c r="V63" s="107">
        <v>541</v>
      </c>
      <c r="W63" s="107" t="s">
        <v>5880</v>
      </c>
      <c r="X63" s="107">
        <v>351043350</v>
      </c>
      <c r="Y63" s="107" t="s">
        <v>2813</v>
      </c>
      <c r="Z63" s="107" t="s">
        <v>419</v>
      </c>
      <c r="AA63" s="108">
        <v>41952</v>
      </c>
      <c r="AB63" s="107" t="s">
        <v>189</v>
      </c>
      <c r="AC63" s="107">
        <v>24</v>
      </c>
      <c r="AD63" s="107" t="s">
        <v>192</v>
      </c>
      <c r="AE63" s="107" t="s">
        <v>798</v>
      </c>
      <c r="AF63" s="108">
        <v>2499</v>
      </c>
      <c r="AG63" s="108">
        <v>2250</v>
      </c>
      <c r="AH63" s="107" t="s">
        <v>2674</v>
      </c>
      <c r="AI63" s="108">
        <v>39748.78</v>
      </c>
      <c r="AJ63" s="108">
        <v>12250.22</v>
      </c>
      <c r="AK63" s="108">
        <v>51999</v>
      </c>
      <c r="AL63" s="108">
        <v>2203.2199999999998</v>
      </c>
      <c r="AM63" s="108">
        <v>46.78</v>
      </c>
      <c r="AN63" s="108">
        <v>2250</v>
      </c>
      <c r="AO63" s="108">
        <v>2203.2199999999998</v>
      </c>
      <c r="AP63" s="108">
        <v>46.78</v>
      </c>
      <c r="AQ63" s="108">
        <v>2250</v>
      </c>
      <c r="AR63" s="107">
        <v>24</v>
      </c>
      <c r="AS63" s="107">
        <f>VLOOKUP(X63:X2320,[7]Sheet1!$T$2:$AC$1764,10,0)</f>
        <v>19</v>
      </c>
      <c r="AT63" s="107" t="str">
        <f>VLOOKUP(X63:X2320,'[8]Asset Classification'!$J$3:$S$2325,10,0)</f>
        <v>1-30 Days</v>
      </c>
      <c r="AU63" s="107"/>
      <c r="AV63" s="107"/>
      <c r="AW63" s="107"/>
      <c r="AX63" s="107" t="s">
        <v>544</v>
      </c>
      <c r="AY63" s="107" t="s">
        <v>545</v>
      </c>
      <c r="AZ63" s="107"/>
      <c r="BA63" s="107"/>
      <c r="BB63" s="129">
        <v>45776</v>
      </c>
      <c r="BC63" s="110" t="s">
        <v>5944</v>
      </c>
      <c r="BD63" s="111" t="s">
        <v>846</v>
      </c>
      <c r="BE63" s="111" t="s">
        <v>848</v>
      </c>
      <c r="BF63" s="112" t="s">
        <v>847</v>
      </c>
      <c r="BG63" s="111"/>
      <c r="BH63" s="113"/>
      <c r="BI63" s="111" t="s">
        <v>5940</v>
      </c>
      <c r="BJ63" s="111"/>
      <c r="BK63" s="114"/>
      <c r="BL63" s="122"/>
    </row>
    <row r="64" spans="1:64" s="125" customFormat="1" x14ac:dyDescent="0.3">
      <c r="A64" s="107">
        <v>59</v>
      </c>
      <c r="B64" s="107" t="s">
        <v>5879</v>
      </c>
      <c r="C64" s="107" t="s">
        <v>178</v>
      </c>
      <c r="D64" s="107" t="s">
        <v>850</v>
      </c>
      <c r="E64" s="107" t="s">
        <v>851</v>
      </c>
      <c r="F64" s="107" t="s">
        <v>852</v>
      </c>
      <c r="G64" s="107" t="s">
        <v>853</v>
      </c>
      <c r="H64" s="107" t="s">
        <v>854</v>
      </c>
      <c r="I64" s="107">
        <v>40696</v>
      </c>
      <c r="J64" s="107" t="s">
        <v>1115</v>
      </c>
      <c r="K64" s="107">
        <v>40696</v>
      </c>
      <c r="L64" s="107" t="s">
        <v>1019</v>
      </c>
      <c r="M64" s="107" t="s">
        <v>1020</v>
      </c>
      <c r="N64" s="107">
        <v>365385</v>
      </c>
      <c r="O64" s="107" t="s">
        <v>2670</v>
      </c>
      <c r="P64" s="107">
        <v>590931</v>
      </c>
      <c r="Q64" s="107" t="s">
        <v>2671</v>
      </c>
      <c r="R64" s="107" t="s">
        <v>255</v>
      </c>
      <c r="S64" s="107" t="s">
        <v>2814</v>
      </c>
      <c r="T64" s="107" t="s">
        <v>185</v>
      </c>
      <c r="U64" s="107" t="s">
        <v>547</v>
      </c>
      <c r="V64" s="107">
        <v>541</v>
      </c>
      <c r="W64" s="107" t="s">
        <v>221</v>
      </c>
      <c r="X64" s="107">
        <v>351043875</v>
      </c>
      <c r="Y64" s="107" t="s">
        <v>2815</v>
      </c>
      <c r="Z64" s="107" t="s">
        <v>419</v>
      </c>
      <c r="AA64" s="108">
        <v>41952</v>
      </c>
      <c r="AB64" s="107" t="s">
        <v>189</v>
      </c>
      <c r="AC64" s="107">
        <v>24</v>
      </c>
      <c r="AD64" s="107" t="s">
        <v>192</v>
      </c>
      <c r="AE64" s="107" t="s">
        <v>798</v>
      </c>
      <c r="AF64" s="108">
        <v>2499</v>
      </c>
      <c r="AG64" s="108">
        <v>2250</v>
      </c>
      <c r="AH64" s="107" t="s">
        <v>682</v>
      </c>
      <c r="AI64" s="108">
        <v>31369.21</v>
      </c>
      <c r="AJ64" s="108">
        <v>11629.79</v>
      </c>
      <c r="AK64" s="108">
        <v>42999</v>
      </c>
      <c r="AL64" s="108">
        <v>10582.79</v>
      </c>
      <c r="AM64" s="108">
        <v>667.21</v>
      </c>
      <c r="AN64" s="108">
        <v>11250</v>
      </c>
      <c r="AO64" s="108">
        <v>10582.79</v>
      </c>
      <c r="AP64" s="108">
        <v>667.21</v>
      </c>
      <c r="AQ64" s="108">
        <v>11250</v>
      </c>
      <c r="AR64" s="107">
        <v>24</v>
      </c>
      <c r="AS64" s="107">
        <f>VLOOKUP(X64:X2321,[7]Sheet1!$T$2:$AC$1764,10,0)</f>
        <v>141</v>
      </c>
      <c r="AT64" s="107" t="str">
        <f>VLOOKUP(X64:X2321,'[8]Asset Classification'!$J$3:$S$2325,10,0)</f>
        <v>121-150</v>
      </c>
      <c r="AU64" s="107"/>
      <c r="AV64" s="107"/>
      <c r="AW64" s="107"/>
      <c r="AX64" s="107" t="s">
        <v>544</v>
      </c>
      <c r="AY64" s="107" t="s">
        <v>545</v>
      </c>
      <c r="AZ64" s="107"/>
      <c r="BA64" s="107"/>
      <c r="BB64" s="129">
        <v>45776</v>
      </c>
      <c r="BC64" s="110" t="s">
        <v>5944</v>
      </c>
      <c r="BD64" s="111" t="s">
        <v>846</v>
      </c>
      <c r="BE64" s="111" t="s">
        <v>848</v>
      </c>
      <c r="BF64" s="112" t="s">
        <v>847</v>
      </c>
      <c r="BG64" s="111"/>
      <c r="BH64" s="113"/>
      <c r="BI64" s="111" t="s">
        <v>5940</v>
      </c>
      <c r="BJ64" s="111"/>
      <c r="BK64" s="114"/>
      <c r="BL64" s="122"/>
    </row>
    <row r="65" spans="1:64" s="125" customFormat="1" x14ac:dyDescent="0.3">
      <c r="A65" s="107">
        <v>60</v>
      </c>
      <c r="B65" s="107" t="s">
        <v>5879</v>
      </c>
      <c r="C65" s="107" t="s">
        <v>178</v>
      </c>
      <c r="D65" s="107" t="s">
        <v>850</v>
      </c>
      <c r="E65" s="107" t="s">
        <v>851</v>
      </c>
      <c r="F65" s="107" t="s">
        <v>852</v>
      </c>
      <c r="G65" s="107" t="s">
        <v>853</v>
      </c>
      <c r="H65" s="107" t="s">
        <v>854</v>
      </c>
      <c r="I65" s="107">
        <v>168143</v>
      </c>
      <c r="J65" s="107" t="s">
        <v>854</v>
      </c>
      <c r="K65" s="107">
        <v>168143</v>
      </c>
      <c r="L65" s="107" t="s">
        <v>890</v>
      </c>
      <c r="M65" s="107" t="s">
        <v>891</v>
      </c>
      <c r="N65" s="107">
        <v>370526</v>
      </c>
      <c r="O65" s="107" t="s">
        <v>1751</v>
      </c>
      <c r="P65" s="107">
        <v>91484</v>
      </c>
      <c r="Q65" s="107" t="s">
        <v>711</v>
      </c>
      <c r="R65" s="107" t="s">
        <v>255</v>
      </c>
      <c r="S65" s="107" t="s">
        <v>4660</v>
      </c>
      <c r="T65" s="107" t="s">
        <v>185</v>
      </c>
      <c r="U65" s="107" t="s">
        <v>186</v>
      </c>
      <c r="V65" s="107">
        <v>0</v>
      </c>
      <c r="W65" s="107" t="s">
        <v>5880</v>
      </c>
      <c r="X65" s="107">
        <v>354184986</v>
      </c>
      <c r="Y65" s="107" t="s">
        <v>4661</v>
      </c>
      <c r="Z65" s="107" t="s">
        <v>377</v>
      </c>
      <c r="AA65" s="108">
        <v>30000</v>
      </c>
      <c r="AB65" s="107" t="s">
        <v>194</v>
      </c>
      <c r="AC65" s="107">
        <v>18</v>
      </c>
      <c r="AD65" s="107" t="s">
        <v>183</v>
      </c>
      <c r="AE65" s="107" t="s">
        <v>832</v>
      </c>
      <c r="AF65" s="108">
        <v>2020</v>
      </c>
      <c r="AG65" s="108">
        <v>2020</v>
      </c>
      <c r="AH65" s="107" t="s">
        <v>3540</v>
      </c>
      <c r="AI65" s="108">
        <v>11630.86</v>
      </c>
      <c r="AJ65" s="108">
        <v>4529.1400000000003</v>
      </c>
      <c r="AK65" s="108">
        <v>16160</v>
      </c>
      <c r="AL65" s="108">
        <v>18369.14</v>
      </c>
      <c r="AM65" s="108">
        <v>2225.86</v>
      </c>
      <c r="AN65" s="108">
        <v>20595</v>
      </c>
      <c r="AO65" s="108">
        <v>10335.09</v>
      </c>
      <c r="AP65" s="108">
        <v>1784.91</v>
      </c>
      <c r="AQ65" s="108">
        <v>12120</v>
      </c>
      <c r="AR65" s="107">
        <v>14</v>
      </c>
      <c r="AS65" s="107">
        <f>VLOOKUP(X65:X2322,[7]Sheet1!$T$2:$AC$1764,10,0)</f>
        <v>160</v>
      </c>
      <c r="AT65" s="107" t="str">
        <f>VLOOKUP(X65:X2322,'[8]Asset Classification'!$J$3:$S$2325,10,0)</f>
        <v>151-180</v>
      </c>
      <c r="AU65" s="107"/>
      <c r="AV65" s="107"/>
      <c r="AW65" s="107"/>
      <c r="AX65" s="107" t="s">
        <v>544</v>
      </c>
      <c r="AY65" s="107" t="s">
        <v>545</v>
      </c>
      <c r="AZ65" s="107"/>
      <c r="BA65" s="107"/>
      <c r="BB65" s="129">
        <v>45777</v>
      </c>
      <c r="BC65" s="110" t="s">
        <v>5944</v>
      </c>
      <c r="BD65" s="111" t="s">
        <v>846</v>
      </c>
      <c r="BE65" s="111" t="s">
        <v>5936</v>
      </c>
      <c r="BF65" s="112" t="s">
        <v>5868</v>
      </c>
      <c r="BG65" s="111"/>
      <c r="BH65" s="113"/>
      <c r="BI65" s="111" t="s">
        <v>5869</v>
      </c>
      <c r="BJ65" s="111"/>
      <c r="BK65" s="114"/>
      <c r="BL65" s="122" t="s">
        <v>5945</v>
      </c>
    </row>
    <row r="66" spans="1:64" s="125" customFormat="1" x14ac:dyDescent="0.3">
      <c r="A66" s="107">
        <v>61</v>
      </c>
      <c r="B66" s="107" t="s">
        <v>5879</v>
      </c>
      <c r="C66" s="107" t="s">
        <v>178</v>
      </c>
      <c r="D66" s="107" t="s">
        <v>850</v>
      </c>
      <c r="E66" s="107" t="s">
        <v>851</v>
      </c>
      <c r="F66" s="107" t="s">
        <v>852</v>
      </c>
      <c r="G66" s="107" t="s">
        <v>853</v>
      </c>
      <c r="H66" s="107" t="s">
        <v>854</v>
      </c>
      <c r="I66" s="107">
        <v>168143</v>
      </c>
      <c r="J66" s="107" t="s">
        <v>854</v>
      </c>
      <c r="K66" s="107">
        <v>168143</v>
      </c>
      <c r="L66" s="107" t="s">
        <v>925</v>
      </c>
      <c r="M66" s="107" t="s">
        <v>926</v>
      </c>
      <c r="N66" s="107">
        <v>388550</v>
      </c>
      <c r="O66" s="107" t="s">
        <v>1751</v>
      </c>
      <c r="P66" s="107">
        <v>91484</v>
      </c>
      <c r="Q66" s="107" t="s">
        <v>711</v>
      </c>
      <c r="R66" s="107" t="s">
        <v>255</v>
      </c>
      <c r="S66" s="107" t="s">
        <v>4658</v>
      </c>
      <c r="T66" s="107" t="s">
        <v>185</v>
      </c>
      <c r="U66" s="107" t="s">
        <v>186</v>
      </c>
      <c r="V66" s="107">
        <v>0</v>
      </c>
      <c r="W66" s="107" t="s">
        <v>5880</v>
      </c>
      <c r="X66" s="107">
        <v>354184985</v>
      </c>
      <c r="Y66" s="107" t="s">
        <v>4659</v>
      </c>
      <c r="Z66" s="107" t="s">
        <v>377</v>
      </c>
      <c r="AA66" s="108">
        <v>30000</v>
      </c>
      <c r="AB66" s="107" t="s">
        <v>194</v>
      </c>
      <c r="AC66" s="107">
        <v>18</v>
      </c>
      <c r="AD66" s="107" t="s">
        <v>183</v>
      </c>
      <c r="AE66" s="107" t="s">
        <v>832</v>
      </c>
      <c r="AF66" s="108">
        <v>2020</v>
      </c>
      <c r="AG66" s="108">
        <v>2020</v>
      </c>
      <c r="AH66" s="107" t="s">
        <v>301</v>
      </c>
      <c r="AI66" s="108">
        <v>16848.78</v>
      </c>
      <c r="AJ66" s="108">
        <v>5901.22</v>
      </c>
      <c r="AK66" s="108">
        <v>22750</v>
      </c>
      <c r="AL66" s="108">
        <v>13151.22</v>
      </c>
      <c r="AM66" s="108">
        <v>853.78</v>
      </c>
      <c r="AN66" s="108">
        <v>14005</v>
      </c>
      <c r="AO66" s="108">
        <v>5117.17</v>
      </c>
      <c r="AP66" s="108">
        <v>412.83</v>
      </c>
      <c r="AQ66" s="108">
        <v>5530</v>
      </c>
      <c r="AR66" s="107">
        <v>14</v>
      </c>
      <c r="AS66" s="107">
        <f>VLOOKUP(X66:X2323,[7]Sheet1!$T$2:$AC$1764,10,0)</f>
        <v>79</v>
      </c>
      <c r="AT66" s="107" t="str">
        <f>VLOOKUP(X66:X2323,'[8]Asset Classification'!$J$3:$S$2325,10,0)</f>
        <v>61-90</v>
      </c>
      <c r="AU66" s="107"/>
      <c r="AV66" s="107"/>
      <c r="AW66" s="107"/>
      <c r="AX66" s="107" t="s">
        <v>544</v>
      </c>
      <c r="AY66" s="107" t="s">
        <v>545</v>
      </c>
      <c r="AZ66" s="107"/>
      <c r="BA66" s="107"/>
      <c r="BB66" s="129">
        <v>45775</v>
      </c>
      <c r="BC66" s="110" t="s">
        <v>5944</v>
      </c>
      <c r="BD66" s="111" t="s">
        <v>846</v>
      </c>
      <c r="BE66" s="111" t="s">
        <v>5936</v>
      </c>
      <c r="BF66" s="112" t="s">
        <v>5868</v>
      </c>
      <c r="BG66" s="111"/>
      <c r="BH66" s="113"/>
      <c r="BI66" s="111" t="s">
        <v>5869</v>
      </c>
      <c r="BJ66" s="111"/>
      <c r="BK66" s="114"/>
      <c r="BL66" s="122" t="s">
        <v>5945</v>
      </c>
    </row>
    <row r="67" spans="1:64" s="125" customFormat="1" x14ac:dyDescent="0.3">
      <c r="A67" s="107">
        <v>62</v>
      </c>
      <c r="B67" s="107" t="s">
        <v>5879</v>
      </c>
      <c r="C67" s="107" t="s">
        <v>178</v>
      </c>
      <c r="D67" s="107" t="s">
        <v>850</v>
      </c>
      <c r="E67" s="107" t="s">
        <v>851</v>
      </c>
      <c r="F67" s="107" t="s">
        <v>852</v>
      </c>
      <c r="G67" s="107" t="s">
        <v>853</v>
      </c>
      <c r="H67" s="107" t="s">
        <v>854</v>
      </c>
      <c r="I67" s="107">
        <v>168143</v>
      </c>
      <c r="J67" s="107" t="s">
        <v>854</v>
      </c>
      <c r="K67" s="107">
        <v>168143</v>
      </c>
      <c r="L67" s="107" t="s">
        <v>906</v>
      </c>
      <c r="M67" s="107" t="s">
        <v>907</v>
      </c>
      <c r="N67" s="107">
        <v>347713</v>
      </c>
      <c r="O67" s="107" t="s">
        <v>2792</v>
      </c>
      <c r="P67" s="107">
        <v>91473</v>
      </c>
      <c r="Q67" s="107" t="s">
        <v>2793</v>
      </c>
      <c r="R67" s="107" t="s">
        <v>255</v>
      </c>
      <c r="S67" s="107" t="s">
        <v>4713</v>
      </c>
      <c r="T67" s="107" t="s">
        <v>185</v>
      </c>
      <c r="U67" s="107" t="s">
        <v>186</v>
      </c>
      <c r="V67" s="107">
        <v>0</v>
      </c>
      <c r="W67" s="107" t="s">
        <v>5880</v>
      </c>
      <c r="X67" s="107">
        <v>354324550</v>
      </c>
      <c r="Y67" s="107" t="s">
        <v>4714</v>
      </c>
      <c r="Z67" s="107" t="s">
        <v>445</v>
      </c>
      <c r="AA67" s="108">
        <v>52000</v>
      </c>
      <c r="AB67" s="107" t="s">
        <v>194</v>
      </c>
      <c r="AC67" s="107">
        <v>24</v>
      </c>
      <c r="AD67" s="107" t="s">
        <v>190</v>
      </c>
      <c r="AE67" s="107" t="s">
        <v>410</v>
      </c>
      <c r="AF67" s="108">
        <v>2780</v>
      </c>
      <c r="AG67" s="108">
        <v>2780</v>
      </c>
      <c r="AH67" s="107" t="s">
        <v>5889</v>
      </c>
      <c r="AI67" s="108">
        <v>27011.67</v>
      </c>
      <c r="AJ67" s="108">
        <v>11908.33</v>
      </c>
      <c r="AK67" s="108">
        <v>38920</v>
      </c>
      <c r="AL67" s="108">
        <v>24988.33</v>
      </c>
      <c r="AM67" s="108">
        <v>3009.67</v>
      </c>
      <c r="AN67" s="108">
        <v>27998</v>
      </c>
      <c r="AO67" s="108">
        <v>2180.96</v>
      </c>
      <c r="AP67" s="108">
        <v>599.04</v>
      </c>
      <c r="AQ67" s="108">
        <v>2780</v>
      </c>
      <c r="AR67" s="107">
        <v>15</v>
      </c>
      <c r="AS67" s="107">
        <f>VLOOKUP(X67:X2326,[7]Sheet1!$T$2:$AC$1764,10,0)</f>
        <v>16</v>
      </c>
      <c r="AT67" s="107" t="str">
        <f>VLOOKUP(X67:X2324,'[8]Asset Classification'!$J$3:$S$2325,10,0)</f>
        <v>1-30 Days</v>
      </c>
      <c r="AU67" s="107"/>
      <c r="AV67" s="107"/>
      <c r="AW67" s="107"/>
      <c r="AX67" s="107" t="s">
        <v>544</v>
      </c>
      <c r="AY67" s="107" t="s">
        <v>545</v>
      </c>
      <c r="AZ67" s="107"/>
      <c r="BA67" s="107"/>
      <c r="BB67" s="129">
        <v>45777</v>
      </c>
      <c r="BC67" s="110" t="s">
        <v>5944</v>
      </c>
      <c r="BD67" s="111" t="s">
        <v>846</v>
      </c>
      <c r="BE67" s="111" t="s">
        <v>848</v>
      </c>
      <c r="BF67" s="112" t="s">
        <v>5868</v>
      </c>
      <c r="BG67" s="111"/>
      <c r="BH67" s="113"/>
      <c r="BI67" s="111" t="s">
        <v>5869</v>
      </c>
      <c r="BJ67" s="111"/>
      <c r="BK67" s="114"/>
      <c r="BL67" s="122"/>
    </row>
    <row r="68" spans="1:64" s="125" customFormat="1" x14ac:dyDescent="0.3">
      <c r="A68" s="107">
        <v>63</v>
      </c>
      <c r="B68" s="107" t="s">
        <v>5879</v>
      </c>
      <c r="C68" s="107" t="s">
        <v>178</v>
      </c>
      <c r="D68" s="107" t="s">
        <v>850</v>
      </c>
      <c r="E68" s="107" t="s">
        <v>851</v>
      </c>
      <c r="F68" s="107" t="s">
        <v>852</v>
      </c>
      <c r="G68" s="107" t="s">
        <v>853</v>
      </c>
      <c r="H68" s="107" t="s">
        <v>854</v>
      </c>
      <c r="I68" s="107">
        <v>40687</v>
      </c>
      <c r="J68" s="107" t="s">
        <v>960</v>
      </c>
      <c r="K68" s="107">
        <v>40687</v>
      </c>
      <c r="L68" s="107" t="s">
        <v>925</v>
      </c>
      <c r="M68" s="107" t="s">
        <v>926</v>
      </c>
      <c r="N68" s="107">
        <v>359763</v>
      </c>
      <c r="O68" s="107" t="s">
        <v>2792</v>
      </c>
      <c r="P68" s="107">
        <v>91473</v>
      </c>
      <c r="Q68" s="107" t="s">
        <v>2793</v>
      </c>
      <c r="R68" s="107" t="s">
        <v>255</v>
      </c>
      <c r="S68" s="107" t="s">
        <v>3006</v>
      </c>
      <c r="T68" s="107" t="s">
        <v>185</v>
      </c>
      <c r="U68" s="107" t="s">
        <v>186</v>
      </c>
      <c r="V68" s="107">
        <v>541</v>
      </c>
      <c r="W68" s="107" t="s">
        <v>5880</v>
      </c>
      <c r="X68" s="107">
        <v>351593670</v>
      </c>
      <c r="Y68" s="107" t="s">
        <v>3007</v>
      </c>
      <c r="Z68" s="107" t="s">
        <v>813</v>
      </c>
      <c r="AA68" s="108">
        <v>54000</v>
      </c>
      <c r="AB68" s="107" t="s">
        <v>194</v>
      </c>
      <c r="AC68" s="107">
        <v>24</v>
      </c>
      <c r="AD68" s="107" t="s">
        <v>195</v>
      </c>
      <c r="AE68" s="107" t="s">
        <v>254</v>
      </c>
      <c r="AF68" s="108">
        <v>2900</v>
      </c>
      <c r="AG68" s="108">
        <v>2900</v>
      </c>
      <c r="AH68" s="107" t="s">
        <v>5913</v>
      </c>
      <c r="AI68" s="108">
        <v>47882.7</v>
      </c>
      <c r="AJ68" s="108">
        <v>15917.3</v>
      </c>
      <c r="AK68" s="108">
        <v>63800</v>
      </c>
      <c r="AL68" s="108">
        <v>6117.3</v>
      </c>
      <c r="AM68" s="108">
        <v>196.7</v>
      </c>
      <c r="AN68" s="108">
        <v>6314</v>
      </c>
      <c r="AO68" s="108">
        <v>0</v>
      </c>
      <c r="AP68" s="108">
        <v>0</v>
      </c>
      <c r="AQ68" s="108">
        <v>0</v>
      </c>
      <c r="AR68" s="107">
        <v>22</v>
      </c>
      <c r="AS68" s="107"/>
      <c r="AT68" s="107" t="str">
        <f>VLOOKUP(X68:X2325,'[8]Asset Classification'!$J$3:$S$2325,10,0)</f>
        <v>Standard</v>
      </c>
      <c r="AU68" s="107"/>
      <c r="AV68" s="107"/>
      <c r="AW68" s="107"/>
      <c r="AX68" s="107" t="s">
        <v>544</v>
      </c>
      <c r="AY68" s="107" t="s">
        <v>545</v>
      </c>
      <c r="AZ68" s="107"/>
      <c r="BA68" s="107"/>
      <c r="BB68" s="129">
        <v>45776</v>
      </c>
      <c r="BC68" s="110" t="s">
        <v>5944</v>
      </c>
      <c r="BD68" s="111" t="s">
        <v>846</v>
      </c>
      <c r="BE68" s="111" t="s">
        <v>848</v>
      </c>
      <c r="BF68" s="112" t="s">
        <v>5868</v>
      </c>
      <c r="BG68" s="111"/>
      <c r="BH68" s="113"/>
      <c r="BI68" s="111" t="s">
        <v>5869</v>
      </c>
      <c r="BJ68" s="111"/>
      <c r="BK68" s="114"/>
      <c r="BL68" s="122"/>
    </row>
    <row r="69" spans="1:64" s="125" customFormat="1" x14ac:dyDescent="0.3">
      <c r="A69" s="107">
        <v>64</v>
      </c>
      <c r="B69" s="107" t="s">
        <v>5879</v>
      </c>
      <c r="C69" s="107" t="s">
        <v>178</v>
      </c>
      <c r="D69" s="107" t="s">
        <v>850</v>
      </c>
      <c r="E69" s="107" t="s">
        <v>851</v>
      </c>
      <c r="F69" s="107" t="s">
        <v>852</v>
      </c>
      <c r="G69" s="107" t="s">
        <v>853</v>
      </c>
      <c r="H69" s="107" t="s">
        <v>854</v>
      </c>
      <c r="I69" s="107">
        <v>40668</v>
      </c>
      <c r="J69" s="107" t="s">
        <v>854</v>
      </c>
      <c r="K69" s="107">
        <v>40668</v>
      </c>
      <c r="L69" s="107" t="s">
        <v>1187</v>
      </c>
      <c r="M69" s="107" t="s">
        <v>1188</v>
      </c>
      <c r="N69" s="107">
        <v>62902</v>
      </c>
      <c r="O69" s="107" t="s">
        <v>2792</v>
      </c>
      <c r="P69" s="107">
        <v>91473</v>
      </c>
      <c r="Q69" s="107" t="s">
        <v>2793</v>
      </c>
      <c r="R69" s="107" t="s">
        <v>255</v>
      </c>
      <c r="S69" s="107" t="s">
        <v>5086</v>
      </c>
      <c r="T69" s="107" t="s">
        <v>185</v>
      </c>
      <c r="U69" s="107" t="s">
        <v>181</v>
      </c>
      <c r="V69" s="107">
        <v>0</v>
      </c>
      <c r="W69" s="107" t="s">
        <v>5880</v>
      </c>
      <c r="X69" s="107">
        <v>355024256</v>
      </c>
      <c r="Y69" s="107" t="s">
        <v>5087</v>
      </c>
      <c r="Z69" s="107" t="s">
        <v>352</v>
      </c>
      <c r="AA69" s="108">
        <v>32000</v>
      </c>
      <c r="AB69" s="107" t="s">
        <v>194</v>
      </c>
      <c r="AC69" s="107">
        <v>24</v>
      </c>
      <c r="AD69" s="107" t="s">
        <v>195</v>
      </c>
      <c r="AE69" s="107" t="s">
        <v>285</v>
      </c>
      <c r="AF69" s="108">
        <v>1710</v>
      </c>
      <c r="AG69" s="108">
        <v>1710</v>
      </c>
      <c r="AH69" s="107" t="s">
        <v>5913</v>
      </c>
      <c r="AI69" s="108">
        <v>14948.47</v>
      </c>
      <c r="AJ69" s="108">
        <v>7281.53</v>
      </c>
      <c r="AK69" s="108">
        <v>22230</v>
      </c>
      <c r="AL69" s="108">
        <v>17051.53</v>
      </c>
      <c r="AM69" s="108">
        <v>2210.4699999999998</v>
      </c>
      <c r="AN69" s="108">
        <v>19262</v>
      </c>
      <c r="AO69" s="108">
        <v>0</v>
      </c>
      <c r="AP69" s="108">
        <v>0</v>
      </c>
      <c r="AQ69" s="108">
        <v>0</v>
      </c>
      <c r="AR69" s="107">
        <v>13</v>
      </c>
      <c r="AS69" s="107"/>
      <c r="AT69" s="107" t="str">
        <f>VLOOKUP(X69:X2326,'[8]Asset Classification'!$J$3:$S$2325,10,0)</f>
        <v>Standard</v>
      </c>
      <c r="AU69" s="107"/>
      <c r="AV69" s="107"/>
      <c r="AW69" s="107"/>
      <c r="AX69" s="107" t="s">
        <v>544</v>
      </c>
      <c r="AY69" s="107" t="s">
        <v>545</v>
      </c>
      <c r="AZ69" s="107"/>
      <c r="BA69" s="107"/>
      <c r="BB69" s="129">
        <v>45775</v>
      </c>
      <c r="BC69" s="110" t="s">
        <v>5944</v>
      </c>
      <c r="BD69" s="111" t="s">
        <v>846</v>
      </c>
      <c r="BE69" s="111" t="s">
        <v>848</v>
      </c>
      <c r="BF69" s="112" t="s">
        <v>5868</v>
      </c>
      <c r="BG69" s="111"/>
      <c r="BH69" s="113"/>
      <c r="BI69" s="111" t="s">
        <v>5869</v>
      </c>
      <c r="BJ69" s="111"/>
      <c r="BK69" s="114"/>
      <c r="BL69" s="122"/>
    </row>
    <row r="70" spans="1:64" s="125" customFormat="1" x14ac:dyDescent="0.3">
      <c r="A70" s="107">
        <v>65</v>
      </c>
      <c r="B70" s="107" t="s">
        <v>5879</v>
      </c>
      <c r="C70" s="107" t="s">
        <v>178</v>
      </c>
      <c r="D70" s="107" t="s">
        <v>850</v>
      </c>
      <c r="E70" s="107" t="s">
        <v>851</v>
      </c>
      <c r="F70" s="107" t="s">
        <v>852</v>
      </c>
      <c r="G70" s="107" t="s">
        <v>853</v>
      </c>
      <c r="H70" s="107" t="s">
        <v>854</v>
      </c>
      <c r="I70" s="107">
        <v>40735</v>
      </c>
      <c r="J70" s="107" t="s">
        <v>915</v>
      </c>
      <c r="K70" s="107">
        <v>40735</v>
      </c>
      <c r="L70" s="107" t="s">
        <v>906</v>
      </c>
      <c r="M70" s="107" t="s">
        <v>907</v>
      </c>
      <c r="N70" s="107">
        <v>348657</v>
      </c>
      <c r="O70" s="107" t="s">
        <v>2792</v>
      </c>
      <c r="P70" s="107">
        <v>91473</v>
      </c>
      <c r="Q70" s="107" t="s">
        <v>2793</v>
      </c>
      <c r="R70" s="107" t="s">
        <v>255</v>
      </c>
      <c r="S70" s="107" t="s">
        <v>5840</v>
      </c>
      <c r="T70" s="107" t="s">
        <v>185</v>
      </c>
      <c r="U70" s="107" t="s">
        <v>186</v>
      </c>
      <c r="V70" s="107">
        <v>0</v>
      </c>
      <c r="W70" s="107" t="s">
        <v>5880</v>
      </c>
      <c r="X70" s="107">
        <v>358394547</v>
      </c>
      <c r="Y70" s="107" t="s">
        <v>5841</v>
      </c>
      <c r="Z70" s="107" t="s">
        <v>563</v>
      </c>
      <c r="AA70" s="108">
        <v>80000</v>
      </c>
      <c r="AB70" s="107" t="s">
        <v>194</v>
      </c>
      <c r="AC70" s="107">
        <v>24</v>
      </c>
      <c r="AD70" s="107" t="s">
        <v>539</v>
      </c>
      <c r="AE70" s="107" t="s">
        <v>569</v>
      </c>
      <c r="AF70" s="108">
        <v>4260</v>
      </c>
      <c r="AG70" s="108">
        <v>4260</v>
      </c>
      <c r="AH70" s="107" t="s">
        <v>5913</v>
      </c>
      <c r="AI70" s="108">
        <v>16198.49</v>
      </c>
      <c r="AJ70" s="108">
        <v>9361.51</v>
      </c>
      <c r="AK70" s="108">
        <v>25560</v>
      </c>
      <c r="AL70" s="108">
        <v>63801.51</v>
      </c>
      <c r="AM70" s="108">
        <v>13119.49</v>
      </c>
      <c r="AN70" s="108">
        <v>76921</v>
      </c>
      <c r="AO70" s="108">
        <v>0</v>
      </c>
      <c r="AP70" s="108">
        <v>0</v>
      </c>
      <c r="AQ70" s="108">
        <v>0</v>
      </c>
      <c r="AR70" s="107">
        <v>6</v>
      </c>
      <c r="AS70" s="107"/>
      <c r="AT70" s="107" t="str">
        <f>VLOOKUP(X70:X2327,'[8]Asset Classification'!$J$3:$S$2325,10,0)</f>
        <v>Standard</v>
      </c>
      <c r="AU70" s="107"/>
      <c r="AV70" s="107"/>
      <c r="AW70" s="107"/>
      <c r="AX70" s="107" t="s">
        <v>544</v>
      </c>
      <c r="AY70" s="107" t="s">
        <v>545</v>
      </c>
      <c r="AZ70" s="107"/>
      <c r="BA70" s="107"/>
      <c r="BB70" s="129">
        <v>45775</v>
      </c>
      <c r="BC70" s="110" t="s">
        <v>5944</v>
      </c>
      <c r="BD70" s="111" t="s">
        <v>846</v>
      </c>
      <c r="BE70" s="111" t="s">
        <v>848</v>
      </c>
      <c r="BF70" s="112" t="s">
        <v>5868</v>
      </c>
      <c r="BG70" s="111"/>
      <c r="BH70" s="113"/>
      <c r="BI70" s="111" t="s">
        <v>5869</v>
      </c>
      <c r="BJ70" s="111"/>
      <c r="BK70" s="114"/>
      <c r="BL70" s="122"/>
    </row>
    <row r="71" spans="1:64" s="125" customFormat="1" x14ac:dyDescent="0.3">
      <c r="A71" s="107">
        <v>66</v>
      </c>
      <c r="B71" s="107" t="s">
        <v>5879</v>
      </c>
      <c r="C71" s="107" t="s">
        <v>178</v>
      </c>
      <c r="D71" s="107" t="s">
        <v>850</v>
      </c>
      <c r="E71" s="107" t="s">
        <v>851</v>
      </c>
      <c r="F71" s="107" t="s">
        <v>852</v>
      </c>
      <c r="G71" s="107" t="s">
        <v>853</v>
      </c>
      <c r="H71" s="107" t="s">
        <v>854</v>
      </c>
      <c r="I71" s="107">
        <v>40671</v>
      </c>
      <c r="J71" s="107" t="s">
        <v>1132</v>
      </c>
      <c r="K71" s="107">
        <v>40671</v>
      </c>
      <c r="L71" s="107" t="s">
        <v>855</v>
      </c>
      <c r="M71" s="107" t="s">
        <v>856</v>
      </c>
      <c r="N71" s="107">
        <v>62807</v>
      </c>
      <c r="O71" s="107" t="s">
        <v>2550</v>
      </c>
      <c r="P71" s="107">
        <v>91561</v>
      </c>
      <c r="Q71" s="107" t="s">
        <v>2551</v>
      </c>
      <c r="R71" s="107" t="s">
        <v>255</v>
      </c>
      <c r="S71" s="107" t="s">
        <v>5072</v>
      </c>
      <c r="T71" s="107" t="s">
        <v>185</v>
      </c>
      <c r="U71" s="107" t="s">
        <v>645</v>
      </c>
      <c r="V71" s="107">
        <v>0</v>
      </c>
      <c r="W71" s="107" t="s">
        <v>5880</v>
      </c>
      <c r="X71" s="107">
        <v>354974391</v>
      </c>
      <c r="Y71" s="107" t="s">
        <v>5073</v>
      </c>
      <c r="Z71" s="107" t="s">
        <v>498</v>
      </c>
      <c r="AA71" s="108">
        <v>63000</v>
      </c>
      <c r="AB71" s="107" t="s">
        <v>182</v>
      </c>
      <c r="AC71" s="107">
        <v>24</v>
      </c>
      <c r="AD71" s="107" t="s">
        <v>195</v>
      </c>
      <c r="AE71" s="107" t="s">
        <v>514</v>
      </c>
      <c r="AF71" s="108">
        <v>3360</v>
      </c>
      <c r="AG71" s="108">
        <v>3360</v>
      </c>
      <c r="AH71" s="107" t="s">
        <v>5912</v>
      </c>
      <c r="AI71" s="108">
        <v>32802.629999999997</v>
      </c>
      <c r="AJ71" s="108">
        <v>14237.37</v>
      </c>
      <c r="AK71" s="108">
        <v>47040</v>
      </c>
      <c r="AL71" s="108">
        <v>30197.37</v>
      </c>
      <c r="AM71" s="108">
        <v>3652.63</v>
      </c>
      <c r="AN71" s="108">
        <v>33850</v>
      </c>
      <c r="AO71" s="108">
        <v>0</v>
      </c>
      <c r="AP71" s="108">
        <v>0</v>
      </c>
      <c r="AQ71" s="108">
        <v>0</v>
      </c>
      <c r="AR71" s="107">
        <v>14</v>
      </c>
      <c r="AS71" s="107"/>
      <c r="AT71" s="107" t="str">
        <f>VLOOKUP(X71:X2328,'[8]Asset Classification'!$J$3:$S$2325,10,0)</f>
        <v>Standard</v>
      </c>
      <c r="AU71" s="107"/>
      <c r="AV71" s="107"/>
      <c r="AW71" s="107"/>
      <c r="AX71" s="107" t="s">
        <v>544</v>
      </c>
      <c r="AY71" s="107" t="s">
        <v>545</v>
      </c>
      <c r="AZ71" s="107"/>
      <c r="BA71" s="107"/>
      <c r="BB71" s="129">
        <v>45775</v>
      </c>
      <c r="BC71" s="110" t="s">
        <v>5944</v>
      </c>
      <c r="BD71" s="111" t="s">
        <v>846</v>
      </c>
      <c r="BE71" s="111" t="s">
        <v>848</v>
      </c>
      <c r="BF71" s="112" t="s">
        <v>847</v>
      </c>
      <c r="BG71" s="111"/>
      <c r="BH71" s="113"/>
      <c r="BI71" s="111" t="s">
        <v>5940</v>
      </c>
      <c r="BJ71" s="111"/>
      <c r="BK71" s="114"/>
      <c r="BL71" s="122"/>
    </row>
    <row r="72" spans="1:64" s="125" customFormat="1" x14ac:dyDescent="0.3">
      <c r="A72" s="107">
        <v>67</v>
      </c>
      <c r="B72" s="107" t="s">
        <v>5879</v>
      </c>
      <c r="C72" s="107" t="s">
        <v>178</v>
      </c>
      <c r="D72" s="107" t="s">
        <v>850</v>
      </c>
      <c r="E72" s="107" t="s">
        <v>851</v>
      </c>
      <c r="F72" s="107" t="s">
        <v>852</v>
      </c>
      <c r="G72" s="107" t="s">
        <v>853</v>
      </c>
      <c r="H72" s="107" t="s">
        <v>854</v>
      </c>
      <c r="I72" s="107">
        <v>170476</v>
      </c>
      <c r="J72" s="107" t="s">
        <v>1540</v>
      </c>
      <c r="K72" s="107">
        <v>170476</v>
      </c>
      <c r="L72" s="107" t="s">
        <v>1187</v>
      </c>
      <c r="M72" s="107" t="s">
        <v>1188</v>
      </c>
      <c r="N72" s="107">
        <v>359207</v>
      </c>
      <c r="O72" s="107" t="s">
        <v>2550</v>
      </c>
      <c r="P72" s="107">
        <v>91561</v>
      </c>
      <c r="Q72" s="107" t="s">
        <v>2551</v>
      </c>
      <c r="R72" s="107" t="s">
        <v>255</v>
      </c>
      <c r="S72" s="107" t="s">
        <v>2552</v>
      </c>
      <c r="T72" s="107" t="s">
        <v>180</v>
      </c>
      <c r="U72" s="107" t="s">
        <v>186</v>
      </c>
      <c r="V72" s="107">
        <v>541</v>
      </c>
      <c r="W72" s="107" t="s">
        <v>5900</v>
      </c>
      <c r="X72" s="107">
        <v>350507177</v>
      </c>
      <c r="Y72" s="107" t="s">
        <v>2553</v>
      </c>
      <c r="Z72" s="107" t="s">
        <v>367</v>
      </c>
      <c r="AA72" s="108">
        <v>41952</v>
      </c>
      <c r="AB72" s="107" t="s">
        <v>182</v>
      </c>
      <c r="AC72" s="107">
        <v>24</v>
      </c>
      <c r="AD72" s="107" t="s">
        <v>192</v>
      </c>
      <c r="AE72" s="107" t="s">
        <v>401</v>
      </c>
      <c r="AF72" s="108">
        <v>2773</v>
      </c>
      <c r="AG72" s="108">
        <v>2250</v>
      </c>
      <c r="AH72" s="107" t="s">
        <v>658</v>
      </c>
      <c r="AI72" s="108">
        <v>31374.85</v>
      </c>
      <c r="AJ72" s="108">
        <v>11898.15</v>
      </c>
      <c r="AK72" s="108">
        <v>43273</v>
      </c>
      <c r="AL72" s="108">
        <v>10577.15</v>
      </c>
      <c r="AM72" s="108">
        <v>672.85</v>
      </c>
      <c r="AN72" s="108">
        <v>11250</v>
      </c>
      <c r="AO72" s="108">
        <v>10577.15</v>
      </c>
      <c r="AP72" s="108">
        <v>672.85</v>
      </c>
      <c r="AQ72" s="108">
        <v>11250</v>
      </c>
      <c r="AR72" s="107">
        <v>26</v>
      </c>
      <c r="AS72" s="107">
        <f>VLOOKUP(X72:X2329,[7]Sheet1!$T$2:$AC$1764,10,0)</f>
        <v>168</v>
      </c>
      <c r="AT72" s="107" t="str">
        <f>VLOOKUP(X72:X2329,'[8]Asset Classification'!$J$3:$S$2325,10,0)</f>
        <v>151-180</v>
      </c>
      <c r="AU72" s="107"/>
      <c r="AV72" s="107"/>
      <c r="AW72" s="107"/>
      <c r="AX72" s="107" t="s">
        <v>544</v>
      </c>
      <c r="AY72" s="107" t="s">
        <v>545</v>
      </c>
      <c r="AZ72" s="107"/>
      <c r="BA72" s="107"/>
      <c r="BB72" s="129">
        <v>45776</v>
      </c>
      <c r="BC72" s="110" t="s">
        <v>5944</v>
      </c>
      <c r="BD72" s="111" t="s">
        <v>846</v>
      </c>
      <c r="BE72" s="111" t="s">
        <v>848</v>
      </c>
      <c r="BF72" s="112" t="s">
        <v>847</v>
      </c>
      <c r="BG72" s="111"/>
      <c r="BH72" s="113"/>
      <c r="BI72" s="111" t="s">
        <v>5940</v>
      </c>
      <c r="BJ72" s="111"/>
      <c r="BK72" s="114"/>
      <c r="BL72" s="122"/>
    </row>
    <row r="73" spans="1:64" s="125" customFormat="1" x14ac:dyDescent="0.3">
      <c r="A73" s="107">
        <v>68</v>
      </c>
      <c r="B73" s="107" t="s">
        <v>5879</v>
      </c>
      <c r="C73" s="107" t="s">
        <v>178</v>
      </c>
      <c r="D73" s="107" t="s">
        <v>850</v>
      </c>
      <c r="E73" s="107" t="s">
        <v>851</v>
      </c>
      <c r="F73" s="107" t="s">
        <v>852</v>
      </c>
      <c r="G73" s="107" t="s">
        <v>853</v>
      </c>
      <c r="H73" s="107" t="s">
        <v>854</v>
      </c>
      <c r="I73" s="107">
        <v>40668</v>
      </c>
      <c r="J73" s="107" t="s">
        <v>854</v>
      </c>
      <c r="K73" s="107">
        <v>40668</v>
      </c>
      <c r="L73" s="107" t="s">
        <v>1187</v>
      </c>
      <c r="M73" s="107" t="s">
        <v>1188</v>
      </c>
      <c r="N73" s="107">
        <v>62902</v>
      </c>
      <c r="O73" s="107" t="s">
        <v>2550</v>
      </c>
      <c r="P73" s="107">
        <v>91561</v>
      </c>
      <c r="Q73" s="107" t="s">
        <v>2551</v>
      </c>
      <c r="R73" s="107" t="s">
        <v>255</v>
      </c>
      <c r="S73" s="107" t="s">
        <v>3094</v>
      </c>
      <c r="T73" s="107" t="s">
        <v>185</v>
      </c>
      <c r="U73" s="107" t="s">
        <v>186</v>
      </c>
      <c r="V73" s="107">
        <v>541</v>
      </c>
      <c r="W73" s="107" t="s">
        <v>221</v>
      </c>
      <c r="X73" s="107">
        <v>351709008</v>
      </c>
      <c r="Y73" s="107" t="s">
        <v>3095</v>
      </c>
      <c r="Z73" s="107" t="s">
        <v>817</v>
      </c>
      <c r="AA73" s="108">
        <v>42000</v>
      </c>
      <c r="AB73" s="107" t="s">
        <v>182</v>
      </c>
      <c r="AC73" s="107">
        <v>24</v>
      </c>
      <c r="AD73" s="107" t="s">
        <v>192</v>
      </c>
      <c r="AE73" s="107" t="s">
        <v>231</v>
      </c>
      <c r="AF73" s="108">
        <v>2250</v>
      </c>
      <c r="AG73" s="108">
        <v>2250</v>
      </c>
      <c r="AH73" s="107" t="s">
        <v>2274</v>
      </c>
      <c r="AI73" s="108">
        <v>23061.33</v>
      </c>
      <c r="AJ73" s="108">
        <v>10688.67</v>
      </c>
      <c r="AK73" s="108">
        <v>33750</v>
      </c>
      <c r="AL73" s="108">
        <v>18938.669999999998</v>
      </c>
      <c r="AM73" s="108">
        <v>2089.33</v>
      </c>
      <c r="AN73" s="108">
        <v>21028</v>
      </c>
      <c r="AO73" s="108">
        <v>11729.17</v>
      </c>
      <c r="AP73" s="108">
        <v>1770.83</v>
      </c>
      <c r="AQ73" s="108">
        <v>13500</v>
      </c>
      <c r="AR73" s="107">
        <v>21</v>
      </c>
      <c r="AS73" s="107">
        <f>VLOOKUP(X73:X2330,[7]Sheet1!$T$2:$AC$1764,10,0)</f>
        <v>168</v>
      </c>
      <c r="AT73" s="107" t="str">
        <f>VLOOKUP(X73:X2330,'[8]Asset Classification'!$J$3:$S$2325,10,0)</f>
        <v>151-180</v>
      </c>
      <c r="AU73" s="107"/>
      <c r="AV73" s="107"/>
      <c r="AW73" s="107"/>
      <c r="AX73" s="107" t="s">
        <v>544</v>
      </c>
      <c r="AY73" s="107" t="s">
        <v>545</v>
      </c>
      <c r="AZ73" s="107"/>
      <c r="BA73" s="107"/>
      <c r="BB73" s="129">
        <v>45776</v>
      </c>
      <c r="BC73" s="110" t="s">
        <v>5944</v>
      </c>
      <c r="BD73" s="111" t="s">
        <v>846</v>
      </c>
      <c r="BE73" s="111" t="s">
        <v>848</v>
      </c>
      <c r="BF73" s="112" t="s">
        <v>847</v>
      </c>
      <c r="BG73" s="111"/>
      <c r="BH73" s="113"/>
      <c r="BI73" s="111" t="s">
        <v>5940</v>
      </c>
      <c r="BJ73" s="111"/>
      <c r="BK73" s="114"/>
      <c r="BL73" s="122"/>
    </row>
    <row r="74" spans="1:64" s="125" customFormat="1" x14ac:dyDescent="0.3">
      <c r="A74" s="107">
        <v>69</v>
      </c>
      <c r="B74" s="107" t="s">
        <v>5879</v>
      </c>
      <c r="C74" s="107" t="s">
        <v>178</v>
      </c>
      <c r="D74" s="107" t="s">
        <v>850</v>
      </c>
      <c r="E74" s="107" t="s">
        <v>851</v>
      </c>
      <c r="F74" s="107" t="s">
        <v>852</v>
      </c>
      <c r="G74" s="107" t="s">
        <v>853</v>
      </c>
      <c r="H74" s="107" t="s">
        <v>854</v>
      </c>
      <c r="I74" s="107">
        <v>40735</v>
      </c>
      <c r="J74" s="107" t="s">
        <v>915</v>
      </c>
      <c r="K74" s="107">
        <v>40735</v>
      </c>
      <c r="L74" s="107" t="s">
        <v>906</v>
      </c>
      <c r="M74" s="107" t="s">
        <v>907</v>
      </c>
      <c r="N74" s="107">
        <v>348657</v>
      </c>
      <c r="O74" s="107" t="s">
        <v>2550</v>
      </c>
      <c r="P74" s="107">
        <v>91561</v>
      </c>
      <c r="Q74" s="107" t="s">
        <v>2551</v>
      </c>
      <c r="R74" s="107" t="s">
        <v>255</v>
      </c>
      <c r="S74" s="107" t="s">
        <v>5535</v>
      </c>
      <c r="T74" s="107" t="s">
        <v>185</v>
      </c>
      <c r="U74" s="107" t="s">
        <v>547</v>
      </c>
      <c r="V74" s="107">
        <v>0</v>
      </c>
      <c r="W74" s="107" t="s">
        <v>5880</v>
      </c>
      <c r="X74" s="107">
        <v>356692931</v>
      </c>
      <c r="Y74" s="107" t="s">
        <v>5536</v>
      </c>
      <c r="Z74" s="107" t="s">
        <v>308</v>
      </c>
      <c r="AA74" s="108">
        <v>72000</v>
      </c>
      <c r="AB74" s="107" t="s">
        <v>182</v>
      </c>
      <c r="AC74" s="107">
        <v>24</v>
      </c>
      <c r="AD74" s="107" t="s">
        <v>195</v>
      </c>
      <c r="AE74" s="107" t="s">
        <v>531</v>
      </c>
      <c r="AF74" s="108">
        <v>3840</v>
      </c>
      <c r="AG74" s="108">
        <v>3840</v>
      </c>
      <c r="AH74" s="107" t="s">
        <v>5889</v>
      </c>
      <c r="AI74" s="108">
        <v>25483.599999999999</v>
      </c>
      <c r="AJ74" s="108">
        <v>12916.4</v>
      </c>
      <c r="AK74" s="108">
        <v>38400</v>
      </c>
      <c r="AL74" s="108">
        <v>46516.4</v>
      </c>
      <c r="AM74" s="108">
        <v>7637.6</v>
      </c>
      <c r="AN74" s="108">
        <v>54154</v>
      </c>
      <c r="AO74" s="108">
        <v>2947.9</v>
      </c>
      <c r="AP74" s="108">
        <v>892.1</v>
      </c>
      <c r="AQ74" s="108">
        <v>3840</v>
      </c>
      <c r="AR74" s="107">
        <v>11</v>
      </c>
      <c r="AS74" s="107">
        <f>VLOOKUP(X74:X2333,[7]Sheet1!$T$2:$AC$1764,10,0)</f>
        <v>21</v>
      </c>
      <c r="AT74" s="107" t="str">
        <f>VLOOKUP(X74:X2331,'[8]Asset Classification'!$J$3:$S$2325,10,0)</f>
        <v>1-30 Days</v>
      </c>
      <c r="AU74" s="107"/>
      <c r="AV74" s="107"/>
      <c r="AW74" s="107"/>
      <c r="AX74" s="107" t="s">
        <v>544</v>
      </c>
      <c r="AY74" s="107" t="s">
        <v>545</v>
      </c>
      <c r="AZ74" s="107"/>
      <c r="BA74" s="107"/>
      <c r="BB74" s="129">
        <v>45776</v>
      </c>
      <c r="BC74" s="110" t="s">
        <v>5944</v>
      </c>
      <c r="BD74" s="111" t="s">
        <v>846</v>
      </c>
      <c r="BE74" s="111" t="s">
        <v>848</v>
      </c>
      <c r="BF74" s="112" t="s">
        <v>847</v>
      </c>
      <c r="BG74" s="111"/>
      <c r="BH74" s="113"/>
      <c r="BI74" s="111" t="s">
        <v>5940</v>
      </c>
      <c r="BJ74" s="111"/>
      <c r="BK74" s="114"/>
      <c r="BL74" s="122"/>
    </row>
    <row r="75" spans="1:64" s="125" customFormat="1" x14ac:dyDescent="0.3">
      <c r="A75" s="107">
        <v>70</v>
      </c>
      <c r="B75" s="107" t="s">
        <v>5879</v>
      </c>
      <c r="C75" s="107" t="s">
        <v>178</v>
      </c>
      <c r="D75" s="107" t="s">
        <v>850</v>
      </c>
      <c r="E75" s="107" t="s">
        <v>851</v>
      </c>
      <c r="F75" s="107" t="s">
        <v>852</v>
      </c>
      <c r="G75" s="107" t="s">
        <v>853</v>
      </c>
      <c r="H75" s="107" t="s">
        <v>854</v>
      </c>
      <c r="I75" s="107">
        <v>176391</v>
      </c>
      <c r="J75" s="107" t="s">
        <v>889</v>
      </c>
      <c r="K75" s="107">
        <v>176391</v>
      </c>
      <c r="L75" s="107" t="s">
        <v>890</v>
      </c>
      <c r="M75" s="107" t="s">
        <v>891</v>
      </c>
      <c r="N75" s="107">
        <v>62819</v>
      </c>
      <c r="O75" s="107" t="s">
        <v>2550</v>
      </c>
      <c r="P75" s="107">
        <v>404228</v>
      </c>
      <c r="Q75" s="107" t="s">
        <v>2551</v>
      </c>
      <c r="R75" s="107" t="s">
        <v>255</v>
      </c>
      <c r="S75" s="107" t="s">
        <v>3543</v>
      </c>
      <c r="T75" s="107" t="s">
        <v>185</v>
      </c>
      <c r="U75" s="107" t="s">
        <v>186</v>
      </c>
      <c r="V75" s="107">
        <v>541</v>
      </c>
      <c r="W75" s="107" t="s">
        <v>5880</v>
      </c>
      <c r="X75" s="107">
        <v>352821594</v>
      </c>
      <c r="Y75" s="107" t="s">
        <v>3544</v>
      </c>
      <c r="Z75" s="107" t="s">
        <v>310</v>
      </c>
      <c r="AA75" s="108">
        <v>52000</v>
      </c>
      <c r="AB75" s="107" t="s">
        <v>182</v>
      </c>
      <c r="AC75" s="107">
        <v>24</v>
      </c>
      <c r="AD75" s="107" t="s">
        <v>190</v>
      </c>
      <c r="AE75" s="107" t="s">
        <v>296</v>
      </c>
      <c r="AF75" s="108">
        <v>2780</v>
      </c>
      <c r="AG75" s="108">
        <v>2780</v>
      </c>
      <c r="AH75" s="107" t="s">
        <v>2274</v>
      </c>
      <c r="AI75" s="108">
        <v>21571.279999999999</v>
      </c>
      <c r="AJ75" s="108">
        <v>11788.72</v>
      </c>
      <c r="AK75" s="108">
        <v>33360</v>
      </c>
      <c r="AL75" s="108">
        <v>30428.720000000001</v>
      </c>
      <c r="AM75" s="108">
        <v>4486.08</v>
      </c>
      <c r="AN75" s="108">
        <v>34914.800000000003</v>
      </c>
      <c r="AO75" s="108">
        <v>13547.57</v>
      </c>
      <c r="AP75" s="108">
        <v>3132.43</v>
      </c>
      <c r="AQ75" s="108">
        <v>16680</v>
      </c>
      <c r="AR75" s="107">
        <v>18</v>
      </c>
      <c r="AS75" s="107">
        <f>VLOOKUP(X75:X2332,[7]Sheet1!$T$2:$AC$1764,10,0)</f>
        <v>168</v>
      </c>
      <c r="AT75" s="107" t="str">
        <f>VLOOKUP(X75:X2332,'[8]Asset Classification'!$J$3:$S$2325,10,0)</f>
        <v>151-180</v>
      </c>
      <c r="AU75" s="107"/>
      <c r="AV75" s="107"/>
      <c r="AW75" s="107"/>
      <c r="AX75" s="107" t="s">
        <v>544</v>
      </c>
      <c r="AY75" s="107" t="s">
        <v>545</v>
      </c>
      <c r="AZ75" s="107"/>
      <c r="BA75" s="107"/>
      <c r="BB75" s="129">
        <v>45776</v>
      </c>
      <c r="BC75" s="110" t="s">
        <v>5944</v>
      </c>
      <c r="BD75" s="111" t="s">
        <v>846</v>
      </c>
      <c r="BE75" s="111" t="s">
        <v>848</v>
      </c>
      <c r="BF75" s="112" t="s">
        <v>5868</v>
      </c>
      <c r="BG75" s="111"/>
      <c r="BH75" s="113"/>
      <c r="BI75" s="111" t="s">
        <v>5869</v>
      </c>
      <c r="BJ75" s="111"/>
      <c r="BK75" s="114"/>
      <c r="BL75" s="122"/>
    </row>
    <row r="76" spans="1:64" s="125" customFormat="1" x14ac:dyDescent="0.3">
      <c r="A76" s="107">
        <v>71</v>
      </c>
      <c r="B76" s="107" t="s">
        <v>5879</v>
      </c>
      <c r="C76" s="107" t="s">
        <v>178</v>
      </c>
      <c r="D76" s="107" t="s">
        <v>850</v>
      </c>
      <c r="E76" s="107" t="s">
        <v>851</v>
      </c>
      <c r="F76" s="107" t="s">
        <v>852</v>
      </c>
      <c r="G76" s="107" t="s">
        <v>853</v>
      </c>
      <c r="H76" s="107" t="s">
        <v>854</v>
      </c>
      <c r="I76" s="107">
        <v>168143</v>
      </c>
      <c r="J76" s="107" t="s">
        <v>854</v>
      </c>
      <c r="K76" s="107">
        <v>168143</v>
      </c>
      <c r="L76" s="107" t="s">
        <v>1545</v>
      </c>
      <c r="M76" s="107" t="s">
        <v>1546</v>
      </c>
      <c r="N76" s="107">
        <v>62986</v>
      </c>
      <c r="O76" s="107" t="s">
        <v>1419</v>
      </c>
      <c r="P76" s="107">
        <v>91486</v>
      </c>
      <c r="Q76" s="107" t="s">
        <v>1420</v>
      </c>
      <c r="R76" s="107" t="s">
        <v>255</v>
      </c>
      <c r="S76" s="107" t="s">
        <v>2277</v>
      </c>
      <c r="T76" s="107" t="s">
        <v>185</v>
      </c>
      <c r="U76" s="107" t="s">
        <v>181</v>
      </c>
      <c r="V76" s="107">
        <v>541</v>
      </c>
      <c r="W76" s="107" t="s">
        <v>5880</v>
      </c>
      <c r="X76" s="107">
        <v>349637585</v>
      </c>
      <c r="Y76" s="107" t="s">
        <v>2278</v>
      </c>
      <c r="Z76" s="107" t="s">
        <v>775</v>
      </c>
      <c r="AA76" s="108">
        <v>54278</v>
      </c>
      <c r="AB76" s="107" t="s">
        <v>182</v>
      </c>
      <c r="AC76" s="107">
        <v>24</v>
      </c>
      <c r="AD76" s="107" t="s">
        <v>190</v>
      </c>
      <c r="AE76" s="107" t="s">
        <v>350</v>
      </c>
      <c r="AF76" s="108">
        <v>3032</v>
      </c>
      <c r="AG76" s="108">
        <v>2900</v>
      </c>
      <c r="AH76" s="107" t="s">
        <v>684</v>
      </c>
      <c r="AI76" s="108">
        <v>51436.39</v>
      </c>
      <c r="AJ76" s="108">
        <v>15445.61</v>
      </c>
      <c r="AK76" s="108">
        <v>66882</v>
      </c>
      <c r="AL76" s="108">
        <v>2841.61</v>
      </c>
      <c r="AM76" s="108">
        <v>8.39</v>
      </c>
      <c r="AN76" s="108">
        <v>2850</v>
      </c>
      <c r="AO76" s="108">
        <v>2841.61</v>
      </c>
      <c r="AP76" s="108">
        <v>8.39</v>
      </c>
      <c r="AQ76" s="108">
        <v>2850</v>
      </c>
      <c r="AR76" s="107">
        <v>28</v>
      </c>
      <c r="AS76" s="107">
        <f>VLOOKUP(X76:X2333,[7]Sheet1!$T$2:$AC$1764,10,0)</f>
        <v>134</v>
      </c>
      <c r="AT76" s="107" t="str">
        <f>VLOOKUP(X76:X2333,'[8]Asset Classification'!$J$3:$S$2325,10,0)</f>
        <v>121-150</v>
      </c>
      <c r="AU76" s="107"/>
      <c r="AV76" s="107"/>
      <c r="AW76" s="107"/>
      <c r="AX76" s="107" t="s">
        <v>544</v>
      </c>
      <c r="AY76" s="107" t="s">
        <v>545</v>
      </c>
      <c r="AZ76" s="107"/>
      <c r="BA76" s="107"/>
      <c r="BB76" s="129">
        <v>45776</v>
      </c>
      <c r="BC76" s="110" t="s">
        <v>5944</v>
      </c>
      <c r="BD76" s="111" t="s">
        <v>846</v>
      </c>
      <c r="BE76" s="111" t="s">
        <v>848</v>
      </c>
      <c r="BF76" s="112" t="s">
        <v>847</v>
      </c>
      <c r="BG76" s="111"/>
      <c r="BH76" s="113"/>
      <c r="BI76" s="111" t="s">
        <v>5940</v>
      </c>
      <c r="BJ76" s="111"/>
      <c r="BK76" s="114"/>
      <c r="BL76" s="122"/>
    </row>
    <row r="77" spans="1:64" s="125" customFormat="1" x14ac:dyDescent="0.3">
      <c r="A77" s="107">
        <v>72</v>
      </c>
      <c r="B77" s="107" t="s">
        <v>5879</v>
      </c>
      <c r="C77" s="107" t="s">
        <v>178</v>
      </c>
      <c r="D77" s="107" t="s">
        <v>850</v>
      </c>
      <c r="E77" s="107" t="s">
        <v>851</v>
      </c>
      <c r="F77" s="107" t="s">
        <v>852</v>
      </c>
      <c r="G77" s="107" t="s">
        <v>853</v>
      </c>
      <c r="H77" s="107" t="s">
        <v>854</v>
      </c>
      <c r="I77" s="107">
        <v>40668</v>
      </c>
      <c r="J77" s="107" t="s">
        <v>854</v>
      </c>
      <c r="K77" s="107">
        <v>40668</v>
      </c>
      <c r="L77" s="107" t="s">
        <v>906</v>
      </c>
      <c r="M77" s="107" t="s">
        <v>907</v>
      </c>
      <c r="N77" s="107">
        <v>62960</v>
      </c>
      <c r="O77" s="107" t="s">
        <v>1419</v>
      </c>
      <c r="P77" s="107">
        <v>91486</v>
      </c>
      <c r="Q77" s="107" t="s">
        <v>1420</v>
      </c>
      <c r="R77" s="107" t="s">
        <v>255</v>
      </c>
      <c r="S77" s="107" t="s">
        <v>2356</v>
      </c>
      <c r="T77" s="107" t="s">
        <v>185</v>
      </c>
      <c r="U77" s="107" t="s">
        <v>181</v>
      </c>
      <c r="V77" s="107">
        <v>541</v>
      </c>
      <c r="W77" s="107" t="s">
        <v>5880</v>
      </c>
      <c r="X77" s="107">
        <v>349940723</v>
      </c>
      <c r="Y77" s="107" t="s">
        <v>2357</v>
      </c>
      <c r="Z77" s="107" t="s">
        <v>370</v>
      </c>
      <c r="AA77" s="108">
        <v>54478</v>
      </c>
      <c r="AB77" s="107" t="s">
        <v>182</v>
      </c>
      <c r="AC77" s="107">
        <v>24</v>
      </c>
      <c r="AD77" s="107" t="s">
        <v>190</v>
      </c>
      <c r="AE77" s="107" t="s">
        <v>365</v>
      </c>
      <c r="AF77" s="108">
        <v>2906</v>
      </c>
      <c r="AG77" s="108">
        <v>2950</v>
      </c>
      <c r="AH77" s="107" t="s">
        <v>2358</v>
      </c>
      <c r="AI77" s="108">
        <v>51589.33</v>
      </c>
      <c r="AJ77" s="108">
        <v>16216.67</v>
      </c>
      <c r="AK77" s="108">
        <v>67806</v>
      </c>
      <c r="AL77" s="108">
        <v>2888.67</v>
      </c>
      <c r="AM77" s="108">
        <v>61.33</v>
      </c>
      <c r="AN77" s="108">
        <v>2950</v>
      </c>
      <c r="AO77" s="108">
        <v>2888.67</v>
      </c>
      <c r="AP77" s="108">
        <v>61.33</v>
      </c>
      <c r="AQ77" s="108">
        <v>2950</v>
      </c>
      <c r="AR77" s="107">
        <v>27</v>
      </c>
      <c r="AS77" s="107">
        <f>VLOOKUP(X77:X2334,[7]Sheet1!$T$2:$AC$1764,10,0)</f>
        <v>103</v>
      </c>
      <c r="AT77" s="107" t="str">
        <f>VLOOKUP(X77:X2334,'[8]Asset Classification'!$J$3:$S$2325,10,0)</f>
        <v>91-120</v>
      </c>
      <c r="AU77" s="107"/>
      <c r="AV77" s="107"/>
      <c r="AW77" s="107"/>
      <c r="AX77" s="107" t="s">
        <v>544</v>
      </c>
      <c r="AY77" s="107" t="s">
        <v>545</v>
      </c>
      <c r="AZ77" s="107"/>
      <c r="BA77" s="107"/>
      <c r="BB77" s="129">
        <v>45776</v>
      </c>
      <c r="BC77" s="110" t="s">
        <v>5944</v>
      </c>
      <c r="BD77" s="111" t="s">
        <v>846</v>
      </c>
      <c r="BE77" s="111" t="s">
        <v>848</v>
      </c>
      <c r="BF77" s="112" t="s">
        <v>847</v>
      </c>
      <c r="BG77" s="111"/>
      <c r="BH77" s="113"/>
      <c r="BI77" s="111" t="s">
        <v>5940</v>
      </c>
      <c r="BJ77" s="111"/>
      <c r="BK77" s="114"/>
      <c r="BL77" s="122"/>
    </row>
    <row r="78" spans="1:64" s="125" customFormat="1" x14ac:dyDescent="0.3">
      <c r="A78" s="107">
        <v>73</v>
      </c>
      <c r="B78" s="107" t="s">
        <v>5879</v>
      </c>
      <c r="C78" s="107" t="s">
        <v>178</v>
      </c>
      <c r="D78" s="107" t="s">
        <v>850</v>
      </c>
      <c r="E78" s="107" t="s">
        <v>851</v>
      </c>
      <c r="F78" s="107" t="s">
        <v>852</v>
      </c>
      <c r="G78" s="107" t="s">
        <v>853</v>
      </c>
      <c r="H78" s="107" t="s">
        <v>854</v>
      </c>
      <c r="I78" s="107">
        <v>176391</v>
      </c>
      <c r="J78" s="107" t="s">
        <v>889</v>
      </c>
      <c r="K78" s="107">
        <v>176391</v>
      </c>
      <c r="L78" s="107" t="s">
        <v>1545</v>
      </c>
      <c r="M78" s="107" t="s">
        <v>1546</v>
      </c>
      <c r="N78" s="107">
        <v>379913</v>
      </c>
      <c r="O78" s="107" t="s">
        <v>1419</v>
      </c>
      <c r="P78" s="107">
        <v>91486</v>
      </c>
      <c r="Q78" s="107" t="s">
        <v>1420</v>
      </c>
      <c r="R78" s="107" t="s">
        <v>255</v>
      </c>
      <c r="S78" s="107" t="s">
        <v>2314</v>
      </c>
      <c r="T78" s="107" t="s">
        <v>185</v>
      </c>
      <c r="U78" s="107" t="s">
        <v>181</v>
      </c>
      <c r="V78" s="107">
        <v>541</v>
      </c>
      <c r="W78" s="107" t="s">
        <v>5880</v>
      </c>
      <c r="X78" s="107">
        <v>349851169</v>
      </c>
      <c r="Y78" s="107" t="s">
        <v>2315</v>
      </c>
      <c r="Z78" s="107" t="s">
        <v>704</v>
      </c>
      <c r="AA78" s="108">
        <v>54478</v>
      </c>
      <c r="AB78" s="107" t="s">
        <v>182</v>
      </c>
      <c r="AC78" s="107">
        <v>24</v>
      </c>
      <c r="AD78" s="107" t="s">
        <v>190</v>
      </c>
      <c r="AE78" s="107" t="s">
        <v>365</v>
      </c>
      <c r="AF78" s="108">
        <v>3167</v>
      </c>
      <c r="AG78" s="108">
        <v>2950</v>
      </c>
      <c r="AH78" s="107" t="s">
        <v>5896</v>
      </c>
      <c r="AI78" s="108">
        <v>51589.34</v>
      </c>
      <c r="AJ78" s="108">
        <v>16477.66</v>
      </c>
      <c r="AK78" s="108">
        <v>68067</v>
      </c>
      <c r="AL78" s="108">
        <v>2888.66</v>
      </c>
      <c r="AM78" s="108">
        <v>61.34</v>
      </c>
      <c r="AN78" s="108">
        <v>2950</v>
      </c>
      <c r="AO78" s="108">
        <v>2888.66</v>
      </c>
      <c r="AP78" s="108">
        <v>61.34</v>
      </c>
      <c r="AQ78" s="108">
        <v>2950</v>
      </c>
      <c r="AR78" s="107">
        <v>27</v>
      </c>
      <c r="AS78" s="107">
        <f>VLOOKUP(X78:X2335,[7]Sheet1!$T$2:$AC$1764,10,0)</f>
        <v>103</v>
      </c>
      <c r="AT78" s="107" t="str">
        <f>VLOOKUP(X78:X2335,'[8]Asset Classification'!$J$3:$S$2325,10,0)</f>
        <v>91-120</v>
      </c>
      <c r="AU78" s="107"/>
      <c r="AV78" s="107"/>
      <c r="AW78" s="107"/>
      <c r="AX78" s="107" t="s">
        <v>544</v>
      </c>
      <c r="AY78" s="107" t="s">
        <v>545</v>
      </c>
      <c r="AZ78" s="107"/>
      <c r="BA78" s="107"/>
      <c r="BB78" s="129">
        <v>45776</v>
      </c>
      <c r="BC78" s="110" t="s">
        <v>5944</v>
      </c>
      <c r="BD78" s="111" t="s">
        <v>846</v>
      </c>
      <c r="BE78" s="111" t="s">
        <v>848</v>
      </c>
      <c r="BF78" s="112" t="s">
        <v>5868</v>
      </c>
      <c r="BG78" s="111"/>
      <c r="BH78" s="113"/>
      <c r="BI78" s="111" t="s">
        <v>5869</v>
      </c>
      <c r="BJ78" s="111"/>
      <c r="BK78" s="114"/>
      <c r="BL78" s="122"/>
    </row>
    <row r="79" spans="1:64" s="125" customFormat="1" x14ac:dyDescent="0.3">
      <c r="A79" s="107">
        <v>74</v>
      </c>
      <c r="B79" s="107" t="s">
        <v>5879</v>
      </c>
      <c r="C79" s="107" t="s">
        <v>178</v>
      </c>
      <c r="D79" s="107" t="s">
        <v>850</v>
      </c>
      <c r="E79" s="107" t="s">
        <v>851</v>
      </c>
      <c r="F79" s="107" t="s">
        <v>852</v>
      </c>
      <c r="G79" s="107" t="s">
        <v>853</v>
      </c>
      <c r="H79" s="107" t="s">
        <v>854</v>
      </c>
      <c r="I79" s="107">
        <v>40671</v>
      </c>
      <c r="J79" s="107" t="s">
        <v>1132</v>
      </c>
      <c r="K79" s="107">
        <v>40671</v>
      </c>
      <c r="L79" s="107" t="s">
        <v>855</v>
      </c>
      <c r="M79" s="107" t="s">
        <v>856</v>
      </c>
      <c r="N79" s="107">
        <v>62807</v>
      </c>
      <c r="O79" s="107" t="s">
        <v>4383</v>
      </c>
      <c r="P79" s="107">
        <v>91538</v>
      </c>
      <c r="Q79" s="107" t="s">
        <v>4384</v>
      </c>
      <c r="R79" s="107" t="s">
        <v>437</v>
      </c>
      <c r="S79" s="107" t="s">
        <v>4389</v>
      </c>
      <c r="T79" s="107" t="s">
        <v>185</v>
      </c>
      <c r="U79" s="107" t="s">
        <v>186</v>
      </c>
      <c r="V79" s="107">
        <v>0</v>
      </c>
      <c r="W79" s="107" t="s">
        <v>5880</v>
      </c>
      <c r="X79" s="107">
        <v>357746042</v>
      </c>
      <c r="Y79" s="107" t="s">
        <v>4390</v>
      </c>
      <c r="Z79" s="107" t="s">
        <v>528</v>
      </c>
      <c r="AA79" s="108">
        <v>40000</v>
      </c>
      <c r="AB79" s="107" t="s">
        <v>182</v>
      </c>
      <c r="AC79" s="107">
        <v>18</v>
      </c>
      <c r="AD79" s="107" t="s">
        <v>533</v>
      </c>
      <c r="AE79" s="107" t="s">
        <v>5217</v>
      </c>
      <c r="AF79" s="108">
        <v>2690</v>
      </c>
      <c r="AG79" s="108">
        <v>2690</v>
      </c>
      <c r="AH79" s="107" t="s">
        <v>549</v>
      </c>
      <c r="AI79" s="108">
        <v>3603.4</v>
      </c>
      <c r="AJ79" s="108">
        <v>1776.6</v>
      </c>
      <c r="AK79" s="108">
        <v>5380</v>
      </c>
      <c r="AL79" s="108">
        <v>36396.6</v>
      </c>
      <c r="AM79" s="108">
        <v>6861.4</v>
      </c>
      <c r="AN79" s="108">
        <v>43258</v>
      </c>
      <c r="AO79" s="108">
        <v>14305.94</v>
      </c>
      <c r="AP79" s="108">
        <v>4524.0600000000004</v>
      </c>
      <c r="AQ79" s="108">
        <v>18830</v>
      </c>
      <c r="AR79" s="107">
        <v>9</v>
      </c>
      <c r="AS79" s="107">
        <f>VLOOKUP(X79:X2340,[7]Sheet1!$T$2:$AC$1764,10,0)</f>
        <v>191</v>
      </c>
      <c r="AT79" s="107" t="str">
        <f>VLOOKUP(X79:X2336,'[8]Asset Classification'!$J$3:$S$2325,10,0)</f>
        <v>&gt;180</v>
      </c>
      <c r="AU79" s="107"/>
      <c r="AV79" s="107"/>
      <c r="AW79" s="107"/>
      <c r="AX79" s="107" t="s">
        <v>544</v>
      </c>
      <c r="AY79" s="107" t="s">
        <v>545</v>
      </c>
      <c r="AZ79" s="107"/>
      <c r="BA79" s="107"/>
      <c r="BB79" s="129">
        <v>45777</v>
      </c>
      <c r="BC79" s="110" t="s">
        <v>5944</v>
      </c>
      <c r="BD79" s="111" t="s">
        <v>846</v>
      </c>
      <c r="BE79" s="111" t="s">
        <v>848</v>
      </c>
      <c r="BF79" s="112" t="s">
        <v>5868</v>
      </c>
      <c r="BG79" s="111"/>
      <c r="BH79" s="113"/>
      <c r="BI79" s="111" t="s">
        <v>5869</v>
      </c>
      <c r="BJ79" s="111"/>
      <c r="BK79" s="114"/>
      <c r="BL79" s="122"/>
    </row>
    <row r="80" spans="1:64" s="125" customFormat="1" x14ac:dyDescent="0.3">
      <c r="A80" s="107">
        <v>75</v>
      </c>
      <c r="B80" s="107" t="s">
        <v>5879</v>
      </c>
      <c r="C80" s="107" t="s">
        <v>178</v>
      </c>
      <c r="D80" s="107" t="s">
        <v>850</v>
      </c>
      <c r="E80" s="107" t="s">
        <v>851</v>
      </c>
      <c r="F80" s="107" t="s">
        <v>852</v>
      </c>
      <c r="G80" s="107" t="s">
        <v>853</v>
      </c>
      <c r="H80" s="107" t="s">
        <v>854</v>
      </c>
      <c r="I80" s="107">
        <v>176391</v>
      </c>
      <c r="J80" s="107" t="s">
        <v>889</v>
      </c>
      <c r="K80" s="107">
        <v>176391</v>
      </c>
      <c r="L80" s="107" t="s">
        <v>890</v>
      </c>
      <c r="M80" s="107" t="s">
        <v>891</v>
      </c>
      <c r="N80" s="107">
        <v>62819</v>
      </c>
      <c r="O80" s="107" t="s">
        <v>4383</v>
      </c>
      <c r="P80" s="107">
        <v>91538</v>
      </c>
      <c r="Q80" s="107" t="s">
        <v>4384</v>
      </c>
      <c r="R80" s="107" t="s">
        <v>255</v>
      </c>
      <c r="S80" s="107" t="s">
        <v>4387</v>
      </c>
      <c r="T80" s="107" t="s">
        <v>185</v>
      </c>
      <c r="U80" s="107" t="s">
        <v>186</v>
      </c>
      <c r="V80" s="107">
        <v>0</v>
      </c>
      <c r="W80" s="107" t="s">
        <v>5880</v>
      </c>
      <c r="X80" s="107">
        <v>353676552</v>
      </c>
      <c r="Y80" s="107" t="s">
        <v>4388</v>
      </c>
      <c r="Z80" s="107" t="s">
        <v>505</v>
      </c>
      <c r="AA80" s="108">
        <v>52000</v>
      </c>
      <c r="AB80" s="107" t="s">
        <v>182</v>
      </c>
      <c r="AC80" s="107">
        <v>24</v>
      </c>
      <c r="AD80" s="107" t="s">
        <v>190</v>
      </c>
      <c r="AE80" s="107" t="s">
        <v>501</v>
      </c>
      <c r="AF80" s="108">
        <v>2780</v>
      </c>
      <c r="AG80" s="108">
        <v>2780</v>
      </c>
      <c r="AH80" s="107" t="s">
        <v>549</v>
      </c>
      <c r="AI80" s="108">
        <v>13830.1</v>
      </c>
      <c r="AJ80" s="108">
        <v>8409.9</v>
      </c>
      <c r="AK80" s="108">
        <v>22240</v>
      </c>
      <c r="AL80" s="108">
        <v>38169.9</v>
      </c>
      <c r="AM80" s="108">
        <v>7310.1</v>
      </c>
      <c r="AN80" s="108">
        <v>45480</v>
      </c>
      <c r="AO80" s="108">
        <v>14696.55</v>
      </c>
      <c r="AP80" s="108">
        <v>4763.45</v>
      </c>
      <c r="AQ80" s="108">
        <v>19460</v>
      </c>
      <c r="AR80" s="107">
        <v>15</v>
      </c>
      <c r="AS80" s="107">
        <f>VLOOKUP(X80:X2337,[7]Sheet1!$T$2:$AC$1764,10,0)</f>
        <v>191</v>
      </c>
      <c r="AT80" s="107" t="str">
        <f>VLOOKUP(X80:X2337,'[8]Asset Classification'!$J$3:$S$2325,10,0)</f>
        <v>&gt;180</v>
      </c>
      <c r="AU80" s="107"/>
      <c r="AV80" s="107"/>
      <c r="AW80" s="107"/>
      <c r="AX80" s="107" t="s">
        <v>544</v>
      </c>
      <c r="AY80" s="107" t="s">
        <v>545</v>
      </c>
      <c r="AZ80" s="107"/>
      <c r="BA80" s="107"/>
      <c r="BB80" s="129">
        <v>45776</v>
      </c>
      <c r="BC80" s="110" t="s">
        <v>5944</v>
      </c>
      <c r="BD80" s="111" t="s">
        <v>846</v>
      </c>
      <c r="BE80" s="111" t="s">
        <v>848</v>
      </c>
      <c r="BF80" s="112" t="s">
        <v>5868</v>
      </c>
      <c r="BG80" s="111"/>
      <c r="BH80" s="113"/>
      <c r="BI80" s="111" t="s">
        <v>5869</v>
      </c>
      <c r="BJ80" s="111"/>
      <c r="BK80" s="114"/>
      <c r="BL80" s="122"/>
    </row>
    <row r="81" spans="1:64" s="125" customFormat="1" x14ac:dyDescent="0.3">
      <c r="A81" s="107">
        <v>76</v>
      </c>
      <c r="B81" s="107" t="s">
        <v>5879</v>
      </c>
      <c r="C81" s="107" t="s">
        <v>178</v>
      </c>
      <c r="D81" s="107" t="s">
        <v>850</v>
      </c>
      <c r="E81" s="107" t="s">
        <v>851</v>
      </c>
      <c r="F81" s="107" t="s">
        <v>852</v>
      </c>
      <c r="G81" s="107" t="s">
        <v>853</v>
      </c>
      <c r="H81" s="107" t="s">
        <v>854</v>
      </c>
      <c r="I81" s="107">
        <v>170478</v>
      </c>
      <c r="J81" s="107" t="s">
        <v>854</v>
      </c>
      <c r="K81" s="107">
        <v>170478</v>
      </c>
      <c r="L81" s="107" t="s">
        <v>906</v>
      </c>
      <c r="M81" s="107" t="s">
        <v>907</v>
      </c>
      <c r="N81" s="107">
        <v>62937</v>
      </c>
      <c r="O81" s="107" t="s">
        <v>4383</v>
      </c>
      <c r="P81" s="107">
        <v>91538</v>
      </c>
      <c r="Q81" s="107" t="s">
        <v>4384</v>
      </c>
      <c r="R81" s="107" t="s">
        <v>255</v>
      </c>
      <c r="S81" s="107" t="s">
        <v>4389</v>
      </c>
      <c r="T81" s="107" t="s">
        <v>185</v>
      </c>
      <c r="U81" s="107" t="s">
        <v>186</v>
      </c>
      <c r="V81" s="107">
        <v>0</v>
      </c>
      <c r="W81" s="107" t="s">
        <v>5924</v>
      </c>
      <c r="X81" s="107">
        <v>353676553</v>
      </c>
      <c r="Y81" s="107" t="s">
        <v>4390</v>
      </c>
      <c r="Z81" s="107" t="s">
        <v>505</v>
      </c>
      <c r="AA81" s="108">
        <v>52000</v>
      </c>
      <c r="AB81" s="107" t="s">
        <v>182</v>
      </c>
      <c r="AC81" s="107">
        <v>24</v>
      </c>
      <c r="AD81" s="107" t="s">
        <v>190</v>
      </c>
      <c r="AE81" s="107" t="s">
        <v>501</v>
      </c>
      <c r="AF81" s="108">
        <v>2780</v>
      </c>
      <c r="AG81" s="108">
        <v>2780</v>
      </c>
      <c r="AH81" s="107" t="s">
        <v>549</v>
      </c>
      <c r="AI81" s="108">
        <v>13830.1</v>
      </c>
      <c r="AJ81" s="108">
        <v>8409.9</v>
      </c>
      <c r="AK81" s="108">
        <v>22240</v>
      </c>
      <c r="AL81" s="108">
        <v>38169.9</v>
      </c>
      <c r="AM81" s="108">
        <v>7310.1</v>
      </c>
      <c r="AN81" s="108">
        <v>45480</v>
      </c>
      <c r="AO81" s="108">
        <v>14696.55</v>
      </c>
      <c r="AP81" s="108">
        <v>4763.45</v>
      </c>
      <c r="AQ81" s="108">
        <v>19460</v>
      </c>
      <c r="AR81" s="107">
        <v>15</v>
      </c>
      <c r="AS81" s="107">
        <f>VLOOKUP(X81:X2338,[7]Sheet1!$T$2:$AC$1764,10,0)</f>
        <v>191</v>
      </c>
      <c r="AT81" s="107" t="str">
        <f>VLOOKUP(X81:X2338,'[8]Asset Classification'!$J$3:$S$2325,10,0)</f>
        <v>&gt;180</v>
      </c>
      <c r="AU81" s="107"/>
      <c r="AV81" s="107"/>
      <c r="AW81" s="107"/>
      <c r="AX81" s="107" t="s">
        <v>544</v>
      </c>
      <c r="AY81" s="107" t="s">
        <v>545</v>
      </c>
      <c r="AZ81" s="107"/>
      <c r="BA81" s="107"/>
      <c r="BB81" s="129">
        <v>45776</v>
      </c>
      <c r="BC81" s="110" t="s">
        <v>5944</v>
      </c>
      <c r="BD81" s="111" t="s">
        <v>846</v>
      </c>
      <c r="BE81" s="111" t="s">
        <v>848</v>
      </c>
      <c r="BF81" s="112" t="s">
        <v>5868</v>
      </c>
      <c r="BG81" s="111"/>
      <c r="BH81" s="113"/>
      <c r="BI81" s="111" t="s">
        <v>5869</v>
      </c>
      <c r="BJ81" s="111"/>
      <c r="BK81" s="114"/>
      <c r="BL81" s="122"/>
    </row>
    <row r="82" spans="1:64" s="125" customFormat="1" x14ac:dyDescent="0.3">
      <c r="A82" s="107">
        <v>77</v>
      </c>
      <c r="B82" s="107" t="s">
        <v>5879</v>
      </c>
      <c r="C82" s="107" t="s">
        <v>178</v>
      </c>
      <c r="D82" s="107" t="s">
        <v>850</v>
      </c>
      <c r="E82" s="107" t="s">
        <v>851</v>
      </c>
      <c r="F82" s="107" t="s">
        <v>852</v>
      </c>
      <c r="G82" s="107" t="s">
        <v>853</v>
      </c>
      <c r="H82" s="107" t="s">
        <v>854</v>
      </c>
      <c r="I82" s="107">
        <v>40668</v>
      </c>
      <c r="J82" s="107" t="s">
        <v>854</v>
      </c>
      <c r="K82" s="107">
        <v>40668</v>
      </c>
      <c r="L82" s="107" t="s">
        <v>906</v>
      </c>
      <c r="M82" s="107" t="s">
        <v>907</v>
      </c>
      <c r="N82" s="107">
        <v>62960</v>
      </c>
      <c r="O82" s="107" t="s">
        <v>4383</v>
      </c>
      <c r="P82" s="107">
        <v>91538</v>
      </c>
      <c r="Q82" s="107" t="s">
        <v>4384</v>
      </c>
      <c r="R82" s="107" t="s">
        <v>255</v>
      </c>
      <c r="S82" s="107" t="s">
        <v>4391</v>
      </c>
      <c r="T82" s="107" t="s">
        <v>185</v>
      </c>
      <c r="U82" s="107" t="s">
        <v>186</v>
      </c>
      <c r="V82" s="107">
        <v>0</v>
      </c>
      <c r="W82" s="107" t="s">
        <v>5880</v>
      </c>
      <c r="X82" s="107">
        <v>353676554</v>
      </c>
      <c r="Y82" s="107" t="s">
        <v>4392</v>
      </c>
      <c r="Z82" s="107" t="s">
        <v>505</v>
      </c>
      <c r="AA82" s="108">
        <v>52000</v>
      </c>
      <c r="AB82" s="107" t="s">
        <v>182</v>
      </c>
      <c r="AC82" s="107">
        <v>24</v>
      </c>
      <c r="AD82" s="107" t="s">
        <v>190</v>
      </c>
      <c r="AE82" s="107" t="s">
        <v>501</v>
      </c>
      <c r="AF82" s="108">
        <v>2780</v>
      </c>
      <c r="AG82" s="108">
        <v>2780</v>
      </c>
      <c r="AH82" s="107" t="s">
        <v>549</v>
      </c>
      <c r="AI82" s="108">
        <v>13830.1</v>
      </c>
      <c r="AJ82" s="108">
        <v>8409.9</v>
      </c>
      <c r="AK82" s="108">
        <v>22240</v>
      </c>
      <c r="AL82" s="108">
        <v>38169.9</v>
      </c>
      <c r="AM82" s="108">
        <v>7310.1</v>
      </c>
      <c r="AN82" s="108">
        <v>45480</v>
      </c>
      <c r="AO82" s="108">
        <v>14696.55</v>
      </c>
      <c r="AP82" s="108">
        <v>4763.45</v>
      </c>
      <c r="AQ82" s="108">
        <v>19460</v>
      </c>
      <c r="AR82" s="107">
        <v>15</v>
      </c>
      <c r="AS82" s="107">
        <f>VLOOKUP(X82:X2339,[7]Sheet1!$T$2:$AC$1764,10,0)</f>
        <v>191</v>
      </c>
      <c r="AT82" s="107" t="str">
        <f>VLOOKUP(X82:X2339,'[8]Asset Classification'!$J$3:$S$2325,10,0)</f>
        <v>&gt;180</v>
      </c>
      <c r="AU82" s="107"/>
      <c r="AV82" s="107"/>
      <c r="AW82" s="107"/>
      <c r="AX82" s="107" t="s">
        <v>544</v>
      </c>
      <c r="AY82" s="107" t="s">
        <v>545</v>
      </c>
      <c r="AZ82" s="107"/>
      <c r="BA82" s="107"/>
      <c r="BB82" s="129">
        <v>45776</v>
      </c>
      <c r="BC82" s="110" t="s">
        <v>5944</v>
      </c>
      <c r="BD82" s="111" t="s">
        <v>846</v>
      </c>
      <c r="BE82" s="111" t="s">
        <v>848</v>
      </c>
      <c r="BF82" s="112" t="s">
        <v>5868</v>
      </c>
      <c r="BG82" s="111"/>
      <c r="BH82" s="113"/>
      <c r="BI82" s="111" t="s">
        <v>5869</v>
      </c>
      <c r="BJ82" s="111"/>
      <c r="BK82" s="114"/>
      <c r="BL82" s="122"/>
    </row>
    <row r="83" spans="1:64" s="125" customFormat="1" x14ac:dyDescent="0.3">
      <c r="A83" s="107">
        <v>78</v>
      </c>
      <c r="B83" s="107" t="s">
        <v>5879</v>
      </c>
      <c r="C83" s="107" t="s">
        <v>178</v>
      </c>
      <c r="D83" s="107" t="s">
        <v>850</v>
      </c>
      <c r="E83" s="107" t="s">
        <v>851</v>
      </c>
      <c r="F83" s="107" t="s">
        <v>852</v>
      </c>
      <c r="G83" s="107" t="s">
        <v>853</v>
      </c>
      <c r="H83" s="107" t="s">
        <v>854</v>
      </c>
      <c r="I83" s="107">
        <v>168143</v>
      </c>
      <c r="J83" s="107" t="s">
        <v>854</v>
      </c>
      <c r="K83" s="107">
        <v>168143</v>
      </c>
      <c r="L83" s="107" t="s">
        <v>906</v>
      </c>
      <c r="M83" s="107" t="s">
        <v>907</v>
      </c>
      <c r="N83" s="107">
        <v>63005</v>
      </c>
      <c r="O83" s="107" t="s">
        <v>4383</v>
      </c>
      <c r="P83" s="107">
        <v>91538</v>
      </c>
      <c r="Q83" s="107" t="s">
        <v>4384</v>
      </c>
      <c r="R83" s="107" t="s">
        <v>437</v>
      </c>
      <c r="S83" s="107" t="s">
        <v>4391</v>
      </c>
      <c r="T83" s="107" t="s">
        <v>185</v>
      </c>
      <c r="U83" s="107" t="s">
        <v>186</v>
      </c>
      <c r="V83" s="107">
        <v>0</v>
      </c>
      <c r="W83" s="107" t="s">
        <v>5880</v>
      </c>
      <c r="X83" s="107">
        <v>357175481</v>
      </c>
      <c r="Y83" s="107" t="s">
        <v>4392</v>
      </c>
      <c r="Z83" s="107" t="s">
        <v>210</v>
      </c>
      <c r="AA83" s="108">
        <v>40000</v>
      </c>
      <c r="AB83" s="107" t="s">
        <v>182</v>
      </c>
      <c r="AC83" s="107">
        <v>18</v>
      </c>
      <c r="AD83" s="107" t="s">
        <v>533</v>
      </c>
      <c r="AE83" s="107" t="s">
        <v>441</v>
      </c>
      <c r="AF83" s="108">
        <v>2690</v>
      </c>
      <c r="AG83" s="108">
        <v>2690</v>
      </c>
      <c r="AH83" s="107" t="s">
        <v>549</v>
      </c>
      <c r="AI83" s="108">
        <v>5436.57</v>
      </c>
      <c r="AJ83" s="108">
        <v>2633.43</v>
      </c>
      <c r="AK83" s="108">
        <v>8070</v>
      </c>
      <c r="AL83" s="108">
        <v>34563.43</v>
      </c>
      <c r="AM83" s="108">
        <v>6130.57</v>
      </c>
      <c r="AN83" s="108">
        <v>40694</v>
      </c>
      <c r="AO83" s="108">
        <v>14596.34</v>
      </c>
      <c r="AP83" s="108">
        <v>4233.66</v>
      </c>
      <c r="AQ83" s="108">
        <v>18830</v>
      </c>
      <c r="AR83" s="107">
        <v>10</v>
      </c>
      <c r="AS83" s="107">
        <f>VLOOKUP(X83:X2340,[7]Sheet1!$T$2:$AC$1764,10,0)</f>
        <v>191</v>
      </c>
      <c r="AT83" s="107" t="str">
        <f>VLOOKUP(X83:X2340,'[8]Asset Classification'!$J$3:$S$2325,10,0)</f>
        <v>&gt;180</v>
      </c>
      <c r="AU83" s="107"/>
      <c r="AV83" s="107"/>
      <c r="AW83" s="107"/>
      <c r="AX83" s="107" t="s">
        <v>544</v>
      </c>
      <c r="AY83" s="107" t="s">
        <v>545</v>
      </c>
      <c r="AZ83" s="107"/>
      <c r="BA83" s="107"/>
      <c r="BB83" s="129">
        <v>45776</v>
      </c>
      <c r="BC83" s="110" t="s">
        <v>5944</v>
      </c>
      <c r="BD83" s="111" t="s">
        <v>846</v>
      </c>
      <c r="BE83" s="111" t="s">
        <v>848</v>
      </c>
      <c r="BF83" s="112" t="s">
        <v>5868</v>
      </c>
      <c r="BG83" s="111"/>
      <c r="BH83" s="113"/>
      <c r="BI83" s="111" t="s">
        <v>5869</v>
      </c>
      <c r="BJ83" s="111"/>
      <c r="BK83" s="114"/>
      <c r="BL83" s="122"/>
    </row>
    <row r="84" spans="1:64" s="125" customFormat="1" x14ac:dyDescent="0.3">
      <c r="A84" s="107">
        <v>79</v>
      </c>
      <c r="B84" s="107" t="s">
        <v>5879</v>
      </c>
      <c r="C84" s="107" t="s">
        <v>178</v>
      </c>
      <c r="D84" s="107" t="s">
        <v>850</v>
      </c>
      <c r="E84" s="107" t="s">
        <v>851</v>
      </c>
      <c r="F84" s="107" t="s">
        <v>852</v>
      </c>
      <c r="G84" s="107" t="s">
        <v>853</v>
      </c>
      <c r="H84" s="107" t="s">
        <v>854</v>
      </c>
      <c r="I84" s="107">
        <v>168143</v>
      </c>
      <c r="J84" s="107" t="s">
        <v>854</v>
      </c>
      <c r="K84" s="107">
        <v>168143</v>
      </c>
      <c r="L84" s="107" t="s">
        <v>906</v>
      </c>
      <c r="M84" s="107" t="s">
        <v>907</v>
      </c>
      <c r="N84" s="107">
        <v>62904</v>
      </c>
      <c r="O84" s="107" t="s">
        <v>4383</v>
      </c>
      <c r="P84" s="107">
        <v>91538</v>
      </c>
      <c r="Q84" s="107" t="s">
        <v>4384</v>
      </c>
      <c r="R84" s="107" t="s">
        <v>255</v>
      </c>
      <c r="S84" s="107" t="s">
        <v>4385</v>
      </c>
      <c r="T84" s="107" t="s">
        <v>185</v>
      </c>
      <c r="U84" s="107" t="s">
        <v>547</v>
      </c>
      <c r="V84" s="107">
        <v>0</v>
      </c>
      <c r="W84" s="107" t="s">
        <v>5880</v>
      </c>
      <c r="X84" s="107">
        <v>353676551</v>
      </c>
      <c r="Y84" s="107" t="s">
        <v>4386</v>
      </c>
      <c r="Z84" s="107" t="s">
        <v>505</v>
      </c>
      <c r="AA84" s="108">
        <v>40000</v>
      </c>
      <c r="AB84" s="107" t="s">
        <v>182</v>
      </c>
      <c r="AC84" s="107">
        <v>24</v>
      </c>
      <c r="AD84" s="107" t="s">
        <v>190</v>
      </c>
      <c r="AE84" s="107" t="s">
        <v>501</v>
      </c>
      <c r="AF84" s="108">
        <v>2130</v>
      </c>
      <c r="AG84" s="108">
        <v>2130</v>
      </c>
      <c r="AH84" s="107" t="s">
        <v>5912</v>
      </c>
      <c r="AI84" s="108">
        <v>21796.06</v>
      </c>
      <c r="AJ84" s="108">
        <v>10153.94</v>
      </c>
      <c r="AK84" s="108">
        <v>31950</v>
      </c>
      <c r="AL84" s="108">
        <v>18203.939999999999</v>
      </c>
      <c r="AM84" s="108">
        <v>1995.06</v>
      </c>
      <c r="AN84" s="108">
        <v>20199</v>
      </c>
      <c r="AO84" s="108">
        <v>0</v>
      </c>
      <c r="AP84" s="108">
        <v>0</v>
      </c>
      <c r="AQ84" s="108">
        <v>0</v>
      </c>
      <c r="AR84" s="107">
        <v>15</v>
      </c>
      <c r="AS84" s="107"/>
      <c r="AT84" s="107" t="str">
        <f>VLOOKUP(X84:X2341,'[8]Asset Classification'!$J$3:$S$2325,10,0)</f>
        <v>Standard</v>
      </c>
      <c r="AU84" s="107"/>
      <c r="AV84" s="107"/>
      <c r="AW84" s="107"/>
      <c r="AX84" s="107" t="s">
        <v>544</v>
      </c>
      <c r="AY84" s="107" t="s">
        <v>545</v>
      </c>
      <c r="AZ84" s="107"/>
      <c r="BA84" s="107"/>
      <c r="BB84" s="129">
        <v>45775</v>
      </c>
      <c r="BC84" s="110" t="s">
        <v>5944</v>
      </c>
      <c r="BD84" s="111" t="s">
        <v>846</v>
      </c>
      <c r="BE84" s="111" t="s">
        <v>848</v>
      </c>
      <c r="BF84" s="112" t="s">
        <v>5868</v>
      </c>
      <c r="BG84" s="111"/>
      <c r="BH84" s="113"/>
      <c r="BI84" s="111" t="s">
        <v>5869</v>
      </c>
      <c r="BJ84" s="111"/>
      <c r="BK84" s="114"/>
      <c r="BL84" s="122"/>
    </row>
    <row r="85" spans="1:64" s="125" customFormat="1" x14ac:dyDescent="0.3">
      <c r="A85" s="107">
        <v>80</v>
      </c>
      <c r="B85" s="107" t="s">
        <v>5879</v>
      </c>
      <c r="C85" s="107" t="s">
        <v>178</v>
      </c>
      <c r="D85" s="107" t="s">
        <v>850</v>
      </c>
      <c r="E85" s="107" t="s">
        <v>851</v>
      </c>
      <c r="F85" s="107" t="s">
        <v>852</v>
      </c>
      <c r="G85" s="107" t="s">
        <v>853</v>
      </c>
      <c r="H85" s="107" t="s">
        <v>854</v>
      </c>
      <c r="I85" s="107">
        <v>168143</v>
      </c>
      <c r="J85" s="107" t="s">
        <v>854</v>
      </c>
      <c r="K85" s="107">
        <v>168143</v>
      </c>
      <c r="L85" s="107" t="s">
        <v>890</v>
      </c>
      <c r="M85" s="107" t="s">
        <v>891</v>
      </c>
      <c r="N85" s="107">
        <v>62983</v>
      </c>
      <c r="O85" s="107" t="s">
        <v>2627</v>
      </c>
      <c r="P85" s="107">
        <v>91368</v>
      </c>
      <c r="Q85" s="107" t="s">
        <v>2628</v>
      </c>
      <c r="R85" s="107" t="s">
        <v>255</v>
      </c>
      <c r="S85" s="107" t="s">
        <v>3176</v>
      </c>
      <c r="T85" s="107" t="s">
        <v>215</v>
      </c>
      <c r="U85" s="107" t="s">
        <v>547</v>
      </c>
      <c r="V85" s="107">
        <v>541</v>
      </c>
      <c r="W85" s="107" t="s">
        <v>5880</v>
      </c>
      <c r="X85" s="107">
        <v>351799937</v>
      </c>
      <c r="Y85" s="107" t="s">
        <v>3177</v>
      </c>
      <c r="Z85" s="107" t="s">
        <v>453</v>
      </c>
      <c r="AA85" s="108">
        <v>52000</v>
      </c>
      <c r="AB85" s="107" t="s">
        <v>189</v>
      </c>
      <c r="AC85" s="107">
        <v>24</v>
      </c>
      <c r="AD85" s="107" t="s">
        <v>190</v>
      </c>
      <c r="AE85" s="107" t="s">
        <v>446</v>
      </c>
      <c r="AF85" s="108">
        <v>2780</v>
      </c>
      <c r="AG85" s="108">
        <v>2780</v>
      </c>
      <c r="AH85" s="107" t="s">
        <v>5909</v>
      </c>
      <c r="AI85" s="108">
        <v>43463.51</v>
      </c>
      <c r="AJ85" s="108">
        <v>14916.49</v>
      </c>
      <c r="AK85" s="108">
        <v>58380</v>
      </c>
      <c r="AL85" s="108">
        <v>8536.49</v>
      </c>
      <c r="AM85" s="108">
        <v>369.51</v>
      </c>
      <c r="AN85" s="108">
        <v>8906</v>
      </c>
      <c r="AO85" s="108">
        <v>0</v>
      </c>
      <c r="AP85" s="108">
        <v>0</v>
      </c>
      <c r="AQ85" s="108">
        <v>0</v>
      </c>
      <c r="AR85" s="107">
        <v>21</v>
      </c>
      <c r="AS85" s="107"/>
      <c r="AT85" s="107" t="str">
        <f>VLOOKUP(X85:X2342,'[8]Asset Classification'!$J$3:$S$2325,10,0)</f>
        <v>Standard</v>
      </c>
      <c r="AU85" s="107"/>
      <c r="AV85" s="107"/>
      <c r="AW85" s="107"/>
      <c r="AX85" s="107" t="s">
        <v>544</v>
      </c>
      <c r="AY85" s="107" t="s">
        <v>545</v>
      </c>
      <c r="AZ85" s="107"/>
      <c r="BA85" s="107"/>
      <c r="BB85" s="129">
        <v>45775</v>
      </c>
      <c r="BC85" s="110" t="s">
        <v>5944</v>
      </c>
      <c r="BD85" s="111" t="s">
        <v>846</v>
      </c>
      <c r="BE85" s="111" t="s">
        <v>848</v>
      </c>
      <c r="BF85" s="112" t="s">
        <v>847</v>
      </c>
      <c r="BG85" s="111"/>
      <c r="BH85" s="113"/>
      <c r="BI85" s="111" t="s">
        <v>5940</v>
      </c>
      <c r="BJ85" s="111"/>
      <c r="BK85" s="114"/>
      <c r="BL85" s="122"/>
    </row>
    <row r="86" spans="1:64" s="125" customFormat="1" x14ac:dyDescent="0.3">
      <c r="A86" s="107">
        <v>81</v>
      </c>
      <c r="B86" s="107" t="s">
        <v>5879</v>
      </c>
      <c r="C86" s="107" t="s">
        <v>178</v>
      </c>
      <c r="D86" s="107" t="s">
        <v>850</v>
      </c>
      <c r="E86" s="107" t="s">
        <v>851</v>
      </c>
      <c r="F86" s="107" t="s">
        <v>852</v>
      </c>
      <c r="G86" s="107" t="s">
        <v>853</v>
      </c>
      <c r="H86" s="107" t="s">
        <v>854</v>
      </c>
      <c r="I86" s="107">
        <v>168143</v>
      </c>
      <c r="J86" s="107" t="s">
        <v>854</v>
      </c>
      <c r="K86" s="107">
        <v>168143</v>
      </c>
      <c r="L86" s="107" t="s">
        <v>916</v>
      </c>
      <c r="M86" s="107" t="s">
        <v>917</v>
      </c>
      <c r="N86" s="107">
        <v>62895</v>
      </c>
      <c r="O86" s="107" t="s">
        <v>2627</v>
      </c>
      <c r="P86" s="107">
        <v>91368</v>
      </c>
      <c r="Q86" s="107" t="s">
        <v>2628</v>
      </c>
      <c r="R86" s="107" t="s">
        <v>255</v>
      </c>
      <c r="S86" s="107" t="s">
        <v>5448</v>
      </c>
      <c r="T86" s="107" t="s">
        <v>185</v>
      </c>
      <c r="U86" s="107" t="s">
        <v>186</v>
      </c>
      <c r="V86" s="107">
        <v>0</v>
      </c>
      <c r="W86" s="107" t="s">
        <v>5880</v>
      </c>
      <c r="X86" s="107">
        <v>356330969</v>
      </c>
      <c r="Y86" s="107" t="s">
        <v>5449</v>
      </c>
      <c r="Z86" s="107" t="s">
        <v>1994</v>
      </c>
      <c r="AA86" s="108">
        <v>64000</v>
      </c>
      <c r="AB86" s="107" t="s">
        <v>189</v>
      </c>
      <c r="AC86" s="107">
        <v>30</v>
      </c>
      <c r="AD86" s="107" t="s">
        <v>183</v>
      </c>
      <c r="AE86" s="107" t="s">
        <v>523</v>
      </c>
      <c r="AF86" s="108">
        <v>2890</v>
      </c>
      <c r="AG86" s="108">
        <v>2890</v>
      </c>
      <c r="AH86" s="107" t="s">
        <v>5909</v>
      </c>
      <c r="AI86" s="108">
        <v>21163.71</v>
      </c>
      <c r="AJ86" s="108">
        <v>13516.29</v>
      </c>
      <c r="AK86" s="108">
        <v>34680</v>
      </c>
      <c r="AL86" s="108">
        <v>42836.29</v>
      </c>
      <c r="AM86" s="108">
        <v>9073.7099999999991</v>
      </c>
      <c r="AN86" s="108">
        <v>51910</v>
      </c>
      <c r="AO86" s="108">
        <v>0</v>
      </c>
      <c r="AP86" s="108">
        <v>0</v>
      </c>
      <c r="AQ86" s="108">
        <v>0</v>
      </c>
      <c r="AR86" s="107">
        <v>12</v>
      </c>
      <c r="AS86" s="107"/>
      <c r="AT86" s="107" t="str">
        <f>VLOOKUP(X86:X2343,'[8]Asset Classification'!$J$3:$S$2325,10,0)</f>
        <v>Standard</v>
      </c>
      <c r="AU86" s="107"/>
      <c r="AV86" s="107"/>
      <c r="AW86" s="107"/>
      <c r="AX86" s="107" t="s">
        <v>544</v>
      </c>
      <c r="AY86" s="107" t="s">
        <v>545</v>
      </c>
      <c r="AZ86" s="107"/>
      <c r="BA86" s="107"/>
      <c r="BB86" s="129">
        <v>45775</v>
      </c>
      <c r="BC86" s="110" t="s">
        <v>5944</v>
      </c>
      <c r="BD86" s="111" t="s">
        <v>846</v>
      </c>
      <c r="BE86" s="111" t="s">
        <v>848</v>
      </c>
      <c r="BF86" s="112" t="s">
        <v>847</v>
      </c>
      <c r="BG86" s="111"/>
      <c r="BH86" s="113"/>
      <c r="BI86" s="111" t="s">
        <v>5940</v>
      </c>
      <c r="BJ86" s="111"/>
      <c r="BK86" s="114"/>
      <c r="BL86" s="122"/>
    </row>
    <row r="87" spans="1:64" s="125" customFormat="1" x14ac:dyDescent="0.3">
      <c r="A87" s="107">
        <v>82</v>
      </c>
      <c r="B87" s="107" t="s">
        <v>5879</v>
      </c>
      <c r="C87" s="107" t="s">
        <v>178</v>
      </c>
      <c r="D87" s="107" t="s">
        <v>850</v>
      </c>
      <c r="E87" s="107" t="s">
        <v>851</v>
      </c>
      <c r="F87" s="107" t="s">
        <v>852</v>
      </c>
      <c r="G87" s="107" t="s">
        <v>853</v>
      </c>
      <c r="H87" s="107" t="s">
        <v>854</v>
      </c>
      <c r="I87" s="107">
        <v>40668</v>
      </c>
      <c r="J87" s="107" t="s">
        <v>854</v>
      </c>
      <c r="K87" s="107">
        <v>40668</v>
      </c>
      <c r="L87" s="107" t="s">
        <v>1187</v>
      </c>
      <c r="M87" s="107" t="s">
        <v>1188</v>
      </c>
      <c r="N87" s="107">
        <v>62902</v>
      </c>
      <c r="O87" s="107" t="s">
        <v>2627</v>
      </c>
      <c r="P87" s="107">
        <v>91368</v>
      </c>
      <c r="Q87" s="107" t="s">
        <v>2628</v>
      </c>
      <c r="R87" s="107" t="s">
        <v>255</v>
      </c>
      <c r="S87" s="107" t="s">
        <v>3185</v>
      </c>
      <c r="T87" s="107" t="s">
        <v>185</v>
      </c>
      <c r="U87" s="107" t="s">
        <v>186</v>
      </c>
      <c r="V87" s="107">
        <v>541</v>
      </c>
      <c r="W87" s="107" t="s">
        <v>5123</v>
      </c>
      <c r="X87" s="107">
        <v>351826580</v>
      </c>
      <c r="Y87" s="107" t="s">
        <v>3186</v>
      </c>
      <c r="Z87" s="107" t="s">
        <v>668</v>
      </c>
      <c r="AA87" s="108">
        <v>42000</v>
      </c>
      <c r="AB87" s="107" t="s">
        <v>189</v>
      </c>
      <c r="AC87" s="107">
        <v>24</v>
      </c>
      <c r="AD87" s="107" t="s">
        <v>192</v>
      </c>
      <c r="AE87" s="107" t="s">
        <v>446</v>
      </c>
      <c r="AF87" s="108">
        <v>2240</v>
      </c>
      <c r="AG87" s="108">
        <v>2240</v>
      </c>
      <c r="AH87" s="107" t="s">
        <v>2674</v>
      </c>
      <c r="AI87" s="108">
        <v>32875.379999999997</v>
      </c>
      <c r="AJ87" s="108">
        <v>11924.62</v>
      </c>
      <c r="AK87" s="108">
        <v>44800</v>
      </c>
      <c r="AL87" s="108">
        <v>9124.6200000000008</v>
      </c>
      <c r="AM87" s="108">
        <v>504.38</v>
      </c>
      <c r="AN87" s="108">
        <v>9629</v>
      </c>
      <c r="AO87" s="108">
        <v>2046.26</v>
      </c>
      <c r="AP87" s="108">
        <v>193.74</v>
      </c>
      <c r="AQ87" s="108">
        <v>2240</v>
      </c>
      <c r="AR87" s="107">
        <v>21</v>
      </c>
      <c r="AS87" s="107">
        <f>VLOOKUP(X87:X2345,[7]Sheet1!$T$2:$AC$1764,10,0)</f>
        <v>22</v>
      </c>
      <c r="AT87" s="107" t="str">
        <f>VLOOKUP(X87:X2344,'[8]Asset Classification'!$J$3:$S$2325,10,0)</f>
        <v>1-30 Days</v>
      </c>
      <c r="AU87" s="107"/>
      <c r="AV87" s="107"/>
      <c r="AW87" s="107"/>
      <c r="AX87" s="107" t="s">
        <v>544</v>
      </c>
      <c r="AY87" s="107" t="s">
        <v>545</v>
      </c>
      <c r="AZ87" s="107"/>
      <c r="BA87" s="107"/>
      <c r="BB87" s="129">
        <v>45776</v>
      </c>
      <c r="BC87" s="110" t="s">
        <v>5944</v>
      </c>
      <c r="BD87" s="111" t="s">
        <v>846</v>
      </c>
      <c r="BE87" s="111" t="s">
        <v>848</v>
      </c>
      <c r="BF87" s="112" t="s">
        <v>847</v>
      </c>
      <c r="BG87" s="111"/>
      <c r="BH87" s="113"/>
      <c r="BI87" s="111" t="s">
        <v>5940</v>
      </c>
      <c r="BJ87" s="111"/>
      <c r="BK87" s="114"/>
      <c r="BL87" s="122"/>
    </row>
    <row r="88" spans="1:64" s="125" customFormat="1" x14ac:dyDescent="0.3">
      <c r="A88" s="107">
        <v>83</v>
      </c>
      <c r="B88" s="107" t="s">
        <v>5879</v>
      </c>
      <c r="C88" s="107" t="s">
        <v>178</v>
      </c>
      <c r="D88" s="107" t="s">
        <v>850</v>
      </c>
      <c r="E88" s="107" t="s">
        <v>851</v>
      </c>
      <c r="F88" s="107" t="s">
        <v>852</v>
      </c>
      <c r="G88" s="107" t="s">
        <v>853</v>
      </c>
      <c r="H88" s="107" t="s">
        <v>854</v>
      </c>
      <c r="I88" s="107">
        <v>40695</v>
      </c>
      <c r="J88" s="107" t="s">
        <v>1027</v>
      </c>
      <c r="K88" s="107">
        <v>40695</v>
      </c>
      <c r="L88" s="107" t="s">
        <v>1019</v>
      </c>
      <c r="M88" s="107" t="s">
        <v>1020</v>
      </c>
      <c r="N88" s="107">
        <v>314230</v>
      </c>
      <c r="O88" s="107" t="s">
        <v>2627</v>
      </c>
      <c r="P88" s="107">
        <v>91368</v>
      </c>
      <c r="Q88" s="107" t="s">
        <v>2628</v>
      </c>
      <c r="R88" s="107" t="s">
        <v>255</v>
      </c>
      <c r="S88" s="107" t="s">
        <v>4615</v>
      </c>
      <c r="T88" s="107" t="s">
        <v>185</v>
      </c>
      <c r="U88" s="107" t="s">
        <v>186</v>
      </c>
      <c r="V88" s="107">
        <v>0</v>
      </c>
      <c r="W88" s="107" t="s">
        <v>5880</v>
      </c>
      <c r="X88" s="107">
        <v>354054517</v>
      </c>
      <c r="Y88" s="107" t="s">
        <v>4616</v>
      </c>
      <c r="Z88" s="107" t="s">
        <v>230</v>
      </c>
      <c r="AA88" s="108">
        <v>52000</v>
      </c>
      <c r="AB88" s="107" t="s">
        <v>189</v>
      </c>
      <c r="AC88" s="107">
        <v>24</v>
      </c>
      <c r="AD88" s="107" t="s">
        <v>190</v>
      </c>
      <c r="AE88" s="107" t="s">
        <v>492</v>
      </c>
      <c r="AF88" s="108">
        <v>2780</v>
      </c>
      <c r="AG88" s="108">
        <v>2780</v>
      </c>
      <c r="AH88" s="107" t="s">
        <v>2674</v>
      </c>
      <c r="AI88" s="108">
        <v>29499.02</v>
      </c>
      <c r="AJ88" s="108">
        <v>12200.98</v>
      </c>
      <c r="AK88" s="108">
        <v>41700</v>
      </c>
      <c r="AL88" s="108">
        <v>22500.98</v>
      </c>
      <c r="AM88" s="108">
        <v>2405.02</v>
      </c>
      <c r="AN88" s="108">
        <v>24906</v>
      </c>
      <c r="AO88" s="108">
        <v>2348.4699999999998</v>
      </c>
      <c r="AP88" s="108">
        <v>431.53</v>
      </c>
      <c r="AQ88" s="108">
        <v>2780</v>
      </c>
      <c r="AR88" s="107">
        <v>16</v>
      </c>
      <c r="AS88" s="107">
        <f>VLOOKUP(X88:X2347,[7]Sheet1!$T$2:$AC$1764,10,0)</f>
        <v>22</v>
      </c>
      <c r="AT88" s="107" t="str">
        <f>VLOOKUP(X88:X2345,'[8]Asset Classification'!$J$3:$S$2325,10,0)</f>
        <v>1-30 Days</v>
      </c>
      <c r="AU88" s="107"/>
      <c r="AV88" s="107"/>
      <c r="AW88" s="107"/>
      <c r="AX88" s="107" t="s">
        <v>544</v>
      </c>
      <c r="AY88" s="107" t="s">
        <v>545</v>
      </c>
      <c r="AZ88" s="107"/>
      <c r="BA88" s="107"/>
      <c r="BB88" s="129">
        <v>45776</v>
      </c>
      <c r="BC88" s="110" t="s">
        <v>5944</v>
      </c>
      <c r="BD88" s="111" t="s">
        <v>846</v>
      </c>
      <c r="BE88" s="111" t="s">
        <v>848</v>
      </c>
      <c r="BF88" s="112" t="s">
        <v>847</v>
      </c>
      <c r="BG88" s="111"/>
      <c r="BH88" s="113"/>
      <c r="BI88" s="111" t="s">
        <v>5940</v>
      </c>
      <c r="BJ88" s="111"/>
      <c r="BK88" s="114"/>
      <c r="BL88" s="122"/>
    </row>
    <row r="89" spans="1:64" s="125" customFormat="1" x14ac:dyDescent="0.3">
      <c r="A89" s="107">
        <v>84</v>
      </c>
      <c r="B89" s="107" t="s">
        <v>5879</v>
      </c>
      <c r="C89" s="107" t="s">
        <v>178</v>
      </c>
      <c r="D89" s="107" t="s">
        <v>850</v>
      </c>
      <c r="E89" s="107" t="s">
        <v>851</v>
      </c>
      <c r="F89" s="107" t="s">
        <v>852</v>
      </c>
      <c r="G89" s="107" t="s">
        <v>853</v>
      </c>
      <c r="H89" s="107" t="s">
        <v>854</v>
      </c>
      <c r="I89" s="107">
        <v>40699</v>
      </c>
      <c r="J89" s="107" t="s">
        <v>2253</v>
      </c>
      <c r="K89" s="107">
        <v>40699</v>
      </c>
      <c r="L89" s="107" t="s">
        <v>1545</v>
      </c>
      <c r="M89" s="107" t="s">
        <v>1546</v>
      </c>
      <c r="N89" s="107">
        <v>410866</v>
      </c>
      <c r="O89" s="107" t="s">
        <v>2316</v>
      </c>
      <c r="P89" s="107">
        <v>91489</v>
      </c>
      <c r="Q89" s="107" t="s">
        <v>2317</v>
      </c>
      <c r="R89" s="107" t="s">
        <v>255</v>
      </c>
      <c r="S89" s="107" t="s">
        <v>4821</v>
      </c>
      <c r="T89" s="107" t="s">
        <v>185</v>
      </c>
      <c r="U89" s="107" t="s">
        <v>181</v>
      </c>
      <c r="V89" s="107">
        <v>0</v>
      </c>
      <c r="W89" s="107" t="s">
        <v>5880</v>
      </c>
      <c r="X89" s="107">
        <v>354759232</v>
      </c>
      <c r="Y89" s="107" t="s">
        <v>4822</v>
      </c>
      <c r="Z89" s="107" t="s">
        <v>315</v>
      </c>
      <c r="AA89" s="108">
        <v>40000</v>
      </c>
      <c r="AB89" s="107" t="s">
        <v>182</v>
      </c>
      <c r="AC89" s="107">
        <v>24</v>
      </c>
      <c r="AD89" s="107" t="s">
        <v>195</v>
      </c>
      <c r="AE89" s="107" t="s">
        <v>594</v>
      </c>
      <c r="AF89" s="108">
        <v>2130</v>
      </c>
      <c r="AG89" s="108">
        <v>2130</v>
      </c>
      <c r="AH89" s="107" t="s">
        <v>4823</v>
      </c>
      <c r="AI89" s="108">
        <v>11903.13</v>
      </c>
      <c r="AJ89" s="108">
        <v>7266.87</v>
      </c>
      <c r="AK89" s="108">
        <v>19170</v>
      </c>
      <c r="AL89" s="108">
        <v>28096.87</v>
      </c>
      <c r="AM89" s="108">
        <v>5094.13</v>
      </c>
      <c r="AN89" s="108">
        <v>33191</v>
      </c>
      <c r="AO89" s="108">
        <v>4725.67</v>
      </c>
      <c r="AP89" s="108">
        <v>1664.33</v>
      </c>
      <c r="AQ89" s="108">
        <v>6390</v>
      </c>
      <c r="AR89" s="107">
        <v>12</v>
      </c>
      <c r="AS89" s="107">
        <f>VLOOKUP(X89:X2348,[7]Sheet1!$T$2:$AC$1764,10,0)</f>
        <v>77</v>
      </c>
      <c r="AT89" s="107" t="str">
        <f>VLOOKUP(X89:X2346,'[8]Asset Classification'!$J$3:$S$2325,10,0)</f>
        <v>61-90</v>
      </c>
      <c r="AU89" s="107"/>
      <c r="AV89" s="107"/>
      <c r="AW89" s="107"/>
      <c r="AX89" s="107" t="s">
        <v>544</v>
      </c>
      <c r="AY89" s="107" t="s">
        <v>545</v>
      </c>
      <c r="AZ89" s="107"/>
      <c r="BA89" s="107"/>
      <c r="BB89" s="129">
        <v>45777</v>
      </c>
      <c r="BC89" s="110" t="s">
        <v>5944</v>
      </c>
      <c r="BD89" s="111" t="s">
        <v>846</v>
      </c>
      <c r="BE89" s="111" t="s">
        <v>848</v>
      </c>
      <c r="BF89" s="112" t="s">
        <v>5868</v>
      </c>
      <c r="BG89" s="111"/>
      <c r="BH89" s="113"/>
      <c r="BI89" s="111" t="s">
        <v>5869</v>
      </c>
      <c r="BJ89" s="111"/>
      <c r="BK89" s="114"/>
      <c r="BL89" s="122"/>
    </row>
    <row r="90" spans="1:64" s="125" customFormat="1" x14ac:dyDescent="0.3">
      <c r="A90" s="107">
        <v>85</v>
      </c>
      <c r="B90" s="107" t="s">
        <v>5879</v>
      </c>
      <c r="C90" s="107" t="s">
        <v>178</v>
      </c>
      <c r="D90" s="107" t="s">
        <v>850</v>
      </c>
      <c r="E90" s="107" t="s">
        <v>851</v>
      </c>
      <c r="F90" s="107" t="s">
        <v>852</v>
      </c>
      <c r="G90" s="107" t="s">
        <v>853</v>
      </c>
      <c r="H90" s="107" t="s">
        <v>854</v>
      </c>
      <c r="I90" s="107">
        <v>40742</v>
      </c>
      <c r="J90" s="107" t="s">
        <v>1661</v>
      </c>
      <c r="K90" s="107">
        <v>40742</v>
      </c>
      <c r="L90" s="107" t="s">
        <v>890</v>
      </c>
      <c r="M90" s="107" t="s">
        <v>891</v>
      </c>
      <c r="N90" s="107">
        <v>62987</v>
      </c>
      <c r="O90" s="107" t="s">
        <v>2316</v>
      </c>
      <c r="P90" s="107">
        <v>91489</v>
      </c>
      <c r="Q90" s="107" t="s">
        <v>2317</v>
      </c>
      <c r="R90" s="107" t="s">
        <v>255</v>
      </c>
      <c r="S90" s="107" t="s">
        <v>4147</v>
      </c>
      <c r="T90" s="107" t="s">
        <v>185</v>
      </c>
      <c r="U90" s="107" t="s">
        <v>181</v>
      </c>
      <c r="V90" s="107">
        <v>0</v>
      </c>
      <c r="W90" s="107" t="s">
        <v>5880</v>
      </c>
      <c r="X90" s="107">
        <v>353676409</v>
      </c>
      <c r="Y90" s="107" t="s">
        <v>4148</v>
      </c>
      <c r="Z90" s="107" t="s">
        <v>263</v>
      </c>
      <c r="AA90" s="108">
        <v>52000</v>
      </c>
      <c r="AB90" s="107" t="s">
        <v>182</v>
      </c>
      <c r="AC90" s="107">
        <v>24</v>
      </c>
      <c r="AD90" s="107" t="s">
        <v>190</v>
      </c>
      <c r="AE90" s="107" t="s">
        <v>594</v>
      </c>
      <c r="AF90" s="108">
        <v>2780</v>
      </c>
      <c r="AG90" s="108">
        <v>2780</v>
      </c>
      <c r="AH90" s="107" t="s">
        <v>5911</v>
      </c>
      <c r="AI90" s="108">
        <v>21855</v>
      </c>
      <c r="AJ90" s="108">
        <v>11505</v>
      </c>
      <c r="AK90" s="108">
        <v>33360</v>
      </c>
      <c r="AL90" s="108">
        <v>30145</v>
      </c>
      <c r="AM90" s="108">
        <v>4375</v>
      </c>
      <c r="AN90" s="108">
        <v>34520</v>
      </c>
      <c r="AO90" s="108">
        <v>0</v>
      </c>
      <c r="AP90" s="108">
        <v>0</v>
      </c>
      <c r="AQ90" s="108">
        <v>0</v>
      </c>
      <c r="AR90" s="107">
        <v>12</v>
      </c>
      <c r="AS90" s="107"/>
      <c r="AT90" s="107" t="str">
        <f>VLOOKUP(X90:X2347,'[8]Asset Classification'!$J$3:$S$2325,10,0)</f>
        <v>Standard</v>
      </c>
      <c r="AU90" s="107"/>
      <c r="AV90" s="107"/>
      <c r="AW90" s="107"/>
      <c r="AX90" s="107" t="s">
        <v>544</v>
      </c>
      <c r="AY90" s="107" t="s">
        <v>545</v>
      </c>
      <c r="AZ90" s="107"/>
      <c r="BA90" s="107"/>
      <c r="BB90" s="129">
        <v>45775</v>
      </c>
      <c r="BC90" s="110" t="s">
        <v>5944</v>
      </c>
      <c r="BD90" s="111" t="s">
        <v>846</v>
      </c>
      <c r="BE90" s="111" t="s">
        <v>848</v>
      </c>
      <c r="BF90" s="112" t="s">
        <v>847</v>
      </c>
      <c r="BG90" s="111"/>
      <c r="BH90" s="113"/>
      <c r="BI90" s="111" t="s">
        <v>5940</v>
      </c>
      <c r="BJ90" s="111"/>
      <c r="BK90" s="114"/>
      <c r="BL90" s="122"/>
    </row>
    <row r="91" spans="1:64" s="125" customFormat="1" x14ac:dyDescent="0.3">
      <c r="A91" s="107">
        <v>86</v>
      </c>
      <c r="B91" s="107" t="s">
        <v>5879</v>
      </c>
      <c r="C91" s="107" t="s">
        <v>178</v>
      </c>
      <c r="D91" s="107" t="s">
        <v>850</v>
      </c>
      <c r="E91" s="107" t="s">
        <v>851</v>
      </c>
      <c r="F91" s="107" t="s">
        <v>852</v>
      </c>
      <c r="G91" s="107" t="s">
        <v>853</v>
      </c>
      <c r="H91" s="107" t="s">
        <v>854</v>
      </c>
      <c r="I91" s="107">
        <v>40735</v>
      </c>
      <c r="J91" s="107" t="s">
        <v>915</v>
      </c>
      <c r="K91" s="107">
        <v>40735</v>
      </c>
      <c r="L91" s="107" t="s">
        <v>906</v>
      </c>
      <c r="M91" s="107" t="s">
        <v>907</v>
      </c>
      <c r="N91" s="107">
        <v>348657</v>
      </c>
      <c r="O91" s="107" t="s">
        <v>2316</v>
      </c>
      <c r="P91" s="107">
        <v>91489</v>
      </c>
      <c r="Q91" s="107" t="s">
        <v>2317</v>
      </c>
      <c r="R91" s="107" t="s">
        <v>255</v>
      </c>
      <c r="S91" s="107" t="s">
        <v>4927</v>
      </c>
      <c r="T91" s="107" t="s">
        <v>185</v>
      </c>
      <c r="U91" s="107" t="s">
        <v>181</v>
      </c>
      <c r="V91" s="107">
        <v>0</v>
      </c>
      <c r="W91" s="107" t="s">
        <v>221</v>
      </c>
      <c r="X91" s="107">
        <v>354759297</v>
      </c>
      <c r="Y91" s="107" t="s">
        <v>4928</v>
      </c>
      <c r="Z91" s="107" t="s">
        <v>315</v>
      </c>
      <c r="AA91" s="108">
        <v>30000</v>
      </c>
      <c r="AB91" s="107" t="s">
        <v>182</v>
      </c>
      <c r="AC91" s="107">
        <v>18</v>
      </c>
      <c r="AD91" s="107" t="s">
        <v>195</v>
      </c>
      <c r="AE91" s="107" t="s">
        <v>594</v>
      </c>
      <c r="AF91" s="108">
        <v>2020</v>
      </c>
      <c r="AG91" s="108">
        <v>2020</v>
      </c>
      <c r="AH91" s="107" t="s">
        <v>569</v>
      </c>
      <c r="AI91" s="108">
        <v>17520.93</v>
      </c>
      <c r="AJ91" s="108">
        <v>6079.07</v>
      </c>
      <c r="AK91" s="108">
        <v>23600</v>
      </c>
      <c r="AL91" s="108">
        <v>12479.07</v>
      </c>
      <c r="AM91" s="108">
        <v>907.93</v>
      </c>
      <c r="AN91" s="108">
        <v>13387</v>
      </c>
      <c r="AO91" s="108">
        <v>640</v>
      </c>
      <c r="AP91" s="108">
        <v>0</v>
      </c>
      <c r="AQ91" s="108">
        <v>640</v>
      </c>
      <c r="AR91" s="107">
        <v>12</v>
      </c>
      <c r="AS91" s="107">
        <f>VLOOKUP(X91:X2350,[7]Sheet1!$T$2:$AC$1764,10,0)</f>
        <v>21</v>
      </c>
      <c r="AT91" s="107" t="str">
        <f>VLOOKUP(X91:X2348,'[8]Asset Classification'!$J$3:$S$2325,10,0)</f>
        <v>1-30 Days</v>
      </c>
      <c r="AU91" s="107"/>
      <c r="AV91" s="107"/>
      <c r="AW91" s="107"/>
      <c r="AX91" s="107" t="s">
        <v>544</v>
      </c>
      <c r="AY91" s="107" t="s">
        <v>545</v>
      </c>
      <c r="AZ91" s="107"/>
      <c r="BA91" s="107"/>
      <c r="BB91" s="129">
        <v>45775</v>
      </c>
      <c r="BC91" s="110" t="s">
        <v>5944</v>
      </c>
      <c r="BD91" s="111" t="s">
        <v>846</v>
      </c>
      <c r="BE91" s="111" t="s">
        <v>5936</v>
      </c>
      <c r="BF91" s="112" t="s">
        <v>5868</v>
      </c>
      <c r="BG91" s="111"/>
      <c r="BH91" s="113"/>
      <c r="BI91" s="111" t="s">
        <v>5869</v>
      </c>
      <c r="BJ91" s="111"/>
      <c r="BK91" s="114"/>
      <c r="BL91" s="122" t="s">
        <v>5945</v>
      </c>
    </row>
    <row r="92" spans="1:64" s="125" customFormat="1" x14ac:dyDescent="0.3">
      <c r="A92" s="107">
        <v>87</v>
      </c>
      <c r="B92" s="107" t="s">
        <v>5879</v>
      </c>
      <c r="C92" s="107" t="s">
        <v>178</v>
      </c>
      <c r="D92" s="107" t="s">
        <v>850</v>
      </c>
      <c r="E92" s="107" t="s">
        <v>851</v>
      </c>
      <c r="F92" s="107" t="s">
        <v>852</v>
      </c>
      <c r="G92" s="107" t="s">
        <v>853</v>
      </c>
      <c r="H92" s="107" t="s">
        <v>854</v>
      </c>
      <c r="I92" s="107">
        <v>170478</v>
      </c>
      <c r="J92" s="107" t="s">
        <v>854</v>
      </c>
      <c r="K92" s="107">
        <v>170478</v>
      </c>
      <c r="L92" s="107" t="s">
        <v>906</v>
      </c>
      <c r="M92" s="107" t="s">
        <v>907</v>
      </c>
      <c r="N92" s="107">
        <v>62937</v>
      </c>
      <c r="O92" s="107" t="s">
        <v>1475</v>
      </c>
      <c r="P92" s="107">
        <v>91512</v>
      </c>
      <c r="Q92" s="107" t="s">
        <v>1476</v>
      </c>
      <c r="R92" s="107" t="s">
        <v>437</v>
      </c>
      <c r="S92" s="107" t="s">
        <v>4005</v>
      </c>
      <c r="T92" s="107" t="s">
        <v>185</v>
      </c>
      <c r="U92" s="107" t="s">
        <v>186</v>
      </c>
      <c r="V92" s="107">
        <v>0</v>
      </c>
      <c r="W92" s="107" t="s">
        <v>5880</v>
      </c>
      <c r="X92" s="107">
        <v>356636105</v>
      </c>
      <c r="Y92" s="107" t="s">
        <v>4006</v>
      </c>
      <c r="Z92" s="107" t="s">
        <v>308</v>
      </c>
      <c r="AA92" s="108">
        <v>40000</v>
      </c>
      <c r="AB92" s="107" t="s">
        <v>182</v>
      </c>
      <c r="AC92" s="107">
        <v>18</v>
      </c>
      <c r="AD92" s="107" t="s">
        <v>276</v>
      </c>
      <c r="AE92" s="107" t="s">
        <v>646</v>
      </c>
      <c r="AF92" s="108">
        <v>2690</v>
      </c>
      <c r="AG92" s="108">
        <v>2690</v>
      </c>
      <c r="AH92" s="107" t="s">
        <v>599</v>
      </c>
      <c r="AI92" s="108">
        <v>11398.87</v>
      </c>
      <c r="AJ92" s="108">
        <v>4741.13</v>
      </c>
      <c r="AK92" s="108">
        <v>16140</v>
      </c>
      <c r="AL92" s="108">
        <v>28601.13</v>
      </c>
      <c r="AM92" s="108">
        <v>4047.87</v>
      </c>
      <c r="AN92" s="108">
        <v>32649</v>
      </c>
      <c r="AO92" s="108">
        <v>10896.28</v>
      </c>
      <c r="AP92" s="108">
        <v>2553.7199999999998</v>
      </c>
      <c r="AQ92" s="108">
        <v>13450</v>
      </c>
      <c r="AR92" s="107">
        <v>11</v>
      </c>
      <c r="AS92" s="107">
        <f>VLOOKUP(X92:X2352,[7]Sheet1!$T$2:$AC$1764,10,0)</f>
        <v>140</v>
      </c>
      <c r="AT92" s="107" t="str">
        <f>VLOOKUP(X92:X2349,'[8]Asset Classification'!$J$3:$S$2325,10,0)</f>
        <v>&gt;180</v>
      </c>
      <c r="AU92" s="107"/>
      <c r="AV92" s="107"/>
      <c r="AW92" s="107"/>
      <c r="AX92" s="107" t="s">
        <v>544</v>
      </c>
      <c r="AY92" s="107" t="s">
        <v>545</v>
      </c>
      <c r="AZ92" s="107"/>
      <c r="BA92" s="107"/>
      <c r="BB92" s="129">
        <v>45776</v>
      </c>
      <c r="BC92" s="110" t="s">
        <v>5944</v>
      </c>
      <c r="BD92" s="111" t="s">
        <v>846</v>
      </c>
      <c r="BE92" s="111" t="s">
        <v>848</v>
      </c>
      <c r="BF92" s="112" t="s">
        <v>847</v>
      </c>
      <c r="BG92" s="111"/>
      <c r="BH92" s="113"/>
      <c r="BI92" s="111" t="s">
        <v>5940</v>
      </c>
      <c r="BJ92" s="111"/>
      <c r="BK92" s="114"/>
      <c r="BL92" s="122"/>
    </row>
    <row r="93" spans="1:64" s="125" customFormat="1" x14ac:dyDescent="0.3">
      <c r="A93" s="107">
        <v>88</v>
      </c>
      <c r="B93" s="107" t="s">
        <v>5879</v>
      </c>
      <c r="C93" s="107" t="s">
        <v>178</v>
      </c>
      <c r="D93" s="107" t="s">
        <v>850</v>
      </c>
      <c r="E93" s="107" t="s">
        <v>851</v>
      </c>
      <c r="F93" s="107" t="s">
        <v>852</v>
      </c>
      <c r="G93" s="107" t="s">
        <v>853</v>
      </c>
      <c r="H93" s="107" t="s">
        <v>854</v>
      </c>
      <c r="I93" s="107">
        <v>40687</v>
      </c>
      <c r="J93" s="107" t="s">
        <v>960</v>
      </c>
      <c r="K93" s="107">
        <v>40687</v>
      </c>
      <c r="L93" s="107" t="s">
        <v>925</v>
      </c>
      <c r="M93" s="107" t="s">
        <v>926</v>
      </c>
      <c r="N93" s="107">
        <v>359763</v>
      </c>
      <c r="O93" s="107" t="s">
        <v>1475</v>
      </c>
      <c r="P93" s="107">
        <v>91512</v>
      </c>
      <c r="Q93" s="107" t="s">
        <v>1476</v>
      </c>
      <c r="R93" s="107" t="s">
        <v>255</v>
      </c>
      <c r="S93" s="107" t="s">
        <v>3103</v>
      </c>
      <c r="T93" s="107" t="s">
        <v>185</v>
      </c>
      <c r="U93" s="107" t="s">
        <v>186</v>
      </c>
      <c r="V93" s="107">
        <v>541</v>
      </c>
      <c r="W93" s="107" t="s">
        <v>5880</v>
      </c>
      <c r="X93" s="107">
        <v>351735873</v>
      </c>
      <c r="Y93" s="107" t="s">
        <v>3104</v>
      </c>
      <c r="Z93" s="107" t="s">
        <v>668</v>
      </c>
      <c r="AA93" s="108">
        <v>63000</v>
      </c>
      <c r="AB93" s="107" t="s">
        <v>182</v>
      </c>
      <c r="AC93" s="107">
        <v>24</v>
      </c>
      <c r="AD93" s="107" t="s">
        <v>195</v>
      </c>
      <c r="AE93" s="107" t="s">
        <v>234</v>
      </c>
      <c r="AF93" s="108">
        <v>3360</v>
      </c>
      <c r="AG93" s="108">
        <v>3360</v>
      </c>
      <c r="AH93" s="107" t="s">
        <v>5915</v>
      </c>
      <c r="AI93" s="108">
        <v>51991.26</v>
      </c>
      <c r="AJ93" s="108">
        <v>18568.740000000002</v>
      </c>
      <c r="AK93" s="108">
        <v>70560</v>
      </c>
      <c r="AL93" s="108">
        <v>11008.74</v>
      </c>
      <c r="AM93" s="108">
        <v>490.26</v>
      </c>
      <c r="AN93" s="108">
        <v>11499</v>
      </c>
      <c r="AO93" s="108">
        <v>0</v>
      </c>
      <c r="AP93" s="108">
        <v>0</v>
      </c>
      <c r="AQ93" s="108">
        <v>0</v>
      </c>
      <c r="AR93" s="107">
        <v>21</v>
      </c>
      <c r="AS93" s="107"/>
      <c r="AT93" s="107" t="str">
        <f>VLOOKUP(X93:X2350,'[8]Asset Classification'!$J$3:$S$2325,10,0)</f>
        <v>Standard</v>
      </c>
      <c r="AU93" s="107"/>
      <c r="AV93" s="107"/>
      <c r="AW93" s="107"/>
      <c r="AX93" s="107" t="s">
        <v>544</v>
      </c>
      <c r="AY93" s="107" t="s">
        <v>545</v>
      </c>
      <c r="AZ93" s="107"/>
      <c r="BA93" s="107"/>
      <c r="BB93" s="129">
        <v>45776</v>
      </c>
      <c r="BC93" s="110" t="s">
        <v>5944</v>
      </c>
      <c r="BD93" s="111" t="s">
        <v>846</v>
      </c>
      <c r="BE93" s="111" t="s">
        <v>848</v>
      </c>
      <c r="BF93" s="112" t="s">
        <v>5868</v>
      </c>
      <c r="BG93" s="111"/>
      <c r="BH93" s="113"/>
      <c r="BI93" s="111" t="s">
        <v>5869</v>
      </c>
      <c r="BJ93" s="111"/>
      <c r="BK93" s="114"/>
      <c r="BL93" s="122"/>
    </row>
    <row r="94" spans="1:64" s="125" customFormat="1" x14ac:dyDescent="0.3">
      <c r="A94" s="107">
        <v>89</v>
      </c>
      <c r="B94" s="107" t="s">
        <v>5879</v>
      </c>
      <c r="C94" s="107" t="s">
        <v>178</v>
      </c>
      <c r="D94" s="107" t="s">
        <v>850</v>
      </c>
      <c r="E94" s="107" t="s">
        <v>851</v>
      </c>
      <c r="F94" s="107" t="s">
        <v>852</v>
      </c>
      <c r="G94" s="107" t="s">
        <v>853</v>
      </c>
      <c r="H94" s="107" t="s">
        <v>854</v>
      </c>
      <c r="I94" s="107">
        <v>178001</v>
      </c>
      <c r="J94" s="107" t="s">
        <v>924</v>
      </c>
      <c r="K94" s="107">
        <v>178001</v>
      </c>
      <c r="L94" s="107" t="s">
        <v>925</v>
      </c>
      <c r="M94" s="107" t="s">
        <v>926</v>
      </c>
      <c r="N94" s="107">
        <v>379098</v>
      </c>
      <c r="O94" s="107" t="s">
        <v>1475</v>
      </c>
      <c r="P94" s="107">
        <v>91512</v>
      </c>
      <c r="Q94" s="107" t="s">
        <v>1476</v>
      </c>
      <c r="R94" s="107" t="s">
        <v>255</v>
      </c>
      <c r="S94" s="107" t="s">
        <v>5291</v>
      </c>
      <c r="T94" s="107" t="s">
        <v>298</v>
      </c>
      <c r="U94" s="107" t="s">
        <v>186</v>
      </c>
      <c r="V94" s="107">
        <v>0</v>
      </c>
      <c r="W94" s="107" t="s">
        <v>5880</v>
      </c>
      <c r="X94" s="107">
        <v>355744043</v>
      </c>
      <c r="Y94" s="107" t="s">
        <v>5292</v>
      </c>
      <c r="Z94" s="107" t="s">
        <v>835</v>
      </c>
      <c r="AA94" s="108">
        <v>52000</v>
      </c>
      <c r="AB94" s="107" t="s">
        <v>182</v>
      </c>
      <c r="AC94" s="107">
        <v>24</v>
      </c>
      <c r="AD94" s="107" t="s">
        <v>190</v>
      </c>
      <c r="AE94" s="107" t="s">
        <v>499</v>
      </c>
      <c r="AF94" s="108">
        <v>2780</v>
      </c>
      <c r="AG94" s="108">
        <v>2780</v>
      </c>
      <c r="AH94" s="107" t="s">
        <v>5915</v>
      </c>
      <c r="AI94" s="108">
        <v>24584.52</v>
      </c>
      <c r="AJ94" s="108">
        <v>11555.48</v>
      </c>
      <c r="AK94" s="108">
        <v>36140</v>
      </c>
      <c r="AL94" s="108">
        <v>27415.48</v>
      </c>
      <c r="AM94" s="108">
        <v>3516.52</v>
      </c>
      <c r="AN94" s="108">
        <v>30932</v>
      </c>
      <c r="AO94" s="108">
        <v>0</v>
      </c>
      <c r="AP94" s="108">
        <v>0</v>
      </c>
      <c r="AQ94" s="108">
        <v>0</v>
      </c>
      <c r="AR94" s="107">
        <v>13</v>
      </c>
      <c r="AS94" s="107"/>
      <c r="AT94" s="107" t="str">
        <f>VLOOKUP(X94:X2351,'[8]Asset Classification'!$J$3:$S$2325,10,0)</f>
        <v>Standard</v>
      </c>
      <c r="AU94" s="107"/>
      <c r="AV94" s="107"/>
      <c r="AW94" s="107"/>
      <c r="AX94" s="107" t="s">
        <v>544</v>
      </c>
      <c r="AY94" s="107" t="s">
        <v>545</v>
      </c>
      <c r="AZ94" s="107"/>
      <c r="BA94" s="107"/>
      <c r="BB94" s="129">
        <v>45775</v>
      </c>
      <c r="BC94" s="110" t="s">
        <v>5944</v>
      </c>
      <c r="BD94" s="111" t="s">
        <v>846</v>
      </c>
      <c r="BE94" s="111" t="s">
        <v>848</v>
      </c>
      <c r="BF94" s="112" t="s">
        <v>5868</v>
      </c>
      <c r="BG94" s="111"/>
      <c r="BH94" s="113"/>
      <c r="BI94" s="111" t="s">
        <v>5869</v>
      </c>
      <c r="BJ94" s="111"/>
      <c r="BK94" s="114"/>
      <c r="BL94" s="122"/>
    </row>
    <row r="95" spans="1:64" s="125" customFormat="1" x14ac:dyDescent="0.3">
      <c r="A95" s="107">
        <v>90</v>
      </c>
      <c r="B95" s="107" t="s">
        <v>5879</v>
      </c>
      <c r="C95" s="107" t="s">
        <v>178</v>
      </c>
      <c r="D95" s="107" t="s">
        <v>850</v>
      </c>
      <c r="E95" s="107" t="s">
        <v>851</v>
      </c>
      <c r="F95" s="107" t="s">
        <v>852</v>
      </c>
      <c r="G95" s="107" t="s">
        <v>853</v>
      </c>
      <c r="H95" s="107" t="s">
        <v>854</v>
      </c>
      <c r="I95" s="107">
        <v>40735</v>
      </c>
      <c r="J95" s="107" t="s">
        <v>915</v>
      </c>
      <c r="K95" s="107">
        <v>40735</v>
      </c>
      <c r="L95" s="107" t="s">
        <v>906</v>
      </c>
      <c r="M95" s="107" t="s">
        <v>907</v>
      </c>
      <c r="N95" s="107">
        <v>348657</v>
      </c>
      <c r="O95" s="107" t="s">
        <v>1475</v>
      </c>
      <c r="P95" s="107">
        <v>91512</v>
      </c>
      <c r="Q95" s="107" t="s">
        <v>1476</v>
      </c>
      <c r="R95" s="107" t="s">
        <v>255</v>
      </c>
      <c r="S95" s="107" t="s">
        <v>4305</v>
      </c>
      <c r="T95" s="107" t="s">
        <v>185</v>
      </c>
      <c r="U95" s="107" t="s">
        <v>186</v>
      </c>
      <c r="V95" s="107">
        <v>0</v>
      </c>
      <c r="W95" s="107" t="s">
        <v>221</v>
      </c>
      <c r="X95" s="107">
        <v>353676502</v>
      </c>
      <c r="Y95" s="107" t="s">
        <v>4306</v>
      </c>
      <c r="Z95" s="107" t="s">
        <v>492</v>
      </c>
      <c r="AA95" s="108">
        <v>24000</v>
      </c>
      <c r="AB95" s="107" t="s">
        <v>182</v>
      </c>
      <c r="AC95" s="107">
        <v>18</v>
      </c>
      <c r="AD95" s="107" t="s">
        <v>195</v>
      </c>
      <c r="AE95" s="107" t="s">
        <v>501</v>
      </c>
      <c r="AF95" s="108">
        <v>1610</v>
      </c>
      <c r="AG95" s="108">
        <v>1610</v>
      </c>
      <c r="AH95" s="107" t="s">
        <v>2564</v>
      </c>
      <c r="AI95" s="108">
        <v>16426.43</v>
      </c>
      <c r="AJ95" s="108">
        <v>5173.57</v>
      </c>
      <c r="AK95" s="108">
        <v>21600</v>
      </c>
      <c r="AL95" s="108">
        <v>7573.57</v>
      </c>
      <c r="AM95" s="108">
        <v>73.430000000000007</v>
      </c>
      <c r="AN95" s="108">
        <v>7647</v>
      </c>
      <c r="AO95" s="108">
        <v>2679.34</v>
      </c>
      <c r="AP95" s="108">
        <v>0</v>
      </c>
      <c r="AQ95" s="108">
        <v>2679.34</v>
      </c>
      <c r="AR95" s="107">
        <v>15</v>
      </c>
      <c r="AS95" s="107">
        <f>VLOOKUP(X95:X2354,[7]Sheet1!$T$2:$AC$1764,10,0)</f>
        <v>49</v>
      </c>
      <c r="AT95" s="107" t="str">
        <f>VLOOKUP(X95:X2352,'[8]Asset Classification'!$J$3:$S$2325,10,0)</f>
        <v>31-60</v>
      </c>
      <c r="AU95" s="107"/>
      <c r="AV95" s="107"/>
      <c r="AW95" s="107"/>
      <c r="AX95" s="107" t="s">
        <v>544</v>
      </c>
      <c r="AY95" s="107" t="s">
        <v>545</v>
      </c>
      <c r="AZ95" s="107"/>
      <c r="BA95" s="107"/>
      <c r="BB95" s="129">
        <v>45775</v>
      </c>
      <c r="BC95" s="110" t="s">
        <v>5944</v>
      </c>
      <c r="BD95" s="111" t="s">
        <v>846</v>
      </c>
      <c r="BE95" s="111" t="s">
        <v>5936</v>
      </c>
      <c r="BF95" s="112" t="s">
        <v>5868</v>
      </c>
      <c r="BG95" s="111"/>
      <c r="BH95" s="113"/>
      <c r="BI95" s="111" t="s">
        <v>5869</v>
      </c>
      <c r="BJ95" s="111"/>
      <c r="BK95" s="114"/>
      <c r="BL95" s="122" t="s">
        <v>5945</v>
      </c>
    </row>
    <row r="96" spans="1:64" s="125" customFormat="1" x14ac:dyDescent="0.3">
      <c r="A96" s="107">
        <v>91</v>
      </c>
      <c r="B96" s="107" t="s">
        <v>5879</v>
      </c>
      <c r="C96" s="107" t="s">
        <v>178</v>
      </c>
      <c r="D96" s="107" t="s">
        <v>850</v>
      </c>
      <c r="E96" s="107" t="s">
        <v>851</v>
      </c>
      <c r="F96" s="107" t="s">
        <v>852</v>
      </c>
      <c r="G96" s="107" t="s">
        <v>853</v>
      </c>
      <c r="H96" s="107" t="s">
        <v>854</v>
      </c>
      <c r="I96" s="107">
        <v>178001</v>
      </c>
      <c r="J96" s="107" t="s">
        <v>924</v>
      </c>
      <c r="K96" s="107">
        <v>178001</v>
      </c>
      <c r="L96" s="107" t="s">
        <v>925</v>
      </c>
      <c r="M96" s="107" t="s">
        <v>926</v>
      </c>
      <c r="N96" s="107">
        <v>62953</v>
      </c>
      <c r="O96" s="107" t="s">
        <v>2142</v>
      </c>
      <c r="P96" s="107">
        <v>515440</v>
      </c>
      <c r="Q96" s="107" t="s">
        <v>2143</v>
      </c>
      <c r="R96" s="107" t="s">
        <v>437</v>
      </c>
      <c r="S96" s="107" t="s">
        <v>3442</v>
      </c>
      <c r="T96" s="107" t="s">
        <v>185</v>
      </c>
      <c r="U96" s="107" t="s">
        <v>186</v>
      </c>
      <c r="V96" s="107">
        <v>541</v>
      </c>
      <c r="W96" s="107" t="s">
        <v>5880</v>
      </c>
      <c r="X96" s="107">
        <v>352508709</v>
      </c>
      <c r="Y96" s="107" t="s">
        <v>3443</v>
      </c>
      <c r="Z96" s="107" t="s">
        <v>429</v>
      </c>
      <c r="AA96" s="108">
        <v>30000</v>
      </c>
      <c r="AB96" s="107" t="s">
        <v>548</v>
      </c>
      <c r="AC96" s="107">
        <v>18</v>
      </c>
      <c r="AD96" s="107" t="s">
        <v>276</v>
      </c>
      <c r="AE96" s="107" t="s">
        <v>249</v>
      </c>
      <c r="AF96" s="108">
        <v>2020</v>
      </c>
      <c r="AG96" s="108">
        <v>2020</v>
      </c>
      <c r="AH96" s="107" t="s">
        <v>2738</v>
      </c>
      <c r="AI96" s="108">
        <v>25632.42</v>
      </c>
      <c r="AJ96" s="108">
        <v>6687.58</v>
      </c>
      <c r="AK96" s="108">
        <v>32320</v>
      </c>
      <c r="AL96" s="108">
        <v>4367.58</v>
      </c>
      <c r="AM96" s="108">
        <v>151.72999999999999</v>
      </c>
      <c r="AN96" s="108">
        <v>4519.3100000000004</v>
      </c>
      <c r="AO96" s="108">
        <v>4367.58</v>
      </c>
      <c r="AP96" s="108">
        <v>151.72999999999999</v>
      </c>
      <c r="AQ96" s="108">
        <v>4519.3100000000004</v>
      </c>
      <c r="AR96" s="107">
        <v>19</v>
      </c>
      <c r="AS96" s="107">
        <f>VLOOKUP(X96:X2354,[7]Sheet1!$T$2:$AC$1764,10,0)</f>
        <v>76</v>
      </c>
      <c r="AT96" s="107" t="str">
        <f>VLOOKUP(X96:X2353,'[8]Asset Classification'!$J$3:$S$2325,10,0)</f>
        <v>Standard</v>
      </c>
      <c r="AU96" s="107"/>
      <c r="AV96" s="107"/>
      <c r="AW96" s="107"/>
      <c r="AX96" s="107" t="s">
        <v>544</v>
      </c>
      <c r="AY96" s="107" t="s">
        <v>545</v>
      </c>
      <c r="AZ96" s="107"/>
      <c r="BA96" s="107"/>
      <c r="BB96" s="129">
        <v>45776</v>
      </c>
      <c r="BC96" s="110" t="s">
        <v>5944</v>
      </c>
      <c r="BD96" s="111" t="s">
        <v>846</v>
      </c>
      <c r="BE96" s="111" t="s">
        <v>848</v>
      </c>
      <c r="BF96" s="112" t="s">
        <v>847</v>
      </c>
      <c r="BG96" s="111"/>
      <c r="BH96" s="113"/>
      <c r="BI96" s="111" t="s">
        <v>5940</v>
      </c>
      <c r="BJ96" s="111"/>
      <c r="BK96" s="114"/>
      <c r="BL96" s="122"/>
    </row>
    <row r="97" spans="1:64" s="125" customFormat="1" x14ac:dyDescent="0.3">
      <c r="A97" s="107">
        <v>92</v>
      </c>
      <c r="B97" s="107" t="s">
        <v>5879</v>
      </c>
      <c r="C97" s="107" t="s">
        <v>178</v>
      </c>
      <c r="D97" s="107" t="s">
        <v>850</v>
      </c>
      <c r="E97" s="107" t="s">
        <v>851</v>
      </c>
      <c r="F97" s="107" t="s">
        <v>852</v>
      </c>
      <c r="G97" s="107" t="s">
        <v>853</v>
      </c>
      <c r="H97" s="107" t="s">
        <v>854</v>
      </c>
      <c r="I97" s="107">
        <v>40735</v>
      </c>
      <c r="J97" s="107" t="s">
        <v>915</v>
      </c>
      <c r="K97" s="107">
        <v>40735</v>
      </c>
      <c r="L97" s="107" t="s">
        <v>916</v>
      </c>
      <c r="M97" s="107" t="s">
        <v>917</v>
      </c>
      <c r="N97" s="107">
        <v>62973</v>
      </c>
      <c r="O97" s="107" t="s">
        <v>2142</v>
      </c>
      <c r="P97" s="107">
        <v>515440</v>
      </c>
      <c r="Q97" s="107" t="s">
        <v>2143</v>
      </c>
      <c r="R97" s="107" t="s">
        <v>255</v>
      </c>
      <c r="S97" s="107" t="s">
        <v>5239</v>
      </c>
      <c r="T97" s="107" t="s">
        <v>298</v>
      </c>
      <c r="U97" s="107" t="s">
        <v>645</v>
      </c>
      <c r="V97" s="107">
        <v>0</v>
      </c>
      <c r="W97" s="107" t="s">
        <v>5880</v>
      </c>
      <c r="X97" s="107">
        <v>355449181</v>
      </c>
      <c r="Y97" s="107" t="s">
        <v>5240</v>
      </c>
      <c r="Z97" s="107" t="s">
        <v>825</v>
      </c>
      <c r="AA97" s="108">
        <v>17000</v>
      </c>
      <c r="AB97" s="107" t="s">
        <v>548</v>
      </c>
      <c r="AC97" s="107">
        <v>12</v>
      </c>
      <c r="AD97" s="107" t="s">
        <v>190</v>
      </c>
      <c r="AE97" s="107" t="s">
        <v>522</v>
      </c>
      <c r="AF97" s="108">
        <v>1620</v>
      </c>
      <c r="AG97" s="108">
        <v>1620</v>
      </c>
      <c r="AH97" s="107" t="s">
        <v>5907</v>
      </c>
      <c r="AI97" s="108">
        <v>15380</v>
      </c>
      <c r="AJ97" s="108">
        <v>2560.77</v>
      </c>
      <c r="AK97" s="108">
        <v>17940.77</v>
      </c>
      <c r="AL97" s="108">
        <v>1620</v>
      </c>
      <c r="AM97" s="108">
        <v>-28.77</v>
      </c>
      <c r="AN97" s="108">
        <v>1591.23</v>
      </c>
      <c r="AO97" s="108">
        <v>1591.23</v>
      </c>
      <c r="AP97" s="108">
        <v>0</v>
      </c>
      <c r="AQ97" s="108">
        <v>1591.23</v>
      </c>
      <c r="AR97" s="107">
        <v>13</v>
      </c>
      <c r="AS97" s="107">
        <f>VLOOKUP(X97:X2354,[7]Sheet1!$T$2:$AC$1764,10,0)</f>
        <v>48</v>
      </c>
      <c r="AT97" s="107" t="str">
        <f>VLOOKUP(X97:X2354,'[8]Asset Classification'!$J$3:$S$2325,10,0)</f>
        <v>31-60</v>
      </c>
      <c r="AU97" s="107"/>
      <c r="AV97" s="107"/>
      <c r="AW97" s="107"/>
      <c r="AX97" s="107" t="s">
        <v>544</v>
      </c>
      <c r="AY97" s="107" t="s">
        <v>545</v>
      </c>
      <c r="AZ97" s="107"/>
      <c r="BA97" s="107"/>
      <c r="BB97" s="129">
        <v>45776</v>
      </c>
      <c r="BC97" s="110" t="s">
        <v>5944</v>
      </c>
      <c r="BD97" s="111" t="s">
        <v>846</v>
      </c>
      <c r="BE97" s="111" t="s">
        <v>848</v>
      </c>
      <c r="BF97" s="112" t="s">
        <v>5868</v>
      </c>
      <c r="BG97" s="111"/>
      <c r="BH97" s="113"/>
      <c r="BI97" s="111" t="s">
        <v>5869</v>
      </c>
      <c r="BJ97" s="111"/>
      <c r="BK97" s="114"/>
      <c r="BL97" s="122"/>
    </row>
    <row r="98" spans="1:64" s="125" customFormat="1" x14ac:dyDescent="0.3">
      <c r="A98" s="107">
        <v>93</v>
      </c>
      <c r="B98" s="107" t="s">
        <v>5879</v>
      </c>
      <c r="C98" s="107" t="s">
        <v>178</v>
      </c>
      <c r="D98" s="107" t="s">
        <v>850</v>
      </c>
      <c r="E98" s="107" t="s">
        <v>851</v>
      </c>
      <c r="F98" s="107" t="s">
        <v>852</v>
      </c>
      <c r="G98" s="107" t="s">
        <v>853</v>
      </c>
      <c r="H98" s="107" t="s">
        <v>854</v>
      </c>
      <c r="I98" s="107">
        <v>168143</v>
      </c>
      <c r="J98" s="107" t="s">
        <v>854</v>
      </c>
      <c r="K98" s="107">
        <v>168143</v>
      </c>
      <c r="L98" s="107" t="s">
        <v>1545</v>
      </c>
      <c r="M98" s="107" t="s">
        <v>1546</v>
      </c>
      <c r="N98" s="107">
        <v>62986</v>
      </c>
      <c r="O98" s="107" t="s">
        <v>2142</v>
      </c>
      <c r="P98" s="107">
        <v>515440</v>
      </c>
      <c r="Q98" s="107" t="s">
        <v>2143</v>
      </c>
      <c r="R98" s="107" t="s">
        <v>255</v>
      </c>
      <c r="S98" s="107" t="s">
        <v>2212</v>
      </c>
      <c r="T98" s="107" t="s">
        <v>185</v>
      </c>
      <c r="U98" s="107" t="s">
        <v>186</v>
      </c>
      <c r="V98" s="107">
        <v>541</v>
      </c>
      <c r="W98" s="107" t="s">
        <v>5880</v>
      </c>
      <c r="X98" s="107">
        <v>349390355</v>
      </c>
      <c r="Y98" s="107" t="s">
        <v>2213</v>
      </c>
      <c r="Z98" s="107" t="s">
        <v>777</v>
      </c>
      <c r="AA98" s="108">
        <v>33602</v>
      </c>
      <c r="AB98" s="107" t="s">
        <v>548</v>
      </c>
      <c r="AC98" s="107">
        <v>24</v>
      </c>
      <c r="AD98" s="107" t="s">
        <v>192</v>
      </c>
      <c r="AE98" s="107" t="s">
        <v>340</v>
      </c>
      <c r="AF98" s="108">
        <v>2035</v>
      </c>
      <c r="AG98" s="108">
        <v>1800</v>
      </c>
      <c r="AH98" s="107" t="s">
        <v>800</v>
      </c>
      <c r="AI98" s="108">
        <v>33564.58</v>
      </c>
      <c r="AJ98" s="108">
        <v>9833</v>
      </c>
      <c r="AK98" s="108">
        <v>43397.58</v>
      </c>
      <c r="AL98" s="108">
        <v>37.42</v>
      </c>
      <c r="AM98" s="108">
        <v>0</v>
      </c>
      <c r="AN98" s="108">
        <v>37.42</v>
      </c>
      <c r="AO98" s="108">
        <v>37.42</v>
      </c>
      <c r="AP98" s="108">
        <v>0</v>
      </c>
      <c r="AQ98" s="108">
        <v>37.42</v>
      </c>
      <c r="AR98" s="107">
        <v>29</v>
      </c>
      <c r="AS98" s="107">
        <f>VLOOKUP(X98:X2355,[7]Sheet1!$T$2:$AC$1764,10,0)</f>
        <v>167</v>
      </c>
      <c r="AT98" s="107" t="str">
        <f>VLOOKUP(X98:X2355,'[8]Asset Classification'!$J$3:$S$2325,10,0)</f>
        <v>&gt;180</v>
      </c>
      <c r="AU98" s="107"/>
      <c r="AV98" s="107"/>
      <c r="AW98" s="107"/>
      <c r="AX98" s="107" t="s">
        <v>544</v>
      </c>
      <c r="AY98" s="107" t="s">
        <v>545</v>
      </c>
      <c r="AZ98" s="107"/>
      <c r="BA98" s="107"/>
      <c r="BB98" s="129">
        <v>45776</v>
      </c>
      <c r="BC98" s="110" t="s">
        <v>5944</v>
      </c>
      <c r="BD98" s="111" t="s">
        <v>846</v>
      </c>
      <c r="BE98" s="111" t="s">
        <v>848</v>
      </c>
      <c r="BF98" s="112" t="s">
        <v>5868</v>
      </c>
      <c r="BG98" s="111"/>
      <c r="BH98" s="113"/>
      <c r="BI98" s="111" t="s">
        <v>5869</v>
      </c>
      <c r="BJ98" s="111"/>
      <c r="BK98" s="114"/>
      <c r="BL98" s="122"/>
    </row>
    <row r="99" spans="1:64" s="125" customFormat="1" x14ac:dyDescent="0.3">
      <c r="A99" s="107">
        <v>94</v>
      </c>
      <c r="B99" s="107" t="s">
        <v>5879</v>
      </c>
      <c r="C99" s="107" t="s">
        <v>178</v>
      </c>
      <c r="D99" s="107" t="s">
        <v>850</v>
      </c>
      <c r="E99" s="107" t="s">
        <v>851</v>
      </c>
      <c r="F99" s="107" t="s">
        <v>852</v>
      </c>
      <c r="G99" s="107" t="s">
        <v>853</v>
      </c>
      <c r="H99" s="107" t="s">
        <v>854</v>
      </c>
      <c r="I99" s="107">
        <v>40727</v>
      </c>
      <c r="J99" s="107" t="s">
        <v>5133</v>
      </c>
      <c r="K99" s="107">
        <v>40727</v>
      </c>
      <c r="L99" s="107" t="s">
        <v>906</v>
      </c>
      <c r="M99" s="107" t="s">
        <v>907</v>
      </c>
      <c r="N99" s="107">
        <v>62927</v>
      </c>
      <c r="O99" s="107" t="s">
        <v>2796</v>
      </c>
      <c r="P99" s="107">
        <v>91557</v>
      </c>
      <c r="Q99" s="107" t="s">
        <v>2797</v>
      </c>
      <c r="R99" s="107" t="s">
        <v>255</v>
      </c>
      <c r="S99" s="107" t="s">
        <v>4315</v>
      </c>
      <c r="T99" s="107" t="s">
        <v>185</v>
      </c>
      <c r="U99" s="107" t="s">
        <v>186</v>
      </c>
      <c r="V99" s="107">
        <v>0</v>
      </c>
      <c r="W99" s="107" t="s">
        <v>5880</v>
      </c>
      <c r="X99" s="107">
        <v>353676508</v>
      </c>
      <c r="Y99" s="107" t="s">
        <v>4316</v>
      </c>
      <c r="Z99" s="107" t="s">
        <v>507</v>
      </c>
      <c r="AA99" s="108">
        <v>63000</v>
      </c>
      <c r="AB99" s="107" t="s">
        <v>194</v>
      </c>
      <c r="AC99" s="107">
        <v>24</v>
      </c>
      <c r="AD99" s="107" t="s">
        <v>195</v>
      </c>
      <c r="AE99" s="107" t="s">
        <v>480</v>
      </c>
      <c r="AF99" s="108">
        <v>3360</v>
      </c>
      <c r="AG99" s="108">
        <v>3360</v>
      </c>
      <c r="AH99" s="107" t="s">
        <v>2589</v>
      </c>
      <c r="AI99" s="108">
        <v>32139.02</v>
      </c>
      <c r="AJ99" s="108">
        <v>14900.98</v>
      </c>
      <c r="AK99" s="108">
        <v>47040</v>
      </c>
      <c r="AL99" s="108">
        <v>30860.98</v>
      </c>
      <c r="AM99" s="108">
        <v>3681.02</v>
      </c>
      <c r="AN99" s="108">
        <v>34542</v>
      </c>
      <c r="AO99" s="108">
        <v>5589.38</v>
      </c>
      <c r="AP99" s="108">
        <v>1130.6199999999999</v>
      </c>
      <c r="AQ99" s="108">
        <v>6720</v>
      </c>
      <c r="AR99" s="107">
        <v>16</v>
      </c>
      <c r="AS99" s="107">
        <f>VLOOKUP(X99:X2358,[7]Sheet1!$T$2:$AC$1764,10,0)</f>
        <v>51</v>
      </c>
      <c r="AT99" s="107" t="str">
        <f>VLOOKUP(X99:X2356,'[8]Asset Classification'!$J$3:$S$2325,10,0)</f>
        <v>31-60</v>
      </c>
      <c r="AU99" s="107"/>
      <c r="AV99" s="107"/>
      <c r="AW99" s="107"/>
      <c r="AX99" s="107" t="s">
        <v>544</v>
      </c>
      <c r="AY99" s="107" t="s">
        <v>545</v>
      </c>
      <c r="AZ99" s="107"/>
      <c r="BA99" s="107"/>
      <c r="BB99" s="129">
        <v>45777</v>
      </c>
      <c r="BC99" s="110" t="s">
        <v>5944</v>
      </c>
      <c r="BD99" s="111" t="s">
        <v>846</v>
      </c>
      <c r="BE99" s="111" t="s">
        <v>848</v>
      </c>
      <c r="BF99" s="112" t="s">
        <v>5868</v>
      </c>
      <c r="BG99" s="111"/>
      <c r="BH99" s="113"/>
      <c r="BI99" s="111" t="s">
        <v>5869</v>
      </c>
      <c r="BJ99" s="111"/>
      <c r="BK99" s="114"/>
      <c r="BL99" s="122"/>
    </row>
    <row r="100" spans="1:64" s="125" customFormat="1" x14ac:dyDescent="0.3">
      <c r="A100" s="107">
        <v>95</v>
      </c>
      <c r="B100" s="107" t="s">
        <v>5879</v>
      </c>
      <c r="C100" s="107" t="s">
        <v>178</v>
      </c>
      <c r="D100" s="107" t="s">
        <v>850</v>
      </c>
      <c r="E100" s="107" t="s">
        <v>851</v>
      </c>
      <c r="F100" s="107" t="s">
        <v>852</v>
      </c>
      <c r="G100" s="107" t="s">
        <v>853</v>
      </c>
      <c r="H100" s="107" t="s">
        <v>854</v>
      </c>
      <c r="I100" s="107">
        <v>40668</v>
      </c>
      <c r="J100" s="107" t="s">
        <v>854</v>
      </c>
      <c r="K100" s="107">
        <v>40668</v>
      </c>
      <c r="L100" s="107" t="s">
        <v>906</v>
      </c>
      <c r="M100" s="107" t="s">
        <v>907</v>
      </c>
      <c r="N100" s="107">
        <v>62867</v>
      </c>
      <c r="O100" s="107" t="s">
        <v>2796</v>
      </c>
      <c r="P100" s="107">
        <v>91557</v>
      </c>
      <c r="Q100" s="107" t="s">
        <v>2797</v>
      </c>
      <c r="R100" s="107" t="s">
        <v>255</v>
      </c>
      <c r="S100" s="107" t="s">
        <v>4317</v>
      </c>
      <c r="T100" s="107" t="s">
        <v>185</v>
      </c>
      <c r="U100" s="107" t="s">
        <v>186</v>
      </c>
      <c r="V100" s="107">
        <v>0</v>
      </c>
      <c r="W100" s="107" t="s">
        <v>5880</v>
      </c>
      <c r="X100" s="107">
        <v>353676509</v>
      </c>
      <c r="Y100" s="107" t="s">
        <v>4318</v>
      </c>
      <c r="Z100" s="107" t="s">
        <v>835</v>
      </c>
      <c r="AA100" s="108">
        <v>63000</v>
      </c>
      <c r="AB100" s="107" t="s">
        <v>194</v>
      </c>
      <c r="AC100" s="107">
        <v>24</v>
      </c>
      <c r="AD100" s="107" t="s">
        <v>195</v>
      </c>
      <c r="AE100" s="107" t="s">
        <v>334</v>
      </c>
      <c r="AF100" s="108">
        <v>3360</v>
      </c>
      <c r="AG100" s="108">
        <v>3360</v>
      </c>
      <c r="AH100" s="107" t="s">
        <v>5912</v>
      </c>
      <c r="AI100" s="108">
        <v>29800.07</v>
      </c>
      <c r="AJ100" s="108">
        <v>13879.93</v>
      </c>
      <c r="AK100" s="108">
        <v>43680</v>
      </c>
      <c r="AL100" s="108">
        <v>33199.93</v>
      </c>
      <c r="AM100" s="108">
        <v>4443.07</v>
      </c>
      <c r="AN100" s="108">
        <v>37643</v>
      </c>
      <c r="AO100" s="108">
        <v>0</v>
      </c>
      <c r="AP100" s="108">
        <v>0</v>
      </c>
      <c r="AQ100" s="108">
        <v>0</v>
      </c>
      <c r="AR100" s="107">
        <v>13</v>
      </c>
      <c r="AS100" s="107"/>
      <c r="AT100" s="107" t="str">
        <f>VLOOKUP(X100:X2357,'[8]Asset Classification'!$J$3:$S$2325,10,0)</f>
        <v>Standard</v>
      </c>
      <c r="AU100" s="107"/>
      <c r="AV100" s="107"/>
      <c r="AW100" s="107"/>
      <c r="AX100" s="107" t="s">
        <v>544</v>
      </c>
      <c r="AY100" s="107" t="s">
        <v>545</v>
      </c>
      <c r="AZ100" s="107"/>
      <c r="BA100" s="107"/>
      <c r="BB100" s="129">
        <v>45775</v>
      </c>
      <c r="BC100" s="110" t="s">
        <v>5944</v>
      </c>
      <c r="BD100" s="111" t="s">
        <v>846</v>
      </c>
      <c r="BE100" s="111" t="s">
        <v>848</v>
      </c>
      <c r="BF100" s="112" t="s">
        <v>847</v>
      </c>
      <c r="BG100" s="111"/>
      <c r="BH100" s="113"/>
      <c r="BI100" s="111" t="s">
        <v>5940</v>
      </c>
      <c r="BJ100" s="111"/>
      <c r="BK100" s="114"/>
      <c r="BL100" s="122"/>
    </row>
    <row r="101" spans="1:64" s="125" customFormat="1" x14ac:dyDescent="0.3">
      <c r="A101" s="107">
        <v>96</v>
      </c>
      <c r="B101" s="107" t="s">
        <v>5879</v>
      </c>
      <c r="C101" s="107" t="s">
        <v>178</v>
      </c>
      <c r="D101" s="107" t="s">
        <v>850</v>
      </c>
      <c r="E101" s="107" t="s">
        <v>851</v>
      </c>
      <c r="F101" s="107" t="s">
        <v>852</v>
      </c>
      <c r="G101" s="107" t="s">
        <v>853</v>
      </c>
      <c r="H101" s="107" t="s">
        <v>854</v>
      </c>
      <c r="I101" s="107">
        <v>168143</v>
      </c>
      <c r="J101" s="107" t="s">
        <v>854</v>
      </c>
      <c r="K101" s="107">
        <v>168143</v>
      </c>
      <c r="L101" s="107" t="s">
        <v>906</v>
      </c>
      <c r="M101" s="107" t="s">
        <v>907</v>
      </c>
      <c r="N101" s="107">
        <v>62813</v>
      </c>
      <c r="O101" s="107" t="s">
        <v>2796</v>
      </c>
      <c r="P101" s="107">
        <v>91557</v>
      </c>
      <c r="Q101" s="107" t="s">
        <v>2797</v>
      </c>
      <c r="R101" s="107" t="s">
        <v>255</v>
      </c>
      <c r="S101" s="107" t="s">
        <v>5303</v>
      </c>
      <c r="T101" s="107" t="s">
        <v>185</v>
      </c>
      <c r="U101" s="107" t="s">
        <v>186</v>
      </c>
      <c r="V101" s="107">
        <v>0</v>
      </c>
      <c r="W101" s="107" t="s">
        <v>5880</v>
      </c>
      <c r="X101" s="107">
        <v>355789049</v>
      </c>
      <c r="Y101" s="107" t="s">
        <v>5304</v>
      </c>
      <c r="Z101" s="107" t="s">
        <v>519</v>
      </c>
      <c r="AA101" s="108">
        <v>72000</v>
      </c>
      <c r="AB101" s="107" t="s">
        <v>194</v>
      </c>
      <c r="AC101" s="107">
        <v>24</v>
      </c>
      <c r="AD101" s="107" t="s">
        <v>195</v>
      </c>
      <c r="AE101" s="107" t="s">
        <v>334</v>
      </c>
      <c r="AF101" s="108">
        <v>3840</v>
      </c>
      <c r="AG101" s="108">
        <v>3840</v>
      </c>
      <c r="AH101" s="107" t="s">
        <v>5912</v>
      </c>
      <c r="AI101" s="108">
        <v>34183.46</v>
      </c>
      <c r="AJ101" s="108">
        <v>15736.54</v>
      </c>
      <c r="AK101" s="108">
        <v>49920</v>
      </c>
      <c r="AL101" s="108">
        <v>37816.54</v>
      </c>
      <c r="AM101" s="108">
        <v>5045.46</v>
      </c>
      <c r="AN101" s="108">
        <v>42862</v>
      </c>
      <c r="AO101" s="108">
        <v>0</v>
      </c>
      <c r="AP101" s="108">
        <v>0</v>
      </c>
      <c r="AQ101" s="108">
        <v>0</v>
      </c>
      <c r="AR101" s="107">
        <v>13</v>
      </c>
      <c r="AS101" s="107"/>
      <c r="AT101" s="107" t="str">
        <f>VLOOKUP(X101:X2358,'[8]Asset Classification'!$J$3:$S$2325,10,0)</f>
        <v>Standard</v>
      </c>
      <c r="AU101" s="107"/>
      <c r="AV101" s="107"/>
      <c r="AW101" s="107"/>
      <c r="AX101" s="107" t="s">
        <v>544</v>
      </c>
      <c r="AY101" s="107" t="s">
        <v>545</v>
      </c>
      <c r="AZ101" s="107"/>
      <c r="BA101" s="107"/>
      <c r="BB101" s="129">
        <v>45775</v>
      </c>
      <c r="BC101" s="110" t="s">
        <v>5944</v>
      </c>
      <c r="BD101" s="111" t="s">
        <v>846</v>
      </c>
      <c r="BE101" s="111" t="s">
        <v>848</v>
      </c>
      <c r="BF101" s="112" t="s">
        <v>847</v>
      </c>
      <c r="BG101" s="111"/>
      <c r="BH101" s="113"/>
      <c r="BI101" s="111" t="s">
        <v>5940</v>
      </c>
      <c r="BJ101" s="111"/>
      <c r="BK101" s="114"/>
      <c r="BL101" s="122"/>
    </row>
    <row r="102" spans="1:64" s="125" customFormat="1" x14ac:dyDescent="0.3">
      <c r="A102" s="107">
        <v>97</v>
      </c>
      <c r="B102" s="107" t="s">
        <v>5879</v>
      </c>
      <c r="C102" s="107" t="s">
        <v>178</v>
      </c>
      <c r="D102" s="107" t="s">
        <v>850</v>
      </c>
      <c r="E102" s="107" t="s">
        <v>851</v>
      </c>
      <c r="F102" s="107" t="s">
        <v>852</v>
      </c>
      <c r="G102" s="107" t="s">
        <v>853</v>
      </c>
      <c r="H102" s="107" t="s">
        <v>854</v>
      </c>
      <c r="I102" s="107">
        <v>168143</v>
      </c>
      <c r="J102" s="107" t="s">
        <v>854</v>
      </c>
      <c r="K102" s="107">
        <v>168143</v>
      </c>
      <c r="L102" s="107" t="s">
        <v>916</v>
      </c>
      <c r="M102" s="107" t="s">
        <v>917</v>
      </c>
      <c r="N102" s="107">
        <v>62895</v>
      </c>
      <c r="O102" s="107" t="s">
        <v>2796</v>
      </c>
      <c r="P102" s="107">
        <v>91557</v>
      </c>
      <c r="Q102" s="107" t="s">
        <v>2797</v>
      </c>
      <c r="R102" s="107" t="s">
        <v>255</v>
      </c>
      <c r="S102" s="107" t="s">
        <v>5483</v>
      </c>
      <c r="T102" s="107" t="s">
        <v>185</v>
      </c>
      <c r="U102" s="107" t="s">
        <v>181</v>
      </c>
      <c r="V102" s="107">
        <v>0</v>
      </c>
      <c r="W102" s="107" t="s">
        <v>5880</v>
      </c>
      <c r="X102" s="107">
        <v>356494004</v>
      </c>
      <c r="Y102" s="107" t="s">
        <v>5484</v>
      </c>
      <c r="Z102" s="107" t="s">
        <v>497</v>
      </c>
      <c r="AA102" s="108">
        <v>72000</v>
      </c>
      <c r="AB102" s="107" t="s">
        <v>194</v>
      </c>
      <c r="AC102" s="107">
        <v>24</v>
      </c>
      <c r="AD102" s="107" t="s">
        <v>195</v>
      </c>
      <c r="AE102" s="107" t="s">
        <v>662</v>
      </c>
      <c r="AF102" s="108">
        <v>3840</v>
      </c>
      <c r="AG102" s="108">
        <v>3840</v>
      </c>
      <c r="AH102" s="107" t="s">
        <v>5917</v>
      </c>
      <c r="AI102" s="108">
        <v>27747.16</v>
      </c>
      <c r="AJ102" s="108">
        <v>14492.84</v>
      </c>
      <c r="AK102" s="108">
        <v>42240</v>
      </c>
      <c r="AL102" s="108">
        <v>44252.84</v>
      </c>
      <c r="AM102" s="108">
        <v>6997.16</v>
      </c>
      <c r="AN102" s="108">
        <v>51250</v>
      </c>
      <c r="AO102" s="108">
        <v>0</v>
      </c>
      <c r="AP102" s="108">
        <v>0</v>
      </c>
      <c r="AQ102" s="108">
        <v>0</v>
      </c>
      <c r="AR102" s="107">
        <v>11</v>
      </c>
      <c r="AS102" s="107"/>
      <c r="AT102" s="107" t="str">
        <f>VLOOKUP(X102:X2359,'[8]Asset Classification'!$J$3:$S$2325,10,0)</f>
        <v>Standard</v>
      </c>
      <c r="AU102" s="107"/>
      <c r="AV102" s="107"/>
      <c r="AW102" s="107"/>
      <c r="AX102" s="107" t="s">
        <v>544</v>
      </c>
      <c r="AY102" s="107" t="s">
        <v>545</v>
      </c>
      <c r="AZ102" s="107"/>
      <c r="BA102" s="107"/>
      <c r="BB102" s="129">
        <v>45775</v>
      </c>
      <c r="BC102" s="110" t="s">
        <v>5944</v>
      </c>
      <c r="BD102" s="111" t="s">
        <v>846</v>
      </c>
      <c r="BE102" s="111" t="s">
        <v>848</v>
      </c>
      <c r="BF102" s="112" t="s">
        <v>847</v>
      </c>
      <c r="BG102" s="111"/>
      <c r="BH102" s="113"/>
      <c r="BI102" s="111" t="s">
        <v>5940</v>
      </c>
      <c r="BJ102" s="111"/>
      <c r="BK102" s="114"/>
      <c r="BL102" s="122"/>
    </row>
    <row r="103" spans="1:64" s="125" customFormat="1" x14ac:dyDescent="0.3">
      <c r="A103" s="107">
        <v>98</v>
      </c>
      <c r="B103" s="107" t="s">
        <v>5879</v>
      </c>
      <c r="C103" s="107" t="s">
        <v>178</v>
      </c>
      <c r="D103" s="107" t="s">
        <v>850</v>
      </c>
      <c r="E103" s="107" t="s">
        <v>851</v>
      </c>
      <c r="F103" s="107" t="s">
        <v>852</v>
      </c>
      <c r="G103" s="107" t="s">
        <v>853</v>
      </c>
      <c r="H103" s="107" t="s">
        <v>854</v>
      </c>
      <c r="I103" s="107">
        <v>170476</v>
      </c>
      <c r="J103" s="107" t="s">
        <v>1540</v>
      </c>
      <c r="K103" s="107">
        <v>170476</v>
      </c>
      <c r="L103" s="107" t="s">
        <v>1187</v>
      </c>
      <c r="M103" s="107" t="s">
        <v>1188</v>
      </c>
      <c r="N103" s="107">
        <v>359207</v>
      </c>
      <c r="O103" s="107" t="s">
        <v>2796</v>
      </c>
      <c r="P103" s="107">
        <v>91557</v>
      </c>
      <c r="Q103" s="107" t="s">
        <v>2797</v>
      </c>
      <c r="R103" s="107" t="s">
        <v>255</v>
      </c>
      <c r="S103" s="107" t="s">
        <v>2798</v>
      </c>
      <c r="T103" s="107" t="s">
        <v>185</v>
      </c>
      <c r="U103" s="107" t="s">
        <v>181</v>
      </c>
      <c r="V103" s="107">
        <v>541</v>
      </c>
      <c r="W103" s="107" t="s">
        <v>5880</v>
      </c>
      <c r="X103" s="107">
        <v>351018913</v>
      </c>
      <c r="Y103" s="107" t="s">
        <v>2799</v>
      </c>
      <c r="Z103" s="107" t="s">
        <v>422</v>
      </c>
      <c r="AA103" s="108">
        <v>54278</v>
      </c>
      <c r="AB103" s="107" t="s">
        <v>194</v>
      </c>
      <c r="AC103" s="107">
        <v>24</v>
      </c>
      <c r="AD103" s="107" t="s">
        <v>190</v>
      </c>
      <c r="AE103" s="107" t="s">
        <v>418</v>
      </c>
      <c r="AF103" s="108">
        <v>3769</v>
      </c>
      <c r="AG103" s="108">
        <v>2900</v>
      </c>
      <c r="AH103" s="107" t="s">
        <v>660</v>
      </c>
      <c r="AI103" s="108">
        <v>40637.97</v>
      </c>
      <c r="AJ103" s="108">
        <v>15331.03</v>
      </c>
      <c r="AK103" s="108">
        <v>55969</v>
      </c>
      <c r="AL103" s="108">
        <v>13640.03</v>
      </c>
      <c r="AM103" s="108">
        <v>859.97</v>
      </c>
      <c r="AN103" s="108">
        <v>14500</v>
      </c>
      <c r="AO103" s="108">
        <v>13640.03</v>
      </c>
      <c r="AP103" s="108">
        <v>859.97</v>
      </c>
      <c r="AQ103" s="108">
        <v>14500</v>
      </c>
      <c r="AR103" s="107">
        <v>24</v>
      </c>
      <c r="AS103" s="107">
        <f>VLOOKUP(X103:X2360,[7]Sheet1!$T$2:$AC$1764,10,0)</f>
        <v>142</v>
      </c>
      <c r="AT103" s="107" t="str">
        <f>VLOOKUP(X103:X2360,'[8]Asset Classification'!$J$3:$S$2325,10,0)</f>
        <v>121-150</v>
      </c>
      <c r="AU103" s="107"/>
      <c r="AV103" s="107"/>
      <c r="AW103" s="107"/>
      <c r="AX103" s="107" t="s">
        <v>544</v>
      </c>
      <c r="AY103" s="107" t="s">
        <v>545</v>
      </c>
      <c r="AZ103" s="107"/>
      <c r="BA103" s="107"/>
      <c r="BB103" s="129">
        <v>45776</v>
      </c>
      <c r="BC103" s="110" t="s">
        <v>5944</v>
      </c>
      <c r="BD103" s="111" t="s">
        <v>846</v>
      </c>
      <c r="BE103" s="111" t="s">
        <v>848</v>
      </c>
      <c r="BF103" s="112" t="s">
        <v>847</v>
      </c>
      <c r="BG103" s="111"/>
      <c r="BH103" s="113"/>
      <c r="BI103" s="111" t="s">
        <v>5940</v>
      </c>
      <c r="BJ103" s="111"/>
      <c r="BK103" s="114"/>
      <c r="BL103" s="122"/>
    </row>
    <row r="104" spans="1:64" s="125" customFormat="1" x14ac:dyDescent="0.3">
      <c r="A104" s="107">
        <v>99</v>
      </c>
      <c r="B104" s="107" t="s">
        <v>5879</v>
      </c>
      <c r="C104" s="107" t="s">
        <v>178</v>
      </c>
      <c r="D104" s="107" t="s">
        <v>850</v>
      </c>
      <c r="E104" s="107" t="s">
        <v>851</v>
      </c>
      <c r="F104" s="107" t="s">
        <v>852</v>
      </c>
      <c r="G104" s="107" t="s">
        <v>853</v>
      </c>
      <c r="H104" s="107" t="s">
        <v>854</v>
      </c>
      <c r="I104" s="107">
        <v>176391</v>
      </c>
      <c r="J104" s="107" t="s">
        <v>889</v>
      </c>
      <c r="K104" s="107">
        <v>176391</v>
      </c>
      <c r="L104" s="107" t="s">
        <v>1187</v>
      </c>
      <c r="M104" s="107" t="s">
        <v>1188</v>
      </c>
      <c r="N104" s="107">
        <v>305332</v>
      </c>
      <c r="O104" s="107" t="s">
        <v>885</v>
      </c>
      <c r="P104" s="107">
        <v>91361</v>
      </c>
      <c r="Q104" s="107" t="s">
        <v>886</v>
      </c>
      <c r="R104" s="107" t="s">
        <v>255</v>
      </c>
      <c r="S104" s="107" t="s">
        <v>5718</v>
      </c>
      <c r="T104" s="107" t="s">
        <v>185</v>
      </c>
      <c r="U104" s="107" t="s">
        <v>181</v>
      </c>
      <c r="V104" s="107">
        <v>0</v>
      </c>
      <c r="W104" s="107" t="s">
        <v>5880</v>
      </c>
      <c r="X104" s="107">
        <v>357832704</v>
      </c>
      <c r="Y104" s="107" t="s">
        <v>5719</v>
      </c>
      <c r="Z104" s="107" t="s">
        <v>307</v>
      </c>
      <c r="AA104" s="108">
        <v>65000</v>
      </c>
      <c r="AB104" s="107" t="s">
        <v>194</v>
      </c>
      <c r="AC104" s="107">
        <v>24</v>
      </c>
      <c r="AD104" s="107" t="s">
        <v>535</v>
      </c>
      <c r="AE104" s="107" t="s">
        <v>541</v>
      </c>
      <c r="AF104" s="108">
        <v>3470</v>
      </c>
      <c r="AG104" s="108">
        <v>3470</v>
      </c>
      <c r="AH104" s="107" t="s">
        <v>2662</v>
      </c>
      <c r="AI104" s="108">
        <v>13199.9</v>
      </c>
      <c r="AJ104" s="108">
        <v>7620.1</v>
      </c>
      <c r="AK104" s="108">
        <v>20820</v>
      </c>
      <c r="AL104" s="108">
        <v>51800.1</v>
      </c>
      <c r="AM104" s="108">
        <v>10847.9</v>
      </c>
      <c r="AN104" s="108">
        <v>62648</v>
      </c>
      <c r="AO104" s="108">
        <v>4764.16</v>
      </c>
      <c r="AP104" s="108">
        <v>2175.84</v>
      </c>
      <c r="AQ104" s="108">
        <v>6940</v>
      </c>
      <c r="AR104" s="107">
        <v>8</v>
      </c>
      <c r="AS104" s="107">
        <f>VLOOKUP(X104:X2361,[7]Sheet1!$T$2:$AC$1764,10,0)</f>
        <v>51</v>
      </c>
      <c r="AT104" s="107" t="str">
        <f>VLOOKUP(X104:X2361,'[8]Asset Classification'!$J$3:$S$2325,10,0)</f>
        <v>31-60</v>
      </c>
      <c r="AU104" s="107"/>
      <c r="AV104" s="107"/>
      <c r="AW104" s="107"/>
      <c r="AX104" s="107" t="s">
        <v>544</v>
      </c>
      <c r="AY104" s="107" t="s">
        <v>545</v>
      </c>
      <c r="AZ104" s="107"/>
      <c r="BA104" s="107"/>
      <c r="BB104" s="129">
        <v>45776</v>
      </c>
      <c r="BC104" s="110" t="s">
        <v>5944</v>
      </c>
      <c r="BD104" s="111" t="s">
        <v>846</v>
      </c>
      <c r="BE104" s="111" t="s">
        <v>848</v>
      </c>
      <c r="BF104" s="112" t="s">
        <v>5868</v>
      </c>
      <c r="BG104" s="111"/>
      <c r="BH104" s="113"/>
      <c r="BI104" s="111" t="s">
        <v>5869</v>
      </c>
      <c r="BJ104" s="111"/>
      <c r="BK104" s="114"/>
      <c r="BL104" s="122"/>
    </row>
    <row r="105" spans="1:64" s="125" customFormat="1" x14ac:dyDescent="0.3">
      <c r="A105" s="107">
        <v>100</v>
      </c>
      <c r="B105" s="107" t="s">
        <v>5879</v>
      </c>
      <c r="C105" s="107" t="s">
        <v>178</v>
      </c>
      <c r="D105" s="107" t="s">
        <v>850</v>
      </c>
      <c r="E105" s="107" t="s">
        <v>851</v>
      </c>
      <c r="F105" s="107" t="s">
        <v>852</v>
      </c>
      <c r="G105" s="107" t="s">
        <v>853</v>
      </c>
      <c r="H105" s="107" t="s">
        <v>854</v>
      </c>
      <c r="I105" s="107">
        <v>176391</v>
      </c>
      <c r="J105" s="107" t="s">
        <v>889</v>
      </c>
      <c r="K105" s="107">
        <v>176391</v>
      </c>
      <c r="L105" s="107" t="s">
        <v>1545</v>
      </c>
      <c r="M105" s="107" t="s">
        <v>1546</v>
      </c>
      <c r="N105" s="107">
        <v>362040</v>
      </c>
      <c r="O105" s="107" t="s">
        <v>885</v>
      </c>
      <c r="P105" s="107">
        <v>91361</v>
      </c>
      <c r="Q105" s="107" t="s">
        <v>886</v>
      </c>
      <c r="R105" s="107" t="s">
        <v>255</v>
      </c>
      <c r="S105" s="107" t="s">
        <v>5305</v>
      </c>
      <c r="T105" s="107" t="s">
        <v>185</v>
      </c>
      <c r="U105" s="107" t="s">
        <v>181</v>
      </c>
      <c r="V105" s="107">
        <v>0</v>
      </c>
      <c r="W105" s="107" t="s">
        <v>5880</v>
      </c>
      <c r="X105" s="107">
        <v>355790797</v>
      </c>
      <c r="Y105" s="107" t="s">
        <v>5306</v>
      </c>
      <c r="Z105" s="107" t="s">
        <v>519</v>
      </c>
      <c r="AA105" s="108">
        <v>65000</v>
      </c>
      <c r="AB105" s="107" t="s">
        <v>194</v>
      </c>
      <c r="AC105" s="107">
        <v>24</v>
      </c>
      <c r="AD105" s="107" t="s">
        <v>190</v>
      </c>
      <c r="AE105" s="107" t="s">
        <v>285</v>
      </c>
      <c r="AF105" s="108">
        <v>3470</v>
      </c>
      <c r="AG105" s="108">
        <v>3470</v>
      </c>
      <c r="AH105" s="107" t="s">
        <v>4823</v>
      </c>
      <c r="AI105" s="108">
        <v>23187.759999999998</v>
      </c>
      <c r="AJ105" s="108">
        <v>11512.24</v>
      </c>
      <c r="AK105" s="108">
        <v>34700</v>
      </c>
      <c r="AL105" s="108">
        <v>41812.239999999998</v>
      </c>
      <c r="AM105" s="108">
        <v>6716.76</v>
      </c>
      <c r="AN105" s="108">
        <v>48529</v>
      </c>
      <c r="AO105" s="108">
        <v>7984.21</v>
      </c>
      <c r="AP105" s="108">
        <v>2425.79</v>
      </c>
      <c r="AQ105" s="108">
        <v>10410</v>
      </c>
      <c r="AR105" s="107">
        <v>13</v>
      </c>
      <c r="AS105" s="107">
        <f>VLOOKUP(X105:X2362,[7]Sheet1!$T$2:$AC$1764,10,0)</f>
        <v>79</v>
      </c>
      <c r="AT105" s="107" t="str">
        <f>VLOOKUP(X105:X2362,'[8]Asset Classification'!$J$3:$S$2325,10,0)</f>
        <v>61-90</v>
      </c>
      <c r="AU105" s="107"/>
      <c r="AV105" s="107"/>
      <c r="AW105" s="107"/>
      <c r="AX105" s="107" t="s">
        <v>544</v>
      </c>
      <c r="AY105" s="107" t="s">
        <v>545</v>
      </c>
      <c r="AZ105" s="107"/>
      <c r="BA105" s="107"/>
      <c r="BB105" s="129">
        <v>45776</v>
      </c>
      <c r="BC105" s="110" t="s">
        <v>5944</v>
      </c>
      <c r="BD105" s="111" t="s">
        <v>846</v>
      </c>
      <c r="BE105" s="111" t="s">
        <v>848</v>
      </c>
      <c r="BF105" s="112" t="s">
        <v>5868</v>
      </c>
      <c r="BG105" s="111"/>
      <c r="BH105" s="113"/>
      <c r="BI105" s="111" t="s">
        <v>5869</v>
      </c>
      <c r="BJ105" s="111"/>
      <c r="BK105" s="114"/>
      <c r="BL105" s="122"/>
    </row>
    <row r="106" spans="1:64" s="125" customFormat="1" x14ac:dyDescent="0.3">
      <c r="A106" s="107">
        <v>101</v>
      </c>
      <c r="B106" s="107" t="s">
        <v>5879</v>
      </c>
      <c r="C106" s="107" t="s">
        <v>178</v>
      </c>
      <c r="D106" s="107" t="s">
        <v>850</v>
      </c>
      <c r="E106" s="107" t="s">
        <v>851</v>
      </c>
      <c r="F106" s="107" t="s">
        <v>852</v>
      </c>
      <c r="G106" s="107" t="s">
        <v>853</v>
      </c>
      <c r="H106" s="107" t="s">
        <v>854</v>
      </c>
      <c r="I106" s="107">
        <v>40674</v>
      </c>
      <c r="J106" s="107" t="s">
        <v>905</v>
      </c>
      <c r="K106" s="107">
        <v>40674</v>
      </c>
      <c r="L106" s="107" t="s">
        <v>906</v>
      </c>
      <c r="M106" s="107" t="s">
        <v>907</v>
      </c>
      <c r="N106" s="107">
        <v>62810</v>
      </c>
      <c r="O106" s="107" t="s">
        <v>2367</v>
      </c>
      <c r="P106" s="107">
        <v>516561</v>
      </c>
      <c r="Q106" s="107" t="s">
        <v>2368</v>
      </c>
      <c r="R106" s="107" t="s">
        <v>255</v>
      </c>
      <c r="S106" s="107" t="s">
        <v>4707</v>
      </c>
      <c r="T106" s="107" t="s">
        <v>185</v>
      </c>
      <c r="U106" s="107" t="s">
        <v>181</v>
      </c>
      <c r="V106" s="107">
        <v>0</v>
      </c>
      <c r="W106" s="107" t="s">
        <v>5880</v>
      </c>
      <c r="X106" s="107">
        <v>354304320</v>
      </c>
      <c r="Y106" s="107" t="s">
        <v>4708</v>
      </c>
      <c r="Z106" s="107" t="s">
        <v>511</v>
      </c>
      <c r="AA106" s="108">
        <v>52000</v>
      </c>
      <c r="AB106" s="107" t="s">
        <v>197</v>
      </c>
      <c r="AC106" s="107">
        <v>24</v>
      </c>
      <c r="AD106" s="107" t="s">
        <v>190</v>
      </c>
      <c r="AE106" s="107" t="s">
        <v>475</v>
      </c>
      <c r="AF106" s="108">
        <v>2780</v>
      </c>
      <c r="AG106" s="108">
        <v>2780</v>
      </c>
      <c r="AH106" s="107" t="s">
        <v>549</v>
      </c>
      <c r="AI106" s="108">
        <v>14008.52</v>
      </c>
      <c r="AJ106" s="108">
        <v>8231.48</v>
      </c>
      <c r="AK106" s="108">
        <v>22240</v>
      </c>
      <c r="AL106" s="108">
        <v>37991.480000000003</v>
      </c>
      <c r="AM106" s="108">
        <v>7160.52</v>
      </c>
      <c r="AN106" s="108">
        <v>45152</v>
      </c>
      <c r="AO106" s="108">
        <v>14875.35</v>
      </c>
      <c r="AP106" s="108">
        <v>4584.6499999999996</v>
      </c>
      <c r="AQ106" s="108">
        <v>19460</v>
      </c>
      <c r="AR106" s="107">
        <v>15</v>
      </c>
      <c r="AS106" s="107">
        <f>VLOOKUP(X106:X2365,[7]Sheet1!$T$2:$AC$1764,10,0)</f>
        <v>196</v>
      </c>
      <c r="AT106" s="107" t="str">
        <f>VLOOKUP(X106:X2363,'[8]Asset Classification'!$J$3:$S$2325,10,0)</f>
        <v>&gt;180</v>
      </c>
      <c r="AU106" s="107"/>
      <c r="AV106" s="107"/>
      <c r="AW106" s="107"/>
      <c r="AX106" s="107" t="s">
        <v>544</v>
      </c>
      <c r="AY106" s="107" t="s">
        <v>545</v>
      </c>
      <c r="AZ106" s="107"/>
      <c r="BA106" s="107"/>
      <c r="BB106" s="129">
        <v>45777</v>
      </c>
      <c r="BC106" s="110" t="s">
        <v>5944</v>
      </c>
      <c r="BD106" s="111" t="s">
        <v>846</v>
      </c>
      <c r="BE106" s="111" t="s">
        <v>848</v>
      </c>
      <c r="BF106" s="112" t="s">
        <v>5868</v>
      </c>
      <c r="BG106" s="111"/>
      <c r="BH106" s="113"/>
      <c r="BI106" s="111" t="s">
        <v>5869</v>
      </c>
      <c r="BJ106" s="111"/>
      <c r="BK106" s="114"/>
      <c r="BL106" s="124"/>
    </row>
    <row r="107" spans="1:64" s="125" customFormat="1" x14ac:dyDescent="0.3">
      <c r="A107" s="107">
        <v>102</v>
      </c>
      <c r="B107" s="107" t="s">
        <v>5879</v>
      </c>
      <c r="C107" s="107" t="s">
        <v>178</v>
      </c>
      <c r="D107" s="107" t="s">
        <v>850</v>
      </c>
      <c r="E107" s="107" t="s">
        <v>851</v>
      </c>
      <c r="F107" s="107" t="s">
        <v>852</v>
      </c>
      <c r="G107" s="107" t="s">
        <v>853</v>
      </c>
      <c r="H107" s="107" t="s">
        <v>854</v>
      </c>
      <c r="I107" s="107">
        <v>40671</v>
      </c>
      <c r="J107" s="107" t="s">
        <v>1132</v>
      </c>
      <c r="K107" s="107">
        <v>40671</v>
      </c>
      <c r="L107" s="107" t="s">
        <v>855</v>
      </c>
      <c r="M107" s="107" t="s">
        <v>856</v>
      </c>
      <c r="N107" s="107">
        <v>62807</v>
      </c>
      <c r="O107" s="107" t="s">
        <v>2367</v>
      </c>
      <c r="P107" s="107">
        <v>516561</v>
      </c>
      <c r="Q107" s="107" t="s">
        <v>2368</v>
      </c>
      <c r="R107" s="107" t="s">
        <v>255</v>
      </c>
      <c r="S107" s="107" t="s">
        <v>4709</v>
      </c>
      <c r="T107" s="107" t="s">
        <v>185</v>
      </c>
      <c r="U107" s="107" t="s">
        <v>186</v>
      </c>
      <c r="V107" s="107">
        <v>0</v>
      </c>
      <c r="W107" s="107" t="s">
        <v>5880</v>
      </c>
      <c r="X107" s="107">
        <v>354320686</v>
      </c>
      <c r="Y107" s="107" t="s">
        <v>4710</v>
      </c>
      <c r="Z107" s="107" t="s">
        <v>511</v>
      </c>
      <c r="AA107" s="108">
        <v>52000</v>
      </c>
      <c r="AB107" s="107" t="s">
        <v>197</v>
      </c>
      <c r="AC107" s="107">
        <v>24</v>
      </c>
      <c r="AD107" s="107" t="s">
        <v>190</v>
      </c>
      <c r="AE107" s="107" t="s">
        <v>475</v>
      </c>
      <c r="AF107" s="108">
        <v>2780</v>
      </c>
      <c r="AG107" s="108">
        <v>2780</v>
      </c>
      <c r="AH107" s="107" t="s">
        <v>5913</v>
      </c>
      <c r="AI107" s="108">
        <v>28883.87</v>
      </c>
      <c r="AJ107" s="108">
        <v>12816.13</v>
      </c>
      <c r="AK107" s="108">
        <v>41700</v>
      </c>
      <c r="AL107" s="108">
        <v>23116.13</v>
      </c>
      <c r="AM107" s="108">
        <v>2575.87</v>
      </c>
      <c r="AN107" s="108">
        <v>25692</v>
      </c>
      <c r="AO107" s="108">
        <v>0</v>
      </c>
      <c r="AP107" s="108">
        <v>0</v>
      </c>
      <c r="AQ107" s="108">
        <v>0</v>
      </c>
      <c r="AR107" s="107">
        <v>15</v>
      </c>
      <c r="AS107" s="107"/>
      <c r="AT107" s="107" t="str">
        <f>VLOOKUP(X107:X2364,'[8]Asset Classification'!$J$3:$S$2325,10,0)</f>
        <v>Standard</v>
      </c>
      <c r="AU107" s="107"/>
      <c r="AV107" s="107"/>
      <c r="AW107" s="107"/>
      <c r="AX107" s="107" t="s">
        <v>544</v>
      </c>
      <c r="AY107" s="107" t="s">
        <v>545</v>
      </c>
      <c r="AZ107" s="107"/>
      <c r="BA107" s="107"/>
      <c r="BB107" s="129">
        <v>45775</v>
      </c>
      <c r="BC107" s="110" t="s">
        <v>5944</v>
      </c>
      <c r="BD107" s="111" t="s">
        <v>846</v>
      </c>
      <c r="BE107" s="111" t="s">
        <v>848</v>
      </c>
      <c r="BF107" s="112" t="s">
        <v>847</v>
      </c>
      <c r="BG107" s="111"/>
      <c r="BH107" s="113"/>
      <c r="BI107" s="111" t="s">
        <v>5940</v>
      </c>
      <c r="BJ107" s="111"/>
      <c r="BK107" s="114"/>
      <c r="BL107" s="122"/>
    </row>
    <row r="108" spans="1:64" s="125" customFormat="1" x14ac:dyDescent="0.3">
      <c r="A108" s="107">
        <v>103</v>
      </c>
      <c r="B108" s="107" t="s">
        <v>5879</v>
      </c>
      <c r="C108" s="107" t="s">
        <v>178</v>
      </c>
      <c r="D108" s="107" t="s">
        <v>850</v>
      </c>
      <c r="E108" s="107" t="s">
        <v>851</v>
      </c>
      <c r="F108" s="107" t="s">
        <v>852</v>
      </c>
      <c r="G108" s="107" t="s">
        <v>853</v>
      </c>
      <c r="H108" s="107" t="s">
        <v>854</v>
      </c>
      <c r="I108" s="107">
        <v>40668</v>
      </c>
      <c r="J108" s="107" t="s">
        <v>854</v>
      </c>
      <c r="K108" s="107">
        <v>40668</v>
      </c>
      <c r="L108" s="107" t="s">
        <v>906</v>
      </c>
      <c r="M108" s="107" t="s">
        <v>907</v>
      </c>
      <c r="N108" s="107">
        <v>62960</v>
      </c>
      <c r="O108" s="107" t="s">
        <v>2367</v>
      </c>
      <c r="P108" s="107">
        <v>516561</v>
      </c>
      <c r="Q108" s="107" t="s">
        <v>2368</v>
      </c>
      <c r="R108" s="107" t="s">
        <v>255</v>
      </c>
      <c r="S108" s="107" t="s">
        <v>2369</v>
      </c>
      <c r="T108" s="107" t="s">
        <v>185</v>
      </c>
      <c r="U108" s="107" t="s">
        <v>186</v>
      </c>
      <c r="V108" s="107">
        <v>541</v>
      </c>
      <c r="W108" s="107" t="s">
        <v>5880</v>
      </c>
      <c r="X108" s="107">
        <v>349993247</v>
      </c>
      <c r="Y108" s="107" t="s">
        <v>2370</v>
      </c>
      <c r="Z108" s="107" t="s">
        <v>202</v>
      </c>
      <c r="AA108" s="108">
        <v>41952</v>
      </c>
      <c r="AB108" s="107" t="s">
        <v>197</v>
      </c>
      <c r="AC108" s="107">
        <v>24</v>
      </c>
      <c r="AD108" s="107" t="s">
        <v>192</v>
      </c>
      <c r="AE108" s="107" t="s">
        <v>329</v>
      </c>
      <c r="AF108" s="108">
        <v>2459</v>
      </c>
      <c r="AG108" s="108">
        <v>2250</v>
      </c>
      <c r="AH108" s="107" t="s">
        <v>2371</v>
      </c>
      <c r="AI108" s="108">
        <v>35475.949999999997</v>
      </c>
      <c r="AJ108" s="108">
        <v>11983.05</v>
      </c>
      <c r="AK108" s="108">
        <v>47459</v>
      </c>
      <c r="AL108" s="108">
        <v>6476.05</v>
      </c>
      <c r="AM108" s="108">
        <v>273.95</v>
      </c>
      <c r="AN108" s="108">
        <v>6750</v>
      </c>
      <c r="AO108" s="108">
        <v>6476.05</v>
      </c>
      <c r="AP108" s="108">
        <v>273.95</v>
      </c>
      <c r="AQ108" s="108">
        <v>6750</v>
      </c>
      <c r="AR108" s="107">
        <v>27</v>
      </c>
      <c r="AS108" s="107">
        <f>VLOOKUP(X108:X2365,[7]Sheet1!$T$2:$AC$1764,10,0)</f>
        <v>161</v>
      </c>
      <c r="AT108" s="107" t="str">
        <f>VLOOKUP(X108:X2365,'[8]Asset Classification'!$J$3:$S$2325,10,0)</f>
        <v>151-180</v>
      </c>
      <c r="AU108" s="107"/>
      <c r="AV108" s="107"/>
      <c r="AW108" s="107"/>
      <c r="AX108" s="107" t="s">
        <v>544</v>
      </c>
      <c r="AY108" s="107" t="s">
        <v>545</v>
      </c>
      <c r="AZ108" s="107"/>
      <c r="BA108" s="107"/>
      <c r="BB108" s="129">
        <v>45776</v>
      </c>
      <c r="BC108" s="110" t="s">
        <v>5944</v>
      </c>
      <c r="BD108" s="111" t="s">
        <v>846</v>
      </c>
      <c r="BE108" s="111" t="s">
        <v>848</v>
      </c>
      <c r="BF108" s="112" t="s">
        <v>847</v>
      </c>
      <c r="BG108" s="111"/>
      <c r="BH108" s="113"/>
      <c r="BI108" s="111" t="s">
        <v>5940</v>
      </c>
      <c r="BJ108" s="111"/>
      <c r="BK108" s="114"/>
      <c r="BL108" s="122"/>
    </row>
    <row r="109" spans="1:64" s="125" customFormat="1" x14ac:dyDescent="0.3">
      <c r="A109" s="107">
        <v>104</v>
      </c>
      <c r="B109" s="107" t="s">
        <v>5879</v>
      </c>
      <c r="C109" s="107" t="s">
        <v>178</v>
      </c>
      <c r="D109" s="107" t="s">
        <v>850</v>
      </c>
      <c r="E109" s="107" t="s">
        <v>851</v>
      </c>
      <c r="F109" s="107" t="s">
        <v>852</v>
      </c>
      <c r="G109" s="107" t="s">
        <v>853</v>
      </c>
      <c r="H109" s="107" t="s">
        <v>854</v>
      </c>
      <c r="I109" s="107">
        <v>40668</v>
      </c>
      <c r="J109" s="107" t="s">
        <v>854</v>
      </c>
      <c r="K109" s="107">
        <v>40668</v>
      </c>
      <c r="L109" s="107" t="s">
        <v>906</v>
      </c>
      <c r="M109" s="107" t="s">
        <v>907</v>
      </c>
      <c r="N109" s="107">
        <v>342845</v>
      </c>
      <c r="O109" s="107" t="s">
        <v>2367</v>
      </c>
      <c r="P109" s="107">
        <v>516561</v>
      </c>
      <c r="Q109" s="107" t="s">
        <v>2368</v>
      </c>
      <c r="R109" s="107" t="s">
        <v>255</v>
      </c>
      <c r="S109" s="107" t="s">
        <v>5555</v>
      </c>
      <c r="T109" s="107" t="s">
        <v>185</v>
      </c>
      <c r="U109" s="107" t="s">
        <v>186</v>
      </c>
      <c r="V109" s="107">
        <v>0</v>
      </c>
      <c r="W109" s="107" t="s">
        <v>5880</v>
      </c>
      <c r="X109" s="107">
        <v>356863641</v>
      </c>
      <c r="Y109" s="107" t="s">
        <v>5556</v>
      </c>
      <c r="Z109" s="107" t="s">
        <v>210</v>
      </c>
      <c r="AA109" s="108">
        <v>52000</v>
      </c>
      <c r="AB109" s="107" t="s">
        <v>197</v>
      </c>
      <c r="AC109" s="107">
        <v>24</v>
      </c>
      <c r="AD109" s="107" t="s">
        <v>190</v>
      </c>
      <c r="AE109" s="107" t="s">
        <v>529</v>
      </c>
      <c r="AF109" s="108">
        <v>2780</v>
      </c>
      <c r="AG109" s="108">
        <v>2780</v>
      </c>
      <c r="AH109" s="107" t="s">
        <v>5899</v>
      </c>
      <c r="AI109" s="108">
        <v>16170.41</v>
      </c>
      <c r="AJ109" s="108">
        <v>8849.59</v>
      </c>
      <c r="AK109" s="108">
        <v>25020</v>
      </c>
      <c r="AL109" s="108">
        <v>35829.589999999997</v>
      </c>
      <c r="AM109" s="108">
        <v>6313.41</v>
      </c>
      <c r="AN109" s="108">
        <v>42143</v>
      </c>
      <c r="AO109" s="108">
        <v>2092.86</v>
      </c>
      <c r="AP109" s="108">
        <v>687.14</v>
      </c>
      <c r="AQ109" s="108">
        <v>2780</v>
      </c>
      <c r="AR109" s="107">
        <v>10</v>
      </c>
      <c r="AS109" s="107">
        <f>VLOOKUP(X109:X2368,[7]Sheet1!$T$2:$AC$1764,10,0)</f>
        <v>19</v>
      </c>
      <c r="AT109" s="107" t="str">
        <f>VLOOKUP(X109:X2366,'[8]Asset Classification'!$J$3:$S$2325,10,0)</f>
        <v>1-30 Days</v>
      </c>
      <c r="AU109" s="107"/>
      <c r="AV109" s="107"/>
      <c r="AW109" s="107"/>
      <c r="AX109" s="107" t="s">
        <v>544</v>
      </c>
      <c r="AY109" s="107" t="s">
        <v>545</v>
      </c>
      <c r="AZ109" s="107"/>
      <c r="BA109" s="107"/>
      <c r="BB109" s="129">
        <v>45776</v>
      </c>
      <c r="BC109" s="110" t="s">
        <v>5944</v>
      </c>
      <c r="BD109" s="111" t="s">
        <v>846</v>
      </c>
      <c r="BE109" s="111" t="s">
        <v>848</v>
      </c>
      <c r="BF109" s="112" t="s">
        <v>847</v>
      </c>
      <c r="BG109" s="111"/>
      <c r="BH109" s="113"/>
      <c r="BI109" s="111" t="s">
        <v>5940</v>
      </c>
      <c r="BJ109" s="111"/>
      <c r="BK109" s="114"/>
      <c r="BL109" s="122"/>
    </row>
    <row r="110" spans="1:64" s="125" customFormat="1" x14ac:dyDescent="0.3">
      <c r="A110" s="107">
        <v>105</v>
      </c>
      <c r="B110" s="107" t="s">
        <v>5879</v>
      </c>
      <c r="C110" s="107" t="s">
        <v>178</v>
      </c>
      <c r="D110" s="107" t="s">
        <v>850</v>
      </c>
      <c r="E110" s="107" t="s">
        <v>851</v>
      </c>
      <c r="F110" s="107" t="s">
        <v>852</v>
      </c>
      <c r="G110" s="107" t="s">
        <v>853</v>
      </c>
      <c r="H110" s="107" t="s">
        <v>854</v>
      </c>
      <c r="I110" s="107">
        <v>40708</v>
      </c>
      <c r="J110" s="107" t="s">
        <v>1402</v>
      </c>
      <c r="K110" s="107">
        <v>40708</v>
      </c>
      <c r="L110" s="107" t="s">
        <v>1019</v>
      </c>
      <c r="M110" s="107" t="s">
        <v>1020</v>
      </c>
      <c r="N110" s="107">
        <v>62879</v>
      </c>
      <c r="O110" s="107" t="s">
        <v>2231</v>
      </c>
      <c r="P110" s="107">
        <v>528968</v>
      </c>
      <c r="Q110" s="107" t="s">
        <v>2232</v>
      </c>
      <c r="R110" s="107" t="s">
        <v>255</v>
      </c>
      <c r="S110" s="107" t="s">
        <v>4421</v>
      </c>
      <c r="T110" s="107" t="s">
        <v>185</v>
      </c>
      <c r="U110" s="107" t="s">
        <v>186</v>
      </c>
      <c r="V110" s="107">
        <v>0</v>
      </c>
      <c r="W110" s="107" t="s">
        <v>5880</v>
      </c>
      <c r="X110" s="107">
        <v>353676571</v>
      </c>
      <c r="Y110" s="107" t="s">
        <v>4422</v>
      </c>
      <c r="Z110" s="107" t="s">
        <v>833</v>
      </c>
      <c r="AA110" s="108">
        <v>33000</v>
      </c>
      <c r="AB110" s="107" t="s">
        <v>548</v>
      </c>
      <c r="AC110" s="107">
        <v>24</v>
      </c>
      <c r="AD110" s="107" t="s">
        <v>190</v>
      </c>
      <c r="AE110" s="107" t="s">
        <v>330</v>
      </c>
      <c r="AF110" s="108">
        <v>1760</v>
      </c>
      <c r="AG110" s="108">
        <v>1760</v>
      </c>
      <c r="AH110" s="107" t="s">
        <v>5896</v>
      </c>
      <c r="AI110" s="108">
        <v>16874.95</v>
      </c>
      <c r="AJ110" s="108">
        <v>7765.05</v>
      </c>
      <c r="AK110" s="108">
        <v>24640</v>
      </c>
      <c r="AL110" s="108">
        <v>16125.05</v>
      </c>
      <c r="AM110" s="108">
        <v>1918.95</v>
      </c>
      <c r="AN110" s="108">
        <v>18044</v>
      </c>
      <c r="AO110" s="108">
        <v>1450.75</v>
      </c>
      <c r="AP110" s="108">
        <v>309.25</v>
      </c>
      <c r="AQ110" s="108">
        <v>1760</v>
      </c>
      <c r="AR110" s="107">
        <v>15</v>
      </c>
      <c r="AS110" s="107">
        <f>VLOOKUP(X110:X2369,[7]Sheet1!$T$2:$AC$1764,10,0)</f>
        <v>20</v>
      </c>
      <c r="AT110" s="107" t="str">
        <f>VLOOKUP(X110:X2367,'[8]Asset Classification'!$J$3:$S$2325,10,0)</f>
        <v>1-30 Days</v>
      </c>
      <c r="AU110" s="107"/>
      <c r="AV110" s="107"/>
      <c r="AW110" s="107"/>
      <c r="AX110" s="107" t="s">
        <v>544</v>
      </c>
      <c r="AY110" s="107" t="s">
        <v>545</v>
      </c>
      <c r="AZ110" s="107"/>
      <c r="BA110" s="107"/>
      <c r="BB110" s="129">
        <v>45777</v>
      </c>
      <c r="BC110" s="110" t="s">
        <v>5944</v>
      </c>
      <c r="BD110" s="111" t="s">
        <v>846</v>
      </c>
      <c r="BE110" s="111" t="s">
        <v>848</v>
      </c>
      <c r="BF110" s="112" t="s">
        <v>5868</v>
      </c>
      <c r="BG110" s="111"/>
      <c r="BH110" s="113"/>
      <c r="BI110" s="111" t="s">
        <v>5869</v>
      </c>
      <c r="BJ110" s="111"/>
      <c r="BK110" s="114"/>
      <c r="BL110" s="122"/>
    </row>
    <row r="111" spans="1:64" s="125" customFormat="1" x14ac:dyDescent="0.3">
      <c r="A111" s="107">
        <v>106</v>
      </c>
      <c r="B111" s="107" t="s">
        <v>5879</v>
      </c>
      <c r="C111" s="107" t="s">
        <v>178</v>
      </c>
      <c r="D111" s="107" t="s">
        <v>850</v>
      </c>
      <c r="E111" s="107" t="s">
        <v>851</v>
      </c>
      <c r="F111" s="107" t="s">
        <v>852</v>
      </c>
      <c r="G111" s="107" t="s">
        <v>853</v>
      </c>
      <c r="H111" s="107" t="s">
        <v>854</v>
      </c>
      <c r="I111" s="107">
        <v>40748</v>
      </c>
      <c r="J111" s="107" t="s">
        <v>2543</v>
      </c>
      <c r="K111" s="107">
        <v>40748</v>
      </c>
      <c r="L111" s="107" t="s">
        <v>1545</v>
      </c>
      <c r="M111" s="107" t="s">
        <v>1546</v>
      </c>
      <c r="N111" s="107">
        <v>318915</v>
      </c>
      <c r="O111" s="107" t="s">
        <v>2231</v>
      </c>
      <c r="P111" s="107">
        <v>528968</v>
      </c>
      <c r="Q111" s="107" t="s">
        <v>2232</v>
      </c>
      <c r="R111" s="107" t="s">
        <v>255</v>
      </c>
      <c r="S111" s="107" t="s">
        <v>5012</v>
      </c>
      <c r="T111" s="107" t="s">
        <v>185</v>
      </c>
      <c r="U111" s="107" t="s">
        <v>186</v>
      </c>
      <c r="V111" s="107">
        <v>0</v>
      </c>
      <c r="W111" s="107" t="s">
        <v>5880</v>
      </c>
      <c r="X111" s="107">
        <v>354759352</v>
      </c>
      <c r="Y111" s="107" t="s">
        <v>5013</v>
      </c>
      <c r="Z111" s="107" t="s">
        <v>521</v>
      </c>
      <c r="AA111" s="108">
        <v>29000</v>
      </c>
      <c r="AB111" s="107" t="s">
        <v>548</v>
      </c>
      <c r="AC111" s="107">
        <v>18</v>
      </c>
      <c r="AD111" s="107" t="s">
        <v>190</v>
      </c>
      <c r="AE111" s="107" t="s">
        <v>581</v>
      </c>
      <c r="AF111" s="108">
        <v>1950</v>
      </c>
      <c r="AG111" s="108">
        <v>1950</v>
      </c>
      <c r="AH111" s="107" t="s">
        <v>2586</v>
      </c>
      <c r="AI111" s="108">
        <v>16083.17</v>
      </c>
      <c r="AJ111" s="108">
        <v>5366.83</v>
      </c>
      <c r="AK111" s="108">
        <v>21450</v>
      </c>
      <c r="AL111" s="108">
        <v>12916.83</v>
      </c>
      <c r="AM111" s="108">
        <v>1076.17</v>
      </c>
      <c r="AN111" s="108">
        <v>13993</v>
      </c>
      <c r="AO111" s="108">
        <v>3437.21</v>
      </c>
      <c r="AP111" s="108">
        <v>462.79</v>
      </c>
      <c r="AQ111" s="108">
        <v>3900</v>
      </c>
      <c r="AR111" s="107">
        <v>13</v>
      </c>
      <c r="AS111" s="107">
        <f>VLOOKUP(X111:X2370,[7]Sheet1!$T$2:$AC$1764,10,0)</f>
        <v>48</v>
      </c>
      <c r="AT111" s="107" t="str">
        <f>VLOOKUP(X111:X2368,'[8]Asset Classification'!$J$3:$S$2325,10,0)</f>
        <v>31-60</v>
      </c>
      <c r="AU111" s="107"/>
      <c r="AV111" s="107"/>
      <c r="AW111" s="107"/>
      <c r="AX111" s="107" t="s">
        <v>544</v>
      </c>
      <c r="AY111" s="107" t="s">
        <v>545</v>
      </c>
      <c r="AZ111" s="107"/>
      <c r="BA111" s="107"/>
      <c r="BB111" s="129">
        <v>45777</v>
      </c>
      <c r="BC111" s="110" t="s">
        <v>5944</v>
      </c>
      <c r="BD111" s="111" t="s">
        <v>846</v>
      </c>
      <c r="BE111" s="111" t="s">
        <v>848</v>
      </c>
      <c r="BF111" s="112" t="s">
        <v>5868</v>
      </c>
      <c r="BG111" s="111"/>
      <c r="BH111" s="113"/>
      <c r="BI111" s="111" t="s">
        <v>5869</v>
      </c>
      <c r="BJ111" s="111"/>
      <c r="BK111" s="114"/>
      <c r="BL111" s="122"/>
    </row>
    <row r="112" spans="1:64" s="125" customFormat="1" x14ac:dyDescent="0.3">
      <c r="A112" s="107">
        <v>107</v>
      </c>
      <c r="B112" s="107" t="s">
        <v>5879</v>
      </c>
      <c r="C112" s="107" t="s">
        <v>178</v>
      </c>
      <c r="D112" s="107" t="s">
        <v>850</v>
      </c>
      <c r="E112" s="107" t="s">
        <v>851</v>
      </c>
      <c r="F112" s="107" t="s">
        <v>852</v>
      </c>
      <c r="G112" s="107" t="s">
        <v>853</v>
      </c>
      <c r="H112" s="107" t="s">
        <v>854</v>
      </c>
      <c r="I112" s="107">
        <v>176391</v>
      </c>
      <c r="J112" s="107" t="s">
        <v>889</v>
      </c>
      <c r="K112" s="107">
        <v>176391</v>
      </c>
      <c r="L112" s="107" t="s">
        <v>890</v>
      </c>
      <c r="M112" s="107" t="s">
        <v>891</v>
      </c>
      <c r="N112" s="107">
        <v>396366</v>
      </c>
      <c r="O112" s="107" t="s">
        <v>2231</v>
      </c>
      <c r="P112" s="107">
        <v>528968</v>
      </c>
      <c r="Q112" s="107" t="s">
        <v>2232</v>
      </c>
      <c r="R112" s="107" t="s">
        <v>255</v>
      </c>
      <c r="S112" s="107" t="s">
        <v>4425</v>
      </c>
      <c r="T112" s="107" t="s">
        <v>298</v>
      </c>
      <c r="U112" s="107" t="s">
        <v>186</v>
      </c>
      <c r="V112" s="107">
        <v>0</v>
      </c>
      <c r="W112" s="107" t="s">
        <v>5880</v>
      </c>
      <c r="X112" s="107">
        <v>353676573</v>
      </c>
      <c r="Y112" s="107" t="s">
        <v>4426</v>
      </c>
      <c r="Z112" s="107" t="s">
        <v>833</v>
      </c>
      <c r="AA112" s="108">
        <v>35000</v>
      </c>
      <c r="AB112" s="107" t="s">
        <v>548</v>
      </c>
      <c r="AC112" s="107">
        <v>24</v>
      </c>
      <c r="AD112" s="107" t="s">
        <v>190</v>
      </c>
      <c r="AE112" s="107" t="s">
        <v>330</v>
      </c>
      <c r="AF112" s="108">
        <v>1870</v>
      </c>
      <c r="AG112" s="108">
        <v>1870</v>
      </c>
      <c r="AH112" s="107" t="s">
        <v>5892</v>
      </c>
      <c r="AI112" s="108">
        <v>12261.43</v>
      </c>
      <c r="AJ112" s="108">
        <v>6598.57</v>
      </c>
      <c r="AK112" s="108">
        <v>18860</v>
      </c>
      <c r="AL112" s="108">
        <v>22738.57</v>
      </c>
      <c r="AM112" s="108">
        <v>3650.43</v>
      </c>
      <c r="AN112" s="108">
        <v>26389</v>
      </c>
      <c r="AO112" s="108">
        <v>7232.91</v>
      </c>
      <c r="AP112" s="108">
        <v>1957.09</v>
      </c>
      <c r="AQ112" s="108">
        <v>9190</v>
      </c>
      <c r="AR112" s="107">
        <v>15</v>
      </c>
      <c r="AS112" s="107">
        <f>VLOOKUP(X112:X2369,[7]Sheet1!$T$2:$AC$1764,10,0)</f>
        <v>139</v>
      </c>
      <c r="AT112" s="107" t="str">
        <f>VLOOKUP(X112:X2369,'[8]Asset Classification'!$J$3:$S$2325,10,0)</f>
        <v>121-150</v>
      </c>
      <c r="AU112" s="107"/>
      <c r="AV112" s="107"/>
      <c r="AW112" s="107"/>
      <c r="AX112" s="107" t="s">
        <v>544</v>
      </c>
      <c r="AY112" s="107" t="s">
        <v>545</v>
      </c>
      <c r="AZ112" s="107"/>
      <c r="BA112" s="107"/>
      <c r="BB112" s="129">
        <v>45776</v>
      </c>
      <c r="BC112" s="110" t="s">
        <v>5944</v>
      </c>
      <c r="BD112" s="111" t="s">
        <v>846</v>
      </c>
      <c r="BE112" s="111" t="s">
        <v>848</v>
      </c>
      <c r="BF112" s="112" t="s">
        <v>5868</v>
      </c>
      <c r="BG112" s="111"/>
      <c r="BH112" s="113"/>
      <c r="BI112" s="111" t="s">
        <v>5869</v>
      </c>
      <c r="BJ112" s="111"/>
      <c r="BK112" s="114"/>
      <c r="BL112" s="122"/>
    </row>
    <row r="113" spans="1:64" s="125" customFormat="1" x14ac:dyDescent="0.3">
      <c r="A113" s="107">
        <v>108</v>
      </c>
      <c r="B113" s="107" t="s">
        <v>5879</v>
      </c>
      <c r="C113" s="107" t="s">
        <v>178</v>
      </c>
      <c r="D113" s="107" t="s">
        <v>850</v>
      </c>
      <c r="E113" s="107" t="s">
        <v>851</v>
      </c>
      <c r="F113" s="107" t="s">
        <v>852</v>
      </c>
      <c r="G113" s="107" t="s">
        <v>853</v>
      </c>
      <c r="H113" s="107" t="s">
        <v>854</v>
      </c>
      <c r="I113" s="107">
        <v>40668</v>
      </c>
      <c r="J113" s="107" t="s">
        <v>854</v>
      </c>
      <c r="K113" s="107">
        <v>40668</v>
      </c>
      <c r="L113" s="107" t="s">
        <v>906</v>
      </c>
      <c r="M113" s="107" t="s">
        <v>907</v>
      </c>
      <c r="N113" s="107">
        <v>62934</v>
      </c>
      <c r="O113" s="107" t="s">
        <v>2231</v>
      </c>
      <c r="P113" s="107">
        <v>528968</v>
      </c>
      <c r="Q113" s="107" t="s">
        <v>2232</v>
      </c>
      <c r="R113" s="107" t="s">
        <v>255</v>
      </c>
      <c r="S113" s="107" t="s">
        <v>4423</v>
      </c>
      <c r="T113" s="107" t="s">
        <v>185</v>
      </c>
      <c r="U113" s="107" t="s">
        <v>186</v>
      </c>
      <c r="V113" s="107">
        <v>0</v>
      </c>
      <c r="W113" s="107" t="s">
        <v>5880</v>
      </c>
      <c r="X113" s="107">
        <v>353676572</v>
      </c>
      <c r="Y113" s="107" t="s">
        <v>4424</v>
      </c>
      <c r="Z113" s="107" t="s">
        <v>833</v>
      </c>
      <c r="AA113" s="108">
        <v>35000</v>
      </c>
      <c r="AB113" s="107" t="s">
        <v>548</v>
      </c>
      <c r="AC113" s="107">
        <v>24</v>
      </c>
      <c r="AD113" s="107" t="s">
        <v>190</v>
      </c>
      <c r="AE113" s="107" t="s">
        <v>330</v>
      </c>
      <c r="AF113" s="108">
        <v>1870</v>
      </c>
      <c r="AG113" s="108">
        <v>1870</v>
      </c>
      <c r="AH113" s="107" t="s">
        <v>661</v>
      </c>
      <c r="AI113" s="108">
        <v>10854.49</v>
      </c>
      <c r="AJ113" s="108">
        <v>6005.51</v>
      </c>
      <c r="AK113" s="108">
        <v>16860</v>
      </c>
      <c r="AL113" s="108">
        <v>24145.51</v>
      </c>
      <c r="AM113" s="108">
        <v>4243.49</v>
      </c>
      <c r="AN113" s="108">
        <v>28389</v>
      </c>
      <c r="AO113" s="108">
        <v>8639.85</v>
      </c>
      <c r="AP113" s="108">
        <v>2550.15</v>
      </c>
      <c r="AQ113" s="108">
        <v>11190</v>
      </c>
      <c r="AR113" s="107">
        <v>15</v>
      </c>
      <c r="AS113" s="107">
        <f>VLOOKUP(X113:X2370,[7]Sheet1!$T$2:$AC$1764,10,0)</f>
        <v>166</v>
      </c>
      <c r="AT113" s="107" t="str">
        <f>VLOOKUP(X113:X2370,'[8]Asset Classification'!$J$3:$S$2325,10,0)</f>
        <v>151-180</v>
      </c>
      <c r="AU113" s="107"/>
      <c r="AV113" s="107"/>
      <c r="AW113" s="107"/>
      <c r="AX113" s="107" t="s">
        <v>544</v>
      </c>
      <c r="AY113" s="107" t="s">
        <v>545</v>
      </c>
      <c r="AZ113" s="107"/>
      <c r="BA113" s="107"/>
      <c r="BB113" s="129">
        <v>45776</v>
      </c>
      <c r="BC113" s="110" t="s">
        <v>5944</v>
      </c>
      <c r="BD113" s="111" t="s">
        <v>846</v>
      </c>
      <c r="BE113" s="111" t="s">
        <v>848</v>
      </c>
      <c r="BF113" s="112" t="s">
        <v>5868</v>
      </c>
      <c r="BG113" s="111"/>
      <c r="BH113" s="113"/>
      <c r="BI113" s="111" t="s">
        <v>5869</v>
      </c>
      <c r="BJ113" s="111"/>
      <c r="BK113" s="114"/>
      <c r="BL113" s="122"/>
    </row>
    <row r="114" spans="1:64" s="125" customFormat="1" x14ac:dyDescent="0.3">
      <c r="A114" s="107">
        <v>109</v>
      </c>
      <c r="B114" s="107" t="s">
        <v>5879</v>
      </c>
      <c r="C114" s="107" t="s">
        <v>178</v>
      </c>
      <c r="D114" s="107" t="s">
        <v>850</v>
      </c>
      <c r="E114" s="107" t="s">
        <v>851</v>
      </c>
      <c r="F114" s="107" t="s">
        <v>852</v>
      </c>
      <c r="G114" s="107" t="s">
        <v>853</v>
      </c>
      <c r="H114" s="107" t="s">
        <v>854</v>
      </c>
      <c r="I114" s="107">
        <v>40674</v>
      </c>
      <c r="J114" s="107" t="s">
        <v>905</v>
      </c>
      <c r="K114" s="107">
        <v>40674</v>
      </c>
      <c r="L114" s="107" t="s">
        <v>906</v>
      </c>
      <c r="M114" s="107" t="s">
        <v>907</v>
      </c>
      <c r="N114" s="107">
        <v>62810</v>
      </c>
      <c r="O114" s="107" t="s">
        <v>1286</v>
      </c>
      <c r="P114" s="107">
        <v>91455</v>
      </c>
      <c r="Q114" s="107" t="s">
        <v>1287</v>
      </c>
      <c r="R114" s="107" t="s">
        <v>255</v>
      </c>
      <c r="S114" s="107" t="s">
        <v>5143</v>
      </c>
      <c r="T114" s="107" t="s">
        <v>185</v>
      </c>
      <c r="U114" s="107" t="s">
        <v>181</v>
      </c>
      <c r="V114" s="107">
        <v>0</v>
      </c>
      <c r="W114" s="107" t="s">
        <v>5880</v>
      </c>
      <c r="X114" s="107">
        <v>355168686</v>
      </c>
      <c r="Y114" s="107" t="s">
        <v>5144</v>
      </c>
      <c r="Z114" s="107" t="s">
        <v>352</v>
      </c>
      <c r="AA114" s="108">
        <v>52000</v>
      </c>
      <c r="AB114" s="107" t="s">
        <v>194</v>
      </c>
      <c r="AC114" s="107">
        <v>24</v>
      </c>
      <c r="AD114" s="107" t="s">
        <v>190</v>
      </c>
      <c r="AE114" s="107" t="s">
        <v>499</v>
      </c>
      <c r="AF114" s="108">
        <v>2780</v>
      </c>
      <c r="AG114" s="108">
        <v>2780</v>
      </c>
      <c r="AH114" s="107" t="s">
        <v>5919</v>
      </c>
      <c r="AI114" s="108">
        <v>23989.17</v>
      </c>
      <c r="AJ114" s="108">
        <v>12150.83</v>
      </c>
      <c r="AK114" s="108">
        <v>36140</v>
      </c>
      <c r="AL114" s="108">
        <v>28010.83</v>
      </c>
      <c r="AM114" s="108">
        <v>3665.17</v>
      </c>
      <c r="AN114" s="108">
        <v>31676</v>
      </c>
      <c r="AO114" s="108">
        <v>0</v>
      </c>
      <c r="AP114" s="108">
        <v>0</v>
      </c>
      <c r="AQ114" s="108">
        <v>0</v>
      </c>
      <c r="AR114" s="107">
        <v>13</v>
      </c>
      <c r="AS114" s="107"/>
      <c r="AT114" s="107" t="str">
        <f>VLOOKUP(X114:X2371,'[8]Asset Classification'!$J$3:$S$2325,10,0)</f>
        <v>Standard</v>
      </c>
      <c r="AU114" s="107"/>
      <c r="AV114" s="107"/>
      <c r="AW114" s="107"/>
      <c r="AX114" s="107" t="s">
        <v>544</v>
      </c>
      <c r="AY114" s="107" t="s">
        <v>545</v>
      </c>
      <c r="AZ114" s="107"/>
      <c r="BA114" s="107"/>
      <c r="BB114" s="129">
        <v>45775</v>
      </c>
      <c r="BC114" s="110" t="s">
        <v>5944</v>
      </c>
      <c r="BD114" s="111" t="s">
        <v>846</v>
      </c>
      <c r="BE114" s="111" t="s">
        <v>848</v>
      </c>
      <c r="BF114" s="112" t="s">
        <v>847</v>
      </c>
      <c r="BG114" s="111"/>
      <c r="BH114" s="113"/>
      <c r="BI114" s="111" t="s">
        <v>5940</v>
      </c>
      <c r="BJ114" s="111"/>
      <c r="BK114" s="114"/>
      <c r="BL114" s="122"/>
    </row>
    <row r="115" spans="1:64" s="125" customFormat="1" x14ac:dyDescent="0.3">
      <c r="A115" s="107">
        <v>110</v>
      </c>
      <c r="B115" s="107" t="s">
        <v>5879</v>
      </c>
      <c r="C115" s="107" t="s">
        <v>178</v>
      </c>
      <c r="D115" s="107" t="s">
        <v>850</v>
      </c>
      <c r="E115" s="107" t="s">
        <v>851</v>
      </c>
      <c r="F115" s="107" t="s">
        <v>852</v>
      </c>
      <c r="G115" s="107" t="s">
        <v>853</v>
      </c>
      <c r="H115" s="107" t="s">
        <v>854</v>
      </c>
      <c r="I115" s="107">
        <v>168143</v>
      </c>
      <c r="J115" s="107" t="s">
        <v>854</v>
      </c>
      <c r="K115" s="107">
        <v>168143</v>
      </c>
      <c r="L115" s="107" t="s">
        <v>890</v>
      </c>
      <c r="M115" s="107" t="s">
        <v>891</v>
      </c>
      <c r="N115" s="107">
        <v>370526</v>
      </c>
      <c r="O115" s="107" t="s">
        <v>1286</v>
      </c>
      <c r="P115" s="107">
        <v>91455</v>
      </c>
      <c r="Q115" s="107" t="s">
        <v>1287</v>
      </c>
      <c r="R115" s="107" t="s">
        <v>255</v>
      </c>
      <c r="S115" s="107" t="s">
        <v>4077</v>
      </c>
      <c r="T115" s="107" t="s">
        <v>185</v>
      </c>
      <c r="U115" s="107" t="s">
        <v>181</v>
      </c>
      <c r="V115" s="107">
        <v>0</v>
      </c>
      <c r="W115" s="107" t="s">
        <v>221</v>
      </c>
      <c r="X115" s="107">
        <v>353444953</v>
      </c>
      <c r="Y115" s="107" t="s">
        <v>4078</v>
      </c>
      <c r="Z115" s="107" t="s">
        <v>349</v>
      </c>
      <c r="AA115" s="108">
        <v>52000</v>
      </c>
      <c r="AB115" s="107" t="s">
        <v>194</v>
      </c>
      <c r="AC115" s="107">
        <v>24</v>
      </c>
      <c r="AD115" s="107" t="s">
        <v>190</v>
      </c>
      <c r="AE115" s="107" t="s">
        <v>483</v>
      </c>
      <c r="AF115" s="108">
        <v>2780</v>
      </c>
      <c r="AG115" s="108">
        <v>2780</v>
      </c>
      <c r="AH115" s="107" t="s">
        <v>5926</v>
      </c>
      <c r="AI115" s="108">
        <v>28675.85</v>
      </c>
      <c r="AJ115" s="108">
        <v>13024.15</v>
      </c>
      <c r="AK115" s="108">
        <v>41700</v>
      </c>
      <c r="AL115" s="108">
        <v>23324.15</v>
      </c>
      <c r="AM115" s="108">
        <v>2601.85</v>
      </c>
      <c r="AN115" s="108">
        <v>25926</v>
      </c>
      <c r="AO115" s="108">
        <v>2220.86</v>
      </c>
      <c r="AP115" s="108">
        <v>559.14</v>
      </c>
      <c r="AQ115" s="108">
        <v>2780</v>
      </c>
      <c r="AR115" s="107">
        <v>16</v>
      </c>
      <c r="AS115" s="107">
        <f>VLOOKUP(X115:X2374,[7]Sheet1!$T$2:$AC$1764,10,0)</f>
        <v>16</v>
      </c>
      <c r="AT115" s="107" t="str">
        <f>VLOOKUP(X115:X2372,'[8]Asset Classification'!$J$3:$S$2325,10,0)</f>
        <v>Standard</v>
      </c>
      <c r="AU115" s="107"/>
      <c r="AV115" s="107"/>
      <c r="AW115" s="107"/>
      <c r="AX115" s="107" t="s">
        <v>544</v>
      </c>
      <c r="AY115" s="107" t="s">
        <v>545</v>
      </c>
      <c r="AZ115" s="107"/>
      <c r="BA115" s="107"/>
      <c r="BB115" s="129">
        <v>45776</v>
      </c>
      <c r="BC115" s="110" t="s">
        <v>5944</v>
      </c>
      <c r="BD115" s="111" t="s">
        <v>846</v>
      </c>
      <c r="BE115" s="111" t="s">
        <v>848</v>
      </c>
      <c r="BF115" s="112" t="s">
        <v>847</v>
      </c>
      <c r="BG115" s="111"/>
      <c r="BH115" s="113"/>
      <c r="BI115" s="111" t="s">
        <v>5940</v>
      </c>
      <c r="BJ115" s="111"/>
      <c r="BK115" s="114"/>
      <c r="BL115" s="122"/>
    </row>
    <row r="116" spans="1:64" s="125" customFormat="1" x14ac:dyDescent="0.3">
      <c r="A116" s="107">
        <v>111</v>
      </c>
      <c r="B116" s="107" t="s">
        <v>5879</v>
      </c>
      <c r="C116" s="107" t="s">
        <v>178</v>
      </c>
      <c r="D116" s="107" t="s">
        <v>850</v>
      </c>
      <c r="E116" s="107" t="s">
        <v>851</v>
      </c>
      <c r="F116" s="107" t="s">
        <v>852</v>
      </c>
      <c r="G116" s="107" t="s">
        <v>853</v>
      </c>
      <c r="H116" s="107" t="s">
        <v>854</v>
      </c>
      <c r="I116" s="107">
        <v>168143</v>
      </c>
      <c r="J116" s="107" t="s">
        <v>854</v>
      </c>
      <c r="K116" s="107">
        <v>168143</v>
      </c>
      <c r="L116" s="107" t="s">
        <v>890</v>
      </c>
      <c r="M116" s="107" t="s">
        <v>891</v>
      </c>
      <c r="N116" s="107">
        <v>340261</v>
      </c>
      <c r="O116" s="107" t="s">
        <v>1277</v>
      </c>
      <c r="P116" s="107">
        <v>91453</v>
      </c>
      <c r="Q116" s="107" t="s">
        <v>1278</v>
      </c>
      <c r="R116" s="107" t="s">
        <v>255</v>
      </c>
      <c r="S116" s="107" t="s">
        <v>2941</v>
      </c>
      <c r="T116" s="107" t="s">
        <v>185</v>
      </c>
      <c r="U116" s="107" t="s">
        <v>645</v>
      </c>
      <c r="V116" s="107">
        <v>541</v>
      </c>
      <c r="W116" s="107" t="s">
        <v>5880</v>
      </c>
      <c r="X116" s="107">
        <v>351433023</v>
      </c>
      <c r="Y116" s="107" t="s">
        <v>2942</v>
      </c>
      <c r="Z116" s="107" t="s">
        <v>804</v>
      </c>
      <c r="AA116" s="108">
        <v>42000</v>
      </c>
      <c r="AB116" s="107" t="s">
        <v>194</v>
      </c>
      <c r="AC116" s="107">
        <v>24</v>
      </c>
      <c r="AD116" s="107" t="s">
        <v>192</v>
      </c>
      <c r="AE116" s="107" t="s">
        <v>408</v>
      </c>
      <c r="AF116" s="108">
        <v>2250</v>
      </c>
      <c r="AG116" s="108">
        <v>2250</v>
      </c>
      <c r="AH116" s="107" t="s">
        <v>5911</v>
      </c>
      <c r="AI116" s="108">
        <v>39257.879999999997</v>
      </c>
      <c r="AJ116" s="108">
        <v>12492.12</v>
      </c>
      <c r="AK116" s="108">
        <v>51750</v>
      </c>
      <c r="AL116" s="108">
        <v>2742.12</v>
      </c>
      <c r="AM116" s="108">
        <v>56.88</v>
      </c>
      <c r="AN116" s="108">
        <v>2799</v>
      </c>
      <c r="AO116" s="108">
        <v>0</v>
      </c>
      <c r="AP116" s="108">
        <v>0</v>
      </c>
      <c r="AQ116" s="108">
        <v>0</v>
      </c>
      <c r="AR116" s="107">
        <v>23</v>
      </c>
      <c r="AS116" s="107"/>
      <c r="AT116" s="107" t="str">
        <f>VLOOKUP(X116:X2373,'[8]Asset Classification'!$J$3:$S$2325,10,0)</f>
        <v>Standard</v>
      </c>
      <c r="AU116" s="107"/>
      <c r="AV116" s="107"/>
      <c r="AW116" s="107"/>
      <c r="AX116" s="107" t="s">
        <v>544</v>
      </c>
      <c r="AY116" s="107" t="s">
        <v>545</v>
      </c>
      <c r="AZ116" s="107"/>
      <c r="BA116" s="107"/>
      <c r="BB116" s="129">
        <v>45775</v>
      </c>
      <c r="BC116" s="110" t="s">
        <v>5944</v>
      </c>
      <c r="BD116" s="111" t="s">
        <v>846</v>
      </c>
      <c r="BE116" s="111" t="s">
        <v>848</v>
      </c>
      <c r="BF116" s="112" t="s">
        <v>847</v>
      </c>
      <c r="BG116" s="111"/>
      <c r="BH116" s="113"/>
      <c r="BI116" s="111" t="s">
        <v>5940</v>
      </c>
      <c r="BJ116" s="111"/>
      <c r="BK116" s="114"/>
      <c r="BL116" s="122"/>
    </row>
    <row r="117" spans="1:64" s="125" customFormat="1" x14ac:dyDescent="0.3">
      <c r="A117" s="107">
        <v>112</v>
      </c>
      <c r="B117" s="107" t="s">
        <v>5879</v>
      </c>
      <c r="C117" s="107" t="s">
        <v>178</v>
      </c>
      <c r="D117" s="107" t="s">
        <v>850</v>
      </c>
      <c r="E117" s="107" t="s">
        <v>851</v>
      </c>
      <c r="F117" s="107" t="s">
        <v>852</v>
      </c>
      <c r="G117" s="107" t="s">
        <v>853</v>
      </c>
      <c r="H117" s="107" t="s">
        <v>854</v>
      </c>
      <c r="I117" s="107">
        <v>168143</v>
      </c>
      <c r="J117" s="107" t="s">
        <v>854</v>
      </c>
      <c r="K117" s="107">
        <v>168143</v>
      </c>
      <c r="L117" s="107" t="s">
        <v>890</v>
      </c>
      <c r="M117" s="107" t="s">
        <v>891</v>
      </c>
      <c r="N117" s="107">
        <v>340261</v>
      </c>
      <c r="O117" s="107" t="s">
        <v>1277</v>
      </c>
      <c r="P117" s="107">
        <v>91453</v>
      </c>
      <c r="Q117" s="107" t="s">
        <v>1278</v>
      </c>
      <c r="R117" s="107" t="s">
        <v>437</v>
      </c>
      <c r="S117" s="107" t="s">
        <v>2941</v>
      </c>
      <c r="T117" s="107" t="s">
        <v>185</v>
      </c>
      <c r="U117" s="107" t="s">
        <v>645</v>
      </c>
      <c r="V117" s="107">
        <v>0</v>
      </c>
      <c r="W117" s="107" t="s">
        <v>5880</v>
      </c>
      <c r="X117" s="107">
        <v>355831891</v>
      </c>
      <c r="Y117" s="107" t="s">
        <v>2942</v>
      </c>
      <c r="Z117" s="107" t="s">
        <v>493</v>
      </c>
      <c r="AA117" s="108">
        <v>40000</v>
      </c>
      <c r="AB117" s="107" t="s">
        <v>194</v>
      </c>
      <c r="AC117" s="107">
        <v>18</v>
      </c>
      <c r="AD117" s="107" t="s">
        <v>276</v>
      </c>
      <c r="AE117" s="107" t="s">
        <v>285</v>
      </c>
      <c r="AF117" s="108">
        <v>2690</v>
      </c>
      <c r="AG117" s="108">
        <v>2690</v>
      </c>
      <c r="AH117" s="107" t="s">
        <v>5911</v>
      </c>
      <c r="AI117" s="108">
        <v>27346.6</v>
      </c>
      <c r="AJ117" s="108">
        <v>7623.4</v>
      </c>
      <c r="AK117" s="108">
        <v>34970</v>
      </c>
      <c r="AL117" s="108">
        <v>12653.4</v>
      </c>
      <c r="AM117" s="108">
        <v>773.6</v>
      </c>
      <c r="AN117" s="108">
        <v>13427</v>
      </c>
      <c r="AO117" s="108">
        <v>0</v>
      </c>
      <c r="AP117" s="108">
        <v>0</v>
      </c>
      <c r="AQ117" s="108">
        <v>0</v>
      </c>
      <c r="AR117" s="107">
        <v>13</v>
      </c>
      <c r="AS117" s="107"/>
      <c r="AT117" s="107" t="str">
        <f>VLOOKUP(X117:X2374,'[8]Asset Classification'!$J$3:$S$2325,10,0)</f>
        <v>Standard</v>
      </c>
      <c r="AU117" s="107"/>
      <c r="AV117" s="107"/>
      <c r="AW117" s="107"/>
      <c r="AX117" s="107" t="s">
        <v>544</v>
      </c>
      <c r="AY117" s="107" t="s">
        <v>545</v>
      </c>
      <c r="AZ117" s="107"/>
      <c r="BA117" s="107"/>
      <c r="BB117" s="129">
        <v>45775</v>
      </c>
      <c r="BC117" s="110" t="s">
        <v>5944</v>
      </c>
      <c r="BD117" s="111" t="s">
        <v>846</v>
      </c>
      <c r="BE117" s="111" t="s">
        <v>848</v>
      </c>
      <c r="BF117" s="112" t="s">
        <v>847</v>
      </c>
      <c r="BG117" s="111"/>
      <c r="BH117" s="113"/>
      <c r="BI117" s="111" t="s">
        <v>5940</v>
      </c>
      <c r="BJ117" s="111"/>
      <c r="BK117" s="114"/>
      <c r="BL117" s="122"/>
    </row>
    <row r="118" spans="1:64" s="125" customFormat="1" x14ac:dyDescent="0.3">
      <c r="A118" s="107">
        <v>113</v>
      </c>
      <c r="B118" s="107" t="s">
        <v>5879</v>
      </c>
      <c r="C118" s="107" t="s">
        <v>178</v>
      </c>
      <c r="D118" s="107" t="s">
        <v>850</v>
      </c>
      <c r="E118" s="107" t="s">
        <v>851</v>
      </c>
      <c r="F118" s="107" t="s">
        <v>852</v>
      </c>
      <c r="G118" s="107" t="s">
        <v>853</v>
      </c>
      <c r="H118" s="107" t="s">
        <v>854</v>
      </c>
      <c r="I118" s="107">
        <v>168143</v>
      </c>
      <c r="J118" s="107" t="s">
        <v>854</v>
      </c>
      <c r="K118" s="107">
        <v>168143</v>
      </c>
      <c r="L118" s="107" t="s">
        <v>1545</v>
      </c>
      <c r="M118" s="107" t="s">
        <v>1546</v>
      </c>
      <c r="N118" s="107">
        <v>62986</v>
      </c>
      <c r="O118" s="107" t="s">
        <v>1277</v>
      </c>
      <c r="P118" s="107">
        <v>91453</v>
      </c>
      <c r="Q118" s="107" t="s">
        <v>1278</v>
      </c>
      <c r="R118" s="107" t="s">
        <v>255</v>
      </c>
      <c r="S118" s="107" t="s">
        <v>5767</v>
      </c>
      <c r="T118" s="107" t="s">
        <v>185</v>
      </c>
      <c r="U118" s="107" t="s">
        <v>186</v>
      </c>
      <c r="V118" s="107">
        <v>0</v>
      </c>
      <c r="W118" s="107" t="s">
        <v>5880</v>
      </c>
      <c r="X118" s="107">
        <v>357966741</v>
      </c>
      <c r="Y118" s="107" t="s">
        <v>5768</v>
      </c>
      <c r="Z118" s="107" t="s">
        <v>307</v>
      </c>
      <c r="AA118" s="108">
        <v>72000</v>
      </c>
      <c r="AB118" s="107" t="s">
        <v>194</v>
      </c>
      <c r="AC118" s="107">
        <v>24</v>
      </c>
      <c r="AD118" s="107" t="s">
        <v>534</v>
      </c>
      <c r="AE118" s="107" t="s">
        <v>541</v>
      </c>
      <c r="AF118" s="108">
        <v>3840</v>
      </c>
      <c r="AG118" s="108">
        <v>3840</v>
      </c>
      <c r="AH118" s="107" t="s">
        <v>5906</v>
      </c>
      <c r="AI118" s="108">
        <v>19866.84</v>
      </c>
      <c r="AJ118" s="108">
        <v>10853.16</v>
      </c>
      <c r="AK118" s="108">
        <v>30720</v>
      </c>
      <c r="AL118" s="108">
        <v>52133.16</v>
      </c>
      <c r="AM118" s="108">
        <v>9627.84</v>
      </c>
      <c r="AN118" s="108">
        <v>61761</v>
      </c>
      <c r="AO118" s="108">
        <v>0</v>
      </c>
      <c r="AP118" s="108">
        <v>0</v>
      </c>
      <c r="AQ118" s="108">
        <v>0</v>
      </c>
      <c r="AR118" s="107">
        <v>8</v>
      </c>
      <c r="AS118" s="107"/>
      <c r="AT118" s="107" t="str">
        <f>VLOOKUP(X118:X2375,'[8]Asset Classification'!$J$3:$S$2325,10,0)</f>
        <v>Standard</v>
      </c>
      <c r="AU118" s="107"/>
      <c r="AV118" s="107"/>
      <c r="AW118" s="107"/>
      <c r="AX118" s="107" t="s">
        <v>544</v>
      </c>
      <c r="AY118" s="107" t="s">
        <v>545</v>
      </c>
      <c r="AZ118" s="107"/>
      <c r="BA118" s="107"/>
      <c r="BB118" s="129">
        <v>45776</v>
      </c>
      <c r="BC118" s="110" t="s">
        <v>5944</v>
      </c>
      <c r="BD118" s="111" t="s">
        <v>846</v>
      </c>
      <c r="BE118" s="111" t="s">
        <v>848</v>
      </c>
      <c r="BF118" s="112" t="s">
        <v>847</v>
      </c>
      <c r="BG118" s="111"/>
      <c r="BH118" s="113"/>
      <c r="BI118" s="111" t="s">
        <v>5940</v>
      </c>
      <c r="BJ118" s="111"/>
      <c r="BK118" s="114"/>
      <c r="BL118" s="122"/>
    </row>
    <row r="119" spans="1:64" s="125" customFormat="1" x14ac:dyDescent="0.3">
      <c r="A119" s="107">
        <v>114</v>
      </c>
      <c r="B119" s="107" t="s">
        <v>5879</v>
      </c>
      <c r="C119" s="107" t="s">
        <v>178</v>
      </c>
      <c r="D119" s="107" t="s">
        <v>850</v>
      </c>
      <c r="E119" s="107" t="s">
        <v>851</v>
      </c>
      <c r="F119" s="107" t="s">
        <v>852</v>
      </c>
      <c r="G119" s="107" t="s">
        <v>853</v>
      </c>
      <c r="H119" s="107" t="s">
        <v>854</v>
      </c>
      <c r="I119" s="107">
        <v>40742</v>
      </c>
      <c r="J119" s="107" t="s">
        <v>1661</v>
      </c>
      <c r="K119" s="107">
        <v>40742</v>
      </c>
      <c r="L119" s="107" t="s">
        <v>890</v>
      </c>
      <c r="M119" s="107" t="s">
        <v>891</v>
      </c>
      <c r="N119" s="107">
        <v>62987</v>
      </c>
      <c r="O119" s="107" t="s">
        <v>1277</v>
      </c>
      <c r="P119" s="107">
        <v>91453</v>
      </c>
      <c r="Q119" s="107" t="s">
        <v>1278</v>
      </c>
      <c r="R119" s="107" t="s">
        <v>255</v>
      </c>
      <c r="S119" s="107" t="s">
        <v>3341</v>
      </c>
      <c r="T119" s="107" t="s">
        <v>185</v>
      </c>
      <c r="U119" s="107" t="s">
        <v>186</v>
      </c>
      <c r="V119" s="107">
        <v>541</v>
      </c>
      <c r="W119" s="107" t="s">
        <v>5880</v>
      </c>
      <c r="X119" s="107">
        <v>352191826</v>
      </c>
      <c r="Y119" s="107" t="s">
        <v>3342</v>
      </c>
      <c r="Z119" s="107" t="s">
        <v>462</v>
      </c>
      <c r="AA119" s="108">
        <v>42000</v>
      </c>
      <c r="AB119" s="107" t="s">
        <v>194</v>
      </c>
      <c r="AC119" s="107">
        <v>24</v>
      </c>
      <c r="AD119" s="107" t="s">
        <v>192</v>
      </c>
      <c r="AE119" s="107" t="s">
        <v>259</v>
      </c>
      <c r="AF119" s="108">
        <v>2240</v>
      </c>
      <c r="AG119" s="108">
        <v>2240</v>
      </c>
      <c r="AH119" s="107" t="s">
        <v>5906</v>
      </c>
      <c r="AI119" s="108">
        <v>31079.66</v>
      </c>
      <c r="AJ119" s="108">
        <v>11480.34</v>
      </c>
      <c r="AK119" s="108">
        <v>42560</v>
      </c>
      <c r="AL119" s="108">
        <v>10920.34</v>
      </c>
      <c r="AM119" s="108">
        <v>730.66</v>
      </c>
      <c r="AN119" s="108">
        <v>11651</v>
      </c>
      <c r="AO119" s="108">
        <v>1978.21</v>
      </c>
      <c r="AP119" s="108">
        <v>261.79000000000002</v>
      </c>
      <c r="AQ119" s="108">
        <v>2240</v>
      </c>
      <c r="AR119" s="107">
        <v>20</v>
      </c>
      <c r="AS119" s="107">
        <f>VLOOKUP(X119:X2376,[7]Sheet1!$T$2:$AC$1764,10,0)</f>
        <v>16</v>
      </c>
      <c r="AT119" s="107" t="str">
        <f>VLOOKUP(X119:X2376,'[8]Asset Classification'!$J$3:$S$2325,10,0)</f>
        <v>31-60</v>
      </c>
      <c r="AU119" s="107"/>
      <c r="AV119" s="107"/>
      <c r="AW119" s="107"/>
      <c r="AX119" s="107" t="s">
        <v>544</v>
      </c>
      <c r="AY119" s="107" t="s">
        <v>545</v>
      </c>
      <c r="AZ119" s="107"/>
      <c r="BA119" s="107"/>
      <c r="BB119" s="129">
        <v>45776</v>
      </c>
      <c r="BC119" s="110" t="s">
        <v>5944</v>
      </c>
      <c r="BD119" s="111" t="s">
        <v>846</v>
      </c>
      <c r="BE119" s="111" t="s">
        <v>848</v>
      </c>
      <c r="BF119" s="112" t="s">
        <v>5868</v>
      </c>
      <c r="BG119" s="111"/>
      <c r="BH119" s="113"/>
      <c r="BI119" s="111" t="s">
        <v>5869</v>
      </c>
      <c r="BJ119" s="111"/>
      <c r="BK119" s="114"/>
      <c r="BL119" s="122"/>
    </row>
    <row r="120" spans="1:64" s="125" customFormat="1" x14ac:dyDescent="0.3">
      <c r="A120" s="107">
        <v>115</v>
      </c>
      <c r="B120" s="107" t="s">
        <v>5879</v>
      </c>
      <c r="C120" s="107" t="s">
        <v>178</v>
      </c>
      <c r="D120" s="107" t="s">
        <v>850</v>
      </c>
      <c r="E120" s="107" t="s">
        <v>851</v>
      </c>
      <c r="F120" s="107" t="s">
        <v>852</v>
      </c>
      <c r="G120" s="107" t="s">
        <v>853</v>
      </c>
      <c r="H120" s="107" t="s">
        <v>854</v>
      </c>
      <c r="I120" s="107">
        <v>176391</v>
      </c>
      <c r="J120" s="107" t="s">
        <v>889</v>
      </c>
      <c r="K120" s="107">
        <v>176391</v>
      </c>
      <c r="L120" s="107" t="s">
        <v>1187</v>
      </c>
      <c r="M120" s="107" t="s">
        <v>1188</v>
      </c>
      <c r="N120" s="107">
        <v>305332</v>
      </c>
      <c r="O120" s="107" t="s">
        <v>1277</v>
      </c>
      <c r="P120" s="107">
        <v>91453</v>
      </c>
      <c r="Q120" s="107" t="s">
        <v>1278</v>
      </c>
      <c r="R120" s="107" t="s">
        <v>437</v>
      </c>
      <c r="S120" s="107" t="s">
        <v>3341</v>
      </c>
      <c r="T120" s="107" t="s">
        <v>185</v>
      </c>
      <c r="U120" s="107" t="s">
        <v>186</v>
      </c>
      <c r="V120" s="107">
        <v>0</v>
      </c>
      <c r="W120" s="107" t="s">
        <v>5880</v>
      </c>
      <c r="X120" s="107">
        <v>355829760</v>
      </c>
      <c r="Y120" s="107" t="s">
        <v>3342</v>
      </c>
      <c r="Z120" s="107" t="s">
        <v>519</v>
      </c>
      <c r="AA120" s="108">
        <v>40000</v>
      </c>
      <c r="AB120" s="107" t="s">
        <v>194</v>
      </c>
      <c r="AC120" s="107">
        <v>18</v>
      </c>
      <c r="AD120" s="107" t="s">
        <v>276</v>
      </c>
      <c r="AE120" s="107" t="s">
        <v>285</v>
      </c>
      <c r="AF120" s="108">
        <v>2690</v>
      </c>
      <c r="AG120" s="108">
        <v>2690</v>
      </c>
      <c r="AH120" s="107" t="s">
        <v>5899</v>
      </c>
      <c r="AI120" s="108">
        <v>22692.14</v>
      </c>
      <c r="AJ120" s="108">
        <v>6897.86</v>
      </c>
      <c r="AK120" s="108">
        <v>29590</v>
      </c>
      <c r="AL120" s="108">
        <v>17307.86</v>
      </c>
      <c r="AM120" s="108">
        <v>1460.14</v>
      </c>
      <c r="AN120" s="108">
        <v>18768</v>
      </c>
      <c r="AO120" s="108">
        <v>4689.68</v>
      </c>
      <c r="AP120" s="108">
        <v>690.32</v>
      </c>
      <c r="AQ120" s="108">
        <v>5380</v>
      </c>
      <c r="AR120" s="107">
        <v>13</v>
      </c>
      <c r="AS120" s="107">
        <f>VLOOKUP(X120:X2377,[7]Sheet1!$T$2:$AC$1764,10,0)</f>
        <v>51</v>
      </c>
      <c r="AT120" s="107" t="str">
        <f>VLOOKUP(X120:X2377,'[8]Asset Classification'!$J$3:$S$2325,10,0)</f>
        <v>31-60</v>
      </c>
      <c r="AU120" s="107"/>
      <c r="AV120" s="107"/>
      <c r="AW120" s="107"/>
      <c r="AX120" s="107" t="s">
        <v>544</v>
      </c>
      <c r="AY120" s="107" t="s">
        <v>545</v>
      </c>
      <c r="AZ120" s="107"/>
      <c r="BA120" s="107"/>
      <c r="BB120" s="129">
        <v>45776</v>
      </c>
      <c r="BC120" s="110" t="s">
        <v>5944</v>
      </c>
      <c r="BD120" s="111" t="s">
        <v>846</v>
      </c>
      <c r="BE120" s="111" t="s">
        <v>848</v>
      </c>
      <c r="BF120" s="112" t="s">
        <v>5868</v>
      </c>
      <c r="BG120" s="111"/>
      <c r="BH120" s="113"/>
      <c r="BI120" s="111" t="s">
        <v>5869</v>
      </c>
      <c r="BJ120" s="111"/>
      <c r="BK120" s="114"/>
      <c r="BL120" s="122"/>
    </row>
    <row r="121" spans="1:64" s="125" customFormat="1" x14ac:dyDescent="0.3">
      <c r="A121" s="107">
        <v>116</v>
      </c>
      <c r="B121" s="107" t="s">
        <v>5879</v>
      </c>
      <c r="C121" s="107" t="s">
        <v>178</v>
      </c>
      <c r="D121" s="107" t="s">
        <v>850</v>
      </c>
      <c r="E121" s="107" t="s">
        <v>851</v>
      </c>
      <c r="F121" s="107" t="s">
        <v>852</v>
      </c>
      <c r="G121" s="107" t="s">
        <v>853</v>
      </c>
      <c r="H121" s="107" t="s">
        <v>854</v>
      </c>
      <c r="I121" s="107">
        <v>168143</v>
      </c>
      <c r="J121" s="107" t="s">
        <v>854</v>
      </c>
      <c r="K121" s="107">
        <v>168143</v>
      </c>
      <c r="L121" s="107" t="s">
        <v>906</v>
      </c>
      <c r="M121" s="107" t="s">
        <v>907</v>
      </c>
      <c r="N121" s="107">
        <v>63005</v>
      </c>
      <c r="O121" s="107" t="s">
        <v>1277</v>
      </c>
      <c r="P121" s="107">
        <v>91453</v>
      </c>
      <c r="Q121" s="107" t="s">
        <v>1278</v>
      </c>
      <c r="R121" s="107" t="s">
        <v>437</v>
      </c>
      <c r="S121" s="107" t="s">
        <v>5374</v>
      </c>
      <c r="T121" s="107" t="s">
        <v>185</v>
      </c>
      <c r="U121" s="107" t="s">
        <v>186</v>
      </c>
      <c r="V121" s="107">
        <v>0</v>
      </c>
      <c r="W121" s="107" t="s">
        <v>5880</v>
      </c>
      <c r="X121" s="107">
        <v>358285513</v>
      </c>
      <c r="Y121" s="107" t="s">
        <v>2339</v>
      </c>
      <c r="Z121" s="107" t="s">
        <v>549</v>
      </c>
      <c r="AA121" s="108">
        <v>37000</v>
      </c>
      <c r="AB121" s="107" t="s">
        <v>194</v>
      </c>
      <c r="AC121" s="107">
        <v>18</v>
      </c>
      <c r="AD121" s="107" t="s">
        <v>533</v>
      </c>
      <c r="AE121" s="107" t="s">
        <v>564</v>
      </c>
      <c r="AF121" s="108">
        <v>2480</v>
      </c>
      <c r="AG121" s="108">
        <v>2480</v>
      </c>
      <c r="AH121" s="107"/>
      <c r="AI121" s="108">
        <v>0</v>
      </c>
      <c r="AJ121" s="108">
        <v>0</v>
      </c>
      <c r="AK121" s="108">
        <v>0</v>
      </c>
      <c r="AL121" s="108">
        <v>37000</v>
      </c>
      <c r="AM121" s="108">
        <v>7766</v>
      </c>
      <c r="AN121" s="108">
        <v>44766</v>
      </c>
      <c r="AO121" s="108">
        <v>12665.52</v>
      </c>
      <c r="AP121" s="108">
        <v>4694.4799999999996</v>
      </c>
      <c r="AQ121" s="108">
        <v>17360</v>
      </c>
      <c r="AR121" s="107">
        <v>7</v>
      </c>
      <c r="AS121" s="107">
        <f>VLOOKUP(X121:X2379,[7]Sheet1!$T$2:$AC$1764,10,0)</f>
        <v>198</v>
      </c>
      <c r="AT121" s="107" t="str">
        <f>VLOOKUP(X121:X2378,'[8]Asset Classification'!$J$3:$S$2325,10,0)</f>
        <v>&gt;180</v>
      </c>
      <c r="AU121" s="107"/>
      <c r="AV121" s="107"/>
      <c r="AW121" s="107"/>
      <c r="AX121" s="107" t="s">
        <v>544</v>
      </c>
      <c r="AY121" s="107" t="s">
        <v>545</v>
      </c>
      <c r="AZ121" s="107"/>
      <c r="BA121" s="107"/>
      <c r="BB121" s="129">
        <v>45776</v>
      </c>
      <c r="BC121" s="110" t="s">
        <v>5944</v>
      </c>
      <c r="BD121" s="111" t="s">
        <v>846</v>
      </c>
      <c r="BE121" s="111" t="s">
        <v>848</v>
      </c>
      <c r="BF121" s="112" t="s">
        <v>5868</v>
      </c>
      <c r="BG121" s="111"/>
      <c r="BH121" s="113"/>
      <c r="BI121" s="111" t="s">
        <v>5869</v>
      </c>
      <c r="BJ121" s="111"/>
      <c r="BK121" s="114"/>
      <c r="BL121" s="122"/>
    </row>
    <row r="122" spans="1:64" s="125" customFormat="1" x14ac:dyDescent="0.3">
      <c r="A122" s="107">
        <v>117</v>
      </c>
      <c r="B122" s="107" t="s">
        <v>5879</v>
      </c>
      <c r="C122" s="107" t="s">
        <v>178</v>
      </c>
      <c r="D122" s="107" t="s">
        <v>850</v>
      </c>
      <c r="E122" s="107" t="s">
        <v>851</v>
      </c>
      <c r="F122" s="107" t="s">
        <v>852</v>
      </c>
      <c r="G122" s="107" t="s">
        <v>853</v>
      </c>
      <c r="H122" s="107" t="s">
        <v>854</v>
      </c>
      <c r="I122" s="107">
        <v>40708</v>
      </c>
      <c r="J122" s="107" t="s">
        <v>1402</v>
      </c>
      <c r="K122" s="107">
        <v>40708</v>
      </c>
      <c r="L122" s="107" t="s">
        <v>1019</v>
      </c>
      <c r="M122" s="107" t="s">
        <v>1020</v>
      </c>
      <c r="N122" s="107">
        <v>62879</v>
      </c>
      <c r="O122" s="107" t="s">
        <v>3202</v>
      </c>
      <c r="P122" s="107">
        <v>91533</v>
      </c>
      <c r="Q122" s="107" t="s">
        <v>3203</v>
      </c>
      <c r="R122" s="107" t="s">
        <v>255</v>
      </c>
      <c r="S122" s="107" t="s">
        <v>3280</v>
      </c>
      <c r="T122" s="107" t="s">
        <v>185</v>
      </c>
      <c r="U122" s="107" t="s">
        <v>186</v>
      </c>
      <c r="V122" s="107">
        <v>541</v>
      </c>
      <c r="W122" s="107" t="s">
        <v>5123</v>
      </c>
      <c r="X122" s="107">
        <v>351996779</v>
      </c>
      <c r="Y122" s="107" t="s">
        <v>3281</v>
      </c>
      <c r="Z122" s="107" t="s">
        <v>457</v>
      </c>
      <c r="AA122" s="108">
        <v>42000</v>
      </c>
      <c r="AB122" s="107" t="s">
        <v>194</v>
      </c>
      <c r="AC122" s="107">
        <v>24</v>
      </c>
      <c r="AD122" s="107" t="s">
        <v>192</v>
      </c>
      <c r="AE122" s="107" t="s">
        <v>264</v>
      </c>
      <c r="AF122" s="108">
        <v>2240</v>
      </c>
      <c r="AG122" s="108">
        <v>2240</v>
      </c>
      <c r="AH122" s="107" t="s">
        <v>5921</v>
      </c>
      <c r="AI122" s="108">
        <v>32875.379999999997</v>
      </c>
      <c r="AJ122" s="108">
        <v>11924.62</v>
      </c>
      <c r="AK122" s="108">
        <v>44800</v>
      </c>
      <c r="AL122" s="108">
        <v>9124.6200000000008</v>
      </c>
      <c r="AM122" s="108">
        <v>504.38</v>
      </c>
      <c r="AN122" s="108">
        <v>9629</v>
      </c>
      <c r="AO122" s="108">
        <v>2046.26</v>
      </c>
      <c r="AP122" s="108">
        <v>193.74</v>
      </c>
      <c r="AQ122" s="108">
        <v>2240</v>
      </c>
      <c r="AR122" s="107">
        <v>21</v>
      </c>
      <c r="AS122" s="107">
        <f>VLOOKUP(X122:X2380,[7]Sheet1!$T$2:$AC$1764,10,0)</f>
        <v>16</v>
      </c>
      <c r="AT122" s="107" t="str">
        <f>VLOOKUP(X122:X2379,'[8]Asset Classification'!$J$3:$S$2325,10,0)</f>
        <v>1-30 Days</v>
      </c>
      <c r="AU122" s="107"/>
      <c r="AV122" s="107"/>
      <c r="AW122" s="107"/>
      <c r="AX122" s="107" t="s">
        <v>544</v>
      </c>
      <c r="AY122" s="107" t="s">
        <v>545</v>
      </c>
      <c r="AZ122" s="107"/>
      <c r="BA122" s="107"/>
      <c r="BB122" s="129">
        <v>45777</v>
      </c>
      <c r="BC122" s="110" t="s">
        <v>5944</v>
      </c>
      <c r="BD122" s="111" t="s">
        <v>846</v>
      </c>
      <c r="BE122" s="111" t="s">
        <v>848</v>
      </c>
      <c r="BF122" s="112" t="s">
        <v>5868</v>
      </c>
      <c r="BG122" s="111"/>
      <c r="BH122" s="113"/>
      <c r="BI122" s="111" t="s">
        <v>5869</v>
      </c>
      <c r="BJ122" s="111"/>
      <c r="BK122" s="114"/>
      <c r="BL122" s="122"/>
    </row>
    <row r="123" spans="1:64" s="125" customFormat="1" x14ac:dyDescent="0.3">
      <c r="A123" s="107">
        <v>118</v>
      </c>
      <c r="B123" s="107" t="s">
        <v>5879</v>
      </c>
      <c r="C123" s="107" t="s">
        <v>178</v>
      </c>
      <c r="D123" s="107" t="s">
        <v>850</v>
      </c>
      <c r="E123" s="107" t="s">
        <v>851</v>
      </c>
      <c r="F123" s="107" t="s">
        <v>852</v>
      </c>
      <c r="G123" s="107" t="s">
        <v>853</v>
      </c>
      <c r="H123" s="107" t="s">
        <v>854</v>
      </c>
      <c r="I123" s="107">
        <v>168143</v>
      </c>
      <c r="J123" s="107" t="s">
        <v>854</v>
      </c>
      <c r="K123" s="107">
        <v>168143</v>
      </c>
      <c r="L123" s="107" t="s">
        <v>890</v>
      </c>
      <c r="M123" s="107" t="s">
        <v>891</v>
      </c>
      <c r="N123" s="107">
        <v>62983</v>
      </c>
      <c r="O123" s="107" t="s">
        <v>3202</v>
      </c>
      <c r="P123" s="107">
        <v>91533</v>
      </c>
      <c r="Q123" s="107" t="s">
        <v>3203</v>
      </c>
      <c r="R123" s="107" t="s">
        <v>255</v>
      </c>
      <c r="S123" s="107" t="s">
        <v>3204</v>
      </c>
      <c r="T123" s="107" t="s">
        <v>185</v>
      </c>
      <c r="U123" s="107" t="s">
        <v>181</v>
      </c>
      <c r="V123" s="107">
        <v>541</v>
      </c>
      <c r="W123" s="107" t="s">
        <v>5880</v>
      </c>
      <c r="X123" s="107">
        <v>351864787</v>
      </c>
      <c r="Y123" s="107" t="s">
        <v>3205</v>
      </c>
      <c r="Z123" s="107" t="s">
        <v>668</v>
      </c>
      <c r="AA123" s="108">
        <v>52000</v>
      </c>
      <c r="AB123" s="107" t="s">
        <v>194</v>
      </c>
      <c r="AC123" s="107">
        <v>24</v>
      </c>
      <c r="AD123" s="107" t="s">
        <v>190</v>
      </c>
      <c r="AE123" s="107" t="s">
        <v>264</v>
      </c>
      <c r="AF123" s="108">
        <v>2780</v>
      </c>
      <c r="AG123" s="108">
        <v>2780</v>
      </c>
      <c r="AH123" s="107" t="s">
        <v>5912</v>
      </c>
      <c r="AI123" s="108">
        <v>42979.15</v>
      </c>
      <c r="AJ123" s="108">
        <v>15400.85</v>
      </c>
      <c r="AK123" s="108">
        <v>58380</v>
      </c>
      <c r="AL123" s="108">
        <v>9020.85</v>
      </c>
      <c r="AM123" s="108">
        <v>400.15</v>
      </c>
      <c r="AN123" s="108">
        <v>9421</v>
      </c>
      <c r="AO123" s="108">
        <v>0</v>
      </c>
      <c r="AP123" s="108">
        <v>0</v>
      </c>
      <c r="AQ123" s="108">
        <v>0</v>
      </c>
      <c r="AR123" s="107">
        <v>21</v>
      </c>
      <c r="AS123" s="107"/>
      <c r="AT123" s="107" t="str">
        <f>VLOOKUP(X123:X2380,'[8]Asset Classification'!$J$3:$S$2325,10,0)</f>
        <v>Standard</v>
      </c>
      <c r="AU123" s="107"/>
      <c r="AV123" s="107"/>
      <c r="AW123" s="107"/>
      <c r="AX123" s="107" t="s">
        <v>544</v>
      </c>
      <c r="AY123" s="107" t="s">
        <v>545</v>
      </c>
      <c r="AZ123" s="107"/>
      <c r="BA123" s="107"/>
      <c r="BB123" s="129">
        <v>45775</v>
      </c>
      <c r="BC123" s="110" t="s">
        <v>5944</v>
      </c>
      <c r="BD123" s="111" t="s">
        <v>846</v>
      </c>
      <c r="BE123" s="111" t="s">
        <v>848</v>
      </c>
      <c r="BF123" s="112" t="s">
        <v>847</v>
      </c>
      <c r="BG123" s="111"/>
      <c r="BH123" s="113"/>
      <c r="BI123" s="111" t="s">
        <v>5940</v>
      </c>
      <c r="BJ123" s="111"/>
      <c r="BK123" s="114"/>
      <c r="BL123" s="122"/>
    </row>
    <row r="124" spans="1:64" s="125" customFormat="1" x14ac:dyDescent="0.3">
      <c r="A124" s="107">
        <v>119</v>
      </c>
      <c r="B124" s="107" t="s">
        <v>5879</v>
      </c>
      <c r="C124" s="107" t="s">
        <v>178</v>
      </c>
      <c r="D124" s="107" t="s">
        <v>850</v>
      </c>
      <c r="E124" s="107" t="s">
        <v>851</v>
      </c>
      <c r="F124" s="107" t="s">
        <v>852</v>
      </c>
      <c r="G124" s="107" t="s">
        <v>853</v>
      </c>
      <c r="H124" s="107" t="s">
        <v>854</v>
      </c>
      <c r="I124" s="107">
        <v>168143</v>
      </c>
      <c r="J124" s="107" t="s">
        <v>854</v>
      </c>
      <c r="K124" s="107">
        <v>168143</v>
      </c>
      <c r="L124" s="107" t="s">
        <v>883</v>
      </c>
      <c r="M124" s="107" t="s">
        <v>884</v>
      </c>
      <c r="N124" s="107">
        <v>62921</v>
      </c>
      <c r="O124" s="107" t="s">
        <v>3202</v>
      </c>
      <c r="P124" s="107">
        <v>91533</v>
      </c>
      <c r="Q124" s="107" t="s">
        <v>3203</v>
      </c>
      <c r="R124" s="107" t="s">
        <v>255</v>
      </c>
      <c r="S124" s="107" t="s">
        <v>5724</v>
      </c>
      <c r="T124" s="107" t="s">
        <v>185</v>
      </c>
      <c r="U124" s="107" t="s">
        <v>181</v>
      </c>
      <c r="V124" s="107">
        <v>0</v>
      </c>
      <c r="W124" s="107" t="s">
        <v>5880</v>
      </c>
      <c r="X124" s="107">
        <v>357843409</v>
      </c>
      <c r="Y124" s="107" t="s">
        <v>5725</v>
      </c>
      <c r="Z124" s="107" t="s">
        <v>307</v>
      </c>
      <c r="AA124" s="108">
        <v>42000</v>
      </c>
      <c r="AB124" s="107" t="s">
        <v>194</v>
      </c>
      <c r="AC124" s="107">
        <v>24</v>
      </c>
      <c r="AD124" s="107" t="s">
        <v>534</v>
      </c>
      <c r="AE124" s="107" t="s">
        <v>1109</v>
      </c>
      <c r="AF124" s="108">
        <v>2240</v>
      </c>
      <c r="AG124" s="108">
        <v>2240</v>
      </c>
      <c r="AH124" s="107" t="s">
        <v>5912</v>
      </c>
      <c r="AI124" s="108">
        <v>11355.71</v>
      </c>
      <c r="AJ124" s="108">
        <v>6564.29</v>
      </c>
      <c r="AK124" s="108">
        <v>17920</v>
      </c>
      <c r="AL124" s="108">
        <v>30644.29</v>
      </c>
      <c r="AM124" s="108">
        <v>5706.71</v>
      </c>
      <c r="AN124" s="108">
        <v>36351</v>
      </c>
      <c r="AO124" s="108">
        <v>0</v>
      </c>
      <c r="AP124" s="108">
        <v>0</v>
      </c>
      <c r="AQ124" s="108">
        <v>0</v>
      </c>
      <c r="AR124" s="107">
        <v>8</v>
      </c>
      <c r="AS124" s="107"/>
      <c r="AT124" s="107" t="str">
        <f>VLOOKUP(X124:X2381,'[8]Asset Classification'!$J$3:$S$2325,10,0)</f>
        <v>Standard</v>
      </c>
      <c r="AU124" s="107"/>
      <c r="AV124" s="107"/>
      <c r="AW124" s="107"/>
      <c r="AX124" s="107" t="s">
        <v>544</v>
      </c>
      <c r="AY124" s="107" t="s">
        <v>545</v>
      </c>
      <c r="AZ124" s="107"/>
      <c r="BA124" s="107"/>
      <c r="BB124" s="129">
        <v>45775</v>
      </c>
      <c r="BC124" s="110" t="s">
        <v>5944</v>
      </c>
      <c r="BD124" s="111" t="s">
        <v>846</v>
      </c>
      <c r="BE124" s="111" t="s">
        <v>848</v>
      </c>
      <c r="BF124" s="112" t="s">
        <v>847</v>
      </c>
      <c r="BG124" s="111"/>
      <c r="BH124" s="113"/>
      <c r="BI124" s="111" t="s">
        <v>5940</v>
      </c>
      <c r="BJ124" s="111"/>
      <c r="BK124" s="114"/>
      <c r="BL124" s="122"/>
    </row>
    <row r="125" spans="1:64" s="125" customFormat="1" x14ac:dyDescent="0.3">
      <c r="A125" s="107">
        <v>120</v>
      </c>
      <c r="B125" s="107" t="s">
        <v>5879</v>
      </c>
      <c r="C125" s="107" t="s">
        <v>178</v>
      </c>
      <c r="D125" s="107" t="s">
        <v>850</v>
      </c>
      <c r="E125" s="107" t="s">
        <v>851</v>
      </c>
      <c r="F125" s="107" t="s">
        <v>852</v>
      </c>
      <c r="G125" s="107" t="s">
        <v>853</v>
      </c>
      <c r="H125" s="107" t="s">
        <v>854</v>
      </c>
      <c r="I125" s="107">
        <v>168143</v>
      </c>
      <c r="J125" s="107" t="s">
        <v>854</v>
      </c>
      <c r="K125" s="107">
        <v>168143</v>
      </c>
      <c r="L125" s="107" t="s">
        <v>855</v>
      </c>
      <c r="M125" s="107" t="s">
        <v>856</v>
      </c>
      <c r="N125" s="107">
        <v>62970</v>
      </c>
      <c r="O125" s="107" t="s">
        <v>2654</v>
      </c>
      <c r="P125" s="107">
        <v>555649</v>
      </c>
      <c r="Q125" s="107" t="s">
        <v>2655</v>
      </c>
      <c r="R125" s="107" t="s">
        <v>255</v>
      </c>
      <c r="S125" s="107" t="s">
        <v>5347</v>
      </c>
      <c r="T125" s="107" t="s">
        <v>185</v>
      </c>
      <c r="U125" s="107" t="s">
        <v>186</v>
      </c>
      <c r="V125" s="107">
        <v>0</v>
      </c>
      <c r="W125" s="107" t="s">
        <v>5880</v>
      </c>
      <c r="X125" s="107">
        <v>355992412</v>
      </c>
      <c r="Y125" s="107" t="s">
        <v>5348</v>
      </c>
      <c r="Z125" s="107" t="s">
        <v>485</v>
      </c>
      <c r="AA125" s="108">
        <v>52000</v>
      </c>
      <c r="AB125" s="107" t="s">
        <v>548</v>
      </c>
      <c r="AC125" s="107">
        <v>24</v>
      </c>
      <c r="AD125" s="107" t="s">
        <v>190</v>
      </c>
      <c r="AE125" s="107" t="s">
        <v>526</v>
      </c>
      <c r="AF125" s="108">
        <v>2780</v>
      </c>
      <c r="AG125" s="108">
        <v>2780</v>
      </c>
      <c r="AH125" s="107" t="s">
        <v>5922</v>
      </c>
      <c r="AI125" s="108">
        <v>21898.240000000002</v>
      </c>
      <c r="AJ125" s="108">
        <v>11461.76</v>
      </c>
      <c r="AK125" s="108">
        <v>33360</v>
      </c>
      <c r="AL125" s="108">
        <v>30101.759999999998</v>
      </c>
      <c r="AM125" s="108">
        <v>4276.24</v>
      </c>
      <c r="AN125" s="108">
        <v>34378</v>
      </c>
      <c r="AO125" s="108">
        <v>0</v>
      </c>
      <c r="AP125" s="108">
        <v>0</v>
      </c>
      <c r="AQ125" s="108">
        <v>0</v>
      </c>
      <c r="AR125" s="107">
        <v>12</v>
      </c>
      <c r="AS125" s="107"/>
      <c r="AT125" s="107" t="str">
        <f>VLOOKUP(X125:X2382,'[8]Asset Classification'!$J$3:$S$2325,10,0)</f>
        <v>Standard</v>
      </c>
      <c r="AU125" s="107"/>
      <c r="AV125" s="107"/>
      <c r="AW125" s="107"/>
      <c r="AX125" s="107" t="s">
        <v>544</v>
      </c>
      <c r="AY125" s="107" t="s">
        <v>545</v>
      </c>
      <c r="AZ125" s="107"/>
      <c r="BA125" s="107"/>
      <c r="BB125" s="129">
        <v>45775</v>
      </c>
      <c r="BC125" s="110" t="s">
        <v>5944</v>
      </c>
      <c r="BD125" s="111" t="s">
        <v>846</v>
      </c>
      <c r="BE125" s="111" t="s">
        <v>848</v>
      </c>
      <c r="BF125" s="112" t="s">
        <v>847</v>
      </c>
      <c r="BG125" s="111"/>
      <c r="BH125" s="113"/>
      <c r="BI125" s="111" t="s">
        <v>5940</v>
      </c>
      <c r="BJ125" s="111"/>
      <c r="BK125" s="114"/>
      <c r="BL125" s="122"/>
    </row>
    <row r="126" spans="1:64" s="125" customFormat="1" x14ac:dyDescent="0.3">
      <c r="A126" s="107">
        <v>121</v>
      </c>
      <c r="B126" s="107" t="s">
        <v>5879</v>
      </c>
      <c r="C126" s="107" t="s">
        <v>178</v>
      </c>
      <c r="D126" s="107" t="s">
        <v>850</v>
      </c>
      <c r="E126" s="107" t="s">
        <v>851</v>
      </c>
      <c r="F126" s="107" t="s">
        <v>852</v>
      </c>
      <c r="G126" s="107" t="s">
        <v>853</v>
      </c>
      <c r="H126" s="107" t="s">
        <v>854</v>
      </c>
      <c r="I126" s="107">
        <v>168143</v>
      </c>
      <c r="J126" s="107" t="s">
        <v>854</v>
      </c>
      <c r="K126" s="107">
        <v>168143</v>
      </c>
      <c r="L126" s="107" t="s">
        <v>906</v>
      </c>
      <c r="M126" s="107" t="s">
        <v>907</v>
      </c>
      <c r="N126" s="107">
        <v>62904</v>
      </c>
      <c r="O126" s="107" t="s">
        <v>2654</v>
      </c>
      <c r="P126" s="107">
        <v>555649</v>
      </c>
      <c r="Q126" s="107" t="s">
        <v>2655</v>
      </c>
      <c r="R126" s="107" t="s">
        <v>437</v>
      </c>
      <c r="S126" s="107" t="s">
        <v>2706</v>
      </c>
      <c r="T126" s="107" t="s">
        <v>185</v>
      </c>
      <c r="U126" s="107" t="s">
        <v>186</v>
      </c>
      <c r="V126" s="107">
        <v>0</v>
      </c>
      <c r="W126" s="107" t="s">
        <v>5880</v>
      </c>
      <c r="X126" s="107">
        <v>356163327</v>
      </c>
      <c r="Y126" s="107" t="s">
        <v>2707</v>
      </c>
      <c r="Z126" s="107" t="s">
        <v>452</v>
      </c>
      <c r="AA126" s="108">
        <v>40000</v>
      </c>
      <c r="AB126" s="107" t="s">
        <v>548</v>
      </c>
      <c r="AC126" s="107">
        <v>18</v>
      </c>
      <c r="AD126" s="107" t="s">
        <v>276</v>
      </c>
      <c r="AE126" s="107" t="s">
        <v>526</v>
      </c>
      <c r="AF126" s="108">
        <v>2690</v>
      </c>
      <c r="AG126" s="108">
        <v>2690</v>
      </c>
      <c r="AH126" s="107" t="s">
        <v>5890</v>
      </c>
      <c r="AI126" s="108">
        <v>22265.15</v>
      </c>
      <c r="AJ126" s="108">
        <v>7324.85</v>
      </c>
      <c r="AK126" s="108">
        <v>29590</v>
      </c>
      <c r="AL126" s="108">
        <v>17734.849999999999</v>
      </c>
      <c r="AM126" s="108">
        <v>1568.15</v>
      </c>
      <c r="AN126" s="108">
        <v>19303</v>
      </c>
      <c r="AO126" s="108">
        <v>2264.85</v>
      </c>
      <c r="AP126" s="108">
        <v>425.15</v>
      </c>
      <c r="AQ126" s="108">
        <v>2690</v>
      </c>
      <c r="AR126" s="107">
        <v>12</v>
      </c>
      <c r="AS126" s="107">
        <f>VLOOKUP(X126:X2385,[7]Sheet1!$T$2:$AC$1764,10,0)</f>
        <v>20</v>
      </c>
      <c r="AT126" s="107" t="str">
        <f>VLOOKUP(X126:X2383,'[8]Asset Classification'!$J$3:$S$2325,10,0)</f>
        <v>121-150</v>
      </c>
      <c r="AU126" s="107"/>
      <c r="AV126" s="107"/>
      <c r="AW126" s="107"/>
      <c r="AX126" s="107" t="s">
        <v>544</v>
      </c>
      <c r="AY126" s="107" t="s">
        <v>545</v>
      </c>
      <c r="AZ126" s="107"/>
      <c r="BA126" s="107"/>
      <c r="BB126" s="129">
        <v>45776</v>
      </c>
      <c r="BC126" s="110" t="s">
        <v>5944</v>
      </c>
      <c r="BD126" s="111" t="s">
        <v>846</v>
      </c>
      <c r="BE126" s="111" t="s">
        <v>848</v>
      </c>
      <c r="BF126" s="112" t="s">
        <v>847</v>
      </c>
      <c r="BG126" s="111"/>
      <c r="BH126" s="113"/>
      <c r="BI126" s="111" t="s">
        <v>5940</v>
      </c>
      <c r="BJ126" s="111"/>
      <c r="BK126" s="114"/>
      <c r="BL126" s="122"/>
    </row>
    <row r="127" spans="1:64" s="125" customFormat="1" x14ac:dyDescent="0.3">
      <c r="A127" s="107">
        <v>122</v>
      </c>
      <c r="B127" s="107" t="s">
        <v>5879</v>
      </c>
      <c r="C127" s="107" t="s">
        <v>178</v>
      </c>
      <c r="D127" s="107" t="s">
        <v>850</v>
      </c>
      <c r="E127" s="107" t="s">
        <v>851</v>
      </c>
      <c r="F127" s="107" t="s">
        <v>852</v>
      </c>
      <c r="G127" s="107" t="s">
        <v>853</v>
      </c>
      <c r="H127" s="107" t="s">
        <v>854</v>
      </c>
      <c r="I127" s="107">
        <v>176391</v>
      </c>
      <c r="J127" s="107" t="s">
        <v>889</v>
      </c>
      <c r="K127" s="107">
        <v>176391</v>
      </c>
      <c r="L127" s="107" t="s">
        <v>1187</v>
      </c>
      <c r="M127" s="107" t="s">
        <v>1188</v>
      </c>
      <c r="N127" s="107">
        <v>388421</v>
      </c>
      <c r="O127" s="107" t="s">
        <v>2654</v>
      </c>
      <c r="P127" s="107">
        <v>555649</v>
      </c>
      <c r="Q127" s="107" t="s">
        <v>2655</v>
      </c>
      <c r="R127" s="107" t="s">
        <v>255</v>
      </c>
      <c r="S127" s="107" t="s">
        <v>2706</v>
      </c>
      <c r="T127" s="107" t="s">
        <v>185</v>
      </c>
      <c r="U127" s="107" t="s">
        <v>186</v>
      </c>
      <c r="V127" s="107">
        <v>541</v>
      </c>
      <c r="W127" s="107" t="s">
        <v>5880</v>
      </c>
      <c r="X127" s="107">
        <v>350850017</v>
      </c>
      <c r="Y127" s="107" t="s">
        <v>2707</v>
      </c>
      <c r="Z127" s="107" t="s">
        <v>381</v>
      </c>
      <c r="AA127" s="108">
        <v>41952</v>
      </c>
      <c r="AB127" s="107" t="s">
        <v>548</v>
      </c>
      <c r="AC127" s="107">
        <v>24</v>
      </c>
      <c r="AD127" s="107" t="s">
        <v>192</v>
      </c>
      <c r="AE127" s="107" t="s">
        <v>226</v>
      </c>
      <c r="AF127" s="108">
        <v>2084</v>
      </c>
      <c r="AG127" s="108">
        <v>2250</v>
      </c>
      <c r="AH127" s="107" t="s">
        <v>599</v>
      </c>
      <c r="AI127" s="108">
        <v>33400.269999999997</v>
      </c>
      <c r="AJ127" s="108">
        <v>11433.73</v>
      </c>
      <c r="AK127" s="108">
        <v>44834</v>
      </c>
      <c r="AL127" s="108">
        <v>8551.73</v>
      </c>
      <c r="AM127" s="108">
        <v>448.27</v>
      </c>
      <c r="AN127" s="108">
        <v>9000</v>
      </c>
      <c r="AO127" s="108">
        <v>8551.73</v>
      </c>
      <c r="AP127" s="108">
        <v>448.27</v>
      </c>
      <c r="AQ127" s="108">
        <v>9000</v>
      </c>
      <c r="AR127" s="107">
        <v>26</v>
      </c>
      <c r="AS127" s="107">
        <f>VLOOKUP(X127:X2384,[7]Sheet1!$T$2:$AC$1764,10,0)</f>
        <v>139</v>
      </c>
      <c r="AT127" s="107" t="str">
        <f>VLOOKUP(X127:X2384,'[8]Asset Classification'!$J$3:$S$2325,10,0)</f>
        <v>121-150</v>
      </c>
      <c r="AU127" s="107"/>
      <c r="AV127" s="107"/>
      <c r="AW127" s="107"/>
      <c r="AX127" s="107" t="s">
        <v>544</v>
      </c>
      <c r="AY127" s="107" t="s">
        <v>545</v>
      </c>
      <c r="AZ127" s="107"/>
      <c r="BA127" s="107"/>
      <c r="BB127" s="129">
        <v>45776</v>
      </c>
      <c r="BC127" s="110" t="s">
        <v>5944</v>
      </c>
      <c r="BD127" s="111" t="s">
        <v>846</v>
      </c>
      <c r="BE127" s="111" t="s">
        <v>848</v>
      </c>
      <c r="BF127" s="112" t="s">
        <v>5868</v>
      </c>
      <c r="BG127" s="111"/>
      <c r="BH127" s="113"/>
      <c r="BI127" s="111" t="s">
        <v>5869</v>
      </c>
      <c r="BJ127" s="111"/>
      <c r="BK127" s="114"/>
      <c r="BL127" s="122"/>
    </row>
    <row r="128" spans="1:64" s="125" customFormat="1" x14ac:dyDescent="0.3">
      <c r="A128" s="107">
        <v>123</v>
      </c>
      <c r="B128" s="107" t="s">
        <v>5879</v>
      </c>
      <c r="C128" s="107" t="s">
        <v>178</v>
      </c>
      <c r="D128" s="107" t="s">
        <v>850</v>
      </c>
      <c r="E128" s="107" t="s">
        <v>851</v>
      </c>
      <c r="F128" s="107" t="s">
        <v>852</v>
      </c>
      <c r="G128" s="107" t="s">
        <v>853</v>
      </c>
      <c r="H128" s="107" t="s">
        <v>854</v>
      </c>
      <c r="I128" s="107">
        <v>40668</v>
      </c>
      <c r="J128" s="107" t="s">
        <v>854</v>
      </c>
      <c r="K128" s="107">
        <v>40668</v>
      </c>
      <c r="L128" s="107" t="s">
        <v>906</v>
      </c>
      <c r="M128" s="107" t="s">
        <v>907</v>
      </c>
      <c r="N128" s="107">
        <v>62867</v>
      </c>
      <c r="O128" s="107" t="s">
        <v>1429</v>
      </c>
      <c r="P128" s="107">
        <v>91505</v>
      </c>
      <c r="Q128" s="107" t="s">
        <v>1430</v>
      </c>
      <c r="R128" s="107" t="s">
        <v>255</v>
      </c>
      <c r="S128" s="107" t="s">
        <v>4636</v>
      </c>
      <c r="T128" s="107" t="s">
        <v>180</v>
      </c>
      <c r="U128" s="107" t="s">
        <v>186</v>
      </c>
      <c r="V128" s="107">
        <v>0</v>
      </c>
      <c r="W128" s="107" t="s">
        <v>5880</v>
      </c>
      <c r="X128" s="107">
        <v>354153177</v>
      </c>
      <c r="Y128" s="107" t="s">
        <v>4637</v>
      </c>
      <c r="Z128" s="107" t="s">
        <v>494</v>
      </c>
      <c r="AA128" s="108">
        <v>52000</v>
      </c>
      <c r="AB128" s="107" t="s">
        <v>548</v>
      </c>
      <c r="AC128" s="107">
        <v>24</v>
      </c>
      <c r="AD128" s="107" t="s">
        <v>190</v>
      </c>
      <c r="AE128" s="107" t="s">
        <v>501</v>
      </c>
      <c r="AF128" s="108">
        <v>2780</v>
      </c>
      <c r="AG128" s="108">
        <v>2780</v>
      </c>
      <c r="AH128" s="107" t="s">
        <v>5895</v>
      </c>
      <c r="AI128" s="108">
        <v>28336.35</v>
      </c>
      <c r="AJ128" s="108">
        <v>13363.65</v>
      </c>
      <c r="AK128" s="108">
        <v>41700</v>
      </c>
      <c r="AL128" s="108">
        <v>23663.65</v>
      </c>
      <c r="AM128" s="108">
        <v>2584.35</v>
      </c>
      <c r="AN128" s="108">
        <v>26248</v>
      </c>
      <c r="AO128" s="108">
        <v>0</v>
      </c>
      <c r="AP128" s="108">
        <v>0</v>
      </c>
      <c r="AQ128" s="108">
        <v>0</v>
      </c>
      <c r="AR128" s="107">
        <v>15</v>
      </c>
      <c r="AS128" s="107"/>
      <c r="AT128" s="107" t="str">
        <f>VLOOKUP(X128:X2385,'[8]Asset Classification'!$J$3:$S$2325,10,0)</f>
        <v>Standard</v>
      </c>
      <c r="AU128" s="107"/>
      <c r="AV128" s="107"/>
      <c r="AW128" s="107"/>
      <c r="AX128" s="107" t="s">
        <v>544</v>
      </c>
      <c r="AY128" s="107" t="s">
        <v>545</v>
      </c>
      <c r="AZ128" s="107"/>
      <c r="BA128" s="107"/>
      <c r="BB128" s="129">
        <v>45775</v>
      </c>
      <c r="BC128" s="110" t="s">
        <v>5944</v>
      </c>
      <c r="BD128" s="111" t="s">
        <v>846</v>
      </c>
      <c r="BE128" s="111" t="s">
        <v>848</v>
      </c>
      <c r="BF128" s="112" t="s">
        <v>847</v>
      </c>
      <c r="BG128" s="111"/>
      <c r="BH128" s="113"/>
      <c r="BI128" s="111" t="s">
        <v>5940</v>
      </c>
      <c r="BJ128" s="111"/>
      <c r="BK128" s="114"/>
      <c r="BL128" s="122"/>
    </row>
    <row r="129" spans="1:64" s="125" customFormat="1" x14ac:dyDescent="0.3">
      <c r="A129" s="107">
        <v>124</v>
      </c>
      <c r="B129" s="107" t="s">
        <v>5879</v>
      </c>
      <c r="C129" s="107" t="s">
        <v>178</v>
      </c>
      <c r="D129" s="107" t="s">
        <v>850</v>
      </c>
      <c r="E129" s="107" t="s">
        <v>851</v>
      </c>
      <c r="F129" s="107" t="s">
        <v>852</v>
      </c>
      <c r="G129" s="107" t="s">
        <v>853</v>
      </c>
      <c r="H129" s="107" t="s">
        <v>854</v>
      </c>
      <c r="I129" s="107">
        <v>168143</v>
      </c>
      <c r="J129" s="107" t="s">
        <v>854</v>
      </c>
      <c r="K129" s="107">
        <v>168143</v>
      </c>
      <c r="L129" s="107" t="s">
        <v>925</v>
      </c>
      <c r="M129" s="107" t="s">
        <v>926</v>
      </c>
      <c r="N129" s="107">
        <v>388550</v>
      </c>
      <c r="O129" s="107" t="s">
        <v>1429</v>
      </c>
      <c r="P129" s="107">
        <v>91505</v>
      </c>
      <c r="Q129" s="107" t="s">
        <v>1430</v>
      </c>
      <c r="R129" s="107" t="s">
        <v>255</v>
      </c>
      <c r="S129" s="107" t="s">
        <v>3606</v>
      </c>
      <c r="T129" s="107" t="s">
        <v>185</v>
      </c>
      <c r="U129" s="107" t="s">
        <v>186</v>
      </c>
      <c r="V129" s="107">
        <v>0</v>
      </c>
      <c r="W129" s="107" t="s">
        <v>5880</v>
      </c>
      <c r="X129" s="107">
        <v>353312053</v>
      </c>
      <c r="Y129" s="107" t="s">
        <v>3607</v>
      </c>
      <c r="Z129" s="107" t="s">
        <v>593</v>
      </c>
      <c r="AA129" s="108">
        <v>52000</v>
      </c>
      <c r="AB129" s="107" t="s">
        <v>548</v>
      </c>
      <c r="AC129" s="107">
        <v>24</v>
      </c>
      <c r="AD129" s="107" t="s">
        <v>190</v>
      </c>
      <c r="AE129" s="107" t="s">
        <v>483</v>
      </c>
      <c r="AF129" s="108">
        <v>2780</v>
      </c>
      <c r="AG129" s="108">
        <v>2780</v>
      </c>
      <c r="AH129" s="107" t="s">
        <v>5909</v>
      </c>
      <c r="AI129" s="108">
        <v>23866.55</v>
      </c>
      <c r="AJ129" s="108">
        <v>12273.45</v>
      </c>
      <c r="AK129" s="108">
        <v>36140</v>
      </c>
      <c r="AL129" s="108">
        <v>28133.45</v>
      </c>
      <c r="AM129" s="108">
        <v>3695.55</v>
      </c>
      <c r="AN129" s="108">
        <v>31829</v>
      </c>
      <c r="AO129" s="108">
        <v>6737.89</v>
      </c>
      <c r="AP129" s="108">
        <v>1602.11</v>
      </c>
      <c r="AQ129" s="108">
        <v>8340</v>
      </c>
      <c r="AR129" s="107">
        <v>16</v>
      </c>
      <c r="AS129" s="107">
        <f>VLOOKUP(X129:X2387,[7]Sheet1!$T$2:$AC$1764,10,0)</f>
        <v>76</v>
      </c>
      <c r="AT129" s="107" t="str">
        <f>VLOOKUP(X129:X2386,'[8]Asset Classification'!$J$3:$S$2325,10,0)</f>
        <v>61-90</v>
      </c>
      <c r="AU129" s="107"/>
      <c r="AV129" s="107"/>
      <c r="AW129" s="107"/>
      <c r="AX129" s="107" t="s">
        <v>544</v>
      </c>
      <c r="AY129" s="107" t="s">
        <v>545</v>
      </c>
      <c r="AZ129" s="107"/>
      <c r="BA129" s="107"/>
      <c r="BB129" s="129">
        <v>45776</v>
      </c>
      <c r="BC129" s="110" t="s">
        <v>5944</v>
      </c>
      <c r="BD129" s="111" t="s">
        <v>846</v>
      </c>
      <c r="BE129" s="111" t="s">
        <v>848</v>
      </c>
      <c r="BF129" s="112" t="s">
        <v>847</v>
      </c>
      <c r="BG129" s="111"/>
      <c r="BH129" s="113"/>
      <c r="BI129" s="111" t="s">
        <v>5940</v>
      </c>
      <c r="BJ129" s="111"/>
      <c r="BK129" s="114"/>
      <c r="BL129" s="122"/>
    </row>
    <row r="130" spans="1:64" s="125" customFormat="1" x14ac:dyDescent="0.3">
      <c r="A130" s="107">
        <v>125</v>
      </c>
      <c r="B130" s="107" t="s">
        <v>5879</v>
      </c>
      <c r="C130" s="107" t="s">
        <v>178</v>
      </c>
      <c r="D130" s="107" t="s">
        <v>850</v>
      </c>
      <c r="E130" s="107" t="s">
        <v>851</v>
      </c>
      <c r="F130" s="107" t="s">
        <v>852</v>
      </c>
      <c r="G130" s="107" t="s">
        <v>853</v>
      </c>
      <c r="H130" s="107" t="s">
        <v>854</v>
      </c>
      <c r="I130" s="107">
        <v>40687</v>
      </c>
      <c r="J130" s="107" t="s">
        <v>960</v>
      </c>
      <c r="K130" s="107">
        <v>40687</v>
      </c>
      <c r="L130" s="107" t="s">
        <v>925</v>
      </c>
      <c r="M130" s="107" t="s">
        <v>926</v>
      </c>
      <c r="N130" s="107">
        <v>359763</v>
      </c>
      <c r="O130" s="107" t="s">
        <v>1429</v>
      </c>
      <c r="P130" s="107">
        <v>91505</v>
      </c>
      <c r="Q130" s="107" t="s">
        <v>1430</v>
      </c>
      <c r="R130" s="107" t="s">
        <v>255</v>
      </c>
      <c r="S130" s="107" t="s">
        <v>3604</v>
      </c>
      <c r="T130" s="107" t="s">
        <v>185</v>
      </c>
      <c r="U130" s="107" t="s">
        <v>186</v>
      </c>
      <c r="V130" s="107">
        <v>0</v>
      </c>
      <c r="W130" s="107" t="s">
        <v>5880</v>
      </c>
      <c r="X130" s="107">
        <v>353312052</v>
      </c>
      <c r="Y130" s="107" t="s">
        <v>3605</v>
      </c>
      <c r="Z130" s="107" t="s">
        <v>830</v>
      </c>
      <c r="AA130" s="108">
        <v>52000</v>
      </c>
      <c r="AB130" s="107" t="s">
        <v>548</v>
      </c>
      <c r="AC130" s="107">
        <v>24</v>
      </c>
      <c r="AD130" s="107" t="s">
        <v>190</v>
      </c>
      <c r="AE130" s="107" t="s">
        <v>258</v>
      </c>
      <c r="AF130" s="108">
        <v>2780</v>
      </c>
      <c r="AG130" s="108">
        <v>2780</v>
      </c>
      <c r="AH130" s="107" t="s">
        <v>5922</v>
      </c>
      <c r="AI130" s="108">
        <v>33738.82</v>
      </c>
      <c r="AJ130" s="108">
        <v>13521.18</v>
      </c>
      <c r="AK130" s="108">
        <v>47260</v>
      </c>
      <c r="AL130" s="108">
        <v>18261.18</v>
      </c>
      <c r="AM130" s="108">
        <v>1581.82</v>
      </c>
      <c r="AN130" s="108">
        <v>19843</v>
      </c>
      <c r="AO130" s="108">
        <v>0</v>
      </c>
      <c r="AP130" s="108">
        <v>0</v>
      </c>
      <c r="AQ130" s="108">
        <v>0</v>
      </c>
      <c r="AR130" s="107">
        <v>17</v>
      </c>
      <c r="AS130" s="107"/>
      <c r="AT130" s="107" t="str">
        <f>VLOOKUP(X130:X2387,'[8]Asset Classification'!$J$3:$S$2325,10,0)</f>
        <v>Standard</v>
      </c>
      <c r="AU130" s="107"/>
      <c r="AV130" s="107"/>
      <c r="AW130" s="107"/>
      <c r="AX130" s="107" t="s">
        <v>544</v>
      </c>
      <c r="AY130" s="107" t="s">
        <v>545</v>
      </c>
      <c r="AZ130" s="107"/>
      <c r="BA130" s="107"/>
      <c r="BB130" s="129">
        <v>45776</v>
      </c>
      <c r="BC130" s="110" t="s">
        <v>5944</v>
      </c>
      <c r="BD130" s="111" t="s">
        <v>846</v>
      </c>
      <c r="BE130" s="111" t="s">
        <v>848</v>
      </c>
      <c r="BF130" s="112" t="s">
        <v>5868</v>
      </c>
      <c r="BG130" s="111"/>
      <c r="BH130" s="113"/>
      <c r="BI130" s="111" t="s">
        <v>5869</v>
      </c>
      <c r="BJ130" s="111"/>
      <c r="BK130" s="114"/>
      <c r="BL130" s="122"/>
    </row>
    <row r="131" spans="1:64" s="125" customFormat="1" x14ac:dyDescent="0.3">
      <c r="A131" s="107">
        <v>126</v>
      </c>
      <c r="B131" s="107" t="s">
        <v>5879</v>
      </c>
      <c r="C131" s="107" t="s">
        <v>178</v>
      </c>
      <c r="D131" s="107" t="s">
        <v>850</v>
      </c>
      <c r="E131" s="107" t="s">
        <v>851</v>
      </c>
      <c r="F131" s="107" t="s">
        <v>852</v>
      </c>
      <c r="G131" s="107" t="s">
        <v>853</v>
      </c>
      <c r="H131" s="107" t="s">
        <v>854</v>
      </c>
      <c r="I131" s="107">
        <v>40708</v>
      </c>
      <c r="J131" s="107" t="s">
        <v>1402</v>
      </c>
      <c r="K131" s="107">
        <v>40708</v>
      </c>
      <c r="L131" s="107" t="s">
        <v>1019</v>
      </c>
      <c r="M131" s="107" t="s">
        <v>1020</v>
      </c>
      <c r="N131" s="107">
        <v>62879</v>
      </c>
      <c r="O131" s="107" t="s">
        <v>3156</v>
      </c>
      <c r="P131" s="107">
        <v>492979</v>
      </c>
      <c r="Q131" s="107" t="s">
        <v>3157</v>
      </c>
      <c r="R131" s="107" t="s">
        <v>255</v>
      </c>
      <c r="S131" s="107" t="s">
        <v>4909</v>
      </c>
      <c r="T131" s="107" t="s">
        <v>185</v>
      </c>
      <c r="U131" s="107" t="s">
        <v>186</v>
      </c>
      <c r="V131" s="107">
        <v>0</v>
      </c>
      <c r="W131" s="107" t="s">
        <v>5880</v>
      </c>
      <c r="X131" s="107">
        <v>354759286</v>
      </c>
      <c r="Y131" s="107" t="s">
        <v>4910</v>
      </c>
      <c r="Z131" s="107" t="s">
        <v>597</v>
      </c>
      <c r="AA131" s="108">
        <v>27000</v>
      </c>
      <c r="AB131" s="107" t="s">
        <v>194</v>
      </c>
      <c r="AC131" s="107">
        <v>12</v>
      </c>
      <c r="AD131" s="107" t="s">
        <v>190</v>
      </c>
      <c r="AE131" s="107" t="s">
        <v>526</v>
      </c>
      <c r="AF131" s="108">
        <v>2570</v>
      </c>
      <c r="AG131" s="108">
        <v>2570</v>
      </c>
      <c r="AH131" s="107" t="s">
        <v>5910</v>
      </c>
      <c r="AI131" s="108">
        <v>23959.89</v>
      </c>
      <c r="AJ131" s="108">
        <v>3990.11</v>
      </c>
      <c r="AK131" s="108">
        <v>27950</v>
      </c>
      <c r="AL131" s="108">
        <v>3040.11</v>
      </c>
      <c r="AM131" s="108">
        <v>65.89</v>
      </c>
      <c r="AN131" s="108">
        <v>3106</v>
      </c>
      <c r="AO131" s="108">
        <v>3040.11</v>
      </c>
      <c r="AP131" s="108">
        <v>65.89</v>
      </c>
      <c r="AQ131" s="108">
        <v>3106</v>
      </c>
      <c r="AR131" s="107">
        <v>12</v>
      </c>
      <c r="AS131" s="107">
        <f>VLOOKUP(X131:X2391,[7]Sheet1!$T$2:$AC$1764,10,0)</f>
        <v>51</v>
      </c>
      <c r="AT131" s="107" t="str">
        <f>VLOOKUP(X131:X2388,'[8]Asset Classification'!$J$3:$S$2325,10,0)</f>
        <v>31-60</v>
      </c>
      <c r="AU131" s="107"/>
      <c r="AV131" s="107"/>
      <c r="AW131" s="107"/>
      <c r="AX131" s="107" t="s">
        <v>544</v>
      </c>
      <c r="AY131" s="107" t="s">
        <v>545</v>
      </c>
      <c r="AZ131" s="107"/>
      <c r="BA131" s="107"/>
      <c r="BB131" s="129">
        <v>45777</v>
      </c>
      <c r="BC131" s="110" t="s">
        <v>5944</v>
      </c>
      <c r="BD131" s="111" t="s">
        <v>846</v>
      </c>
      <c r="BE131" s="111" t="s">
        <v>848</v>
      </c>
      <c r="BF131" s="112" t="s">
        <v>5868</v>
      </c>
      <c r="BG131" s="111"/>
      <c r="BH131" s="113"/>
      <c r="BI131" s="111" t="s">
        <v>5869</v>
      </c>
      <c r="BJ131" s="111"/>
      <c r="BK131" s="114"/>
      <c r="BL131" s="122"/>
    </row>
    <row r="132" spans="1:64" s="125" customFormat="1" x14ac:dyDescent="0.3">
      <c r="A132" s="107">
        <v>127</v>
      </c>
      <c r="B132" s="107" t="s">
        <v>5879</v>
      </c>
      <c r="C132" s="107" t="s">
        <v>178</v>
      </c>
      <c r="D132" s="107" t="s">
        <v>850</v>
      </c>
      <c r="E132" s="107" t="s">
        <v>851</v>
      </c>
      <c r="F132" s="107" t="s">
        <v>852</v>
      </c>
      <c r="G132" s="107" t="s">
        <v>853</v>
      </c>
      <c r="H132" s="107" t="s">
        <v>854</v>
      </c>
      <c r="I132" s="107">
        <v>40671</v>
      </c>
      <c r="J132" s="107" t="s">
        <v>1132</v>
      </c>
      <c r="K132" s="107">
        <v>40671</v>
      </c>
      <c r="L132" s="107" t="s">
        <v>855</v>
      </c>
      <c r="M132" s="107" t="s">
        <v>856</v>
      </c>
      <c r="N132" s="107">
        <v>62807</v>
      </c>
      <c r="O132" s="107" t="s">
        <v>3156</v>
      </c>
      <c r="P132" s="107">
        <v>492979</v>
      </c>
      <c r="Q132" s="107" t="s">
        <v>3157</v>
      </c>
      <c r="R132" s="107" t="s">
        <v>255</v>
      </c>
      <c r="S132" s="107" t="s">
        <v>4723</v>
      </c>
      <c r="T132" s="107" t="s">
        <v>185</v>
      </c>
      <c r="U132" s="107" t="s">
        <v>186</v>
      </c>
      <c r="V132" s="107">
        <v>0</v>
      </c>
      <c r="W132" s="107" t="s">
        <v>5880</v>
      </c>
      <c r="X132" s="107">
        <v>354383270</v>
      </c>
      <c r="Y132" s="107" t="s">
        <v>4724</v>
      </c>
      <c r="Z132" s="107" t="s">
        <v>512</v>
      </c>
      <c r="AA132" s="108">
        <v>52000</v>
      </c>
      <c r="AB132" s="107" t="s">
        <v>194</v>
      </c>
      <c r="AC132" s="107">
        <v>24</v>
      </c>
      <c r="AD132" s="107" t="s">
        <v>190</v>
      </c>
      <c r="AE132" s="107" t="s">
        <v>501</v>
      </c>
      <c r="AF132" s="108">
        <v>2780</v>
      </c>
      <c r="AG132" s="108">
        <v>2780</v>
      </c>
      <c r="AH132" s="107" t="s">
        <v>5911</v>
      </c>
      <c r="AI132" s="108">
        <v>28907.200000000001</v>
      </c>
      <c r="AJ132" s="108">
        <v>12792.8</v>
      </c>
      <c r="AK132" s="108">
        <v>41700</v>
      </c>
      <c r="AL132" s="108">
        <v>23092.799999999999</v>
      </c>
      <c r="AM132" s="108">
        <v>2469.1999999999998</v>
      </c>
      <c r="AN132" s="108">
        <v>25562</v>
      </c>
      <c r="AO132" s="108">
        <v>0</v>
      </c>
      <c r="AP132" s="108">
        <v>0</v>
      </c>
      <c r="AQ132" s="108">
        <v>0</v>
      </c>
      <c r="AR132" s="107">
        <v>15</v>
      </c>
      <c r="AS132" s="107"/>
      <c r="AT132" s="107" t="str">
        <f>VLOOKUP(X132:X2389,'[8]Asset Classification'!$J$3:$S$2325,10,0)</f>
        <v>Standard</v>
      </c>
      <c r="AU132" s="107"/>
      <c r="AV132" s="107"/>
      <c r="AW132" s="107"/>
      <c r="AX132" s="107" t="s">
        <v>544</v>
      </c>
      <c r="AY132" s="107" t="s">
        <v>545</v>
      </c>
      <c r="AZ132" s="107"/>
      <c r="BA132" s="107"/>
      <c r="BB132" s="129">
        <v>45775</v>
      </c>
      <c r="BC132" s="110" t="s">
        <v>5944</v>
      </c>
      <c r="BD132" s="111" t="s">
        <v>846</v>
      </c>
      <c r="BE132" s="111" t="s">
        <v>848</v>
      </c>
      <c r="BF132" s="112" t="s">
        <v>847</v>
      </c>
      <c r="BG132" s="111"/>
      <c r="BH132" s="113"/>
      <c r="BI132" s="111" t="s">
        <v>5940</v>
      </c>
      <c r="BJ132" s="111"/>
      <c r="BK132" s="114"/>
      <c r="BL132" s="122"/>
    </row>
    <row r="133" spans="1:64" s="125" customFormat="1" x14ac:dyDescent="0.3">
      <c r="A133" s="107">
        <v>128</v>
      </c>
      <c r="B133" s="107" t="s">
        <v>5879</v>
      </c>
      <c r="C133" s="107" t="s">
        <v>178</v>
      </c>
      <c r="D133" s="107" t="s">
        <v>850</v>
      </c>
      <c r="E133" s="107" t="s">
        <v>851</v>
      </c>
      <c r="F133" s="107" t="s">
        <v>852</v>
      </c>
      <c r="G133" s="107" t="s">
        <v>853</v>
      </c>
      <c r="H133" s="107" t="s">
        <v>854</v>
      </c>
      <c r="I133" s="107">
        <v>168143</v>
      </c>
      <c r="J133" s="107" t="s">
        <v>854</v>
      </c>
      <c r="K133" s="107">
        <v>168143</v>
      </c>
      <c r="L133" s="107" t="s">
        <v>906</v>
      </c>
      <c r="M133" s="107" t="s">
        <v>907</v>
      </c>
      <c r="N133" s="107">
        <v>62813</v>
      </c>
      <c r="O133" s="107" t="s">
        <v>3156</v>
      </c>
      <c r="P133" s="107">
        <v>492979</v>
      </c>
      <c r="Q133" s="107" t="s">
        <v>3157</v>
      </c>
      <c r="R133" s="107" t="s">
        <v>255</v>
      </c>
      <c r="S133" s="107" t="s">
        <v>5299</v>
      </c>
      <c r="T133" s="107" t="s">
        <v>185</v>
      </c>
      <c r="U133" s="107" t="s">
        <v>186</v>
      </c>
      <c r="V133" s="107">
        <v>0</v>
      </c>
      <c r="W133" s="107" t="s">
        <v>5880</v>
      </c>
      <c r="X133" s="107">
        <v>355765041</v>
      </c>
      <c r="Y133" s="107" t="s">
        <v>5300</v>
      </c>
      <c r="Z133" s="107" t="s">
        <v>835</v>
      </c>
      <c r="AA133" s="108">
        <v>65000</v>
      </c>
      <c r="AB133" s="107" t="s">
        <v>194</v>
      </c>
      <c r="AC133" s="107">
        <v>24</v>
      </c>
      <c r="AD133" s="107" t="s">
        <v>190</v>
      </c>
      <c r="AE133" s="107" t="s">
        <v>499</v>
      </c>
      <c r="AF133" s="108">
        <v>3470</v>
      </c>
      <c r="AG133" s="108">
        <v>3470</v>
      </c>
      <c r="AH133" s="107" t="s">
        <v>5911</v>
      </c>
      <c r="AI133" s="108">
        <v>30656.74</v>
      </c>
      <c r="AJ133" s="108">
        <v>14453.26</v>
      </c>
      <c r="AK133" s="108">
        <v>45110</v>
      </c>
      <c r="AL133" s="108">
        <v>34343.26</v>
      </c>
      <c r="AM133" s="108">
        <v>4419.74</v>
      </c>
      <c r="AN133" s="108">
        <v>38763</v>
      </c>
      <c r="AO133" s="108">
        <v>0</v>
      </c>
      <c r="AP133" s="108">
        <v>0</v>
      </c>
      <c r="AQ133" s="108">
        <v>0</v>
      </c>
      <c r="AR133" s="107">
        <v>13</v>
      </c>
      <c r="AS133" s="107"/>
      <c r="AT133" s="107" t="str">
        <f>VLOOKUP(X133:X2390,'[8]Asset Classification'!$J$3:$S$2325,10,0)</f>
        <v>Standard</v>
      </c>
      <c r="AU133" s="107"/>
      <c r="AV133" s="107"/>
      <c r="AW133" s="107"/>
      <c r="AX133" s="107" t="s">
        <v>544</v>
      </c>
      <c r="AY133" s="107" t="s">
        <v>545</v>
      </c>
      <c r="AZ133" s="107"/>
      <c r="BA133" s="107"/>
      <c r="BB133" s="129">
        <v>45775</v>
      </c>
      <c r="BC133" s="110" t="s">
        <v>5944</v>
      </c>
      <c r="BD133" s="111" t="s">
        <v>846</v>
      </c>
      <c r="BE133" s="111" t="s">
        <v>848</v>
      </c>
      <c r="BF133" s="112" t="s">
        <v>847</v>
      </c>
      <c r="BG133" s="111"/>
      <c r="BH133" s="113"/>
      <c r="BI133" s="111" t="s">
        <v>5940</v>
      </c>
      <c r="BJ133" s="111"/>
      <c r="BK133" s="114"/>
      <c r="BL133" s="122"/>
    </row>
    <row r="134" spans="1:64" s="125" customFormat="1" x14ac:dyDescent="0.3">
      <c r="A134" s="107">
        <v>129</v>
      </c>
      <c r="B134" s="107" t="s">
        <v>5879</v>
      </c>
      <c r="C134" s="107" t="s">
        <v>178</v>
      </c>
      <c r="D134" s="107" t="s">
        <v>850</v>
      </c>
      <c r="E134" s="107" t="s">
        <v>851</v>
      </c>
      <c r="F134" s="107" t="s">
        <v>852</v>
      </c>
      <c r="G134" s="107" t="s">
        <v>853</v>
      </c>
      <c r="H134" s="107" t="s">
        <v>854</v>
      </c>
      <c r="I134" s="107">
        <v>168143</v>
      </c>
      <c r="J134" s="107" t="s">
        <v>854</v>
      </c>
      <c r="K134" s="107">
        <v>168143</v>
      </c>
      <c r="L134" s="107" t="s">
        <v>925</v>
      </c>
      <c r="M134" s="107" t="s">
        <v>926</v>
      </c>
      <c r="N134" s="107">
        <v>62954</v>
      </c>
      <c r="O134" s="107" t="s">
        <v>3156</v>
      </c>
      <c r="P134" s="107">
        <v>492979</v>
      </c>
      <c r="Q134" s="107" t="s">
        <v>3157</v>
      </c>
      <c r="R134" s="107" t="s">
        <v>255</v>
      </c>
      <c r="S134" s="107" t="s">
        <v>5345</v>
      </c>
      <c r="T134" s="107" t="s">
        <v>185</v>
      </c>
      <c r="U134" s="107" t="s">
        <v>186</v>
      </c>
      <c r="V134" s="107">
        <v>0</v>
      </c>
      <c r="W134" s="107" t="s">
        <v>5880</v>
      </c>
      <c r="X134" s="107">
        <v>355964075</v>
      </c>
      <c r="Y134" s="107" t="s">
        <v>5346</v>
      </c>
      <c r="Z134" s="107" t="s">
        <v>597</v>
      </c>
      <c r="AA134" s="108">
        <v>65000</v>
      </c>
      <c r="AB134" s="107" t="s">
        <v>194</v>
      </c>
      <c r="AC134" s="107">
        <v>24</v>
      </c>
      <c r="AD134" s="107" t="s">
        <v>190</v>
      </c>
      <c r="AE134" s="107" t="s">
        <v>526</v>
      </c>
      <c r="AF134" s="108">
        <v>3470</v>
      </c>
      <c r="AG134" s="108">
        <v>3470</v>
      </c>
      <c r="AH134" s="107" t="s">
        <v>5911</v>
      </c>
      <c r="AI134" s="108">
        <v>27808.46</v>
      </c>
      <c r="AJ134" s="108">
        <v>13831.54</v>
      </c>
      <c r="AK134" s="108">
        <v>41640</v>
      </c>
      <c r="AL134" s="108">
        <v>37191.54</v>
      </c>
      <c r="AM134" s="108">
        <v>5231.46</v>
      </c>
      <c r="AN134" s="108">
        <v>42423</v>
      </c>
      <c r="AO134" s="108">
        <v>0</v>
      </c>
      <c r="AP134" s="108">
        <v>0</v>
      </c>
      <c r="AQ134" s="108">
        <v>0</v>
      </c>
      <c r="AR134" s="107">
        <v>12</v>
      </c>
      <c r="AS134" s="107"/>
      <c r="AT134" s="107" t="str">
        <f>VLOOKUP(X134:X2391,'[8]Asset Classification'!$J$3:$S$2325,10,0)</f>
        <v>Standard</v>
      </c>
      <c r="AU134" s="107"/>
      <c r="AV134" s="107"/>
      <c r="AW134" s="107"/>
      <c r="AX134" s="107" t="s">
        <v>544</v>
      </c>
      <c r="AY134" s="107" t="s">
        <v>545</v>
      </c>
      <c r="AZ134" s="107"/>
      <c r="BA134" s="107"/>
      <c r="BB134" s="129">
        <v>45775</v>
      </c>
      <c r="BC134" s="110" t="s">
        <v>5944</v>
      </c>
      <c r="BD134" s="111" t="s">
        <v>846</v>
      </c>
      <c r="BE134" s="111" t="s">
        <v>848</v>
      </c>
      <c r="BF134" s="112" t="s">
        <v>847</v>
      </c>
      <c r="BG134" s="111"/>
      <c r="BH134" s="113"/>
      <c r="BI134" s="111" t="s">
        <v>5940</v>
      </c>
      <c r="BJ134" s="111"/>
      <c r="BK134" s="114"/>
      <c r="BL134" s="122"/>
    </row>
    <row r="135" spans="1:64" s="125" customFormat="1" x14ac:dyDescent="0.3">
      <c r="A135" s="107">
        <v>130</v>
      </c>
      <c r="B135" s="107" t="s">
        <v>5879</v>
      </c>
      <c r="C135" s="107" t="s">
        <v>178</v>
      </c>
      <c r="D135" s="107" t="s">
        <v>850</v>
      </c>
      <c r="E135" s="107" t="s">
        <v>851</v>
      </c>
      <c r="F135" s="107" t="s">
        <v>852</v>
      </c>
      <c r="G135" s="107" t="s">
        <v>853</v>
      </c>
      <c r="H135" s="107" t="s">
        <v>854</v>
      </c>
      <c r="I135" s="107">
        <v>176391</v>
      </c>
      <c r="J135" s="107" t="s">
        <v>889</v>
      </c>
      <c r="K135" s="107">
        <v>176391</v>
      </c>
      <c r="L135" s="107" t="s">
        <v>1187</v>
      </c>
      <c r="M135" s="107" t="s">
        <v>1188</v>
      </c>
      <c r="N135" s="107">
        <v>305332</v>
      </c>
      <c r="O135" s="107" t="s">
        <v>3156</v>
      </c>
      <c r="P135" s="107">
        <v>492979</v>
      </c>
      <c r="Q135" s="107" t="s">
        <v>3157</v>
      </c>
      <c r="R135" s="107" t="s">
        <v>255</v>
      </c>
      <c r="S135" s="107" t="s">
        <v>5505</v>
      </c>
      <c r="T135" s="107" t="s">
        <v>185</v>
      </c>
      <c r="U135" s="107" t="s">
        <v>186</v>
      </c>
      <c r="V135" s="107">
        <v>0</v>
      </c>
      <c r="W135" s="107" t="s">
        <v>5880</v>
      </c>
      <c r="X135" s="107">
        <v>356581608</v>
      </c>
      <c r="Y135" s="107" t="s">
        <v>5506</v>
      </c>
      <c r="Z135" s="107" t="s">
        <v>802</v>
      </c>
      <c r="AA135" s="108">
        <v>65000</v>
      </c>
      <c r="AB135" s="107" t="s">
        <v>194</v>
      </c>
      <c r="AC135" s="107">
        <v>24</v>
      </c>
      <c r="AD135" s="107" t="s">
        <v>190</v>
      </c>
      <c r="AE135" s="107" t="s">
        <v>646</v>
      </c>
      <c r="AF135" s="108">
        <v>3470</v>
      </c>
      <c r="AG135" s="108">
        <v>3470</v>
      </c>
      <c r="AH135" s="107" t="s">
        <v>5912</v>
      </c>
      <c r="AI135" s="108">
        <v>25141.89</v>
      </c>
      <c r="AJ135" s="108">
        <v>13028.11</v>
      </c>
      <c r="AK135" s="108">
        <v>38170</v>
      </c>
      <c r="AL135" s="108">
        <v>39858.11</v>
      </c>
      <c r="AM135" s="108">
        <v>6057.89</v>
      </c>
      <c r="AN135" s="108">
        <v>45916</v>
      </c>
      <c r="AO135" s="108">
        <v>0</v>
      </c>
      <c r="AP135" s="108">
        <v>0</v>
      </c>
      <c r="AQ135" s="108">
        <v>0</v>
      </c>
      <c r="AR135" s="107">
        <v>11</v>
      </c>
      <c r="AS135" s="107"/>
      <c r="AT135" s="107" t="str">
        <f>VLOOKUP(X135:X2392,'[8]Asset Classification'!$J$3:$S$2325,10,0)</f>
        <v>Standard</v>
      </c>
      <c r="AU135" s="107"/>
      <c r="AV135" s="107"/>
      <c r="AW135" s="107"/>
      <c r="AX135" s="107" t="s">
        <v>544</v>
      </c>
      <c r="AY135" s="107" t="s">
        <v>545</v>
      </c>
      <c r="AZ135" s="107"/>
      <c r="BA135" s="107"/>
      <c r="BB135" s="129">
        <v>45775</v>
      </c>
      <c r="BC135" s="110" t="s">
        <v>5944</v>
      </c>
      <c r="BD135" s="111" t="s">
        <v>846</v>
      </c>
      <c r="BE135" s="111" t="s">
        <v>848</v>
      </c>
      <c r="BF135" s="112" t="s">
        <v>847</v>
      </c>
      <c r="BG135" s="111"/>
      <c r="BH135" s="113"/>
      <c r="BI135" s="111" t="s">
        <v>5940</v>
      </c>
      <c r="BJ135" s="111"/>
      <c r="BK135" s="114"/>
      <c r="BL135" s="122"/>
    </row>
    <row r="136" spans="1:64" s="125" customFormat="1" x14ac:dyDescent="0.3">
      <c r="A136" s="107">
        <v>131</v>
      </c>
      <c r="B136" s="107" t="s">
        <v>5879</v>
      </c>
      <c r="C136" s="107" t="s">
        <v>178</v>
      </c>
      <c r="D136" s="107" t="s">
        <v>850</v>
      </c>
      <c r="E136" s="107" t="s">
        <v>851</v>
      </c>
      <c r="F136" s="107" t="s">
        <v>852</v>
      </c>
      <c r="G136" s="107" t="s">
        <v>853</v>
      </c>
      <c r="H136" s="107" t="s">
        <v>854</v>
      </c>
      <c r="I136" s="107">
        <v>168143</v>
      </c>
      <c r="J136" s="107" t="s">
        <v>854</v>
      </c>
      <c r="K136" s="107">
        <v>168143</v>
      </c>
      <c r="L136" s="107" t="s">
        <v>906</v>
      </c>
      <c r="M136" s="107" t="s">
        <v>907</v>
      </c>
      <c r="N136" s="107">
        <v>347713</v>
      </c>
      <c r="O136" s="107" t="s">
        <v>3156</v>
      </c>
      <c r="P136" s="107">
        <v>492979</v>
      </c>
      <c r="Q136" s="107" t="s">
        <v>3157</v>
      </c>
      <c r="R136" s="107" t="s">
        <v>255</v>
      </c>
      <c r="S136" s="107" t="s">
        <v>5757</v>
      </c>
      <c r="T136" s="107" t="s">
        <v>185</v>
      </c>
      <c r="U136" s="107" t="s">
        <v>186</v>
      </c>
      <c r="V136" s="107">
        <v>0</v>
      </c>
      <c r="W136" s="107" t="s">
        <v>5880</v>
      </c>
      <c r="X136" s="107">
        <v>357918734</v>
      </c>
      <c r="Y136" s="107" t="s">
        <v>5758</v>
      </c>
      <c r="Z136" s="107" t="s">
        <v>549</v>
      </c>
      <c r="AA136" s="108">
        <v>52000</v>
      </c>
      <c r="AB136" s="107" t="s">
        <v>194</v>
      </c>
      <c r="AC136" s="107">
        <v>24</v>
      </c>
      <c r="AD136" s="107" t="s">
        <v>535</v>
      </c>
      <c r="AE136" s="107" t="s">
        <v>562</v>
      </c>
      <c r="AF136" s="108">
        <v>2770</v>
      </c>
      <c r="AG136" s="108">
        <v>2770</v>
      </c>
      <c r="AH136" s="107" t="s">
        <v>2589</v>
      </c>
      <c r="AI136" s="108">
        <v>8460.5</v>
      </c>
      <c r="AJ136" s="108">
        <v>5389.5</v>
      </c>
      <c r="AK136" s="108">
        <v>13850</v>
      </c>
      <c r="AL136" s="108">
        <v>43539.5</v>
      </c>
      <c r="AM136" s="108">
        <v>9595.5</v>
      </c>
      <c r="AN136" s="108">
        <v>53135</v>
      </c>
      <c r="AO136" s="108">
        <v>3726.15</v>
      </c>
      <c r="AP136" s="108">
        <v>1813.85</v>
      </c>
      <c r="AQ136" s="108">
        <v>5540</v>
      </c>
      <c r="AR136" s="107">
        <v>7</v>
      </c>
      <c r="AS136" s="107">
        <f>VLOOKUP(X136:X2396,[7]Sheet1!$T$2:$AC$1764,10,0)</f>
        <v>51</v>
      </c>
      <c r="AT136" s="107" t="str">
        <f>VLOOKUP(X136:X2393,'[8]Asset Classification'!$J$3:$S$2325,10,0)</f>
        <v>31-60</v>
      </c>
      <c r="AU136" s="107"/>
      <c r="AV136" s="107"/>
      <c r="AW136" s="107"/>
      <c r="AX136" s="107" t="s">
        <v>544</v>
      </c>
      <c r="AY136" s="107" t="s">
        <v>545</v>
      </c>
      <c r="AZ136" s="107"/>
      <c r="BA136" s="107"/>
      <c r="BB136" s="129">
        <v>45776</v>
      </c>
      <c r="BC136" s="110" t="s">
        <v>5944</v>
      </c>
      <c r="BD136" s="111" t="s">
        <v>846</v>
      </c>
      <c r="BE136" s="111" t="s">
        <v>848</v>
      </c>
      <c r="BF136" s="112" t="s">
        <v>847</v>
      </c>
      <c r="BG136" s="111"/>
      <c r="BH136" s="113"/>
      <c r="BI136" s="111" t="s">
        <v>5940</v>
      </c>
      <c r="BJ136" s="111"/>
      <c r="BK136" s="114"/>
      <c r="BL136" s="122"/>
    </row>
    <row r="137" spans="1:64" s="125" customFormat="1" x14ac:dyDescent="0.3">
      <c r="A137" s="107">
        <v>132</v>
      </c>
      <c r="B137" s="107" t="s">
        <v>5879</v>
      </c>
      <c r="C137" s="107" t="s">
        <v>178</v>
      </c>
      <c r="D137" s="107" t="s">
        <v>850</v>
      </c>
      <c r="E137" s="107" t="s">
        <v>851</v>
      </c>
      <c r="F137" s="107" t="s">
        <v>852</v>
      </c>
      <c r="G137" s="107" t="s">
        <v>853</v>
      </c>
      <c r="H137" s="107" t="s">
        <v>854</v>
      </c>
      <c r="I137" s="107">
        <v>168143</v>
      </c>
      <c r="J137" s="107" t="s">
        <v>854</v>
      </c>
      <c r="K137" s="107">
        <v>168143</v>
      </c>
      <c r="L137" s="107" t="s">
        <v>1545</v>
      </c>
      <c r="M137" s="107" t="s">
        <v>1546</v>
      </c>
      <c r="N137" s="107">
        <v>62986</v>
      </c>
      <c r="O137" s="107" t="s">
        <v>2325</v>
      </c>
      <c r="P137" s="107">
        <v>533247</v>
      </c>
      <c r="Q137" s="107" t="s">
        <v>2326</v>
      </c>
      <c r="R137" s="107" t="s">
        <v>255</v>
      </c>
      <c r="S137" s="107" t="s">
        <v>2327</v>
      </c>
      <c r="T137" s="107" t="s">
        <v>185</v>
      </c>
      <c r="U137" s="107" t="s">
        <v>186</v>
      </c>
      <c r="V137" s="107">
        <v>541</v>
      </c>
      <c r="W137" s="107" t="s">
        <v>5880</v>
      </c>
      <c r="X137" s="107">
        <v>349864240</v>
      </c>
      <c r="Y137" s="107" t="s">
        <v>2328</v>
      </c>
      <c r="Z137" s="107" t="s">
        <v>363</v>
      </c>
      <c r="AA137" s="108">
        <v>41952</v>
      </c>
      <c r="AB137" s="107" t="s">
        <v>182</v>
      </c>
      <c r="AC137" s="107">
        <v>24</v>
      </c>
      <c r="AD137" s="107" t="s">
        <v>192</v>
      </c>
      <c r="AE137" s="107" t="s">
        <v>225</v>
      </c>
      <c r="AF137" s="108">
        <v>2775</v>
      </c>
      <c r="AG137" s="108">
        <v>2250</v>
      </c>
      <c r="AH137" s="107" t="s">
        <v>2329</v>
      </c>
      <c r="AI137" s="108">
        <v>35475.949999999997</v>
      </c>
      <c r="AJ137" s="108">
        <v>12299.05</v>
      </c>
      <c r="AK137" s="108">
        <v>47775</v>
      </c>
      <c r="AL137" s="108">
        <v>6476.05</v>
      </c>
      <c r="AM137" s="108">
        <v>273.95</v>
      </c>
      <c r="AN137" s="108">
        <v>6750</v>
      </c>
      <c r="AO137" s="108">
        <v>6476.05</v>
      </c>
      <c r="AP137" s="108">
        <v>273.95</v>
      </c>
      <c r="AQ137" s="108">
        <v>6750</v>
      </c>
      <c r="AR137" s="107">
        <v>27</v>
      </c>
      <c r="AS137" s="107">
        <f>VLOOKUP(X137:X2394,[7]Sheet1!$T$2:$AC$1764,10,0)</f>
        <v>162</v>
      </c>
      <c r="AT137" s="107" t="str">
        <f>VLOOKUP(X137:X2394,'[8]Asset Classification'!$J$3:$S$2325,10,0)</f>
        <v>151-180</v>
      </c>
      <c r="AU137" s="107"/>
      <c r="AV137" s="107"/>
      <c r="AW137" s="107"/>
      <c r="AX137" s="107" t="s">
        <v>544</v>
      </c>
      <c r="AY137" s="107" t="s">
        <v>545</v>
      </c>
      <c r="AZ137" s="107"/>
      <c r="BA137" s="107"/>
      <c r="BB137" s="129">
        <v>45776</v>
      </c>
      <c r="BC137" s="110" t="s">
        <v>5944</v>
      </c>
      <c r="BD137" s="111" t="s">
        <v>846</v>
      </c>
      <c r="BE137" s="111" t="s">
        <v>848</v>
      </c>
      <c r="BF137" s="112" t="s">
        <v>847</v>
      </c>
      <c r="BG137" s="111"/>
      <c r="BH137" s="113"/>
      <c r="BI137" s="111" t="s">
        <v>5940</v>
      </c>
      <c r="BJ137" s="111"/>
      <c r="BK137" s="114"/>
      <c r="BL137" s="122"/>
    </row>
    <row r="138" spans="1:64" s="125" customFormat="1" x14ac:dyDescent="0.3">
      <c r="A138" s="107">
        <v>133</v>
      </c>
      <c r="B138" s="107" t="s">
        <v>5879</v>
      </c>
      <c r="C138" s="107" t="s">
        <v>178</v>
      </c>
      <c r="D138" s="107" t="s">
        <v>850</v>
      </c>
      <c r="E138" s="107" t="s">
        <v>851</v>
      </c>
      <c r="F138" s="107" t="s">
        <v>852</v>
      </c>
      <c r="G138" s="107" t="s">
        <v>853</v>
      </c>
      <c r="H138" s="107" t="s">
        <v>854</v>
      </c>
      <c r="I138" s="107">
        <v>176391</v>
      </c>
      <c r="J138" s="107" t="s">
        <v>889</v>
      </c>
      <c r="K138" s="107">
        <v>176391</v>
      </c>
      <c r="L138" s="107" t="s">
        <v>1187</v>
      </c>
      <c r="M138" s="107" t="s">
        <v>1188</v>
      </c>
      <c r="N138" s="107">
        <v>305332</v>
      </c>
      <c r="O138" s="107" t="s">
        <v>2325</v>
      </c>
      <c r="P138" s="107">
        <v>533247</v>
      </c>
      <c r="Q138" s="107" t="s">
        <v>2326</v>
      </c>
      <c r="R138" s="107" t="s">
        <v>255</v>
      </c>
      <c r="S138" s="107" t="s">
        <v>3642</v>
      </c>
      <c r="T138" s="107" t="s">
        <v>185</v>
      </c>
      <c r="U138" s="107" t="s">
        <v>186</v>
      </c>
      <c r="V138" s="107">
        <v>0</v>
      </c>
      <c r="W138" s="107" t="s">
        <v>5880</v>
      </c>
      <c r="X138" s="107">
        <v>353380549</v>
      </c>
      <c r="Y138" s="107" t="s">
        <v>3643</v>
      </c>
      <c r="Z138" s="107" t="s">
        <v>300</v>
      </c>
      <c r="AA138" s="108">
        <v>35000</v>
      </c>
      <c r="AB138" s="107" t="s">
        <v>182</v>
      </c>
      <c r="AC138" s="107">
        <v>24</v>
      </c>
      <c r="AD138" s="107" t="s">
        <v>190</v>
      </c>
      <c r="AE138" s="107" t="s">
        <v>500</v>
      </c>
      <c r="AF138" s="108">
        <v>1870</v>
      </c>
      <c r="AG138" s="108">
        <v>1870</v>
      </c>
      <c r="AH138" s="107" t="s">
        <v>2782</v>
      </c>
      <c r="AI138" s="108">
        <v>16525.79</v>
      </c>
      <c r="AJ138" s="108">
        <v>8164.21</v>
      </c>
      <c r="AK138" s="108">
        <v>24690</v>
      </c>
      <c r="AL138" s="108">
        <v>18474.21</v>
      </c>
      <c r="AM138" s="108">
        <v>2044.79</v>
      </c>
      <c r="AN138" s="108">
        <v>20519</v>
      </c>
      <c r="AO138" s="108">
        <v>3034.28</v>
      </c>
      <c r="AP138" s="108">
        <v>325.72000000000003</v>
      </c>
      <c r="AQ138" s="108">
        <v>3360</v>
      </c>
      <c r="AR138" s="107">
        <v>15</v>
      </c>
      <c r="AS138" s="107">
        <f>VLOOKUP(X138:X2395,[7]Sheet1!$T$2:$AC$1764,10,0)</f>
        <v>49</v>
      </c>
      <c r="AT138" s="107" t="str">
        <f>VLOOKUP(X138:X2395,'[8]Asset Classification'!$J$3:$S$2325,10,0)</f>
        <v>31-60</v>
      </c>
      <c r="AU138" s="107"/>
      <c r="AV138" s="107"/>
      <c r="AW138" s="107"/>
      <c r="AX138" s="107" t="s">
        <v>544</v>
      </c>
      <c r="AY138" s="107" t="s">
        <v>545</v>
      </c>
      <c r="AZ138" s="107"/>
      <c r="BA138" s="107"/>
      <c r="BB138" s="129">
        <v>45776</v>
      </c>
      <c r="BC138" s="110" t="s">
        <v>5944</v>
      </c>
      <c r="BD138" s="111" t="s">
        <v>846</v>
      </c>
      <c r="BE138" s="111" t="s">
        <v>848</v>
      </c>
      <c r="BF138" s="112" t="s">
        <v>5868</v>
      </c>
      <c r="BG138" s="111"/>
      <c r="BH138" s="113"/>
      <c r="BI138" s="111" t="s">
        <v>5869</v>
      </c>
      <c r="BJ138" s="111"/>
      <c r="BK138" s="114"/>
      <c r="BL138" s="122"/>
    </row>
    <row r="139" spans="1:64" s="125" customFormat="1" x14ac:dyDescent="0.3">
      <c r="A139" s="107">
        <v>134</v>
      </c>
      <c r="B139" s="107" t="s">
        <v>5879</v>
      </c>
      <c r="C139" s="107" t="s">
        <v>178</v>
      </c>
      <c r="D139" s="107" t="s">
        <v>850</v>
      </c>
      <c r="E139" s="107" t="s">
        <v>851</v>
      </c>
      <c r="F139" s="107" t="s">
        <v>852</v>
      </c>
      <c r="G139" s="107" t="s">
        <v>853</v>
      </c>
      <c r="H139" s="107" t="s">
        <v>854</v>
      </c>
      <c r="I139" s="107">
        <v>40727</v>
      </c>
      <c r="J139" s="107" t="s">
        <v>5133</v>
      </c>
      <c r="K139" s="107">
        <v>40727</v>
      </c>
      <c r="L139" s="107" t="s">
        <v>906</v>
      </c>
      <c r="M139" s="107" t="s">
        <v>907</v>
      </c>
      <c r="N139" s="107">
        <v>62927</v>
      </c>
      <c r="O139" s="107" t="s">
        <v>2637</v>
      </c>
      <c r="P139" s="107">
        <v>607668</v>
      </c>
      <c r="Q139" s="107" t="s">
        <v>2928</v>
      </c>
      <c r="R139" s="107" t="s">
        <v>255</v>
      </c>
      <c r="S139" s="107" t="s">
        <v>3813</v>
      </c>
      <c r="T139" s="107" t="s">
        <v>185</v>
      </c>
      <c r="U139" s="107" t="s">
        <v>186</v>
      </c>
      <c r="V139" s="107">
        <v>0</v>
      </c>
      <c r="W139" s="107" t="s">
        <v>5880</v>
      </c>
      <c r="X139" s="107">
        <v>353435858</v>
      </c>
      <c r="Y139" s="107" t="s">
        <v>3814</v>
      </c>
      <c r="Z139" s="107" t="s">
        <v>1660</v>
      </c>
      <c r="AA139" s="108">
        <v>40000</v>
      </c>
      <c r="AB139" s="107" t="s">
        <v>182</v>
      </c>
      <c r="AC139" s="107">
        <v>24</v>
      </c>
      <c r="AD139" s="107" t="s">
        <v>190</v>
      </c>
      <c r="AE139" s="107" t="s">
        <v>517</v>
      </c>
      <c r="AF139" s="108">
        <v>2130</v>
      </c>
      <c r="AG139" s="108">
        <v>2130</v>
      </c>
      <c r="AH139" s="107" t="s">
        <v>654</v>
      </c>
      <c r="AI139" s="108">
        <v>11283.3</v>
      </c>
      <c r="AJ139" s="108">
        <v>6716.7</v>
      </c>
      <c r="AK139" s="108">
        <v>18000</v>
      </c>
      <c r="AL139" s="108">
        <v>28716.7</v>
      </c>
      <c r="AM139" s="108">
        <v>4836.3</v>
      </c>
      <c r="AN139" s="108">
        <v>33553</v>
      </c>
      <c r="AO139" s="108">
        <v>9359.98</v>
      </c>
      <c r="AP139" s="108">
        <v>2460.02</v>
      </c>
      <c r="AQ139" s="108">
        <v>11820</v>
      </c>
      <c r="AR139" s="107">
        <v>14</v>
      </c>
      <c r="AS139" s="107">
        <f>VLOOKUP(X139:X2398,[7]Sheet1!$T$2:$AC$1764,10,0)</f>
        <v>162</v>
      </c>
      <c r="AT139" s="107" t="str">
        <f>VLOOKUP(X139:X2396,'[8]Asset Classification'!$J$3:$S$2325,10,0)</f>
        <v>151-180</v>
      </c>
      <c r="AU139" s="107"/>
      <c r="AV139" s="107"/>
      <c r="AW139" s="107"/>
      <c r="AX139" s="107" t="s">
        <v>544</v>
      </c>
      <c r="AY139" s="107" t="s">
        <v>545</v>
      </c>
      <c r="AZ139" s="107"/>
      <c r="BA139" s="107"/>
      <c r="BB139" s="129">
        <v>45777</v>
      </c>
      <c r="BC139" s="110" t="s">
        <v>5944</v>
      </c>
      <c r="BD139" s="111" t="s">
        <v>846</v>
      </c>
      <c r="BE139" s="111" t="s">
        <v>848</v>
      </c>
      <c r="BF139" s="112" t="s">
        <v>5868</v>
      </c>
      <c r="BG139" s="111"/>
      <c r="BH139" s="113"/>
      <c r="BI139" s="111" t="s">
        <v>5869</v>
      </c>
      <c r="BJ139" s="111"/>
      <c r="BK139" s="114"/>
      <c r="BL139" s="122"/>
    </row>
    <row r="140" spans="1:64" s="125" customFormat="1" x14ac:dyDescent="0.3">
      <c r="A140" s="107">
        <v>135</v>
      </c>
      <c r="B140" s="107" t="s">
        <v>5879</v>
      </c>
      <c r="C140" s="107" t="s">
        <v>178</v>
      </c>
      <c r="D140" s="107" t="s">
        <v>850</v>
      </c>
      <c r="E140" s="107" t="s">
        <v>851</v>
      </c>
      <c r="F140" s="107" t="s">
        <v>852</v>
      </c>
      <c r="G140" s="107" t="s">
        <v>853</v>
      </c>
      <c r="H140" s="107" t="s">
        <v>854</v>
      </c>
      <c r="I140" s="107">
        <v>168143</v>
      </c>
      <c r="J140" s="107" t="s">
        <v>854</v>
      </c>
      <c r="K140" s="107">
        <v>168143</v>
      </c>
      <c r="L140" s="107" t="s">
        <v>890</v>
      </c>
      <c r="M140" s="107" t="s">
        <v>891</v>
      </c>
      <c r="N140" s="107">
        <v>340261</v>
      </c>
      <c r="O140" s="107" t="s">
        <v>2637</v>
      </c>
      <c r="P140" s="107">
        <v>607668</v>
      </c>
      <c r="Q140" s="107" t="s">
        <v>2928</v>
      </c>
      <c r="R140" s="107" t="s">
        <v>255</v>
      </c>
      <c r="S140" s="107" t="s">
        <v>2931</v>
      </c>
      <c r="T140" s="107" t="s">
        <v>185</v>
      </c>
      <c r="U140" s="107" t="s">
        <v>186</v>
      </c>
      <c r="V140" s="107">
        <v>541</v>
      </c>
      <c r="W140" s="107" t="s">
        <v>5880</v>
      </c>
      <c r="X140" s="107">
        <v>351401751</v>
      </c>
      <c r="Y140" s="107" t="s">
        <v>2932</v>
      </c>
      <c r="Z140" s="107" t="s">
        <v>439</v>
      </c>
      <c r="AA140" s="108">
        <v>42000</v>
      </c>
      <c r="AB140" s="107" t="s">
        <v>182</v>
      </c>
      <c r="AC140" s="107">
        <v>24</v>
      </c>
      <c r="AD140" s="107" t="s">
        <v>192</v>
      </c>
      <c r="AE140" s="107" t="s">
        <v>816</v>
      </c>
      <c r="AF140" s="108">
        <v>2250</v>
      </c>
      <c r="AG140" s="108">
        <v>2250</v>
      </c>
      <c r="AH140" s="107" t="s">
        <v>5911</v>
      </c>
      <c r="AI140" s="108">
        <v>39167.24</v>
      </c>
      <c r="AJ140" s="108">
        <v>12582.76</v>
      </c>
      <c r="AK140" s="108">
        <v>51750</v>
      </c>
      <c r="AL140" s="108">
        <v>2832.76</v>
      </c>
      <c r="AM140" s="108">
        <v>58.24</v>
      </c>
      <c r="AN140" s="108">
        <v>2891</v>
      </c>
      <c r="AO140" s="108">
        <v>0</v>
      </c>
      <c r="AP140" s="108">
        <v>0</v>
      </c>
      <c r="AQ140" s="108">
        <v>0</v>
      </c>
      <c r="AR140" s="107">
        <v>23</v>
      </c>
      <c r="AS140" s="107"/>
      <c r="AT140" s="107" t="str">
        <f>VLOOKUP(X140:X2397,'[8]Asset Classification'!$J$3:$S$2325,10,0)</f>
        <v>Standard</v>
      </c>
      <c r="AU140" s="107"/>
      <c r="AV140" s="107"/>
      <c r="AW140" s="107"/>
      <c r="AX140" s="107" t="s">
        <v>544</v>
      </c>
      <c r="AY140" s="107" t="s">
        <v>545</v>
      </c>
      <c r="AZ140" s="107"/>
      <c r="BA140" s="107"/>
      <c r="BB140" s="129">
        <v>45775</v>
      </c>
      <c r="BC140" s="110" t="s">
        <v>5944</v>
      </c>
      <c r="BD140" s="111" t="s">
        <v>846</v>
      </c>
      <c r="BE140" s="111" t="s">
        <v>848</v>
      </c>
      <c r="BF140" s="112" t="s">
        <v>847</v>
      </c>
      <c r="BG140" s="111"/>
      <c r="BH140" s="113"/>
      <c r="BI140" s="111" t="s">
        <v>5940</v>
      </c>
      <c r="BJ140" s="111"/>
      <c r="BK140" s="114"/>
      <c r="BL140" s="122"/>
    </row>
    <row r="141" spans="1:64" s="125" customFormat="1" x14ac:dyDescent="0.3">
      <c r="A141" s="107">
        <v>136</v>
      </c>
      <c r="B141" s="107" t="s">
        <v>5879</v>
      </c>
      <c r="C141" s="107" t="s">
        <v>178</v>
      </c>
      <c r="D141" s="107" t="s">
        <v>850</v>
      </c>
      <c r="E141" s="107" t="s">
        <v>851</v>
      </c>
      <c r="F141" s="107" t="s">
        <v>852</v>
      </c>
      <c r="G141" s="107" t="s">
        <v>853</v>
      </c>
      <c r="H141" s="107" t="s">
        <v>854</v>
      </c>
      <c r="I141" s="107">
        <v>40696</v>
      </c>
      <c r="J141" s="107" t="s">
        <v>1115</v>
      </c>
      <c r="K141" s="107">
        <v>40696</v>
      </c>
      <c r="L141" s="107" t="s">
        <v>1019</v>
      </c>
      <c r="M141" s="107" t="s">
        <v>1020</v>
      </c>
      <c r="N141" s="107">
        <v>365385</v>
      </c>
      <c r="O141" s="107" t="s">
        <v>2637</v>
      </c>
      <c r="P141" s="107">
        <v>607668</v>
      </c>
      <c r="Q141" s="107" t="s">
        <v>2928</v>
      </c>
      <c r="R141" s="107" t="s">
        <v>255</v>
      </c>
      <c r="S141" s="107" t="s">
        <v>2933</v>
      </c>
      <c r="T141" s="107" t="s">
        <v>185</v>
      </c>
      <c r="U141" s="107" t="s">
        <v>186</v>
      </c>
      <c r="V141" s="107">
        <v>541</v>
      </c>
      <c r="W141" s="107" t="s">
        <v>5880</v>
      </c>
      <c r="X141" s="107">
        <v>351401752</v>
      </c>
      <c r="Y141" s="107" t="s">
        <v>2934</v>
      </c>
      <c r="Z141" s="107" t="s">
        <v>439</v>
      </c>
      <c r="AA141" s="108">
        <v>42000</v>
      </c>
      <c r="AB141" s="107" t="s">
        <v>182</v>
      </c>
      <c r="AC141" s="107">
        <v>24</v>
      </c>
      <c r="AD141" s="107" t="s">
        <v>192</v>
      </c>
      <c r="AE141" s="107" t="s">
        <v>816</v>
      </c>
      <c r="AF141" s="108">
        <v>2250</v>
      </c>
      <c r="AG141" s="108">
        <v>2250</v>
      </c>
      <c r="AH141" s="107" t="s">
        <v>5914</v>
      </c>
      <c r="AI141" s="108">
        <v>37281.449999999997</v>
      </c>
      <c r="AJ141" s="108">
        <v>12658.55</v>
      </c>
      <c r="AK141" s="108">
        <v>49940</v>
      </c>
      <c r="AL141" s="108">
        <v>4718.55</v>
      </c>
      <c r="AM141" s="108">
        <v>-17.55</v>
      </c>
      <c r="AN141" s="108">
        <v>4701</v>
      </c>
      <c r="AO141" s="108">
        <v>1810</v>
      </c>
      <c r="AP141" s="108">
        <v>0</v>
      </c>
      <c r="AQ141" s="108">
        <v>1810</v>
      </c>
      <c r="AR141" s="107">
        <v>23</v>
      </c>
      <c r="AS141" s="107">
        <f>VLOOKUP(X141:X2398,[7]Sheet1!$T$2:$AC$1764,10,0)</f>
        <v>21</v>
      </c>
      <c r="AT141" s="107" t="str">
        <f>VLOOKUP(X141:X2398,'[8]Asset Classification'!$J$3:$S$2325,10,0)</f>
        <v>1-30 Days</v>
      </c>
      <c r="AU141" s="107"/>
      <c r="AV141" s="107"/>
      <c r="AW141" s="107"/>
      <c r="AX141" s="107" t="s">
        <v>544</v>
      </c>
      <c r="AY141" s="107" t="s">
        <v>545</v>
      </c>
      <c r="AZ141" s="107"/>
      <c r="BA141" s="107"/>
      <c r="BB141" s="129">
        <v>45776</v>
      </c>
      <c r="BC141" s="110" t="s">
        <v>5944</v>
      </c>
      <c r="BD141" s="111" t="s">
        <v>846</v>
      </c>
      <c r="BE141" s="111" t="s">
        <v>848</v>
      </c>
      <c r="BF141" s="112" t="s">
        <v>847</v>
      </c>
      <c r="BG141" s="111"/>
      <c r="BH141" s="113"/>
      <c r="BI141" s="111" t="s">
        <v>5940</v>
      </c>
      <c r="BJ141" s="111"/>
      <c r="BK141" s="114"/>
      <c r="BL141" s="122"/>
    </row>
    <row r="142" spans="1:64" s="125" customFormat="1" x14ac:dyDescent="0.3">
      <c r="A142" s="107">
        <v>137</v>
      </c>
      <c r="B142" s="107" t="s">
        <v>5879</v>
      </c>
      <c r="C142" s="107" t="s">
        <v>178</v>
      </c>
      <c r="D142" s="107" t="s">
        <v>850</v>
      </c>
      <c r="E142" s="107" t="s">
        <v>851</v>
      </c>
      <c r="F142" s="107" t="s">
        <v>852</v>
      </c>
      <c r="G142" s="107" t="s">
        <v>853</v>
      </c>
      <c r="H142" s="107" t="s">
        <v>854</v>
      </c>
      <c r="I142" s="107">
        <v>168143</v>
      </c>
      <c r="J142" s="107" t="s">
        <v>854</v>
      </c>
      <c r="K142" s="107">
        <v>168143</v>
      </c>
      <c r="L142" s="107" t="s">
        <v>883</v>
      </c>
      <c r="M142" s="107" t="s">
        <v>884</v>
      </c>
      <c r="N142" s="107">
        <v>62981</v>
      </c>
      <c r="O142" s="107" t="s">
        <v>2637</v>
      </c>
      <c r="P142" s="107">
        <v>607668</v>
      </c>
      <c r="Q142" s="107" t="s">
        <v>2928</v>
      </c>
      <c r="R142" s="107" t="s">
        <v>437</v>
      </c>
      <c r="S142" s="107" t="s">
        <v>2933</v>
      </c>
      <c r="T142" s="107" t="s">
        <v>185</v>
      </c>
      <c r="U142" s="107" t="s">
        <v>186</v>
      </c>
      <c r="V142" s="107">
        <v>0</v>
      </c>
      <c r="W142" s="107" t="s">
        <v>5880</v>
      </c>
      <c r="X142" s="107">
        <v>355608034</v>
      </c>
      <c r="Y142" s="107" t="s">
        <v>2934</v>
      </c>
      <c r="Z142" s="107" t="s">
        <v>835</v>
      </c>
      <c r="AA142" s="108">
        <v>40000</v>
      </c>
      <c r="AB142" s="107" t="s">
        <v>182</v>
      </c>
      <c r="AC142" s="107">
        <v>18</v>
      </c>
      <c r="AD142" s="107" t="s">
        <v>276</v>
      </c>
      <c r="AE142" s="107" t="s">
        <v>334</v>
      </c>
      <c r="AF142" s="108">
        <v>2690</v>
      </c>
      <c r="AG142" s="108">
        <v>2690</v>
      </c>
      <c r="AH142" s="107" t="s">
        <v>5917</v>
      </c>
      <c r="AI142" s="108">
        <v>27117.11</v>
      </c>
      <c r="AJ142" s="108">
        <v>7852.89</v>
      </c>
      <c r="AK142" s="108">
        <v>34970</v>
      </c>
      <c r="AL142" s="108">
        <v>12882.89</v>
      </c>
      <c r="AM142" s="108">
        <v>852.11</v>
      </c>
      <c r="AN142" s="108">
        <v>13735</v>
      </c>
      <c r="AO142" s="108">
        <v>0</v>
      </c>
      <c r="AP142" s="108">
        <v>0</v>
      </c>
      <c r="AQ142" s="108">
        <v>0</v>
      </c>
      <c r="AR142" s="107">
        <v>13</v>
      </c>
      <c r="AS142" s="107"/>
      <c r="AT142" s="107" t="str">
        <f>VLOOKUP(X142:X2399,'[8]Asset Classification'!$J$3:$S$2325,10,0)</f>
        <v>1-30 Days</v>
      </c>
      <c r="AU142" s="107"/>
      <c r="AV142" s="107"/>
      <c r="AW142" s="107"/>
      <c r="AX142" s="107" t="s">
        <v>544</v>
      </c>
      <c r="AY142" s="107" t="s">
        <v>545</v>
      </c>
      <c r="AZ142" s="107"/>
      <c r="BA142" s="107"/>
      <c r="BB142" s="129">
        <v>45775</v>
      </c>
      <c r="BC142" s="110" t="s">
        <v>5944</v>
      </c>
      <c r="BD142" s="111" t="s">
        <v>846</v>
      </c>
      <c r="BE142" s="111" t="s">
        <v>848</v>
      </c>
      <c r="BF142" s="112" t="s">
        <v>5868</v>
      </c>
      <c r="BG142" s="111"/>
      <c r="BH142" s="113"/>
      <c r="BI142" s="111" t="s">
        <v>5869</v>
      </c>
      <c r="BJ142" s="111"/>
      <c r="BK142" s="114"/>
      <c r="BL142" s="122"/>
    </row>
    <row r="143" spans="1:64" s="125" customFormat="1" x14ac:dyDescent="0.3">
      <c r="A143" s="107">
        <v>138</v>
      </c>
      <c r="B143" s="107" t="s">
        <v>5879</v>
      </c>
      <c r="C143" s="107" t="s">
        <v>178</v>
      </c>
      <c r="D143" s="107" t="s">
        <v>850</v>
      </c>
      <c r="E143" s="107" t="s">
        <v>851</v>
      </c>
      <c r="F143" s="107" t="s">
        <v>852</v>
      </c>
      <c r="G143" s="107" t="s">
        <v>853</v>
      </c>
      <c r="H143" s="107" t="s">
        <v>854</v>
      </c>
      <c r="I143" s="107">
        <v>168143</v>
      </c>
      <c r="J143" s="107" t="s">
        <v>854</v>
      </c>
      <c r="K143" s="107">
        <v>168143</v>
      </c>
      <c r="L143" s="107" t="s">
        <v>890</v>
      </c>
      <c r="M143" s="107" t="s">
        <v>891</v>
      </c>
      <c r="N143" s="107">
        <v>62944</v>
      </c>
      <c r="O143" s="107" t="s">
        <v>3233</v>
      </c>
      <c r="P143" s="107">
        <v>479922</v>
      </c>
      <c r="Q143" s="107" t="s">
        <v>3234</v>
      </c>
      <c r="R143" s="107" t="s">
        <v>255</v>
      </c>
      <c r="S143" s="107" t="s">
        <v>5749</v>
      </c>
      <c r="T143" s="107" t="s">
        <v>185</v>
      </c>
      <c r="U143" s="107" t="s">
        <v>186</v>
      </c>
      <c r="V143" s="107">
        <v>0</v>
      </c>
      <c r="W143" s="107" t="s">
        <v>5880</v>
      </c>
      <c r="X143" s="107">
        <v>357909833</v>
      </c>
      <c r="Y143" s="107" t="s">
        <v>5750</v>
      </c>
      <c r="Z143" s="107" t="s">
        <v>307</v>
      </c>
      <c r="AA143" s="108">
        <v>65000</v>
      </c>
      <c r="AB143" s="107" t="s">
        <v>194</v>
      </c>
      <c r="AC143" s="107">
        <v>24</v>
      </c>
      <c r="AD143" s="107" t="s">
        <v>535</v>
      </c>
      <c r="AE143" s="107" t="s">
        <v>541</v>
      </c>
      <c r="AF143" s="108">
        <v>3470</v>
      </c>
      <c r="AG143" s="108">
        <v>3470</v>
      </c>
      <c r="AH143" s="107" t="s">
        <v>5913</v>
      </c>
      <c r="AI143" s="108">
        <v>13199.9</v>
      </c>
      <c r="AJ143" s="108">
        <v>8410.1</v>
      </c>
      <c r="AK143" s="108">
        <v>21610</v>
      </c>
      <c r="AL143" s="108">
        <v>51800.1</v>
      </c>
      <c r="AM143" s="108">
        <v>10057.9</v>
      </c>
      <c r="AN143" s="108">
        <v>61858</v>
      </c>
      <c r="AO143" s="108">
        <v>4764.16</v>
      </c>
      <c r="AP143" s="108">
        <v>1385.84</v>
      </c>
      <c r="AQ143" s="108">
        <v>6150</v>
      </c>
      <c r="AR143" s="107">
        <v>8</v>
      </c>
      <c r="AS143" s="107">
        <f>VLOOKUP(X143:X2403,[7]Sheet1!$T$2:$AC$1764,10,0)</f>
        <v>51</v>
      </c>
      <c r="AT143" s="107" t="str">
        <f>VLOOKUP(X143:X2400,'[8]Asset Classification'!$J$3:$S$2325,10,0)</f>
        <v>31-60</v>
      </c>
      <c r="AU143" s="107"/>
      <c r="AV143" s="107"/>
      <c r="AW143" s="107"/>
      <c r="AX143" s="107" t="s">
        <v>544</v>
      </c>
      <c r="AY143" s="107" t="s">
        <v>545</v>
      </c>
      <c r="AZ143" s="107"/>
      <c r="BA143" s="107"/>
      <c r="BB143" s="129">
        <v>45777</v>
      </c>
      <c r="BC143" s="110" t="s">
        <v>5944</v>
      </c>
      <c r="BD143" s="111" t="s">
        <v>846</v>
      </c>
      <c r="BE143" s="111" t="s">
        <v>848</v>
      </c>
      <c r="BF143" s="112" t="s">
        <v>5868</v>
      </c>
      <c r="BG143" s="111"/>
      <c r="BH143" s="113"/>
      <c r="BI143" s="111" t="s">
        <v>5869</v>
      </c>
      <c r="BJ143" s="111"/>
      <c r="BK143" s="114"/>
      <c r="BL143" s="122"/>
    </row>
    <row r="144" spans="1:64" s="125" customFormat="1" x14ac:dyDescent="0.3">
      <c r="A144" s="107">
        <v>139</v>
      </c>
      <c r="B144" s="107" t="s">
        <v>5879</v>
      </c>
      <c r="C144" s="107" t="s">
        <v>178</v>
      </c>
      <c r="D144" s="107" t="s">
        <v>850</v>
      </c>
      <c r="E144" s="107" t="s">
        <v>851</v>
      </c>
      <c r="F144" s="107" t="s">
        <v>852</v>
      </c>
      <c r="G144" s="107" t="s">
        <v>853</v>
      </c>
      <c r="H144" s="107" t="s">
        <v>854</v>
      </c>
      <c r="I144" s="107">
        <v>40739</v>
      </c>
      <c r="J144" s="107" t="s">
        <v>3636</v>
      </c>
      <c r="K144" s="107">
        <v>40739</v>
      </c>
      <c r="L144" s="107" t="s">
        <v>890</v>
      </c>
      <c r="M144" s="107" t="s">
        <v>891</v>
      </c>
      <c r="N144" s="107">
        <v>322465</v>
      </c>
      <c r="O144" s="107" t="s">
        <v>3233</v>
      </c>
      <c r="P144" s="107">
        <v>479922</v>
      </c>
      <c r="Q144" s="107" t="s">
        <v>3234</v>
      </c>
      <c r="R144" s="107" t="s">
        <v>255</v>
      </c>
      <c r="S144" s="107" t="s">
        <v>5108</v>
      </c>
      <c r="T144" s="107" t="s">
        <v>185</v>
      </c>
      <c r="U144" s="107" t="s">
        <v>186</v>
      </c>
      <c r="V144" s="107">
        <v>0</v>
      </c>
      <c r="W144" s="107" t="s">
        <v>5880</v>
      </c>
      <c r="X144" s="107">
        <v>355068557</v>
      </c>
      <c r="Y144" s="107" t="s">
        <v>5109</v>
      </c>
      <c r="Z144" s="107" t="s">
        <v>410</v>
      </c>
      <c r="AA144" s="108">
        <v>65000</v>
      </c>
      <c r="AB144" s="107" t="s">
        <v>194</v>
      </c>
      <c r="AC144" s="107">
        <v>24</v>
      </c>
      <c r="AD144" s="107" t="s">
        <v>190</v>
      </c>
      <c r="AE144" s="107" t="s">
        <v>493</v>
      </c>
      <c r="AF144" s="108">
        <v>3470</v>
      </c>
      <c r="AG144" s="108">
        <v>3470</v>
      </c>
      <c r="AH144" s="107" t="s">
        <v>5913</v>
      </c>
      <c r="AI144" s="108">
        <v>34028.559999999998</v>
      </c>
      <c r="AJ144" s="108">
        <v>14551.44</v>
      </c>
      <c r="AK144" s="108">
        <v>48580</v>
      </c>
      <c r="AL144" s="108">
        <v>30971.439999999999</v>
      </c>
      <c r="AM144" s="108">
        <v>3580.56</v>
      </c>
      <c r="AN144" s="108">
        <v>34552</v>
      </c>
      <c r="AO144" s="108">
        <v>0</v>
      </c>
      <c r="AP144" s="108">
        <v>0</v>
      </c>
      <c r="AQ144" s="108">
        <v>0</v>
      </c>
      <c r="AR144" s="107">
        <v>14</v>
      </c>
      <c r="AS144" s="107"/>
      <c r="AT144" s="107" t="str">
        <f>VLOOKUP(X144:X2401,'[8]Asset Classification'!$J$3:$S$2325,10,0)</f>
        <v>Standard</v>
      </c>
      <c r="AU144" s="107"/>
      <c r="AV144" s="107"/>
      <c r="AW144" s="107"/>
      <c r="AX144" s="107" t="s">
        <v>544</v>
      </c>
      <c r="AY144" s="107" t="s">
        <v>545</v>
      </c>
      <c r="AZ144" s="107"/>
      <c r="BA144" s="107"/>
      <c r="BB144" s="129">
        <v>45775</v>
      </c>
      <c r="BC144" s="110" t="s">
        <v>5944</v>
      </c>
      <c r="BD144" s="111" t="s">
        <v>846</v>
      </c>
      <c r="BE144" s="111" t="s">
        <v>848</v>
      </c>
      <c r="BF144" s="112" t="s">
        <v>847</v>
      </c>
      <c r="BG144" s="111"/>
      <c r="BH144" s="113"/>
      <c r="BI144" s="111" t="s">
        <v>5940</v>
      </c>
      <c r="BJ144" s="111"/>
      <c r="BK144" s="114"/>
      <c r="BL144" s="122"/>
    </row>
    <row r="145" spans="1:64" s="125" customFormat="1" x14ac:dyDescent="0.3">
      <c r="A145" s="107">
        <v>140</v>
      </c>
      <c r="B145" s="107" t="s">
        <v>5879</v>
      </c>
      <c r="C145" s="107" t="s">
        <v>178</v>
      </c>
      <c r="D145" s="107" t="s">
        <v>850</v>
      </c>
      <c r="E145" s="107" t="s">
        <v>851</v>
      </c>
      <c r="F145" s="107" t="s">
        <v>852</v>
      </c>
      <c r="G145" s="107" t="s">
        <v>853</v>
      </c>
      <c r="H145" s="107" t="s">
        <v>854</v>
      </c>
      <c r="I145" s="107">
        <v>40739</v>
      </c>
      <c r="J145" s="107" t="s">
        <v>3636</v>
      </c>
      <c r="K145" s="107">
        <v>40739</v>
      </c>
      <c r="L145" s="107" t="s">
        <v>890</v>
      </c>
      <c r="M145" s="107" t="s">
        <v>891</v>
      </c>
      <c r="N145" s="107">
        <v>322465</v>
      </c>
      <c r="O145" s="107" t="s">
        <v>3233</v>
      </c>
      <c r="P145" s="107">
        <v>479922</v>
      </c>
      <c r="Q145" s="107" t="s">
        <v>3234</v>
      </c>
      <c r="R145" s="107" t="s">
        <v>255</v>
      </c>
      <c r="S145" s="107" t="s">
        <v>5145</v>
      </c>
      <c r="T145" s="107" t="s">
        <v>185</v>
      </c>
      <c r="U145" s="107" t="s">
        <v>186</v>
      </c>
      <c r="V145" s="107">
        <v>0</v>
      </c>
      <c r="W145" s="107" t="s">
        <v>5880</v>
      </c>
      <c r="X145" s="107">
        <v>355174178</v>
      </c>
      <c r="Y145" s="107" t="s">
        <v>5146</v>
      </c>
      <c r="Z145" s="107" t="s">
        <v>410</v>
      </c>
      <c r="AA145" s="108">
        <v>65000</v>
      </c>
      <c r="AB145" s="107" t="s">
        <v>194</v>
      </c>
      <c r="AC145" s="107">
        <v>24</v>
      </c>
      <c r="AD145" s="107" t="s">
        <v>190</v>
      </c>
      <c r="AE145" s="107" t="s">
        <v>493</v>
      </c>
      <c r="AF145" s="108">
        <v>3470</v>
      </c>
      <c r="AG145" s="108">
        <v>3470</v>
      </c>
      <c r="AH145" s="107" t="s">
        <v>5913</v>
      </c>
      <c r="AI145" s="108">
        <v>34028.559999999998</v>
      </c>
      <c r="AJ145" s="108">
        <v>14551.44</v>
      </c>
      <c r="AK145" s="108">
        <v>48580</v>
      </c>
      <c r="AL145" s="108">
        <v>30971.439999999999</v>
      </c>
      <c r="AM145" s="108">
        <v>3580.56</v>
      </c>
      <c r="AN145" s="108">
        <v>34552</v>
      </c>
      <c r="AO145" s="108">
        <v>0</v>
      </c>
      <c r="AP145" s="108">
        <v>0</v>
      </c>
      <c r="AQ145" s="108">
        <v>0</v>
      </c>
      <c r="AR145" s="107">
        <v>14</v>
      </c>
      <c r="AS145" s="107"/>
      <c r="AT145" s="107" t="str">
        <f>VLOOKUP(X145:X2402,'[8]Asset Classification'!$J$3:$S$2325,10,0)</f>
        <v>Standard</v>
      </c>
      <c r="AU145" s="107"/>
      <c r="AV145" s="107"/>
      <c r="AW145" s="107"/>
      <c r="AX145" s="107" t="s">
        <v>544</v>
      </c>
      <c r="AY145" s="107" t="s">
        <v>545</v>
      </c>
      <c r="AZ145" s="107"/>
      <c r="BA145" s="107"/>
      <c r="BB145" s="129">
        <v>45775</v>
      </c>
      <c r="BC145" s="110" t="s">
        <v>5944</v>
      </c>
      <c r="BD145" s="111" t="s">
        <v>846</v>
      </c>
      <c r="BE145" s="111" t="s">
        <v>848</v>
      </c>
      <c r="BF145" s="112" t="s">
        <v>847</v>
      </c>
      <c r="BG145" s="111"/>
      <c r="BH145" s="113"/>
      <c r="BI145" s="111" t="s">
        <v>5940</v>
      </c>
      <c r="BJ145" s="111"/>
      <c r="BK145" s="114"/>
      <c r="BL145" s="122"/>
    </row>
    <row r="146" spans="1:64" s="125" customFormat="1" x14ac:dyDescent="0.3">
      <c r="A146" s="107">
        <v>141</v>
      </c>
      <c r="B146" s="107" t="s">
        <v>5879</v>
      </c>
      <c r="C146" s="107" t="s">
        <v>178</v>
      </c>
      <c r="D146" s="107" t="s">
        <v>850</v>
      </c>
      <c r="E146" s="107" t="s">
        <v>851</v>
      </c>
      <c r="F146" s="107" t="s">
        <v>852</v>
      </c>
      <c r="G146" s="107" t="s">
        <v>853</v>
      </c>
      <c r="H146" s="107" t="s">
        <v>854</v>
      </c>
      <c r="I146" s="107">
        <v>40739</v>
      </c>
      <c r="J146" s="107" t="s">
        <v>3636</v>
      </c>
      <c r="K146" s="107">
        <v>40739</v>
      </c>
      <c r="L146" s="107" t="s">
        <v>890</v>
      </c>
      <c r="M146" s="107" t="s">
        <v>891</v>
      </c>
      <c r="N146" s="107">
        <v>322465</v>
      </c>
      <c r="O146" s="107" t="s">
        <v>3233</v>
      </c>
      <c r="P146" s="107">
        <v>479922</v>
      </c>
      <c r="Q146" s="107" t="s">
        <v>3234</v>
      </c>
      <c r="R146" s="107" t="s">
        <v>255</v>
      </c>
      <c r="S146" s="107" t="s">
        <v>5759</v>
      </c>
      <c r="T146" s="107" t="s">
        <v>185</v>
      </c>
      <c r="U146" s="107" t="s">
        <v>186</v>
      </c>
      <c r="V146" s="107">
        <v>0</v>
      </c>
      <c r="W146" s="107" t="s">
        <v>5880</v>
      </c>
      <c r="X146" s="107">
        <v>357918859</v>
      </c>
      <c r="Y146" s="107" t="s">
        <v>5760</v>
      </c>
      <c r="Z146" s="107" t="s">
        <v>307</v>
      </c>
      <c r="AA146" s="108">
        <v>65000</v>
      </c>
      <c r="AB146" s="107" t="s">
        <v>194</v>
      </c>
      <c r="AC146" s="107">
        <v>24</v>
      </c>
      <c r="AD146" s="107" t="s">
        <v>535</v>
      </c>
      <c r="AE146" s="107" t="s">
        <v>541</v>
      </c>
      <c r="AF146" s="108">
        <v>3470</v>
      </c>
      <c r="AG146" s="108">
        <v>3470</v>
      </c>
      <c r="AH146" s="107" t="s">
        <v>5913</v>
      </c>
      <c r="AI146" s="108">
        <v>17964.060000000001</v>
      </c>
      <c r="AJ146" s="108">
        <v>9795.94</v>
      </c>
      <c r="AK146" s="108">
        <v>27760</v>
      </c>
      <c r="AL146" s="108">
        <v>47035.94</v>
      </c>
      <c r="AM146" s="108">
        <v>8672.06</v>
      </c>
      <c r="AN146" s="108">
        <v>55708</v>
      </c>
      <c r="AO146" s="108">
        <v>0</v>
      </c>
      <c r="AP146" s="108">
        <v>0</v>
      </c>
      <c r="AQ146" s="108">
        <v>0</v>
      </c>
      <c r="AR146" s="107">
        <v>8</v>
      </c>
      <c r="AS146" s="107"/>
      <c r="AT146" s="107" t="str">
        <f>VLOOKUP(X146:X2403,'[8]Asset Classification'!$J$3:$S$2325,10,0)</f>
        <v>Standard</v>
      </c>
      <c r="AU146" s="107"/>
      <c r="AV146" s="107"/>
      <c r="AW146" s="107"/>
      <c r="AX146" s="107" t="s">
        <v>544</v>
      </c>
      <c r="AY146" s="107" t="s">
        <v>545</v>
      </c>
      <c r="AZ146" s="107"/>
      <c r="BA146" s="107"/>
      <c r="BB146" s="129">
        <v>45775</v>
      </c>
      <c r="BC146" s="110" t="s">
        <v>5944</v>
      </c>
      <c r="BD146" s="111" t="s">
        <v>846</v>
      </c>
      <c r="BE146" s="111" t="s">
        <v>848</v>
      </c>
      <c r="BF146" s="112" t="s">
        <v>847</v>
      </c>
      <c r="BG146" s="111"/>
      <c r="BH146" s="113"/>
      <c r="BI146" s="111" t="s">
        <v>5940</v>
      </c>
      <c r="BJ146" s="111"/>
      <c r="BK146" s="114"/>
      <c r="BL146" s="122"/>
    </row>
    <row r="147" spans="1:64" s="125" customFormat="1" x14ac:dyDescent="0.3">
      <c r="A147" s="107">
        <v>142</v>
      </c>
      <c r="B147" s="107" t="s">
        <v>5879</v>
      </c>
      <c r="C147" s="107" t="s">
        <v>178</v>
      </c>
      <c r="D147" s="107" t="s">
        <v>850</v>
      </c>
      <c r="E147" s="107" t="s">
        <v>851</v>
      </c>
      <c r="F147" s="107" t="s">
        <v>852</v>
      </c>
      <c r="G147" s="107" t="s">
        <v>853</v>
      </c>
      <c r="H147" s="107" t="s">
        <v>854</v>
      </c>
      <c r="I147" s="107">
        <v>40735</v>
      </c>
      <c r="J147" s="107" t="s">
        <v>915</v>
      </c>
      <c r="K147" s="107">
        <v>40735</v>
      </c>
      <c r="L147" s="107" t="s">
        <v>906</v>
      </c>
      <c r="M147" s="107" t="s">
        <v>907</v>
      </c>
      <c r="N147" s="107">
        <v>348657</v>
      </c>
      <c r="O147" s="107" t="s">
        <v>3233</v>
      </c>
      <c r="P147" s="107">
        <v>479922</v>
      </c>
      <c r="Q147" s="107" t="s">
        <v>3234</v>
      </c>
      <c r="R147" s="107" t="s">
        <v>255</v>
      </c>
      <c r="S147" s="107" t="s">
        <v>3266</v>
      </c>
      <c r="T147" s="107" t="s">
        <v>185</v>
      </c>
      <c r="U147" s="107" t="s">
        <v>645</v>
      </c>
      <c r="V147" s="107">
        <v>541</v>
      </c>
      <c r="W147" s="107" t="s">
        <v>221</v>
      </c>
      <c r="X147" s="107">
        <v>351965162</v>
      </c>
      <c r="Y147" s="107" t="s">
        <v>3267</v>
      </c>
      <c r="Z147" s="107" t="s">
        <v>268</v>
      </c>
      <c r="AA147" s="108">
        <v>29000</v>
      </c>
      <c r="AB147" s="107" t="s">
        <v>194</v>
      </c>
      <c r="AC147" s="107">
        <v>18</v>
      </c>
      <c r="AD147" s="107" t="s">
        <v>192</v>
      </c>
      <c r="AE147" s="107" t="s">
        <v>449</v>
      </c>
      <c r="AF147" s="108">
        <v>1950</v>
      </c>
      <c r="AG147" s="108">
        <v>1950</v>
      </c>
      <c r="AH147" s="107" t="s">
        <v>785</v>
      </c>
      <c r="AI147" s="108">
        <v>26806.11</v>
      </c>
      <c r="AJ147" s="108">
        <v>6343.89</v>
      </c>
      <c r="AK147" s="108">
        <v>33150</v>
      </c>
      <c r="AL147" s="108">
        <v>2193.89</v>
      </c>
      <c r="AM147" s="108">
        <v>47.11</v>
      </c>
      <c r="AN147" s="108">
        <v>2241</v>
      </c>
      <c r="AO147" s="108">
        <v>2193.89</v>
      </c>
      <c r="AP147" s="108">
        <v>47.11</v>
      </c>
      <c r="AQ147" s="108">
        <v>2241</v>
      </c>
      <c r="AR147" s="107">
        <v>21</v>
      </c>
      <c r="AS147" s="107">
        <f>VLOOKUP(X147:X2405,[7]Sheet1!$T$2:$AC$1764,10,0)</f>
        <v>107</v>
      </c>
      <c r="AT147" s="107" t="str">
        <f>VLOOKUP(X147:X2404,'[8]Asset Classification'!$J$3:$S$2325,10,0)</f>
        <v>91-120</v>
      </c>
      <c r="AU147" s="107"/>
      <c r="AV147" s="107"/>
      <c r="AW147" s="107"/>
      <c r="AX147" s="107" t="s">
        <v>544</v>
      </c>
      <c r="AY147" s="107" t="s">
        <v>545</v>
      </c>
      <c r="AZ147" s="107"/>
      <c r="BA147" s="107"/>
      <c r="BB147" s="129">
        <v>45776</v>
      </c>
      <c r="BC147" s="110" t="s">
        <v>5944</v>
      </c>
      <c r="BD147" s="111" t="s">
        <v>846</v>
      </c>
      <c r="BE147" s="111" t="s">
        <v>848</v>
      </c>
      <c r="BF147" s="112" t="s">
        <v>5868</v>
      </c>
      <c r="BG147" s="111"/>
      <c r="BH147" s="113"/>
      <c r="BI147" s="111" t="s">
        <v>5869</v>
      </c>
      <c r="BJ147" s="111"/>
      <c r="BK147" s="114"/>
      <c r="BL147" s="122"/>
    </row>
    <row r="148" spans="1:64" s="125" customFormat="1" x14ac:dyDescent="0.3">
      <c r="A148" s="107">
        <v>143</v>
      </c>
      <c r="B148" s="107" t="s">
        <v>5879</v>
      </c>
      <c r="C148" s="107" t="s">
        <v>178</v>
      </c>
      <c r="D148" s="107" t="s">
        <v>850</v>
      </c>
      <c r="E148" s="107" t="s">
        <v>851</v>
      </c>
      <c r="F148" s="107" t="s">
        <v>852</v>
      </c>
      <c r="G148" s="107" t="s">
        <v>853</v>
      </c>
      <c r="H148" s="107" t="s">
        <v>854</v>
      </c>
      <c r="I148" s="107">
        <v>168143</v>
      </c>
      <c r="J148" s="107" t="s">
        <v>854</v>
      </c>
      <c r="K148" s="107">
        <v>168143</v>
      </c>
      <c r="L148" s="107" t="s">
        <v>906</v>
      </c>
      <c r="M148" s="107" t="s">
        <v>907</v>
      </c>
      <c r="N148" s="107">
        <v>62904</v>
      </c>
      <c r="O148" s="107" t="s">
        <v>3233</v>
      </c>
      <c r="P148" s="107">
        <v>479922</v>
      </c>
      <c r="Q148" s="107" t="s">
        <v>3234</v>
      </c>
      <c r="R148" s="107" t="s">
        <v>255</v>
      </c>
      <c r="S148" s="107" t="s">
        <v>3235</v>
      </c>
      <c r="T148" s="107" t="s">
        <v>185</v>
      </c>
      <c r="U148" s="107" t="s">
        <v>186</v>
      </c>
      <c r="V148" s="107">
        <v>541</v>
      </c>
      <c r="W148" s="107" t="s">
        <v>221</v>
      </c>
      <c r="X148" s="107">
        <v>351910058</v>
      </c>
      <c r="Y148" s="107" t="s">
        <v>3236</v>
      </c>
      <c r="Z148" s="107" t="s">
        <v>268</v>
      </c>
      <c r="AA148" s="108">
        <v>42000</v>
      </c>
      <c r="AB148" s="107" t="s">
        <v>194</v>
      </c>
      <c r="AC148" s="107">
        <v>24</v>
      </c>
      <c r="AD148" s="107" t="s">
        <v>192</v>
      </c>
      <c r="AE148" s="107" t="s">
        <v>449</v>
      </c>
      <c r="AF148" s="108">
        <v>2240</v>
      </c>
      <c r="AG148" s="108">
        <v>2240</v>
      </c>
      <c r="AH148" s="107" t="s">
        <v>5913</v>
      </c>
      <c r="AI148" s="108">
        <v>35008.57</v>
      </c>
      <c r="AJ148" s="108">
        <v>12031.43</v>
      </c>
      <c r="AK148" s="108">
        <v>47040</v>
      </c>
      <c r="AL148" s="108">
        <v>6991.43</v>
      </c>
      <c r="AM148" s="108">
        <v>304.57</v>
      </c>
      <c r="AN148" s="108">
        <v>7296</v>
      </c>
      <c r="AO148" s="108">
        <v>0</v>
      </c>
      <c r="AP148" s="108">
        <v>0</v>
      </c>
      <c r="AQ148" s="108">
        <v>0</v>
      </c>
      <c r="AR148" s="107">
        <v>21</v>
      </c>
      <c r="AS148" s="107"/>
      <c r="AT148" s="107" t="str">
        <f>VLOOKUP(X148:X2405,'[8]Asset Classification'!$J$3:$S$2325,10,0)</f>
        <v>Standard</v>
      </c>
      <c r="AU148" s="107"/>
      <c r="AV148" s="107"/>
      <c r="AW148" s="107"/>
      <c r="AX148" s="107" t="s">
        <v>544</v>
      </c>
      <c r="AY148" s="107" t="s">
        <v>545</v>
      </c>
      <c r="AZ148" s="107"/>
      <c r="BA148" s="107"/>
      <c r="BB148" s="129">
        <v>45776</v>
      </c>
      <c r="BC148" s="110" t="s">
        <v>5944</v>
      </c>
      <c r="BD148" s="111" t="s">
        <v>846</v>
      </c>
      <c r="BE148" s="111" t="s">
        <v>848</v>
      </c>
      <c r="BF148" s="112" t="s">
        <v>5868</v>
      </c>
      <c r="BG148" s="111"/>
      <c r="BH148" s="113"/>
      <c r="BI148" s="111" t="s">
        <v>5869</v>
      </c>
      <c r="BJ148" s="111"/>
      <c r="BK148" s="114"/>
      <c r="BL148" s="122"/>
    </row>
    <row r="149" spans="1:64" s="125" customFormat="1" x14ac:dyDescent="0.3">
      <c r="A149" s="107">
        <v>144</v>
      </c>
      <c r="B149" s="107" t="s">
        <v>5879</v>
      </c>
      <c r="C149" s="107" t="s">
        <v>178</v>
      </c>
      <c r="D149" s="107" t="s">
        <v>850</v>
      </c>
      <c r="E149" s="107" t="s">
        <v>851</v>
      </c>
      <c r="F149" s="107" t="s">
        <v>852</v>
      </c>
      <c r="G149" s="107" t="s">
        <v>853</v>
      </c>
      <c r="H149" s="107" t="s">
        <v>854</v>
      </c>
      <c r="I149" s="107">
        <v>40742</v>
      </c>
      <c r="J149" s="107" t="s">
        <v>1661</v>
      </c>
      <c r="K149" s="107">
        <v>40742</v>
      </c>
      <c r="L149" s="107" t="s">
        <v>890</v>
      </c>
      <c r="M149" s="107" t="s">
        <v>891</v>
      </c>
      <c r="N149" s="107">
        <v>352044</v>
      </c>
      <c r="O149" s="107" t="s">
        <v>3233</v>
      </c>
      <c r="P149" s="107">
        <v>479922</v>
      </c>
      <c r="Q149" s="107" t="s">
        <v>3234</v>
      </c>
      <c r="R149" s="107" t="s">
        <v>255</v>
      </c>
      <c r="S149" s="107" t="s">
        <v>3237</v>
      </c>
      <c r="T149" s="107" t="s">
        <v>185</v>
      </c>
      <c r="U149" s="107" t="s">
        <v>186</v>
      </c>
      <c r="V149" s="107">
        <v>541</v>
      </c>
      <c r="W149" s="107" t="s">
        <v>5123</v>
      </c>
      <c r="X149" s="107">
        <v>351921140</v>
      </c>
      <c r="Y149" s="107" t="s">
        <v>3238</v>
      </c>
      <c r="Z149" s="107" t="s">
        <v>268</v>
      </c>
      <c r="AA149" s="108">
        <v>42000</v>
      </c>
      <c r="AB149" s="107" t="s">
        <v>194</v>
      </c>
      <c r="AC149" s="107">
        <v>24</v>
      </c>
      <c r="AD149" s="107" t="s">
        <v>192</v>
      </c>
      <c r="AE149" s="107" t="s">
        <v>449</v>
      </c>
      <c r="AF149" s="108">
        <v>2240</v>
      </c>
      <c r="AG149" s="108">
        <v>2240</v>
      </c>
      <c r="AH149" s="107" t="s">
        <v>5913</v>
      </c>
      <c r="AI149" s="108">
        <v>35008.57</v>
      </c>
      <c r="AJ149" s="108">
        <v>12031.43</v>
      </c>
      <c r="AK149" s="108">
        <v>47040</v>
      </c>
      <c r="AL149" s="108">
        <v>6991.43</v>
      </c>
      <c r="AM149" s="108">
        <v>304.57</v>
      </c>
      <c r="AN149" s="108">
        <v>7296</v>
      </c>
      <c r="AO149" s="108">
        <v>0</v>
      </c>
      <c r="AP149" s="108">
        <v>0</v>
      </c>
      <c r="AQ149" s="108">
        <v>0</v>
      </c>
      <c r="AR149" s="107">
        <v>21</v>
      </c>
      <c r="AS149" s="107"/>
      <c r="AT149" s="107" t="str">
        <f>VLOOKUP(X149:X2406,'[8]Asset Classification'!$J$3:$S$2325,10,0)</f>
        <v>Standard</v>
      </c>
      <c r="AU149" s="107"/>
      <c r="AV149" s="107"/>
      <c r="AW149" s="107"/>
      <c r="AX149" s="107" t="s">
        <v>544</v>
      </c>
      <c r="AY149" s="107" t="s">
        <v>545</v>
      </c>
      <c r="AZ149" s="107"/>
      <c r="BA149" s="107"/>
      <c r="BB149" s="129">
        <v>45776</v>
      </c>
      <c r="BC149" s="110" t="s">
        <v>5944</v>
      </c>
      <c r="BD149" s="111" t="s">
        <v>846</v>
      </c>
      <c r="BE149" s="111" t="s">
        <v>848</v>
      </c>
      <c r="BF149" s="112" t="s">
        <v>5868</v>
      </c>
      <c r="BG149" s="111"/>
      <c r="BH149" s="113"/>
      <c r="BI149" s="111" t="s">
        <v>5869</v>
      </c>
      <c r="BJ149" s="111"/>
      <c r="BK149" s="114"/>
      <c r="BL149" s="122"/>
    </row>
    <row r="150" spans="1:64" s="125" customFormat="1" x14ac:dyDescent="0.3">
      <c r="A150" s="107">
        <v>145</v>
      </c>
      <c r="B150" s="107" t="s">
        <v>5879</v>
      </c>
      <c r="C150" s="107" t="s">
        <v>178</v>
      </c>
      <c r="D150" s="107" t="s">
        <v>850</v>
      </c>
      <c r="E150" s="107" t="s">
        <v>851</v>
      </c>
      <c r="F150" s="107" t="s">
        <v>852</v>
      </c>
      <c r="G150" s="107" t="s">
        <v>853</v>
      </c>
      <c r="H150" s="107" t="s">
        <v>854</v>
      </c>
      <c r="I150" s="107">
        <v>40717</v>
      </c>
      <c r="J150" s="107" t="s">
        <v>854</v>
      </c>
      <c r="K150" s="107">
        <v>40717</v>
      </c>
      <c r="L150" s="107" t="s">
        <v>906</v>
      </c>
      <c r="M150" s="107" t="s">
        <v>907</v>
      </c>
      <c r="N150" s="107">
        <v>348586</v>
      </c>
      <c r="O150" s="107" t="s">
        <v>1814</v>
      </c>
      <c r="P150" s="107">
        <v>484114</v>
      </c>
      <c r="Q150" s="107" t="s">
        <v>1815</v>
      </c>
      <c r="R150" s="107" t="s">
        <v>255</v>
      </c>
      <c r="S150" s="107" t="s">
        <v>4230</v>
      </c>
      <c r="T150" s="107" t="s">
        <v>185</v>
      </c>
      <c r="U150" s="107" t="s">
        <v>186</v>
      </c>
      <c r="V150" s="107">
        <v>0</v>
      </c>
      <c r="W150" s="107" t="s">
        <v>5880</v>
      </c>
      <c r="X150" s="107">
        <v>353676458</v>
      </c>
      <c r="Y150" s="107" t="s">
        <v>4231</v>
      </c>
      <c r="Z150" s="107" t="s">
        <v>1660</v>
      </c>
      <c r="AA150" s="108">
        <v>52000</v>
      </c>
      <c r="AB150" s="107" t="s">
        <v>548</v>
      </c>
      <c r="AC150" s="107">
        <v>24</v>
      </c>
      <c r="AD150" s="107" t="s">
        <v>190</v>
      </c>
      <c r="AE150" s="107" t="s">
        <v>517</v>
      </c>
      <c r="AF150" s="108">
        <v>2780</v>
      </c>
      <c r="AG150" s="108">
        <v>2780</v>
      </c>
      <c r="AH150" s="107" t="s">
        <v>5910</v>
      </c>
      <c r="AI150" s="108">
        <v>24755.06</v>
      </c>
      <c r="AJ150" s="108">
        <v>11384.94</v>
      </c>
      <c r="AK150" s="108">
        <v>36140</v>
      </c>
      <c r="AL150" s="108">
        <v>27244.94</v>
      </c>
      <c r="AM150" s="108">
        <v>3560.06</v>
      </c>
      <c r="AN150" s="108">
        <v>30805</v>
      </c>
      <c r="AO150" s="108">
        <v>2257.4899999999998</v>
      </c>
      <c r="AP150" s="108">
        <v>522.51</v>
      </c>
      <c r="AQ150" s="108">
        <v>2780</v>
      </c>
      <c r="AR150" s="107">
        <v>14</v>
      </c>
      <c r="AS150" s="107">
        <f>VLOOKUP(X150:X2409,[7]Sheet1!$T$2:$AC$1764,10,0)</f>
        <v>20</v>
      </c>
      <c r="AT150" s="107" t="str">
        <f>VLOOKUP(X150:X2407,'[8]Asset Classification'!$J$3:$S$2325,10,0)</f>
        <v>Standard</v>
      </c>
      <c r="AU150" s="107"/>
      <c r="AV150" s="107"/>
      <c r="AW150" s="107"/>
      <c r="AX150" s="107" t="s">
        <v>544</v>
      </c>
      <c r="AY150" s="107" t="s">
        <v>545</v>
      </c>
      <c r="AZ150" s="107"/>
      <c r="BA150" s="107"/>
      <c r="BB150" s="129">
        <v>45776</v>
      </c>
      <c r="BC150" s="110" t="s">
        <v>5944</v>
      </c>
      <c r="BD150" s="111" t="s">
        <v>846</v>
      </c>
      <c r="BE150" s="111" t="s">
        <v>848</v>
      </c>
      <c r="BF150" s="112" t="s">
        <v>847</v>
      </c>
      <c r="BG150" s="111"/>
      <c r="BH150" s="113"/>
      <c r="BI150" s="111" t="s">
        <v>5940</v>
      </c>
      <c r="BJ150" s="111"/>
      <c r="BK150" s="114"/>
      <c r="BL150" s="122"/>
    </row>
    <row r="151" spans="1:64" s="125" customFormat="1" x14ac:dyDescent="0.3">
      <c r="A151" s="107">
        <v>146</v>
      </c>
      <c r="B151" s="107" t="s">
        <v>5879</v>
      </c>
      <c r="C151" s="107" t="s">
        <v>178</v>
      </c>
      <c r="D151" s="107" t="s">
        <v>850</v>
      </c>
      <c r="E151" s="107" t="s">
        <v>851</v>
      </c>
      <c r="F151" s="107" t="s">
        <v>852</v>
      </c>
      <c r="G151" s="107" t="s">
        <v>853</v>
      </c>
      <c r="H151" s="107" t="s">
        <v>854</v>
      </c>
      <c r="I151" s="107">
        <v>40668</v>
      </c>
      <c r="J151" s="107" t="s">
        <v>854</v>
      </c>
      <c r="K151" s="107">
        <v>40668</v>
      </c>
      <c r="L151" s="107" t="s">
        <v>906</v>
      </c>
      <c r="M151" s="107" t="s">
        <v>907</v>
      </c>
      <c r="N151" s="107">
        <v>342845</v>
      </c>
      <c r="O151" s="107" t="s">
        <v>1814</v>
      </c>
      <c r="P151" s="107">
        <v>484114</v>
      </c>
      <c r="Q151" s="107" t="s">
        <v>1815</v>
      </c>
      <c r="R151" s="107" t="s">
        <v>255</v>
      </c>
      <c r="S151" s="107" t="s">
        <v>4228</v>
      </c>
      <c r="T151" s="107" t="s">
        <v>180</v>
      </c>
      <c r="U151" s="107" t="s">
        <v>181</v>
      </c>
      <c r="V151" s="107">
        <v>0</v>
      </c>
      <c r="W151" s="107" t="s">
        <v>5880</v>
      </c>
      <c r="X151" s="107">
        <v>353676457</v>
      </c>
      <c r="Y151" s="107" t="s">
        <v>4229</v>
      </c>
      <c r="Z151" s="107" t="s">
        <v>405</v>
      </c>
      <c r="AA151" s="108">
        <v>33000</v>
      </c>
      <c r="AB151" s="107" t="s">
        <v>548</v>
      </c>
      <c r="AC151" s="107">
        <v>24</v>
      </c>
      <c r="AD151" s="107" t="s">
        <v>190</v>
      </c>
      <c r="AE151" s="107" t="s">
        <v>334</v>
      </c>
      <c r="AF151" s="108">
        <v>1760</v>
      </c>
      <c r="AG151" s="108">
        <v>1760</v>
      </c>
      <c r="AH151" s="107" t="s">
        <v>549</v>
      </c>
      <c r="AI151" s="108">
        <v>12558.12</v>
      </c>
      <c r="AJ151" s="108">
        <v>6841.88</v>
      </c>
      <c r="AK151" s="108">
        <v>19400</v>
      </c>
      <c r="AL151" s="108">
        <v>20441.88</v>
      </c>
      <c r="AM151" s="108">
        <v>3119.12</v>
      </c>
      <c r="AN151" s="108">
        <v>23561</v>
      </c>
      <c r="AO151" s="108">
        <v>2762.16</v>
      </c>
      <c r="AP151" s="108">
        <v>717.84</v>
      </c>
      <c r="AQ151" s="108">
        <v>3480</v>
      </c>
      <c r="AR151" s="107">
        <v>13</v>
      </c>
      <c r="AS151" s="107">
        <f>VLOOKUP(X151:X2408,[7]Sheet1!$T$2:$AC$1764,10,0)</f>
        <v>48</v>
      </c>
      <c r="AT151" s="107" t="str">
        <f>VLOOKUP(X151:X2408,'[8]Asset Classification'!$J$3:$S$2325,10,0)</f>
        <v>31-60</v>
      </c>
      <c r="AU151" s="107"/>
      <c r="AV151" s="107"/>
      <c r="AW151" s="107"/>
      <c r="AX151" s="107" t="s">
        <v>544</v>
      </c>
      <c r="AY151" s="107" t="s">
        <v>545</v>
      </c>
      <c r="AZ151" s="107"/>
      <c r="BA151" s="107"/>
      <c r="BB151" s="129">
        <v>45775</v>
      </c>
      <c r="BC151" s="110" t="s">
        <v>5944</v>
      </c>
      <c r="BD151" s="111" t="s">
        <v>846</v>
      </c>
      <c r="BE151" s="111" t="s">
        <v>5936</v>
      </c>
      <c r="BF151" s="112" t="s">
        <v>5868</v>
      </c>
      <c r="BG151" s="111"/>
      <c r="BH151" s="113"/>
      <c r="BI151" s="111" t="s">
        <v>5869</v>
      </c>
      <c r="BJ151" s="111"/>
      <c r="BK151" s="114"/>
      <c r="BL151" s="122" t="s">
        <v>5945</v>
      </c>
    </row>
    <row r="152" spans="1:64" s="125" customFormat="1" x14ac:dyDescent="0.3">
      <c r="A152" s="107">
        <v>147</v>
      </c>
      <c r="B152" s="107" t="s">
        <v>5879</v>
      </c>
      <c r="C152" s="107" t="s">
        <v>178</v>
      </c>
      <c r="D152" s="107" t="s">
        <v>850</v>
      </c>
      <c r="E152" s="107" t="s">
        <v>851</v>
      </c>
      <c r="F152" s="107" t="s">
        <v>852</v>
      </c>
      <c r="G152" s="107" t="s">
        <v>853</v>
      </c>
      <c r="H152" s="107" t="s">
        <v>854</v>
      </c>
      <c r="I152" s="107">
        <v>168143</v>
      </c>
      <c r="J152" s="107" t="s">
        <v>854</v>
      </c>
      <c r="K152" s="107">
        <v>168143</v>
      </c>
      <c r="L152" s="107" t="s">
        <v>883</v>
      </c>
      <c r="M152" s="107" t="s">
        <v>884</v>
      </c>
      <c r="N152" s="107">
        <v>62921</v>
      </c>
      <c r="O152" s="107" t="s">
        <v>3581</v>
      </c>
      <c r="P152" s="107">
        <v>508373</v>
      </c>
      <c r="Q152" s="107" t="s">
        <v>3582</v>
      </c>
      <c r="R152" s="107" t="s">
        <v>255</v>
      </c>
      <c r="S152" s="107" t="s">
        <v>5682</v>
      </c>
      <c r="T152" s="107" t="s">
        <v>185</v>
      </c>
      <c r="U152" s="107" t="s">
        <v>186</v>
      </c>
      <c r="V152" s="107">
        <v>0</v>
      </c>
      <c r="W152" s="107" t="s">
        <v>5880</v>
      </c>
      <c r="X152" s="107">
        <v>357503531</v>
      </c>
      <c r="Y152" s="107" t="s">
        <v>5683</v>
      </c>
      <c r="Z152" s="107" t="s">
        <v>301</v>
      </c>
      <c r="AA152" s="108">
        <v>52000</v>
      </c>
      <c r="AB152" s="107" t="s">
        <v>548</v>
      </c>
      <c r="AC152" s="107">
        <v>24</v>
      </c>
      <c r="AD152" s="107" t="s">
        <v>535</v>
      </c>
      <c r="AE152" s="107" t="s">
        <v>649</v>
      </c>
      <c r="AF152" s="108">
        <v>2780</v>
      </c>
      <c r="AG152" s="108">
        <v>2780</v>
      </c>
      <c r="AH152" s="107" t="s">
        <v>5895</v>
      </c>
      <c r="AI152" s="108">
        <v>16240.88</v>
      </c>
      <c r="AJ152" s="108">
        <v>8779.1200000000008</v>
      </c>
      <c r="AK152" s="108">
        <v>25020</v>
      </c>
      <c r="AL152" s="108">
        <v>35759.120000000003</v>
      </c>
      <c r="AM152" s="108">
        <v>6409.88</v>
      </c>
      <c r="AN152" s="108">
        <v>42169</v>
      </c>
      <c r="AO152" s="108">
        <v>0</v>
      </c>
      <c r="AP152" s="108">
        <v>0</v>
      </c>
      <c r="AQ152" s="108">
        <v>0</v>
      </c>
      <c r="AR152" s="107">
        <v>9</v>
      </c>
      <c r="AS152" s="107"/>
      <c r="AT152" s="107" t="str">
        <f>VLOOKUP(X152:X2409,'[8]Asset Classification'!$J$3:$S$2325,10,0)</f>
        <v>Standard</v>
      </c>
      <c r="AU152" s="107"/>
      <c r="AV152" s="107"/>
      <c r="AW152" s="107"/>
      <c r="AX152" s="107" t="s">
        <v>544</v>
      </c>
      <c r="AY152" s="107" t="s">
        <v>545</v>
      </c>
      <c r="AZ152" s="107"/>
      <c r="BA152" s="107"/>
      <c r="BB152" s="129">
        <v>45775</v>
      </c>
      <c r="BC152" s="110" t="s">
        <v>5944</v>
      </c>
      <c r="BD152" s="111" t="s">
        <v>846</v>
      </c>
      <c r="BE152" s="111" t="s">
        <v>848</v>
      </c>
      <c r="BF152" s="112" t="s">
        <v>847</v>
      </c>
      <c r="BG152" s="111"/>
      <c r="BH152" s="113"/>
      <c r="BI152" s="111" t="s">
        <v>5940</v>
      </c>
      <c r="BJ152" s="111"/>
      <c r="BK152" s="114"/>
      <c r="BL152" s="122"/>
    </row>
    <row r="153" spans="1:64" s="125" customFormat="1" x14ac:dyDescent="0.3">
      <c r="A153" s="107">
        <v>148</v>
      </c>
      <c r="B153" s="107" t="s">
        <v>5879</v>
      </c>
      <c r="C153" s="107" t="s">
        <v>178</v>
      </c>
      <c r="D153" s="107" t="s">
        <v>850</v>
      </c>
      <c r="E153" s="107" t="s">
        <v>851</v>
      </c>
      <c r="F153" s="107" t="s">
        <v>852</v>
      </c>
      <c r="G153" s="107" t="s">
        <v>853</v>
      </c>
      <c r="H153" s="107" t="s">
        <v>854</v>
      </c>
      <c r="I153" s="107">
        <v>168143</v>
      </c>
      <c r="J153" s="107" t="s">
        <v>854</v>
      </c>
      <c r="K153" s="107">
        <v>168143</v>
      </c>
      <c r="L153" s="107" t="s">
        <v>1545</v>
      </c>
      <c r="M153" s="107" t="s">
        <v>1546</v>
      </c>
      <c r="N153" s="107">
        <v>62986</v>
      </c>
      <c r="O153" s="107" t="s">
        <v>3581</v>
      </c>
      <c r="P153" s="107">
        <v>508373</v>
      </c>
      <c r="Q153" s="107" t="s">
        <v>3582</v>
      </c>
      <c r="R153" s="107" t="s">
        <v>255</v>
      </c>
      <c r="S153" s="107" t="s">
        <v>5857</v>
      </c>
      <c r="T153" s="107" t="s">
        <v>185</v>
      </c>
      <c r="U153" s="107" t="s">
        <v>181</v>
      </c>
      <c r="V153" s="107">
        <v>0</v>
      </c>
      <c r="W153" s="107" t="s">
        <v>5880</v>
      </c>
      <c r="X153" s="107">
        <v>358605726</v>
      </c>
      <c r="Y153" s="107" t="s">
        <v>5858</v>
      </c>
      <c r="Z153" s="107" t="s">
        <v>2153</v>
      </c>
      <c r="AA153" s="108">
        <v>52000</v>
      </c>
      <c r="AB153" s="107" t="s">
        <v>548</v>
      </c>
      <c r="AC153" s="107">
        <v>24</v>
      </c>
      <c r="AD153" s="107" t="s">
        <v>535</v>
      </c>
      <c r="AE153" s="107" t="s">
        <v>684</v>
      </c>
      <c r="AF153" s="108">
        <v>2760</v>
      </c>
      <c r="AG153" s="108">
        <v>2760</v>
      </c>
      <c r="AH153" s="107" t="s">
        <v>5916</v>
      </c>
      <c r="AI153" s="108">
        <v>8122.22</v>
      </c>
      <c r="AJ153" s="108">
        <v>5677.78</v>
      </c>
      <c r="AK153" s="108">
        <v>13800</v>
      </c>
      <c r="AL153" s="108">
        <v>43877.78</v>
      </c>
      <c r="AM153" s="108">
        <v>9711.2199999999993</v>
      </c>
      <c r="AN153" s="108">
        <v>53589</v>
      </c>
      <c r="AO153" s="108">
        <v>0</v>
      </c>
      <c r="AP153" s="108">
        <v>0</v>
      </c>
      <c r="AQ153" s="108">
        <v>0</v>
      </c>
      <c r="AR153" s="107">
        <v>5</v>
      </c>
      <c r="AS153" s="107"/>
      <c r="AT153" s="107" t="str">
        <f>VLOOKUP(X153:X2410,'[8]Asset Classification'!$J$3:$S$2325,10,0)</f>
        <v>Standard</v>
      </c>
      <c r="AU153" s="107"/>
      <c r="AV153" s="107"/>
      <c r="AW153" s="107"/>
      <c r="AX153" s="107" t="s">
        <v>544</v>
      </c>
      <c r="AY153" s="107" t="s">
        <v>545</v>
      </c>
      <c r="AZ153" s="107"/>
      <c r="BA153" s="107"/>
      <c r="BB153" s="129">
        <v>45776</v>
      </c>
      <c r="BC153" s="110" t="s">
        <v>5944</v>
      </c>
      <c r="BD153" s="111" t="s">
        <v>846</v>
      </c>
      <c r="BE153" s="111" t="s">
        <v>848</v>
      </c>
      <c r="BF153" s="112" t="s">
        <v>847</v>
      </c>
      <c r="BG153" s="111"/>
      <c r="BH153" s="113"/>
      <c r="BI153" s="111" t="s">
        <v>5940</v>
      </c>
      <c r="BJ153" s="111"/>
      <c r="BK153" s="114"/>
      <c r="BL153" s="122"/>
    </row>
    <row r="154" spans="1:64" s="125" customFormat="1" x14ac:dyDescent="0.3">
      <c r="A154" s="107">
        <v>149</v>
      </c>
      <c r="B154" s="107" t="s">
        <v>5879</v>
      </c>
      <c r="C154" s="107" t="s">
        <v>178</v>
      </c>
      <c r="D154" s="107" t="s">
        <v>850</v>
      </c>
      <c r="E154" s="107" t="s">
        <v>851</v>
      </c>
      <c r="F154" s="107" t="s">
        <v>852</v>
      </c>
      <c r="G154" s="107" t="s">
        <v>853</v>
      </c>
      <c r="H154" s="107" t="s">
        <v>854</v>
      </c>
      <c r="I154" s="107">
        <v>168143</v>
      </c>
      <c r="J154" s="107" t="s">
        <v>854</v>
      </c>
      <c r="K154" s="107">
        <v>168143</v>
      </c>
      <c r="L154" s="107" t="s">
        <v>925</v>
      </c>
      <c r="M154" s="107" t="s">
        <v>926</v>
      </c>
      <c r="N154" s="107">
        <v>388550</v>
      </c>
      <c r="O154" s="107" t="s">
        <v>3581</v>
      </c>
      <c r="P154" s="107">
        <v>508373</v>
      </c>
      <c r="Q154" s="107" t="s">
        <v>3582</v>
      </c>
      <c r="R154" s="107" t="s">
        <v>255</v>
      </c>
      <c r="S154" s="107" t="s">
        <v>4851</v>
      </c>
      <c r="T154" s="107" t="s">
        <v>185</v>
      </c>
      <c r="U154" s="107" t="s">
        <v>186</v>
      </c>
      <c r="V154" s="107">
        <v>0</v>
      </c>
      <c r="W154" s="107" t="s">
        <v>5880</v>
      </c>
      <c r="X154" s="107">
        <v>354759250</v>
      </c>
      <c r="Y154" s="107" t="s">
        <v>4852</v>
      </c>
      <c r="Z154" s="107" t="s">
        <v>346</v>
      </c>
      <c r="AA154" s="108">
        <v>50000</v>
      </c>
      <c r="AB154" s="107" t="s">
        <v>548</v>
      </c>
      <c r="AC154" s="107">
        <v>24</v>
      </c>
      <c r="AD154" s="107" t="s">
        <v>190</v>
      </c>
      <c r="AE154" s="107" t="s">
        <v>517</v>
      </c>
      <c r="AF154" s="108">
        <v>2670</v>
      </c>
      <c r="AG154" s="108">
        <v>2670</v>
      </c>
      <c r="AH154" s="107" t="s">
        <v>2531</v>
      </c>
      <c r="AI154" s="108">
        <v>19208.11</v>
      </c>
      <c r="AJ154" s="108">
        <v>10231.89</v>
      </c>
      <c r="AK154" s="108">
        <v>29440</v>
      </c>
      <c r="AL154" s="108">
        <v>30791.89</v>
      </c>
      <c r="AM154" s="108">
        <v>4599.1099999999997</v>
      </c>
      <c r="AN154" s="108">
        <v>35391</v>
      </c>
      <c r="AO154" s="108">
        <v>6358.82</v>
      </c>
      <c r="AP154" s="108">
        <v>1581.18</v>
      </c>
      <c r="AQ154" s="108">
        <v>7940</v>
      </c>
      <c r="AR154" s="107">
        <v>14</v>
      </c>
      <c r="AS154" s="107">
        <f>VLOOKUP(X154:X2413,[7]Sheet1!$T$2:$AC$1764,10,0)</f>
        <v>76</v>
      </c>
      <c r="AT154" s="107" t="str">
        <f>VLOOKUP(X154:X2411,'[8]Asset Classification'!$J$3:$S$2325,10,0)</f>
        <v>61-90</v>
      </c>
      <c r="AU154" s="107"/>
      <c r="AV154" s="107"/>
      <c r="AW154" s="107"/>
      <c r="AX154" s="107" t="s">
        <v>544</v>
      </c>
      <c r="AY154" s="107" t="s">
        <v>545</v>
      </c>
      <c r="AZ154" s="107"/>
      <c r="BA154" s="107"/>
      <c r="BB154" s="129">
        <v>45775</v>
      </c>
      <c r="BC154" s="110" t="s">
        <v>5944</v>
      </c>
      <c r="BD154" s="111" t="s">
        <v>846</v>
      </c>
      <c r="BE154" s="111" t="s">
        <v>5936</v>
      </c>
      <c r="BF154" s="112" t="s">
        <v>5868</v>
      </c>
      <c r="BG154" s="111"/>
      <c r="BH154" s="113"/>
      <c r="BI154" s="111" t="s">
        <v>5869</v>
      </c>
      <c r="BJ154" s="111"/>
      <c r="BK154" s="114"/>
      <c r="BL154" s="122" t="s">
        <v>5945</v>
      </c>
    </row>
    <row r="155" spans="1:64" s="125" customFormat="1" x14ac:dyDescent="0.3">
      <c r="A155" s="107">
        <v>150</v>
      </c>
      <c r="B155" s="107" t="s">
        <v>5879</v>
      </c>
      <c r="C155" s="107" t="s">
        <v>178</v>
      </c>
      <c r="D155" s="107" t="s">
        <v>850</v>
      </c>
      <c r="E155" s="107" t="s">
        <v>851</v>
      </c>
      <c r="F155" s="107" t="s">
        <v>852</v>
      </c>
      <c r="G155" s="107" t="s">
        <v>853</v>
      </c>
      <c r="H155" s="107" t="s">
        <v>854</v>
      </c>
      <c r="I155" s="107">
        <v>40668</v>
      </c>
      <c r="J155" s="107" t="s">
        <v>854</v>
      </c>
      <c r="K155" s="107">
        <v>40668</v>
      </c>
      <c r="L155" s="107" t="s">
        <v>906</v>
      </c>
      <c r="M155" s="107" t="s">
        <v>907</v>
      </c>
      <c r="N155" s="107">
        <v>360353</v>
      </c>
      <c r="O155" s="107" t="s">
        <v>2168</v>
      </c>
      <c r="P155" s="107">
        <v>517818</v>
      </c>
      <c r="Q155" s="107" t="s">
        <v>2169</v>
      </c>
      <c r="R155" s="107" t="s">
        <v>255</v>
      </c>
      <c r="S155" s="107" t="s">
        <v>4260</v>
      </c>
      <c r="T155" s="107" t="s">
        <v>185</v>
      </c>
      <c r="U155" s="107" t="s">
        <v>181</v>
      </c>
      <c r="V155" s="107">
        <v>0</v>
      </c>
      <c r="W155" s="107" t="s">
        <v>5880</v>
      </c>
      <c r="X155" s="107">
        <v>353676474</v>
      </c>
      <c r="Y155" s="107" t="s">
        <v>4261</v>
      </c>
      <c r="Z155" s="107" t="s">
        <v>4259</v>
      </c>
      <c r="AA155" s="108">
        <v>33000</v>
      </c>
      <c r="AB155" s="107" t="s">
        <v>548</v>
      </c>
      <c r="AC155" s="107">
        <v>24</v>
      </c>
      <c r="AD155" s="107" t="s">
        <v>190</v>
      </c>
      <c r="AE155" s="107" t="s">
        <v>500</v>
      </c>
      <c r="AF155" s="108">
        <v>1760</v>
      </c>
      <c r="AG155" s="108">
        <v>1760</v>
      </c>
      <c r="AH155" s="107" t="s">
        <v>689</v>
      </c>
      <c r="AI155" s="108">
        <v>12642.81</v>
      </c>
      <c r="AJ155" s="108">
        <v>6917.19</v>
      </c>
      <c r="AK155" s="108">
        <v>19560</v>
      </c>
      <c r="AL155" s="108">
        <v>20357.189999999999</v>
      </c>
      <c r="AM155" s="108">
        <v>2983.81</v>
      </c>
      <c r="AN155" s="108">
        <v>23341</v>
      </c>
      <c r="AO155" s="108">
        <v>5534.65</v>
      </c>
      <c r="AP155" s="108">
        <v>1305.3499999999999</v>
      </c>
      <c r="AQ155" s="108">
        <v>6840</v>
      </c>
      <c r="AR155" s="107">
        <v>15</v>
      </c>
      <c r="AS155" s="107">
        <f>VLOOKUP(X155:X2412,[7]Sheet1!$T$2:$AC$1764,10,0)</f>
        <v>111</v>
      </c>
      <c r="AT155" s="107" t="str">
        <f>VLOOKUP(X155:X2412,'[8]Asset Classification'!$J$3:$S$2325,10,0)</f>
        <v>91-120</v>
      </c>
      <c r="AU155" s="107"/>
      <c r="AV155" s="107"/>
      <c r="AW155" s="107"/>
      <c r="AX155" s="107" t="s">
        <v>544</v>
      </c>
      <c r="AY155" s="107" t="s">
        <v>545</v>
      </c>
      <c r="AZ155" s="107"/>
      <c r="BA155" s="107"/>
      <c r="BB155" s="129">
        <v>45777</v>
      </c>
      <c r="BC155" s="110" t="s">
        <v>5944</v>
      </c>
      <c r="BD155" s="111" t="s">
        <v>846</v>
      </c>
      <c r="BE155" s="111" t="s">
        <v>5936</v>
      </c>
      <c r="BF155" s="112" t="s">
        <v>5868</v>
      </c>
      <c r="BG155" s="111"/>
      <c r="BH155" s="113"/>
      <c r="BI155" s="111" t="s">
        <v>5869</v>
      </c>
      <c r="BJ155" s="111"/>
      <c r="BK155" s="114"/>
      <c r="BL155" s="122" t="s">
        <v>5945</v>
      </c>
    </row>
    <row r="156" spans="1:64" s="125" customFormat="1" x14ac:dyDescent="0.3">
      <c r="A156" s="107">
        <v>151</v>
      </c>
      <c r="B156" s="107" t="s">
        <v>5879</v>
      </c>
      <c r="C156" s="107" t="s">
        <v>178</v>
      </c>
      <c r="D156" s="107" t="s">
        <v>850</v>
      </c>
      <c r="E156" s="107" t="s">
        <v>851</v>
      </c>
      <c r="F156" s="107" t="s">
        <v>852</v>
      </c>
      <c r="G156" s="107" t="s">
        <v>853</v>
      </c>
      <c r="H156" s="107" t="s">
        <v>854</v>
      </c>
      <c r="I156" s="107">
        <v>40742</v>
      </c>
      <c r="J156" s="107" t="s">
        <v>1661</v>
      </c>
      <c r="K156" s="107">
        <v>40742</v>
      </c>
      <c r="L156" s="107" t="s">
        <v>890</v>
      </c>
      <c r="M156" s="107" t="s">
        <v>891</v>
      </c>
      <c r="N156" s="107">
        <v>62987</v>
      </c>
      <c r="O156" s="107" t="s">
        <v>2168</v>
      </c>
      <c r="P156" s="107">
        <v>517818</v>
      </c>
      <c r="Q156" s="107" t="s">
        <v>2169</v>
      </c>
      <c r="R156" s="107" t="s">
        <v>255</v>
      </c>
      <c r="S156" s="107" t="s">
        <v>4262</v>
      </c>
      <c r="T156" s="107" t="s">
        <v>185</v>
      </c>
      <c r="U156" s="107" t="s">
        <v>181</v>
      </c>
      <c r="V156" s="107">
        <v>0</v>
      </c>
      <c r="W156" s="107" t="s">
        <v>5880</v>
      </c>
      <c r="X156" s="107">
        <v>353676475</v>
      </c>
      <c r="Y156" s="107" t="s">
        <v>4263</v>
      </c>
      <c r="Z156" s="107" t="s">
        <v>4259</v>
      </c>
      <c r="AA156" s="108">
        <v>33000</v>
      </c>
      <c r="AB156" s="107" t="s">
        <v>548</v>
      </c>
      <c r="AC156" s="107">
        <v>24</v>
      </c>
      <c r="AD156" s="107" t="s">
        <v>190</v>
      </c>
      <c r="AE156" s="107" t="s">
        <v>500</v>
      </c>
      <c r="AF156" s="108">
        <v>1760</v>
      </c>
      <c r="AG156" s="108">
        <v>1760</v>
      </c>
      <c r="AH156" s="107" t="s">
        <v>5911</v>
      </c>
      <c r="AI156" s="108">
        <v>18177.46</v>
      </c>
      <c r="AJ156" s="108">
        <v>8222.5400000000009</v>
      </c>
      <c r="AK156" s="108">
        <v>26400</v>
      </c>
      <c r="AL156" s="108">
        <v>14822.54</v>
      </c>
      <c r="AM156" s="108">
        <v>1678.46</v>
      </c>
      <c r="AN156" s="108">
        <v>16501</v>
      </c>
      <c r="AO156" s="108">
        <v>0</v>
      </c>
      <c r="AP156" s="108">
        <v>0</v>
      </c>
      <c r="AQ156" s="108">
        <v>0</v>
      </c>
      <c r="AR156" s="107">
        <v>15</v>
      </c>
      <c r="AS156" s="107"/>
      <c r="AT156" s="107" t="str">
        <f>VLOOKUP(X156:X2413,'[8]Asset Classification'!$J$3:$S$2325,10,0)</f>
        <v>Standard</v>
      </c>
      <c r="AU156" s="107"/>
      <c r="AV156" s="107"/>
      <c r="AW156" s="107"/>
      <c r="AX156" s="107" t="s">
        <v>544</v>
      </c>
      <c r="AY156" s="107" t="s">
        <v>545</v>
      </c>
      <c r="AZ156" s="107"/>
      <c r="BA156" s="107"/>
      <c r="BB156" s="129">
        <v>45775</v>
      </c>
      <c r="BC156" s="110" t="s">
        <v>5944</v>
      </c>
      <c r="BD156" s="111" t="s">
        <v>846</v>
      </c>
      <c r="BE156" s="111" t="s">
        <v>848</v>
      </c>
      <c r="BF156" s="112" t="s">
        <v>847</v>
      </c>
      <c r="BG156" s="111"/>
      <c r="BH156" s="113"/>
      <c r="BI156" s="111" t="s">
        <v>5940</v>
      </c>
      <c r="BJ156" s="111"/>
      <c r="BK156" s="114"/>
      <c r="BL156" s="122"/>
    </row>
    <row r="157" spans="1:64" s="125" customFormat="1" x14ac:dyDescent="0.3">
      <c r="A157" s="107">
        <v>152</v>
      </c>
      <c r="B157" s="107" t="s">
        <v>5879</v>
      </c>
      <c r="C157" s="107" t="s">
        <v>178</v>
      </c>
      <c r="D157" s="107" t="s">
        <v>850</v>
      </c>
      <c r="E157" s="107" t="s">
        <v>851</v>
      </c>
      <c r="F157" s="107" t="s">
        <v>852</v>
      </c>
      <c r="G157" s="107" t="s">
        <v>853</v>
      </c>
      <c r="H157" s="107" t="s">
        <v>854</v>
      </c>
      <c r="I157" s="107">
        <v>176391</v>
      </c>
      <c r="J157" s="107" t="s">
        <v>889</v>
      </c>
      <c r="K157" s="107">
        <v>176391</v>
      </c>
      <c r="L157" s="107" t="s">
        <v>1545</v>
      </c>
      <c r="M157" s="107" t="s">
        <v>1546</v>
      </c>
      <c r="N157" s="107">
        <v>362040</v>
      </c>
      <c r="O157" s="107" t="s">
        <v>2168</v>
      </c>
      <c r="P157" s="107">
        <v>517818</v>
      </c>
      <c r="Q157" s="107" t="s">
        <v>2169</v>
      </c>
      <c r="R157" s="107" t="s">
        <v>255</v>
      </c>
      <c r="S157" s="107" t="s">
        <v>5517</v>
      </c>
      <c r="T157" s="107" t="s">
        <v>185</v>
      </c>
      <c r="U157" s="107" t="s">
        <v>186</v>
      </c>
      <c r="V157" s="107">
        <v>0</v>
      </c>
      <c r="W157" s="107" t="s">
        <v>5880</v>
      </c>
      <c r="X157" s="107">
        <v>356622468</v>
      </c>
      <c r="Y157" s="107" t="s">
        <v>5518</v>
      </c>
      <c r="Z157" s="107" t="s">
        <v>308</v>
      </c>
      <c r="AA157" s="108">
        <v>52000</v>
      </c>
      <c r="AB157" s="107" t="s">
        <v>548</v>
      </c>
      <c r="AC157" s="107">
        <v>24</v>
      </c>
      <c r="AD157" s="107" t="s">
        <v>190</v>
      </c>
      <c r="AE157" s="107" t="s">
        <v>662</v>
      </c>
      <c r="AF157" s="108">
        <v>2780</v>
      </c>
      <c r="AG157" s="108">
        <v>2780</v>
      </c>
      <c r="AH157" s="107" t="s">
        <v>5911</v>
      </c>
      <c r="AI157" s="108">
        <v>20339.29</v>
      </c>
      <c r="AJ157" s="108">
        <v>10240.709999999999</v>
      </c>
      <c r="AK157" s="108">
        <v>30580</v>
      </c>
      <c r="AL157" s="108">
        <v>31660.71</v>
      </c>
      <c r="AM157" s="108">
        <v>4949.29</v>
      </c>
      <c r="AN157" s="108">
        <v>36610</v>
      </c>
      <c r="AO157" s="108">
        <v>0</v>
      </c>
      <c r="AP157" s="108">
        <v>0</v>
      </c>
      <c r="AQ157" s="108">
        <v>0</v>
      </c>
      <c r="AR157" s="107">
        <v>11</v>
      </c>
      <c r="AS157" s="107"/>
      <c r="AT157" s="107" t="str">
        <f>VLOOKUP(X157:X2414,'[8]Asset Classification'!$J$3:$S$2325,10,0)</f>
        <v>Standard</v>
      </c>
      <c r="AU157" s="107"/>
      <c r="AV157" s="107"/>
      <c r="AW157" s="107"/>
      <c r="AX157" s="107" t="s">
        <v>544</v>
      </c>
      <c r="AY157" s="107" t="s">
        <v>545</v>
      </c>
      <c r="AZ157" s="107"/>
      <c r="BA157" s="107"/>
      <c r="BB157" s="129">
        <v>45775</v>
      </c>
      <c r="BC157" s="110" t="s">
        <v>5944</v>
      </c>
      <c r="BD157" s="111" t="s">
        <v>846</v>
      </c>
      <c r="BE157" s="111" t="s">
        <v>848</v>
      </c>
      <c r="BF157" s="112" t="s">
        <v>847</v>
      </c>
      <c r="BG157" s="111"/>
      <c r="BH157" s="113"/>
      <c r="BI157" s="111" t="s">
        <v>5940</v>
      </c>
      <c r="BJ157" s="111"/>
      <c r="BK157" s="114"/>
      <c r="BL157" s="122"/>
    </row>
    <row r="158" spans="1:64" s="125" customFormat="1" x14ac:dyDescent="0.3">
      <c r="A158" s="107">
        <v>153</v>
      </c>
      <c r="B158" s="107" t="s">
        <v>5879</v>
      </c>
      <c r="C158" s="107" t="s">
        <v>178</v>
      </c>
      <c r="D158" s="107" t="s">
        <v>850</v>
      </c>
      <c r="E158" s="107" t="s">
        <v>851</v>
      </c>
      <c r="F158" s="107" t="s">
        <v>852</v>
      </c>
      <c r="G158" s="107" t="s">
        <v>853</v>
      </c>
      <c r="H158" s="107" t="s">
        <v>854</v>
      </c>
      <c r="I158" s="107">
        <v>176391</v>
      </c>
      <c r="J158" s="107" t="s">
        <v>889</v>
      </c>
      <c r="K158" s="107">
        <v>176391</v>
      </c>
      <c r="L158" s="107" t="s">
        <v>1545</v>
      </c>
      <c r="M158" s="107" t="s">
        <v>1546</v>
      </c>
      <c r="N158" s="107">
        <v>362040</v>
      </c>
      <c r="O158" s="107" t="s">
        <v>2168</v>
      </c>
      <c r="P158" s="107">
        <v>517818</v>
      </c>
      <c r="Q158" s="107" t="s">
        <v>2169</v>
      </c>
      <c r="R158" s="107" t="s">
        <v>255</v>
      </c>
      <c r="S158" s="107" t="s">
        <v>5610</v>
      </c>
      <c r="T158" s="107" t="s">
        <v>185</v>
      </c>
      <c r="U158" s="107" t="s">
        <v>186</v>
      </c>
      <c r="V158" s="107">
        <v>0</v>
      </c>
      <c r="W158" s="107" t="s">
        <v>5880</v>
      </c>
      <c r="X158" s="107">
        <v>357071246</v>
      </c>
      <c r="Y158" s="107" t="s">
        <v>5611</v>
      </c>
      <c r="Z158" s="107" t="s">
        <v>301</v>
      </c>
      <c r="AA158" s="108">
        <v>52000</v>
      </c>
      <c r="AB158" s="107" t="s">
        <v>548</v>
      </c>
      <c r="AC158" s="107">
        <v>24</v>
      </c>
      <c r="AD158" s="107" t="s">
        <v>535</v>
      </c>
      <c r="AE158" s="107" t="s">
        <v>649</v>
      </c>
      <c r="AF158" s="108">
        <v>2780</v>
      </c>
      <c r="AG158" s="108">
        <v>2780</v>
      </c>
      <c r="AH158" s="107" t="s">
        <v>5912</v>
      </c>
      <c r="AI158" s="108">
        <v>16240.88</v>
      </c>
      <c r="AJ158" s="108">
        <v>8779.1200000000008</v>
      </c>
      <c r="AK158" s="108">
        <v>25020</v>
      </c>
      <c r="AL158" s="108">
        <v>35759.120000000003</v>
      </c>
      <c r="AM158" s="108">
        <v>6409.88</v>
      </c>
      <c r="AN158" s="108">
        <v>42169</v>
      </c>
      <c r="AO158" s="108">
        <v>0</v>
      </c>
      <c r="AP158" s="108">
        <v>0</v>
      </c>
      <c r="AQ158" s="108">
        <v>0</v>
      </c>
      <c r="AR158" s="107">
        <v>9</v>
      </c>
      <c r="AS158" s="107"/>
      <c r="AT158" s="107" t="str">
        <f>VLOOKUP(X158:X2415,'[8]Asset Classification'!$J$3:$S$2325,10,0)</f>
        <v>Standard</v>
      </c>
      <c r="AU158" s="107"/>
      <c r="AV158" s="107"/>
      <c r="AW158" s="107"/>
      <c r="AX158" s="107" t="s">
        <v>544</v>
      </c>
      <c r="AY158" s="107" t="s">
        <v>545</v>
      </c>
      <c r="AZ158" s="107"/>
      <c r="BA158" s="107"/>
      <c r="BB158" s="129">
        <v>45775</v>
      </c>
      <c r="BC158" s="110" t="s">
        <v>5944</v>
      </c>
      <c r="BD158" s="111" t="s">
        <v>846</v>
      </c>
      <c r="BE158" s="111" t="s">
        <v>848</v>
      </c>
      <c r="BF158" s="112" t="s">
        <v>847</v>
      </c>
      <c r="BG158" s="111"/>
      <c r="BH158" s="113"/>
      <c r="BI158" s="111" t="s">
        <v>5940</v>
      </c>
      <c r="BJ158" s="111"/>
      <c r="BK158" s="114"/>
      <c r="BL158" s="122"/>
    </row>
    <row r="159" spans="1:64" s="125" customFormat="1" x14ac:dyDescent="0.3">
      <c r="A159" s="107">
        <v>154</v>
      </c>
      <c r="B159" s="107" t="s">
        <v>5879</v>
      </c>
      <c r="C159" s="107" t="s">
        <v>178</v>
      </c>
      <c r="D159" s="107" t="s">
        <v>850</v>
      </c>
      <c r="E159" s="107" t="s">
        <v>851</v>
      </c>
      <c r="F159" s="107" t="s">
        <v>852</v>
      </c>
      <c r="G159" s="107" t="s">
        <v>853</v>
      </c>
      <c r="H159" s="107" t="s">
        <v>854</v>
      </c>
      <c r="I159" s="107">
        <v>168143</v>
      </c>
      <c r="J159" s="107" t="s">
        <v>854</v>
      </c>
      <c r="K159" s="107">
        <v>168143</v>
      </c>
      <c r="L159" s="107" t="s">
        <v>925</v>
      </c>
      <c r="M159" s="107" t="s">
        <v>926</v>
      </c>
      <c r="N159" s="107">
        <v>367794</v>
      </c>
      <c r="O159" s="107" t="s">
        <v>2168</v>
      </c>
      <c r="P159" s="107">
        <v>517818</v>
      </c>
      <c r="Q159" s="107" t="s">
        <v>2169</v>
      </c>
      <c r="R159" s="107" t="s">
        <v>255</v>
      </c>
      <c r="S159" s="107" t="s">
        <v>4059</v>
      </c>
      <c r="T159" s="107" t="s">
        <v>185</v>
      </c>
      <c r="U159" s="107" t="s">
        <v>181</v>
      </c>
      <c r="V159" s="107">
        <v>0</v>
      </c>
      <c r="W159" s="107" t="s">
        <v>5880</v>
      </c>
      <c r="X159" s="107">
        <v>353444937</v>
      </c>
      <c r="Y159" s="107" t="s">
        <v>4060</v>
      </c>
      <c r="Z159" s="107" t="s">
        <v>210</v>
      </c>
      <c r="AA159" s="108">
        <v>24000</v>
      </c>
      <c r="AB159" s="107" t="s">
        <v>548</v>
      </c>
      <c r="AC159" s="107">
        <v>18</v>
      </c>
      <c r="AD159" s="107" t="s">
        <v>190</v>
      </c>
      <c r="AE159" s="107" t="s">
        <v>532</v>
      </c>
      <c r="AF159" s="108">
        <v>1610</v>
      </c>
      <c r="AG159" s="108">
        <v>1610</v>
      </c>
      <c r="AH159" s="107" t="s">
        <v>5921</v>
      </c>
      <c r="AI159" s="108">
        <v>9703.8700000000008</v>
      </c>
      <c r="AJ159" s="108">
        <v>3816.13</v>
      </c>
      <c r="AK159" s="108">
        <v>13520</v>
      </c>
      <c r="AL159" s="108">
        <v>14296.13</v>
      </c>
      <c r="AM159" s="108">
        <v>1452.87</v>
      </c>
      <c r="AN159" s="108">
        <v>15749</v>
      </c>
      <c r="AO159" s="108">
        <v>2324.4299999999998</v>
      </c>
      <c r="AP159" s="108">
        <v>255.57</v>
      </c>
      <c r="AQ159" s="108">
        <v>2580</v>
      </c>
      <c r="AR159" s="107">
        <v>10</v>
      </c>
      <c r="AS159" s="107">
        <f>VLOOKUP(X159:X2418,[7]Sheet1!$T$2:$AC$1764,10,0)</f>
        <v>48</v>
      </c>
      <c r="AT159" s="107" t="str">
        <f>VLOOKUP(X159:X2416,'[8]Asset Classification'!$J$3:$S$2325,10,0)</f>
        <v>31-60</v>
      </c>
      <c r="AU159" s="107"/>
      <c r="AV159" s="107"/>
      <c r="AW159" s="107"/>
      <c r="AX159" s="107" t="s">
        <v>544</v>
      </c>
      <c r="AY159" s="107" t="s">
        <v>545</v>
      </c>
      <c r="AZ159" s="107"/>
      <c r="BA159" s="107"/>
      <c r="BB159" s="129">
        <v>45775</v>
      </c>
      <c r="BC159" s="110" t="s">
        <v>5944</v>
      </c>
      <c r="BD159" s="111" t="s">
        <v>846</v>
      </c>
      <c r="BE159" s="111" t="s">
        <v>5936</v>
      </c>
      <c r="BF159" s="112" t="s">
        <v>5868</v>
      </c>
      <c r="BG159" s="111"/>
      <c r="BH159" s="113"/>
      <c r="BI159" s="111" t="s">
        <v>5869</v>
      </c>
      <c r="BJ159" s="111"/>
      <c r="BK159" s="114"/>
      <c r="BL159" s="122" t="s">
        <v>5945</v>
      </c>
    </row>
    <row r="160" spans="1:64" s="125" customFormat="1" x14ac:dyDescent="0.3">
      <c r="A160" s="107">
        <v>155</v>
      </c>
      <c r="B160" s="107" t="s">
        <v>5879</v>
      </c>
      <c r="C160" s="107" t="s">
        <v>178</v>
      </c>
      <c r="D160" s="107" t="s">
        <v>850</v>
      </c>
      <c r="E160" s="107" t="s">
        <v>851</v>
      </c>
      <c r="F160" s="107" t="s">
        <v>852</v>
      </c>
      <c r="G160" s="107" t="s">
        <v>853</v>
      </c>
      <c r="H160" s="107" t="s">
        <v>854</v>
      </c>
      <c r="I160" s="107">
        <v>40742</v>
      </c>
      <c r="J160" s="107" t="s">
        <v>1661</v>
      </c>
      <c r="K160" s="107">
        <v>40742</v>
      </c>
      <c r="L160" s="107" t="s">
        <v>890</v>
      </c>
      <c r="M160" s="107" t="s">
        <v>891</v>
      </c>
      <c r="N160" s="107">
        <v>352044</v>
      </c>
      <c r="O160" s="107" t="s">
        <v>4277</v>
      </c>
      <c r="P160" s="107">
        <v>532931</v>
      </c>
      <c r="Q160" s="107" t="s">
        <v>4278</v>
      </c>
      <c r="R160" s="107" t="s">
        <v>255</v>
      </c>
      <c r="S160" s="107" t="s">
        <v>4279</v>
      </c>
      <c r="T160" s="107" t="s">
        <v>185</v>
      </c>
      <c r="U160" s="107" t="s">
        <v>181</v>
      </c>
      <c r="V160" s="107">
        <v>0</v>
      </c>
      <c r="W160" s="107" t="s">
        <v>5123</v>
      </c>
      <c r="X160" s="107">
        <v>353676483</v>
      </c>
      <c r="Y160" s="107" t="s">
        <v>4280</v>
      </c>
      <c r="Z160" s="107" t="s">
        <v>188</v>
      </c>
      <c r="AA160" s="108">
        <v>34000</v>
      </c>
      <c r="AB160" s="107" t="s">
        <v>182</v>
      </c>
      <c r="AC160" s="107">
        <v>24</v>
      </c>
      <c r="AD160" s="107" t="s">
        <v>190</v>
      </c>
      <c r="AE160" s="107" t="s">
        <v>500</v>
      </c>
      <c r="AF160" s="108">
        <v>1810</v>
      </c>
      <c r="AG160" s="108">
        <v>1810</v>
      </c>
      <c r="AH160" s="107" t="s">
        <v>2782</v>
      </c>
      <c r="AI160" s="108">
        <v>15785.28</v>
      </c>
      <c r="AJ160" s="108">
        <v>8524.7199999999993</v>
      </c>
      <c r="AK160" s="108">
        <v>24310</v>
      </c>
      <c r="AL160" s="108">
        <v>18214.72</v>
      </c>
      <c r="AM160" s="108">
        <v>1624.28</v>
      </c>
      <c r="AN160" s="108">
        <v>19839</v>
      </c>
      <c r="AO160" s="108">
        <v>2908.65</v>
      </c>
      <c r="AP160" s="108">
        <v>0</v>
      </c>
      <c r="AQ160" s="108">
        <v>2908.65</v>
      </c>
      <c r="AR160" s="107">
        <v>15</v>
      </c>
      <c r="AS160" s="107">
        <f>VLOOKUP(X160:X2417,[7]Sheet1!$T$2:$AC$1764,10,0)</f>
        <v>49</v>
      </c>
      <c r="AT160" s="107" t="str">
        <f>VLOOKUP(X160:X2417,'[8]Asset Classification'!$J$3:$S$2325,10,0)</f>
        <v>31-60</v>
      </c>
      <c r="AU160" s="107"/>
      <c r="AV160" s="107"/>
      <c r="AW160" s="107"/>
      <c r="AX160" s="107" t="s">
        <v>544</v>
      </c>
      <c r="AY160" s="107" t="s">
        <v>545</v>
      </c>
      <c r="AZ160" s="107"/>
      <c r="BA160" s="107"/>
      <c r="BB160" s="129">
        <v>45776</v>
      </c>
      <c r="BC160" s="110" t="s">
        <v>5944</v>
      </c>
      <c r="BD160" s="111" t="s">
        <v>846</v>
      </c>
      <c r="BE160" s="111" t="s">
        <v>848</v>
      </c>
      <c r="BF160" s="112" t="s">
        <v>5868</v>
      </c>
      <c r="BG160" s="111"/>
      <c r="BH160" s="113"/>
      <c r="BI160" s="111" t="s">
        <v>5869</v>
      </c>
      <c r="BJ160" s="111"/>
      <c r="BK160" s="114"/>
      <c r="BL160" s="122"/>
    </row>
    <row r="161" spans="1:64" s="125" customFormat="1" x14ac:dyDescent="0.3">
      <c r="A161" s="107">
        <v>156</v>
      </c>
      <c r="B161" s="107" t="s">
        <v>5879</v>
      </c>
      <c r="C161" s="107" t="s">
        <v>178</v>
      </c>
      <c r="D161" s="107" t="s">
        <v>850</v>
      </c>
      <c r="E161" s="107" t="s">
        <v>851</v>
      </c>
      <c r="F161" s="107" t="s">
        <v>852</v>
      </c>
      <c r="G161" s="107" t="s">
        <v>853</v>
      </c>
      <c r="H161" s="107" t="s">
        <v>854</v>
      </c>
      <c r="I161" s="107">
        <v>40742</v>
      </c>
      <c r="J161" s="107" t="s">
        <v>1661</v>
      </c>
      <c r="K161" s="107">
        <v>40742</v>
      </c>
      <c r="L161" s="107" t="s">
        <v>906</v>
      </c>
      <c r="M161" s="107" t="s">
        <v>907</v>
      </c>
      <c r="N161" s="107">
        <v>365046</v>
      </c>
      <c r="O161" s="107" t="s">
        <v>4277</v>
      </c>
      <c r="P161" s="107">
        <v>532931</v>
      </c>
      <c r="Q161" s="107" t="s">
        <v>4278</v>
      </c>
      <c r="R161" s="107" t="s">
        <v>255</v>
      </c>
      <c r="S161" s="107" t="s">
        <v>4283</v>
      </c>
      <c r="T161" s="107" t="s">
        <v>185</v>
      </c>
      <c r="U161" s="107" t="s">
        <v>186</v>
      </c>
      <c r="V161" s="107">
        <v>0</v>
      </c>
      <c r="W161" s="107" t="s">
        <v>5880</v>
      </c>
      <c r="X161" s="107">
        <v>353676485</v>
      </c>
      <c r="Y161" s="107" t="s">
        <v>4284</v>
      </c>
      <c r="Z161" s="107" t="s">
        <v>188</v>
      </c>
      <c r="AA161" s="108">
        <v>34000</v>
      </c>
      <c r="AB161" s="107" t="s">
        <v>182</v>
      </c>
      <c r="AC161" s="107">
        <v>24</v>
      </c>
      <c r="AD161" s="107" t="s">
        <v>190</v>
      </c>
      <c r="AE161" s="107" t="s">
        <v>500</v>
      </c>
      <c r="AF161" s="108">
        <v>1810</v>
      </c>
      <c r="AG161" s="108">
        <v>1810</v>
      </c>
      <c r="AH161" s="107" t="s">
        <v>2782</v>
      </c>
      <c r="AI161" s="108">
        <v>15823.7</v>
      </c>
      <c r="AJ161" s="108">
        <v>8096.3</v>
      </c>
      <c r="AK161" s="108">
        <v>23920</v>
      </c>
      <c r="AL161" s="108">
        <v>18176.3</v>
      </c>
      <c r="AM161" s="108">
        <v>2052.6999999999998</v>
      </c>
      <c r="AN161" s="108">
        <v>20229</v>
      </c>
      <c r="AO161" s="108">
        <v>2908.65</v>
      </c>
      <c r="AP161" s="108">
        <v>321.35000000000002</v>
      </c>
      <c r="AQ161" s="108">
        <v>3230</v>
      </c>
      <c r="AR161" s="107">
        <v>15</v>
      </c>
      <c r="AS161" s="107">
        <f>VLOOKUP(X161:X2418,[7]Sheet1!$T$2:$AC$1764,10,0)</f>
        <v>49</v>
      </c>
      <c r="AT161" s="107" t="str">
        <f>VLOOKUP(X161:X2418,'[8]Asset Classification'!$J$3:$S$2325,10,0)</f>
        <v>31-60</v>
      </c>
      <c r="AU161" s="107"/>
      <c r="AV161" s="107"/>
      <c r="AW161" s="107"/>
      <c r="AX161" s="107" t="s">
        <v>544</v>
      </c>
      <c r="AY161" s="107" t="s">
        <v>545</v>
      </c>
      <c r="AZ161" s="107"/>
      <c r="BA161" s="107"/>
      <c r="BB161" s="129">
        <v>45776</v>
      </c>
      <c r="BC161" s="110" t="s">
        <v>5944</v>
      </c>
      <c r="BD161" s="111" t="s">
        <v>846</v>
      </c>
      <c r="BE161" s="111" t="s">
        <v>848</v>
      </c>
      <c r="BF161" s="112" t="s">
        <v>5868</v>
      </c>
      <c r="BG161" s="111"/>
      <c r="BH161" s="113"/>
      <c r="BI161" s="111" t="s">
        <v>5869</v>
      </c>
      <c r="BJ161" s="111"/>
      <c r="BK161" s="114"/>
      <c r="BL161" s="122"/>
    </row>
    <row r="162" spans="1:64" s="125" customFormat="1" x14ac:dyDescent="0.3">
      <c r="A162" s="107">
        <v>157</v>
      </c>
      <c r="B162" s="107" t="s">
        <v>5879</v>
      </c>
      <c r="C162" s="107" t="s">
        <v>178</v>
      </c>
      <c r="D162" s="107" t="s">
        <v>850</v>
      </c>
      <c r="E162" s="107" t="s">
        <v>851</v>
      </c>
      <c r="F162" s="107" t="s">
        <v>852</v>
      </c>
      <c r="G162" s="107" t="s">
        <v>853</v>
      </c>
      <c r="H162" s="107" t="s">
        <v>854</v>
      </c>
      <c r="I162" s="107">
        <v>40742</v>
      </c>
      <c r="J162" s="107" t="s">
        <v>1661</v>
      </c>
      <c r="K162" s="107">
        <v>40742</v>
      </c>
      <c r="L162" s="107" t="s">
        <v>906</v>
      </c>
      <c r="M162" s="107" t="s">
        <v>907</v>
      </c>
      <c r="N162" s="107">
        <v>63016</v>
      </c>
      <c r="O162" s="107" t="s">
        <v>4277</v>
      </c>
      <c r="P162" s="107">
        <v>532931</v>
      </c>
      <c r="Q162" s="107" t="s">
        <v>4278</v>
      </c>
      <c r="R162" s="107" t="s">
        <v>255</v>
      </c>
      <c r="S162" s="107" t="s">
        <v>4281</v>
      </c>
      <c r="T162" s="107" t="s">
        <v>185</v>
      </c>
      <c r="U162" s="107" t="s">
        <v>186</v>
      </c>
      <c r="V162" s="107">
        <v>0</v>
      </c>
      <c r="W162" s="107" t="s">
        <v>5880</v>
      </c>
      <c r="X162" s="107">
        <v>353676484</v>
      </c>
      <c r="Y162" s="107" t="s">
        <v>4282</v>
      </c>
      <c r="Z162" s="107" t="s">
        <v>188</v>
      </c>
      <c r="AA162" s="108">
        <v>34000</v>
      </c>
      <c r="AB162" s="107" t="s">
        <v>182</v>
      </c>
      <c r="AC162" s="107">
        <v>24</v>
      </c>
      <c r="AD162" s="107" t="s">
        <v>190</v>
      </c>
      <c r="AE162" s="107" t="s">
        <v>500</v>
      </c>
      <c r="AF162" s="108">
        <v>1810</v>
      </c>
      <c r="AG162" s="108">
        <v>1810</v>
      </c>
      <c r="AH162" s="107" t="s">
        <v>682</v>
      </c>
      <c r="AI162" s="108">
        <v>12613.91</v>
      </c>
      <c r="AJ162" s="108">
        <v>7296.09</v>
      </c>
      <c r="AK162" s="108">
        <v>19910</v>
      </c>
      <c r="AL162" s="108">
        <v>21386.09</v>
      </c>
      <c r="AM162" s="108">
        <v>2852.91</v>
      </c>
      <c r="AN162" s="108">
        <v>24239</v>
      </c>
      <c r="AO162" s="108">
        <v>6118.44</v>
      </c>
      <c r="AP162" s="108">
        <v>1121.56</v>
      </c>
      <c r="AQ162" s="108">
        <v>7240</v>
      </c>
      <c r="AR162" s="107">
        <v>15</v>
      </c>
      <c r="AS162" s="107">
        <f>VLOOKUP(X162:X2419,[7]Sheet1!$T$2:$AC$1764,10,0)</f>
        <v>140</v>
      </c>
      <c r="AT162" s="107" t="str">
        <f>VLOOKUP(X162:X2419,'[8]Asset Classification'!$J$3:$S$2325,10,0)</f>
        <v>91-120</v>
      </c>
      <c r="AU162" s="107"/>
      <c r="AV162" s="107"/>
      <c r="AW162" s="107"/>
      <c r="AX162" s="107" t="s">
        <v>544</v>
      </c>
      <c r="AY162" s="107" t="s">
        <v>545</v>
      </c>
      <c r="AZ162" s="107"/>
      <c r="BA162" s="107"/>
      <c r="BB162" s="129">
        <v>45776</v>
      </c>
      <c r="BC162" s="110" t="s">
        <v>5944</v>
      </c>
      <c r="BD162" s="111" t="s">
        <v>846</v>
      </c>
      <c r="BE162" s="111" t="s">
        <v>848</v>
      </c>
      <c r="BF162" s="112" t="s">
        <v>5868</v>
      </c>
      <c r="BG162" s="111"/>
      <c r="BH162" s="113"/>
      <c r="BI162" s="111" t="s">
        <v>5869</v>
      </c>
      <c r="BJ162" s="111"/>
      <c r="BK162" s="114"/>
      <c r="BL162" s="122"/>
    </row>
    <row r="163" spans="1:64" s="125" customFormat="1" x14ac:dyDescent="0.3">
      <c r="A163" s="107">
        <v>158</v>
      </c>
      <c r="B163" s="107" t="s">
        <v>5879</v>
      </c>
      <c r="C163" s="107" t="s">
        <v>178</v>
      </c>
      <c r="D163" s="107" t="s">
        <v>850</v>
      </c>
      <c r="E163" s="107" t="s">
        <v>851</v>
      </c>
      <c r="F163" s="107" t="s">
        <v>852</v>
      </c>
      <c r="G163" s="107" t="s">
        <v>853</v>
      </c>
      <c r="H163" s="107" t="s">
        <v>854</v>
      </c>
      <c r="I163" s="107">
        <v>40671</v>
      </c>
      <c r="J163" s="107" t="s">
        <v>1132</v>
      </c>
      <c r="K163" s="107">
        <v>40671</v>
      </c>
      <c r="L163" s="107" t="s">
        <v>855</v>
      </c>
      <c r="M163" s="107" t="s">
        <v>856</v>
      </c>
      <c r="N163" s="107">
        <v>62807</v>
      </c>
      <c r="O163" s="107" t="s">
        <v>2821</v>
      </c>
      <c r="P163" s="107">
        <v>539049</v>
      </c>
      <c r="Q163" s="107" t="s">
        <v>2822</v>
      </c>
      <c r="R163" s="107" t="s">
        <v>255</v>
      </c>
      <c r="S163" s="107" t="s">
        <v>4777</v>
      </c>
      <c r="T163" s="107" t="s">
        <v>185</v>
      </c>
      <c r="U163" s="107" t="s">
        <v>645</v>
      </c>
      <c r="V163" s="107">
        <v>0</v>
      </c>
      <c r="W163" s="107" t="s">
        <v>5123</v>
      </c>
      <c r="X163" s="107">
        <v>354759206</v>
      </c>
      <c r="Y163" s="107" t="s">
        <v>4778</v>
      </c>
      <c r="Z163" s="107" t="s">
        <v>498</v>
      </c>
      <c r="AA163" s="108">
        <v>52000</v>
      </c>
      <c r="AB163" s="107" t="s">
        <v>189</v>
      </c>
      <c r="AC163" s="107">
        <v>24</v>
      </c>
      <c r="AD163" s="107" t="s">
        <v>190</v>
      </c>
      <c r="AE163" s="107" t="s">
        <v>517</v>
      </c>
      <c r="AF163" s="108">
        <v>2780</v>
      </c>
      <c r="AG163" s="108">
        <v>2780</v>
      </c>
      <c r="AH163" s="107" t="s">
        <v>5912</v>
      </c>
      <c r="AI163" s="108">
        <v>26873.19</v>
      </c>
      <c r="AJ163" s="108">
        <v>12046.81</v>
      </c>
      <c r="AK163" s="108">
        <v>38920</v>
      </c>
      <c r="AL163" s="108">
        <v>25126.81</v>
      </c>
      <c r="AM163" s="108">
        <v>3069.19</v>
      </c>
      <c r="AN163" s="108">
        <v>28196</v>
      </c>
      <c r="AO163" s="108">
        <v>0</v>
      </c>
      <c r="AP163" s="108">
        <v>0</v>
      </c>
      <c r="AQ163" s="108">
        <v>0</v>
      </c>
      <c r="AR163" s="107">
        <v>14</v>
      </c>
      <c r="AS163" s="107"/>
      <c r="AT163" s="107" t="str">
        <f>VLOOKUP(X163:X2420,'[8]Asset Classification'!$J$3:$S$2325,10,0)</f>
        <v>Standard</v>
      </c>
      <c r="AU163" s="107"/>
      <c r="AV163" s="107"/>
      <c r="AW163" s="107"/>
      <c r="AX163" s="107" t="s">
        <v>544</v>
      </c>
      <c r="AY163" s="107" t="s">
        <v>545</v>
      </c>
      <c r="AZ163" s="107"/>
      <c r="BA163" s="107"/>
      <c r="BB163" s="129">
        <v>45775</v>
      </c>
      <c r="BC163" s="110" t="s">
        <v>5944</v>
      </c>
      <c r="BD163" s="111" t="s">
        <v>846</v>
      </c>
      <c r="BE163" s="111" t="s">
        <v>848</v>
      </c>
      <c r="BF163" s="112" t="s">
        <v>847</v>
      </c>
      <c r="BG163" s="111"/>
      <c r="BH163" s="113"/>
      <c r="BI163" s="111" t="s">
        <v>5940</v>
      </c>
      <c r="BJ163" s="111"/>
      <c r="BK163" s="114"/>
      <c r="BL163" s="122"/>
    </row>
    <row r="164" spans="1:64" s="125" customFormat="1" x14ac:dyDescent="0.3">
      <c r="A164" s="107">
        <v>159</v>
      </c>
      <c r="B164" s="107" t="s">
        <v>5879</v>
      </c>
      <c r="C164" s="107" t="s">
        <v>178</v>
      </c>
      <c r="D164" s="107" t="s">
        <v>850</v>
      </c>
      <c r="E164" s="107" t="s">
        <v>851</v>
      </c>
      <c r="F164" s="107" t="s">
        <v>852</v>
      </c>
      <c r="G164" s="107" t="s">
        <v>853</v>
      </c>
      <c r="H164" s="107" t="s">
        <v>854</v>
      </c>
      <c r="I164" s="107">
        <v>168143</v>
      </c>
      <c r="J164" s="107" t="s">
        <v>854</v>
      </c>
      <c r="K164" s="107">
        <v>168143</v>
      </c>
      <c r="L164" s="107" t="s">
        <v>906</v>
      </c>
      <c r="M164" s="107" t="s">
        <v>907</v>
      </c>
      <c r="N164" s="107">
        <v>347713</v>
      </c>
      <c r="O164" s="107" t="s">
        <v>2821</v>
      </c>
      <c r="P164" s="107">
        <v>539049</v>
      </c>
      <c r="Q164" s="107" t="s">
        <v>2822</v>
      </c>
      <c r="R164" s="107" t="s">
        <v>255</v>
      </c>
      <c r="S164" s="107" t="s">
        <v>5543</v>
      </c>
      <c r="T164" s="107" t="s">
        <v>215</v>
      </c>
      <c r="U164" s="107" t="s">
        <v>181</v>
      </c>
      <c r="V164" s="107">
        <v>0</v>
      </c>
      <c r="W164" s="107" t="s">
        <v>5880</v>
      </c>
      <c r="X164" s="107">
        <v>356727012</v>
      </c>
      <c r="Y164" s="107" t="s">
        <v>5544</v>
      </c>
      <c r="Z164" s="107" t="s">
        <v>308</v>
      </c>
      <c r="AA164" s="108">
        <v>52000</v>
      </c>
      <c r="AB164" s="107" t="s">
        <v>189</v>
      </c>
      <c r="AC164" s="107">
        <v>24</v>
      </c>
      <c r="AD164" s="107" t="s">
        <v>190</v>
      </c>
      <c r="AE164" s="107" t="s">
        <v>662</v>
      </c>
      <c r="AF164" s="108">
        <v>2780</v>
      </c>
      <c r="AG164" s="108">
        <v>2780</v>
      </c>
      <c r="AH164" s="107" t="s">
        <v>661</v>
      </c>
      <c r="AI164" s="108">
        <v>10256.91</v>
      </c>
      <c r="AJ164" s="108">
        <v>6423.09</v>
      </c>
      <c r="AK164" s="108">
        <v>16680</v>
      </c>
      <c r="AL164" s="108">
        <v>41743.089999999997</v>
      </c>
      <c r="AM164" s="108">
        <v>8766.91</v>
      </c>
      <c r="AN164" s="108">
        <v>50510</v>
      </c>
      <c r="AO164" s="108">
        <v>10082.379999999999</v>
      </c>
      <c r="AP164" s="108">
        <v>3817.62</v>
      </c>
      <c r="AQ164" s="108">
        <v>13900</v>
      </c>
      <c r="AR164" s="107">
        <v>11</v>
      </c>
      <c r="AS164" s="107">
        <f>VLOOKUP(X164:X2424,[7]Sheet1!$T$2:$AC$1764,10,0)</f>
        <v>141</v>
      </c>
      <c r="AT164" s="107" t="str">
        <f>VLOOKUP(X164:X2421,'[8]Asset Classification'!$J$3:$S$2325,10,0)</f>
        <v>121-150</v>
      </c>
      <c r="AU164" s="107"/>
      <c r="AV164" s="107"/>
      <c r="AW164" s="107"/>
      <c r="AX164" s="107" t="s">
        <v>544</v>
      </c>
      <c r="AY164" s="107" t="s">
        <v>545</v>
      </c>
      <c r="AZ164" s="107"/>
      <c r="BA164" s="107"/>
      <c r="BB164" s="129">
        <v>45776</v>
      </c>
      <c r="BC164" s="110" t="s">
        <v>5944</v>
      </c>
      <c r="BD164" s="111" t="s">
        <v>846</v>
      </c>
      <c r="BE164" s="111" t="s">
        <v>848</v>
      </c>
      <c r="BF164" s="112" t="s">
        <v>847</v>
      </c>
      <c r="BG164" s="111"/>
      <c r="BH164" s="113"/>
      <c r="BI164" s="111" t="s">
        <v>5940</v>
      </c>
      <c r="BJ164" s="111"/>
      <c r="BK164" s="114"/>
      <c r="BL164" s="122"/>
    </row>
    <row r="165" spans="1:64" s="125" customFormat="1" x14ac:dyDescent="0.3">
      <c r="A165" s="107">
        <v>160</v>
      </c>
      <c r="B165" s="107" t="s">
        <v>5879</v>
      </c>
      <c r="C165" s="107" t="s">
        <v>178</v>
      </c>
      <c r="D165" s="107" t="s">
        <v>850</v>
      </c>
      <c r="E165" s="107" t="s">
        <v>851</v>
      </c>
      <c r="F165" s="107" t="s">
        <v>852</v>
      </c>
      <c r="G165" s="107" t="s">
        <v>853</v>
      </c>
      <c r="H165" s="107" t="s">
        <v>854</v>
      </c>
      <c r="I165" s="107">
        <v>40668</v>
      </c>
      <c r="J165" s="107" t="s">
        <v>854</v>
      </c>
      <c r="K165" s="107">
        <v>40668</v>
      </c>
      <c r="L165" s="107" t="s">
        <v>906</v>
      </c>
      <c r="M165" s="107" t="s">
        <v>907</v>
      </c>
      <c r="N165" s="107">
        <v>360353</v>
      </c>
      <c r="O165" s="107" t="s">
        <v>2821</v>
      </c>
      <c r="P165" s="107">
        <v>539049</v>
      </c>
      <c r="Q165" s="107" t="s">
        <v>2822</v>
      </c>
      <c r="R165" s="107" t="s">
        <v>255</v>
      </c>
      <c r="S165" s="107" t="s">
        <v>5628</v>
      </c>
      <c r="T165" s="107" t="s">
        <v>185</v>
      </c>
      <c r="U165" s="107" t="s">
        <v>547</v>
      </c>
      <c r="V165" s="107">
        <v>0</v>
      </c>
      <c r="W165" s="107" t="s">
        <v>5880</v>
      </c>
      <c r="X165" s="107">
        <v>357221754</v>
      </c>
      <c r="Y165" s="107" t="s">
        <v>5629</v>
      </c>
      <c r="Z165" s="107" t="s">
        <v>210</v>
      </c>
      <c r="AA165" s="108">
        <v>65000</v>
      </c>
      <c r="AB165" s="107" t="s">
        <v>189</v>
      </c>
      <c r="AC165" s="107">
        <v>24</v>
      </c>
      <c r="AD165" s="107" t="s">
        <v>535</v>
      </c>
      <c r="AE165" s="107" t="s">
        <v>532</v>
      </c>
      <c r="AF165" s="108">
        <v>3470</v>
      </c>
      <c r="AG165" s="108">
        <v>3470</v>
      </c>
      <c r="AH165" s="107" t="s">
        <v>661</v>
      </c>
      <c r="AI165" s="108">
        <v>10479.01</v>
      </c>
      <c r="AJ165" s="108">
        <v>6870.99</v>
      </c>
      <c r="AK165" s="108">
        <v>17350</v>
      </c>
      <c r="AL165" s="108">
        <v>54520.99</v>
      </c>
      <c r="AM165" s="108">
        <v>12103.01</v>
      </c>
      <c r="AN165" s="108">
        <v>66624</v>
      </c>
      <c r="AO165" s="108">
        <v>12331.49</v>
      </c>
      <c r="AP165" s="108">
        <v>5018.51</v>
      </c>
      <c r="AQ165" s="108">
        <v>17350</v>
      </c>
      <c r="AR165" s="107">
        <v>10</v>
      </c>
      <c r="AS165" s="107">
        <f>VLOOKUP(X165:X2425,[7]Sheet1!$T$2:$AC$1764,10,0)</f>
        <v>141</v>
      </c>
      <c r="AT165" s="107" t="str">
        <f>VLOOKUP(X165:X2422,'[8]Asset Classification'!$J$3:$S$2325,10,0)</f>
        <v>121-150</v>
      </c>
      <c r="AU165" s="107"/>
      <c r="AV165" s="107"/>
      <c r="AW165" s="107"/>
      <c r="AX165" s="107" t="s">
        <v>544</v>
      </c>
      <c r="AY165" s="107" t="s">
        <v>545</v>
      </c>
      <c r="AZ165" s="107"/>
      <c r="BA165" s="107"/>
      <c r="BB165" s="129">
        <v>45776</v>
      </c>
      <c r="BC165" s="110" t="s">
        <v>5944</v>
      </c>
      <c r="BD165" s="111" t="s">
        <v>846</v>
      </c>
      <c r="BE165" s="111" t="s">
        <v>848</v>
      </c>
      <c r="BF165" s="112" t="s">
        <v>847</v>
      </c>
      <c r="BG165" s="111"/>
      <c r="BH165" s="113"/>
      <c r="BI165" s="111" t="s">
        <v>5940</v>
      </c>
      <c r="BJ165" s="111"/>
      <c r="BK165" s="114"/>
      <c r="BL165" s="122"/>
    </row>
    <row r="166" spans="1:64" s="125" customFormat="1" x14ac:dyDescent="0.3">
      <c r="A166" s="107">
        <v>161</v>
      </c>
      <c r="B166" s="107" t="s">
        <v>5879</v>
      </c>
      <c r="C166" s="107" t="s">
        <v>178</v>
      </c>
      <c r="D166" s="107" t="s">
        <v>850</v>
      </c>
      <c r="E166" s="107" t="s">
        <v>851</v>
      </c>
      <c r="F166" s="107" t="s">
        <v>852</v>
      </c>
      <c r="G166" s="107" t="s">
        <v>853</v>
      </c>
      <c r="H166" s="107" t="s">
        <v>854</v>
      </c>
      <c r="I166" s="107">
        <v>168143</v>
      </c>
      <c r="J166" s="107" t="s">
        <v>854</v>
      </c>
      <c r="K166" s="107">
        <v>168143</v>
      </c>
      <c r="L166" s="107" t="s">
        <v>890</v>
      </c>
      <c r="M166" s="107" t="s">
        <v>891</v>
      </c>
      <c r="N166" s="107">
        <v>63009</v>
      </c>
      <c r="O166" s="107" t="s">
        <v>2821</v>
      </c>
      <c r="P166" s="107">
        <v>539049</v>
      </c>
      <c r="Q166" s="107" t="s">
        <v>2822</v>
      </c>
      <c r="R166" s="107" t="s">
        <v>255</v>
      </c>
      <c r="S166" s="107" t="s">
        <v>3500</v>
      </c>
      <c r="T166" s="107" t="s">
        <v>185</v>
      </c>
      <c r="U166" s="107" t="s">
        <v>186</v>
      </c>
      <c r="V166" s="107">
        <v>541</v>
      </c>
      <c r="W166" s="107" t="s">
        <v>221</v>
      </c>
      <c r="X166" s="107">
        <v>352637333</v>
      </c>
      <c r="Y166" s="107" t="s">
        <v>3501</v>
      </c>
      <c r="Z166" s="107" t="s">
        <v>464</v>
      </c>
      <c r="AA166" s="108">
        <v>42000</v>
      </c>
      <c r="AB166" s="107" t="s">
        <v>189</v>
      </c>
      <c r="AC166" s="107">
        <v>24</v>
      </c>
      <c r="AD166" s="107" t="s">
        <v>192</v>
      </c>
      <c r="AE166" s="107" t="s">
        <v>292</v>
      </c>
      <c r="AF166" s="108">
        <v>2240</v>
      </c>
      <c r="AG166" s="108">
        <v>2240</v>
      </c>
      <c r="AH166" s="107" t="s">
        <v>651</v>
      </c>
      <c r="AI166" s="108">
        <v>19985.23</v>
      </c>
      <c r="AJ166" s="108">
        <v>9134.77</v>
      </c>
      <c r="AK166" s="108">
        <v>29120</v>
      </c>
      <c r="AL166" s="108">
        <v>22014.77</v>
      </c>
      <c r="AM166" s="108">
        <v>2815.23</v>
      </c>
      <c r="AN166" s="108">
        <v>24830</v>
      </c>
      <c r="AO166" s="108">
        <v>11289.47</v>
      </c>
      <c r="AP166" s="108">
        <v>2150.5300000000002</v>
      </c>
      <c r="AQ166" s="108">
        <v>13440</v>
      </c>
      <c r="AR166" s="107">
        <v>19</v>
      </c>
      <c r="AS166" s="107">
        <f>VLOOKUP(X166:X2423,[7]Sheet1!$T$2:$AC$1764,10,0)</f>
        <v>162</v>
      </c>
      <c r="AT166" s="107" t="str">
        <f>VLOOKUP(X166:X2423,'[8]Asset Classification'!$J$3:$S$2325,10,0)</f>
        <v>&gt;180</v>
      </c>
      <c r="AU166" s="107"/>
      <c r="AV166" s="107"/>
      <c r="AW166" s="107"/>
      <c r="AX166" s="107" t="s">
        <v>544</v>
      </c>
      <c r="AY166" s="107" t="s">
        <v>545</v>
      </c>
      <c r="AZ166" s="107"/>
      <c r="BA166" s="107"/>
      <c r="BB166" s="129">
        <v>45776</v>
      </c>
      <c r="BC166" s="110" t="s">
        <v>5944</v>
      </c>
      <c r="BD166" s="111" t="s">
        <v>846</v>
      </c>
      <c r="BE166" s="111" t="s">
        <v>848</v>
      </c>
      <c r="BF166" s="112" t="s">
        <v>5868</v>
      </c>
      <c r="BG166" s="111"/>
      <c r="BH166" s="113"/>
      <c r="BI166" s="111" t="s">
        <v>5869</v>
      </c>
      <c r="BJ166" s="111"/>
      <c r="BK166" s="114"/>
      <c r="BL166" s="122"/>
    </row>
    <row r="167" spans="1:64" s="125" customFormat="1" x14ac:dyDescent="0.3">
      <c r="A167" s="107">
        <v>162</v>
      </c>
      <c r="B167" s="107" t="s">
        <v>5879</v>
      </c>
      <c r="C167" s="107" t="s">
        <v>178</v>
      </c>
      <c r="D167" s="107" t="s">
        <v>850</v>
      </c>
      <c r="E167" s="107" t="s">
        <v>851</v>
      </c>
      <c r="F167" s="107" t="s">
        <v>852</v>
      </c>
      <c r="G167" s="107" t="s">
        <v>853</v>
      </c>
      <c r="H167" s="107" t="s">
        <v>854</v>
      </c>
      <c r="I167" s="107">
        <v>168143</v>
      </c>
      <c r="J167" s="107" t="s">
        <v>854</v>
      </c>
      <c r="K167" s="107">
        <v>168143</v>
      </c>
      <c r="L167" s="107" t="s">
        <v>925</v>
      </c>
      <c r="M167" s="107" t="s">
        <v>926</v>
      </c>
      <c r="N167" s="107">
        <v>367794</v>
      </c>
      <c r="O167" s="107" t="s">
        <v>3504</v>
      </c>
      <c r="P167" s="107">
        <v>416032</v>
      </c>
      <c r="Q167" s="107" t="s">
        <v>3508</v>
      </c>
      <c r="R167" s="107" t="s">
        <v>255</v>
      </c>
      <c r="S167" s="107" t="s">
        <v>3509</v>
      </c>
      <c r="T167" s="107" t="s">
        <v>185</v>
      </c>
      <c r="U167" s="107" t="s">
        <v>186</v>
      </c>
      <c r="V167" s="107">
        <v>541</v>
      </c>
      <c r="W167" s="107" t="s">
        <v>5880</v>
      </c>
      <c r="X167" s="107">
        <v>352783836</v>
      </c>
      <c r="Y167" s="107" t="s">
        <v>719</v>
      </c>
      <c r="Z167" s="107" t="s">
        <v>464</v>
      </c>
      <c r="AA167" s="108">
        <v>52000</v>
      </c>
      <c r="AB167" s="107" t="s">
        <v>548</v>
      </c>
      <c r="AC167" s="107">
        <v>24</v>
      </c>
      <c r="AD167" s="107" t="s">
        <v>190</v>
      </c>
      <c r="AE167" s="107" t="s">
        <v>393</v>
      </c>
      <c r="AF167" s="108">
        <v>2780</v>
      </c>
      <c r="AG167" s="108">
        <v>2780</v>
      </c>
      <c r="AH167" s="107" t="s">
        <v>2586</v>
      </c>
      <c r="AI167" s="108">
        <v>33973.56</v>
      </c>
      <c r="AJ167" s="108">
        <v>13286.44</v>
      </c>
      <c r="AK167" s="108">
        <v>47260</v>
      </c>
      <c r="AL167" s="108">
        <v>18026.439999999999</v>
      </c>
      <c r="AM167" s="108">
        <v>1475.56</v>
      </c>
      <c r="AN167" s="108">
        <v>19502</v>
      </c>
      <c r="AO167" s="108">
        <v>4915.26</v>
      </c>
      <c r="AP167" s="108">
        <v>644.74</v>
      </c>
      <c r="AQ167" s="108">
        <v>5560</v>
      </c>
      <c r="AR167" s="107">
        <v>19</v>
      </c>
      <c r="AS167" s="107">
        <f>VLOOKUP(X167:X2425,[7]Sheet1!$T$2:$AC$1764,10,0)</f>
        <v>48</v>
      </c>
      <c r="AT167" s="107" t="str">
        <f>VLOOKUP(X167:X2424,'[8]Asset Classification'!$J$3:$S$2325,10,0)</f>
        <v>31-60</v>
      </c>
      <c r="AU167" s="107"/>
      <c r="AV167" s="107"/>
      <c r="AW167" s="107"/>
      <c r="AX167" s="107" t="s">
        <v>544</v>
      </c>
      <c r="AY167" s="107" t="s">
        <v>545</v>
      </c>
      <c r="AZ167" s="107"/>
      <c r="BA167" s="107"/>
      <c r="BB167" s="129">
        <v>45776</v>
      </c>
      <c r="BC167" s="110" t="s">
        <v>5944</v>
      </c>
      <c r="BD167" s="111" t="s">
        <v>846</v>
      </c>
      <c r="BE167" s="111" t="s">
        <v>848</v>
      </c>
      <c r="BF167" s="112" t="s">
        <v>847</v>
      </c>
      <c r="BG167" s="111"/>
      <c r="BH167" s="113"/>
      <c r="BI167" s="111" t="s">
        <v>5940</v>
      </c>
      <c r="BJ167" s="111"/>
      <c r="BK167" s="114"/>
      <c r="BL167" s="122"/>
    </row>
    <row r="168" spans="1:64" s="125" customFormat="1" x14ac:dyDescent="0.3">
      <c r="A168" s="107">
        <v>163</v>
      </c>
      <c r="B168" s="107" t="s">
        <v>5879</v>
      </c>
      <c r="C168" s="107" t="s">
        <v>178</v>
      </c>
      <c r="D168" s="107" t="s">
        <v>850</v>
      </c>
      <c r="E168" s="107" t="s">
        <v>851</v>
      </c>
      <c r="F168" s="107" t="s">
        <v>852</v>
      </c>
      <c r="G168" s="107" t="s">
        <v>853</v>
      </c>
      <c r="H168" s="107" t="s">
        <v>854</v>
      </c>
      <c r="I168" s="107">
        <v>40668</v>
      </c>
      <c r="J168" s="107" t="s">
        <v>854</v>
      </c>
      <c r="K168" s="107">
        <v>40668</v>
      </c>
      <c r="L168" s="107" t="s">
        <v>906</v>
      </c>
      <c r="M168" s="107" t="s">
        <v>907</v>
      </c>
      <c r="N168" s="107">
        <v>360353</v>
      </c>
      <c r="O168" s="107" t="s">
        <v>1882</v>
      </c>
      <c r="P168" s="107">
        <v>491582</v>
      </c>
      <c r="Q168" s="107" t="s">
        <v>1883</v>
      </c>
      <c r="R168" s="107" t="s">
        <v>255</v>
      </c>
      <c r="S168" s="107" t="s">
        <v>4134</v>
      </c>
      <c r="T168" s="107" t="s">
        <v>185</v>
      </c>
      <c r="U168" s="107" t="s">
        <v>186</v>
      </c>
      <c r="V168" s="107">
        <v>0</v>
      </c>
      <c r="W168" s="107" t="s">
        <v>221</v>
      </c>
      <c r="X168" s="107">
        <v>353676401</v>
      </c>
      <c r="Y168" s="107" t="s">
        <v>4135</v>
      </c>
      <c r="Z168" s="107" t="s">
        <v>445</v>
      </c>
      <c r="AA168" s="108">
        <v>28000</v>
      </c>
      <c r="AB168" s="107" t="s">
        <v>182</v>
      </c>
      <c r="AC168" s="107">
        <v>18</v>
      </c>
      <c r="AD168" s="107" t="s">
        <v>190</v>
      </c>
      <c r="AE168" s="107" t="s">
        <v>500</v>
      </c>
      <c r="AF168" s="108">
        <v>1880</v>
      </c>
      <c r="AG168" s="108">
        <v>1880</v>
      </c>
      <c r="AH168" s="107" t="s">
        <v>4136</v>
      </c>
      <c r="AI168" s="108">
        <v>17125.849999999999</v>
      </c>
      <c r="AJ168" s="108">
        <v>5434.15</v>
      </c>
      <c r="AK168" s="108">
        <v>22560</v>
      </c>
      <c r="AL168" s="108">
        <v>10874.15</v>
      </c>
      <c r="AM168" s="108">
        <v>786.85</v>
      </c>
      <c r="AN168" s="108">
        <v>11661</v>
      </c>
      <c r="AO168" s="108">
        <v>5111.1400000000003</v>
      </c>
      <c r="AP168" s="108">
        <v>528.86</v>
      </c>
      <c r="AQ168" s="108">
        <v>5640</v>
      </c>
      <c r="AR168" s="107">
        <v>15</v>
      </c>
      <c r="AS168" s="107">
        <f>VLOOKUP(X168:X2425,[7]Sheet1!$T$2:$AC$1764,10,0)</f>
        <v>77</v>
      </c>
      <c r="AT168" s="107" t="str">
        <f>VLOOKUP(X168:X2425,'[8]Asset Classification'!$J$3:$S$2325,10,0)</f>
        <v>61-90</v>
      </c>
      <c r="AU168" s="107"/>
      <c r="AV168" s="107"/>
      <c r="AW168" s="107"/>
      <c r="AX168" s="107" t="s">
        <v>544</v>
      </c>
      <c r="AY168" s="107" t="s">
        <v>545</v>
      </c>
      <c r="AZ168" s="107"/>
      <c r="BA168" s="107"/>
      <c r="BB168" s="129">
        <v>45775</v>
      </c>
      <c r="BC168" s="110" t="s">
        <v>5944</v>
      </c>
      <c r="BD168" s="111" t="s">
        <v>846</v>
      </c>
      <c r="BE168" s="111" t="s">
        <v>5936</v>
      </c>
      <c r="BF168" s="112" t="s">
        <v>5868</v>
      </c>
      <c r="BG168" s="111"/>
      <c r="BH168" s="113"/>
      <c r="BI168" s="111" t="s">
        <v>5869</v>
      </c>
      <c r="BJ168" s="111"/>
      <c r="BK168" s="114"/>
      <c r="BL168" s="122" t="s">
        <v>5945</v>
      </c>
    </row>
    <row r="169" spans="1:64" s="125" customFormat="1" x14ac:dyDescent="0.3">
      <c r="A169" s="107">
        <v>164</v>
      </c>
      <c r="B169" s="107" t="s">
        <v>5879</v>
      </c>
      <c r="C169" s="107" t="s">
        <v>178</v>
      </c>
      <c r="D169" s="107" t="s">
        <v>850</v>
      </c>
      <c r="E169" s="107" t="s">
        <v>851</v>
      </c>
      <c r="F169" s="107" t="s">
        <v>852</v>
      </c>
      <c r="G169" s="107" t="s">
        <v>853</v>
      </c>
      <c r="H169" s="107" t="s">
        <v>854</v>
      </c>
      <c r="I169" s="107">
        <v>168143</v>
      </c>
      <c r="J169" s="107" t="s">
        <v>854</v>
      </c>
      <c r="K169" s="107">
        <v>168143</v>
      </c>
      <c r="L169" s="107" t="s">
        <v>890</v>
      </c>
      <c r="M169" s="107" t="s">
        <v>891</v>
      </c>
      <c r="N169" s="107">
        <v>370526</v>
      </c>
      <c r="O169" s="107" t="s">
        <v>1882</v>
      </c>
      <c r="P169" s="107">
        <v>491764</v>
      </c>
      <c r="Q169" s="107" t="s">
        <v>2222</v>
      </c>
      <c r="R169" s="107" t="s">
        <v>255</v>
      </c>
      <c r="S169" s="107" t="s">
        <v>3911</v>
      </c>
      <c r="T169" s="107" t="s">
        <v>185</v>
      </c>
      <c r="U169" s="107" t="s">
        <v>186</v>
      </c>
      <c r="V169" s="107">
        <v>0</v>
      </c>
      <c r="W169" s="107" t="s">
        <v>5880</v>
      </c>
      <c r="X169" s="107">
        <v>353435931</v>
      </c>
      <c r="Y169" s="107" t="s">
        <v>3912</v>
      </c>
      <c r="Z169" s="107" t="s">
        <v>258</v>
      </c>
      <c r="AA169" s="108">
        <v>35000</v>
      </c>
      <c r="AB169" s="107" t="s">
        <v>182</v>
      </c>
      <c r="AC169" s="107">
        <v>24</v>
      </c>
      <c r="AD169" s="107" t="s">
        <v>190</v>
      </c>
      <c r="AE169" s="107" t="s">
        <v>480</v>
      </c>
      <c r="AF169" s="108">
        <v>1870</v>
      </c>
      <c r="AG169" s="108">
        <v>1870</v>
      </c>
      <c r="AH169" s="107" t="s">
        <v>3913</v>
      </c>
      <c r="AI169" s="108">
        <v>15064.93</v>
      </c>
      <c r="AJ169" s="108">
        <v>7375.07</v>
      </c>
      <c r="AK169" s="108">
        <v>22440</v>
      </c>
      <c r="AL169" s="108">
        <v>19935.07</v>
      </c>
      <c r="AM169" s="108">
        <v>2848.93</v>
      </c>
      <c r="AN169" s="108">
        <v>22784</v>
      </c>
      <c r="AO169" s="108">
        <v>6022.92</v>
      </c>
      <c r="AP169" s="108">
        <v>1457.08</v>
      </c>
      <c r="AQ169" s="108">
        <v>7480</v>
      </c>
      <c r="AR169" s="107">
        <v>16</v>
      </c>
      <c r="AS169" s="107">
        <f>VLOOKUP(X169:X2426,[7]Sheet1!$T$2:$AC$1764,10,0)</f>
        <v>112</v>
      </c>
      <c r="AT169" s="107" t="str">
        <f>VLOOKUP(X169:X2426,'[8]Asset Classification'!$J$3:$S$2325,10,0)</f>
        <v>91-120</v>
      </c>
      <c r="AU169" s="107"/>
      <c r="AV169" s="107"/>
      <c r="AW169" s="107"/>
      <c r="AX169" s="107" t="s">
        <v>544</v>
      </c>
      <c r="AY169" s="107" t="s">
        <v>545</v>
      </c>
      <c r="AZ169" s="107"/>
      <c r="BA169" s="107"/>
      <c r="BB169" s="129">
        <v>45777</v>
      </c>
      <c r="BC169" s="110" t="s">
        <v>5944</v>
      </c>
      <c r="BD169" s="111" t="s">
        <v>846</v>
      </c>
      <c r="BE169" s="111" t="s">
        <v>5936</v>
      </c>
      <c r="BF169" s="112" t="s">
        <v>5868</v>
      </c>
      <c r="BG169" s="111"/>
      <c r="BH169" s="113"/>
      <c r="BI169" s="111" t="s">
        <v>5869</v>
      </c>
      <c r="BJ169" s="111"/>
      <c r="BK169" s="114"/>
      <c r="BL169" s="122" t="s">
        <v>5945</v>
      </c>
    </row>
    <row r="170" spans="1:64" s="125" customFormat="1" x14ac:dyDescent="0.3">
      <c r="A170" s="107">
        <v>165</v>
      </c>
      <c r="B170" s="107" t="s">
        <v>5879</v>
      </c>
      <c r="C170" s="107" t="s">
        <v>178</v>
      </c>
      <c r="D170" s="107" t="s">
        <v>850</v>
      </c>
      <c r="E170" s="107" t="s">
        <v>851</v>
      </c>
      <c r="F170" s="107" t="s">
        <v>852</v>
      </c>
      <c r="G170" s="107" t="s">
        <v>853</v>
      </c>
      <c r="H170" s="107" t="s">
        <v>854</v>
      </c>
      <c r="I170" s="107">
        <v>40674</v>
      </c>
      <c r="J170" s="107" t="s">
        <v>905</v>
      </c>
      <c r="K170" s="107">
        <v>40674</v>
      </c>
      <c r="L170" s="107" t="s">
        <v>906</v>
      </c>
      <c r="M170" s="107" t="s">
        <v>907</v>
      </c>
      <c r="N170" s="107">
        <v>62810</v>
      </c>
      <c r="O170" s="107" t="s">
        <v>1882</v>
      </c>
      <c r="P170" s="107">
        <v>491764</v>
      </c>
      <c r="Q170" s="107" t="s">
        <v>2222</v>
      </c>
      <c r="R170" s="107" t="s">
        <v>255</v>
      </c>
      <c r="S170" s="107" t="s">
        <v>5127</v>
      </c>
      <c r="T170" s="107" t="s">
        <v>185</v>
      </c>
      <c r="U170" s="107" t="s">
        <v>186</v>
      </c>
      <c r="V170" s="107">
        <v>0</v>
      </c>
      <c r="W170" s="107" t="s">
        <v>5880</v>
      </c>
      <c r="X170" s="107">
        <v>355108034</v>
      </c>
      <c r="Y170" s="107" t="s">
        <v>5128</v>
      </c>
      <c r="Z170" s="107" t="s">
        <v>352</v>
      </c>
      <c r="AA170" s="108">
        <v>52000</v>
      </c>
      <c r="AB170" s="107" t="s">
        <v>182</v>
      </c>
      <c r="AC170" s="107">
        <v>24</v>
      </c>
      <c r="AD170" s="107" t="s">
        <v>190</v>
      </c>
      <c r="AE170" s="107" t="s">
        <v>334</v>
      </c>
      <c r="AF170" s="108">
        <v>2780</v>
      </c>
      <c r="AG170" s="108">
        <v>2780</v>
      </c>
      <c r="AH170" s="107" t="s">
        <v>5917</v>
      </c>
      <c r="AI170" s="108">
        <v>24102.5</v>
      </c>
      <c r="AJ170" s="108">
        <v>12037.5</v>
      </c>
      <c r="AK170" s="108">
        <v>36140</v>
      </c>
      <c r="AL170" s="108">
        <v>27897.5</v>
      </c>
      <c r="AM170" s="108">
        <v>3785.5</v>
      </c>
      <c r="AN170" s="108">
        <v>31683</v>
      </c>
      <c r="AO170" s="108">
        <v>0</v>
      </c>
      <c r="AP170" s="108">
        <v>0</v>
      </c>
      <c r="AQ170" s="108">
        <v>0</v>
      </c>
      <c r="AR170" s="107">
        <v>13</v>
      </c>
      <c r="AS170" s="107"/>
      <c r="AT170" s="107" t="str">
        <f>VLOOKUP(X170:X2427,'[8]Asset Classification'!$J$3:$S$2325,10,0)</f>
        <v>Standard</v>
      </c>
      <c r="AU170" s="107"/>
      <c r="AV170" s="107"/>
      <c r="AW170" s="107"/>
      <c r="AX170" s="107" t="s">
        <v>544</v>
      </c>
      <c r="AY170" s="107" t="s">
        <v>545</v>
      </c>
      <c r="AZ170" s="107"/>
      <c r="BA170" s="107"/>
      <c r="BB170" s="129">
        <v>45775</v>
      </c>
      <c r="BC170" s="110" t="s">
        <v>5944</v>
      </c>
      <c r="BD170" s="111" t="s">
        <v>846</v>
      </c>
      <c r="BE170" s="111" t="s">
        <v>848</v>
      </c>
      <c r="BF170" s="112" t="s">
        <v>847</v>
      </c>
      <c r="BG170" s="111"/>
      <c r="BH170" s="113"/>
      <c r="BI170" s="111" t="s">
        <v>5940</v>
      </c>
      <c r="BJ170" s="111"/>
      <c r="BK170" s="114"/>
      <c r="BL170" s="122"/>
    </row>
    <row r="171" spans="1:64" s="125" customFormat="1" x14ac:dyDescent="0.3">
      <c r="A171" s="107">
        <v>166</v>
      </c>
      <c r="B171" s="107" t="s">
        <v>5879</v>
      </c>
      <c r="C171" s="107" t="s">
        <v>178</v>
      </c>
      <c r="D171" s="107" t="s">
        <v>850</v>
      </c>
      <c r="E171" s="107" t="s">
        <v>851</v>
      </c>
      <c r="F171" s="107" t="s">
        <v>852</v>
      </c>
      <c r="G171" s="107" t="s">
        <v>853</v>
      </c>
      <c r="H171" s="107" t="s">
        <v>854</v>
      </c>
      <c r="I171" s="107">
        <v>170478</v>
      </c>
      <c r="J171" s="107" t="s">
        <v>854</v>
      </c>
      <c r="K171" s="107">
        <v>170478</v>
      </c>
      <c r="L171" s="107" t="s">
        <v>906</v>
      </c>
      <c r="M171" s="107" t="s">
        <v>907</v>
      </c>
      <c r="N171" s="107">
        <v>355311</v>
      </c>
      <c r="O171" s="107" t="s">
        <v>1882</v>
      </c>
      <c r="P171" s="107">
        <v>491764</v>
      </c>
      <c r="Q171" s="107" t="s">
        <v>2222</v>
      </c>
      <c r="R171" s="107" t="s">
        <v>255</v>
      </c>
      <c r="S171" s="107" t="s">
        <v>4833</v>
      </c>
      <c r="T171" s="107" t="s">
        <v>185</v>
      </c>
      <c r="U171" s="107" t="s">
        <v>186</v>
      </c>
      <c r="V171" s="107">
        <v>0</v>
      </c>
      <c r="W171" s="107" t="s">
        <v>5880</v>
      </c>
      <c r="X171" s="107">
        <v>354759240</v>
      </c>
      <c r="Y171" s="107" t="s">
        <v>4834</v>
      </c>
      <c r="Z171" s="107" t="s">
        <v>315</v>
      </c>
      <c r="AA171" s="108">
        <v>27000</v>
      </c>
      <c r="AB171" s="107" t="s">
        <v>182</v>
      </c>
      <c r="AC171" s="107">
        <v>18</v>
      </c>
      <c r="AD171" s="107" t="s">
        <v>190</v>
      </c>
      <c r="AE171" s="107" t="s">
        <v>431</v>
      </c>
      <c r="AF171" s="108">
        <v>1810</v>
      </c>
      <c r="AG171" s="108">
        <v>1810</v>
      </c>
      <c r="AH171" s="107" t="s">
        <v>2564</v>
      </c>
      <c r="AI171" s="108">
        <v>13202.01</v>
      </c>
      <c r="AJ171" s="108">
        <v>5297.99</v>
      </c>
      <c r="AK171" s="108">
        <v>18500</v>
      </c>
      <c r="AL171" s="108">
        <v>13797.99</v>
      </c>
      <c r="AM171" s="108">
        <v>1011.01</v>
      </c>
      <c r="AN171" s="108">
        <v>14809</v>
      </c>
      <c r="AO171" s="108">
        <v>3068.1</v>
      </c>
      <c r="AP171" s="108">
        <v>151.9</v>
      </c>
      <c r="AQ171" s="108">
        <v>3220</v>
      </c>
      <c r="AR171" s="107">
        <v>12</v>
      </c>
      <c r="AS171" s="107">
        <f>VLOOKUP(X171:X2428,[7]Sheet1!$T$2:$AC$1764,10,0)</f>
        <v>49</v>
      </c>
      <c r="AT171" s="107" t="str">
        <f>VLOOKUP(X171:X2428,'[8]Asset Classification'!$J$3:$S$2325,10,0)</f>
        <v>31-60</v>
      </c>
      <c r="AU171" s="107"/>
      <c r="AV171" s="107"/>
      <c r="AW171" s="107"/>
      <c r="AX171" s="107" t="s">
        <v>544</v>
      </c>
      <c r="AY171" s="107" t="s">
        <v>545</v>
      </c>
      <c r="AZ171" s="107"/>
      <c r="BA171" s="107"/>
      <c r="BB171" s="129">
        <v>45775</v>
      </c>
      <c r="BC171" s="110" t="s">
        <v>5944</v>
      </c>
      <c r="BD171" s="111" t="s">
        <v>846</v>
      </c>
      <c r="BE171" s="111" t="s">
        <v>5936</v>
      </c>
      <c r="BF171" s="112" t="s">
        <v>5868</v>
      </c>
      <c r="BG171" s="111"/>
      <c r="BH171" s="113"/>
      <c r="BI171" s="111" t="s">
        <v>5869</v>
      </c>
      <c r="BJ171" s="111"/>
      <c r="BK171" s="114"/>
      <c r="BL171" s="122" t="s">
        <v>5945</v>
      </c>
    </row>
    <row r="172" spans="1:64" s="125" customFormat="1" x14ac:dyDescent="0.3">
      <c r="A172" s="107">
        <v>167</v>
      </c>
      <c r="B172" s="107" t="s">
        <v>5879</v>
      </c>
      <c r="C172" s="107" t="s">
        <v>178</v>
      </c>
      <c r="D172" s="107" t="s">
        <v>850</v>
      </c>
      <c r="E172" s="107" t="s">
        <v>851</v>
      </c>
      <c r="F172" s="107" t="s">
        <v>852</v>
      </c>
      <c r="G172" s="107" t="s">
        <v>853</v>
      </c>
      <c r="H172" s="107" t="s">
        <v>854</v>
      </c>
      <c r="I172" s="107">
        <v>168143</v>
      </c>
      <c r="J172" s="107" t="s">
        <v>854</v>
      </c>
      <c r="K172" s="107">
        <v>168143</v>
      </c>
      <c r="L172" s="107" t="s">
        <v>890</v>
      </c>
      <c r="M172" s="107" t="s">
        <v>891</v>
      </c>
      <c r="N172" s="107">
        <v>370526</v>
      </c>
      <c r="O172" s="107" t="s">
        <v>1894</v>
      </c>
      <c r="P172" s="107">
        <v>493495</v>
      </c>
      <c r="Q172" s="107" t="s">
        <v>3712</v>
      </c>
      <c r="R172" s="107" t="s">
        <v>255</v>
      </c>
      <c r="S172" s="107" t="s">
        <v>5592</v>
      </c>
      <c r="T172" s="107" t="s">
        <v>185</v>
      </c>
      <c r="U172" s="107" t="s">
        <v>186</v>
      </c>
      <c r="V172" s="107">
        <v>0</v>
      </c>
      <c r="W172" s="107" t="s">
        <v>5880</v>
      </c>
      <c r="X172" s="107">
        <v>357040342</v>
      </c>
      <c r="Y172" s="107" t="s">
        <v>5593</v>
      </c>
      <c r="Z172" s="107" t="s">
        <v>210</v>
      </c>
      <c r="AA172" s="108">
        <v>23000</v>
      </c>
      <c r="AB172" s="107" t="s">
        <v>548</v>
      </c>
      <c r="AC172" s="107">
        <v>18</v>
      </c>
      <c r="AD172" s="107" t="s">
        <v>190</v>
      </c>
      <c r="AE172" s="107" t="s">
        <v>532</v>
      </c>
      <c r="AF172" s="108">
        <v>1550</v>
      </c>
      <c r="AG172" s="108">
        <v>1550</v>
      </c>
      <c r="AH172" s="107" t="s">
        <v>2153</v>
      </c>
      <c r="AI172" s="108">
        <v>4288.28</v>
      </c>
      <c r="AJ172" s="108">
        <v>1911.72</v>
      </c>
      <c r="AK172" s="108">
        <v>6200</v>
      </c>
      <c r="AL172" s="108">
        <v>18711.72</v>
      </c>
      <c r="AM172" s="108">
        <v>3112.28</v>
      </c>
      <c r="AN172" s="108">
        <v>21824</v>
      </c>
      <c r="AO172" s="108">
        <v>7316.53</v>
      </c>
      <c r="AP172" s="108">
        <v>1983.47</v>
      </c>
      <c r="AQ172" s="108">
        <v>9300</v>
      </c>
      <c r="AR172" s="107">
        <v>10</v>
      </c>
      <c r="AS172" s="107">
        <f>VLOOKUP(X172:X2429,[7]Sheet1!$T$2:$AC$1764,10,0)</f>
        <v>162</v>
      </c>
      <c r="AT172" s="107" t="str">
        <f>VLOOKUP(X172:X2429,'[8]Asset Classification'!$J$3:$S$2325,10,0)</f>
        <v>151-180</v>
      </c>
      <c r="AU172" s="107"/>
      <c r="AV172" s="107"/>
      <c r="AW172" s="107"/>
      <c r="AX172" s="107" t="s">
        <v>544</v>
      </c>
      <c r="AY172" s="107" t="s">
        <v>545</v>
      </c>
      <c r="AZ172" s="107"/>
      <c r="BA172" s="107"/>
      <c r="BB172" s="129">
        <v>45777</v>
      </c>
      <c r="BC172" s="110" t="s">
        <v>5944</v>
      </c>
      <c r="BD172" s="111" t="s">
        <v>846</v>
      </c>
      <c r="BE172" s="111" t="s">
        <v>5936</v>
      </c>
      <c r="BF172" s="112" t="s">
        <v>5868</v>
      </c>
      <c r="BG172" s="111"/>
      <c r="BH172" s="113"/>
      <c r="BI172" s="111" t="s">
        <v>5869</v>
      </c>
      <c r="BJ172" s="111"/>
      <c r="BK172" s="114"/>
      <c r="BL172" s="122" t="s">
        <v>5945</v>
      </c>
    </row>
    <row r="173" spans="1:64" s="125" customFormat="1" x14ac:dyDescent="0.3">
      <c r="A173" s="107">
        <v>168</v>
      </c>
      <c r="B173" s="107" t="s">
        <v>5879</v>
      </c>
      <c r="C173" s="107" t="s">
        <v>178</v>
      </c>
      <c r="D173" s="107" t="s">
        <v>850</v>
      </c>
      <c r="E173" s="107" t="s">
        <v>851</v>
      </c>
      <c r="F173" s="107" t="s">
        <v>852</v>
      </c>
      <c r="G173" s="107" t="s">
        <v>853</v>
      </c>
      <c r="H173" s="107" t="s">
        <v>854</v>
      </c>
      <c r="I173" s="107">
        <v>178001</v>
      </c>
      <c r="J173" s="107" t="s">
        <v>924</v>
      </c>
      <c r="K173" s="107">
        <v>178001</v>
      </c>
      <c r="L173" s="107" t="s">
        <v>925</v>
      </c>
      <c r="M173" s="107" t="s">
        <v>926</v>
      </c>
      <c r="N173" s="107">
        <v>306052</v>
      </c>
      <c r="O173" s="107" t="s">
        <v>1894</v>
      </c>
      <c r="P173" s="107">
        <v>493495</v>
      </c>
      <c r="Q173" s="107" t="s">
        <v>3712</v>
      </c>
      <c r="R173" s="107" t="s">
        <v>255</v>
      </c>
      <c r="S173" s="107" t="s">
        <v>4245</v>
      </c>
      <c r="T173" s="107" t="s">
        <v>185</v>
      </c>
      <c r="U173" s="107" t="s">
        <v>186</v>
      </c>
      <c r="V173" s="107">
        <v>0</v>
      </c>
      <c r="W173" s="107" t="s">
        <v>5880</v>
      </c>
      <c r="X173" s="107">
        <v>353676466</v>
      </c>
      <c r="Y173" s="107" t="s">
        <v>4246</v>
      </c>
      <c r="Z173" s="107" t="s">
        <v>420</v>
      </c>
      <c r="AA173" s="108">
        <v>34000</v>
      </c>
      <c r="AB173" s="107" t="s">
        <v>548</v>
      </c>
      <c r="AC173" s="107">
        <v>24</v>
      </c>
      <c r="AD173" s="107" t="s">
        <v>190</v>
      </c>
      <c r="AE173" s="107" t="s">
        <v>517</v>
      </c>
      <c r="AF173" s="108">
        <v>1810</v>
      </c>
      <c r="AG173" s="108">
        <v>1810</v>
      </c>
      <c r="AH173" s="107" t="s">
        <v>2688</v>
      </c>
      <c r="AI173" s="108">
        <v>7758.95</v>
      </c>
      <c r="AJ173" s="108">
        <v>4911.05</v>
      </c>
      <c r="AK173" s="108">
        <v>12670</v>
      </c>
      <c r="AL173" s="108">
        <v>26241.05</v>
      </c>
      <c r="AM173" s="108">
        <v>5323.95</v>
      </c>
      <c r="AN173" s="108">
        <v>31565</v>
      </c>
      <c r="AO173" s="108">
        <v>9445.68</v>
      </c>
      <c r="AP173" s="108">
        <v>3224.32</v>
      </c>
      <c r="AQ173" s="108">
        <v>12670</v>
      </c>
      <c r="AR173" s="107">
        <v>14</v>
      </c>
      <c r="AS173" s="107">
        <f>VLOOKUP(X173:X2430,[7]Sheet1!$T$2:$AC$1764,10,0)</f>
        <v>197</v>
      </c>
      <c r="AT173" s="107" t="str">
        <f>VLOOKUP(X173:X2430,'[8]Asset Classification'!$J$3:$S$2325,10,0)</f>
        <v>&gt;180</v>
      </c>
      <c r="AU173" s="107"/>
      <c r="AV173" s="107"/>
      <c r="AW173" s="107"/>
      <c r="AX173" s="107" t="s">
        <v>544</v>
      </c>
      <c r="AY173" s="107" t="s">
        <v>545</v>
      </c>
      <c r="AZ173" s="107"/>
      <c r="BA173" s="107"/>
      <c r="BB173" s="129">
        <v>45777</v>
      </c>
      <c r="BC173" s="110" t="s">
        <v>5944</v>
      </c>
      <c r="BD173" s="111" t="s">
        <v>846</v>
      </c>
      <c r="BE173" s="111" t="s">
        <v>5936</v>
      </c>
      <c r="BF173" s="112" t="s">
        <v>5868</v>
      </c>
      <c r="BG173" s="111"/>
      <c r="BH173" s="113"/>
      <c r="BI173" s="111" t="s">
        <v>5869</v>
      </c>
      <c r="BJ173" s="111"/>
      <c r="BK173" s="114"/>
      <c r="BL173" s="122" t="s">
        <v>5945</v>
      </c>
    </row>
    <row r="174" spans="1:64" s="125" customFormat="1" x14ac:dyDescent="0.3">
      <c r="A174" s="107">
        <v>169</v>
      </c>
      <c r="B174" s="107" t="s">
        <v>5879</v>
      </c>
      <c r="C174" s="107" t="s">
        <v>178</v>
      </c>
      <c r="D174" s="107" t="s">
        <v>850</v>
      </c>
      <c r="E174" s="107" t="s">
        <v>851</v>
      </c>
      <c r="F174" s="107" t="s">
        <v>852</v>
      </c>
      <c r="G174" s="107" t="s">
        <v>853</v>
      </c>
      <c r="H174" s="107" t="s">
        <v>854</v>
      </c>
      <c r="I174" s="107">
        <v>176391</v>
      </c>
      <c r="J174" s="107" t="s">
        <v>889</v>
      </c>
      <c r="K174" s="107">
        <v>176391</v>
      </c>
      <c r="L174" s="107" t="s">
        <v>1187</v>
      </c>
      <c r="M174" s="107" t="s">
        <v>1188</v>
      </c>
      <c r="N174" s="107">
        <v>305332</v>
      </c>
      <c r="O174" s="107" t="s">
        <v>1894</v>
      </c>
      <c r="P174" s="107">
        <v>493495</v>
      </c>
      <c r="Q174" s="107" t="s">
        <v>3712</v>
      </c>
      <c r="R174" s="107" t="s">
        <v>255</v>
      </c>
      <c r="S174" s="107" t="s">
        <v>4793</v>
      </c>
      <c r="T174" s="107" t="s">
        <v>185</v>
      </c>
      <c r="U174" s="107" t="s">
        <v>181</v>
      </c>
      <c r="V174" s="107">
        <v>0</v>
      </c>
      <c r="W174" s="107" t="s">
        <v>5880</v>
      </c>
      <c r="X174" s="107">
        <v>354759214</v>
      </c>
      <c r="Y174" s="107" t="s">
        <v>4794</v>
      </c>
      <c r="Z174" s="107" t="s">
        <v>377</v>
      </c>
      <c r="AA174" s="108">
        <v>52000</v>
      </c>
      <c r="AB174" s="107" t="s">
        <v>548</v>
      </c>
      <c r="AC174" s="107">
        <v>24</v>
      </c>
      <c r="AD174" s="107" t="s">
        <v>190</v>
      </c>
      <c r="AE174" s="107" t="s">
        <v>517</v>
      </c>
      <c r="AF174" s="108">
        <v>2780</v>
      </c>
      <c r="AG174" s="108">
        <v>2780</v>
      </c>
      <c r="AH174" s="107" t="s">
        <v>2358</v>
      </c>
      <c r="AI174" s="108">
        <v>19927.86</v>
      </c>
      <c r="AJ174" s="108">
        <v>10652.14</v>
      </c>
      <c r="AK174" s="108">
        <v>30580</v>
      </c>
      <c r="AL174" s="108">
        <v>32072.14</v>
      </c>
      <c r="AM174" s="108">
        <v>4864.8599999999997</v>
      </c>
      <c r="AN174" s="108">
        <v>36937</v>
      </c>
      <c r="AO174" s="108">
        <v>6620.11</v>
      </c>
      <c r="AP174" s="108">
        <v>1719.89</v>
      </c>
      <c r="AQ174" s="108">
        <v>8340</v>
      </c>
      <c r="AR174" s="107">
        <v>14</v>
      </c>
      <c r="AS174" s="107">
        <f>VLOOKUP(X174:X2431,[7]Sheet1!$T$2:$AC$1764,10,0)</f>
        <v>76</v>
      </c>
      <c r="AT174" s="107" t="str">
        <f>VLOOKUP(X174:X2431,'[8]Asset Classification'!$J$3:$S$2325,10,0)</f>
        <v>61-90</v>
      </c>
      <c r="AU174" s="107"/>
      <c r="AV174" s="107"/>
      <c r="AW174" s="107"/>
      <c r="AX174" s="107" t="s">
        <v>544</v>
      </c>
      <c r="AY174" s="107" t="s">
        <v>545</v>
      </c>
      <c r="AZ174" s="107"/>
      <c r="BA174" s="107"/>
      <c r="BB174" s="129">
        <v>45776</v>
      </c>
      <c r="BC174" s="110" t="s">
        <v>5944</v>
      </c>
      <c r="BD174" s="111" t="s">
        <v>846</v>
      </c>
      <c r="BE174" s="111" t="s">
        <v>848</v>
      </c>
      <c r="BF174" s="112" t="s">
        <v>5868</v>
      </c>
      <c r="BG174" s="111"/>
      <c r="BH174" s="113"/>
      <c r="BI174" s="111" t="s">
        <v>5869</v>
      </c>
      <c r="BJ174" s="111"/>
      <c r="BK174" s="114"/>
      <c r="BL174" s="122"/>
    </row>
    <row r="175" spans="1:64" s="125" customFormat="1" x14ac:dyDescent="0.3">
      <c r="A175" s="107">
        <v>170</v>
      </c>
      <c r="B175" s="107" t="s">
        <v>5879</v>
      </c>
      <c r="C175" s="107" t="s">
        <v>178</v>
      </c>
      <c r="D175" s="107" t="s">
        <v>850</v>
      </c>
      <c r="E175" s="107" t="s">
        <v>851</v>
      </c>
      <c r="F175" s="107" t="s">
        <v>852</v>
      </c>
      <c r="G175" s="107" t="s">
        <v>853</v>
      </c>
      <c r="H175" s="107" t="s">
        <v>854</v>
      </c>
      <c r="I175" s="107">
        <v>168143</v>
      </c>
      <c r="J175" s="107" t="s">
        <v>854</v>
      </c>
      <c r="K175" s="107">
        <v>168143</v>
      </c>
      <c r="L175" s="107" t="s">
        <v>890</v>
      </c>
      <c r="M175" s="107" t="s">
        <v>891</v>
      </c>
      <c r="N175" s="107">
        <v>63009</v>
      </c>
      <c r="O175" s="107" t="s">
        <v>1894</v>
      </c>
      <c r="P175" s="107">
        <v>493495</v>
      </c>
      <c r="Q175" s="107" t="s">
        <v>3712</v>
      </c>
      <c r="R175" s="107" t="s">
        <v>255</v>
      </c>
      <c r="S175" s="107" t="s">
        <v>4959</v>
      </c>
      <c r="T175" s="107" t="s">
        <v>185</v>
      </c>
      <c r="U175" s="107" t="s">
        <v>181</v>
      </c>
      <c r="V175" s="107">
        <v>0</v>
      </c>
      <c r="W175" s="107" t="s">
        <v>5880</v>
      </c>
      <c r="X175" s="107">
        <v>354759319</v>
      </c>
      <c r="Y175" s="107" t="s">
        <v>4960</v>
      </c>
      <c r="Z175" s="107" t="s">
        <v>452</v>
      </c>
      <c r="AA175" s="108">
        <v>52000</v>
      </c>
      <c r="AB175" s="107" t="s">
        <v>548</v>
      </c>
      <c r="AC175" s="107">
        <v>24</v>
      </c>
      <c r="AD175" s="107" t="s">
        <v>190</v>
      </c>
      <c r="AE175" s="107" t="s">
        <v>431</v>
      </c>
      <c r="AF175" s="108">
        <v>2780</v>
      </c>
      <c r="AG175" s="108">
        <v>2780</v>
      </c>
      <c r="AH175" s="107" t="s">
        <v>560</v>
      </c>
      <c r="AI175" s="108">
        <v>10282.459999999999</v>
      </c>
      <c r="AJ175" s="108">
        <v>6397.54</v>
      </c>
      <c r="AK175" s="108">
        <v>16680</v>
      </c>
      <c r="AL175" s="108">
        <v>41717.54</v>
      </c>
      <c r="AM175" s="108">
        <v>8946.4599999999991</v>
      </c>
      <c r="AN175" s="108">
        <v>50664</v>
      </c>
      <c r="AO175" s="108">
        <v>12051.53</v>
      </c>
      <c r="AP175" s="108">
        <v>4628.47</v>
      </c>
      <c r="AQ175" s="108">
        <v>16680</v>
      </c>
      <c r="AR175" s="107">
        <v>12</v>
      </c>
      <c r="AS175" s="107">
        <f>VLOOKUP(X175:X2432,[7]Sheet1!$T$2:$AC$1764,10,0)</f>
        <v>162</v>
      </c>
      <c r="AT175" s="107" t="str">
        <f>VLOOKUP(X175:X2432,'[8]Asset Classification'!$J$3:$S$2325,10,0)</f>
        <v>151-180</v>
      </c>
      <c r="AU175" s="107"/>
      <c r="AV175" s="107"/>
      <c r="AW175" s="107"/>
      <c r="AX175" s="107" t="s">
        <v>544</v>
      </c>
      <c r="AY175" s="107" t="s">
        <v>545</v>
      </c>
      <c r="AZ175" s="107"/>
      <c r="BA175" s="107"/>
      <c r="BB175" s="129">
        <v>45776</v>
      </c>
      <c r="BC175" s="110" t="s">
        <v>5944</v>
      </c>
      <c r="BD175" s="111" t="s">
        <v>846</v>
      </c>
      <c r="BE175" s="111" t="s">
        <v>848</v>
      </c>
      <c r="BF175" s="112" t="s">
        <v>5868</v>
      </c>
      <c r="BG175" s="111"/>
      <c r="BH175" s="113"/>
      <c r="BI175" s="111" t="s">
        <v>5869</v>
      </c>
      <c r="BJ175" s="111"/>
      <c r="BK175" s="114"/>
      <c r="BL175" s="122"/>
    </row>
    <row r="176" spans="1:64" s="125" customFormat="1" x14ac:dyDescent="0.3">
      <c r="A176" s="107">
        <v>171</v>
      </c>
      <c r="B176" s="107" t="s">
        <v>5879</v>
      </c>
      <c r="C176" s="107" t="s">
        <v>178</v>
      </c>
      <c r="D176" s="107" t="s">
        <v>850</v>
      </c>
      <c r="E176" s="107" t="s">
        <v>851</v>
      </c>
      <c r="F176" s="107" t="s">
        <v>852</v>
      </c>
      <c r="G176" s="107" t="s">
        <v>853</v>
      </c>
      <c r="H176" s="107" t="s">
        <v>854</v>
      </c>
      <c r="I176" s="107">
        <v>40668</v>
      </c>
      <c r="J176" s="107" t="s">
        <v>854</v>
      </c>
      <c r="K176" s="107">
        <v>40668</v>
      </c>
      <c r="L176" s="107" t="s">
        <v>1187</v>
      </c>
      <c r="M176" s="107" t="s">
        <v>1188</v>
      </c>
      <c r="N176" s="107">
        <v>62902</v>
      </c>
      <c r="O176" s="107" t="s">
        <v>1894</v>
      </c>
      <c r="P176" s="107">
        <v>493495</v>
      </c>
      <c r="Q176" s="107" t="s">
        <v>3712</v>
      </c>
      <c r="R176" s="107" t="s">
        <v>437</v>
      </c>
      <c r="S176" s="107" t="s">
        <v>4685</v>
      </c>
      <c r="T176" s="107" t="s">
        <v>185</v>
      </c>
      <c r="U176" s="107" t="s">
        <v>181</v>
      </c>
      <c r="V176" s="107">
        <v>0</v>
      </c>
      <c r="W176" s="107" t="s">
        <v>5880</v>
      </c>
      <c r="X176" s="107">
        <v>354249093</v>
      </c>
      <c r="Y176" s="107" t="s">
        <v>4686</v>
      </c>
      <c r="Z176" s="107" t="s">
        <v>510</v>
      </c>
      <c r="AA176" s="108">
        <v>30000</v>
      </c>
      <c r="AB176" s="107" t="s">
        <v>548</v>
      </c>
      <c r="AC176" s="107">
        <v>18</v>
      </c>
      <c r="AD176" s="107" t="s">
        <v>276</v>
      </c>
      <c r="AE176" s="107" t="s">
        <v>500</v>
      </c>
      <c r="AF176" s="108">
        <v>2020</v>
      </c>
      <c r="AG176" s="108">
        <v>2020</v>
      </c>
      <c r="AH176" s="107" t="s">
        <v>5912</v>
      </c>
      <c r="AI176" s="108">
        <v>23706</v>
      </c>
      <c r="AJ176" s="108">
        <v>6594</v>
      </c>
      <c r="AK176" s="108">
        <v>30300</v>
      </c>
      <c r="AL176" s="108">
        <v>6294</v>
      </c>
      <c r="AM176" s="108">
        <v>284</v>
      </c>
      <c r="AN176" s="108">
        <v>6578</v>
      </c>
      <c r="AO176" s="108">
        <v>0</v>
      </c>
      <c r="AP176" s="108">
        <v>0</v>
      </c>
      <c r="AQ176" s="108">
        <v>0</v>
      </c>
      <c r="AR176" s="107">
        <v>15</v>
      </c>
      <c r="AS176" s="107"/>
      <c r="AT176" s="107" t="str">
        <f>VLOOKUP(X176:X2433,'[8]Asset Classification'!$J$3:$S$2325,10,0)</f>
        <v>Standard</v>
      </c>
      <c r="AU176" s="107"/>
      <c r="AV176" s="107"/>
      <c r="AW176" s="107"/>
      <c r="AX176" s="107" t="s">
        <v>544</v>
      </c>
      <c r="AY176" s="107" t="s">
        <v>545</v>
      </c>
      <c r="AZ176" s="107"/>
      <c r="BA176" s="107"/>
      <c r="BB176" s="129">
        <v>45775</v>
      </c>
      <c r="BC176" s="110" t="s">
        <v>5944</v>
      </c>
      <c r="BD176" s="111" t="s">
        <v>846</v>
      </c>
      <c r="BE176" s="111" t="s">
        <v>848</v>
      </c>
      <c r="BF176" s="112" t="s">
        <v>5868</v>
      </c>
      <c r="BG176" s="111"/>
      <c r="BH176" s="113"/>
      <c r="BI176" s="111" t="s">
        <v>5869</v>
      </c>
      <c r="BJ176" s="111"/>
      <c r="BK176" s="114"/>
      <c r="BL176" s="122"/>
    </row>
    <row r="177" spans="1:64" s="125" customFormat="1" x14ac:dyDescent="0.3">
      <c r="A177" s="107">
        <v>172</v>
      </c>
      <c r="B177" s="107" t="s">
        <v>5879</v>
      </c>
      <c r="C177" s="107" t="s">
        <v>178</v>
      </c>
      <c r="D177" s="107" t="s">
        <v>850</v>
      </c>
      <c r="E177" s="107" t="s">
        <v>851</v>
      </c>
      <c r="F177" s="107" t="s">
        <v>852</v>
      </c>
      <c r="G177" s="107" t="s">
        <v>853</v>
      </c>
      <c r="H177" s="107" t="s">
        <v>854</v>
      </c>
      <c r="I177" s="107">
        <v>40727</v>
      </c>
      <c r="J177" s="107" t="s">
        <v>5133</v>
      </c>
      <c r="K177" s="107">
        <v>40727</v>
      </c>
      <c r="L177" s="107" t="s">
        <v>906</v>
      </c>
      <c r="M177" s="107" t="s">
        <v>907</v>
      </c>
      <c r="N177" s="107">
        <v>62927</v>
      </c>
      <c r="O177" s="107" t="s">
        <v>3014</v>
      </c>
      <c r="P177" s="107">
        <v>91535</v>
      </c>
      <c r="Q177" s="107" t="s">
        <v>3015</v>
      </c>
      <c r="R177" s="107" t="s">
        <v>255</v>
      </c>
      <c r="S177" s="107" t="s">
        <v>5519</v>
      </c>
      <c r="T177" s="107" t="s">
        <v>185</v>
      </c>
      <c r="U177" s="107" t="s">
        <v>186</v>
      </c>
      <c r="V177" s="107">
        <v>0</v>
      </c>
      <c r="W177" s="107" t="s">
        <v>5880</v>
      </c>
      <c r="X177" s="107">
        <v>356622554</v>
      </c>
      <c r="Y177" s="107" t="s">
        <v>5520</v>
      </c>
      <c r="Z177" s="107" t="s">
        <v>308</v>
      </c>
      <c r="AA177" s="108">
        <v>72000</v>
      </c>
      <c r="AB177" s="107" t="s">
        <v>194</v>
      </c>
      <c r="AC177" s="107">
        <v>24</v>
      </c>
      <c r="AD177" s="107" t="s">
        <v>195</v>
      </c>
      <c r="AE177" s="107" t="s">
        <v>200</v>
      </c>
      <c r="AF177" s="108">
        <v>3840</v>
      </c>
      <c r="AG177" s="108">
        <v>3840</v>
      </c>
      <c r="AH177" s="107" t="s">
        <v>5889</v>
      </c>
      <c r="AI177" s="108">
        <v>25563.57</v>
      </c>
      <c r="AJ177" s="108">
        <v>12836.43</v>
      </c>
      <c r="AK177" s="108">
        <v>38400</v>
      </c>
      <c r="AL177" s="108">
        <v>46436.43</v>
      </c>
      <c r="AM177" s="108">
        <v>7695.57</v>
      </c>
      <c r="AN177" s="108">
        <v>54132</v>
      </c>
      <c r="AO177" s="108">
        <v>2726.8</v>
      </c>
      <c r="AP177" s="108">
        <v>1113.2</v>
      </c>
      <c r="AQ177" s="108">
        <v>3840</v>
      </c>
      <c r="AR177" s="107">
        <v>11</v>
      </c>
      <c r="AS177" s="107">
        <f>VLOOKUP(X177:X2436,[7]Sheet1!$T$2:$AC$1764,10,0)</f>
        <v>16</v>
      </c>
      <c r="AT177" s="107" t="str">
        <f>VLOOKUP(X177:X2434,'[8]Asset Classification'!$J$3:$S$2325,10,0)</f>
        <v>1-30 Days</v>
      </c>
      <c r="AU177" s="107"/>
      <c r="AV177" s="107"/>
      <c r="AW177" s="107"/>
      <c r="AX177" s="107" t="s">
        <v>544</v>
      </c>
      <c r="AY177" s="107" t="s">
        <v>545</v>
      </c>
      <c r="AZ177" s="107"/>
      <c r="BA177" s="107"/>
      <c r="BB177" s="129">
        <v>45777</v>
      </c>
      <c r="BC177" s="110" t="s">
        <v>5944</v>
      </c>
      <c r="BD177" s="111" t="s">
        <v>846</v>
      </c>
      <c r="BE177" s="111" t="s">
        <v>848</v>
      </c>
      <c r="BF177" s="112" t="s">
        <v>5868</v>
      </c>
      <c r="BG177" s="111"/>
      <c r="BH177" s="113"/>
      <c r="BI177" s="111" t="s">
        <v>5869</v>
      </c>
      <c r="BJ177" s="111"/>
      <c r="BK177" s="114"/>
      <c r="BL177" s="122"/>
    </row>
    <row r="178" spans="1:64" s="125" customFormat="1" x14ac:dyDescent="0.3">
      <c r="A178" s="107">
        <v>173</v>
      </c>
      <c r="B178" s="107" t="s">
        <v>5879</v>
      </c>
      <c r="C178" s="107" t="s">
        <v>178</v>
      </c>
      <c r="D178" s="107" t="s">
        <v>850</v>
      </c>
      <c r="E178" s="107" t="s">
        <v>851</v>
      </c>
      <c r="F178" s="107" t="s">
        <v>852</v>
      </c>
      <c r="G178" s="107" t="s">
        <v>853</v>
      </c>
      <c r="H178" s="107" t="s">
        <v>854</v>
      </c>
      <c r="I178" s="107">
        <v>40727</v>
      </c>
      <c r="J178" s="107" t="s">
        <v>5133</v>
      </c>
      <c r="K178" s="107">
        <v>40727</v>
      </c>
      <c r="L178" s="107" t="s">
        <v>906</v>
      </c>
      <c r="M178" s="107" t="s">
        <v>907</v>
      </c>
      <c r="N178" s="107">
        <v>62927</v>
      </c>
      <c r="O178" s="107" t="s">
        <v>3014</v>
      </c>
      <c r="P178" s="107">
        <v>91535</v>
      </c>
      <c r="Q178" s="107" t="s">
        <v>3015</v>
      </c>
      <c r="R178" s="107" t="s">
        <v>255</v>
      </c>
      <c r="S178" s="107" t="s">
        <v>5692</v>
      </c>
      <c r="T178" s="107" t="s">
        <v>185</v>
      </c>
      <c r="U178" s="107" t="s">
        <v>186</v>
      </c>
      <c r="V178" s="107">
        <v>0</v>
      </c>
      <c r="W178" s="107" t="s">
        <v>5880</v>
      </c>
      <c r="X178" s="107">
        <v>357553320</v>
      </c>
      <c r="Y178" s="107" t="s">
        <v>5693</v>
      </c>
      <c r="Z178" s="107" t="s">
        <v>301</v>
      </c>
      <c r="AA178" s="108">
        <v>72000</v>
      </c>
      <c r="AB178" s="107" t="s">
        <v>194</v>
      </c>
      <c r="AC178" s="107">
        <v>24</v>
      </c>
      <c r="AD178" s="107" t="s">
        <v>534</v>
      </c>
      <c r="AE178" s="107" t="s">
        <v>536</v>
      </c>
      <c r="AF178" s="108">
        <v>3840</v>
      </c>
      <c r="AG178" s="108">
        <v>3840</v>
      </c>
      <c r="AH178" s="107" t="s">
        <v>5903</v>
      </c>
      <c r="AI178" s="108">
        <v>19997.8</v>
      </c>
      <c r="AJ178" s="108">
        <v>10722.2</v>
      </c>
      <c r="AK178" s="108">
        <v>30720</v>
      </c>
      <c r="AL178" s="108">
        <v>52002.2</v>
      </c>
      <c r="AM178" s="108">
        <v>9811.7999999999993</v>
      </c>
      <c r="AN178" s="108">
        <v>61814</v>
      </c>
      <c r="AO178" s="108">
        <v>2593.37</v>
      </c>
      <c r="AP178" s="108">
        <v>1246.6300000000001</v>
      </c>
      <c r="AQ178" s="108">
        <v>3840</v>
      </c>
      <c r="AR178" s="107">
        <v>9</v>
      </c>
      <c r="AS178" s="107">
        <f>VLOOKUP(X178:X2437,[7]Sheet1!$T$2:$AC$1764,10,0)</f>
        <v>16</v>
      </c>
      <c r="AT178" s="107" t="str">
        <f>VLOOKUP(X178:X2435,'[8]Asset Classification'!$J$3:$S$2325,10,0)</f>
        <v>1-30 Days</v>
      </c>
      <c r="AU178" s="107"/>
      <c r="AV178" s="107"/>
      <c r="AW178" s="107"/>
      <c r="AX178" s="107" t="s">
        <v>544</v>
      </c>
      <c r="AY178" s="107" t="s">
        <v>545</v>
      </c>
      <c r="AZ178" s="107"/>
      <c r="BA178" s="107"/>
      <c r="BB178" s="129">
        <v>45777</v>
      </c>
      <c r="BC178" s="110" t="s">
        <v>5944</v>
      </c>
      <c r="BD178" s="111" t="s">
        <v>846</v>
      </c>
      <c r="BE178" s="111" t="s">
        <v>848</v>
      </c>
      <c r="BF178" s="112" t="s">
        <v>5868</v>
      </c>
      <c r="BG178" s="111"/>
      <c r="BH178" s="113"/>
      <c r="BI178" s="111" t="s">
        <v>5869</v>
      </c>
      <c r="BJ178" s="111"/>
      <c r="BK178" s="114"/>
      <c r="BL178" s="122"/>
    </row>
    <row r="179" spans="1:64" s="125" customFormat="1" x14ac:dyDescent="0.3">
      <c r="A179" s="107">
        <v>174</v>
      </c>
      <c r="B179" s="107" t="s">
        <v>5879</v>
      </c>
      <c r="C179" s="107" t="s">
        <v>178</v>
      </c>
      <c r="D179" s="107" t="s">
        <v>850</v>
      </c>
      <c r="E179" s="107" t="s">
        <v>851</v>
      </c>
      <c r="F179" s="107" t="s">
        <v>852</v>
      </c>
      <c r="G179" s="107" t="s">
        <v>853</v>
      </c>
      <c r="H179" s="107" t="s">
        <v>854</v>
      </c>
      <c r="I179" s="107">
        <v>40748</v>
      </c>
      <c r="J179" s="107" t="s">
        <v>2543</v>
      </c>
      <c r="K179" s="107">
        <v>40748</v>
      </c>
      <c r="L179" s="107" t="s">
        <v>1545</v>
      </c>
      <c r="M179" s="107" t="s">
        <v>1546</v>
      </c>
      <c r="N179" s="107">
        <v>318915</v>
      </c>
      <c r="O179" s="107" t="s">
        <v>3014</v>
      </c>
      <c r="P179" s="107">
        <v>91535</v>
      </c>
      <c r="Q179" s="107" t="s">
        <v>3015</v>
      </c>
      <c r="R179" s="107" t="s">
        <v>437</v>
      </c>
      <c r="S179" s="107" t="s">
        <v>3020</v>
      </c>
      <c r="T179" s="107" t="s">
        <v>185</v>
      </c>
      <c r="U179" s="107" t="s">
        <v>547</v>
      </c>
      <c r="V179" s="107">
        <v>0</v>
      </c>
      <c r="W179" s="107" t="s">
        <v>5880</v>
      </c>
      <c r="X179" s="107">
        <v>356556648</v>
      </c>
      <c r="Y179" s="107" t="s">
        <v>3021</v>
      </c>
      <c r="Z179" s="107" t="s">
        <v>497</v>
      </c>
      <c r="AA179" s="108">
        <v>40000</v>
      </c>
      <c r="AB179" s="107" t="s">
        <v>194</v>
      </c>
      <c r="AC179" s="107">
        <v>12</v>
      </c>
      <c r="AD179" s="107" t="s">
        <v>276</v>
      </c>
      <c r="AE179" s="107" t="s">
        <v>200</v>
      </c>
      <c r="AF179" s="108">
        <v>3800</v>
      </c>
      <c r="AG179" s="108">
        <v>3800</v>
      </c>
      <c r="AH179" s="107" t="s">
        <v>669</v>
      </c>
      <c r="AI179" s="108">
        <v>15157.48</v>
      </c>
      <c r="AJ179" s="108">
        <v>3842.52</v>
      </c>
      <c r="AK179" s="108">
        <v>19000</v>
      </c>
      <c r="AL179" s="108">
        <v>24842.52</v>
      </c>
      <c r="AM179" s="108">
        <v>2084.48</v>
      </c>
      <c r="AN179" s="108">
        <v>26927</v>
      </c>
      <c r="AO179" s="108">
        <v>20793.53</v>
      </c>
      <c r="AP179" s="108">
        <v>2006.47</v>
      </c>
      <c r="AQ179" s="108">
        <v>22800</v>
      </c>
      <c r="AR179" s="107">
        <v>11</v>
      </c>
      <c r="AS179" s="107">
        <f>VLOOKUP(X179:X2440,[7]Sheet1!$T$2:$AC$1764,10,0)</f>
        <v>170</v>
      </c>
      <c r="AT179" s="107" t="str">
        <f>VLOOKUP(X179:X2436,'[8]Asset Classification'!$J$3:$S$2325,10,0)</f>
        <v>151-180</v>
      </c>
      <c r="AU179" s="107"/>
      <c r="AV179" s="107"/>
      <c r="AW179" s="107"/>
      <c r="AX179" s="107" t="s">
        <v>544</v>
      </c>
      <c r="AY179" s="107" t="s">
        <v>545</v>
      </c>
      <c r="AZ179" s="107"/>
      <c r="BA179" s="107"/>
      <c r="BB179" s="129">
        <v>45777</v>
      </c>
      <c r="BC179" s="110" t="s">
        <v>5944</v>
      </c>
      <c r="BD179" s="111" t="s">
        <v>846</v>
      </c>
      <c r="BE179" s="111" t="s">
        <v>848</v>
      </c>
      <c r="BF179" s="112" t="s">
        <v>5868</v>
      </c>
      <c r="BG179" s="111"/>
      <c r="BH179" s="113"/>
      <c r="BI179" s="111" t="s">
        <v>5869</v>
      </c>
      <c r="BJ179" s="111"/>
      <c r="BK179" s="114"/>
      <c r="BL179" s="122"/>
    </row>
    <row r="180" spans="1:64" s="125" customFormat="1" x14ac:dyDescent="0.3">
      <c r="A180" s="107">
        <v>175</v>
      </c>
      <c r="B180" s="107" t="s">
        <v>5879</v>
      </c>
      <c r="C180" s="107" t="s">
        <v>178</v>
      </c>
      <c r="D180" s="107" t="s">
        <v>850</v>
      </c>
      <c r="E180" s="107" t="s">
        <v>851</v>
      </c>
      <c r="F180" s="107" t="s">
        <v>852</v>
      </c>
      <c r="G180" s="107" t="s">
        <v>853</v>
      </c>
      <c r="H180" s="107" t="s">
        <v>854</v>
      </c>
      <c r="I180" s="107">
        <v>168143</v>
      </c>
      <c r="J180" s="107" t="s">
        <v>854</v>
      </c>
      <c r="K180" s="107">
        <v>168143</v>
      </c>
      <c r="L180" s="107" t="s">
        <v>890</v>
      </c>
      <c r="M180" s="107" t="s">
        <v>891</v>
      </c>
      <c r="N180" s="107">
        <v>340261</v>
      </c>
      <c r="O180" s="107" t="s">
        <v>3014</v>
      </c>
      <c r="P180" s="107">
        <v>91535</v>
      </c>
      <c r="Q180" s="107" t="s">
        <v>3015</v>
      </c>
      <c r="R180" s="107" t="s">
        <v>255</v>
      </c>
      <c r="S180" s="107" t="s">
        <v>5828</v>
      </c>
      <c r="T180" s="107" t="s">
        <v>185</v>
      </c>
      <c r="U180" s="107" t="s">
        <v>181</v>
      </c>
      <c r="V180" s="107">
        <v>0</v>
      </c>
      <c r="W180" s="107" t="s">
        <v>5880</v>
      </c>
      <c r="X180" s="107">
        <v>358292850</v>
      </c>
      <c r="Y180" s="107" t="s">
        <v>5829</v>
      </c>
      <c r="Z180" s="107" t="s">
        <v>549</v>
      </c>
      <c r="AA180" s="108">
        <v>72000</v>
      </c>
      <c r="AB180" s="107" t="s">
        <v>194</v>
      </c>
      <c r="AC180" s="107">
        <v>24</v>
      </c>
      <c r="AD180" s="107" t="s">
        <v>534</v>
      </c>
      <c r="AE180" s="107" t="s">
        <v>564</v>
      </c>
      <c r="AF180" s="108">
        <v>3830</v>
      </c>
      <c r="AG180" s="108">
        <v>3830</v>
      </c>
      <c r="AH180" s="107" t="s">
        <v>5913</v>
      </c>
      <c r="AI180" s="108">
        <v>17219.8</v>
      </c>
      <c r="AJ180" s="108">
        <v>9590.2000000000007</v>
      </c>
      <c r="AK180" s="108">
        <v>26810</v>
      </c>
      <c r="AL180" s="108">
        <v>54780.2</v>
      </c>
      <c r="AM180" s="108">
        <v>10646.8</v>
      </c>
      <c r="AN180" s="108">
        <v>65427</v>
      </c>
      <c r="AO180" s="108">
        <v>0</v>
      </c>
      <c r="AP180" s="108">
        <v>0</v>
      </c>
      <c r="AQ180" s="108">
        <v>0</v>
      </c>
      <c r="AR180" s="107">
        <v>7</v>
      </c>
      <c r="AS180" s="107"/>
      <c r="AT180" s="107" t="str">
        <f>VLOOKUP(X180:X2437,'[8]Asset Classification'!$J$3:$S$2325,10,0)</f>
        <v>Standard</v>
      </c>
      <c r="AU180" s="107"/>
      <c r="AV180" s="107"/>
      <c r="AW180" s="107"/>
      <c r="AX180" s="107" t="s">
        <v>544</v>
      </c>
      <c r="AY180" s="107" t="s">
        <v>545</v>
      </c>
      <c r="AZ180" s="107"/>
      <c r="BA180" s="107"/>
      <c r="BB180" s="129">
        <v>45775</v>
      </c>
      <c r="BC180" s="110" t="s">
        <v>5944</v>
      </c>
      <c r="BD180" s="111" t="s">
        <v>846</v>
      </c>
      <c r="BE180" s="111" t="s">
        <v>848</v>
      </c>
      <c r="BF180" s="112" t="s">
        <v>847</v>
      </c>
      <c r="BG180" s="111"/>
      <c r="BH180" s="113"/>
      <c r="BI180" s="111" t="s">
        <v>5940</v>
      </c>
      <c r="BJ180" s="111"/>
      <c r="BK180" s="114"/>
      <c r="BL180" s="122"/>
    </row>
    <row r="181" spans="1:64" s="125" customFormat="1" x14ac:dyDescent="0.3">
      <c r="A181" s="107">
        <v>176</v>
      </c>
      <c r="B181" s="107" t="s">
        <v>5879</v>
      </c>
      <c r="C181" s="107" t="s">
        <v>178</v>
      </c>
      <c r="D181" s="107" t="s">
        <v>850</v>
      </c>
      <c r="E181" s="107" t="s">
        <v>851</v>
      </c>
      <c r="F181" s="107" t="s">
        <v>852</v>
      </c>
      <c r="G181" s="107" t="s">
        <v>853</v>
      </c>
      <c r="H181" s="107" t="s">
        <v>854</v>
      </c>
      <c r="I181" s="107">
        <v>40668</v>
      </c>
      <c r="J181" s="107" t="s">
        <v>854</v>
      </c>
      <c r="K181" s="107">
        <v>40668</v>
      </c>
      <c r="L181" s="107" t="s">
        <v>906</v>
      </c>
      <c r="M181" s="107" t="s">
        <v>907</v>
      </c>
      <c r="N181" s="107">
        <v>62867</v>
      </c>
      <c r="O181" s="107" t="s">
        <v>3014</v>
      </c>
      <c r="P181" s="107">
        <v>91535</v>
      </c>
      <c r="Q181" s="107" t="s">
        <v>3015</v>
      </c>
      <c r="R181" s="107" t="s">
        <v>255</v>
      </c>
      <c r="S181" s="107" t="s">
        <v>3016</v>
      </c>
      <c r="T181" s="107" t="s">
        <v>185</v>
      </c>
      <c r="U181" s="107" t="s">
        <v>547</v>
      </c>
      <c r="V181" s="107">
        <v>541</v>
      </c>
      <c r="W181" s="107" t="s">
        <v>5123</v>
      </c>
      <c r="X181" s="107">
        <v>351598131</v>
      </c>
      <c r="Y181" s="107" t="s">
        <v>3017</v>
      </c>
      <c r="Z181" s="107" t="s">
        <v>813</v>
      </c>
      <c r="AA181" s="108">
        <v>42000</v>
      </c>
      <c r="AB181" s="107" t="s">
        <v>194</v>
      </c>
      <c r="AC181" s="107">
        <v>24</v>
      </c>
      <c r="AD181" s="107" t="s">
        <v>192</v>
      </c>
      <c r="AE181" s="107" t="s">
        <v>443</v>
      </c>
      <c r="AF181" s="108">
        <v>2250</v>
      </c>
      <c r="AG181" s="108">
        <v>2250</v>
      </c>
      <c r="AH181" s="107" t="s">
        <v>2274</v>
      </c>
      <c r="AI181" s="108">
        <v>24975.35</v>
      </c>
      <c r="AJ181" s="108">
        <v>11024.65</v>
      </c>
      <c r="AK181" s="108">
        <v>36000</v>
      </c>
      <c r="AL181" s="108">
        <v>17024.650000000001</v>
      </c>
      <c r="AM181" s="108">
        <v>1685.35</v>
      </c>
      <c r="AN181" s="108">
        <v>18710</v>
      </c>
      <c r="AO181" s="108">
        <v>11980.5</v>
      </c>
      <c r="AP181" s="108">
        <v>1519.5</v>
      </c>
      <c r="AQ181" s="108">
        <v>13500</v>
      </c>
      <c r="AR181" s="107">
        <v>22</v>
      </c>
      <c r="AS181" s="107">
        <f>VLOOKUP(X181:X2438,[7]Sheet1!$T$2:$AC$1764,10,0)</f>
        <v>170</v>
      </c>
      <c r="AT181" s="107" t="str">
        <f>VLOOKUP(X181:X2438,'[8]Asset Classification'!$J$3:$S$2325,10,0)</f>
        <v>151-180</v>
      </c>
      <c r="AU181" s="107"/>
      <c r="AV181" s="107"/>
      <c r="AW181" s="107"/>
      <c r="AX181" s="107" t="s">
        <v>544</v>
      </c>
      <c r="AY181" s="107" t="s">
        <v>545</v>
      </c>
      <c r="AZ181" s="107"/>
      <c r="BA181" s="107"/>
      <c r="BB181" s="129">
        <v>45776</v>
      </c>
      <c r="BC181" s="110" t="s">
        <v>5944</v>
      </c>
      <c r="BD181" s="111" t="s">
        <v>846</v>
      </c>
      <c r="BE181" s="111" t="s">
        <v>848</v>
      </c>
      <c r="BF181" s="112" t="s">
        <v>5868</v>
      </c>
      <c r="BG181" s="111"/>
      <c r="BH181" s="113"/>
      <c r="BI181" s="111" t="s">
        <v>5869</v>
      </c>
      <c r="BJ181" s="111"/>
      <c r="BK181" s="114"/>
      <c r="BL181" s="122"/>
    </row>
    <row r="182" spans="1:64" s="125" customFormat="1" x14ac:dyDescent="0.3">
      <c r="A182" s="107">
        <v>177</v>
      </c>
      <c r="B182" s="107" t="s">
        <v>5879</v>
      </c>
      <c r="C182" s="107" t="s">
        <v>178</v>
      </c>
      <c r="D182" s="107" t="s">
        <v>850</v>
      </c>
      <c r="E182" s="107" t="s">
        <v>851</v>
      </c>
      <c r="F182" s="107" t="s">
        <v>852</v>
      </c>
      <c r="G182" s="107" t="s">
        <v>853</v>
      </c>
      <c r="H182" s="107" t="s">
        <v>854</v>
      </c>
      <c r="I182" s="107">
        <v>40674</v>
      </c>
      <c r="J182" s="107" t="s">
        <v>905</v>
      </c>
      <c r="K182" s="107">
        <v>40674</v>
      </c>
      <c r="L182" s="107" t="s">
        <v>906</v>
      </c>
      <c r="M182" s="107" t="s">
        <v>907</v>
      </c>
      <c r="N182" s="107">
        <v>62810</v>
      </c>
      <c r="O182" s="107" t="s">
        <v>3014</v>
      </c>
      <c r="P182" s="107">
        <v>91535</v>
      </c>
      <c r="Q182" s="107" t="s">
        <v>3015</v>
      </c>
      <c r="R182" s="107" t="s">
        <v>255</v>
      </c>
      <c r="S182" s="107" t="s">
        <v>3020</v>
      </c>
      <c r="T182" s="107" t="s">
        <v>185</v>
      </c>
      <c r="U182" s="107" t="s">
        <v>547</v>
      </c>
      <c r="V182" s="107">
        <v>541</v>
      </c>
      <c r="W182" s="107" t="s">
        <v>5123</v>
      </c>
      <c r="X182" s="107">
        <v>351598239</v>
      </c>
      <c r="Y182" s="107" t="s">
        <v>3021</v>
      </c>
      <c r="Z182" s="107" t="s">
        <v>813</v>
      </c>
      <c r="AA182" s="108">
        <v>42000</v>
      </c>
      <c r="AB182" s="107" t="s">
        <v>194</v>
      </c>
      <c r="AC182" s="107">
        <v>24</v>
      </c>
      <c r="AD182" s="107" t="s">
        <v>192</v>
      </c>
      <c r="AE182" s="107" t="s">
        <v>443</v>
      </c>
      <c r="AF182" s="108">
        <v>2250</v>
      </c>
      <c r="AG182" s="108">
        <v>2250</v>
      </c>
      <c r="AH182" s="107" t="s">
        <v>2274</v>
      </c>
      <c r="AI182" s="108">
        <v>24975.35</v>
      </c>
      <c r="AJ182" s="108">
        <v>11024.65</v>
      </c>
      <c r="AK182" s="108">
        <v>36000</v>
      </c>
      <c r="AL182" s="108">
        <v>17024.650000000001</v>
      </c>
      <c r="AM182" s="108">
        <v>1685.35</v>
      </c>
      <c r="AN182" s="108">
        <v>18710</v>
      </c>
      <c r="AO182" s="108">
        <v>11980.5</v>
      </c>
      <c r="AP182" s="108">
        <v>1519.5</v>
      </c>
      <c r="AQ182" s="108">
        <v>13500</v>
      </c>
      <c r="AR182" s="107">
        <v>22</v>
      </c>
      <c r="AS182" s="107">
        <f>VLOOKUP(X182:X2439,[7]Sheet1!$T$2:$AC$1764,10,0)</f>
        <v>170</v>
      </c>
      <c r="AT182" s="107" t="str">
        <f>VLOOKUP(X182:X2439,'[8]Asset Classification'!$J$3:$S$2325,10,0)</f>
        <v>151-180</v>
      </c>
      <c r="AU182" s="107"/>
      <c r="AV182" s="107"/>
      <c r="AW182" s="107"/>
      <c r="AX182" s="107" t="s">
        <v>544</v>
      </c>
      <c r="AY182" s="107" t="s">
        <v>545</v>
      </c>
      <c r="AZ182" s="107"/>
      <c r="BA182" s="107"/>
      <c r="BB182" s="129">
        <v>45776</v>
      </c>
      <c r="BC182" s="110" t="s">
        <v>5944</v>
      </c>
      <c r="BD182" s="111" t="s">
        <v>846</v>
      </c>
      <c r="BE182" s="111" t="s">
        <v>848</v>
      </c>
      <c r="BF182" s="112" t="s">
        <v>5868</v>
      </c>
      <c r="BG182" s="111"/>
      <c r="BH182" s="113"/>
      <c r="BI182" s="111" t="s">
        <v>5869</v>
      </c>
      <c r="BJ182" s="111"/>
      <c r="BK182" s="114"/>
      <c r="BL182" s="122"/>
    </row>
    <row r="183" spans="1:64" s="125" customFormat="1" x14ac:dyDescent="0.3">
      <c r="A183" s="107">
        <v>178</v>
      </c>
      <c r="B183" s="107" t="s">
        <v>5879</v>
      </c>
      <c r="C183" s="107" t="s">
        <v>178</v>
      </c>
      <c r="D183" s="107" t="s">
        <v>850</v>
      </c>
      <c r="E183" s="107" t="s">
        <v>851</v>
      </c>
      <c r="F183" s="107" t="s">
        <v>852</v>
      </c>
      <c r="G183" s="107" t="s">
        <v>853</v>
      </c>
      <c r="H183" s="107" t="s">
        <v>854</v>
      </c>
      <c r="I183" s="107">
        <v>168143</v>
      </c>
      <c r="J183" s="107" t="s">
        <v>854</v>
      </c>
      <c r="K183" s="107">
        <v>168143</v>
      </c>
      <c r="L183" s="107" t="s">
        <v>855</v>
      </c>
      <c r="M183" s="107" t="s">
        <v>856</v>
      </c>
      <c r="N183" s="107">
        <v>62803</v>
      </c>
      <c r="O183" s="107" t="s">
        <v>3637</v>
      </c>
      <c r="P183" s="107">
        <v>447036</v>
      </c>
      <c r="Q183" s="107" t="s">
        <v>3638</v>
      </c>
      <c r="R183" s="107" t="s">
        <v>255</v>
      </c>
      <c r="S183" s="107" t="s">
        <v>5110</v>
      </c>
      <c r="T183" s="107" t="s">
        <v>185</v>
      </c>
      <c r="U183" s="107" t="s">
        <v>186</v>
      </c>
      <c r="V183" s="107">
        <v>0</v>
      </c>
      <c r="W183" s="107" t="s">
        <v>5880</v>
      </c>
      <c r="X183" s="107">
        <v>355070507</v>
      </c>
      <c r="Y183" s="107" t="s">
        <v>5111</v>
      </c>
      <c r="Z183" s="107" t="s">
        <v>498</v>
      </c>
      <c r="AA183" s="108">
        <v>65000</v>
      </c>
      <c r="AB183" s="107" t="s">
        <v>182</v>
      </c>
      <c r="AC183" s="107">
        <v>24</v>
      </c>
      <c r="AD183" s="107" t="s">
        <v>190</v>
      </c>
      <c r="AE183" s="107" t="s">
        <v>517</v>
      </c>
      <c r="AF183" s="108">
        <v>3470</v>
      </c>
      <c r="AG183" s="108">
        <v>3470</v>
      </c>
      <c r="AH183" s="107" t="s">
        <v>5895</v>
      </c>
      <c r="AI183" s="108">
        <v>33511.339999999997</v>
      </c>
      <c r="AJ183" s="108">
        <v>15068.66</v>
      </c>
      <c r="AK183" s="108">
        <v>48580</v>
      </c>
      <c r="AL183" s="108">
        <v>31488.66</v>
      </c>
      <c r="AM183" s="108">
        <v>3860.34</v>
      </c>
      <c r="AN183" s="108">
        <v>35349</v>
      </c>
      <c r="AO183" s="108">
        <v>0</v>
      </c>
      <c r="AP183" s="108">
        <v>0</v>
      </c>
      <c r="AQ183" s="108">
        <v>0</v>
      </c>
      <c r="AR183" s="107">
        <v>14</v>
      </c>
      <c r="AS183" s="107"/>
      <c r="AT183" s="107" t="str">
        <f>VLOOKUP(X183:X2440,'[8]Asset Classification'!$J$3:$S$2325,10,0)</f>
        <v>Standard</v>
      </c>
      <c r="AU183" s="107"/>
      <c r="AV183" s="107"/>
      <c r="AW183" s="107"/>
      <c r="AX183" s="107" t="s">
        <v>544</v>
      </c>
      <c r="AY183" s="107" t="s">
        <v>545</v>
      </c>
      <c r="AZ183" s="107"/>
      <c r="BA183" s="107"/>
      <c r="BB183" s="129">
        <v>45777</v>
      </c>
      <c r="BC183" s="110" t="s">
        <v>5944</v>
      </c>
      <c r="BD183" s="111" t="s">
        <v>846</v>
      </c>
      <c r="BE183" s="111" t="s">
        <v>848</v>
      </c>
      <c r="BF183" s="112" t="s">
        <v>5868</v>
      </c>
      <c r="BG183" s="111"/>
      <c r="BH183" s="113"/>
      <c r="BI183" s="111" t="s">
        <v>5869</v>
      </c>
      <c r="BJ183" s="111"/>
      <c r="BK183" s="114"/>
      <c r="BL183" s="122"/>
    </row>
    <row r="184" spans="1:64" s="125" customFormat="1" x14ac:dyDescent="0.3">
      <c r="A184" s="107">
        <v>179</v>
      </c>
      <c r="B184" s="107" t="s">
        <v>5879</v>
      </c>
      <c r="C184" s="107" t="s">
        <v>178</v>
      </c>
      <c r="D184" s="107" t="s">
        <v>850</v>
      </c>
      <c r="E184" s="107" t="s">
        <v>851</v>
      </c>
      <c r="F184" s="107" t="s">
        <v>852</v>
      </c>
      <c r="G184" s="107" t="s">
        <v>853</v>
      </c>
      <c r="H184" s="107" t="s">
        <v>854</v>
      </c>
      <c r="I184" s="107">
        <v>40668</v>
      </c>
      <c r="J184" s="107" t="s">
        <v>854</v>
      </c>
      <c r="K184" s="107">
        <v>40668</v>
      </c>
      <c r="L184" s="107" t="s">
        <v>906</v>
      </c>
      <c r="M184" s="107" t="s">
        <v>907</v>
      </c>
      <c r="N184" s="107">
        <v>360353</v>
      </c>
      <c r="O184" s="107" t="s">
        <v>3637</v>
      </c>
      <c r="P184" s="107">
        <v>447036</v>
      </c>
      <c r="Q184" s="107" t="s">
        <v>3638</v>
      </c>
      <c r="R184" s="107" t="s">
        <v>255</v>
      </c>
      <c r="S184" s="107" t="s">
        <v>5112</v>
      </c>
      <c r="T184" s="107" t="s">
        <v>185</v>
      </c>
      <c r="U184" s="107" t="s">
        <v>186</v>
      </c>
      <c r="V184" s="107">
        <v>0</v>
      </c>
      <c r="W184" s="107" t="s">
        <v>5880</v>
      </c>
      <c r="X184" s="107">
        <v>355070760</v>
      </c>
      <c r="Y184" s="107" t="s">
        <v>5113</v>
      </c>
      <c r="Z184" s="107" t="s">
        <v>498</v>
      </c>
      <c r="AA184" s="108">
        <v>65000</v>
      </c>
      <c r="AB184" s="107" t="s">
        <v>182</v>
      </c>
      <c r="AC184" s="107">
        <v>24</v>
      </c>
      <c r="AD184" s="107" t="s">
        <v>190</v>
      </c>
      <c r="AE184" s="107" t="s">
        <v>517</v>
      </c>
      <c r="AF184" s="108">
        <v>3470</v>
      </c>
      <c r="AG184" s="108">
        <v>3470</v>
      </c>
      <c r="AH184" s="107" t="s">
        <v>5895</v>
      </c>
      <c r="AI184" s="108">
        <v>33511.339999999997</v>
      </c>
      <c r="AJ184" s="108">
        <v>15068.66</v>
      </c>
      <c r="AK184" s="108">
        <v>48580</v>
      </c>
      <c r="AL184" s="108">
        <v>31488.66</v>
      </c>
      <c r="AM184" s="108">
        <v>3860.34</v>
      </c>
      <c r="AN184" s="108">
        <v>35349</v>
      </c>
      <c r="AO184" s="108">
        <v>0</v>
      </c>
      <c r="AP184" s="108">
        <v>0</v>
      </c>
      <c r="AQ184" s="108">
        <v>0</v>
      </c>
      <c r="AR184" s="107">
        <v>14</v>
      </c>
      <c r="AS184" s="107"/>
      <c r="AT184" s="107" t="str">
        <f>VLOOKUP(X184:X2441,'[8]Asset Classification'!$J$3:$S$2325,10,0)</f>
        <v>Standard</v>
      </c>
      <c r="AU184" s="107"/>
      <c r="AV184" s="107"/>
      <c r="AW184" s="107"/>
      <c r="AX184" s="107" t="s">
        <v>544</v>
      </c>
      <c r="AY184" s="107" t="s">
        <v>545</v>
      </c>
      <c r="AZ184" s="107"/>
      <c r="BA184" s="107"/>
      <c r="BB184" s="129">
        <v>45776</v>
      </c>
      <c r="BC184" s="110" t="s">
        <v>5944</v>
      </c>
      <c r="BD184" s="111" t="s">
        <v>846</v>
      </c>
      <c r="BE184" s="111" t="s">
        <v>848</v>
      </c>
      <c r="BF184" s="112" t="s">
        <v>847</v>
      </c>
      <c r="BG184" s="111"/>
      <c r="BH184" s="113"/>
      <c r="BI184" s="111" t="s">
        <v>5940</v>
      </c>
      <c r="BJ184" s="111"/>
      <c r="BK184" s="114"/>
      <c r="BL184" s="122"/>
    </row>
    <row r="185" spans="1:64" s="125" customFormat="1" x14ac:dyDescent="0.3">
      <c r="A185" s="107">
        <v>180</v>
      </c>
      <c r="B185" s="107" t="s">
        <v>5879</v>
      </c>
      <c r="C185" s="107" t="s">
        <v>178</v>
      </c>
      <c r="D185" s="107" t="s">
        <v>850</v>
      </c>
      <c r="E185" s="107" t="s">
        <v>851</v>
      </c>
      <c r="F185" s="107" t="s">
        <v>852</v>
      </c>
      <c r="G185" s="107" t="s">
        <v>853</v>
      </c>
      <c r="H185" s="107" t="s">
        <v>854</v>
      </c>
      <c r="I185" s="107">
        <v>40668</v>
      </c>
      <c r="J185" s="107" t="s">
        <v>854</v>
      </c>
      <c r="K185" s="107">
        <v>40668</v>
      </c>
      <c r="L185" s="107" t="s">
        <v>1019</v>
      </c>
      <c r="M185" s="107" t="s">
        <v>1020</v>
      </c>
      <c r="N185" s="107">
        <v>367658</v>
      </c>
      <c r="O185" s="107" t="s">
        <v>3637</v>
      </c>
      <c r="P185" s="107">
        <v>447036</v>
      </c>
      <c r="Q185" s="107" t="s">
        <v>3638</v>
      </c>
      <c r="R185" s="107" t="s">
        <v>255</v>
      </c>
      <c r="S185" s="107" t="s">
        <v>5269</v>
      </c>
      <c r="T185" s="107" t="s">
        <v>185</v>
      </c>
      <c r="U185" s="107" t="s">
        <v>186</v>
      </c>
      <c r="V185" s="107">
        <v>0</v>
      </c>
      <c r="W185" s="107" t="s">
        <v>5880</v>
      </c>
      <c r="X185" s="107">
        <v>355666534</v>
      </c>
      <c r="Y185" s="107" t="s">
        <v>5270</v>
      </c>
      <c r="Z185" s="107" t="s">
        <v>295</v>
      </c>
      <c r="AA185" s="108">
        <v>65000</v>
      </c>
      <c r="AB185" s="107" t="s">
        <v>182</v>
      </c>
      <c r="AC185" s="107">
        <v>24</v>
      </c>
      <c r="AD185" s="107" t="s">
        <v>190</v>
      </c>
      <c r="AE185" s="107" t="s">
        <v>334</v>
      </c>
      <c r="AF185" s="108">
        <v>3470</v>
      </c>
      <c r="AG185" s="108">
        <v>3470</v>
      </c>
      <c r="AH185" s="107" t="s">
        <v>5895</v>
      </c>
      <c r="AI185" s="108">
        <v>30738.22</v>
      </c>
      <c r="AJ185" s="108">
        <v>14371.78</v>
      </c>
      <c r="AK185" s="108">
        <v>45110</v>
      </c>
      <c r="AL185" s="108">
        <v>34261.78</v>
      </c>
      <c r="AM185" s="108">
        <v>4582.22</v>
      </c>
      <c r="AN185" s="108">
        <v>38844</v>
      </c>
      <c r="AO185" s="108">
        <v>0</v>
      </c>
      <c r="AP185" s="108">
        <v>0</v>
      </c>
      <c r="AQ185" s="108">
        <v>0</v>
      </c>
      <c r="AR185" s="107">
        <v>13</v>
      </c>
      <c r="AS185" s="107"/>
      <c r="AT185" s="107" t="str">
        <f>VLOOKUP(X185:X2442,'[8]Asset Classification'!$J$3:$S$2325,10,0)</f>
        <v>Standard</v>
      </c>
      <c r="AU185" s="107"/>
      <c r="AV185" s="107"/>
      <c r="AW185" s="107"/>
      <c r="AX185" s="107" t="s">
        <v>544</v>
      </c>
      <c r="AY185" s="107" t="s">
        <v>545</v>
      </c>
      <c r="AZ185" s="107"/>
      <c r="BA185" s="107"/>
      <c r="BB185" s="129">
        <v>45776</v>
      </c>
      <c r="BC185" s="110" t="s">
        <v>5944</v>
      </c>
      <c r="BD185" s="111" t="s">
        <v>846</v>
      </c>
      <c r="BE185" s="111" t="s">
        <v>848</v>
      </c>
      <c r="BF185" s="112" t="s">
        <v>847</v>
      </c>
      <c r="BG185" s="111"/>
      <c r="BH185" s="111"/>
      <c r="BI185" s="111" t="s">
        <v>5940</v>
      </c>
      <c r="BJ185" s="127"/>
      <c r="BK185" s="114"/>
      <c r="BL185" s="122"/>
    </row>
    <row r="186" spans="1:64" s="125" customFormat="1" x14ac:dyDescent="0.3">
      <c r="A186" s="107">
        <v>181</v>
      </c>
      <c r="B186" s="107" t="s">
        <v>5879</v>
      </c>
      <c r="C186" s="107" t="s">
        <v>178</v>
      </c>
      <c r="D186" s="107" t="s">
        <v>850</v>
      </c>
      <c r="E186" s="107" t="s">
        <v>851</v>
      </c>
      <c r="F186" s="107" t="s">
        <v>852</v>
      </c>
      <c r="G186" s="107" t="s">
        <v>853</v>
      </c>
      <c r="H186" s="107" t="s">
        <v>854</v>
      </c>
      <c r="I186" s="107">
        <v>40668</v>
      </c>
      <c r="J186" s="107" t="s">
        <v>854</v>
      </c>
      <c r="K186" s="107">
        <v>40668</v>
      </c>
      <c r="L186" s="107" t="s">
        <v>1019</v>
      </c>
      <c r="M186" s="107" t="s">
        <v>1020</v>
      </c>
      <c r="N186" s="107">
        <v>367658</v>
      </c>
      <c r="O186" s="107" t="s">
        <v>3637</v>
      </c>
      <c r="P186" s="107">
        <v>447036</v>
      </c>
      <c r="Q186" s="107" t="s">
        <v>3638</v>
      </c>
      <c r="R186" s="107" t="s">
        <v>255</v>
      </c>
      <c r="S186" s="107" t="s">
        <v>5366</v>
      </c>
      <c r="T186" s="107" t="s">
        <v>185</v>
      </c>
      <c r="U186" s="107" t="s">
        <v>186</v>
      </c>
      <c r="V186" s="107">
        <v>0</v>
      </c>
      <c r="W186" s="107" t="s">
        <v>5880</v>
      </c>
      <c r="X186" s="107">
        <v>355994318</v>
      </c>
      <c r="Y186" s="107" t="s">
        <v>5367</v>
      </c>
      <c r="Z186" s="107" t="s">
        <v>263</v>
      </c>
      <c r="AA186" s="108">
        <v>52000</v>
      </c>
      <c r="AB186" s="107" t="s">
        <v>182</v>
      </c>
      <c r="AC186" s="107">
        <v>24</v>
      </c>
      <c r="AD186" s="107" t="s">
        <v>190</v>
      </c>
      <c r="AE186" s="107" t="s">
        <v>431</v>
      </c>
      <c r="AF186" s="108">
        <v>2780</v>
      </c>
      <c r="AG186" s="108">
        <v>2780</v>
      </c>
      <c r="AH186" s="107" t="s">
        <v>5907</v>
      </c>
      <c r="AI186" s="108">
        <v>19771.46</v>
      </c>
      <c r="AJ186" s="108">
        <v>10808.54</v>
      </c>
      <c r="AK186" s="108">
        <v>30580</v>
      </c>
      <c r="AL186" s="108">
        <v>32228.54</v>
      </c>
      <c r="AM186" s="108">
        <v>5050.46</v>
      </c>
      <c r="AN186" s="108">
        <v>37279</v>
      </c>
      <c r="AO186" s="108">
        <v>2161.92</v>
      </c>
      <c r="AP186" s="108">
        <v>618.08000000000004</v>
      </c>
      <c r="AQ186" s="108">
        <v>2780</v>
      </c>
      <c r="AR186" s="107">
        <v>12</v>
      </c>
      <c r="AS186" s="107"/>
      <c r="AT186" s="107" t="str">
        <f>VLOOKUP(X186:X2443,'[8]Asset Classification'!$J$3:$S$2325,10,0)</f>
        <v>Standard</v>
      </c>
      <c r="AU186" s="107"/>
      <c r="AV186" s="107"/>
      <c r="AW186" s="107"/>
      <c r="AX186" s="107" t="s">
        <v>544</v>
      </c>
      <c r="AY186" s="107" t="s">
        <v>545</v>
      </c>
      <c r="AZ186" s="107"/>
      <c r="BA186" s="107"/>
      <c r="BB186" s="129">
        <v>45776</v>
      </c>
      <c r="BC186" s="110" t="s">
        <v>5944</v>
      </c>
      <c r="BD186" s="111" t="s">
        <v>846</v>
      </c>
      <c r="BE186" s="111" t="s">
        <v>848</v>
      </c>
      <c r="BF186" s="112" t="s">
        <v>847</v>
      </c>
      <c r="BG186" s="111"/>
      <c r="BH186" s="113"/>
      <c r="BI186" s="111" t="s">
        <v>5940</v>
      </c>
      <c r="BJ186" s="111"/>
      <c r="BK186" s="114"/>
      <c r="BL186" s="122"/>
    </row>
    <row r="187" spans="1:64" s="125" customFormat="1" x14ac:dyDescent="0.3">
      <c r="A187" s="107">
        <v>182</v>
      </c>
      <c r="B187" s="107" t="s">
        <v>5879</v>
      </c>
      <c r="C187" s="107" t="s">
        <v>178</v>
      </c>
      <c r="D187" s="107" t="s">
        <v>850</v>
      </c>
      <c r="E187" s="107" t="s">
        <v>851</v>
      </c>
      <c r="F187" s="107" t="s">
        <v>852</v>
      </c>
      <c r="G187" s="107" t="s">
        <v>853</v>
      </c>
      <c r="H187" s="107" t="s">
        <v>854</v>
      </c>
      <c r="I187" s="107">
        <v>40668</v>
      </c>
      <c r="J187" s="107" t="s">
        <v>854</v>
      </c>
      <c r="K187" s="107">
        <v>40668</v>
      </c>
      <c r="L187" s="107" t="s">
        <v>1019</v>
      </c>
      <c r="M187" s="107" t="s">
        <v>1020</v>
      </c>
      <c r="N187" s="107">
        <v>367658</v>
      </c>
      <c r="O187" s="107" t="s">
        <v>3637</v>
      </c>
      <c r="P187" s="107">
        <v>447036</v>
      </c>
      <c r="Q187" s="107" t="s">
        <v>3638</v>
      </c>
      <c r="R187" s="107" t="s">
        <v>255</v>
      </c>
      <c r="S187" s="107" t="s">
        <v>5815</v>
      </c>
      <c r="T187" s="107" t="s">
        <v>185</v>
      </c>
      <c r="U187" s="107" t="s">
        <v>186</v>
      </c>
      <c r="V187" s="107">
        <v>0</v>
      </c>
      <c r="W187" s="107" t="s">
        <v>5880</v>
      </c>
      <c r="X187" s="107">
        <v>358211266</v>
      </c>
      <c r="Y187" s="107" t="s">
        <v>5816</v>
      </c>
      <c r="Z187" s="107" t="s">
        <v>549</v>
      </c>
      <c r="AA187" s="108">
        <v>52000</v>
      </c>
      <c r="AB187" s="107" t="s">
        <v>182</v>
      </c>
      <c r="AC187" s="107">
        <v>24</v>
      </c>
      <c r="AD187" s="107" t="s">
        <v>535</v>
      </c>
      <c r="AE187" s="107" t="s">
        <v>669</v>
      </c>
      <c r="AF187" s="108">
        <v>2770</v>
      </c>
      <c r="AG187" s="108">
        <v>2770</v>
      </c>
      <c r="AH187" s="107" t="s">
        <v>5889</v>
      </c>
      <c r="AI187" s="108">
        <v>10377.540000000001</v>
      </c>
      <c r="AJ187" s="108">
        <v>6242.46</v>
      </c>
      <c r="AK187" s="108">
        <v>16620</v>
      </c>
      <c r="AL187" s="108">
        <v>41622.46</v>
      </c>
      <c r="AM187" s="108">
        <v>8729.5400000000009</v>
      </c>
      <c r="AN187" s="108">
        <v>50352</v>
      </c>
      <c r="AO187" s="108">
        <v>1979.74</v>
      </c>
      <c r="AP187" s="108">
        <v>790.26</v>
      </c>
      <c r="AQ187" s="108">
        <v>2770</v>
      </c>
      <c r="AR187" s="107">
        <v>7</v>
      </c>
      <c r="AS187" s="107"/>
      <c r="AT187" s="107" t="str">
        <f>VLOOKUP(X187:X2444,'[8]Asset Classification'!$J$3:$S$2325,10,0)</f>
        <v>Standard</v>
      </c>
      <c r="AU187" s="107"/>
      <c r="AV187" s="107"/>
      <c r="AW187" s="107"/>
      <c r="AX187" s="107" t="s">
        <v>544</v>
      </c>
      <c r="AY187" s="107" t="s">
        <v>545</v>
      </c>
      <c r="AZ187" s="107"/>
      <c r="BA187" s="107"/>
      <c r="BB187" s="129">
        <v>45776</v>
      </c>
      <c r="BC187" s="110" t="s">
        <v>5944</v>
      </c>
      <c r="BD187" s="111" t="s">
        <v>846</v>
      </c>
      <c r="BE187" s="111" t="s">
        <v>848</v>
      </c>
      <c r="BF187" s="112" t="s">
        <v>847</v>
      </c>
      <c r="BG187" s="111"/>
      <c r="BH187" s="113"/>
      <c r="BI187" s="111" t="s">
        <v>5940</v>
      </c>
      <c r="BJ187" s="111"/>
      <c r="BK187" s="114"/>
      <c r="BL187" s="122"/>
    </row>
    <row r="188" spans="1:64" s="125" customFormat="1" x14ac:dyDescent="0.3">
      <c r="A188" s="107">
        <v>183</v>
      </c>
      <c r="B188" s="107" t="s">
        <v>5879</v>
      </c>
      <c r="C188" s="107" t="s">
        <v>178</v>
      </c>
      <c r="D188" s="107" t="s">
        <v>850</v>
      </c>
      <c r="E188" s="107" t="s">
        <v>851</v>
      </c>
      <c r="F188" s="107" t="s">
        <v>852</v>
      </c>
      <c r="G188" s="107" t="s">
        <v>853</v>
      </c>
      <c r="H188" s="107" t="s">
        <v>854</v>
      </c>
      <c r="I188" s="107">
        <v>176391</v>
      </c>
      <c r="J188" s="107" t="s">
        <v>889</v>
      </c>
      <c r="K188" s="107">
        <v>176391</v>
      </c>
      <c r="L188" s="107" t="s">
        <v>1545</v>
      </c>
      <c r="M188" s="107" t="s">
        <v>1546</v>
      </c>
      <c r="N188" s="107">
        <v>63007</v>
      </c>
      <c r="O188" s="107" t="s">
        <v>5134</v>
      </c>
      <c r="P188" s="107">
        <v>91479</v>
      </c>
      <c r="Q188" s="107" t="s">
        <v>729</v>
      </c>
      <c r="R188" s="107" t="s">
        <v>255</v>
      </c>
      <c r="S188" s="107" t="s">
        <v>5135</v>
      </c>
      <c r="T188" s="107" t="s">
        <v>185</v>
      </c>
      <c r="U188" s="107" t="s">
        <v>186</v>
      </c>
      <c r="V188" s="107">
        <v>0</v>
      </c>
      <c r="W188" s="107" t="s">
        <v>5880</v>
      </c>
      <c r="X188" s="107">
        <v>355137210</v>
      </c>
      <c r="Y188" s="107" t="s">
        <v>5136</v>
      </c>
      <c r="Z188" s="107" t="s">
        <v>679</v>
      </c>
      <c r="AA188" s="108">
        <v>63000</v>
      </c>
      <c r="AB188" s="107" t="s">
        <v>197</v>
      </c>
      <c r="AC188" s="107">
        <v>24</v>
      </c>
      <c r="AD188" s="107" t="s">
        <v>195</v>
      </c>
      <c r="AE188" s="107" t="s">
        <v>520</v>
      </c>
      <c r="AF188" s="108">
        <v>3360</v>
      </c>
      <c r="AG188" s="108">
        <v>3360</v>
      </c>
      <c r="AH188" s="107" t="s">
        <v>5910</v>
      </c>
      <c r="AI188" s="108">
        <v>26513.599999999999</v>
      </c>
      <c r="AJ188" s="108">
        <v>13806.4</v>
      </c>
      <c r="AK188" s="108">
        <v>40320</v>
      </c>
      <c r="AL188" s="108">
        <v>36486.400000000001</v>
      </c>
      <c r="AM188" s="108">
        <v>5285.6</v>
      </c>
      <c r="AN188" s="108">
        <v>41772</v>
      </c>
      <c r="AO188" s="108">
        <v>2660.26</v>
      </c>
      <c r="AP188" s="108">
        <v>699.74</v>
      </c>
      <c r="AQ188" s="108">
        <v>3360</v>
      </c>
      <c r="AR188" s="107">
        <v>13</v>
      </c>
      <c r="AS188" s="107">
        <f>VLOOKUP(X188:X2447,[7]Sheet1!$T$2:$AC$1764,10,0)</f>
        <v>19</v>
      </c>
      <c r="AT188" s="107" t="str">
        <f>VLOOKUP(X188:X2445,'[8]Asset Classification'!$J$3:$S$2325,10,0)</f>
        <v>1-30 Days</v>
      </c>
      <c r="AU188" s="107"/>
      <c r="AV188" s="107"/>
      <c r="AW188" s="107"/>
      <c r="AX188" s="107" t="s">
        <v>544</v>
      </c>
      <c r="AY188" s="107" t="s">
        <v>545</v>
      </c>
      <c r="AZ188" s="107"/>
      <c r="BA188" s="107"/>
      <c r="BB188" s="129">
        <v>45776</v>
      </c>
      <c r="BC188" s="110" t="s">
        <v>5944</v>
      </c>
      <c r="BD188" s="111" t="s">
        <v>846</v>
      </c>
      <c r="BE188" s="111" t="s">
        <v>848</v>
      </c>
      <c r="BF188" s="112" t="s">
        <v>847</v>
      </c>
      <c r="BG188" s="111"/>
      <c r="BH188" s="113"/>
      <c r="BI188" s="111" t="s">
        <v>5940</v>
      </c>
      <c r="BJ188" s="111"/>
      <c r="BK188" s="114"/>
      <c r="BL188" s="122"/>
    </row>
    <row r="189" spans="1:64" s="125" customFormat="1" x14ac:dyDescent="0.3">
      <c r="A189" s="107">
        <v>184</v>
      </c>
      <c r="B189" s="107" t="s">
        <v>5879</v>
      </c>
      <c r="C189" s="107" t="s">
        <v>178</v>
      </c>
      <c r="D189" s="107" t="s">
        <v>850</v>
      </c>
      <c r="E189" s="107" t="s">
        <v>851</v>
      </c>
      <c r="F189" s="107" t="s">
        <v>852</v>
      </c>
      <c r="G189" s="107" t="s">
        <v>853</v>
      </c>
      <c r="H189" s="107" t="s">
        <v>854</v>
      </c>
      <c r="I189" s="107">
        <v>40668</v>
      </c>
      <c r="J189" s="107" t="s">
        <v>854</v>
      </c>
      <c r="K189" s="107">
        <v>40668</v>
      </c>
      <c r="L189" s="107" t="s">
        <v>906</v>
      </c>
      <c r="M189" s="107" t="s">
        <v>907</v>
      </c>
      <c r="N189" s="107">
        <v>62867</v>
      </c>
      <c r="O189" s="107" t="s">
        <v>5134</v>
      </c>
      <c r="P189" s="107">
        <v>91479</v>
      </c>
      <c r="Q189" s="107" t="s">
        <v>729</v>
      </c>
      <c r="R189" s="107" t="s">
        <v>255</v>
      </c>
      <c r="S189" s="107" t="s">
        <v>5297</v>
      </c>
      <c r="T189" s="107" t="s">
        <v>185</v>
      </c>
      <c r="U189" s="107" t="s">
        <v>186</v>
      </c>
      <c r="V189" s="107">
        <v>0</v>
      </c>
      <c r="W189" s="107" t="s">
        <v>5880</v>
      </c>
      <c r="X189" s="107">
        <v>355754138</v>
      </c>
      <c r="Y189" s="107" t="s">
        <v>5298</v>
      </c>
      <c r="Z189" s="107" t="s">
        <v>835</v>
      </c>
      <c r="AA189" s="108">
        <v>65000</v>
      </c>
      <c r="AB189" s="107" t="s">
        <v>197</v>
      </c>
      <c r="AC189" s="107">
        <v>24</v>
      </c>
      <c r="AD189" s="107" t="s">
        <v>190</v>
      </c>
      <c r="AE189" s="107" t="s">
        <v>520</v>
      </c>
      <c r="AF189" s="108">
        <v>3470</v>
      </c>
      <c r="AG189" s="108">
        <v>3470</v>
      </c>
      <c r="AH189" s="107" t="s">
        <v>2334</v>
      </c>
      <c r="AI189" s="108">
        <v>17673.12</v>
      </c>
      <c r="AJ189" s="108">
        <v>10086.879999999999</v>
      </c>
      <c r="AK189" s="108">
        <v>27760</v>
      </c>
      <c r="AL189" s="108">
        <v>47326.879999999997</v>
      </c>
      <c r="AM189" s="108">
        <v>8801.1200000000008</v>
      </c>
      <c r="AN189" s="108">
        <v>56128</v>
      </c>
      <c r="AO189" s="108">
        <v>13102.79</v>
      </c>
      <c r="AP189" s="108">
        <v>4247.21</v>
      </c>
      <c r="AQ189" s="108">
        <v>17350</v>
      </c>
      <c r="AR189" s="107">
        <v>13</v>
      </c>
      <c r="AS189" s="107">
        <f>VLOOKUP(X189:X2449,[7]Sheet1!$T$2:$AC$1764,10,0)</f>
        <v>138</v>
      </c>
      <c r="AT189" s="107" t="str">
        <f>VLOOKUP(X189:X2446,'[8]Asset Classification'!$J$3:$S$2325,10,0)</f>
        <v>121-150</v>
      </c>
      <c r="AU189" s="107"/>
      <c r="AV189" s="107"/>
      <c r="AW189" s="107"/>
      <c r="AX189" s="107" t="s">
        <v>544</v>
      </c>
      <c r="AY189" s="107" t="s">
        <v>545</v>
      </c>
      <c r="AZ189" s="107"/>
      <c r="BA189" s="107"/>
      <c r="BB189" s="129">
        <v>45776</v>
      </c>
      <c r="BC189" s="110" t="s">
        <v>5944</v>
      </c>
      <c r="BD189" s="111" t="s">
        <v>846</v>
      </c>
      <c r="BE189" s="111" t="s">
        <v>848</v>
      </c>
      <c r="BF189" s="112" t="s">
        <v>847</v>
      </c>
      <c r="BG189" s="111"/>
      <c r="BH189" s="113"/>
      <c r="BI189" s="111" t="s">
        <v>5940</v>
      </c>
      <c r="BJ189" s="111"/>
      <c r="BK189" s="114"/>
      <c r="BL189" s="122"/>
    </row>
    <row r="190" spans="1:64" s="125" customFormat="1" x14ac:dyDescent="0.3">
      <c r="A190" s="107">
        <v>185</v>
      </c>
      <c r="B190" s="107" t="s">
        <v>5879</v>
      </c>
      <c r="C190" s="107" t="s">
        <v>178</v>
      </c>
      <c r="D190" s="107" t="s">
        <v>850</v>
      </c>
      <c r="E190" s="107" t="s">
        <v>851</v>
      </c>
      <c r="F190" s="107" t="s">
        <v>852</v>
      </c>
      <c r="G190" s="107" t="s">
        <v>853</v>
      </c>
      <c r="H190" s="107" t="s">
        <v>854</v>
      </c>
      <c r="I190" s="107">
        <v>168143</v>
      </c>
      <c r="J190" s="107" t="s">
        <v>854</v>
      </c>
      <c r="K190" s="107">
        <v>168143</v>
      </c>
      <c r="L190" s="107" t="s">
        <v>906</v>
      </c>
      <c r="M190" s="107" t="s">
        <v>907</v>
      </c>
      <c r="N190" s="107">
        <v>62932</v>
      </c>
      <c r="O190" s="107" t="s">
        <v>5134</v>
      </c>
      <c r="P190" s="107">
        <v>91479</v>
      </c>
      <c r="Q190" s="107" t="s">
        <v>729</v>
      </c>
      <c r="R190" s="107" t="s">
        <v>255</v>
      </c>
      <c r="S190" s="107" t="s">
        <v>5481</v>
      </c>
      <c r="T190" s="107" t="s">
        <v>185</v>
      </c>
      <c r="U190" s="107" t="s">
        <v>186</v>
      </c>
      <c r="V190" s="107">
        <v>0</v>
      </c>
      <c r="W190" s="107" t="s">
        <v>5880</v>
      </c>
      <c r="X190" s="107">
        <v>356476853</v>
      </c>
      <c r="Y190" s="107" t="s">
        <v>5482</v>
      </c>
      <c r="Z190" s="107" t="s">
        <v>497</v>
      </c>
      <c r="AA190" s="108">
        <v>60000</v>
      </c>
      <c r="AB190" s="107" t="s">
        <v>197</v>
      </c>
      <c r="AC190" s="107">
        <v>30</v>
      </c>
      <c r="AD190" s="107" t="s">
        <v>183</v>
      </c>
      <c r="AE190" s="107" t="s">
        <v>402</v>
      </c>
      <c r="AF190" s="108">
        <v>2710</v>
      </c>
      <c r="AG190" s="108">
        <v>2710</v>
      </c>
      <c r="AH190" s="107" t="s">
        <v>2153</v>
      </c>
      <c r="AI190" s="108">
        <v>6971.84</v>
      </c>
      <c r="AJ190" s="108">
        <v>6578.16</v>
      </c>
      <c r="AK190" s="108">
        <v>13550</v>
      </c>
      <c r="AL190" s="108">
        <v>53028.160000000003</v>
      </c>
      <c r="AM190" s="108">
        <v>15895.84</v>
      </c>
      <c r="AN190" s="108">
        <v>68924</v>
      </c>
      <c r="AO190" s="108">
        <v>10138.59</v>
      </c>
      <c r="AP190" s="108">
        <v>6121.41</v>
      </c>
      <c r="AQ190" s="108">
        <v>16260</v>
      </c>
      <c r="AR190" s="107">
        <v>11</v>
      </c>
      <c r="AS190" s="107">
        <f>VLOOKUP(X190:X2450,[7]Sheet1!$T$2:$AC$1764,10,0)</f>
        <v>161</v>
      </c>
      <c r="AT190" s="107" t="str">
        <f>VLOOKUP(X190:X2447,'[8]Asset Classification'!$J$3:$S$2325,10,0)</f>
        <v>151-180</v>
      </c>
      <c r="AU190" s="107"/>
      <c r="AV190" s="107"/>
      <c r="AW190" s="107"/>
      <c r="AX190" s="107" t="s">
        <v>544</v>
      </c>
      <c r="AY190" s="107" t="s">
        <v>545</v>
      </c>
      <c r="AZ190" s="107"/>
      <c r="BA190" s="107"/>
      <c r="BB190" s="129">
        <v>45776</v>
      </c>
      <c r="BC190" s="110" t="s">
        <v>5944</v>
      </c>
      <c r="BD190" s="111" t="s">
        <v>846</v>
      </c>
      <c r="BE190" s="111" t="s">
        <v>848</v>
      </c>
      <c r="BF190" s="112" t="s">
        <v>847</v>
      </c>
      <c r="BG190" s="111"/>
      <c r="BH190" s="113"/>
      <c r="BI190" s="111" t="s">
        <v>5940</v>
      </c>
      <c r="BJ190" s="111"/>
      <c r="BK190" s="114"/>
      <c r="BL190" s="122"/>
    </row>
    <row r="191" spans="1:64" s="125" customFormat="1" x14ac:dyDescent="0.3">
      <c r="A191" s="107">
        <v>186</v>
      </c>
      <c r="B191" s="107" t="s">
        <v>5879</v>
      </c>
      <c r="C191" s="107" t="s">
        <v>178</v>
      </c>
      <c r="D191" s="107" t="s">
        <v>850</v>
      </c>
      <c r="E191" s="107" t="s">
        <v>851</v>
      </c>
      <c r="F191" s="107" t="s">
        <v>852</v>
      </c>
      <c r="G191" s="107" t="s">
        <v>853</v>
      </c>
      <c r="H191" s="107" t="s">
        <v>854</v>
      </c>
      <c r="I191" s="107">
        <v>40742</v>
      </c>
      <c r="J191" s="107" t="s">
        <v>1661</v>
      </c>
      <c r="K191" s="107">
        <v>40742</v>
      </c>
      <c r="L191" s="107" t="s">
        <v>906</v>
      </c>
      <c r="M191" s="107" t="s">
        <v>907</v>
      </c>
      <c r="N191" s="107">
        <v>365046</v>
      </c>
      <c r="O191" s="107" t="s">
        <v>5134</v>
      </c>
      <c r="P191" s="107">
        <v>91479</v>
      </c>
      <c r="Q191" s="107" t="s">
        <v>729</v>
      </c>
      <c r="R191" s="107" t="s">
        <v>255</v>
      </c>
      <c r="S191" s="107" t="s">
        <v>5489</v>
      </c>
      <c r="T191" s="107" t="s">
        <v>185</v>
      </c>
      <c r="U191" s="107" t="s">
        <v>186</v>
      </c>
      <c r="V191" s="107">
        <v>0</v>
      </c>
      <c r="W191" s="107" t="s">
        <v>5880</v>
      </c>
      <c r="X191" s="107">
        <v>356502110</v>
      </c>
      <c r="Y191" s="107" t="s">
        <v>5490</v>
      </c>
      <c r="Z191" s="107" t="s">
        <v>308</v>
      </c>
      <c r="AA191" s="108">
        <v>80000</v>
      </c>
      <c r="AB191" s="107" t="s">
        <v>197</v>
      </c>
      <c r="AC191" s="107">
        <v>24</v>
      </c>
      <c r="AD191" s="107" t="s">
        <v>183</v>
      </c>
      <c r="AE191" s="107" t="s">
        <v>402</v>
      </c>
      <c r="AF191" s="108">
        <v>4270</v>
      </c>
      <c r="AG191" s="108">
        <v>4270</v>
      </c>
      <c r="AH191" s="107" t="s">
        <v>783</v>
      </c>
      <c r="AI191" s="108">
        <v>15675.21</v>
      </c>
      <c r="AJ191" s="108">
        <v>9944.7900000000009</v>
      </c>
      <c r="AK191" s="108">
        <v>25620</v>
      </c>
      <c r="AL191" s="108">
        <v>64324.79</v>
      </c>
      <c r="AM191" s="108">
        <v>13487.21</v>
      </c>
      <c r="AN191" s="108">
        <v>77812</v>
      </c>
      <c r="AO191" s="108">
        <v>15485.64</v>
      </c>
      <c r="AP191" s="108">
        <v>5864.36</v>
      </c>
      <c r="AQ191" s="108">
        <v>21350</v>
      </c>
      <c r="AR191" s="107">
        <v>11</v>
      </c>
      <c r="AS191" s="107">
        <f>VLOOKUP(X191:X2451,[7]Sheet1!$T$2:$AC$1764,10,0)</f>
        <v>138</v>
      </c>
      <c r="AT191" s="107" t="str">
        <f>VLOOKUP(X191:X2448,'[8]Asset Classification'!$J$3:$S$2325,10,0)</f>
        <v>1-30 Days</v>
      </c>
      <c r="AU191" s="107"/>
      <c r="AV191" s="107"/>
      <c r="AW191" s="107"/>
      <c r="AX191" s="107" t="s">
        <v>544</v>
      </c>
      <c r="AY191" s="107" t="s">
        <v>545</v>
      </c>
      <c r="AZ191" s="107"/>
      <c r="BA191" s="107"/>
      <c r="BB191" s="129">
        <v>45776</v>
      </c>
      <c r="BC191" s="110" t="s">
        <v>5944</v>
      </c>
      <c r="BD191" s="111" t="s">
        <v>846</v>
      </c>
      <c r="BE191" s="111" t="s">
        <v>848</v>
      </c>
      <c r="BF191" s="112" t="s">
        <v>847</v>
      </c>
      <c r="BG191" s="111"/>
      <c r="BH191" s="113"/>
      <c r="BI191" s="111" t="s">
        <v>5940</v>
      </c>
      <c r="BJ191" s="111"/>
      <c r="BK191" s="114"/>
      <c r="BL191" s="122"/>
    </row>
    <row r="192" spans="1:64" s="125" customFormat="1" x14ac:dyDescent="0.3">
      <c r="A192" s="107">
        <v>187</v>
      </c>
      <c r="B192" s="107" t="s">
        <v>5879</v>
      </c>
      <c r="C192" s="107" t="s">
        <v>178</v>
      </c>
      <c r="D192" s="107" t="s">
        <v>850</v>
      </c>
      <c r="E192" s="107" t="s">
        <v>851</v>
      </c>
      <c r="F192" s="107" t="s">
        <v>852</v>
      </c>
      <c r="G192" s="107" t="s">
        <v>853</v>
      </c>
      <c r="H192" s="107" t="s">
        <v>854</v>
      </c>
      <c r="I192" s="107">
        <v>170478</v>
      </c>
      <c r="J192" s="107" t="s">
        <v>854</v>
      </c>
      <c r="K192" s="107">
        <v>170478</v>
      </c>
      <c r="L192" s="107" t="s">
        <v>906</v>
      </c>
      <c r="M192" s="107" t="s">
        <v>907</v>
      </c>
      <c r="N192" s="107">
        <v>62937</v>
      </c>
      <c r="O192" s="107" t="s">
        <v>5134</v>
      </c>
      <c r="P192" s="107">
        <v>91479</v>
      </c>
      <c r="Q192" s="107" t="s">
        <v>729</v>
      </c>
      <c r="R192" s="107" t="s">
        <v>255</v>
      </c>
      <c r="S192" s="107" t="s">
        <v>5511</v>
      </c>
      <c r="T192" s="107" t="s">
        <v>185</v>
      </c>
      <c r="U192" s="107" t="s">
        <v>186</v>
      </c>
      <c r="V192" s="107">
        <v>0</v>
      </c>
      <c r="W192" s="107" t="s">
        <v>5880</v>
      </c>
      <c r="X192" s="107">
        <v>356612733</v>
      </c>
      <c r="Y192" s="107" t="s">
        <v>5512</v>
      </c>
      <c r="Z192" s="107" t="s">
        <v>308</v>
      </c>
      <c r="AA192" s="108">
        <v>72000</v>
      </c>
      <c r="AB192" s="107" t="s">
        <v>197</v>
      </c>
      <c r="AC192" s="107">
        <v>24</v>
      </c>
      <c r="AD192" s="107" t="s">
        <v>195</v>
      </c>
      <c r="AE192" s="107" t="s">
        <v>402</v>
      </c>
      <c r="AF192" s="108">
        <v>3840</v>
      </c>
      <c r="AG192" s="108">
        <v>3840</v>
      </c>
      <c r="AH192" s="107" t="s">
        <v>783</v>
      </c>
      <c r="AI192" s="108">
        <v>14088.7</v>
      </c>
      <c r="AJ192" s="108">
        <v>8951.2999999999993</v>
      </c>
      <c r="AK192" s="108">
        <v>23040</v>
      </c>
      <c r="AL192" s="108">
        <v>57911.3</v>
      </c>
      <c r="AM192" s="108">
        <v>12157.7</v>
      </c>
      <c r="AN192" s="108">
        <v>70069</v>
      </c>
      <c r="AO192" s="108">
        <v>13919.48</v>
      </c>
      <c r="AP192" s="108">
        <v>5280.52</v>
      </c>
      <c r="AQ192" s="108">
        <v>19200</v>
      </c>
      <c r="AR192" s="107">
        <v>11</v>
      </c>
      <c r="AS192" s="107">
        <f>VLOOKUP(X192:X2452,[7]Sheet1!$T$2:$AC$1764,10,0)</f>
        <v>138</v>
      </c>
      <c r="AT192" s="107" t="str">
        <f>VLOOKUP(X192:X2449,'[8]Asset Classification'!$J$3:$S$2325,10,0)</f>
        <v>121-150</v>
      </c>
      <c r="AU192" s="107"/>
      <c r="AV192" s="107"/>
      <c r="AW192" s="107"/>
      <c r="AX192" s="107" t="s">
        <v>544</v>
      </c>
      <c r="AY192" s="107" t="s">
        <v>545</v>
      </c>
      <c r="AZ192" s="107"/>
      <c r="BA192" s="107"/>
      <c r="BB192" s="129">
        <v>45776</v>
      </c>
      <c r="BC192" s="110" t="s">
        <v>5944</v>
      </c>
      <c r="BD192" s="111" t="s">
        <v>846</v>
      </c>
      <c r="BE192" s="111" t="s">
        <v>848</v>
      </c>
      <c r="BF192" s="112" t="s">
        <v>847</v>
      </c>
      <c r="BG192" s="111"/>
      <c r="BH192" s="113"/>
      <c r="BI192" s="111" t="s">
        <v>5940</v>
      </c>
      <c r="BJ192" s="111"/>
      <c r="BK192" s="114"/>
      <c r="BL192" s="122"/>
    </row>
    <row r="193" spans="1:64" s="125" customFormat="1" x14ac:dyDescent="0.3">
      <c r="A193" s="107">
        <v>188</v>
      </c>
      <c r="B193" s="107" t="s">
        <v>5879</v>
      </c>
      <c r="C193" s="107" t="s">
        <v>178</v>
      </c>
      <c r="D193" s="107" t="s">
        <v>850</v>
      </c>
      <c r="E193" s="107" t="s">
        <v>851</v>
      </c>
      <c r="F193" s="107" t="s">
        <v>852</v>
      </c>
      <c r="G193" s="107" t="s">
        <v>853</v>
      </c>
      <c r="H193" s="107" t="s">
        <v>854</v>
      </c>
      <c r="I193" s="107">
        <v>40735</v>
      </c>
      <c r="J193" s="107" t="s">
        <v>915</v>
      </c>
      <c r="K193" s="107">
        <v>40735</v>
      </c>
      <c r="L193" s="107" t="s">
        <v>916</v>
      </c>
      <c r="M193" s="107" t="s">
        <v>917</v>
      </c>
      <c r="N193" s="107">
        <v>62973</v>
      </c>
      <c r="O193" s="107" t="s">
        <v>1667</v>
      </c>
      <c r="P193" s="107">
        <v>433139</v>
      </c>
      <c r="Q193" s="107" t="s">
        <v>1668</v>
      </c>
      <c r="R193" s="107" t="s">
        <v>255</v>
      </c>
      <c r="S193" s="107" t="s">
        <v>5010</v>
      </c>
      <c r="T193" s="107" t="s">
        <v>185</v>
      </c>
      <c r="U193" s="107" t="s">
        <v>547</v>
      </c>
      <c r="V193" s="107">
        <v>0</v>
      </c>
      <c r="W193" s="107" t="s">
        <v>5880</v>
      </c>
      <c r="X193" s="107">
        <v>354759351</v>
      </c>
      <c r="Y193" s="107" t="s">
        <v>5011</v>
      </c>
      <c r="Z193" s="107" t="s">
        <v>521</v>
      </c>
      <c r="AA193" s="108">
        <v>31000</v>
      </c>
      <c r="AB193" s="107" t="s">
        <v>189</v>
      </c>
      <c r="AC193" s="107">
        <v>24</v>
      </c>
      <c r="AD193" s="107" t="s">
        <v>190</v>
      </c>
      <c r="AE193" s="107" t="s">
        <v>287</v>
      </c>
      <c r="AF193" s="108">
        <v>1650</v>
      </c>
      <c r="AG193" s="108">
        <v>1650</v>
      </c>
      <c r="AH193" s="107" t="s">
        <v>2626</v>
      </c>
      <c r="AI193" s="108">
        <v>14586.31</v>
      </c>
      <c r="AJ193" s="108">
        <v>7313.69</v>
      </c>
      <c r="AK193" s="108">
        <v>21900</v>
      </c>
      <c r="AL193" s="108">
        <v>16413.689999999999</v>
      </c>
      <c r="AM193" s="108">
        <v>1622.31</v>
      </c>
      <c r="AN193" s="108">
        <v>18036</v>
      </c>
      <c r="AO193" s="108">
        <v>109.68</v>
      </c>
      <c r="AP193" s="108">
        <v>0</v>
      </c>
      <c r="AQ193" s="108">
        <v>109.68</v>
      </c>
      <c r="AR193" s="107">
        <v>13</v>
      </c>
      <c r="AS193" s="107">
        <f>VLOOKUP(X193:X2450,[7]Sheet1!$T$2:$AC$1764,10,0)</f>
        <v>22</v>
      </c>
      <c r="AT193" s="107" t="str">
        <f>VLOOKUP(X193:X2450,'[8]Asset Classification'!$J$3:$S$2325,10,0)</f>
        <v>1-30 Days</v>
      </c>
      <c r="AU193" s="107"/>
      <c r="AV193" s="107"/>
      <c r="AW193" s="107"/>
      <c r="AX193" s="107" t="s">
        <v>544</v>
      </c>
      <c r="AY193" s="107" t="s">
        <v>545</v>
      </c>
      <c r="AZ193" s="107"/>
      <c r="BA193" s="107"/>
      <c r="BB193" s="129">
        <v>45776</v>
      </c>
      <c r="BC193" s="110" t="s">
        <v>5944</v>
      </c>
      <c r="BD193" s="111" t="s">
        <v>846</v>
      </c>
      <c r="BE193" s="111" t="s">
        <v>848</v>
      </c>
      <c r="BF193" s="112" t="s">
        <v>5868</v>
      </c>
      <c r="BG193" s="111"/>
      <c r="BH193" s="113"/>
      <c r="BI193" s="111" t="s">
        <v>5869</v>
      </c>
      <c r="BJ193" s="111"/>
      <c r="BK193" s="114"/>
      <c r="BL193" s="122"/>
    </row>
    <row r="194" spans="1:64" s="125" customFormat="1" x14ac:dyDescent="0.3">
      <c r="A194" s="107">
        <v>189</v>
      </c>
      <c r="B194" s="107" t="s">
        <v>5879</v>
      </c>
      <c r="C194" s="107" t="s">
        <v>178</v>
      </c>
      <c r="D194" s="107" t="s">
        <v>850</v>
      </c>
      <c r="E194" s="107" t="s">
        <v>851</v>
      </c>
      <c r="F194" s="107" t="s">
        <v>852</v>
      </c>
      <c r="G194" s="107" t="s">
        <v>853</v>
      </c>
      <c r="H194" s="107" t="s">
        <v>854</v>
      </c>
      <c r="I194" s="107">
        <v>40708</v>
      </c>
      <c r="J194" s="107" t="s">
        <v>1402</v>
      </c>
      <c r="K194" s="107">
        <v>40708</v>
      </c>
      <c r="L194" s="107" t="s">
        <v>1019</v>
      </c>
      <c r="M194" s="107" t="s">
        <v>1020</v>
      </c>
      <c r="N194" s="107">
        <v>62879</v>
      </c>
      <c r="O194" s="107" t="s">
        <v>2631</v>
      </c>
      <c r="P194" s="107">
        <v>91496</v>
      </c>
      <c r="Q194" s="107" t="s">
        <v>2632</v>
      </c>
      <c r="R194" s="107" t="s">
        <v>255</v>
      </c>
      <c r="S194" s="107" t="s">
        <v>4773</v>
      </c>
      <c r="T194" s="107" t="s">
        <v>185</v>
      </c>
      <c r="U194" s="107" t="s">
        <v>186</v>
      </c>
      <c r="V194" s="107">
        <v>0</v>
      </c>
      <c r="W194" s="107" t="s">
        <v>5880</v>
      </c>
      <c r="X194" s="107">
        <v>354710098</v>
      </c>
      <c r="Y194" s="107" t="s">
        <v>4774</v>
      </c>
      <c r="Z194" s="107" t="s">
        <v>294</v>
      </c>
      <c r="AA194" s="108">
        <v>52000</v>
      </c>
      <c r="AB194" s="107" t="s">
        <v>189</v>
      </c>
      <c r="AC194" s="107">
        <v>24</v>
      </c>
      <c r="AD194" s="107" t="s">
        <v>190</v>
      </c>
      <c r="AE194" s="107" t="s">
        <v>517</v>
      </c>
      <c r="AF194" s="108">
        <v>2780</v>
      </c>
      <c r="AG194" s="108">
        <v>2780</v>
      </c>
      <c r="AH194" s="107" t="s">
        <v>5917</v>
      </c>
      <c r="AI194" s="108">
        <v>22271.66</v>
      </c>
      <c r="AJ194" s="108">
        <v>11088.34</v>
      </c>
      <c r="AK194" s="108">
        <v>33360</v>
      </c>
      <c r="AL194" s="108">
        <v>29728.34</v>
      </c>
      <c r="AM194" s="108">
        <v>4199.66</v>
      </c>
      <c r="AN194" s="108">
        <v>33928</v>
      </c>
      <c r="AO194" s="108">
        <v>4462.12</v>
      </c>
      <c r="AP194" s="108">
        <v>1097.8800000000001</v>
      </c>
      <c r="AQ194" s="108">
        <v>5560</v>
      </c>
      <c r="AR194" s="107">
        <v>14</v>
      </c>
      <c r="AS194" s="107">
        <f>VLOOKUP(X194:X2453,[7]Sheet1!$T$2:$AC$1764,10,0)</f>
        <v>50</v>
      </c>
      <c r="AT194" s="107" t="str">
        <f>VLOOKUP(X194:X2451,'[8]Asset Classification'!$J$3:$S$2325,10,0)</f>
        <v>31-60</v>
      </c>
      <c r="AU194" s="107"/>
      <c r="AV194" s="107"/>
      <c r="AW194" s="107"/>
      <c r="AX194" s="107" t="s">
        <v>544</v>
      </c>
      <c r="AY194" s="107" t="s">
        <v>545</v>
      </c>
      <c r="AZ194" s="107"/>
      <c r="BA194" s="107"/>
      <c r="BB194" s="129">
        <v>45777</v>
      </c>
      <c r="BC194" s="110" t="s">
        <v>5944</v>
      </c>
      <c r="BD194" s="111" t="s">
        <v>846</v>
      </c>
      <c r="BE194" s="111" t="s">
        <v>848</v>
      </c>
      <c r="BF194" s="112" t="s">
        <v>5868</v>
      </c>
      <c r="BG194" s="111"/>
      <c r="BH194" s="113"/>
      <c r="BI194" s="111" t="s">
        <v>5869</v>
      </c>
      <c r="BJ194" s="111"/>
      <c r="BK194" s="114"/>
      <c r="BL194" s="122"/>
    </row>
    <row r="195" spans="1:64" s="125" customFormat="1" x14ac:dyDescent="0.3">
      <c r="A195" s="107">
        <v>190</v>
      </c>
      <c r="B195" s="107" t="s">
        <v>5879</v>
      </c>
      <c r="C195" s="107" t="s">
        <v>178</v>
      </c>
      <c r="D195" s="107" t="s">
        <v>850</v>
      </c>
      <c r="E195" s="107" t="s">
        <v>851</v>
      </c>
      <c r="F195" s="107" t="s">
        <v>852</v>
      </c>
      <c r="G195" s="107" t="s">
        <v>853</v>
      </c>
      <c r="H195" s="107" t="s">
        <v>854</v>
      </c>
      <c r="I195" s="107">
        <v>176391</v>
      </c>
      <c r="J195" s="107" t="s">
        <v>889</v>
      </c>
      <c r="K195" s="107">
        <v>176391</v>
      </c>
      <c r="L195" s="107" t="s">
        <v>1545</v>
      </c>
      <c r="M195" s="107" t="s">
        <v>1546</v>
      </c>
      <c r="N195" s="107">
        <v>362040</v>
      </c>
      <c r="O195" s="107" t="s">
        <v>2631</v>
      </c>
      <c r="P195" s="107">
        <v>91496</v>
      </c>
      <c r="Q195" s="107" t="s">
        <v>2632</v>
      </c>
      <c r="R195" s="107" t="s">
        <v>255</v>
      </c>
      <c r="S195" s="107" t="s">
        <v>2633</v>
      </c>
      <c r="T195" s="107" t="s">
        <v>185</v>
      </c>
      <c r="U195" s="107" t="s">
        <v>186</v>
      </c>
      <c r="V195" s="107">
        <v>541</v>
      </c>
      <c r="W195" s="107" t="s">
        <v>5123</v>
      </c>
      <c r="X195" s="107">
        <v>350678125</v>
      </c>
      <c r="Y195" s="107" t="s">
        <v>2634</v>
      </c>
      <c r="Z195" s="107" t="s">
        <v>406</v>
      </c>
      <c r="AA195" s="108">
        <v>54478</v>
      </c>
      <c r="AB195" s="107" t="s">
        <v>189</v>
      </c>
      <c r="AC195" s="107">
        <v>24</v>
      </c>
      <c r="AD195" s="107" t="s">
        <v>190</v>
      </c>
      <c r="AE195" s="107" t="s">
        <v>398</v>
      </c>
      <c r="AF195" s="108">
        <v>2643</v>
      </c>
      <c r="AG195" s="108">
        <v>2950</v>
      </c>
      <c r="AH195" s="107" t="s">
        <v>5903</v>
      </c>
      <c r="AI195" s="108">
        <v>45985.34</v>
      </c>
      <c r="AJ195" s="108">
        <v>15657.66</v>
      </c>
      <c r="AK195" s="108">
        <v>61643</v>
      </c>
      <c r="AL195" s="108">
        <v>8492.66</v>
      </c>
      <c r="AM195" s="108">
        <v>357.34</v>
      </c>
      <c r="AN195" s="108">
        <v>8850</v>
      </c>
      <c r="AO195" s="108">
        <v>8492.66</v>
      </c>
      <c r="AP195" s="108">
        <v>357.34</v>
      </c>
      <c r="AQ195" s="108">
        <v>8850</v>
      </c>
      <c r="AR195" s="107">
        <v>25</v>
      </c>
      <c r="AS195" s="107">
        <f>VLOOKUP(X195:X2452,[7]Sheet1!$T$2:$AC$1764,10,0)</f>
        <v>78</v>
      </c>
      <c r="AT195" s="107" t="str">
        <f>VLOOKUP(X195:X2452,'[8]Asset Classification'!$J$3:$S$2325,10,0)</f>
        <v>&gt;180</v>
      </c>
      <c r="AU195" s="107"/>
      <c r="AV195" s="107"/>
      <c r="AW195" s="107"/>
      <c r="AX195" s="107" t="s">
        <v>544</v>
      </c>
      <c r="AY195" s="107" t="s">
        <v>545</v>
      </c>
      <c r="AZ195" s="107"/>
      <c r="BA195" s="107"/>
      <c r="BB195" s="129">
        <v>45776</v>
      </c>
      <c r="BC195" s="110" t="s">
        <v>5944</v>
      </c>
      <c r="BD195" s="111" t="s">
        <v>846</v>
      </c>
      <c r="BE195" s="111" t="s">
        <v>848</v>
      </c>
      <c r="BF195" s="112" t="s">
        <v>5868</v>
      </c>
      <c r="BG195" s="111"/>
      <c r="BH195" s="113"/>
      <c r="BI195" s="111" t="s">
        <v>5869</v>
      </c>
      <c r="BJ195" s="111"/>
      <c r="BK195" s="114"/>
      <c r="BL195" s="122"/>
    </row>
    <row r="196" spans="1:64" s="125" customFormat="1" x14ac:dyDescent="0.3">
      <c r="A196" s="107">
        <v>191</v>
      </c>
      <c r="B196" s="107" t="s">
        <v>5879</v>
      </c>
      <c r="C196" s="107" t="s">
        <v>178</v>
      </c>
      <c r="D196" s="107" t="s">
        <v>850</v>
      </c>
      <c r="E196" s="107" t="s">
        <v>851</v>
      </c>
      <c r="F196" s="107" t="s">
        <v>852</v>
      </c>
      <c r="G196" s="107" t="s">
        <v>853</v>
      </c>
      <c r="H196" s="107" t="s">
        <v>854</v>
      </c>
      <c r="I196" s="107">
        <v>40727</v>
      </c>
      <c r="J196" s="107" t="s">
        <v>5133</v>
      </c>
      <c r="K196" s="107">
        <v>40727</v>
      </c>
      <c r="L196" s="107" t="s">
        <v>906</v>
      </c>
      <c r="M196" s="107" t="s">
        <v>907</v>
      </c>
      <c r="N196" s="107">
        <v>62927</v>
      </c>
      <c r="O196" s="107" t="s">
        <v>4475</v>
      </c>
      <c r="P196" s="107">
        <v>91429</v>
      </c>
      <c r="Q196" s="107" t="s">
        <v>4476</v>
      </c>
      <c r="R196" s="107" t="s">
        <v>255</v>
      </c>
      <c r="S196" s="107" t="s">
        <v>4791</v>
      </c>
      <c r="T196" s="107" t="s">
        <v>298</v>
      </c>
      <c r="U196" s="107" t="s">
        <v>186</v>
      </c>
      <c r="V196" s="107">
        <v>0</v>
      </c>
      <c r="W196" s="107" t="s">
        <v>5880</v>
      </c>
      <c r="X196" s="107">
        <v>354759213</v>
      </c>
      <c r="Y196" s="107" t="s">
        <v>4792</v>
      </c>
      <c r="Z196" s="107" t="s">
        <v>410</v>
      </c>
      <c r="AA196" s="108">
        <v>46000</v>
      </c>
      <c r="AB196" s="107" t="s">
        <v>548</v>
      </c>
      <c r="AC196" s="107">
        <v>24</v>
      </c>
      <c r="AD196" s="107" t="s">
        <v>190</v>
      </c>
      <c r="AE196" s="107" t="s">
        <v>506</v>
      </c>
      <c r="AF196" s="108">
        <v>2460</v>
      </c>
      <c r="AG196" s="108">
        <v>2460</v>
      </c>
      <c r="AH196" s="107" t="s">
        <v>669</v>
      </c>
      <c r="AI196" s="108">
        <v>12773.8</v>
      </c>
      <c r="AJ196" s="108">
        <v>6906.2</v>
      </c>
      <c r="AK196" s="108">
        <v>19680</v>
      </c>
      <c r="AL196" s="108">
        <v>33226.199999999997</v>
      </c>
      <c r="AM196" s="108">
        <v>6263.8</v>
      </c>
      <c r="AN196" s="108">
        <v>39490</v>
      </c>
      <c r="AO196" s="108">
        <v>11160.97</v>
      </c>
      <c r="AP196" s="108">
        <v>3599.03</v>
      </c>
      <c r="AQ196" s="108">
        <v>14760</v>
      </c>
      <c r="AR196" s="107">
        <v>14</v>
      </c>
      <c r="AS196" s="107">
        <f>VLOOKUP(X196:X2455,[7]Sheet1!$T$2:$AC$1764,10,0)</f>
        <v>161</v>
      </c>
      <c r="AT196" s="107" t="str">
        <f>VLOOKUP(X196:X2453,'[8]Asset Classification'!$J$3:$S$2325,10,0)</f>
        <v>151-180</v>
      </c>
      <c r="AU196" s="107"/>
      <c r="AV196" s="107"/>
      <c r="AW196" s="107"/>
      <c r="AX196" s="107" t="s">
        <v>544</v>
      </c>
      <c r="AY196" s="107" t="s">
        <v>545</v>
      </c>
      <c r="AZ196" s="107"/>
      <c r="BA196" s="107"/>
      <c r="BB196" s="129">
        <v>45777</v>
      </c>
      <c r="BC196" s="110" t="s">
        <v>5944</v>
      </c>
      <c r="BD196" s="111" t="s">
        <v>846</v>
      </c>
      <c r="BE196" s="111" t="s">
        <v>848</v>
      </c>
      <c r="BF196" s="112" t="s">
        <v>5868</v>
      </c>
      <c r="BG196" s="111"/>
      <c r="BH196" s="113"/>
      <c r="BI196" s="111" t="s">
        <v>5869</v>
      </c>
      <c r="BJ196" s="111"/>
      <c r="BK196" s="114"/>
      <c r="BL196" s="122"/>
    </row>
    <row r="197" spans="1:64" s="125" customFormat="1" x14ac:dyDescent="0.3">
      <c r="A197" s="107">
        <v>192</v>
      </c>
      <c r="B197" s="107" t="s">
        <v>5879</v>
      </c>
      <c r="C197" s="107" t="s">
        <v>178</v>
      </c>
      <c r="D197" s="107" t="s">
        <v>850</v>
      </c>
      <c r="E197" s="107" t="s">
        <v>851</v>
      </c>
      <c r="F197" s="107" t="s">
        <v>852</v>
      </c>
      <c r="G197" s="107" t="s">
        <v>853</v>
      </c>
      <c r="H197" s="107" t="s">
        <v>854</v>
      </c>
      <c r="I197" s="107">
        <v>168143</v>
      </c>
      <c r="J197" s="107" t="s">
        <v>854</v>
      </c>
      <c r="K197" s="107">
        <v>168143</v>
      </c>
      <c r="L197" s="107" t="s">
        <v>890</v>
      </c>
      <c r="M197" s="107" t="s">
        <v>891</v>
      </c>
      <c r="N197" s="107">
        <v>62944</v>
      </c>
      <c r="O197" s="107" t="s">
        <v>4475</v>
      </c>
      <c r="P197" s="107">
        <v>91429</v>
      </c>
      <c r="Q197" s="107" t="s">
        <v>4476</v>
      </c>
      <c r="R197" s="107" t="s">
        <v>437</v>
      </c>
      <c r="S197" s="107" t="s">
        <v>4791</v>
      </c>
      <c r="T197" s="107" t="s">
        <v>298</v>
      </c>
      <c r="U197" s="107" t="s">
        <v>186</v>
      </c>
      <c r="V197" s="107">
        <v>0</v>
      </c>
      <c r="W197" s="107" t="s">
        <v>5880</v>
      </c>
      <c r="X197" s="107">
        <v>358233007</v>
      </c>
      <c r="Y197" s="107" t="s">
        <v>4792</v>
      </c>
      <c r="Z197" s="107" t="s">
        <v>549</v>
      </c>
      <c r="AA197" s="108">
        <v>40000</v>
      </c>
      <c r="AB197" s="107" t="s">
        <v>548</v>
      </c>
      <c r="AC197" s="107">
        <v>12</v>
      </c>
      <c r="AD197" s="107" t="s">
        <v>533</v>
      </c>
      <c r="AE197" s="107" t="s">
        <v>664</v>
      </c>
      <c r="AF197" s="108">
        <v>3800</v>
      </c>
      <c r="AG197" s="108">
        <v>3800</v>
      </c>
      <c r="AH197" s="107" t="s">
        <v>2371</v>
      </c>
      <c r="AI197" s="108">
        <v>2769.32</v>
      </c>
      <c r="AJ197" s="108">
        <v>1030.68</v>
      </c>
      <c r="AK197" s="108">
        <v>3800</v>
      </c>
      <c r="AL197" s="108">
        <v>37230.68</v>
      </c>
      <c r="AM197" s="108">
        <v>4849.32</v>
      </c>
      <c r="AN197" s="108">
        <v>42080</v>
      </c>
      <c r="AO197" s="108">
        <v>19130.36</v>
      </c>
      <c r="AP197" s="108">
        <v>3669.64</v>
      </c>
      <c r="AQ197" s="108">
        <v>22800</v>
      </c>
      <c r="AR197" s="107">
        <v>7</v>
      </c>
      <c r="AS197" s="107">
        <f>VLOOKUP(X197:X2457,[7]Sheet1!$T$2:$AC$1764,10,0)</f>
        <v>161</v>
      </c>
      <c r="AT197" s="107" t="str">
        <f>VLOOKUP(X197:X2454,'[8]Asset Classification'!$J$3:$S$2325,10,0)</f>
        <v>151-180</v>
      </c>
      <c r="AU197" s="107"/>
      <c r="AV197" s="107"/>
      <c r="AW197" s="107"/>
      <c r="AX197" s="107" t="s">
        <v>544</v>
      </c>
      <c r="AY197" s="107" t="s">
        <v>545</v>
      </c>
      <c r="AZ197" s="107"/>
      <c r="BA197" s="107"/>
      <c r="BB197" s="129">
        <v>45777</v>
      </c>
      <c r="BC197" s="110" t="s">
        <v>5944</v>
      </c>
      <c r="BD197" s="111" t="s">
        <v>846</v>
      </c>
      <c r="BE197" s="111" t="s">
        <v>848</v>
      </c>
      <c r="BF197" s="112" t="s">
        <v>5868</v>
      </c>
      <c r="BG197" s="111"/>
      <c r="BH197" s="113"/>
      <c r="BI197" s="111" t="s">
        <v>5869</v>
      </c>
      <c r="BJ197" s="111"/>
      <c r="BK197" s="114"/>
      <c r="BL197" s="122"/>
    </row>
    <row r="198" spans="1:64" s="125" customFormat="1" x14ac:dyDescent="0.3">
      <c r="A198" s="107">
        <v>193</v>
      </c>
      <c r="B198" s="107" t="s">
        <v>5879</v>
      </c>
      <c r="C198" s="107" t="s">
        <v>178</v>
      </c>
      <c r="D198" s="107" t="s">
        <v>850</v>
      </c>
      <c r="E198" s="107" t="s">
        <v>851</v>
      </c>
      <c r="F198" s="107" t="s">
        <v>852</v>
      </c>
      <c r="G198" s="107" t="s">
        <v>853</v>
      </c>
      <c r="H198" s="107" t="s">
        <v>854</v>
      </c>
      <c r="I198" s="107">
        <v>40748</v>
      </c>
      <c r="J198" s="107" t="s">
        <v>2543</v>
      </c>
      <c r="K198" s="107">
        <v>40748</v>
      </c>
      <c r="L198" s="107" t="s">
        <v>1545</v>
      </c>
      <c r="M198" s="107" t="s">
        <v>1546</v>
      </c>
      <c r="N198" s="107">
        <v>318915</v>
      </c>
      <c r="O198" s="107" t="s">
        <v>4475</v>
      </c>
      <c r="P198" s="107">
        <v>91429</v>
      </c>
      <c r="Q198" s="107" t="s">
        <v>4476</v>
      </c>
      <c r="R198" s="107" t="s">
        <v>255</v>
      </c>
      <c r="S198" s="107" t="s">
        <v>5850</v>
      </c>
      <c r="T198" s="107" t="s">
        <v>185</v>
      </c>
      <c r="U198" s="107" t="s">
        <v>186</v>
      </c>
      <c r="V198" s="107">
        <v>0</v>
      </c>
      <c r="W198" s="107" t="s">
        <v>5880</v>
      </c>
      <c r="X198" s="107">
        <v>358440515</v>
      </c>
      <c r="Y198" s="107" t="s">
        <v>5851</v>
      </c>
      <c r="Z198" s="107" t="s">
        <v>563</v>
      </c>
      <c r="AA198" s="108">
        <v>72000</v>
      </c>
      <c r="AB198" s="107" t="s">
        <v>548</v>
      </c>
      <c r="AC198" s="107">
        <v>24</v>
      </c>
      <c r="AD198" s="107" t="s">
        <v>534</v>
      </c>
      <c r="AE198" s="107" t="s">
        <v>660</v>
      </c>
      <c r="AF198" s="108">
        <v>3830</v>
      </c>
      <c r="AG198" s="108">
        <v>3830</v>
      </c>
      <c r="AH198" s="107"/>
      <c r="AI198" s="108">
        <v>0</v>
      </c>
      <c r="AJ198" s="108">
        <v>0</v>
      </c>
      <c r="AK198" s="108">
        <v>0</v>
      </c>
      <c r="AL198" s="108">
        <v>72000</v>
      </c>
      <c r="AM198" s="108">
        <v>20805</v>
      </c>
      <c r="AN198" s="108">
        <v>92805</v>
      </c>
      <c r="AO198" s="108">
        <v>14371.35</v>
      </c>
      <c r="AP198" s="108">
        <v>8608.65</v>
      </c>
      <c r="AQ198" s="108">
        <v>22980</v>
      </c>
      <c r="AR198" s="107">
        <v>6</v>
      </c>
      <c r="AS198" s="107">
        <f>VLOOKUP(X198:X2458,[7]Sheet1!$T$2:$AC$1764,10,0)</f>
        <v>161</v>
      </c>
      <c r="AT198" s="107" t="str">
        <f>VLOOKUP(X198:X2455,'[8]Asset Classification'!$J$3:$S$2325,10,0)</f>
        <v>151-180</v>
      </c>
      <c r="AU198" s="107"/>
      <c r="AV198" s="107"/>
      <c r="AW198" s="107"/>
      <c r="AX198" s="107" t="s">
        <v>544</v>
      </c>
      <c r="AY198" s="107" t="s">
        <v>545</v>
      </c>
      <c r="AZ198" s="107"/>
      <c r="BA198" s="107"/>
      <c r="BB198" s="129">
        <v>45777</v>
      </c>
      <c r="BC198" s="110" t="s">
        <v>5944</v>
      </c>
      <c r="BD198" s="111" t="s">
        <v>846</v>
      </c>
      <c r="BE198" s="111" t="s">
        <v>848</v>
      </c>
      <c r="BF198" s="112" t="s">
        <v>5868</v>
      </c>
      <c r="BG198" s="111"/>
      <c r="BH198" s="113"/>
      <c r="BI198" s="111" t="s">
        <v>5869</v>
      </c>
      <c r="BJ198" s="111"/>
      <c r="BK198" s="114"/>
      <c r="BL198" s="122"/>
    </row>
    <row r="199" spans="1:64" s="125" customFormat="1" x14ac:dyDescent="0.3">
      <c r="A199" s="107">
        <v>194</v>
      </c>
      <c r="B199" s="107" t="s">
        <v>5879</v>
      </c>
      <c r="C199" s="107" t="s">
        <v>178</v>
      </c>
      <c r="D199" s="107" t="s">
        <v>850</v>
      </c>
      <c r="E199" s="107" t="s">
        <v>851</v>
      </c>
      <c r="F199" s="107" t="s">
        <v>852</v>
      </c>
      <c r="G199" s="107" t="s">
        <v>853</v>
      </c>
      <c r="H199" s="107" t="s">
        <v>854</v>
      </c>
      <c r="I199" s="107">
        <v>40717</v>
      </c>
      <c r="J199" s="107" t="s">
        <v>854</v>
      </c>
      <c r="K199" s="107">
        <v>40717</v>
      </c>
      <c r="L199" s="107" t="s">
        <v>906</v>
      </c>
      <c r="M199" s="107" t="s">
        <v>907</v>
      </c>
      <c r="N199" s="107">
        <v>348586</v>
      </c>
      <c r="O199" s="107" t="s">
        <v>4475</v>
      </c>
      <c r="P199" s="107">
        <v>91429</v>
      </c>
      <c r="Q199" s="107" t="s">
        <v>4476</v>
      </c>
      <c r="R199" s="107" t="s">
        <v>255</v>
      </c>
      <c r="S199" s="107" t="s">
        <v>4477</v>
      </c>
      <c r="T199" s="107" t="s">
        <v>185</v>
      </c>
      <c r="U199" s="107" t="s">
        <v>186</v>
      </c>
      <c r="V199" s="107">
        <v>0</v>
      </c>
      <c r="W199" s="107" t="s">
        <v>5880</v>
      </c>
      <c r="X199" s="107">
        <v>353676603</v>
      </c>
      <c r="Y199" s="107" t="s">
        <v>4478</v>
      </c>
      <c r="Z199" s="107" t="s">
        <v>295</v>
      </c>
      <c r="AA199" s="108">
        <v>52000</v>
      </c>
      <c r="AB199" s="107" t="s">
        <v>548</v>
      </c>
      <c r="AC199" s="107">
        <v>24</v>
      </c>
      <c r="AD199" s="107" t="s">
        <v>190</v>
      </c>
      <c r="AE199" s="107" t="s">
        <v>520</v>
      </c>
      <c r="AF199" s="108">
        <v>2780</v>
      </c>
      <c r="AG199" s="108">
        <v>2780</v>
      </c>
      <c r="AH199" s="107" t="s">
        <v>2153</v>
      </c>
      <c r="AI199" s="108">
        <v>12303.37</v>
      </c>
      <c r="AJ199" s="108">
        <v>7156.63</v>
      </c>
      <c r="AK199" s="108">
        <v>19460</v>
      </c>
      <c r="AL199" s="108">
        <v>39696.629999999997</v>
      </c>
      <c r="AM199" s="108">
        <v>7984.37</v>
      </c>
      <c r="AN199" s="108">
        <v>47681</v>
      </c>
      <c r="AO199" s="108">
        <v>12330.73</v>
      </c>
      <c r="AP199" s="108">
        <v>4349.2700000000004</v>
      </c>
      <c r="AQ199" s="108">
        <v>16680</v>
      </c>
      <c r="AR199" s="107">
        <v>13</v>
      </c>
      <c r="AS199" s="107">
        <f>VLOOKUP(X199:X2458,[7]Sheet1!$T$2:$AC$1764,10,0)</f>
        <v>161</v>
      </c>
      <c r="AT199" s="107" t="str">
        <f>VLOOKUP(X199:X2456,'[8]Asset Classification'!$J$3:$S$2325,10,0)</f>
        <v>151-180</v>
      </c>
      <c r="AU199" s="107"/>
      <c r="AV199" s="107"/>
      <c r="AW199" s="107"/>
      <c r="AX199" s="107" t="s">
        <v>544</v>
      </c>
      <c r="AY199" s="107" t="s">
        <v>545</v>
      </c>
      <c r="AZ199" s="107"/>
      <c r="BA199" s="107"/>
      <c r="BB199" s="129">
        <v>45776</v>
      </c>
      <c r="BC199" s="110" t="s">
        <v>5944</v>
      </c>
      <c r="BD199" s="111" t="s">
        <v>846</v>
      </c>
      <c r="BE199" s="111" t="s">
        <v>848</v>
      </c>
      <c r="BF199" s="112" t="s">
        <v>847</v>
      </c>
      <c r="BG199" s="111"/>
      <c r="BH199" s="113"/>
      <c r="BI199" s="111" t="s">
        <v>5940</v>
      </c>
      <c r="BJ199" s="111"/>
      <c r="BK199" s="114"/>
      <c r="BL199" s="122"/>
    </row>
    <row r="200" spans="1:64" s="125" customFormat="1" x14ac:dyDescent="0.3">
      <c r="A200" s="107">
        <v>195</v>
      </c>
      <c r="B200" s="107" t="s">
        <v>5879</v>
      </c>
      <c r="C200" s="107" t="s">
        <v>178</v>
      </c>
      <c r="D200" s="107" t="s">
        <v>850</v>
      </c>
      <c r="E200" s="107" t="s">
        <v>851</v>
      </c>
      <c r="F200" s="107" t="s">
        <v>852</v>
      </c>
      <c r="G200" s="107" t="s">
        <v>853</v>
      </c>
      <c r="H200" s="107" t="s">
        <v>854</v>
      </c>
      <c r="I200" s="107">
        <v>168143</v>
      </c>
      <c r="J200" s="107" t="s">
        <v>854</v>
      </c>
      <c r="K200" s="107">
        <v>168143</v>
      </c>
      <c r="L200" s="107" t="s">
        <v>890</v>
      </c>
      <c r="M200" s="107" t="s">
        <v>891</v>
      </c>
      <c r="N200" s="107">
        <v>62944</v>
      </c>
      <c r="O200" s="107" t="s">
        <v>4475</v>
      </c>
      <c r="P200" s="107">
        <v>91429</v>
      </c>
      <c r="Q200" s="107" t="s">
        <v>4476</v>
      </c>
      <c r="R200" s="107" t="s">
        <v>255</v>
      </c>
      <c r="S200" s="107" t="s">
        <v>4828</v>
      </c>
      <c r="T200" s="107" t="s">
        <v>185</v>
      </c>
      <c r="U200" s="107" t="s">
        <v>186</v>
      </c>
      <c r="V200" s="107">
        <v>0</v>
      </c>
      <c r="W200" s="107" t="s">
        <v>5880</v>
      </c>
      <c r="X200" s="107">
        <v>354759237</v>
      </c>
      <c r="Y200" s="107" t="s">
        <v>4829</v>
      </c>
      <c r="Z200" s="107" t="s">
        <v>263</v>
      </c>
      <c r="AA200" s="108">
        <v>73000</v>
      </c>
      <c r="AB200" s="107" t="s">
        <v>548</v>
      </c>
      <c r="AC200" s="107">
        <v>24</v>
      </c>
      <c r="AD200" s="107" t="s">
        <v>183</v>
      </c>
      <c r="AE200" s="107" t="s">
        <v>525</v>
      </c>
      <c r="AF200" s="108">
        <v>3900</v>
      </c>
      <c r="AG200" s="108">
        <v>3900</v>
      </c>
      <c r="AH200" s="107" t="s">
        <v>2153</v>
      </c>
      <c r="AI200" s="108">
        <v>13880.44</v>
      </c>
      <c r="AJ200" s="108">
        <v>9519.56</v>
      </c>
      <c r="AK200" s="108">
        <v>23400</v>
      </c>
      <c r="AL200" s="108">
        <v>59119.56</v>
      </c>
      <c r="AM200" s="108">
        <v>12748.44</v>
      </c>
      <c r="AN200" s="108">
        <v>71868</v>
      </c>
      <c r="AO200" s="108">
        <v>16848.13</v>
      </c>
      <c r="AP200" s="108">
        <v>6551.87</v>
      </c>
      <c r="AQ200" s="108">
        <v>23400</v>
      </c>
      <c r="AR200" s="107">
        <v>12</v>
      </c>
      <c r="AS200" s="107">
        <f>VLOOKUP(X200:X2459,[7]Sheet1!$T$2:$AC$1764,10,0)</f>
        <v>161</v>
      </c>
      <c r="AT200" s="107" t="str">
        <f>VLOOKUP(X200:X2457,'[8]Asset Classification'!$J$3:$S$2325,10,0)</f>
        <v>151-180</v>
      </c>
      <c r="AU200" s="107"/>
      <c r="AV200" s="107"/>
      <c r="AW200" s="107"/>
      <c r="AX200" s="107" t="s">
        <v>544</v>
      </c>
      <c r="AY200" s="107" t="s">
        <v>545</v>
      </c>
      <c r="AZ200" s="107"/>
      <c r="BA200" s="107"/>
      <c r="BB200" s="129">
        <v>45776</v>
      </c>
      <c r="BC200" s="110" t="s">
        <v>5944</v>
      </c>
      <c r="BD200" s="111" t="s">
        <v>846</v>
      </c>
      <c r="BE200" s="111" t="s">
        <v>848</v>
      </c>
      <c r="BF200" s="112" t="s">
        <v>847</v>
      </c>
      <c r="BG200" s="111"/>
      <c r="BH200" s="113"/>
      <c r="BI200" s="111" t="s">
        <v>5940</v>
      </c>
      <c r="BJ200" s="111"/>
      <c r="BK200" s="114"/>
      <c r="BL200" s="122"/>
    </row>
    <row r="201" spans="1:64" s="125" customFormat="1" x14ac:dyDescent="0.3">
      <c r="A201" s="107">
        <v>196</v>
      </c>
      <c r="B201" s="107" t="s">
        <v>5879</v>
      </c>
      <c r="C201" s="107" t="s">
        <v>178</v>
      </c>
      <c r="D201" s="107" t="s">
        <v>850</v>
      </c>
      <c r="E201" s="107" t="s">
        <v>851</v>
      </c>
      <c r="F201" s="107" t="s">
        <v>852</v>
      </c>
      <c r="G201" s="107" t="s">
        <v>853</v>
      </c>
      <c r="H201" s="107" t="s">
        <v>854</v>
      </c>
      <c r="I201" s="107">
        <v>40708</v>
      </c>
      <c r="J201" s="107" t="s">
        <v>1402</v>
      </c>
      <c r="K201" s="107">
        <v>40708</v>
      </c>
      <c r="L201" s="107" t="s">
        <v>1019</v>
      </c>
      <c r="M201" s="107" t="s">
        <v>1020</v>
      </c>
      <c r="N201" s="107">
        <v>62879</v>
      </c>
      <c r="O201" s="107" t="s">
        <v>4475</v>
      </c>
      <c r="P201" s="107">
        <v>91429</v>
      </c>
      <c r="Q201" s="107" t="s">
        <v>4476</v>
      </c>
      <c r="R201" s="107" t="s">
        <v>255</v>
      </c>
      <c r="S201" s="107" t="s">
        <v>4880</v>
      </c>
      <c r="T201" s="107" t="s">
        <v>185</v>
      </c>
      <c r="U201" s="107" t="s">
        <v>186</v>
      </c>
      <c r="V201" s="107">
        <v>0</v>
      </c>
      <c r="W201" s="107" t="s">
        <v>5880</v>
      </c>
      <c r="X201" s="107">
        <v>354759268</v>
      </c>
      <c r="Y201" s="107" t="s">
        <v>4881</v>
      </c>
      <c r="Z201" s="107" t="s">
        <v>263</v>
      </c>
      <c r="AA201" s="108">
        <v>73000</v>
      </c>
      <c r="AB201" s="107" t="s">
        <v>548</v>
      </c>
      <c r="AC201" s="107">
        <v>24</v>
      </c>
      <c r="AD201" s="107" t="s">
        <v>183</v>
      </c>
      <c r="AE201" s="107" t="s">
        <v>525</v>
      </c>
      <c r="AF201" s="108">
        <v>3900</v>
      </c>
      <c r="AG201" s="108">
        <v>3900</v>
      </c>
      <c r="AH201" s="107" t="s">
        <v>2153</v>
      </c>
      <c r="AI201" s="108">
        <v>13880.44</v>
      </c>
      <c r="AJ201" s="108">
        <v>9519.56</v>
      </c>
      <c r="AK201" s="108">
        <v>23400</v>
      </c>
      <c r="AL201" s="108">
        <v>59119.56</v>
      </c>
      <c r="AM201" s="108">
        <v>12748.44</v>
      </c>
      <c r="AN201" s="108">
        <v>71868</v>
      </c>
      <c r="AO201" s="108">
        <v>16848.13</v>
      </c>
      <c r="AP201" s="108">
        <v>6551.87</v>
      </c>
      <c r="AQ201" s="108">
        <v>23400</v>
      </c>
      <c r="AR201" s="107">
        <v>12</v>
      </c>
      <c r="AS201" s="107">
        <f>VLOOKUP(X201:X2461,[7]Sheet1!$T$2:$AC$1764,10,0)</f>
        <v>161</v>
      </c>
      <c r="AT201" s="107" t="str">
        <f>VLOOKUP(X201:X2458,'[8]Asset Classification'!$J$3:$S$2325,10,0)</f>
        <v>151-180</v>
      </c>
      <c r="AU201" s="107"/>
      <c r="AV201" s="107"/>
      <c r="AW201" s="107"/>
      <c r="AX201" s="107" t="s">
        <v>544</v>
      </c>
      <c r="AY201" s="107" t="s">
        <v>545</v>
      </c>
      <c r="AZ201" s="107"/>
      <c r="BA201" s="107"/>
      <c r="BB201" s="129">
        <v>45776</v>
      </c>
      <c r="BC201" s="110" t="s">
        <v>5944</v>
      </c>
      <c r="BD201" s="111" t="s">
        <v>846</v>
      </c>
      <c r="BE201" s="111" t="s">
        <v>848</v>
      </c>
      <c r="BF201" s="112" t="s">
        <v>847</v>
      </c>
      <c r="BG201" s="111"/>
      <c r="BH201" s="113"/>
      <c r="BI201" s="111" t="s">
        <v>5940</v>
      </c>
      <c r="BJ201" s="111"/>
      <c r="BK201" s="114"/>
      <c r="BL201" s="122"/>
    </row>
    <row r="202" spans="1:64" s="125" customFormat="1" x14ac:dyDescent="0.3">
      <c r="A202" s="107">
        <v>197</v>
      </c>
      <c r="B202" s="107" t="s">
        <v>5879</v>
      </c>
      <c r="C202" s="107" t="s">
        <v>178</v>
      </c>
      <c r="D202" s="107" t="s">
        <v>850</v>
      </c>
      <c r="E202" s="107" t="s">
        <v>851</v>
      </c>
      <c r="F202" s="107" t="s">
        <v>852</v>
      </c>
      <c r="G202" s="107" t="s">
        <v>853</v>
      </c>
      <c r="H202" s="107" t="s">
        <v>854</v>
      </c>
      <c r="I202" s="107">
        <v>40708</v>
      </c>
      <c r="J202" s="107" t="s">
        <v>1402</v>
      </c>
      <c r="K202" s="107">
        <v>40708</v>
      </c>
      <c r="L202" s="107" t="s">
        <v>1019</v>
      </c>
      <c r="M202" s="107" t="s">
        <v>1020</v>
      </c>
      <c r="N202" s="107">
        <v>62879</v>
      </c>
      <c r="O202" s="107" t="s">
        <v>4475</v>
      </c>
      <c r="P202" s="107">
        <v>91429</v>
      </c>
      <c r="Q202" s="107" t="s">
        <v>4476</v>
      </c>
      <c r="R202" s="107" t="s">
        <v>255</v>
      </c>
      <c r="S202" s="107" t="s">
        <v>4975</v>
      </c>
      <c r="T202" s="107" t="s">
        <v>298</v>
      </c>
      <c r="U202" s="107" t="s">
        <v>186</v>
      </c>
      <c r="V202" s="107">
        <v>0</v>
      </c>
      <c r="W202" s="107" t="s">
        <v>5880</v>
      </c>
      <c r="X202" s="107">
        <v>354759329</v>
      </c>
      <c r="Y202" s="107" t="s">
        <v>4976</v>
      </c>
      <c r="Z202" s="107" t="s">
        <v>410</v>
      </c>
      <c r="AA202" s="108">
        <v>46000</v>
      </c>
      <c r="AB202" s="107" t="s">
        <v>548</v>
      </c>
      <c r="AC202" s="107">
        <v>24</v>
      </c>
      <c r="AD202" s="107" t="s">
        <v>190</v>
      </c>
      <c r="AE202" s="107" t="s">
        <v>506</v>
      </c>
      <c r="AF202" s="108">
        <v>2460</v>
      </c>
      <c r="AG202" s="108">
        <v>2460</v>
      </c>
      <c r="AH202" s="107" t="s">
        <v>669</v>
      </c>
      <c r="AI202" s="108">
        <v>12773.8</v>
      </c>
      <c r="AJ202" s="108">
        <v>6906.2</v>
      </c>
      <c r="AK202" s="108">
        <v>19680</v>
      </c>
      <c r="AL202" s="108">
        <v>33226.199999999997</v>
      </c>
      <c r="AM202" s="108">
        <v>6263.8</v>
      </c>
      <c r="AN202" s="108">
        <v>39490</v>
      </c>
      <c r="AO202" s="108">
        <v>11160.97</v>
      </c>
      <c r="AP202" s="108">
        <v>3599.03</v>
      </c>
      <c r="AQ202" s="108">
        <v>14760</v>
      </c>
      <c r="AR202" s="107">
        <v>14</v>
      </c>
      <c r="AS202" s="107">
        <f>VLOOKUP(X202:X2462,[7]Sheet1!$T$2:$AC$1764,10,0)</f>
        <v>161</v>
      </c>
      <c r="AT202" s="107" t="str">
        <f>VLOOKUP(X202:X2459,'[8]Asset Classification'!$J$3:$S$2325,10,0)</f>
        <v>151-180</v>
      </c>
      <c r="AU202" s="107"/>
      <c r="AV202" s="107"/>
      <c r="AW202" s="107"/>
      <c r="AX202" s="107" t="s">
        <v>544</v>
      </c>
      <c r="AY202" s="107" t="s">
        <v>545</v>
      </c>
      <c r="AZ202" s="107"/>
      <c r="BA202" s="107"/>
      <c r="BB202" s="129">
        <v>45776</v>
      </c>
      <c r="BC202" s="110" t="s">
        <v>5944</v>
      </c>
      <c r="BD202" s="111" t="s">
        <v>846</v>
      </c>
      <c r="BE202" s="111" t="s">
        <v>848</v>
      </c>
      <c r="BF202" s="112" t="s">
        <v>847</v>
      </c>
      <c r="BG202" s="111"/>
      <c r="BH202" s="113"/>
      <c r="BI202" s="111" t="s">
        <v>5940</v>
      </c>
      <c r="BJ202" s="111"/>
      <c r="BK202" s="114"/>
      <c r="BL202" s="122"/>
    </row>
    <row r="203" spans="1:64" s="125" customFormat="1" x14ac:dyDescent="0.3">
      <c r="A203" s="107">
        <v>198</v>
      </c>
      <c r="B203" s="107" t="s">
        <v>5879</v>
      </c>
      <c r="C203" s="107" t="s">
        <v>178</v>
      </c>
      <c r="D203" s="107" t="s">
        <v>850</v>
      </c>
      <c r="E203" s="107" t="s">
        <v>851</v>
      </c>
      <c r="F203" s="107" t="s">
        <v>852</v>
      </c>
      <c r="G203" s="107" t="s">
        <v>853</v>
      </c>
      <c r="H203" s="107" t="s">
        <v>854</v>
      </c>
      <c r="I203" s="107">
        <v>176391</v>
      </c>
      <c r="J203" s="107" t="s">
        <v>889</v>
      </c>
      <c r="K203" s="107">
        <v>176391</v>
      </c>
      <c r="L203" s="107" t="s">
        <v>1545</v>
      </c>
      <c r="M203" s="107" t="s">
        <v>1546</v>
      </c>
      <c r="N203" s="107">
        <v>63007</v>
      </c>
      <c r="O203" s="107" t="s">
        <v>4475</v>
      </c>
      <c r="P203" s="107">
        <v>91429</v>
      </c>
      <c r="Q203" s="107" t="s">
        <v>4476</v>
      </c>
      <c r="R203" s="107" t="s">
        <v>255</v>
      </c>
      <c r="S203" s="107" t="s">
        <v>5180</v>
      </c>
      <c r="T203" s="107" t="s">
        <v>185</v>
      </c>
      <c r="U203" s="107" t="s">
        <v>186</v>
      </c>
      <c r="V203" s="107">
        <v>0</v>
      </c>
      <c r="W203" s="107" t="s">
        <v>5880</v>
      </c>
      <c r="X203" s="107">
        <v>355366199</v>
      </c>
      <c r="Y203" s="107" t="s">
        <v>5181</v>
      </c>
      <c r="Z203" s="107" t="s">
        <v>263</v>
      </c>
      <c r="AA203" s="108">
        <v>45000</v>
      </c>
      <c r="AB203" s="107" t="s">
        <v>548</v>
      </c>
      <c r="AC203" s="107">
        <v>24</v>
      </c>
      <c r="AD203" s="107" t="s">
        <v>183</v>
      </c>
      <c r="AE203" s="107" t="s">
        <v>525</v>
      </c>
      <c r="AF203" s="108">
        <v>2400</v>
      </c>
      <c r="AG203" s="108">
        <v>2400</v>
      </c>
      <c r="AH203" s="107" t="s">
        <v>2153</v>
      </c>
      <c r="AI203" s="108">
        <v>8530.48</v>
      </c>
      <c r="AJ203" s="108">
        <v>5869.52</v>
      </c>
      <c r="AK203" s="108">
        <v>14400</v>
      </c>
      <c r="AL203" s="108">
        <v>36469.519999999997</v>
      </c>
      <c r="AM203" s="108">
        <v>7885.48</v>
      </c>
      <c r="AN203" s="108">
        <v>44355</v>
      </c>
      <c r="AO203" s="108">
        <v>10356.5</v>
      </c>
      <c r="AP203" s="108">
        <v>4043.5</v>
      </c>
      <c r="AQ203" s="108">
        <v>14400</v>
      </c>
      <c r="AR203" s="107">
        <v>12</v>
      </c>
      <c r="AS203" s="107">
        <f>VLOOKUP(X203:X2463,[7]Sheet1!$T$2:$AC$1764,10,0)</f>
        <v>161</v>
      </c>
      <c r="AT203" s="107" t="str">
        <f>VLOOKUP(X203:X2460,'[8]Asset Classification'!$J$3:$S$2325,10,0)</f>
        <v>151-180</v>
      </c>
      <c r="AU203" s="107"/>
      <c r="AV203" s="107"/>
      <c r="AW203" s="107"/>
      <c r="AX203" s="107" t="s">
        <v>544</v>
      </c>
      <c r="AY203" s="107" t="s">
        <v>545</v>
      </c>
      <c r="AZ203" s="107"/>
      <c r="BA203" s="107"/>
      <c r="BB203" s="129">
        <v>45776</v>
      </c>
      <c r="BC203" s="110" t="s">
        <v>5944</v>
      </c>
      <c r="BD203" s="111" t="s">
        <v>846</v>
      </c>
      <c r="BE203" s="111" t="s">
        <v>848</v>
      </c>
      <c r="BF203" s="112" t="s">
        <v>847</v>
      </c>
      <c r="BG203" s="111"/>
      <c r="BH203" s="113"/>
      <c r="BI203" s="111" t="s">
        <v>5940</v>
      </c>
      <c r="BJ203" s="111"/>
      <c r="BK203" s="114"/>
      <c r="BL203" s="122"/>
    </row>
    <row r="204" spans="1:64" s="125" customFormat="1" x14ac:dyDescent="0.3">
      <c r="A204" s="107">
        <v>199</v>
      </c>
      <c r="B204" s="107" t="s">
        <v>5879</v>
      </c>
      <c r="C204" s="107" t="s">
        <v>178</v>
      </c>
      <c r="D204" s="107" t="s">
        <v>850</v>
      </c>
      <c r="E204" s="107" t="s">
        <v>851</v>
      </c>
      <c r="F204" s="107" t="s">
        <v>852</v>
      </c>
      <c r="G204" s="107" t="s">
        <v>853</v>
      </c>
      <c r="H204" s="107" t="s">
        <v>854</v>
      </c>
      <c r="I204" s="107">
        <v>168143</v>
      </c>
      <c r="J204" s="107" t="s">
        <v>854</v>
      </c>
      <c r="K204" s="107">
        <v>168143</v>
      </c>
      <c r="L204" s="107" t="s">
        <v>883</v>
      </c>
      <c r="M204" s="107" t="s">
        <v>884</v>
      </c>
      <c r="N204" s="107">
        <v>62921</v>
      </c>
      <c r="O204" s="107" t="s">
        <v>4475</v>
      </c>
      <c r="P204" s="107">
        <v>91429</v>
      </c>
      <c r="Q204" s="107" t="s">
        <v>4476</v>
      </c>
      <c r="R204" s="107" t="s">
        <v>255</v>
      </c>
      <c r="S204" s="107" t="s">
        <v>5537</v>
      </c>
      <c r="T204" s="107" t="s">
        <v>185</v>
      </c>
      <c r="U204" s="107" t="s">
        <v>186</v>
      </c>
      <c r="V204" s="107">
        <v>0</v>
      </c>
      <c r="W204" s="107" t="s">
        <v>5880</v>
      </c>
      <c r="X204" s="107">
        <v>356713785</v>
      </c>
      <c r="Y204" s="107" t="s">
        <v>5538</v>
      </c>
      <c r="Z204" s="107" t="s">
        <v>308</v>
      </c>
      <c r="AA204" s="108">
        <v>65000</v>
      </c>
      <c r="AB204" s="107" t="s">
        <v>548</v>
      </c>
      <c r="AC204" s="107">
        <v>24</v>
      </c>
      <c r="AD204" s="107" t="s">
        <v>190</v>
      </c>
      <c r="AE204" s="107" t="s">
        <v>402</v>
      </c>
      <c r="AF204" s="108">
        <v>3470</v>
      </c>
      <c r="AG204" s="108">
        <v>3470</v>
      </c>
      <c r="AH204" s="107" t="s">
        <v>2153</v>
      </c>
      <c r="AI204" s="108">
        <v>10574.78</v>
      </c>
      <c r="AJ204" s="108">
        <v>6775.22</v>
      </c>
      <c r="AK204" s="108">
        <v>17350</v>
      </c>
      <c r="AL204" s="108">
        <v>54425.22</v>
      </c>
      <c r="AM204" s="108">
        <v>12258.78</v>
      </c>
      <c r="AN204" s="108">
        <v>66684</v>
      </c>
      <c r="AO204" s="108">
        <v>14751.04</v>
      </c>
      <c r="AP204" s="108">
        <v>6068.96</v>
      </c>
      <c r="AQ204" s="108">
        <v>20820</v>
      </c>
      <c r="AR204" s="107">
        <v>11</v>
      </c>
      <c r="AS204" s="107">
        <f>VLOOKUP(X204:X2461,[7]Sheet1!$T$2:$AC$1764,10,0)</f>
        <v>161</v>
      </c>
      <c r="AT204" s="107" t="str">
        <f>VLOOKUP(X204:X2461,'[8]Asset Classification'!$J$3:$S$2325,10,0)</f>
        <v>151-180</v>
      </c>
      <c r="AU204" s="107"/>
      <c r="AV204" s="107"/>
      <c r="AW204" s="107"/>
      <c r="AX204" s="107" t="s">
        <v>544</v>
      </c>
      <c r="AY204" s="107" t="s">
        <v>545</v>
      </c>
      <c r="AZ204" s="107"/>
      <c r="BA204" s="107"/>
      <c r="BB204" s="129">
        <v>45776</v>
      </c>
      <c r="BC204" s="110" t="s">
        <v>5944</v>
      </c>
      <c r="BD204" s="111" t="s">
        <v>846</v>
      </c>
      <c r="BE204" s="111" t="s">
        <v>848</v>
      </c>
      <c r="BF204" s="112" t="s">
        <v>5868</v>
      </c>
      <c r="BG204" s="111"/>
      <c r="BH204" s="113"/>
      <c r="BI204" s="111" t="s">
        <v>5869</v>
      </c>
      <c r="BJ204" s="111"/>
      <c r="BK204" s="114"/>
      <c r="BL204" s="122"/>
    </row>
    <row r="205" spans="1:64" s="125" customFormat="1" x14ac:dyDescent="0.3">
      <c r="A205" s="107">
        <v>200</v>
      </c>
      <c r="B205" s="107" t="s">
        <v>5879</v>
      </c>
      <c r="C205" s="107" t="s">
        <v>178</v>
      </c>
      <c r="D205" s="107" t="s">
        <v>850</v>
      </c>
      <c r="E205" s="107" t="s">
        <v>851</v>
      </c>
      <c r="F205" s="107" t="s">
        <v>852</v>
      </c>
      <c r="G205" s="107" t="s">
        <v>853</v>
      </c>
      <c r="H205" s="107" t="s">
        <v>854</v>
      </c>
      <c r="I205" s="107">
        <v>168143</v>
      </c>
      <c r="J205" s="107" t="s">
        <v>854</v>
      </c>
      <c r="K205" s="107">
        <v>168143</v>
      </c>
      <c r="L205" s="107" t="s">
        <v>890</v>
      </c>
      <c r="M205" s="107" t="s">
        <v>891</v>
      </c>
      <c r="N205" s="107">
        <v>63009</v>
      </c>
      <c r="O205" s="107" t="s">
        <v>4475</v>
      </c>
      <c r="P205" s="107">
        <v>91429</v>
      </c>
      <c r="Q205" s="107" t="s">
        <v>4476</v>
      </c>
      <c r="R205" s="107" t="s">
        <v>437</v>
      </c>
      <c r="S205" s="107" t="s">
        <v>4975</v>
      </c>
      <c r="T205" s="107" t="s">
        <v>298</v>
      </c>
      <c r="U205" s="107" t="s">
        <v>186</v>
      </c>
      <c r="V205" s="107">
        <v>0</v>
      </c>
      <c r="W205" s="107" t="s">
        <v>5880</v>
      </c>
      <c r="X205" s="107">
        <v>358227765</v>
      </c>
      <c r="Y205" s="107" t="s">
        <v>4976</v>
      </c>
      <c r="Z205" s="107" t="s">
        <v>549</v>
      </c>
      <c r="AA205" s="108">
        <v>40000</v>
      </c>
      <c r="AB205" s="107" t="s">
        <v>548</v>
      </c>
      <c r="AC205" s="107">
        <v>12</v>
      </c>
      <c r="AD205" s="107" t="s">
        <v>533</v>
      </c>
      <c r="AE205" s="107" t="s">
        <v>664</v>
      </c>
      <c r="AF205" s="108">
        <v>3800</v>
      </c>
      <c r="AG205" s="108">
        <v>3800</v>
      </c>
      <c r="AH205" s="107" t="s">
        <v>2371</v>
      </c>
      <c r="AI205" s="108">
        <v>2769.32</v>
      </c>
      <c r="AJ205" s="108">
        <v>1030.68</v>
      </c>
      <c r="AK205" s="108">
        <v>3800</v>
      </c>
      <c r="AL205" s="108">
        <v>37230.68</v>
      </c>
      <c r="AM205" s="108">
        <v>4849.32</v>
      </c>
      <c r="AN205" s="108">
        <v>42080</v>
      </c>
      <c r="AO205" s="108">
        <v>19130.36</v>
      </c>
      <c r="AP205" s="108">
        <v>3669.64</v>
      </c>
      <c r="AQ205" s="108">
        <v>22800</v>
      </c>
      <c r="AR205" s="107">
        <v>7</v>
      </c>
      <c r="AS205" s="107">
        <f>VLOOKUP(X205:X2462,[7]Sheet1!$T$2:$AC$1764,10,0)</f>
        <v>161</v>
      </c>
      <c r="AT205" s="107" t="str">
        <f>VLOOKUP(X205:X2462,'[8]Asset Classification'!$J$3:$S$2325,10,0)</f>
        <v>151-180</v>
      </c>
      <c r="AU205" s="107"/>
      <c r="AV205" s="107"/>
      <c r="AW205" s="107"/>
      <c r="AX205" s="107" t="s">
        <v>544</v>
      </c>
      <c r="AY205" s="107" t="s">
        <v>545</v>
      </c>
      <c r="AZ205" s="107"/>
      <c r="BA205" s="107"/>
      <c r="BB205" s="129">
        <v>45776</v>
      </c>
      <c r="BC205" s="110" t="s">
        <v>5944</v>
      </c>
      <c r="BD205" s="111" t="s">
        <v>846</v>
      </c>
      <c r="BE205" s="111" t="s">
        <v>848</v>
      </c>
      <c r="BF205" s="112" t="s">
        <v>5868</v>
      </c>
      <c r="BG205" s="111"/>
      <c r="BH205" s="113"/>
      <c r="BI205" s="111" t="s">
        <v>5869</v>
      </c>
      <c r="BJ205" s="111"/>
      <c r="BK205" s="114"/>
      <c r="BL205" s="122"/>
    </row>
    <row r="206" spans="1:64" s="125" customFormat="1" x14ac:dyDescent="0.3">
      <c r="A206" s="107">
        <v>201</v>
      </c>
      <c r="B206" s="107" t="s">
        <v>5879</v>
      </c>
      <c r="C206" s="107" t="s">
        <v>178</v>
      </c>
      <c r="D206" s="107" t="s">
        <v>850</v>
      </c>
      <c r="E206" s="107" t="s">
        <v>851</v>
      </c>
      <c r="F206" s="107" t="s">
        <v>852</v>
      </c>
      <c r="G206" s="107" t="s">
        <v>853</v>
      </c>
      <c r="H206" s="107" t="s">
        <v>854</v>
      </c>
      <c r="I206" s="107">
        <v>168143</v>
      </c>
      <c r="J206" s="107" t="s">
        <v>854</v>
      </c>
      <c r="K206" s="107">
        <v>168143</v>
      </c>
      <c r="L206" s="107" t="s">
        <v>890</v>
      </c>
      <c r="M206" s="107" t="s">
        <v>891</v>
      </c>
      <c r="N206" s="107">
        <v>62983</v>
      </c>
      <c r="O206" s="107" t="s">
        <v>3164</v>
      </c>
      <c r="P206" s="107">
        <v>625657</v>
      </c>
      <c r="Q206" s="107" t="s">
        <v>3165</v>
      </c>
      <c r="R206" s="107" t="s">
        <v>255</v>
      </c>
      <c r="S206" s="107" t="s">
        <v>3256</v>
      </c>
      <c r="T206" s="107" t="s">
        <v>180</v>
      </c>
      <c r="U206" s="107" t="s">
        <v>186</v>
      </c>
      <c r="V206" s="107">
        <v>541</v>
      </c>
      <c r="W206" s="107" t="s">
        <v>5880</v>
      </c>
      <c r="X206" s="107">
        <v>351943282</v>
      </c>
      <c r="Y206" s="107" t="s">
        <v>3257</v>
      </c>
      <c r="Z206" s="107" t="s">
        <v>450</v>
      </c>
      <c r="AA206" s="108">
        <v>42000</v>
      </c>
      <c r="AB206" s="107" t="s">
        <v>197</v>
      </c>
      <c r="AC206" s="107">
        <v>24</v>
      </c>
      <c r="AD206" s="107" t="s">
        <v>192</v>
      </c>
      <c r="AE206" s="107" t="s">
        <v>447</v>
      </c>
      <c r="AF206" s="108">
        <v>2240</v>
      </c>
      <c r="AG206" s="108">
        <v>2240</v>
      </c>
      <c r="AH206" s="107" t="s">
        <v>5911</v>
      </c>
      <c r="AI206" s="108">
        <v>34878.19</v>
      </c>
      <c r="AJ206" s="108">
        <v>12161.81</v>
      </c>
      <c r="AK206" s="108">
        <v>47040</v>
      </c>
      <c r="AL206" s="108">
        <v>7121.81</v>
      </c>
      <c r="AM206" s="108">
        <v>313.19</v>
      </c>
      <c r="AN206" s="108">
        <v>7435</v>
      </c>
      <c r="AO206" s="108">
        <v>0</v>
      </c>
      <c r="AP206" s="108">
        <v>0</v>
      </c>
      <c r="AQ206" s="108">
        <v>0</v>
      </c>
      <c r="AR206" s="107">
        <v>21</v>
      </c>
      <c r="AS206" s="107"/>
      <c r="AT206" s="107" t="str">
        <f>VLOOKUP(X206:X2463,'[8]Asset Classification'!$J$3:$S$2325,10,0)</f>
        <v>Standard</v>
      </c>
      <c r="AU206" s="107"/>
      <c r="AV206" s="107"/>
      <c r="AW206" s="107"/>
      <c r="AX206" s="107" t="s">
        <v>544</v>
      </c>
      <c r="AY206" s="107" t="s">
        <v>545</v>
      </c>
      <c r="AZ206" s="107"/>
      <c r="BA206" s="107"/>
      <c r="BB206" s="129">
        <v>45775</v>
      </c>
      <c r="BC206" s="110" t="s">
        <v>5944</v>
      </c>
      <c r="BD206" s="111" t="s">
        <v>846</v>
      </c>
      <c r="BE206" s="111" t="s">
        <v>848</v>
      </c>
      <c r="BF206" s="112" t="s">
        <v>847</v>
      </c>
      <c r="BG206" s="111"/>
      <c r="BH206" s="113"/>
      <c r="BI206" s="111" t="s">
        <v>5940</v>
      </c>
      <c r="BJ206" s="111"/>
      <c r="BK206" s="114"/>
      <c r="BL206" s="122"/>
    </row>
    <row r="207" spans="1:64" s="125" customFormat="1" x14ac:dyDescent="0.3">
      <c r="A207" s="107">
        <v>202</v>
      </c>
      <c r="B207" s="107" t="s">
        <v>5879</v>
      </c>
      <c r="C207" s="107" t="s">
        <v>178</v>
      </c>
      <c r="D207" s="107" t="s">
        <v>850</v>
      </c>
      <c r="E207" s="107" t="s">
        <v>851</v>
      </c>
      <c r="F207" s="107" t="s">
        <v>852</v>
      </c>
      <c r="G207" s="107" t="s">
        <v>853</v>
      </c>
      <c r="H207" s="107" t="s">
        <v>854</v>
      </c>
      <c r="I207" s="107">
        <v>168143</v>
      </c>
      <c r="J207" s="107" t="s">
        <v>854</v>
      </c>
      <c r="K207" s="107">
        <v>168143</v>
      </c>
      <c r="L207" s="107" t="s">
        <v>890</v>
      </c>
      <c r="M207" s="107" t="s">
        <v>891</v>
      </c>
      <c r="N207" s="107">
        <v>62983</v>
      </c>
      <c r="O207" s="107" t="s">
        <v>3164</v>
      </c>
      <c r="P207" s="107">
        <v>625657</v>
      </c>
      <c r="Q207" s="107" t="s">
        <v>3165</v>
      </c>
      <c r="R207" s="107" t="s">
        <v>255</v>
      </c>
      <c r="S207" s="107" t="s">
        <v>3260</v>
      </c>
      <c r="T207" s="107" t="s">
        <v>180</v>
      </c>
      <c r="U207" s="107" t="s">
        <v>186</v>
      </c>
      <c r="V207" s="107">
        <v>541</v>
      </c>
      <c r="W207" s="107" t="s">
        <v>5880</v>
      </c>
      <c r="X207" s="107">
        <v>351943416</v>
      </c>
      <c r="Y207" s="107" t="s">
        <v>3261</v>
      </c>
      <c r="Z207" s="107" t="s">
        <v>450</v>
      </c>
      <c r="AA207" s="108">
        <v>42000</v>
      </c>
      <c r="AB207" s="107" t="s">
        <v>197</v>
      </c>
      <c r="AC207" s="107">
        <v>24</v>
      </c>
      <c r="AD207" s="107" t="s">
        <v>192</v>
      </c>
      <c r="AE207" s="107" t="s">
        <v>447</v>
      </c>
      <c r="AF207" s="108">
        <v>2240</v>
      </c>
      <c r="AG207" s="108">
        <v>2240</v>
      </c>
      <c r="AH207" s="107" t="s">
        <v>5913</v>
      </c>
      <c r="AI207" s="108">
        <v>34878.19</v>
      </c>
      <c r="AJ207" s="108">
        <v>12161.81</v>
      </c>
      <c r="AK207" s="108">
        <v>47040</v>
      </c>
      <c r="AL207" s="108">
        <v>7121.81</v>
      </c>
      <c r="AM207" s="108">
        <v>313.19</v>
      </c>
      <c r="AN207" s="108">
        <v>7435</v>
      </c>
      <c r="AO207" s="108">
        <v>0</v>
      </c>
      <c r="AP207" s="108">
        <v>0</v>
      </c>
      <c r="AQ207" s="108">
        <v>0</v>
      </c>
      <c r="AR207" s="107">
        <v>21</v>
      </c>
      <c r="AS207" s="107"/>
      <c r="AT207" s="107" t="str">
        <f>VLOOKUP(X207:X2464,'[8]Asset Classification'!$J$3:$S$2325,10,0)</f>
        <v>Standard</v>
      </c>
      <c r="AU207" s="107"/>
      <c r="AV207" s="107"/>
      <c r="AW207" s="107"/>
      <c r="AX207" s="107" t="s">
        <v>544</v>
      </c>
      <c r="AY207" s="107" t="s">
        <v>545</v>
      </c>
      <c r="AZ207" s="107"/>
      <c r="BA207" s="107"/>
      <c r="BB207" s="129">
        <v>45775</v>
      </c>
      <c r="BC207" s="110" t="s">
        <v>5944</v>
      </c>
      <c r="BD207" s="111" t="s">
        <v>846</v>
      </c>
      <c r="BE207" s="111" t="s">
        <v>848</v>
      </c>
      <c r="BF207" s="112" t="s">
        <v>847</v>
      </c>
      <c r="BG207" s="111"/>
      <c r="BH207" s="113"/>
      <c r="BI207" s="111" t="s">
        <v>5940</v>
      </c>
      <c r="BJ207" s="111"/>
      <c r="BK207" s="114"/>
      <c r="BL207" s="122"/>
    </row>
    <row r="208" spans="1:64" s="125" customFormat="1" x14ac:dyDescent="0.3">
      <c r="A208" s="107">
        <v>203</v>
      </c>
      <c r="B208" s="107" t="s">
        <v>5879</v>
      </c>
      <c r="C208" s="107" t="s">
        <v>178</v>
      </c>
      <c r="D208" s="107" t="s">
        <v>850</v>
      </c>
      <c r="E208" s="107" t="s">
        <v>851</v>
      </c>
      <c r="F208" s="107" t="s">
        <v>852</v>
      </c>
      <c r="G208" s="107" t="s">
        <v>853</v>
      </c>
      <c r="H208" s="107" t="s">
        <v>854</v>
      </c>
      <c r="I208" s="107">
        <v>178001</v>
      </c>
      <c r="J208" s="107" t="s">
        <v>924</v>
      </c>
      <c r="K208" s="107">
        <v>178001</v>
      </c>
      <c r="L208" s="107" t="s">
        <v>925</v>
      </c>
      <c r="M208" s="107" t="s">
        <v>926</v>
      </c>
      <c r="N208" s="107">
        <v>379098</v>
      </c>
      <c r="O208" s="107" t="s">
        <v>3164</v>
      </c>
      <c r="P208" s="107">
        <v>625657</v>
      </c>
      <c r="Q208" s="107" t="s">
        <v>3165</v>
      </c>
      <c r="R208" s="107" t="s">
        <v>255</v>
      </c>
      <c r="S208" s="107" t="s">
        <v>3254</v>
      </c>
      <c r="T208" s="107" t="s">
        <v>180</v>
      </c>
      <c r="U208" s="107" t="s">
        <v>186</v>
      </c>
      <c r="V208" s="107">
        <v>541</v>
      </c>
      <c r="W208" s="107" t="s">
        <v>5880</v>
      </c>
      <c r="X208" s="107">
        <v>351942546</v>
      </c>
      <c r="Y208" s="107" t="s">
        <v>3255</v>
      </c>
      <c r="Z208" s="107" t="s">
        <v>450</v>
      </c>
      <c r="AA208" s="108">
        <v>42000</v>
      </c>
      <c r="AB208" s="107" t="s">
        <v>197</v>
      </c>
      <c r="AC208" s="107">
        <v>24</v>
      </c>
      <c r="AD208" s="107" t="s">
        <v>192</v>
      </c>
      <c r="AE208" s="107" t="s">
        <v>447</v>
      </c>
      <c r="AF208" s="108">
        <v>2240</v>
      </c>
      <c r="AG208" s="108">
        <v>2240</v>
      </c>
      <c r="AH208" s="107" t="s">
        <v>5903</v>
      </c>
      <c r="AI208" s="108">
        <v>32832.839999999997</v>
      </c>
      <c r="AJ208" s="108">
        <v>11967.16</v>
      </c>
      <c r="AK208" s="108">
        <v>44800</v>
      </c>
      <c r="AL208" s="108">
        <v>9167.16</v>
      </c>
      <c r="AM208" s="108">
        <v>507.84</v>
      </c>
      <c r="AN208" s="108">
        <v>9675</v>
      </c>
      <c r="AO208" s="108">
        <v>2045.35</v>
      </c>
      <c r="AP208" s="108">
        <v>194.65</v>
      </c>
      <c r="AQ208" s="108">
        <v>2240</v>
      </c>
      <c r="AR208" s="107">
        <v>21</v>
      </c>
      <c r="AS208" s="107">
        <f>VLOOKUP(X208:X2466,[7]Sheet1!$T$2:$AC$1764,10,0)</f>
        <v>19</v>
      </c>
      <c r="AT208" s="107" t="str">
        <f>VLOOKUP(X208:X2465,'[8]Asset Classification'!$J$3:$S$2325,10,0)</f>
        <v>Standard</v>
      </c>
      <c r="AU208" s="107"/>
      <c r="AV208" s="107"/>
      <c r="AW208" s="107"/>
      <c r="AX208" s="107" t="s">
        <v>544</v>
      </c>
      <c r="AY208" s="107" t="s">
        <v>545</v>
      </c>
      <c r="AZ208" s="107"/>
      <c r="BA208" s="107"/>
      <c r="BB208" s="129">
        <v>45776</v>
      </c>
      <c r="BC208" s="110" t="s">
        <v>5944</v>
      </c>
      <c r="BD208" s="111" t="s">
        <v>846</v>
      </c>
      <c r="BE208" s="111" t="s">
        <v>848</v>
      </c>
      <c r="BF208" s="112" t="s">
        <v>847</v>
      </c>
      <c r="BG208" s="111"/>
      <c r="BH208" s="113"/>
      <c r="BI208" s="111" t="s">
        <v>5940</v>
      </c>
      <c r="BJ208" s="111"/>
      <c r="BK208" s="114"/>
      <c r="BL208" s="122"/>
    </row>
    <row r="209" spans="1:64" s="125" customFormat="1" x14ac:dyDescent="0.3">
      <c r="A209" s="107">
        <v>204</v>
      </c>
      <c r="B209" s="107" t="s">
        <v>5879</v>
      </c>
      <c r="C209" s="107" t="s">
        <v>178</v>
      </c>
      <c r="D209" s="107" t="s">
        <v>850</v>
      </c>
      <c r="E209" s="107" t="s">
        <v>851</v>
      </c>
      <c r="F209" s="107" t="s">
        <v>852</v>
      </c>
      <c r="G209" s="107" t="s">
        <v>853</v>
      </c>
      <c r="H209" s="107" t="s">
        <v>854</v>
      </c>
      <c r="I209" s="107">
        <v>40668</v>
      </c>
      <c r="J209" s="107" t="s">
        <v>854</v>
      </c>
      <c r="K209" s="107">
        <v>40668</v>
      </c>
      <c r="L209" s="107" t="s">
        <v>1187</v>
      </c>
      <c r="M209" s="107" t="s">
        <v>1188</v>
      </c>
      <c r="N209" s="107">
        <v>62902</v>
      </c>
      <c r="O209" s="107" t="s">
        <v>3164</v>
      </c>
      <c r="P209" s="107">
        <v>625657</v>
      </c>
      <c r="Q209" s="107" t="s">
        <v>3165</v>
      </c>
      <c r="R209" s="107" t="s">
        <v>437</v>
      </c>
      <c r="S209" s="107" t="s">
        <v>3260</v>
      </c>
      <c r="T209" s="107" t="s">
        <v>180</v>
      </c>
      <c r="U209" s="107" t="s">
        <v>186</v>
      </c>
      <c r="V209" s="107">
        <v>0</v>
      </c>
      <c r="W209" s="107" t="s">
        <v>5880</v>
      </c>
      <c r="X209" s="107">
        <v>355112055</v>
      </c>
      <c r="Y209" s="107" t="s">
        <v>3261</v>
      </c>
      <c r="Z209" s="107" t="s">
        <v>482</v>
      </c>
      <c r="AA209" s="108">
        <v>30000</v>
      </c>
      <c r="AB209" s="107" t="s">
        <v>197</v>
      </c>
      <c r="AC209" s="107">
        <v>18</v>
      </c>
      <c r="AD209" s="107" t="s">
        <v>276</v>
      </c>
      <c r="AE209" s="107" t="s">
        <v>506</v>
      </c>
      <c r="AF209" s="108">
        <v>2020</v>
      </c>
      <c r="AG209" s="108">
        <v>2020</v>
      </c>
      <c r="AH209" s="107" t="s">
        <v>5913</v>
      </c>
      <c r="AI209" s="108">
        <v>22330.01</v>
      </c>
      <c r="AJ209" s="108">
        <v>5949.99</v>
      </c>
      <c r="AK209" s="108">
        <v>28280</v>
      </c>
      <c r="AL209" s="108">
        <v>7669.99</v>
      </c>
      <c r="AM209" s="108">
        <v>419.01</v>
      </c>
      <c r="AN209" s="108">
        <v>8089</v>
      </c>
      <c r="AO209" s="108">
        <v>0</v>
      </c>
      <c r="AP209" s="108">
        <v>0</v>
      </c>
      <c r="AQ209" s="108">
        <v>0</v>
      </c>
      <c r="AR209" s="107">
        <v>14</v>
      </c>
      <c r="AS209" s="107"/>
      <c r="AT209" s="107" t="str">
        <f>VLOOKUP(X209:X2466,'[8]Asset Classification'!$J$3:$S$2325,10,0)</f>
        <v>Standard</v>
      </c>
      <c r="AU209" s="107"/>
      <c r="AV209" s="107"/>
      <c r="AW209" s="107"/>
      <c r="AX209" s="107" t="s">
        <v>544</v>
      </c>
      <c r="AY209" s="107" t="s">
        <v>545</v>
      </c>
      <c r="AZ209" s="107"/>
      <c r="BA209" s="107"/>
      <c r="BB209" s="129">
        <v>45775</v>
      </c>
      <c r="BC209" s="110" t="s">
        <v>5944</v>
      </c>
      <c r="BD209" s="111" t="s">
        <v>846</v>
      </c>
      <c r="BE209" s="111" t="s">
        <v>848</v>
      </c>
      <c r="BF209" s="112" t="s">
        <v>5868</v>
      </c>
      <c r="BG209" s="111"/>
      <c r="BH209" s="113"/>
      <c r="BI209" s="111" t="s">
        <v>5869</v>
      </c>
      <c r="BJ209" s="111"/>
      <c r="BK209" s="114"/>
      <c r="BL209" s="122"/>
    </row>
    <row r="210" spans="1:64" s="125" customFormat="1" x14ac:dyDescent="0.3">
      <c r="A210" s="107">
        <v>205</v>
      </c>
      <c r="B210" s="107" t="s">
        <v>5879</v>
      </c>
      <c r="C210" s="107" t="s">
        <v>178</v>
      </c>
      <c r="D210" s="107" t="s">
        <v>850</v>
      </c>
      <c r="E210" s="107" t="s">
        <v>851</v>
      </c>
      <c r="F210" s="107" t="s">
        <v>852</v>
      </c>
      <c r="G210" s="107" t="s">
        <v>853</v>
      </c>
      <c r="H210" s="107" t="s">
        <v>854</v>
      </c>
      <c r="I210" s="107">
        <v>168143</v>
      </c>
      <c r="J210" s="107" t="s">
        <v>854</v>
      </c>
      <c r="K210" s="107">
        <v>168143</v>
      </c>
      <c r="L210" s="107" t="s">
        <v>883</v>
      </c>
      <c r="M210" s="107" t="s">
        <v>884</v>
      </c>
      <c r="N210" s="107">
        <v>62981</v>
      </c>
      <c r="O210" s="107" t="s">
        <v>3164</v>
      </c>
      <c r="P210" s="107">
        <v>625657</v>
      </c>
      <c r="Q210" s="107" t="s">
        <v>3165</v>
      </c>
      <c r="R210" s="107" t="s">
        <v>437</v>
      </c>
      <c r="S210" s="107" t="s">
        <v>3254</v>
      </c>
      <c r="T210" s="107" t="s">
        <v>180</v>
      </c>
      <c r="U210" s="107" t="s">
        <v>186</v>
      </c>
      <c r="V210" s="107">
        <v>0</v>
      </c>
      <c r="W210" s="107" t="s">
        <v>5880</v>
      </c>
      <c r="X210" s="107">
        <v>355306502</v>
      </c>
      <c r="Y210" s="107" t="s">
        <v>3255</v>
      </c>
      <c r="Z210" s="107" t="s">
        <v>482</v>
      </c>
      <c r="AA210" s="108">
        <v>30000</v>
      </c>
      <c r="AB210" s="107" t="s">
        <v>197</v>
      </c>
      <c r="AC210" s="107">
        <v>18</v>
      </c>
      <c r="AD210" s="107" t="s">
        <v>276</v>
      </c>
      <c r="AE210" s="107" t="s">
        <v>506</v>
      </c>
      <c r="AF210" s="108">
        <v>2020</v>
      </c>
      <c r="AG210" s="108">
        <v>2020</v>
      </c>
      <c r="AH210" s="107" t="s">
        <v>5888</v>
      </c>
      <c r="AI210" s="108">
        <v>22330.01</v>
      </c>
      <c r="AJ210" s="108">
        <v>5949.99</v>
      </c>
      <c r="AK210" s="108">
        <v>28280</v>
      </c>
      <c r="AL210" s="108">
        <v>7669.99</v>
      </c>
      <c r="AM210" s="108">
        <v>419.01</v>
      </c>
      <c r="AN210" s="108">
        <v>8089</v>
      </c>
      <c r="AO210" s="108">
        <v>0</v>
      </c>
      <c r="AP210" s="108">
        <v>0</v>
      </c>
      <c r="AQ210" s="108">
        <v>0</v>
      </c>
      <c r="AR210" s="107">
        <v>14</v>
      </c>
      <c r="AS210" s="107"/>
      <c r="AT210" s="107" t="str">
        <f>VLOOKUP(X210:X2467,'[8]Asset Classification'!$J$3:$S$2325,10,0)</f>
        <v>Standard</v>
      </c>
      <c r="AU210" s="107"/>
      <c r="AV210" s="107"/>
      <c r="AW210" s="107"/>
      <c r="AX210" s="107" t="s">
        <v>544</v>
      </c>
      <c r="AY210" s="107" t="s">
        <v>545</v>
      </c>
      <c r="AZ210" s="107"/>
      <c r="BA210" s="107"/>
      <c r="BB210" s="129">
        <v>45775</v>
      </c>
      <c r="BC210" s="110" t="s">
        <v>5944</v>
      </c>
      <c r="BD210" s="111" t="s">
        <v>846</v>
      </c>
      <c r="BE210" s="111" t="s">
        <v>848</v>
      </c>
      <c r="BF210" s="112" t="s">
        <v>5868</v>
      </c>
      <c r="BG210" s="111"/>
      <c r="BH210" s="113"/>
      <c r="BI210" s="111" t="s">
        <v>5869</v>
      </c>
      <c r="BJ210" s="111"/>
      <c r="BK210" s="114"/>
      <c r="BL210" s="122"/>
    </row>
    <row r="211" spans="1:64" s="125" customFormat="1" x14ac:dyDescent="0.3">
      <c r="A211" s="107">
        <v>206</v>
      </c>
      <c r="B211" s="107" t="s">
        <v>5879</v>
      </c>
      <c r="C211" s="107" t="s">
        <v>178</v>
      </c>
      <c r="D211" s="107" t="s">
        <v>850</v>
      </c>
      <c r="E211" s="107" t="s">
        <v>851</v>
      </c>
      <c r="F211" s="107" t="s">
        <v>852</v>
      </c>
      <c r="G211" s="107" t="s">
        <v>853</v>
      </c>
      <c r="H211" s="107" t="s">
        <v>854</v>
      </c>
      <c r="I211" s="107">
        <v>40708</v>
      </c>
      <c r="J211" s="107" t="s">
        <v>1402</v>
      </c>
      <c r="K211" s="107">
        <v>40708</v>
      </c>
      <c r="L211" s="107" t="s">
        <v>1019</v>
      </c>
      <c r="M211" s="107" t="s">
        <v>1020</v>
      </c>
      <c r="N211" s="107">
        <v>62879</v>
      </c>
      <c r="O211" s="107" t="s">
        <v>3064</v>
      </c>
      <c r="P211" s="107">
        <v>441101</v>
      </c>
      <c r="Q211" s="107" t="s">
        <v>3065</v>
      </c>
      <c r="R211" s="107" t="s">
        <v>255</v>
      </c>
      <c r="S211" s="107" t="s">
        <v>5040</v>
      </c>
      <c r="T211" s="107" t="s">
        <v>185</v>
      </c>
      <c r="U211" s="107" t="s">
        <v>186</v>
      </c>
      <c r="V211" s="107">
        <v>0</v>
      </c>
      <c r="W211" s="107" t="s">
        <v>5880</v>
      </c>
      <c r="X211" s="107">
        <v>354759371</v>
      </c>
      <c r="Y211" s="107" t="s">
        <v>5041</v>
      </c>
      <c r="Z211" s="107" t="s">
        <v>434</v>
      </c>
      <c r="AA211" s="108">
        <v>52000</v>
      </c>
      <c r="AB211" s="107" t="s">
        <v>548</v>
      </c>
      <c r="AC211" s="107">
        <v>24</v>
      </c>
      <c r="AD211" s="107" t="s">
        <v>190</v>
      </c>
      <c r="AE211" s="107" t="s">
        <v>517</v>
      </c>
      <c r="AF211" s="108">
        <v>2780</v>
      </c>
      <c r="AG211" s="108">
        <v>2780</v>
      </c>
      <c r="AH211" s="107" t="s">
        <v>5934</v>
      </c>
      <c r="AI211" s="108">
        <v>21869.18</v>
      </c>
      <c r="AJ211" s="108">
        <v>11490.82</v>
      </c>
      <c r="AK211" s="108">
        <v>33360</v>
      </c>
      <c r="AL211" s="108">
        <v>30130.82</v>
      </c>
      <c r="AM211" s="108">
        <v>4312.18</v>
      </c>
      <c r="AN211" s="108">
        <v>34443</v>
      </c>
      <c r="AO211" s="108">
        <v>4446.53</v>
      </c>
      <c r="AP211" s="108">
        <v>1113.47</v>
      </c>
      <c r="AQ211" s="108">
        <v>5560</v>
      </c>
      <c r="AR211" s="107">
        <v>14</v>
      </c>
      <c r="AS211" s="107">
        <f>VLOOKUP(X211:X2470,[7]Sheet1!$T$2:$AC$1764,10,0)</f>
        <v>48</v>
      </c>
      <c r="AT211" s="107" t="str">
        <f>VLOOKUP(X211:X2468,'[8]Asset Classification'!$J$3:$S$2325,10,0)</f>
        <v>31-60</v>
      </c>
      <c r="AU211" s="107"/>
      <c r="AV211" s="107"/>
      <c r="AW211" s="107"/>
      <c r="AX211" s="107" t="s">
        <v>544</v>
      </c>
      <c r="AY211" s="107" t="s">
        <v>545</v>
      </c>
      <c r="AZ211" s="107"/>
      <c r="BA211" s="107"/>
      <c r="BB211" s="129">
        <v>45777</v>
      </c>
      <c r="BC211" s="110" t="s">
        <v>5944</v>
      </c>
      <c r="BD211" s="111" t="s">
        <v>846</v>
      </c>
      <c r="BE211" s="111" t="s">
        <v>848</v>
      </c>
      <c r="BF211" s="112" t="s">
        <v>5868</v>
      </c>
      <c r="BG211" s="111"/>
      <c r="BH211" s="113"/>
      <c r="BI211" s="111" t="s">
        <v>5869</v>
      </c>
      <c r="BJ211" s="111"/>
      <c r="BK211" s="114"/>
      <c r="BL211" s="122"/>
    </row>
    <row r="212" spans="1:64" s="125" customFormat="1" x14ac:dyDescent="0.3">
      <c r="A212" s="107">
        <v>207</v>
      </c>
      <c r="B212" s="107" t="s">
        <v>5879</v>
      </c>
      <c r="C212" s="107" t="s">
        <v>178</v>
      </c>
      <c r="D212" s="107" t="s">
        <v>850</v>
      </c>
      <c r="E212" s="107" t="s">
        <v>851</v>
      </c>
      <c r="F212" s="107" t="s">
        <v>852</v>
      </c>
      <c r="G212" s="107" t="s">
        <v>853</v>
      </c>
      <c r="H212" s="107" t="s">
        <v>854</v>
      </c>
      <c r="I212" s="107">
        <v>40748</v>
      </c>
      <c r="J212" s="107" t="s">
        <v>2543</v>
      </c>
      <c r="K212" s="107">
        <v>40748</v>
      </c>
      <c r="L212" s="107" t="s">
        <v>1545</v>
      </c>
      <c r="M212" s="107" t="s">
        <v>1546</v>
      </c>
      <c r="N212" s="107">
        <v>318915</v>
      </c>
      <c r="O212" s="107" t="s">
        <v>3064</v>
      </c>
      <c r="P212" s="107">
        <v>441101</v>
      </c>
      <c r="Q212" s="107" t="s">
        <v>3065</v>
      </c>
      <c r="R212" s="107" t="s">
        <v>255</v>
      </c>
      <c r="S212" s="107" t="s">
        <v>4890</v>
      </c>
      <c r="T212" s="107" t="s">
        <v>185</v>
      </c>
      <c r="U212" s="107" t="s">
        <v>186</v>
      </c>
      <c r="V212" s="107">
        <v>0</v>
      </c>
      <c r="W212" s="107" t="s">
        <v>5880</v>
      </c>
      <c r="X212" s="107">
        <v>354759276</v>
      </c>
      <c r="Y212" s="107" t="s">
        <v>4891</v>
      </c>
      <c r="Z212" s="107" t="s">
        <v>293</v>
      </c>
      <c r="AA212" s="108">
        <v>35000</v>
      </c>
      <c r="AB212" s="107" t="s">
        <v>548</v>
      </c>
      <c r="AC212" s="107">
        <v>24</v>
      </c>
      <c r="AD212" s="107" t="s">
        <v>190</v>
      </c>
      <c r="AE212" s="107" t="s">
        <v>334</v>
      </c>
      <c r="AF212" s="108">
        <v>1870</v>
      </c>
      <c r="AG212" s="108">
        <v>1870</v>
      </c>
      <c r="AH212" s="107" t="s">
        <v>2329</v>
      </c>
      <c r="AI212" s="108">
        <v>8072.95</v>
      </c>
      <c r="AJ212" s="108">
        <v>5397.05</v>
      </c>
      <c r="AK212" s="108">
        <v>13470</v>
      </c>
      <c r="AL212" s="108">
        <v>26927.05</v>
      </c>
      <c r="AM212" s="108">
        <v>5106.95</v>
      </c>
      <c r="AN212" s="108">
        <v>32034</v>
      </c>
      <c r="AO212" s="108">
        <v>8255.59</v>
      </c>
      <c r="AP212" s="108">
        <v>2584.41</v>
      </c>
      <c r="AQ212" s="108">
        <v>10840</v>
      </c>
      <c r="AR212" s="107">
        <v>13</v>
      </c>
      <c r="AS212" s="107">
        <f>VLOOKUP(X212:X2472,[7]Sheet1!$T$2:$AC$1764,10,0)</f>
        <v>162</v>
      </c>
      <c r="AT212" s="107" t="str">
        <f>VLOOKUP(X212:X2469,'[8]Asset Classification'!$J$3:$S$2325,10,0)</f>
        <v>151-180</v>
      </c>
      <c r="AU212" s="107"/>
      <c r="AV212" s="107"/>
      <c r="AW212" s="107"/>
      <c r="AX212" s="107" t="s">
        <v>544</v>
      </c>
      <c r="AY212" s="107" t="s">
        <v>545</v>
      </c>
      <c r="AZ212" s="107"/>
      <c r="BA212" s="107"/>
      <c r="BB212" s="129">
        <v>45777</v>
      </c>
      <c r="BC212" s="110" t="s">
        <v>5944</v>
      </c>
      <c r="BD212" s="111" t="s">
        <v>846</v>
      </c>
      <c r="BE212" s="111" t="s">
        <v>848</v>
      </c>
      <c r="BF212" s="112" t="s">
        <v>5868</v>
      </c>
      <c r="BG212" s="111"/>
      <c r="BH212" s="113"/>
      <c r="BI212" s="111" t="s">
        <v>5869</v>
      </c>
      <c r="BJ212" s="111"/>
      <c r="BK212" s="114"/>
      <c r="BL212" s="122"/>
    </row>
    <row r="213" spans="1:64" s="125" customFormat="1" x14ac:dyDescent="0.3">
      <c r="A213" s="107">
        <v>208</v>
      </c>
      <c r="B213" s="107" t="s">
        <v>5879</v>
      </c>
      <c r="C213" s="107" t="s">
        <v>178</v>
      </c>
      <c r="D213" s="107" t="s">
        <v>850</v>
      </c>
      <c r="E213" s="107" t="s">
        <v>851</v>
      </c>
      <c r="F213" s="107" t="s">
        <v>852</v>
      </c>
      <c r="G213" s="107" t="s">
        <v>853</v>
      </c>
      <c r="H213" s="107" t="s">
        <v>854</v>
      </c>
      <c r="I213" s="107">
        <v>168143</v>
      </c>
      <c r="J213" s="107" t="s">
        <v>854</v>
      </c>
      <c r="K213" s="107">
        <v>168143</v>
      </c>
      <c r="L213" s="107" t="s">
        <v>916</v>
      </c>
      <c r="M213" s="107" t="s">
        <v>917</v>
      </c>
      <c r="N213" s="107">
        <v>62895</v>
      </c>
      <c r="O213" s="107" t="s">
        <v>3064</v>
      </c>
      <c r="P213" s="107">
        <v>441101</v>
      </c>
      <c r="Q213" s="107" t="s">
        <v>3065</v>
      </c>
      <c r="R213" s="107" t="s">
        <v>255</v>
      </c>
      <c r="S213" s="107" t="s">
        <v>5314</v>
      </c>
      <c r="T213" s="107" t="s">
        <v>185</v>
      </c>
      <c r="U213" s="107" t="s">
        <v>186</v>
      </c>
      <c r="V213" s="107">
        <v>0</v>
      </c>
      <c r="W213" s="107" t="s">
        <v>5880</v>
      </c>
      <c r="X213" s="107">
        <v>355830140</v>
      </c>
      <c r="Y213" s="107" t="s">
        <v>5315</v>
      </c>
      <c r="Z213" s="107" t="s">
        <v>493</v>
      </c>
      <c r="AA213" s="108">
        <v>52000</v>
      </c>
      <c r="AB213" s="107" t="s">
        <v>548</v>
      </c>
      <c r="AC213" s="107">
        <v>24</v>
      </c>
      <c r="AD213" s="107" t="s">
        <v>190</v>
      </c>
      <c r="AE213" s="107" t="s">
        <v>334</v>
      </c>
      <c r="AF213" s="108">
        <v>2780</v>
      </c>
      <c r="AG213" s="108">
        <v>2780</v>
      </c>
      <c r="AH213" s="107" t="s">
        <v>549</v>
      </c>
      <c r="AI213" s="108">
        <v>10427.07</v>
      </c>
      <c r="AJ213" s="108">
        <v>6252.93</v>
      </c>
      <c r="AK213" s="108">
        <v>16680</v>
      </c>
      <c r="AL213" s="108">
        <v>41572.93</v>
      </c>
      <c r="AM213" s="108">
        <v>8769.07</v>
      </c>
      <c r="AN213" s="108">
        <v>50342</v>
      </c>
      <c r="AO213" s="108">
        <v>14313.57</v>
      </c>
      <c r="AP213" s="108">
        <v>5146.43</v>
      </c>
      <c r="AQ213" s="108">
        <v>19460</v>
      </c>
      <c r="AR213" s="107">
        <v>13</v>
      </c>
      <c r="AS213" s="107">
        <f>VLOOKUP(X213:X2474,[7]Sheet1!$T$2:$AC$1764,10,0)</f>
        <v>197</v>
      </c>
      <c r="AT213" s="107" t="str">
        <f>VLOOKUP(X213:X2470,'[8]Asset Classification'!$J$3:$S$2325,10,0)</f>
        <v>&gt;180</v>
      </c>
      <c r="AU213" s="107"/>
      <c r="AV213" s="107"/>
      <c r="AW213" s="107"/>
      <c r="AX213" s="107" t="s">
        <v>544</v>
      </c>
      <c r="AY213" s="107" t="s">
        <v>545</v>
      </c>
      <c r="AZ213" s="107"/>
      <c r="BA213" s="107"/>
      <c r="BB213" s="129">
        <v>45777</v>
      </c>
      <c r="BC213" s="110" t="s">
        <v>5944</v>
      </c>
      <c r="BD213" s="111" t="s">
        <v>846</v>
      </c>
      <c r="BE213" s="111" t="s">
        <v>848</v>
      </c>
      <c r="BF213" s="112" t="s">
        <v>5868</v>
      </c>
      <c r="BG213" s="111"/>
      <c r="BH213" s="113"/>
      <c r="BI213" s="111" t="s">
        <v>5869</v>
      </c>
      <c r="BJ213" s="111"/>
      <c r="BK213" s="114"/>
      <c r="BL213" s="122"/>
    </row>
    <row r="214" spans="1:64" s="125" customFormat="1" x14ac:dyDescent="0.3">
      <c r="A214" s="107">
        <v>209</v>
      </c>
      <c r="B214" s="107" t="s">
        <v>5879</v>
      </c>
      <c r="C214" s="107" t="s">
        <v>178</v>
      </c>
      <c r="D214" s="107" t="s">
        <v>850</v>
      </c>
      <c r="E214" s="107" t="s">
        <v>851</v>
      </c>
      <c r="F214" s="107" t="s">
        <v>852</v>
      </c>
      <c r="G214" s="107" t="s">
        <v>853</v>
      </c>
      <c r="H214" s="107" t="s">
        <v>854</v>
      </c>
      <c r="I214" s="107">
        <v>168143</v>
      </c>
      <c r="J214" s="107" t="s">
        <v>854</v>
      </c>
      <c r="K214" s="107">
        <v>168143</v>
      </c>
      <c r="L214" s="107" t="s">
        <v>916</v>
      </c>
      <c r="M214" s="107" t="s">
        <v>917</v>
      </c>
      <c r="N214" s="107">
        <v>62895</v>
      </c>
      <c r="O214" s="107" t="s">
        <v>3064</v>
      </c>
      <c r="P214" s="107">
        <v>441101</v>
      </c>
      <c r="Q214" s="107" t="s">
        <v>3065</v>
      </c>
      <c r="R214" s="107" t="s">
        <v>255</v>
      </c>
      <c r="S214" s="107" t="s">
        <v>5501</v>
      </c>
      <c r="T214" s="107" t="s">
        <v>185</v>
      </c>
      <c r="U214" s="107" t="s">
        <v>186</v>
      </c>
      <c r="V214" s="107">
        <v>0</v>
      </c>
      <c r="W214" s="107" t="s">
        <v>5880</v>
      </c>
      <c r="X214" s="107">
        <v>356550675</v>
      </c>
      <c r="Y214" s="107" t="s">
        <v>5502</v>
      </c>
      <c r="Z214" s="107" t="s">
        <v>308</v>
      </c>
      <c r="AA214" s="108">
        <v>65000</v>
      </c>
      <c r="AB214" s="107" t="s">
        <v>548</v>
      </c>
      <c r="AC214" s="107">
        <v>24</v>
      </c>
      <c r="AD214" s="107" t="s">
        <v>190</v>
      </c>
      <c r="AE214" s="107" t="s">
        <v>662</v>
      </c>
      <c r="AF214" s="108">
        <v>3470</v>
      </c>
      <c r="AG214" s="108">
        <v>3470</v>
      </c>
      <c r="AH214" s="107" t="s">
        <v>5898</v>
      </c>
      <c r="AI214" s="108">
        <v>8241.57</v>
      </c>
      <c r="AJ214" s="108">
        <v>5638.43</v>
      </c>
      <c r="AK214" s="108">
        <v>13880</v>
      </c>
      <c r="AL214" s="108">
        <v>56758.43</v>
      </c>
      <c r="AM214" s="108">
        <v>13382.57</v>
      </c>
      <c r="AN214" s="108">
        <v>70141</v>
      </c>
      <c r="AO214" s="108">
        <v>17121.580000000002</v>
      </c>
      <c r="AP214" s="108">
        <v>7168.42</v>
      </c>
      <c r="AQ214" s="108">
        <v>24290</v>
      </c>
      <c r="AR214" s="107">
        <v>11</v>
      </c>
      <c r="AS214" s="107">
        <f>VLOOKUP(X214:X2475,[7]Sheet1!$T$2:$AC$1764,10,0)</f>
        <v>197</v>
      </c>
      <c r="AT214" s="107" t="str">
        <f>VLOOKUP(X214:X2471,'[8]Asset Classification'!$J$3:$S$2325,10,0)</f>
        <v>&gt;180</v>
      </c>
      <c r="AU214" s="107"/>
      <c r="AV214" s="107"/>
      <c r="AW214" s="107"/>
      <c r="AX214" s="107" t="s">
        <v>544</v>
      </c>
      <c r="AY214" s="107" t="s">
        <v>545</v>
      </c>
      <c r="AZ214" s="107"/>
      <c r="BA214" s="107"/>
      <c r="BB214" s="129">
        <v>45777</v>
      </c>
      <c r="BC214" s="110" t="s">
        <v>5944</v>
      </c>
      <c r="BD214" s="111" t="s">
        <v>846</v>
      </c>
      <c r="BE214" s="111" t="s">
        <v>848</v>
      </c>
      <c r="BF214" s="112" t="s">
        <v>5868</v>
      </c>
      <c r="BG214" s="111"/>
      <c r="BH214" s="113"/>
      <c r="BI214" s="111" t="s">
        <v>5869</v>
      </c>
      <c r="BJ214" s="111"/>
      <c r="BK214" s="114"/>
      <c r="BL214" s="122"/>
    </row>
    <row r="215" spans="1:64" s="125" customFormat="1" x14ac:dyDescent="0.3">
      <c r="A215" s="107">
        <v>210</v>
      </c>
      <c r="B215" s="107" t="s">
        <v>5879</v>
      </c>
      <c r="C215" s="107" t="s">
        <v>178</v>
      </c>
      <c r="D215" s="107" t="s">
        <v>850</v>
      </c>
      <c r="E215" s="107" t="s">
        <v>851</v>
      </c>
      <c r="F215" s="107" t="s">
        <v>852</v>
      </c>
      <c r="G215" s="107" t="s">
        <v>853</v>
      </c>
      <c r="H215" s="107" t="s">
        <v>854</v>
      </c>
      <c r="I215" s="107">
        <v>168143</v>
      </c>
      <c r="J215" s="107" t="s">
        <v>854</v>
      </c>
      <c r="K215" s="107">
        <v>168143</v>
      </c>
      <c r="L215" s="107" t="s">
        <v>890</v>
      </c>
      <c r="M215" s="107" t="s">
        <v>891</v>
      </c>
      <c r="N215" s="107">
        <v>62983</v>
      </c>
      <c r="O215" s="107" t="s">
        <v>3064</v>
      </c>
      <c r="P215" s="107">
        <v>441101</v>
      </c>
      <c r="Q215" s="107" t="s">
        <v>3065</v>
      </c>
      <c r="R215" s="107" t="s">
        <v>255</v>
      </c>
      <c r="S215" s="107" t="s">
        <v>3066</v>
      </c>
      <c r="T215" s="107" t="s">
        <v>185</v>
      </c>
      <c r="U215" s="107" t="s">
        <v>186</v>
      </c>
      <c r="V215" s="107">
        <v>541</v>
      </c>
      <c r="W215" s="107" t="s">
        <v>5880</v>
      </c>
      <c r="X215" s="107">
        <v>351674855</v>
      </c>
      <c r="Y215" s="107" t="s">
        <v>3067</v>
      </c>
      <c r="Z215" s="107" t="s">
        <v>2096</v>
      </c>
      <c r="AA215" s="108">
        <v>52000</v>
      </c>
      <c r="AB215" s="107" t="s">
        <v>548</v>
      </c>
      <c r="AC215" s="107">
        <v>24</v>
      </c>
      <c r="AD215" s="107" t="s">
        <v>190</v>
      </c>
      <c r="AE215" s="107" t="s">
        <v>256</v>
      </c>
      <c r="AF215" s="108">
        <v>2800</v>
      </c>
      <c r="AG215" s="108">
        <v>2800</v>
      </c>
      <c r="AH215" s="107" t="s">
        <v>5917</v>
      </c>
      <c r="AI215" s="108">
        <v>46862.95</v>
      </c>
      <c r="AJ215" s="108">
        <v>14737.05</v>
      </c>
      <c r="AK215" s="108">
        <v>61600</v>
      </c>
      <c r="AL215" s="108">
        <v>5137.05</v>
      </c>
      <c r="AM215" s="108">
        <v>157.94999999999999</v>
      </c>
      <c r="AN215" s="108">
        <v>5295</v>
      </c>
      <c r="AO215" s="108">
        <v>0</v>
      </c>
      <c r="AP215" s="108">
        <v>0</v>
      </c>
      <c r="AQ215" s="108">
        <v>0</v>
      </c>
      <c r="AR215" s="107">
        <v>22</v>
      </c>
      <c r="AS215" s="107"/>
      <c r="AT215" s="107" t="str">
        <f>VLOOKUP(X215:X2472,'[8]Asset Classification'!$J$3:$S$2325,10,0)</f>
        <v>Standard</v>
      </c>
      <c r="AU215" s="107"/>
      <c r="AV215" s="107"/>
      <c r="AW215" s="107"/>
      <c r="AX215" s="107" t="s">
        <v>544</v>
      </c>
      <c r="AY215" s="107" t="s">
        <v>545</v>
      </c>
      <c r="AZ215" s="107"/>
      <c r="BA215" s="107"/>
      <c r="BB215" s="129">
        <v>45775</v>
      </c>
      <c r="BC215" s="110" t="s">
        <v>5944</v>
      </c>
      <c r="BD215" s="111" t="s">
        <v>846</v>
      </c>
      <c r="BE215" s="111" t="s">
        <v>848</v>
      </c>
      <c r="BF215" s="112" t="s">
        <v>847</v>
      </c>
      <c r="BG215" s="111"/>
      <c r="BH215" s="113"/>
      <c r="BI215" s="111" t="s">
        <v>5940</v>
      </c>
      <c r="BJ215" s="111"/>
      <c r="BK215" s="114"/>
      <c r="BL215" s="122"/>
    </row>
    <row r="216" spans="1:64" s="125" customFormat="1" x14ac:dyDescent="0.3">
      <c r="A216" s="107">
        <v>211</v>
      </c>
      <c r="B216" s="107" t="s">
        <v>5879</v>
      </c>
      <c r="C216" s="107" t="s">
        <v>178</v>
      </c>
      <c r="D216" s="107" t="s">
        <v>850</v>
      </c>
      <c r="E216" s="107" t="s">
        <v>851</v>
      </c>
      <c r="F216" s="107" t="s">
        <v>852</v>
      </c>
      <c r="G216" s="107" t="s">
        <v>853</v>
      </c>
      <c r="H216" s="107" t="s">
        <v>854</v>
      </c>
      <c r="I216" s="107">
        <v>40735</v>
      </c>
      <c r="J216" s="107" t="s">
        <v>915</v>
      </c>
      <c r="K216" s="107">
        <v>40735</v>
      </c>
      <c r="L216" s="107" t="s">
        <v>916</v>
      </c>
      <c r="M216" s="107" t="s">
        <v>917</v>
      </c>
      <c r="N216" s="107">
        <v>62973</v>
      </c>
      <c r="O216" s="107" t="s">
        <v>1547</v>
      </c>
      <c r="P216" s="107">
        <v>91559</v>
      </c>
      <c r="Q216" s="107" t="s">
        <v>1548</v>
      </c>
      <c r="R216" s="107" t="s">
        <v>255</v>
      </c>
      <c r="S216" s="107" t="s">
        <v>4613</v>
      </c>
      <c r="T216" s="107" t="s">
        <v>185</v>
      </c>
      <c r="U216" s="107" t="s">
        <v>186</v>
      </c>
      <c r="V216" s="107">
        <v>0</v>
      </c>
      <c r="W216" s="107" t="s">
        <v>5880</v>
      </c>
      <c r="X216" s="107">
        <v>354054502</v>
      </c>
      <c r="Y216" s="107" t="s">
        <v>4614</v>
      </c>
      <c r="Z216" s="107" t="s">
        <v>230</v>
      </c>
      <c r="AA216" s="108">
        <v>52000</v>
      </c>
      <c r="AB216" s="107" t="s">
        <v>189</v>
      </c>
      <c r="AC216" s="107">
        <v>24</v>
      </c>
      <c r="AD216" s="107" t="s">
        <v>190</v>
      </c>
      <c r="AE216" s="107" t="s">
        <v>492</v>
      </c>
      <c r="AF216" s="108">
        <v>2780</v>
      </c>
      <c r="AG216" s="108">
        <v>2780</v>
      </c>
      <c r="AH216" s="107" t="s">
        <v>2674</v>
      </c>
      <c r="AI216" s="108">
        <v>29499.02</v>
      </c>
      <c r="AJ216" s="108">
        <v>12200.98</v>
      </c>
      <c r="AK216" s="108">
        <v>41700</v>
      </c>
      <c r="AL216" s="108">
        <v>22500.98</v>
      </c>
      <c r="AM216" s="108">
        <v>2405.02</v>
      </c>
      <c r="AN216" s="108">
        <v>24906</v>
      </c>
      <c r="AO216" s="108">
        <v>2348.4699999999998</v>
      </c>
      <c r="AP216" s="108">
        <v>431.53</v>
      </c>
      <c r="AQ216" s="108">
        <v>2780</v>
      </c>
      <c r="AR216" s="107">
        <v>16</v>
      </c>
      <c r="AS216" s="107">
        <f>VLOOKUP(X216:X2473,[7]Sheet1!$T$2:$AC$1764,10,0)</f>
        <v>22</v>
      </c>
      <c r="AT216" s="107" t="str">
        <f>VLOOKUP(X216:X2473,'[8]Asset Classification'!$J$3:$S$2325,10,0)</f>
        <v>1-30 Days</v>
      </c>
      <c r="AU216" s="107"/>
      <c r="AV216" s="107"/>
      <c r="AW216" s="107"/>
      <c r="AX216" s="107" t="s">
        <v>544</v>
      </c>
      <c r="AY216" s="107" t="s">
        <v>545</v>
      </c>
      <c r="AZ216" s="107"/>
      <c r="BA216" s="107"/>
      <c r="BB216" s="129">
        <v>45776</v>
      </c>
      <c r="BC216" s="110" t="s">
        <v>5944</v>
      </c>
      <c r="BD216" s="111" t="s">
        <v>846</v>
      </c>
      <c r="BE216" s="111" t="s">
        <v>848</v>
      </c>
      <c r="BF216" s="112" t="s">
        <v>5868</v>
      </c>
      <c r="BG216" s="111"/>
      <c r="BH216" s="113"/>
      <c r="BI216" s="111" t="s">
        <v>5869</v>
      </c>
      <c r="BJ216" s="111"/>
      <c r="BK216" s="114"/>
      <c r="BL216" s="122"/>
    </row>
    <row r="217" spans="1:64" s="125" customFormat="1" x14ac:dyDescent="0.3">
      <c r="A217" s="107">
        <v>212</v>
      </c>
      <c r="B217" s="107" t="s">
        <v>5879</v>
      </c>
      <c r="C217" s="107" t="s">
        <v>178</v>
      </c>
      <c r="D217" s="107" t="s">
        <v>850</v>
      </c>
      <c r="E217" s="107" t="s">
        <v>851</v>
      </c>
      <c r="F217" s="107" t="s">
        <v>852</v>
      </c>
      <c r="G217" s="107" t="s">
        <v>853</v>
      </c>
      <c r="H217" s="107" t="s">
        <v>854</v>
      </c>
      <c r="I217" s="107">
        <v>40735</v>
      </c>
      <c r="J217" s="107" t="s">
        <v>915</v>
      </c>
      <c r="K217" s="107">
        <v>40735</v>
      </c>
      <c r="L217" s="107" t="s">
        <v>916</v>
      </c>
      <c r="M217" s="107" t="s">
        <v>917</v>
      </c>
      <c r="N217" s="107">
        <v>62973</v>
      </c>
      <c r="O217" s="107" t="s">
        <v>1547</v>
      </c>
      <c r="P217" s="107">
        <v>91559</v>
      </c>
      <c r="Q217" s="107" t="s">
        <v>1548</v>
      </c>
      <c r="R217" s="107" t="s">
        <v>841</v>
      </c>
      <c r="S217" s="107" t="s">
        <v>4613</v>
      </c>
      <c r="T217" s="107" t="s">
        <v>185</v>
      </c>
      <c r="U217" s="107" t="s">
        <v>186</v>
      </c>
      <c r="V217" s="107">
        <v>0</v>
      </c>
      <c r="W217" s="107" t="s">
        <v>834</v>
      </c>
      <c r="X217" s="107">
        <v>357463318</v>
      </c>
      <c r="Y217" s="107" t="s">
        <v>4614</v>
      </c>
      <c r="Z217" s="107" t="s">
        <v>647</v>
      </c>
      <c r="AA217" s="108">
        <v>15499</v>
      </c>
      <c r="AB217" s="107" t="s">
        <v>189</v>
      </c>
      <c r="AC217" s="107">
        <v>12</v>
      </c>
      <c r="AD217" s="107" t="s">
        <v>842</v>
      </c>
      <c r="AE217" s="107" t="s">
        <v>538</v>
      </c>
      <c r="AF217" s="108">
        <v>1470</v>
      </c>
      <c r="AG217" s="108">
        <v>1470</v>
      </c>
      <c r="AH217" s="107" t="s">
        <v>2674</v>
      </c>
      <c r="AI217" s="108">
        <v>9805.41</v>
      </c>
      <c r="AJ217" s="108">
        <v>1954.59</v>
      </c>
      <c r="AK217" s="108">
        <v>11760</v>
      </c>
      <c r="AL217" s="108">
        <v>5693.59</v>
      </c>
      <c r="AM217" s="108">
        <v>300.41000000000003</v>
      </c>
      <c r="AN217" s="108">
        <v>5994</v>
      </c>
      <c r="AO217" s="108">
        <v>1360.81</v>
      </c>
      <c r="AP217" s="108">
        <v>109.19</v>
      </c>
      <c r="AQ217" s="108">
        <v>1470</v>
      </c>
      <c r="AR217" s="107">
        <v>9</v>
      </c>
      <c r="AS217" s="107">
        <f>VLOOKUP(X217:X2474,[7]Sheet1!$T$2:$AC$1764,10,0)</f>
        <v>22</v>
      </c>
      <c r="AT217" s="107" t="str">
        <f>VLOOKUP(X217:X2474,'[8]Asset Classification'!$J$3:$S$2325,10,0)</f>
        <v>1-30 Days</v>
      </c>
      <c r="AU217" s="107"/>
      <c r="AV217" s="107"/>
      <c r="AW217" s="107"/>
      <c r="AX217" s="107" t="s">
        <v>544</v>
      </c>
      <c r="AY217" s="107" t="s">
        <v>545</v>
      </c>
      <c r="AZ217" s="107"/>
      <c r="BA217" s="107"/>
      <c r="BB217" s="129">
        <v>45776</v>
      </c>
      <c r="BC217" s="110" t="s">
        <v>5944</v>
      </c>
      <c r="BD217" s="111" t="s">
        <v>846</v>
      </c>
      <c r="BE217" s="111" t="s">
        <v>848</v>
      </c>
      <c r="BF217" s="112" t="s">
        <v>5868</v>
      </c>
      <c r="BG217" s="111"/>
      <c r="BH217" s="113"/>
      <c r="BI217" s="111" t="s">
        <v>5869</v>
      </c>
      <c r="BJ217" s="111"/>
      <c r="BK217" s="114"/>
      <c r="BL217" s="122"/>
    </row>
    <row r="218" spans="1:64" s="125" customFormat="1" x14ac:dyDescent="0.3">
      <c r="A218" s="120">
        <v>213</v>
      </c>
      <c r="B218" s="120" t="s">
        <v>5879</v>
      </c>
      <c r="C218" s="120" t="s">
        <v>178</v>
      </c>
      <c r="D218" s="120" t="s">
        <v>850</v>
      </c>
      <c r="E218" s="120" t="s">
        <v>851</v>
      </c>
      <c r="F218" s="120" t="s">
        <v>852</v>
      </c>
      <c r="G218" s="120" t="s">
        <v>853</v>
      </c>
      <c r="H218" s="120" t="s">
        <v>854</v>
      </c>
      <c r="I218" s="120">
        <v>40669</v>
      </c>
      <c r="J218" s="120" t="s">
        <v>862</v>
      </c>
      <c r="K218" s="120">
        <v>40669</v>
      </c>
      <c r="L218" s="120" t="s">
        <v>855</v>
      </c>
      <c r="M218" s="120" t="s">
        <v>856</v>
      </c>
      <c r="N218" s="120">
        <v>62804</v>
      </c>
      <c r="O218" s="120" t="s">
        <v>2743</v>
      </c>
      <c r="P218" s="120">
        <v>587027</v>
      </c>
      <c r="Q218" s="120" t="s">
        <v>2744</v>
      </c>
      <c r="R218" s="120" t="s">
        <v>255</v>
      </c>
      <c r="S218" s="120" t="s">
        <v>2745</v>
      </c>
      <c r="T218" s="120" t="s">
        <v>180</v>
      </c>
      <c r="U218" s="120" t="s">
        <v>186</v>
      </c>
      <c r="V218" s="120">
        <v>541</v>
      </c>
      <c r="W218" s="120" t="s">
        <v>5880</v>
      </c>
      <c r="X218" s="120">
        <v>350941077</v>
      </c>
      <c r="Y218" s="120" t="s">
        <v>2746</v>
      </c>
      <c r="Z218" s="120" t="s">
        <v>415</v>
      </c>
      <c r="AA218" s="123">
        <v>41952</v>
      </c>
      <c r="AB218" s="120" t="s">
        <v>194</v>
      </c>
      <c r="AC218" s="120">
        <v>24</v>
      </c>
      <c r="AD218" s="120" t="s">
        <v>192</v>
      </c>
      <c r="AE218" s="120" t="s">
        <v>418</v>
      </c>
      <c r="AF218" s="123">
        <v>2902</v>
      </c>
      <c r="AG218" s="123">
        <v>2250</v>
      </c>
      <c r="AH218" s="120" t="s">
        <v>5889</v>
      </c>
      <c r="AI218" s="123">
        <v>39748.78</v>
      </c>
      <c r="AJ218" s="123">
        <v>12653.22</v>
      </c>
      <c r="AK218" s="123">
        <v>52402</v>
      </c>
      <c r="AL218" s="123">
        <v>2203.2199999999998</v>
      </c>
      <c r="AM218" s="123">
        <v>46.78</v>
      </c>
      <c r="AN218" s="123">
        <v>2250</v>
      </c>
      <c r="AO218" s="123">
        <v>2203.2199999999998</v>
      </c>
      <c r="AP218" s="123">
        <v>46.78</v>
      </c>
      <c r="AQ218" s="123">
        <v>2250</v>
      </c>
      <c r="AR218" s="120">
        <v>24</v>
      </c>
      <c r="AS218" s="120">
        <f>VLOOKUP(X218:X2481,[7]Sheet1!$T$2:$AC$1764,10,0)</f>
        <v>13</v>
      </c>
      <c r="AT218" s="107" t="str">
        <f>VLOOKUP(X218:X2475,'[8]Asset Classification'!$J$3:$S$2325,10,0)</f>
        <v>1-30 Days</v>
      </c>
      <c r="AU218" s="120"/>
      <c r="AV218" s="120"/>
      <c r="AW218" s="120"/>
      <c r="AX218" s="120" t="s">
        <v>544</v>
      </c>
      <c r="AY218" s="120" t="s">
        <v>545</v>
      </c>
      <c r="AZ218" s="120"/>
      <c r="BA218" s="120"/>
      <c r="BB218" s="126"/>
      <c r="BC218" s="110"/>
      <c r="BD218" s="111"/>
      <c r="BE218" s="111"/>
      <c r="BF218" s="112"/>
      <c r="BG218" s="111"/>
      <c r="BH218" s="113"/>
      <c r="BI218" s="111"/>
      <c r="BJ218" s="111"/>
      <c r="BK218" s="114"/>
      <c r="BL218" s="122"/>
    </row>
    <row r="219" spans="1:64" s="125" customFormat="1" x14ac:dyDescent="0.3">
      <c r="A219" s="120">
        <v>214</v>
      </c>
      <c r="B219" s="120" t="s">
        <v>5879</v>
      </c>
      <c r="C219" s="120" t="s">
        <v>178</v>
      </c>
      <c r="D219" s="120" t="s">
        <v>850</v>
      </c>
      <c r="E219" s="120" t="s">
        <v>851</v>
      </c>
      <c r="F219" s="120" t="s">
        <v>852</v>
      </c>
      <c r="G219" s="120" t="s">
        <v>853</v>
      </c>
      <c r="H219" s="120" t="s">
        <v>854</v>
      </c>
      <c r="I219" s="120">
        <v>40669</v>
      </c>
      <c r="J219" s="120" t="s">
        <v>862</v>
      </c>
      <c r="K219" s="120">
        <v>40669</v>
      </c>
      <c r="L219" s="120" t="s">
        <v>855</v>
      </c>
      <c r="M219" s="120" t="s">
        <v>856</v>
      </c>
      <c r="N219" s="120">
        <v>62804</v>
      </c>
      <c r="O219" s="120" t="s">
        <v>2825</v>
      </c>
      <c r="P219" s="120">
        <v>595206</v>
      </c>
      <c r="Q219" s="120" t="s">
        <v>2826</v>
      </c>
      <c r="R219" s="120" t="s">
        <v>255</v>
      </c>
      <c r="S219" s="120" t="s">
        <v>2857</v>
      </c>
      <c r="T219" s="120" t="s">
        <v>185</v>
      </c>
      <c r="U219" s="120" t="s">
        <v>186</v>
      </c>
      <c r="V219" s="120">
        <v>541</v>
      </c>
      <c r="W219" s="120" t="s">
        <v>5880</v>
      </c>
      <c r="X219" s="120">
        <v>351195650</v>
      </c>
      <c r="Y219" s="120" t="s">
        <v>2858</v>
      </c>
      <c r="Z219" s="120" t="s">
        <v>433</v>
      </c>
      <c r="AA219" s="123">
        <v>41752</v>
      </c>
      <c r="AB219" s="120" t="s">
        <v>548</v>
      </c>
      <c r="AC219" s="120">
        <v>24</v>
      </c>
      <c r="AD219" s="120" t="s">
        <v>192</v>
      </c>
      <c r="AE219" s="120" t="s">
        <v>426</v>
      </c>
      <c r="AF219" s="123">
        <v>2207</v>
      </c>
      <c r="AG219" s="123">
        <v>2250</v>
      </c>
      <c r="AH219" s="120" t="s">
        <v>5889</v>
      </c>
      <c r="AI219" s="123">
        <v>39548.78</v>
      </c>
      <c r="AJ219" s="123">
        <v>12158.22</v>
      </c>
      <c r="AK219" s="123">
        <v>51707</v>
      </c>
      <c r="AL219" s="123">
        <v>2203.2199999999998</v>
      </c>
      <c r="AM219" s="123">
        <v>46.78</v>
      </c>
      <c r="AN219" s="123">
        <v>2250</v>
      </c>
      <c r="AO219" s="123">
        <v>2203.2199999999998</v>
      </c>
      <c r="AP219" s="123">
        <v>46.78</v>
      </c>
      <c r="AQ219" s="123">
        <v>2250</v>
      </c>
      <c r="AR219" s="120">
        <v>24</v>
      </c>
      <c r="AS219" s="120">
        <f>VLOOKUP(X219:X2482,[7]Sheet1!$T$2:$AC$1764,10,0)</f>
        <v>15</v>
      </c>
      <c r="AT219" s="107" t="str">
        <f>VLOOKUP(X219:X2476,'[8]Asset Classification'!$J$3:$S$2325,10,0)</f>
        <v>1-30 Days</v>
      </c>
      <c r="AU219" s="120"/>
      <c r="AV219" s="120"/>
      <c r="AW219" s="120"/>
      <c r="AX219" s="120" t="s">
        <v>544</v>
      </c>
      <c r="AY219" s="120" t="s">
        <v>545</v>
      </c>
      <c r="AZ219" s="120"/>
      <c r="BA219" s="120"/>
      <c r="BB219" s="126"/>
      <c r="BC219" s="110"/>
      <c r="BD219" s="111"/>
      <c r="BE219" s="111"/>
      <c r="BF219" s="112"/>
      <c r="BG219" s="111"/>
      <c r="BH219" s="113"/>
      <c r="BI219" s="111"/>
      <c r="BJ219" s="111"/>
      <c r="BK219" s="114"/>
      <c r="BL219" s="122"/>
    </row>
    <row r="220" spans="1:64" s="125" customFormat="1" x14ac:dyDescent="0.3">
      <c r="A220" s="120">
        <v>215</v>
      </c>
      <c r="B220" s="120" t="s">
        <v>5879</v>
      </c>
      <c r="C220" s="120" t="s">
        <v>178</v>
      </c>
      <c r="D220" s="120" t="s">
        <v>850</v>
      </c>
      <c r="E220" s="120" t="s">
        <v>851</v>
      </c>
      <c r="F220" s="120" t="s">
        <v>852</v>
      </c>
      <c r="G220" s="120" t="s">
        <v>853</v>
      </c>
      <c r="H220" s="120" t="s">
        <v>854</v>
      </c>
      <c r="I220" s="120">
        <v>168143</v>
      </c>
      <c r="J220" s="120" t="s">
        <v>854</v>
      </c>
      <c r="K220" s="120">
        <v>168143</v>
      </c>
      <c r="L220" s="120" t="s">
        <v>855</v>
      </c>
      <c r="M220" s="120" t="s">
        <v>856</v>
      </c>
      <c r="N220" s="120">
        <v>62805</v>
      </c>
      <c r="O220" s="120" t="s">
        <v>2714</v>
      </c>
      <c r="P220" s="120">
        <v>583599</v>
      </c>
      <c r="Q220" s="120" t="s">
        <v>2715</v>
      </c>
      <c r="R220" s="120" t="s">
        <v>255</v>
      </c>
      <c r="S220" s="120" t="s">
        <v>2874</v>
      </c>
      <c r="T220" s="120" t="s">
        <v>185</v>
      </c>
      <c r="U220" s="120" t="s">
        <v>186</v>
      </c>
      <c r="V220" s="120">
        <v>541</v>
      </c>
      <c r="W220" s="120" t="s">
        <v>5880</v>
      </c>
      <c r="X220" s="120">
        <v>351286990</v>
      </c>
      <c r="Y220" s="120" t="s">
        <v>2875</v>
      </c>
      <c r="Z220" s="120" t="s">
        <v>428</v>
      </c>
      <c r="AA220" s="123">
        <v>41952</v>
      </c>
      <c r="AB220" s="120" t="s">
        <v>197</v>
      </c>
      <c r="AC220" s="120">
        <v>24</v>
      </c>
      <c r="AD220" s="120" t="s">
        <v>192</v>
      </c>
      <c r="AE220" s="120" t="s">
        <v>666</v>
      </c>
      <c r="AF220" s="123">
        <v>2327</v>
      </c>
      <c r="AG220" s="123">
        <v>2250</v>
      </c>
      <c r="AH220" s="120" t="s">
        <v>5910</v>
      </c>
      <c r="AI220" s="123">
        <v>39748.78</v>
      </c>
      <c r="AJ220" s="123">
        <v>12078.22</v>
      </c>
      <c r="AK220" s="123">
        <v>51827</v>
      </c>
      <c r="AL220" s="123">
        <v>2203.2199999999998</v>
      </c>
      <c r="AM220" s="123">
        <v>46.78</v>
      </c>
      <c r="AN220" s="123">
        <v>2250</v>
      </c>
      <c r="AO220" s="123">
        <v>2203.2199999999998</v>
      </c>
      <c r="AP220" s="123">
        <v>46.78</v>
      </c>
      <c r="AQ220" s="123">
        <v>2250</v>
      </c>
      <c r="AR220" s="120">
        <v>24</v>
      </c>
      <c r="AS220" s="120">
        <f>VLOOKUP(X220:X2483,[7]Sheet1!$T$2:$AC$1764,10,0)</f>
        <v>16</v>
      </c>
      <c r="AT220" s="107" t="str">
        <f>VLOOKUP(X220:X2477,'[8]Asset Classification'!$J$3:$S$2325,10,0)</f>
        <v>1-30 Days</v>
      </c>
      <c r="AU220" s="120"/>
      <c r="AV220" s="120"/>
      <c r="AW220" s="120"/>
      <c r="AX220" s="120" t="s">
        <v>544</v>
      </c>
      <c r="AY220" s="120" t="s">
        <v>545</v>
      </c>
      <c r="AZ220" s="120"/>
      <c r="BA220" s="120"/>
      <c r="BB220" s="126"/>
      <c r="BC220" s="110"/>
      <c r="BD220" s="111"/>
      <c r="BE220" s="111"/>
      <c r="BF220" s="112"/>
      <c r="BG220" s="111"/>
      <c r="BH220" s="113"/>
      <c r="BI220" s="111"/>
      <c r="BJ220" s="111"/>
      <c r="BK220" s="114"/>
      <c r="BL220" s="122"/>
    </row>
    <row r="221" spans="1:64" s="125" customFormat="1" x14ac:dyDescent="0.3">
      <c r="A221" s="120">
        <v>216</v>
      </c>
      <c r="B221" s="120" t="s">
        <v>5879</v>
      </c>
      <c r="C221" s="120" t="s">
        <v>178</v>
      </c>
      <c r="D221" s="120" t="s">
        <v>850</v>
      </c>
      <c r="E221" s="120" t="s">
        <v>851</v>
      </c>
      <c r="F221" s="120" t="s">
        <v>852</v>
      </c>
      <c r="G221" s="120" t="s">
        <v>853</v>
      </c>
      <c r="H221" s="120" t="s">
        <v>854</v>
      </c>
      <c r="I221" s="120">
        <v>168143</v>
      </c>
      <c r="J221" s="120" t="s">
        <v>854</v>
      </c>
      <c r="K221" s="120">
        <v>168143</v>
      </c>
      <c r="L221" s="120" t="s">
        <v>855</v>
      </c>
      <c r="M221" s="120" t="s">
        <v>856</v>
      </c>
      <c r="N221" s="120">
        <v>62805</v>
      </c>
      <c r="O221" s="120" t="s">
        <v>2743</v>
      </c>
      <c r="P221" s="120">
        <v>587027</v>
      </c>
      <c r="Q221" s="120" t="s">
        <v>2744</v>
      </c>
      <c r="R221" s="120" t="s">
        <v>255</v>
      </c>
      <c r="S221" s="120" t="s">
        <v>3622</v>
      </c>
      <c r="T221" s="120" t="s">
        <v>185</v>
      </c>
      <c r="U221" s="120" t="s">
        <v>186</v>
      </c>
      <c r="V221" s="120">
        <v>0</v>
      </c>
      <c r="W221" s="120" t="s">
        <v>5880</v>
      </c>
      <c r="X221" s="120">
        <v>353312066</v>
      </c>
      <c r="Y221" s="120" t="s">
        <v>3623</v>
      </c>
      <c r="Z221" s="120" t="s">
        <v>476</v>
      </c>
      <c r="AA221" s="123">
        <v>52000</v>
      </c>
      <c r="AB221" s="120" t="s">
        <v>194</v>
      </c>
      <c r="AC221" s="120">
        <v>24</v>
      </c>
      <c r="AD221" s="120" t="s">
        <v>190</v>
      </c>
      <c r="AE221" s="120" t="s">
        <v>475</v>
      </c>
      <c r="AF221" s="123">
        <v>2780</v>
      </c>
      <c r="AG221" s="123">
        <v>2780</v>
      </c>
      <c r="AH221" s="120" t="s">
        <v>5913</v>
      </c>
      <c r="AI221" s="123">
        <v>26173.03</v>
      </c>
      <c r="AJ221" s="123">
        <v>12876.97</v>
      </c>
      <c r="AK221" s="123">
        <v>39050</v>
      </c>
      <c r="AL221" s="123">
        <v>25826.97</v>
      </c>
      <c r="AM221" s="123">
        <v>3030.03</v>
      </c>
      <c r="AN221" s="123">
        <v>28857</v>
      </c>
      <c r="AO221" s="123">
        <v>2284.69</v>
      </c>
      <c r="AP221" s="123">
        <v>365.31</v>
      </c>
      <c r="AQ221" s="123">
        <v>2650</v>
      </c>
      <c r="AR221" s="120">
        <v>15</v>
      </c>
      <c r="AS221" s="120">
        <f>VLOOKUP(X221:X2484,[7]Sheet1!$T$2:$AC$1764,10,0)</f>
        <v>16</v>
      </c>
      <c r="AT221" s="107" t="str">
        <f>VLOOKUP(X221:X2478,'[8]Asset Classification'!$J$3:$S$2325,10,0)</f>
        <v>151-180</v>
      </c>
      <c r="AU221" s="120"/>
      <c r="AV221" s="120"/>
      <c r="AW221" s="120"/>
      <c r="AX221" s="120" t="s">
        <v>544</v>
      </c>
      <c r="AY221" s="120" t="s">
        <v>545</v>
      </c>
      <c r="AZ221" s="120"/>
      <c r="BA221" s="120"/>
      <c r="BB221" s="126"/>
      <c r="BC221" s="110"/>
      <c r="BD221" s="111"/>
      <c r="BE221" s="111"/>
      <c r="BF221" s="112"/>
      <c r="BG221" s="111"/>
      <c r="BH221" s="113"/>
      <c r="BI221" s="111"/>
      <c r="BJ221" s="111"/>
      <c r="BK221" s="114"/>
      <c r="BL221" s="122"/>
    </row>
    <row r="222" spans="1:64" s="125" customFormat="1" x14ac:dyDescent="0.3">
      <c r="A222" s="120">
        <v>217</v>
      </c>
      <c r="B222" s="120" t="s">
        <v>5879</v>
      </c>
      <c r="C222" s="120" t="s">
        <v>178</v>
      </c>
      <c r="D222" s="120" t="s">
        <v>850</v>
      </c>
      <c r="E222" s="120" t="s">
        <v>851</v>
      </c>
      <c r="F222" s="120" t="s">
        <v>852</v>
      </c>
      <c r="G222" s="120" t="s">
        <v>853</v>
      </c>
      <c r="H222" s="120" t="s">
        <v>854</v>
      </c>
      <c r="I222" s="120">
        <v>40700</v>
      </c>
      <c r="J222" s="120" t="s">
        <v>877</v>
      </c>
      <c r="K222" s="120">
        <v>40700</v>
      </c>
      <c r="L222" s="120" t="s">
        <v>906</v>
      </c>
      <c r="M222" s="120" t="s">
        <v>907</v>
      </c>
      <c r="N222" s="120">
        <v>62806</v>
      </c>
      <c r="O222" s="120" t="s">
        <v>2743</v>
      </c>
      <c r="P222" s="120">
        <v>587027</v>
      </c>
      <c r="Q222" s="120" t="s">
        <v>2744</v>
      </c>
      <c r="R222" s="120" t="s">
        <v>255</v>
      </c>
      <c r="S222" s="120" t="s">
        <v>4021</v>
      </c>
      <c r="T222" s="120" t="s">
        <v>185</v>
      </c>
      <c r="U222" s="120" t="s">
        <v>186</v>
      </c>
      <c r="V222" s="120">
        <v>0</v>
      </c>
      <c r="W222" s="120" t="s">
        <v>5880</v>
      </c>
      <c r="X222" s="120">
        <v>353444902</v>
      </c>
      <c r="Y222" s="120" t="s">
        <v>4022</v>
      </c>
      <c r="Z222" s="120" t="s">
        <v>476</v>
      </c>
      <c r="AA222" s="123">
        <v>52000</v>
      </c>
      <c r="AB222" s="120" t="s">
        <v>194</v>
      </c>
      <c r="AC222" s="120">
        <v>24</v>
      </c>
      <c r="AD222" s="120" t="s">
        <v>190</v>
      </c>
      <c r="AE222" s="120" t="s">
        <v>475</v>
      </c>
      <c r="AF222" s="123">
        <v>2780</v>
      </c>
      <c r="AG222" s="123">
        <v>2780</v>
      </c>
      <c r="AH222" s="120" t="s">
        <v>5913</v>
      </c>
      <c r="AI222" s="123">
        <v>26173.03</v>
      </c>
      <c r="AJ222" s="123">
        <v>12876.97</v>
      </c>
      <c r="AK222" s="123">
        <v>39050</v>
      </c>
      <c r="AL222" s="123">
        <v>25826.97</v>
      </c>
      <c r="AM222" s="123">
        <v>3030.03</v>
      </c>
      <c r="AN222" s="123">
        <v>28857</v>
      </c>
      <c r="AO222" s="123">
        <v>2284.69</v>
      </c>
      <c r="AP222" s="123">
        <v>365.31</v>
      </c>
      <c r="AQ222" s="123">
        <v>2650</v>
      </c>
      <c r="AR222" s="120">
        <v>15</v>
      </c>
      <c r="AS222" s="120">
        <f>VLOOKUP(X222:X2485,[7]Sheet1!$T$2:$AC$1764,10,0)</f>
        <v>16</v>
      </c>
      <c r="AT222" s="107" t="str">
        <f>VLOOKUP(X222:X2479,'[8]Asset Classification'!$J$3:$S$2325,10,0)</f>
        <v>1-30 Days</v>
      </c>
      <c r="AU222" s="120"/>
      <c r="AV222" s="120"/>
      <c r="AW222" s="120"/>
      <c r="AX222" s="120" t="s">
        <v>544</v>
      </c>
      <c r="AY222" s="120" t="s">
        <v>545</v>
      </c>
      <c r="AZ222" s="120"/>
      <c r="BA222" s="120"/>
      <c r="BB222" s="126"/>
      <c r="BC222" s="110"/>
      <c r="BD222" s="111"/>
      <c r="BE222" s="111"/>
      <c r="BF222" s="112"/>
      <c r="BG222" s="111"/>
      <c r="BH222" s="113"/>
      <c r="BI222" s="111"/>
      <c r="BJ222" s="111"/>
      <c r="BK222" s="114"/>
      <c r="BL222" s="122"/>
    </row>
    <row r="223" spans="1:64" s="125" customFormat="1" x14ac:dyDescent="0.3">
      <c r="A223" s="120">
        <v>218</v>
      </c>
      <c r="B223" s="120" t="s">
        <v>5879</v>
      </c>
      <c r="C223" s="120" t="s">
        <v>178</v>
      </c>
      <c r="D223" s="120" t="s">
        <v>850</v>
      </c>
      <c r="E223" s="120" t="s">
        <v>851</v>
      </c>
      <c r="F223" s="120" t="s">
        <v>852</v>
      </c>
      <c r="G223" s="120" t="s">
        <v>853</v>
      </c>
      <c r="H223" s="120" t="s">
        <v>854</v>
      </c>
      <c r="I223" s="120">
        <v>168143</v>
      </c>
      <c r="J223" s="120" t="s">
        <v>854</v>
      </c>
      <c r="K223" s="120">
        <v>168143</v>
      </c>
      <c r="L223" s="120" t="s">
        <v>883</v>
      </c>
      <c r="M223" s="120" t="s">
        <v>884</v>
      </c>
      <c r="N223" s="120">
        <v>62812</v>
      </c>
      <c r="O223" s="120" t="s">
        <v>2172</v>
      </c>
      <c r="P223" s="120">
        <v>518454</v>
      </c>
      <c r="Q223" s="120" t="s">
        <v>2173</v>
      </c>
      <c r="R223" s="120" t="s">
        <v>437</v>
      </c>
      <c r="S223" s="120" t="s">
        <v>4611</v>
      </c>
      <c r="T223" s="120" t="s">
        <v>185</v>
      </c>
      <c r="U223" s="120" t="s">
        <v>186</v>
      </c>
      <c r="V223" s="120">
        <v>0</v>
      </c>
      <c r="W223" s="120" t="s">
        <v>5880</v>
      </c>
      <c r="X223" s="120">
        <v>354052222</v>
      </c>
      <c r="Y223" s="120" t="s">
        <v>4612</v>
      </c>
      <c r="Z223" s="120" t="s">
        <v>230</v>
      </c>
      <c r="AA223" s="123">
        <v>30000</v>
      </c>
      <c r="AB223" s="120" t="s">
        <v>194</v>
      </c>
      <c r="AC223" s="120">
        <v>18</v>
      </c>
      <c r="AD223" s="120" t="s">
        <v>276</v>
      </c>
      <c r="AE223" s="120" t="s">
        <v>300</v>
      </c>
      <c r="AF223" s="123">
        <v>2020</v>
      </c>
      <c r="AG223" s="123">
        <v>2020</v>
      </c>
      <c r="AH223" s="120" t="s">
        <v>5884</v>
      </c>
      <c r="AI223" s="123">
        <v>24270.74</v>
      </c>
      <c r="AJ223" s="123">
        <v>6029.26</v>
      </c>
      <c r="AK223" s="123">
        <v>30300</v>
      </c>
      <c r="AL223" s="123">
        <v>5729.26</v>
      </c>
      <c r="AM223" s="123">
        <v>247.74</v>
      </c>
      <c r="AN223" s="123">
        <v>5977</v>
      </c>
      <c r="AO223" s="123">
        <v>1882.65</v>
      </c>
      <c r="AP223" s="123">
        <v>137.35</v>
      </c>
      <c r="AQ223" s="123">
        <v>2020</v>
      </c>
      <c r="AR223" s="120">
        <v>16</v>
      </c>
      <c r="AS223" s="120">
        <f>VLOOKUP(X223:X2486,[7]Sheet1!$T$2:$AC$1764,10,0)</f>
        <v>16</v>
      </c>
      <c r="AT223" s="107" t="str">
        <f>VLOOKUP(X223:X2480,'[8]Asset Classification'!$J$3:$S$2325,10,0)</f>
        <v>Standard</v>
      </c>
      <c r="AU223" s="120"/>
      <c r="AV223" s="120"/>
      <c r="AW223" s="120"/>
      <c r="AX223" s="120" t="s">
        <v>544</v>
      </c>
      <c r="AY223" s="120" t="s">
        <v>545</v>
      </c>
      <c r="AZ223" s="120"/>
      <c r="BA223" s="120"/>
      <c r="BB223" s="126"/>
      <c r="BC223" s="110"/>
      <c r="BD223" s="111"/>
      <c r="BE223" s="111"/>
      <c r="BF223" s="112"/>
      <c r="BG223" s="111"/>
      <c r="BH223" s="113"/>
      <c r="BI223" s="111"/>
      <c r="BJ223" s="111"/>
      <c r="BK223" s="114"/>
      <c r="BL223" s="122"/>
    </row>
    <row r="224" spans="1:64" s="125" customFormat="1" x14ac:dyDescent="0.3">
      <c r="A224" s="120">
        <v>219</v>
      </c>
      <c r="B224" s="120" t="s">
        <v>5879</v>
      </c>
      <c r="C224" s="120" t="s">
        <v>178</v>
      </c>
      <c r="D224" s="120" t="s">
        <v>850</v>
      </c>
      <c r="E224" s="120" t="s">
        <v>851</v>
      </c>
      <c r="F224" s="120" t="s">
        <v>852</v>
      </c>
      <c r="G224" s="120" t="s">
        <v>853</v>
      </c>
      <c r="H224" s="120" t="s">
        <v>854</v>
      </c>
      <c r="I224" s="120">
        <v>176391</v>
      </c>
      <c r="J224" s="120" t="s">
        <v>889</v>
      </c>
      <c r="K224" s="120">
        <v>176391</v>
      </c>
      <c r="L224" s="120" t="s">
        <v>890</v>
      </c>
      <c r="M224" s="120" t="s">
        <v>891</v>
      </c>
      <c r="N224" s="120">
        <v>62809</v>
      </c>
      <c r="O224" s="120" t="s">
        <v>2172</v>
      </c>
      <c r="P224" s="120">
        <v>518454</v>
      </c>
      <c r="Q224" s="120" t="s">
        <v>2173</v>
      </c>
      <c r="R224" s="120" t="s">
        <v>255</v>
      </c>
      <c r="S224" s="120" t="s">
        <v>5666</v>
      </c>
      <c r="T224" s="120" t="s">
        <v>185</v>
      </c>
      <c r="U224" s="120" t="s">
        <v>186</v>
      </c>
      <c r="V224" s="120">
        <v>0</v>
      </c>
      <c r="W224" s="120" t="s">
        <v>5880</v>
      </c>
      <c r="X224" s="120">
        <v>357381463</v>
      </c>
      <c r="Y224" s="120" t="s">
        <v>5667</v>
      </c>
      <c r="Z224" s="120" t="s">
        <v>200</v>
      </c>
      <c r="AA224" s="123">
        <v>33000</v>
      </c>
      <c r="AB224" s="120" t="s">
        <v>194</v>
      </c>
      <c r="AC224" s="120">
        <v>24</v>
      </c>
      <c r="AD224" s="120" t="s">
        <v>190</v>
      </c>
      <c r="AE224" s="120" t="s">
        <v>301</v>
      </c>
      <c r="AF224" s="123">
        <v>1760</v>
      </c>
      <c r="AG224" s="123">
        <v>1760</v>
      </c>
      <c r="AH224" s="120" t="s">
        <v>5884</v>
      </c>
      <c r="AI224" s="123">
        <v>10496.38</v>
      </c>
      <c r="AJ224" s="123">
        <v>5343.62</v>
      </c>
      <c r="AK224" s="123">
        <v>15840</v>
      </c>
      <c r="AL224" s="123">
        <v>22503.62</v>
      </c>
      <c r="AM224" s="123">
        <v>3971.38</v>
      </c>
      <c r="AN224" s="123">
        <v>26475</v>
      </c>
      <c r="AO224" s="123">
        <v>1220.53</v>
      </c>
      <c r="AP224" s="123">
        <v>539.47</v>
      </c>
      <c r="AQ224" s="123">
        <v>1760</v>
      </c>
      <c r="AR224" s="120">
        <v>10</v>
      </c>
      <c r="AS224" s="120">
        <f>VLOOKUP(X224:X2487,[7]Sheet1!$T$2:$AC$1764,10,0)</f>
        <v>16</v>
      </c>
      <c r="AT224" s="107" t="str">
        <f>VLOOKUP(X224:X2481,'[8]Asset Classification'!$J$3:$S$2325,10,0)</f>
        <v>1-30 Days</v>
      </c>
      <c r="AU224" s="120"/>
      <c r="AV224" s="120"/>
      <c r="AW224" s="120"/>
      <c r="AX224" s="120" t="s">
        <v>544</v>
      </c>
      <c r="AY224" s="120" t="s">
        <v>545</v>
      </c>
      <c r="AZ224" s="120"/>
      <c r="BA224" s="120"/>
      <c r="BB224" s="126"/>
      <c r="BC224" s="110"/>
      <c r="BD224" s="111"/>
      <c r="BE224" s="111"/>
      <c r="BF224" s="112"/>
      <c r="BG224" s="111"/>
      <c r="BH224" s="113"/>
      <c r="BI224" s="111"/>
      <c r="BJ224" s="111"/>
      <c r="BK224" s="114"/>
      <c r="BL224" s="122"/>
    </row>
    <row r="225" spans="1:64" s="125" customFormat="1" x14ac:dyDescent="0.3">
      <c r="A225" s="120">
        <v>220</v>
      </c>
      <c r="B225" s="120" t="s">
        <v>5879</v>
      </c>
      <c r="C225" s="120" t="s">
        <v>178</v>
      </c>
      <c r="D225" s="120" t="s">
        <v>850</v>
      </c>
      <c r="E225" s="120" t="s">
        <v>851</v>
      </c>
      <c r="F225" s="120" t="s">
        <v>852</v>
      </c>
      <c r="G225" s="120" t="s">
        <v>853</v>
      </c>
      <c r="H225" s="120" t="s">
        <v>854</v>
      </c>
      <c r="I225" s="120">
        <v>176391</v>
      </c>
      <c r="J225" s="120" t="s">
        <v>889</v>
      </c>
      <c r="K225" s="120">
        <v>176391</v>
      </c>
      <c r="L225" s="120" t="s">
        <v>855</v>
      </c>
      <c r="M225" s="120" t="s">
        <v>856</v>
      </c>
      <c r="N225" s="120">
        <v>62808</v>
      </c>
      <c r="O225" s="120" t="s">
        <v>3130</v>
      </c>
      <c r="P225" s="120">
        <v>631028</v>
      </c>
      <c r="Q225" s="120" t="s">
        <v>3241</v>
      </c>
      <c r="R225" s="120" t="s">
        <v>255</v>
      </c>
      <c r="S225" s="120" t="s">
        <v>3242</v>
      </c>
      <c r="T225" s="120" t="s">
        <v>180</v>
      </c>
      <c r="U225" s="120" t="s">
        <v>186</v>
      </c>
      <c r="V225" s="120">
        <v>541</v>
      </c>
      <c r="W225" s="120" t="s">
        <v>5880</v>
      </c>
      <c r="X225" s="120">
        <v>351927403</v>
      </c>
      <c r="Y225" s="120" t="s">
        <v>3243</v>
      </c>
      <c r="Z225" s="120" t="s">
        <v>450</v>
      </c>
      <c r="AA225" s="123">
        <v>42000</v>
      </c>
      <c r="AB225" s="120" t="s">
        <v>3132</v>
      </c>
      <c r="AC225" s="120">
        <v>24</v>
      </c>
      <c r="AD225" s="120" t="s">
        <v>192</v>
      </c>
      <c r="AE225" s="120" t="s">
        <v>362</v>
      </c>
      <c r="AF225" s="123">
        <v>2240</v>
      </c>
      <c r="AG225" s="123">
        <v>2240</v>
      </c>
      <c r="AH225" s="120" t="s">
        <v>2674</v>
      </c>
      <c r="AI225" s="123">
        <v>32960.5</v>
      </c>
      <c r="AJ225" s="123">
        <v>11839.5</v>
      </c>
      <c r="AK225" s="123">
        <v>44800</v>
      </c>
      <c r="AL225" s="123">
        <v>9039.5</v>
      </c>
      <c r="AM225" s="123">
        <v>496.5</v>
      </c>
      <c r="AN225" s="123">
        <v>9536</v>
      </c>
      <c r="AO225" s="123">
        <v>2048.0700000000002</v>
      </c>
      <c r="AP225" s="123">
        <v>191.93</v>
      </c>
      <c r="AQ225" s="123">
        <v>2240</v>
      </c>
      <c r="AR225" s="120">
        <v>21</v>
      </c>
      <c r="AS225" s="120">
        <f>VLOOKUP(X225:X2488,[7]Sheet1!$T$2:$AC$1764,10,0)</f>
        <v>19</v>
      </c>
      <c r="AT225" s="107" t="str">
        <f>VLOOKUP(X225:X2482,'[8]Asset Classification'!$J$3:$S$2325,10,0)</f>
        <v>31-60</v>
      </c>
      <c r="AU225" s="120"/>
      <c r="AV225" s="120"/>
      <c r="AW225" s="120"/>
      <c r="AX225" s="120" t="s">
        <v>544</v>
      </c>
      <c r="AY225" s="120" t="s">
        <v>545</v>
      </c>
      <c r="AZ225" s="120"/>
      <c r="BA225" s="120"/>
      <c r="BB225" s="126"/>
      <c r="BC225" s="110"/>
      <c r="BD225" s="111"/>
      <c r="BE225" s="111"/>
      <c r="BF225" s="112"/>
      <c r="BG225" s="111"/>
      <c r="BH225" s="113"/>
      <c r="BI225" s="111"/>
      <c r="BJ225" s="111"/>
      <c r="BK225" s="114"/>
      <c r="BL225" s="122"/>
    </row>
    <row r="226" spans="1:64" s="125" customFormat="1" x14ac:dyDescent="0.3">
      <c r="A226" s="120">
        <v>221</v>
      </c>
      <c r="B226" s="120" t="s">
        <v>5879</v>
      </c>
      <c r="C226" s="120" t="s">
        <v>178</v>
      </c>
      <c r="D226" s="120" t="s">
        <v>850</v>
      </c>
      <c r="E226" s="120" t="s">
        <v>851</v>
      </c>
      <c r="F226" s="120" t="s">
        <v>852</v>
      </c>
      <c r="G226" s="120" t="s">
        <v>853</v>
      </c>
      <c r="H226" s="120" t="s">
        <v>854</v>
      </c>
      <c r="I226" s="120">
        <v>176391</v>
      </c>
      <c r="J226" s="120" t="s">
        <v>889</v>
      </c>
      <c r="K226" s="120">
        <v>176391</v>
      </c>
      <c r="L226" s="120" t="s">
        <v>855</v>
      </c>
      <c r="M226" s="120" t="s">
        <v>856</v>
      </c>
      <c r="N226" s="120">
        <v>62808</v>
      </c>
      <c r="O226" s="120" t="s">
        <v>3472</v>
      </c>
      <c r="P226" s="120">
        <v>492758</v>
      </c>
      <c r="Q226" s="120" t="s">
        <v>3473</v>
      </c>
      <c r="R226" s="120" t="s">
        <v>255</v>
      </c>
      <c r="S226" s="120" t="s">
        <v>3476</v>
      </c>
      <c r="T226" s="120" t="s">
        <v>185</v>
      </c>
      <c r="U226" s="120" t="s">
        <v>645</v>
      </c>
      <c r="V226" s="120">
        <v>541</v>
      </c>
      <c r="W226" s="120" t="s">
        <v>221</v>
      </c>
      <c r="X226" s="120">
        <v>352577305</v>
      </c>
      <c r="Y226" s="120" t="s">
        <v>3477</v>
      </c>
      <c r="Z226" s="120" t="s">
        <v>458</v>
      </c>
      <c r="AA226" s="123">
        <v>42000</v>
      </c>
      <c r="AB226" s="120" t="s">
        <v>197</v>
      </c>
      <c r="AC226" s="120">
        <v>24</v>
      </c>
      <c r="AD226" s="120" t="s">
        <v>192</v>
      </c>
      <c r="AE226" s="120" t="s">
        <v>249</v>
      </c>
      <c r="AF226" s="123">
        <v>2240</v>
      </c>
      <c r="AG226" s="123">
        <v>2240</v>
      </c>
      <c r="AH226" s="120" t="s">
        <v>5913</v>
      </c>
      <c r="AI226" s="123">
        <v>29332.47</v>
      </c>
      <c r="AJ226" s="123">
        <v>10987.53</v>
      </c>
      <c r="AK226" s="123">
        <v>40320</v>
      </c>
      <c r="AL226" s="123">
        <v>12667.53</v>
      </c>
      <c r="AM226" s="123">
        <v>934.47</v>
      </c>
      <c r="AN226" s="123">
        <v>13602</v>
      </c>
      <c r="AO226" s="123">
        <v>1997.06</v>
      </c>
      <c r="AP226" s="123">
        <v>242.94</v>
      </c>
      <c r="AQ226" s="123">
        <v>2240</v>
      </c>
      <c r="AR226" s="120">
        <v>19</v>
      </c>
      <c r="AS226" s="120">
        <f>VLOOKUP(X226:X2489,[7]Sheet1!$T$2:$AC$1764,10,0)</f>
        <v>19</v>
      </c>
      <c r="AT226" s="107" t="str">
        <f>VLOOKUP(X226:X2483,'[8]Asset Classification'!$J$3:$S$2325,10,0)</f>
        <v>1-30 Days</v>
      </c>
      <c r="AU226" s="120"/>
      <c r="AV226" s="120"/>
      <c r="AW226" s="120"/>
      <c r="AX226" s="120" t="s">
        <v>544</v>
      </c>
      <c r="AY226" s="120" t="s">
        <v>545</v>
      </c>
      <c r="AZ226" s="120"/>
      <c r="BA226" s="120"/>
      <c r="BB226" s="126"/>
      <c r="BC226" s="110"/>
      <c r="BD226" s="111"/>
      <c r="BE226" s="111"/>
      <c r="BF226" s="112"/>
      <c r="BG226" s="111"/>
      <c r="BH226" s="113"/>
      <c r="BI226" s="111"/>
      <c r="BJ226" s="111"/>
      <c r="BK226" s="114"/>
      <c r="BL226" s="122"/>
    </row>
    <row r="227" spans="1:64" s="125" customFormat="1" x14ac:dyDescent="0.3">
      <c r="A227" s="120">
        <v>222</v>
      </c>
      <c r="B227" s="120" t="s">
        <v>5879</v>
      </c>
      <c r="C227" s="120" t="s">
        <v>178</v>
      </c>
      <c r="D227" s="120" t="s">
        <v>850</v>
      </c>
      <c r="E227" s="120" t="s">
        <v>851</v>
      </c>
      <c r="F227" s="120" t="s">
        <v>852</v>
      </c>
      <c r="G227" s="120" t="s">
        <v>853</v>
      </c>
      <c r="H227" s="120" t="s">
        <v>854</v>
      </c>
      <c r="I227" s="120">
        <v>176391</v>
      </c>
      <c r="J227" s="120" t="s">
        <v>889</v>
      </c>
      <c r="K227" s="120">
        <v>176391</v>
      </c>
      <c r="L227" s="120" t="s">
        <v>855</v>
      </c>
      <c r="M227" s="120" t="s">
        <v>856</v>
      </c>
      <c r="N227" s="120">
        <v>62808</v>
      </c>
      <c r="O227" s="120" t="s">
        <v>3472</v>
      </c>
      <c r="P227" s="120">
        <v>492758</v>
      </c>
      <c r="Q227" s="120" t="s">
        <v>3473</v>
      </c>
      <c r="R227" s="120" t="s">
        <v>255</v>
      </c>
      <c r="S227" s="120" t="s">
        <v>3478</v>
      </c>
      <c r="T227" s="120" t="s">
        <v>185</v>
      </c>
      <c r="U227" s="120" t="s">
        <v>186</v>
      </c>
      <c r="V227" s="120">
        <v>541</v>
      </c>
      <c r="W227" s="120" t="s">
        <v>5880</v>
      </c>
      <c r="X227" s="120">
        <v>352577343</v>
      </c>
      <c r="Y227" s="120" t="s">
        <v>3479</v>
      </c>
      <c r="Z227" s="120" t="s">
        <v>458</v>
      </c>
      <c r="AA227" s="123">
        <v>42000</v>
      </c>
      <c r="AB227" s="120" t="s">
        <v>197</v>
      </c>
      <c r="AC227" s="120">
        <v>24</v>
      </c>
      <c r="AD227" s="120" t="s">
        <v>192</v>
      </c>
      <c r="AE227" s="120" t="s">
        <v>249</v>
      </c>
      <c r="AF227" s="123">
        <v>2240</v>
      </c>
      <c r="AG227" s="123">
        <v>2240</v>
      </c>
      <c r="AH227" s="120" t="s">
        <v>5926</v>
      </c>
      <c r="AI227" s="123">
        <v>29332.47</v>
      </c>
      <c r="AJ227" s="123">
        <v>10987.53</v>
      </c>
      <c r="AK227" s="123">
        <v>40320</v>
      </c>
      <c r="AL227" s="123">
        <v>12667.53</v>
      </c>
      <c r="AM227" s="123">
        <v>934.47</v>
      </c>
      <c r="AN227" s="123">
        <v>13602</v>
      </c>
      <c r="AO227" s="123">
        <v>1997.06</v>
      </c>
      <c r="AP227" s="123">
        <v>242.94</v>
      </c>
      <c r="AQ227" s="123">
        <v>2240</v>
      </c>
      <c r="AR227" s="120">
        <v>19</v>
      </c>
      <c r="AS227" s="120">
        <f>VLOOKUP(X227:X2490,[7]Sheet1!$T$2:$AC$1764,10,0)</f>
        <v>19</v>
      </c>
      <c r="AT227" s="107" t="str">
        <f>VLOOKUP(X227:X2484,'[8]Asset Classification'!$J$3:$S$2325,10,0)</f>
        <v>1-30 Days</v>
      </c>
      <c r="AU227" s="120"/>
      <c r="AV227" s="120"/>
      <c r="AW227" s="120"/>
      <c r="AX227" s="120" t="s">
        <v>544</v>
      </c>
      <c r="AY227" s="120" t="s">
        <v>545</v>
      </c>
      <c r="AZ227" s="120"/>
      <c r="BA227" s="120"/>
      <c r="BB227" s="126"/>
      <c r="BC227" s="110"/>
      <c r="BD227" s="111"/>
      <c r="BE227" s="111"/>
      <c r="BF227" s="112"/>
      <c r="BG227" s="111"/>
      <c r="BH227" s="113"/>
      <c r="BI227" s="111"/>
      <c r="BJ227" s="111"/>
      <c r="BK227" s="114"/>
      <c r="BL227" s="122"/>
    </row>
    <row r="228" spans="1:64" s="125" customFormat="1" x14ac:dyDescent="0.3">
      <c r="A228" s="120">
        <v>223</v>
      </c>
      <c r="B228" s="120" t="s">
        <v>5879</v>
      </c>
      <c r="C228" s="120" t="s">
        <v>178</v>
      </c>
      <c r="D228" s="120" t="s">
        <v>850</v>
      </c>
      <c r="E228" s="120" t="s">
        <v>851</v>
      </c>
      <c r="F228" s="120" t="s">
        <v>852</v>
      </c>
      <c r="G228" s="120" t="s">
        <v>853</v>
      </c>
      <c r="H228" s="120" t="s">
        <v>854</v>
      </c>
      <c r="I228" s="120">
        <v>40674</v>
      </c>
      <c r="J228" s="120" t="s">
        <v>905</v>
      </c>
      <c r="K228" s="120">
        <v>40674</v>
      </c>
      <c r="L228" s="120" t="s">
        <v>906</v>
      </c>
      <c r="M228" s="120" t="s">
        <v>907</v>
      </c>
      <c r="N228" s="120">
        <v>62811</v>
      </c>
      <c r="O228" s="120" t="s">
        <v>4603</v>
      </c>
      <c r="P228" s="120">
        <v>525815</v>
      </c>
      <c r="Q228" s="120" t="s">
        <v>4604</v>
      </c>
      <c r="R228" s="120" t="s">
        <v>255</v>
      </c>
      <c r="S228" s="120" t="s">
        <v>4867</v>
      </c>
      <c r="T228" s="120" t="s">
        <v>185</v>
      </c>
      <c r="U228" s="120" t="s">
        <v>181</v>
      </c>
      <c r="V228" s="120">
        <v>0</v>
      </c>
      <c r="W228" s="120" t="s">
        <v>5880</v>
      </c>
      <c r="X228" s="120">
        <v>354759260</v>
      </c>
      <c r="Y228" s="120" t="s">
        <v>4868</v>
      </c>
      <c r="Z228" s="120" t="s">
        <v>675</v>
      </c>
      <c r="AA228" s="123">
        <v>52000</v>
      </c>
      <c r="AB228" s="120" t="s">
        <v>197</v>
      </c>
      <c r="AC228" s="120">
        <v>24</v>
      </c>
      <c r="AD228" s="120" t="s">
        <v>190</v>
      </c>
      <c r="AE228" s="120" t="s">
        <v>532</v>
      </c>
      <c r="AF228" s="123">
        <v>2780</v>
      </c>
      <c r="AG228" s="123">
        <v>2780</v>
      </c>
      <c r="AH228" s="120" t="s">
        <v>5907</v>
      </c>
      <c r="AI228" s="123">
        <v>16072.71</v>
      </c>
      <c r="AJ228" s="123">
        <v>8947.2900000000009</v>
      </c>
      <c r="AK228" s="123">
        <v>25020</v>
      </c>
      <c r="AL228" s="123">
        <v>35927.29</v>
      </c>
      <c r="AM228" s="123">
        <v>6376.71</v>
      </c>
      <c r="AN228" s="123">
        <v>42304</v>
      </c>
      <c r="AO228" s="123">
        <v>2090.98</v>
      </c>
      <c r="AP228" s="123">
        <v>689.02</v>
      </c>
      <c r="AQ228" s="123">
        <v>2780</v>
      </c>
      <c r="AR228" s="120">
        <v>10</v>
      </c>
      <c r="AS228" s="120">
        <f>VLOOKUP(X228:X2491,[7]Sheet1!$T$2:$AC$1764,10,0)</f>
        <v>19</v>
      </c>
      <c r="AT228" s="107" t="str">
        <f>VLOOKUP(X228:X2485,'[8]Asset Classification'!$J$3:$S$2325,10,0)</f>
        <v>Standard</v>
      </c>
      <c r="AU228" s="120"/>
      <c r="AV228" s="120"/>
      <c r="AW228" s="120"/>
      <c r="AX228" s="120" t="s">
        <v>544</v>
      </c>
      <c r="AY228" s="120" t="s">
        <v>545</v>
      </c>
      <c r="AZ228" s="120"/>
      <c r="BA228" s="120"/>
      <c r="BB228" s="126"/>
      <c r="BC228" s="110"/>
      <c r="BD228" s="111"/>
      <c r="BE228" s="111"/>
      <c r="BF228" s="112"/>
      <c r="BG228" s="111"/>
      <c r="BH228" s="113"/>
      <c r="BI228" s="111"/>
      <c r="BJ228" s="111"/>
      <c r="BK228" s="114"/>
      <c r="BL228" s="122"/>
    </row>
    <row r="229" spans="1:64" s="125" customFormat="1" x14ac:dyDescent="0.3">
      <c r="A229" s="120">
        <v>224</v>
      </c>
      <c r="B229" s="120" t="s">
        <v>5879</v>
      </c>
      <c r="C229" s="120" t="s">
        <v>178</v>
      </c>
      <c r="D229" s="120" t="s">
        <v>850</v>
      </c>
      <c r="E229" s="120" t="s">
        <v>851</v>
      </c>
      <c r="F229" s="120" t="s">
        <v>852</v>
      </c>
      <c r="G229" s="120" t="s">
        <v>853</v>
      </c>
      <c r="H229" s="120" t="s">
        <v>854</v>
      </c>
      <c r="I229" s="120">
        <v>168143</v>
      </c>
      <c r="J229" s="120" t="s">
        <v>854</v>
      </c>
      <c r="K229" s="120">
        <v>168143</v>
      </c>
      <c r="L229" s="120" t="s">
        <v>883</v>
      </c>
      <c r="M229" s="120" t="s">
        <v>884</v>
      </c>
      <c r="N229" s="120">
        <v>62814</v>
      </c>
      <c r="O229" s="120" t="s">
        <v>3777</v>
      </c>
      <c r="P229" s="120">
        <v>91565</v>
      </c>
      <c r="Q229" s="120" t="s">
        <v>3778</v>
      </c>
      <c r="R229" s="120" t="s">
        <v>255</v>
      </c>
      <c r="S229" s="120" t="s">
        <v>5706</v>
      </c>
      <c r="T229" s="120" t="s">
        <v>185</v>
      </c>
      <c r="U229" s="120" t="s">
        <v>186</v>
      </c>
      <c r="V229" s="120">
        <v>0</v>
      </c>
      <c r="W229" s="120" t="s">
        <v>5880</v>
      </c>
      <c r="X229" s="120">
        <v>357670157</v>
      </c>
      <c r="Y229" s="120" t="s">
        <v>5707</v>
      </c>
      <c r="Z229" s="120" t="s">
        <v>301</v>
      </c>
      <c r="AA229" s="123">
        <v>63000</v>
      </c>
      <c r="AB229" s="120" t="s">
        <v>197</v>
      </c>
      <c r="AC229" s="120">
        <v>24</v>
      </c>
      <c r="AD229" s="120" t="s">
        <v>534</v>
      </c>
      <c r="AE229" s="120" t="s">
        <v>5648</v>
      </c>
      <c r="AF229" s="123">
        <v>3360</v>
      </c>
      <c r="AG229" s="123">
        <v>3360</v>
      </c>
      <c r="AH229" s="120" t="s">
        <v>5890</v>
      </c>
      <c r="AI229" s="123">
        <v>17084.189999999999</v>
      </c>
      <c r="AJ229" s="123">
        <v>9795.81</v>
      </c>
      <c r="AK229" s="123">
        <v>26880</v>
      </c>
      <c r="AL229" s="123">
        <v>45915.81</v>
      </c>
      <c r="AM229" s="123">
        <v>8651.19</v>
      </c>
      <c r="AN229" s="123">
        <v>54567</v>
      </c>
      <c r="AO229" s="123">
        <v>2479.42</v>
      </c>
      <c r="AP229" s="123">
        <v>880.58</v>
      </c>
      <c r="AQ229" s="123">
        <v>3360</v>
      </c>
      <c r="AR229" s="120">
        <v>9</v>
      </c>
      <c r="AS229" s="120">
        <f>VLOOKUP(X229:X2492,[7]Sheet1!$T$2:$AC$1764,10,0)</f>
        <v>19</v>
      </c>
      <c r="AT229" s="107" t="str">
        <f>VLOOKUP(X229:X2486,'[8]Asset Classification'!$J$3:$S$2325,10,0)</f>
        <v>1-30 Days</v>
      </c>
      <c r="AU229" s="120"/>
      <c r="AV229" s="120"/>
      <c r="AW229" s="120"/>
      <c r="AX229" s="120" t="s">
        <v>544</v>
      </c>
      <c r="AY229" s="120" t="s">
        <v>545</v>
      </c>
      <c r="AZ229" s="120"/>
      <c r="BA229" s="120"/>
      <c r="BB229" s="126"/>
      <c r="BC229" s="110"/>
      <c r="BD229" s="111"/>
      <c r="BE229" s="111"/>
      <c r="BF229" s="112"/>
      <c r="BG229" s="111"/>
      <c r="BH229" s="113"/>
      <c r="BI229" s="111"/>
      <c r="BJ229" s="111"/>
      <c r="BK229" s="114"/>
      <c r="BL229" s="122"/>
    </row>
    <row r="230" spans="1:64" s="125" customFormat="1" x14ac:dyDescent="0.3">
      <c r="A230" s="120">
        <v>225</v>
      </c>
      <c r="B230" s="120" t="s">
        <v>5879</v>
      </c>
      <c r="C230" s="120" t="s">
        <v>178</v>
      </c>
      <c r="D230" s="120" t="s">
        <v>850</v>
      </c>
      <c r="E230" s="120" t="s">
        <v>851</v>
      </c>
      <c r="F230" s="120" t="s">
        <v>852</v>
      </c>
      <c r="G230" s="120" t="s">
        <v>853</v>
      </c>
      <c r="H230" s="120" t="s">
        <v>854</v>
      </c>
      <c r="I230" s="120">
        <v>40735</v>
      </c>
      <c r="J230" s="120" t="s">
        <v>915</v>
      </c>
      <c r="K230" s="120">
        <v>40735</v>
      </c>
      <c r="L230" s="120" t="s">
        <v>916</v>
      </c>
      <c r="M230" s="120" t="s">
        <v>917</v>
      </c>
      <c r="N230" s="120">
        <v>62815</v>
      </c>
      <c r="O230" s="120" t="s">
        <v>2267</v>
      </c>
      <c r="P230" s="120">
        <v>525850</v>
      </c>
      <c r="Q230" s="120" t="s">
        <v>3228</v>
      </c>
      <c r="R230" s="120" t="s">
        <v>255</v>
      </c>
      <c r="S230" s="120" t="s">
        <v>3229</v>
      </c>
      <c r="T230" s="120" t="s">
        <v>185</v>
      </c>
      <c r="U230" s="120" t="s">
        <v>181</v>
      </c>
      <c r="V230" s="120">
        <v>0</v>
      </c>
      <c r="W230" s="120" t="s">
        <v>5880</v>
      </c>
      <c r="X230" s="120">
        <v>358455544</v>
      </c>
      <c r="Y230" s="120" t="s">
        <v>3230</v>
      </c>
      <c r="Z230" s="120" t="s">
        <v>2371</v>
      </c>
      <c r="AA230" s="123">
        <v>45000</v>
      </c>
      <c r="AB230" s="120" t="s">
        <v>197</v>
      </c>
      <c r="AC230" s="120">
        <v>24</v>
      </c>
      <c r="AD230" s="120" t="s">
        <v>535</v>
      </c>
      <c r="AE230" s="120" t="s">
        <v>654</v>
      </c>
      <c r="AF230" s="123">
        <v>2400</v>
      </c>
      <c r="AG230" s="123">
        <v>2400</v>
      </c>
      <c r="AH230" s="120" t="s">
        <v>5895</v>
      </c>
      <c r="AI230" s="123">
        <v>7820.76</v>
      </c>
      <c r="AJ230" s="123">
        <v>4179.24</v>
      </c>
      <c r="AK230" s="123">
        <v>12000</v>
      </c>
      <c r="AL230" s="123">
        <v>37179.24</v>
      </c>
      <c r="AM230" s="123">
        <v>8105.76</v>
      </c>
      <c r="AN230" s="123">
        <v>45285</v>
      </c>
      <c r="AO230" s="123">
        <v>1694.1</v>
      </c>
      <c r="AP230" s="123">
        <v>705.9</v>
      </c>
      <c r="AQ230" s="123">
        <v>2400</v>
      </c>
      <c r="AR230" s="120">
        <v>6</v>
      </c>
      <c r="AS230" s="120">
        <f>VLOOKUP(X230:X2493,[7]Sheet1!$T$2:$AC$1764,10,0)</f>
        <v>19</v>
      </c>
      <c r="AT230" s="107" t="str">
        <f>VLOOKUP(X230:X2487,'[8]Asset Classification'!$J$3:$S$2325,10,0)</f>
        <v>Standard</v>
      </c>
      <c r="AU230" s="120"/>
      <c r="AV230" s="120"/>
      <c r="AW230" s="120"/>
      <c r="AX230" s="120" t="s">
        <v>544</v>
      </c>
      <c r="AY230" s="120" t="s">
        <v>545</v>
      </c>
      <c r="AZ230" s="120"/>
      <c r="BA230" s="120"/>
      <c r="BB230" s="126"/>
      <c r="BC230" s="110"/>
      <c r="BD230" s="111"/>
      <c r="BE230" s="111"/>
      <c r="BF230" s="112"/>
      <c r="BG230" s="111"/>
      <c r="BH230" s="113"/>
      <c r="BI230" s="111"/>
      <c r="BJ230" s="111"/>
      <c r="BK230" s="114"/>
      <c r="BL230" s="122"/>
    </row>
    <row r="231" spans="1:64" s="125" customFormat="1" x14ac:dyDescent="0.3">
      <c r="A231" s="120">
        <v>226</v>
      </c>
      <c r="B231" s="120" t="s">
        <v>5879</v>
      </c>
      <c r="C231" s="120" t="s">
        <v>178</v>
      </c>
      <c r="D231" s="120" t="s">
        <v>850</v>
      </c>
      <c r="E231" s="120" t="s">
        <v>851</v>
      </c>
      <c r="F231" s="120" t="s">
        <v>852</v>
      </c>
      <c r="G231" s="120" t="s">
        <v>853</v>
      </c>
      <c r="H231" s="120" t="s">
        <v>854</v>
      </c>
      <c r="I231" s="120">
        <v>40735</v>
      </c>
      <c r="J231" s="120" t="s">
        <v>915</v>
      </c>
      <c r="K231" s="120">
        <v>40735</v>
      </c>
      <c r="L231" s="120" t="s">
        <v>916</v>
      </c>
      <c r="M231" s="120" t="s">
        <v>917</v>
      </c>
      <c r="N231" s="120">
        <v>62815</v>
      </c>
      <c r="O231" s="120" t="s">
        <v>2825</v>
      </c>
      <c r="P231" s="120">
        <v>595206</v>
      </c>
      <c r="Q231" s="120" t="s">
        <v>2826</v>
      </c>
      <c r="R231" s="120" t="s">
        <v>437</v>
      </c>
      <c r="S231" s="120" t="s">
        <v>2857</v>
      </c>
      <c r="T231" s="120" t="s">
        <v>185</v>
      </c>
      <c r="U231" s="120" t="s">
        <v>181</v>
      </c>
      <c r="V231" s="120">
        <v>541</v>
      </c>
      <c r="W231" s="120" t="s">
        <v>5880</v>
      </c>
      <c r="X231" s="120">
        <v>353745101</v>
      </c>
      <c r="Y231" s="120" t="s">
        <v>2858</v>
      </c>
      <c r="Z231" s="120" t="s">
        <v>673</v>
      </c>
      <c r="AA231" s="123">
        <v>30000</v>
      </c>
      <c r="AB231" s="120" t="s">
        <v>548</v>
      </c>
      <c r="AC231" s="120">
        <v>18</v>
      </c>
      <c r="AD231" s="120" t="s">
        <v>276</v>
      </c>
      <c r="AE231" s="120" t="s">
        <v>484</v>
      </c>
      <c r="AF231" s="123">
        <v>2020</v>
      </c>
      <c r="AG231" s="123">
        <v>2020</v>
      </c>
      <c r="AH231" s="120" t="s">
        <v>5889</v>
      </c>
      <c r="AI231" s="123">
        <v>23914.44</v>
      </c>
      <c r="AJ231" s="123">
        <v>6385.56</v>
      </c>
      <c r="AK231" s="123">
        <v>30300</v>
      </c>
      <c r="AL231" s="123">
        <v>6085.56</v>
      </c>
      <c r="AM231" s="123">
        <v>251.44</v>
      </c>
      <c r="AN231" s="123">
        <v>6337</v>
      </c>
      <c r="AO231" s="123">
        <v>1903.29</v>
      </c>
      <c r="AP231" s="123">
        <v>116.71</v>
      </c>
      <c r="AQ231" s="123">
        <v>2020</v>
      </c>
      <c r="AR231" s="120">
        <v>16</v>
      </c>
      <c r="AS231" s="120">
        <f>VLOOKUP(X231:X2494,[7]Sheet1!$T$2:$AC$1764,10,0)</f>
        <v>20</v>
      </c>
      <c r="AT231" s="107" t="str">
        <f>VLOOKUP(X231:X2488,'[8]Asset Classification'!$J$3:$S$2325,10,0)</f>
        <v>1-30 Days</v>
      </c>
      <c r="AU231" s="120"/>
      <c r="AV231" s="120"/>
      <c r="AW231" s="120"/>
      <c r="AX231" s="120" t="s">
        <v>544</v>
      </c>
      <c r="AY231" s="120" t="s">
        <v>545</v>
      </c>
      <c r="AZ231" s="120"/>
      <c r="BA231" s="120"/>
      <c r="BB231" s="126"/>
      <c r="BC231" s="110"/>
      <c r="BD231" s="111"/>
      <c r="BE231" s="111"/>
      <c r="BF231" s="112"/>
      <c r="BG231" s="111"/>
      <c r="BH231" s="113"/>
      <c r="BI231" s="111"/>
      <c r="BJ231" s="111"/>
      <c r="BK231" s="114"/>
      <c r="BL231" s="122"/>
    </row>
    <row r="232" spans="1:64" s="125" customFormat="1" x14ac:dyDescent="0.3">
      <c r="A232" s="120">
        <v>227</v>
      </c>
      <c r="B232" s="120" t="s">
        <v>5879</v>
      </c>
      <c r="C232" s="120" t="s">
        <v>178</v>
      </c>
      <c r="D232" s="120" t="s">
        <v>850</v>
      </c>
      <c r="E232" s="120" t="s">
        <v>851</v>
      </c>
      <c r="F232" s="120" t="s">
        <v>852</v>
      </c>
      <c r="G232" s="120" t="s">
        <v>853</v>
      </c>
      <c r="H232" s="120" t="s">
        <v>854</v>
      </c>
      <c r="I232" s="120">
        <v>178001</v>
      </c>
      <c r="J232" s="120" t="s">
        <v>924</v>
      </c>
      <c r="K232" s="120">
        <v>178001</v>
      </c>
      <c r="L232" s="120" t="s">
        <v>925</v>
      </c>
      <c r="M232" s="120" t="s">
        <v>926</v>
      </c>
      <c r="N232" s="120">
        <v>62822</v>
      </c>
      <c r="O232" s="120" t="s">
        <v>2908</v>
      </c>
      <c r="P232" s="120">
        <v>606382</v>
      </c>
      <c r="Q232" s="120" t="s">
        <v>2909</v>
      </c>
      <c r="R232" s="120" t="s">
        <v>255</v>
      </c>
      <c r="S232" s="120" t="s">
        <v>5368</v>
      </c>
      <c r="T232" s="120" t="s">
        <v>185</v>
      </c>
      <c r="U232" s="120" t="s">
        <v>186</v>
      </c>
      <c r="V232" s="120">
        <v>0</v>
      </c>
      <c r="W232" s="120" t="s">
        <v>5880</v>
      </c>
      <c r="X232" s="120">
        <v>355994319</v>
      </c>
      <c r="Y232" s="120" t="s">
        <v>5369</v>
      </c>
      <c r="Z232" s="120" t="s">
        <v>299</v>
      </c>
      <c r="AA232" s="123">
        <v>36000</v>
      </c>
      <c r="AB232" s="120" t="s">
        <v>548</v>
      </c>
      <c r="AC232" s="120">
        <v>24</v>
      </c>
      <c r="AD232" s="120" t="s">
        <v>190</v>
      </c>
      <c r="AE232" s="120" t="s">
        <v>431</v>
      </c>
      <c r="AF232" s="123">
        <v>1920</v>
      </c>
      <c r="AG232" s="123">
        <v>1920</v>
      </c>
      <c r="AH232" s="120" t="s">
        <v>5922</v>
      </c>
      <c r="AI232" s="123">
        <v>13661.82</v>
      </c>
      <c r="AJ232" s="123">
        <v>7498.18</v>
      </c>
      <c r="AK232" s="123">
        <v>21160</v>
      </c>
      <c r="AL232" s="123">
        <v>22338.18</v>
      </c>
      <c r="AM232" s="123">
        <v>3472.82</v>
      </c>
      <c r="AN232" s="123">
        <v>25811</v>
      </c>
      <c r="AO232" s="123">
        <v>1491.6</v>
      </c>
      <c r="AP232" s="123">
        <v>388.4</v>
      </c>
      <c r="AQ232" s="123">
        <v>1880</v>
      </c>
      <c r="AR232" s="120">
        <v>12</v>
      </c>
      <c r="AS232" s="120">
        <f>VLOOKUP(X232:X2495,[7]Sheet1!$T$2:$AC$1764,10,0)</f>
        <v>20</v>
      </c>
      <c r="AT232" s="107" t="str">
        <f>VLOOKUP(X232:X2489,'[8]Asset Classification'!$J$3:$S$2325,10,0)</f>
        <v>1-30 Days</v>
      </c>
      <c r="AU232" s="120"/>
      <c r="AV232" s="120"/>
      <c r="AW232" s="120"/>
      <c r="AX232" s="120" t="s">
        <v>544</v>
      </c>
      <c r="AY232" s="120" t="s">
        <v>545</v>
      </c>
      <c r="AZ232" s="120"/>
      <c r="BA232" s="120"/>
      <c r="BB232" s="126"/>
      <c r="BC232" s="110"/>
      <c r="BD232" s="111"/>
      <c r="BE232" s="111"/>
      <c r="BF232" s="112"/>
      <c r="BG232" s="111"/>
      <c r="BH232" s="113"/>
      <c r="BI232" s="111"/>
      <c r="BJ232" s="111"/>
      <c r="BK232" s="114"/>
      <c r="BL232" s="122"/>
    </row>
    <row r="233" spans="1:64" s="125" customFormat="1" x14ac:dyDescent="0.3">
      <c r="A233" s="120">
        <v>228</v>
      </c>
      <c r="B233" s="120" t="s">
        <v>5879</v>
      </c>
      <c r="C233" s="120" t="s">
        <v>178</v>
      </c>
      <c r="D233" s="120" t="s">
        <v>850</v>
      </c>
      <c r="E233" s="120" t="s">
        <v>851</v>
      </c>
      <c r="F233" s="120" t="s">
        <v>852</v>
      </c>
      <c r="G233" s="120" t="s">
        <v>853</v>
      </c>
      <c r="H233" s="120" t="s">
        <v>854</v>
      </c>
      <c r="I233" s="120">
        <v>168143</v>
      </c>
      <c r="J233" s="120" t="s">
        <v>854</v>
      </c>
      <c r="K233" s="120">
        <v>168143</v>
      </c>
      <c r="L233" s="120" t="s">
        <v>906</v>
      </c>
      <c r="M233" s="120" t="s">
        <v>907</v>
      </c>
      <c r="N233" s="120">
        <v>62813</v>
      </c>
      <c r="O233" s="120" t="s">
        <v>2900</v>
      </c>
      <c r="P233" s="120">
        <v>606383</v>
      </c>
      <c r="Q233" s="120" t="s">
        <v>2901</v>
      </c>
      <c r="R233" s="120" t="s">
        <v>255</v>
      </c>
      <c r="S233" s="120" t="s">
        <v>5427</v>
      </c>
      <c r="T233" s="120" t="s">
        <v>185</v>
      </c>
      <c r="U233" s="120" t="s">
        <v>181</v>
      </c>
      <c r="V233" s="120">
        <v>0</v>
      </c>
      <c r="W233" s="120" t="s">
        <v>5880</v>
      </c>
      <c r="X233" s="120">
        <v>356149194</v>
      </c>
      <c r="Y233" s="120" t="s">
        <v>5428</v>
      </c>
      <c r="Z233" s="120" t="s">
        <v>597</v>
      </c>
      <c r="AA233" s="123">
        <v>52000</v>
      </c>
      <c r="AB233" s="120" t="s">
        <v>548</v>
      </c>
      <c r="AC233" s="120">
        <v>24</v>
      </c>
      <c r="AD233" s="120" t="s">
        <v>190</v>
      </c>
      <c r="AE233" s="120" t="s">
        <v>444</v>
      </c>
      <c r="AF233" s="123">
        <v>2780</v>
      </c>
      <c r="AG233" s="123">
        <v>2780</v>
      </c>
      <c r="AH233" s="120" t="s">
        <v>5899</v>
      </c>
      <c r="AI233" s="123">
        <v>20514.189999999999</v>
      </c>
      <c r="AJ233" s="123">
        <v>10065.81</v>
      </c>
      <c r="AK233" s="123">
        <v>30580</v>
      </c>
      <c r="AL233" s="123">
        <v>31485.81</v>
      </c>
      <c r="AM233" s="123">
        <v>4761.1899999999996</v>
      </c>
      <c r="AN233" s="123">
        <v>36247</v>
      </c>
      <c r="AO233" s="123">
        <v>2176.16</v>
      </c>
      <c r="AP233" s="123">
        <v>603.84</v>
      </c>
      <c r="AQ233" s="123">
        <v>2780</v>
      </c>
      <c r="AR233" s="120">
        <v>12</v>
      </c>
      <c r="AS233" s="120">
        <f>VLOOKUP(X233:X2496,[7]Sheet1!$T$2:$AC$1764,10,0)</f>
        <v>20</v>
      </c>
      <c r="AT233" s="107" t="str">
        <f>VLOOKUP(X233:X2490,'[8]Asset Classification'!$J$3:$S$2325,10,0)</f>
        <v>1-30 Days</v>
      </c>
      <c r="AU233" s="120"/>
      <c r="AV233" s="120"/>
      <c r="AW233" s="120"/>
      <c r="AX233" s="120" t="s">
        <v>544</v>
      </c>
      <c r="AY233" s="120" t="s">
        <v>545</v>
      </c>
      <c r="AZ233" s="120"/>
      <c r="BA233" s="120"/>
      <c r="BB233" s="126"/>
      <c r="BC233" s="110"/>
      <c r="BD233" s="111"/>
      <c r="BE233" s="111"/>
      <c r="BF233" s="112"/>
      <c r="BG233" s="111"/>
      <c r="BH233" s="113"/>
      <c r="BI233" s="111"/>
      <c r="BJ233" s="111"/>
      <c r="BK233" s="114"/>
      <c r="BL233" s="122"/>
    </row>
    <row r="234" spans="1:64" s="125" customFormat="1" x14ac:dyDescent="0.3">
      <c r="A234" s="120">
        <v>229</v>
      </c>
      <c r="B234" s="120" t="s">
        <v>5879</v>
      </c>
      <c r="C234" s="120" t="s">
        <v>178</v>
      </c>
      <c r="D234" s="120" t="s">
        <v>850</v>
      </c>
      <c r="E234" s="120" t="s">
        <v>851</v>
      </c>
      <c r="F234" s="120" t="s">
        <v>852</v>
      </c>
      <c r="G234" s="120" t="s">
        <v>853</v>
      </c>
      <c r="H234" s="120" t="s">
        <v>854</v>
      </c>
      <c r="I234" s="120">
        <v>168143</v>
      </c>
      <c r="J234" s="120" t="s">
        <v>854</v>
      </c>
      <c r="K234" s="120">
        <v>168143</v>
      </c>
      <c r="L234" s="120" t="s">
        <v>906</v>
      </c>
      <c r="M234" s="120" t="s">
        <v>907</v>
      </c>
      <c r="N234" s="120">
        <v>62824</v>
      </c>
      <c r="O234" s="120" t="s">
        <v>3551</v>
      </c>
      <c r="P234" s="120">
        <v>91480</v>
      </c>
      <c r="Q234" s="120" t="s">
        <v>3552</v>
      </c>
      <c r="R234" s="120" t="s">
        <v>255</v>
      </c>
      <c r="S234" s="120" t="s">
        <v>5094</v>
      </c>
      <c r="T234" s="120" t="s">
        <v>298</v>
      </c>
      <c r="U234" s="120" t="s">
        <v>181</v>
      </c>
      <c r="V234" s="120">
        <v>0</v>
      </c>
      <c r="W234" s="120" t="s">
        <v>5880</v>
      </c>
      <c r="X234" s="120">
        <v>355047982</v>
      </c>
      <c r="Y234" s="120" t="s">
        <v>5095</v>
      </c>
      <c r="Z234" s="120" t="s">
        <v>498</v>
      </c>
      <c r="AA234" s="123">
        <v>80000</v>
      </c>
      <c r="AB234" s="120" t="s">
        <v>182</v>
      </c>
      <c r="AC234" s="120">
        <v>24</v>
      </c>
      <c r="AD234" s="120" t="s">
        <v>183</v>
      </c>
      <c r="AE234" s="120" t="s">
        <v>519</v>
      </c>
      <c r="AF234" s="123">
        <v>4270</v>
      </c>
      <c r="AG234" s="123">
        <v>4270</v>
      </c>
      <c r="AH234" s="120" t="s">
        <v>5914</v>
      </c>
      <c r="AI234" s="123">
        <v>38263.15</v>
      </c>
      <c r="AJ234" s="123">
        <v>17247.7</v>
      </c>
      <c r="AK234" s="123">
        <v>55510.85</v>
      </c>
      <c r="AL234" s="123">
        <v>41736.85</v>
      </c>
      <c r="AM234" s="123">
        <v>5438.3</v>
      </c>
      <c r="AN234" s="123">
        <v>47175.15</v>
      </c>
      <c r="AO234" s="123">
        <v>3469.57</v>
      </c>
      <c r="AP234" s="123">
        <v>799.58</v>
      </c>
      <c r="AQ234" s="123">
        <v>4269.1499999999996</v>
      </c>
      <c r="AR234" s="120">
        <v>14</v>
      </c>
      <c r="AS234" s="120">
        <f>VLOOKUP(X234:X2497,[7]Sheet1!$T$2:$AC$1764,10,0)</f>
        <v>21</v>
      </c>
      <c r="AT234" s="107" t="str">
        <f>VLOOKUP(X234:X2491,'[8]Asset Classification'!$J$3:$S$2325,10,0)</f>
        <v>1-30 Days</v>
      </c>
      <c r="AU234" s="120"/>
      <c r="AV234" s="120"/>
      <c r="AW234" s="120"/>
      <c r="AX234" s="120" t="s">
        <v>544</v>
      </c>
      <c r="AY234" s="120" t="s">
        <v>545</v>
      </c>
      <c r="AZ234" s="120"/>
      <c r="BA234" s="120"/>
      <c r="BB234" s="126"/>
      <c r="BC234" s="110"/>
      <c r="BD234" s="111"/>
      <c r="BE234" s="111"/>
      <c r="BF234" s="112"/>
      <c r="BG234" s="111"/>
      <c r="BH234" s="113"/>
      <c r="BI234" s="111"/>
      <c r="BJ234" s="111"/>
      <c r="BK234" s="114"/>
      <c r="BL234" s="122"/>
    </row>
    <row r="235" spans="1:64" s="125" customFormat="1" x14ac:dyDescent="0.3">
      <c r="A235" s="120">
        <v>230</v>
      </c>
      <c r="B235" s="120" t="s">
        <v>5879</v>
      </c>
      <c r="C235" s="120" t="s">
        <v>178</v>
      </c>
      <c r="D235" s="120" t="s">
        <v>850</v>
      </c>
      <c r="E235" s="120" t="s">
        <v>851</v>
      </c>
      <c r="F235" s="120" t="s">
        <v>852</v>
      </c>
      <c r="G235" s="120" t="s">
        <v>853</v>
      </c>
      <c r="H235" s="120" t="s">
        <v>854</v>
      </c>
      <c r="I235" s="120">
        <v>168143</v>
      </c>
      <c r="J235" s="120" t="s">
        <v>854</v>
      </c>
      <c r="K235" s="120">
        <v>168143</v>
      </c>
      <c r="L235" s="120" t="s">
        <v>906</v>
      </c>
      <c r="M235" s="120" t="s">
        <v>907</v>
      </c>
      <c r="N235" s="120">
        <v>62824</v>
      </c>
      <c r="O235" s="120" t="s">
        <v>3033</v>
      </c>
      <c r="P235" s="120">
        <v>618388</v>
      </c>
      <c r="Q235" s="120" t="s">
        <v>3034</v>
      </c>
      <c r="R235" s="120" t="s">
        <v>437</v>
      </c>
      <c r="S235" s="120" t="s">
        <v>3183</v>
      </c>
      <c r="T235" s="120" t="s">
        <v>185</v>
      </c>
      <c r="U235" s="120" t="s">
        <v>186</v>
      </c>
      <c r="V235" s="120">
        <v>0</v>
      </c>
      <c r="W235" s="120" t="s">
        <v>5880</v>
      </c>
      <c r="X235" s="120">
        <v>356678009</v>
      </c>
      <c r="Y235" s="120" t="s">
        <v>3184</v>
      </c>
      <c r="Z235" s="120" t="s">
        <v>308</v>
      </c>
      <c r="AA235" s="123">
        <v>40000</v>
      </c>
      <c r="AB235" s="120" t="s">
        <v>182</v>
      </c>
      <c r="AC235" s="120">
        <v>18</v>
      </c>
      <c r="AD235" s="120" t="s">
        <v>276</v>
      </c>
      <c r="AE235" s="120" t="s">
        <v>662</v>
      </c>
      <c r="AF235" s="123">
        <v>2690</v>
      </c>
      <c r="AG235" s="123">
        <v>2690</v>
      </c>
      <c r="AH235" s="120" t="s">
        <v>5889</v>
      </c>
      <c r="AI235" s="123">
        <v>20063.62</v>
      </c>
      <c r="AJ235" s="123">
        <v>6836.38</v>
      </c>
      <c r="AK235" s="123">
        <v>26900</v>
      </c>
      <c r="AL235" s="123">
        <v>19936.38</v>
      </c>
      <c r="AM235" s="123">
        <v>1946.62</v>
      </c>
      <c r="AN235" s="123">
        <v>21883</v>
      </c>
      <c r="AO235" s="123">
        <v>2307.66</v>
      </c>
      <c r="AP235" s="123">
        <v>382.34</v>
      </c>
      <c r="AQ235" s="123">
        <v>2690</v>
      </c>
      <c r="AR235" s="120">
        <v>11</v>
      </c>
      <c r="AS235" s="120">
        <f>VLOOKUP(X235:X2498,[7]Sheet1!$T$2:$AC$1764,10,0)</f>
        <v>21</v>
      </c>
      <c r="AT235" s="107" t="str">
        <f>VLOOKUP(X235:X2492,'[8]Asset Classification'!$J$3:$S$2325,10,0)</f>
        <v>1-30 Days</v>
      </c>
      <c r="AU235" s="120"/>
      <c r="AV235" s="120"/>
      <c r="AW235" s="120"/>
      <c r="AX235" s="120" t="s">
        <v>544</v>
      </c>
      <c r="AY235" s="120" t="s">
        <v>545</v>
      </c>
      <c r="AZ235" s="120"/>
      <c r="BA235" s="120"/>
      <c r="BB235" s="126"/>
      <c r="BC235" s="110"/>
      <c r="BD235" s="111"/>
      <c r="BE235" s="111"/>
      <c r="BF235" s="112"/>
      <c r="BG235" s="111"/>
      <c r="BH235" s="113"/>
      <c r="BI235" s="111"/>
      <c r="BJ235" s="111"/>
      <c r="BK235" s="114"/>
      <c r="BL235" s="122"/>
    </row>
    <row r="236" spans="1:64" s="125" customFormat="1" x14ac:dyDescent="0.3">
      <c r="A236" s="120">
        <v>231</v>
      </c>
      <c r="B236" s="120" t="s">
        <v>5879</v>
      </c>
      <c r="C236" s="120" t="s">
        <v>178</v>
      </c>
      <c r="D236" s="120" t="s">
        <v>850</v>
      </c>
      <c r="E236" s="120" t="s">
        <v>851</v>
      </c>
      <c r="F236" s="120" t="s">
        <v>852</v>
      </c>
      <c r="G236" s="120" t="s">
        <v>853</v>
      </c>
      <c r="H236" s="120" t="s">
        <v>854</v>
      </c>
      <c r="I236" s="120">
        <v>176391</v>
      </c>
      <c r="J236" s="120" t="s">
        <v>889</v>
      </c>
      <c r="K236" s="120">
        <v>176391</v>
      </c>
      <c r="L236" s="120" t="s">
        <v>890</v>
      </c>
      <c r="M236" s="120" t="s">
        <v>891</v>
      </c>
      <c r="N236" s="120">
        <v>62828</v>
      </c>
      <c r="O236" s="120" t="s">
        <v>3551</v>
      </c>
      <c r="P236" s="120">
        <v>91480</v>
      </c>
      <c r="Q236" s="120" t="s">
        <v>3552</v>
      </c>
      <c r="R236" s="120" t="s">
        <v>255</v>
      </c>
      <c r="S236" s="120" t="s">
        <v>5834</v>
      </c>
      <c r="T236" s="120" t="s">
        <v>185</v>
      </c>
      <c r="U236" s="120" t="s">
        <v>181</v>
      </c>
      <c r="V236" s="120">
        <v>0</v>
      </c>
      <c r="W236" s="120" t="s">
        <v>5880</v>
      </c>
      <c r="X236" s="120">
        <v>358352851</v>
      </c>
      <c r="Y236" s="120" t="s">
        <v>5835</v>
      </c>
      <c r="Z236" s="120" t="s">
        <v>2688</v>
      </c>
      <c r="AA236" s="123">
        <v>80000</v>
      </c>
      <c r="AB236" s="120" t="s">
        <v>182</v>
      </c>
      <c r="AC236" s="120">
        <v>24</v>
      </c>
      <c r="AD236" s="120" t="s">
        <v>539</v>
      </c>
      <c r="AE236" s="120" t="s">
        <v>598</v>
      </c>
      <c r="AF236" s="123">
        <v>4260</v>
      </c>
      <c r="AG236" s="123">
        <v>4260</v>
      </c>
      <c r="AH236" s="120" t="s">
        <v>5884</v>
      </c>
      <c r="AI236" s="123">
        <v>13281.3</v>
      </c>
      <c r="AJ236" s="123">
        <v>8018.7</v>
      </c>
      <c r="AK236" s="123">
        <v>21300</v>
      </c>
      <c r="AL236" s="123">
        <v>66718.7</v>
      </c>
      <c r="AM236" s="123">
        <v>14734.3</v>
      </c>
      <c r="AN236" s="123">
        <v>81453</v>
      </c>
      <c r="AO236" s="123">
        <v>2993.26</v>
      </c>
      <c r="AP236" s="123">
        <v>1266.74</v>
      </c>
      <c r="AQ236" s="123">
        <v>4260</v>
      </c>
      <c r="AR236" s="120">
        <v>6</v>
      </c>
      <c r="AS236" s="120">
        <f>VLOOKUP(X236:X2499,[7]Sheet1!$T$2:$AC$1764,10,0)</f>
        <v>21</v>
      </c>
      <c r="AT236" s="107" t="str">
        <f>VLOOKUP(X236:X2493,'[8]Asset Classification'!$J$3:$S$2325,10,0)</f>
        <v>1-30 Days</v>
      </c>
      <c r="AU236" s="120"/>
      <c r="AV236" s="120"/>
      <c r="AW236" s="120"/>
      <c r="AX236" s="120" t="s">
        <v>544</v>
      </c>
      <c r="AY236" s="120" t="s">
        <v>545</v>
      </c>
      <c r="AZ236" s="120"/>
      <c r="BA236" s="120"/>
      <c r="BB236" s="126"/>
      <c r="BC236" s="110"/>
      <c r="BD236" s="111"/>
      <c r="BE236" s="111"/>
      <c r="BF236" s="112"/>
      <c r="BG236" s="111"/>
      <c r="BH236" s="113"/>
      <c r="BI236" s="111"/>
      <c r="BJ236" s="111"/>
      <c r="BK236" s="114"/>
      <c r="BL236" s="122"/>
    </row>
    <row r="237" spans="1:64" s="125" customFormat="1" x14ac:dyDescent="0.3">
      <c r="A237" s="120">
        <v>232</v>
      </c>
      <c r="B237" s="120" t="s">
        <v>5879</v>
      </c>
      <c r="C237" s="120" t="s">
        <v>178</v>
      </c>
      <c r="D237" s="120" t="s">
        <v>850</v>
      </c>
      <c r="E237" s="120" t="s">
        <v>851</v>
      </c>
      <c r="F237" s="120" t="s">
        <v>852</v>
      </c>
      <c r="G237" s="120" t="s">
        <v>853</v>
      </c>
      <c r="H237" s="120" t="s">
        <v>854</v>
      </c>
      <c r="I237" s="120">
        <v>176391</v>
      </c>
      <c r="J237" s="120" t="s">
        <v>889</v>
      </c>
      <c r="K237" s="120">
        <v>176391</v>
      </c>
      <c r="L237" s="120" t="s">
        <v>890</v>
      </c>
      <c r="M237" s="120" t="s">
        <v>891</v>
      </c>
      <c r="N237" s="120">
        <v>62828</v>
      </c>
      <c r="O237" s="120" t="s">
        <v>2959</v>
      </c>
      <c r="P237" s="120">
        <v>490266</v>
      </c>
      <c r="Q237" s="120" t="s">
        <v>2960</v>
      </c>
      <c r="R237" s="120" t="s">
        <v>437</v>
      </c>
      <c r="S237" s="120" t="s">
        <v>4617</v>
      </c>
      <c r="T237" s="120" t="s">
        <v>185</v>
      </c>
      <c r="U237" s="120" t="s">
        <v>186</v>
      </c>
      <c r="V237" s="120">
        <v>0</v>
      </c>
      <c r="W237" s="120" t="s">
        <v>5880</v>
      </c>
      <c r="X237" s="120">
        <v>358434318</v>
      </c>
      <c r="Y237" s="120" t="s">
        <v>4618</v>
      </c>
      <c r="Z237" s="120" t="s">
        <v>563</v>
      </c>
      <c r="AA237" s="123">
        <v>34000</v>
      </c>
      <c r="AB237" s="120" t="s">
        <v>189</v>
      </c>
      <c r="AC237" s="120">
        <v>18</v>
      </c>
      <c r="AD237" s="120" t="s">
        <v>680</v>
      </c>
      <c r="AE237" s="120" t="s">
        <v>598</v>
      </c>
      <c r="AF237" s="123">
        <v>2280</v>
      </c>
      <c r="AG237" s="123">
        <v>2280</v>
      </c>
      <c r="AH237" s="120" t="s">
        <v>5913</v>
      </c>
      <c r="AI237" s="123">
        <v>8162.49</v>
      </c>
      <c r="AJ237" s="123">
        <v>3237.51</v>
      </c>
      <c r="AK237" s="123">
        <v>11400</v>
      </c>
      <c r="AL237" s="123">
        <v>25837.51</v>
      </c>
      <c r="AM237" s="123">
        <v>3910.49</v>
      </c>
      <c r="AN237" s="123">
        <v>29748</v>
      </c>
      <c r="AO237" s="123">
        <v>1789.44</v>
      </c>
      <c r="AP237" s="123">
        <v>490.56</v>
      </c>
      <c r="AQ237" s="123">
        <v>2280</v>
      </c>
      <c r="AR237" s="120">
        <v>6</v>
      </c>
      <c r="AS237" s="120">
        <f>VLOOKUP(X237:X2500,[7]Sheet1!$T$2:$AC$1764,10,0)</f>
        <v>22</v>
      </c>
      <c r="AT237" s="107" t="str">
        <f>VLOOKUP(X237:X2494,'[8]Asset Classification'!$J$3:$S$2325,10,0)</f>
        <v>1-30 Days</v>
      </c>
      <c r="AU237" s="120"/>
      <c r="AV237" s="120"/>
      <c r="AW237" s="120"/>
      <c r="AX237" s="120" t="s">
        <v>544</v>
      </c>
      <c r="AY237" s="120" t="s">
        <v>545</v>
      </c>
      <c r="AZ237" s="120"/>
      <c r="BA237" s="120"/>
      <c r="BB237" s="126"/>
      <c r="BC237" s="110"/>
      <c r="BD237" s="111"/>
      <c r="BE237" s="111"/>
      <c r="BF237" s="112"/>
      <c r="BG237" s="111"/>
      <c r="BH237" s="113"/>
      <c r="BI237" s="111"/>
      <c r="BJ237" s="111"/>
      <c r="BK237" s="114"/>
      <c r="BL237" s="122"/>
    </row>
    <row r="238" spans="1:64" s="125" customFormat="1" x14ac:dyDescent="0.3">
      <c r="A238" s="120">
        <v>233</v>
      </c>
      <c r="B238" s="120" t="s">
        <v>5879</v>
      </c>
      <c r="C238" s="120" t="s">
        <v>178</v>
      </c>
      <c r="D238" s="120" t="s">
        <v>850</v>
      </c>
      <c r="E238" s="120" t="s">
        <v>851</v>
      </c>
      <c r="F238" s="120" t="s">
        <v>852</v>
      </c>
      <c r="G238" s="120" t="s">
        <v>853</v>
      </c>
      <c r="H238" s="120" t="s">
        <v>854</v>
      </c>
      <c r="I238" s="120">
        <v>176391</v>
      </c>
      <c r="J238" s="120" t="s">
        <v>889</v>
      </c>
      <c r="K238" s="120">
        <v>176391</v>
      </c>
      <c r="L238" s="120" t="s">
        <v>855</v>
      </c>
      <c r="M238" s="120" t="s">
        <v>856</v>
      </c>
      <c r="N238" s="120">
        <v>62830</v>
      </c>
      <c r="O238" s="120" t="s">
        <v>2714</v>
      </c>
      <c r="P238" s="120">
        <v>583599</v>
      </c>
      <c r="Q238" s="120" t="s">
        <v>2715</v>
      </c>
      <c r="R238" s="120" t="s">
        <v>255</v>
      </c>
      <c r="S238" s="120" t="s">
        <v>2736</v>
      </c>
      <c r="T238" s="120" t="s">
        <v>185</v>
      </c>
      <c r="U238" s="120" t="s">
        <v>186</v>
      </c>
      <c r="V238" s="120">
        <v>541</v>
      </c>
      <c r="W238" s="120" t="s">
        <v>5880</v>
      </c>
      <c r="X238" s="120">
        <v>350932977</v>
      </c>
      <c r="Y238" s="120" t="s">
        <v>2737</v>
      </c>
      <c r="Z238" s="120" t="s">
        <v>417</v>
      </c>
      <c r="AA238" s="123">
        <v>41952</v>
      </c>
      <c r="AB238" s="120" t="s">
        <v>197</v>
      </c>
      <c r="AC238" s="120">
        <v>24</v>
      </c>
      <c r="AD238" s="120" t="s">
        <v>192</v>
      </c>
      <c r="AE238" s="120" t="s">
        <v>666</v>
      </c>
      <c r="AF238" s="123">
        <v>2758</v>
      </c>
      <c r="AG238" s="123">
        <v>2250</v>
      </c>
      <c r="AH238" s="120" t="s">
        <v>5906</v>
      </c>
      <c r="AI238" s="123">
        <v>37582.58</v>
      </c>
      <c r="AJ238" s="123">
        <v>12425.42</v>
      </c>
      <c r="AK238" s="123">
        <v>50008</v>
      </c>
      <c r="AL238" s="123">
        <v>4369.42</v>
      </c>
      <c r="AM238" s="123">
        <v>130.58000000000001</v>
      </c>
      <c r="AN238" s="123">
        <v>4500</v>
      </c>
      <c r="AO238" s="123">
        <v>4369.42</v>
      </c>
      <c r="AP238" s="123">
        <v>130.58000000000001</v>
      </c>
      <c r="AQ238" s="123">
        <v>4500</v>
      </c>
      <c r="AR238" s="120">
        <v>24</v>
      </c>
      <c r="AS238" s="120">
        <f>VLOOKUP(X238:X2501,[7]Sheet1!$T$2:$AC$1764,10,0)</f>
        <v>47</v>
      </c>
      <c r="AT238" s="107" t="str">
        <f>VLOOKUP(X238:X2495,'[8]Asset Classification'!$J$3:$S$2325,10,0)</f>
        <v>31-60</v>
      </c>
      <c r="AU238" s="120"/>
      <c r="AV238" s="120"/>
      <c r="AW238" s="120"/>
      <c r="AX238" s="120" t="s">
        <v>544</v>
      </c>
      <c r="AY238" s="120" t="s">
        <v>545</v>
      </c>
      <c r="AZ238" s="120"/>
      <c r="BA238" s="120"/>
      <c r="BB238" s="126"/>
      <c r="BC238" s="110"/>
      <c r="BD238" s="111"/>
      <c r="BE238" s="111"/>
      <c r="BF238" s="112"/>
      <c r="BG238" s="111"/>
      <c r="BH238" s="113"/>
      <c r="BI238" s="111"/>
      <c r="BJ238" s="111"/>
      <c r="BK238" s="114"/>
      <c r="BL238" s="122"/>
    </row>
    <row r="239" spans="1:64" s="125" customFormat="1" x14ac:dyDescent="0.3">
      <c r="A239" s="120">
        <v>234</v>
      </c>
      <c r="B239" s="120" t="s">
        <v>5879</v>
      </c>
      <c r="C239" s="120" t="s">
        <v>178</v>
      </c>
      <c r="D239" s="120" t="s">
        <v>850</v>
      </c>
      <c r="E239" s="120" t="s">
        <v>851</v>
      </c>
      <c r="F239" s="120" t="s">
        <v>852</v>
      </c>
      <c r="G239" s="120" t="s">
        <v>853</v>
      </c>
      <c r="H239" s="120" t="s">
        <v>854</v>
      </c>
      <c r="I239" s="120">
        <v>168143</v>
      </c>
      <c r="J239" s="120" t="s">
        <v>854</v>
      </c>
      <c r="K239" s="120">
        <v>168143</v>
      </c>
      <c r="L239" s="120" t="s">
        <v>855</v>
      </c>
      <c r="M239" s="120" t="s">
        <v>856</v>
      </c>
      <c r="N239" s="120">
        <v>62834</v>
      </c>
      <c r="O239" s="120" t="s">
        <v>2074</v>
      </c>
      <c r="P239" s="120">
        <v>478093</v>
      </c>
      <c r="Q239" s="120" t="s">
        <v>2075</v>
      </c>
      <c r="R239" s="120" t="s">
        <v>255</v>
      </c>
      <c r="S239" s="120" t="s">
        <v>4130</v>
      </c>
      <c r="T239" s="120" t="s">
        <v>185</v>
      </c>
      <c r="U239" s="120" t="s">
        <v>181</v>
      </c>
      <c r="V239" s="120">
        <v>0</v>
      </c>
      <c r="W239" s="120" t="s">
        <v>221</v>
      </c>
      <c r="X239" s="120">
        <v>353676399</v>
      </c>
      <c r="Y239" s="120" t="s">
        <v>4131</v>
      </c>
      <c r="Z239" s="120" t="s">
        <v>445</v>
      </c>
      <c r="AA239" s="123">
        <v>30000</v>
      </c>
      <c r="AB239" s="120" t="s">
        <v>548</v>
      </c>
      <c r="AC239" s="120">
        <v>18</v>
      </c>
      <c r="AD239" s="120" t="s">
        <v>190</v>
      </c>
      <c r="AE239" s="120" t="s">
        <v>500</v>
      </c>
      <c r="AF239" s="123">
        <v>2020</v>
      </c>
      <c r="AG239" s="123">
        <v>2020</v>
      </c>
      <c r="AH239" s="120" t="s">
        <v>5929</v>
      </c>
      <c r="AI239" s="123">
        <v>20316.86</v>
      </c>
      <c r="AJ239" s="123">
        <v>6223.14</v>
      </c>
      <c r="AK239" s="123">
        <v>26540</v>
      </c>
      <c r="AL239" s="123">
        <v>9683.14</v>
      </c>
      <c r="AM239" s="123">
        <v>422.86</v>
      </c>
      <c r="AN239" s="123">
        <v>10106</v>
      </c>
      <c r="AO239" s="123">
        <v>3607.67</v>
      </c>
      <c r="AP239" s="123">
        <v>152.33000000000001</v>
      </c>
      <c r="AQ239" s="123">
        <v>3760</v>
      </c>
      <c r="AR239" s="120">
        <v>15</v>
      </c>
      <c r="AS239" s="120">
        <f>VLOOKUP(X239:X2502,[7]Sheet1!$T$2:$AC$1764,10,0)</f>
        <v>48</v>
      </c>
      <c r="AT239" s="107" t="str">
        <f>VLOOKUP(X239:X2496,'[8]Asset Classification'!$J$3:$S$2325,10,0)</f>
        <v>31-60</v>
      </c>
      <c r="AU239" s="120"/>
      <c r="AV239" s="120"/>
      <c r="AW239" s="120"/>
      <c r="AX239" s="120" t="s">
        <v>544</v>
      </c>
      <c r="AY239" s="120" t="s">
        <v>545</v>
      </c>
      <c r="AZ239" s="120"/>
      <c r="BA239" s="120"/>
      <c r="BB239" s="126"/>
      <c r="BC239" s="110"/>
      <c r="BD239" s="111"/>
      <c r="BE239" s="111"/>
      <c r="BF239" s="112"/>
      <c r="BG239" s="111"/>
      <c r="BH239" s="113"/>
      <c r="BI239" s="111"/>
      <c r="BJ239" s="111"/>
      <c r="BK239" s="114"/>
      <c r="BL239" s="122"/>
    </row>
    <row r="240" spans="1:64" s="125" customFormat="1" x14ac:dyDescent="0.3">
      <c r="A240" s="120">
        <v>235</v>
      </c>
      <c r="B240" s="120" t="s">
        <v>5879</v>
      </c>
      <c r="C240" s="120" t="s">
        <v>178</v>
      </c>
      <c r="D240" s="120" t="s">
        <v>850</v>
      </c>
      <c r="E240" s="120" t="s">
        <v>851</v>
      </c>
      <c r="F240" s="120" t="s">
        <v>852</v>
      </c>
      <c r="G240" s="120" t="s">
        <v>853</v>
      </c>
      <c r="H240" s="120" t="s">
        <v>854</v>
      </c>
      <c r="I240" s="120">
        <v>168143</v>
      </c>
      <c r="J240" s="120" t="s">
        <v>854</v>
      </c>
      <c r="K240" s="120">
        <v>168143</v>
      </c>
      <c r="L240" s="120" t="s">
        <v>855</v>
      </c>
      <c r="M240" s="120" t="s">
        <v>856</v>
      </c>
      <c r="N240" s="120">
        <v>62834</v>
      </c>
      <c r="O240" s="120" t="s">
        <v>1894</v>
      </c>
      <c r="P240" s="120">
        <v>492832</v>
      </c>
      <c r="Q240" s="120" t="s">
        <v>1895</v>
      </c>
      <c r="R240" s="120" t="s">
        <v>255</v>
      </c>
      <c r="S240" s="120" t="s">
        <v>5930</v>
      </c>
      <c r="T240" s="120" t="s">
        <v>185</v>
      </c>
      <c r="U240" s="120" t="s">
        <v>181</v>
      </c>
      <c r="V240" s="120">
        <v>0</v>
      </c>
      <c r="W240" s="120" t="s">
        <v>5880</v>
      </c>
      <c r="X240" s="120">
        <v>353676461</v>
      </c>
      <c r="Y240" s="120" t="s">
        <v>5931</v>
      </c>
      <c r="Z240" s="120" t="s">
        <v>512</v>
      </c>
      <c r="AA240" s="123">
        <v>52000</v>
      </c>
      <c r="AB240" s="120" t="s">
        <v>548</v>
      </c>
      <c r="AC240" s="120">
        <v>24</v>
      </c>
      <c r="AD240" s="120" t="s">
        <v>190</v>
      </c>
      <c r="AE240" s="120" t="s">
        <v>500</v>
      </c>
      <c r="AF240" s="123">
        <v>2780</v>
      </c>
      <c r="AG240" s="123">
        <v>2780</v>
      </c>
      <c r="AH240" s="120" t="s">
        <v>4236</v>
      </c>
      <c r="AI240" s="123">
        <v>24449.279999999999</v>
      </c>
      <c r="AJ240" s="123">
        <v>11690.72</v>
      </c>
      <c r="AK240" s="123">
        <v>36140</v>
      </c>
      <c r="AL240" s="123">
        <v>27550.720000000001</v>
      </c>
      <c r="AM240" s="123">
        <v>3580.28</v>
      </c>
      <c r="AN240" s="123">
        <v>31131</v>
      </c>
      <c r="AO240" s="123">
        <v>4546.4399999999996</v>
      </c>
      <c r="AP240" s="123">
        <v>1013.56</v>
      </c>
      <c r="AQ240" s="123">
        <v>5560</v>
      </c>
      <c r="AR240" s="120">
        <v>15</v>
      </c>
      <c r="AS240" s="120">
        <f>VLOOKUP(X240:X2503,[7]Sheet1!$T$2:$AC$1764,10,0)</f>
        <v>48</v>
      </c>
      <c r="AT240" s="107" t="str">
        <f>VLOOKUP(X240:X2497,'[8]Asset Classification'!$J$3:$S$2325,10,0)</f>
        <v>31-60</v>
      </c>
      <c r="AU240" s="120"/>
      <c r="AV240" s="120"/>
      <c r="AW240" s="120"/>
      <c r="AX240" s="120" t="s">
        <v>544</v>
      </c>
      <c r="AY240" s="120" t="s">
        <v>545</v>
      </c>
      <c r="AZ240" s="120"/>
      <c r="BA240" s="120"/>
      <c r="BB240" s="126"/>
      <c r="BC240" s="110"/>
      <c r="BD240" s="111"/>
      <c r="BE240" s="111"/>
      <c r="BF240" s="112"/>
      <c r="BG240" s="111"/>
      <c r="BH240" s="113"/>
      <c r="BI240" s="111"/>
      <c r="BJ240" s="111"/>
      <c r="BK240" s="114"/>
      <c r="BL240" s="122"/>
    </row>
    <row r="241" spans="1:64" s="125" customFormat="1" x14ac:dyDescent="0.3">
      <c r="A241" s="120">
        <v>236</v>
      </c>
      <c r="B241" s="120" t="s">
        <v>5879</v>
      </c>
      <c r="C241" s="120" t="s">
        <v>178</v>
      </c>
      <c r="D241" s="120" t="s">
        <v>850</v>
      </c>
      <c r="E241" s="120" t="s">
        <v>851</v>
      </c>
      <c r="F241" s="120" t="s">
        <v>852</v>
      </c>
      <c r="G241" s="120" t="s">
        <v>853</v>
      </c>
      <c r="H241" s="120" t="s">
        <v>854</v>
      </c>
      <c r="I241" s="120">
        <v>168143</v>
      </c>
      <c r="J241" s="120" t="s">
        <v>854</v>
      </c>
      <c r="K241" s="120">
        <v>168143</v>
      </c>
      <c r="L241" s="120" t="s">
        <v>855</v>
      </c>
      <c r="M241" s="120" t="s">
        <v>856</v>
      </c>
      <c r="N241" s="120">
        <v>62834</v>
      </c>
      <c r="O241" s="120" t="s">
        <v>1205</v>
      </c>
      <c r="P241" s="120">
        <v>91442</v>
      </c>
      <c r="Q241" s="120" t="s">
        <v>1206</v>
      </c>
      <c r="R241" s="120" t="s">
        <v>255</v>
      </c>
      <c r="S241" s="120" t="s">
        <v>4763</v>
      </c>
      <c r="T241" s="120" t="s">
        <v>215</v>
      </c>
      <c r="U241" s="120" t="s">
        <v>186</v>
      </c>
      <c r="V241" s="120">
        <v>0</v>
      </c>
      <c r="W241" s="120" t="s">
        <v>5880</v>
      </c>
      <c r="X241" s="120">
        <v>354622562</v>
      </c>
      <c r="Y241" s="120" t="s">
        <v>4764</v>
      </c>
      <c r="Z241" s="120" t="s">
        <v>474</v>
      </c>
      <c r="AA241" s="123">
        <v>52000</v>
      </c>
      <c r="AB241" s="120" t="s">
        <v>548</v>
      </c>
      <c r="AC241" s="120">
        <v>24</v>
      </c>
      <c r="AD241" s="120" t="s">
        <v>190</v>
      </c>
      <c r="AE241" s="120" t="s">
        <v>500</v>
      </c>
      <c r="AF241" s="123">
        <v>2780</v>
      </c>
      <c r="AG241" s="123">
        <v>2780</v>
      </c>
      <c r="AH241" s="120" t="s">
        <v>5919</v>
      </c>
      <c r="AI241" s="123">
        <v>25041.87</v>
      </c>
      <c r="AJ241" s="123">
        <v>11098.13</v>
      </c>
      <c r="AK241" s="123">
        <v>36140</v>
      </c>
      <c r="AL241" s="123">
        <v>26958.13</v>
      </c>
      <c r="AM241" s="123">
        <v>3427.87</v>
      </c>
      <c r="AN241" s="123">
        <v>30386</v>
      </c>
      <c r="AO241" s="123">
        <v>4569.38</v>
      </c>
      <c r="AP241" s="123">
        <v>990.62</v>
      </c>
      <c r="AQ241" s="123">
        <v>5560</v>
      </c>
      <c r="AR241" s="120">
        <v>15</v>
      </c>
      <c r="AS241" s="120">
        <f>VLOOKUP(X241:X2504,[7]Sheet1!$T$2:$AC$1764,10,0)</f>
        <v>48</v>
      </c>
      <c r="AT241" s="107" t="str">
        <f>VLOOKUP(X241:X2498,'[8]Asset Classification'!$J$3:$S$2325,10,0)</f>
        <v>31-60</v>
      </c>
      <c r="AU241" s="120"/>
      <c r="AV241" s="120"/>
      <c r="AW241" s="120"/>
      <c r="AX241" s="120" t="s">
        <v>544</v>
      </c>
      <c r="AY241" s="120" t="s">
        <v>545</v>
      </c>
      <c r="AZ241" s="120"/>
      <c r="BA241" s="120"/>
      <c r="BB241" s="126"/>
      <c r="BC241" s="110"/>
      <c r="BD241" s="111"/>
      <c r="BE241" s="111"/>
      <c r="BF241" s="112"/>
      <c r="BG241" s="111"/>
      <c r="BH241" s="113"/>
      <c r="BI241" s="111"/>
      <c r="BJ241" s="111"/>
      <c r="BK241" s="114"/>
      <c r="BL241" s="122"/>
    </row>
    <row r="242" spans="1:64" s="125" customFormat="1" x14ac:dyDescent="0.3">
      <c r="A242" s="120">
        <v>237</v>
      </c>
      <c r="B242" s="120" t="s">
        <v>5879</v>
      </c>
      <c r="C242" s="120" t="s">
        <v>178</v>
      </c>
      <c r="D242" s="120" t="s">
        <v>850</v>
      </c>
      <c r="E242" s="120" t="s">
        <v>851</v>
      </c>
      <c r="F242" s="120" t="s">
        <v>852</v>
      </c>
      <c r="G242" s="120" t="s">
        <v>853</v>
      </c>
      <c r="H242" s="120" t="s">
        <v>854</v>
      </c>
      <c r="I242" s="120">
        <v>40687</v>
      </c>
      <c r="J242" s="120" t="s">
        <v>960</v>
      </c>
      <c r="K242" s="120">
        <v>40687</v>
      </c>
      <c r="L242" s="120" t="s">
        <v>961</v>
      </c>
      <c r="M242" s="120" t="s">
        <v>962</v>
      </c>
      <c r="N242" s="120">
        <v>62833</v>
      </c>
      <c r="O242" s="120" t="s">
        <v>2185</v>
      </c>
      <c r="P242" s="120">
        <v>519814</v>
      </c>
      <c r="Q242" s="120" t="s">
        <v>2186</v>
      </c>
      <c r="R242" s="120" t="s">
        <v>255</v>
      </c>
      <c r="S242" s="120" t="s">
        <v>5343</v>
      </c>
      <c r="T242" s="120" t="s">
        <v>185</v>
      </c>
      <c r="U242" s="120" t="s">
        <v>186</v>
      </c>
      <c r="V242" s="120">
        <v>0</v>
      </c>
      <c r="W242" s="120" t="s">
        <v>5920</v>
      </c>
      <c r="X242" s="120">
        <v>355963156</v>
      </c>
      <c r="Y242" s="120" t="s">
        <v>5344</v>
      </c>
      <c r="Z242" s="120" t="s">
        <v>597</v>
      </c>
      <c r="AA242" s="123">
        <v>19000</v>
      </c>
      <c r="AB242" s="120" t="s">
        <v>548</v>
      </c>
      <c r="AC242" s="120">
        <v>12</v>
      </c>
      <c r="AD242" s="120" t="s">
        <v>190</v>
      </c>
      <c r="AE242" s="120" t="s">
        <v>444</v>
      </c>
      <c r="AF242" s="123">
        <v>1810</v>
      </c>
      <c r="AG242" s="123">
        <v>1810</v>
      </c>
      <c r="AH242" s="120" t="s">
        <v>2966</v>
      </c>
      <c r="AI242" s="123">
        <v>15463.82</v>
      </c>
      <c r="AJ242" s="123">
        <v>2636.18</v>
      </c>
      <c r="AK242" s="123">
        <v>18100</v>
      </c>
      <c r="AL242" s="123">
        <v>3536.18</v>
      </c>
      <c r="AM242" s="123">
        <v>102.82</v>
      </c>
      <c r="AN242" s="123">
        <v>3639</v>
      </c>
      <c r="AO242" s="123">
        <v>3536.18</v>
      </c>
      <c r="AP242" s="123">
        <v>102.82</v>
      </c>
      <c r="AQ242" s="123">
        <v>3639</v>
      </c>
      <c r="AR242" s="120">
        <v>12</v>
      </c>
      <c r="AS242" s="120">
        <f>VLOOKUP(X242:X2505,[7]Sheet1!$T$2:$AC$1764,10,0)</f>
        <v>48</v>
      </c>
      <c r="AT242" s="107" t="str">
        <f>VLOOKUP(X242:X2499,'[8]Asset Classification'!$J$3:$S$2325,10,0)</f>
        <v>31-60</v>
      </c>
      <c r="AU242" s="120"/>
      <c r="AV242" s="120"/>
      <c r="AW242" s="120"/>
      <c r="AX242" s="120" t="s">
        <v>544</v>
      </c>
      <c r="AY242" s="120" t="s">
        <v>545</v>
      </c>
      <c r="AZ242" s="120"/>
      <c r="BA242" s="120"/>
      <c r="BB242" s="126"/>
      <c r="BC242" s="110"/>
      <c r="BD242" s="111"/>
      <c r="BE242" s="111"/>
      <c r="BF242" s="112"/>
      <c r="BG242" s="111"/>
      <c r="BH242" s="113"/>
      <c r="BI242" s="111"/>
      <c r="BJ242" s="111"/>
      <c r="BK242" s="114"/>
      <c r="BL242" s="122"/>
    </row>
    <row r="243" spans="1:64" s="125" customFormat="1" x14ac:dyDescent="0.3">
      <c r="A243" s="120">
        <v>238</v>
      </c>
      <c r="B243" s="120" t="s">
        <v>5879</v>
      </c>
      <c r="C243" s="120" t="s">
        <v>178</v>
      </c>
      <c r="D243" s="120" t="s">
        <v>850</v>
      </c>
      <c r="E243" s="120" t="s">
        <v>851</v>
      </c>
      <c r="F243" s="120" t="s">
        <v>852</v>
      </c>
      <c r="G243" s="120" t="s">
        <v>853</v>
      </c>
      <c r="H243" s="120" t="s">
        <v>854</v>
      </c>
      <c r="I243" s="120">
        <v>40687</v>
      </c>
      <c r="J243" s="120" t="s">
        <v>960</v>
      </c>
      <c r="K243" s="120">
        <v>40687</v>
      </c>
      <c r="L243" s="120" t="s">
        <v>961</v>
      </c>
      <c r="M243" s="120" t="s">
        <v>962</v>
      </c>
      <c r="N243" s="120">
        <v>62833</v>
      </c>
      <c r="O243" s="120" t="s">
        <v>2544</v>
      </c>
      <c r="P243" s="120">
        <v>567303</v>
      </c>
      <c r="Q243" s="120" t="s">
        <v>2545</v>
      </c>
      <c r="R243" s="120" t="s">
        <v>255</v>
      </c>
      <c r="S243" s="120" t="s">
        <v>5509</v>
      </c>
      <c r="T243" s="120" t="s">
        <v>185</v>
      </c>
      <c r="U243" s="120" t="s">
        <v>186</v>
      </c>
      <c r="V243" s="120">
        <v>0</v>
      </c>
      <c r="W243" s="120" t="s">
        <v>5880</v>
      </c>
      <c r="X243" s="120">
        <v>356601877</v>
      </c>
      <c r="Y243" s="120" t="s">
        <v>5510</v>
      </c>
      <c r="Z243" s="120" t="s">
        <v>210</v>
      </c>
      <c r="AA243" s="123">
        <v>52000</v>
      </c>
      <c r="AB243" s="120" t="s">
        <v>548</v>
      </c>
      <c r="AC243" s="120">
        <v>24</v>
      </c>
      <c r="AD243" s="120" t="s">
        <v>190</v>
      </c>
      <c r="AE243" s="120" t="s">
        <v>529</v>
      </c>
      <c r="AF243" s="123">
        <v>2780</v>
      </c>
      <c r="AG243" s="123">
        <v>2780</v>
      </c>
      <c r="AH243" s="120" t="s">
        <v>2589</v>
      </c>
      <c r="AI243" s="123">
        <v>14116.93</v>
      </c>
      <c r="AJ243" s="123">
        <v>8123.07</v>
      </c>
      <c r="AK243" s="123">
        <v>22240</v>
      </c>
      <c r="AL243" s="123">
        <v>37883.07</v>
      </c>
      <c r="AM243" s="123">
        <v>7039.93</v>
      </c>
      <c r="AN243" s="123">
        <v>44923</v>
      </c>
      <c r="AO243" s="123">
        <v>4146.34</v>
      </c>
      <c r="AP243" s="123">
        <v>1413.66</v>
      </c>
      <c r="AQ243" s="123">
        <v>5560</v>
      </c>
      <c r="AR243" s="120">
        <v>10</v>
      </c>
      <c r="AS243" s="120">
        <f>VLOOKUP(X243:X2506,[7]Sheet1!$T$2:$AC$1764,10,0)</f>
        <v>48</v>
      </c>
      <c r="AT243" s="107" t="str">
        <f>VLOOKUP(X243:X2500,'[8]Asset Classification'!$J$3:$S$2325,10,0)</f>
        <v>31-60</v>
      </c>
      <c r="AU243" s="120"/>
      <c r="AV243" s="120"/>
      <c r="AW243" s="120"/>
      <c r="AX243" s="120" t="s">
        <v>544</v>
      </c>
      <c r="AY243" s="120" t="s">
        <v>545</v>
      </c>
      <c r="AZ243" s="120"/>
      <c r="BA243" s="120"/>
      <c r="BB243" s="126"/>
      <c r="BC243" s="110"/>
      <c r="BD243" s="111"/>
      <c r="BE243" s="111"/>
      <c r="BF243" s="112"/>
      <c r="BG243" s="111"/>
      <c r="BH243" s="113"/>
      <c r="BI243" s="111"/>
      <c r="BJ243" s="111"/>
      <c r="BK243" s="114"/>
      <c r="BL243" s="122"/>
    </row>
    <row r="244" spans="1:64" s="125" customFormat="1" x14ac:dyDescent="0.3">
      <c r="A244" s="120">
        <v>239</v>
      </c>
      <c r="B244" s="120" t="s">
        <v>5879</v>
      </c>
      <c r="C244" s="120" t="s">
        <v>178</v>
      </c>
      <c r="D244" s="120" t="s">
        <v>850</v>
      </c>
      <c r="E244" s="120" t="s">
        <v>851</v>
      </c>
      <c r="F244" s="120" t="s">
        <v>852</v>
      </c>
      <c r="G244" s="120" t="s">
        <v>853</v>
      </c>
      <c r="H244" s="120" t="s">
        <v>854</v>
      </c>
      <c r="I244" s="120">
        <v>40687</v>
      </c>
      <c r="J244" s="120" t="s">
        <v>960</v>
      </c>
      <c r="K244" s="120">
        <v>40687</v>
      </c>
      <c r="L244" s="120" t="s">
        <v>961</v>
      </c>
      <c r="M244" s="120" t="s">
        <v>962</v>
      </c>
      <c r="N244" s="120">
        <v>62833</v>
      </c>
      <c r="O244" s="120" t="s">
        <v>2908</v>
      </c>
      <c r="P244" s="120">
        <v>414348</v>
      </c>
      <c r="Q244" s="120" t="s">
        <v>4052</v>
      </c>
      <c r="R244" s="120" t="s">
        <v>255</v>
      </c>
      <c r="S244" s="120" t="s">
        <v>5674</v>
      </c>
      <c r="T244" s="120" t="s">
        <v>185</v>
      </c>
      <c r="U244" s="120" t="s">
        <v>186</v>
      </c>
      <c r="V244" s="120">
        <v>0</v>
      </c>
      <c r="W244" s="120" t="s">
        <v>5880</v>
      </c>
      <c r="X244" s="120">
        <v>357427119</v>
      </c>
      <c r="Y244" s="120" t="s">
        <v>5675</v>
      </c>
      <c r="Z244" s="120" t="s">
        <v>647</v>
      </c>
      <c r="AA244" s="123">
        <v>52000</v>
      </c>
      <c r="AB244" s="120" t="s">
        <v>548</v>
      </c>
      <c r="AC244" s="120">
        <v>24</v>
      </c>
      <c r="AD244" s="120" t="s">
        <v>535</v>
      </c>
      <c r="AE244" s="120" t="s">
        <v>649</v>
      </c>
      <c r="AF244" s="123">
        <v>2780</v>
      </c>
      <c r="AG244" s="123">
        <v>2780</v>
      </c>
      <c r="AH244" s="120" t="s">
        <v>2747</v>
      </c>
      <c r="AI244" s="123">
        <v>12089.36</v>
      </c>
      <c r="AJ244" s="123">
        <v>7370.64</v>
      </c>
      <c r="AK244" s="123">
        <v>19460</v>
      </c>
      <c r="AL244" s="123">
        <v>39910.639999999999</v>
      </c>
      <c r="AM244" s="123">
        <v>7932.36</v>
      </c>
      <c r="AN244" s="123">
        <v>47843</v>
      </c>
      <c r="AO244" s="123">
        <v>4067.82</v>
      </c>
      <c r="AP244" s="123">
        <v>1492.18</v>
      </c>
      <c r="AQ244" s="123">
        <v>5560</v>
      </c>
      <c r="AR244" s="120">
        <v>9</v>
      </c>
      <c r="AS244" s="120">
        <f>VLOOKUP(X244:X2507,[7]Sheet1!$T$2:$AC$1764,10,0)</f>
        <v>48</v>
      </c>
      <c r="AT244" s="107" t="str">
        <f>VLOOKUP(X244:X2501,'[8]Asset Classification'!$J$3:$S$2325,10,0)</f>
        <v>31-60</v>
      </c>
      <c r="AU244" s="120"/>
      <c r="AV244" s="120"/>
      <c r="AW244" s="120"/>
      <c r="AX244" s="120" t="s">
        <v>544</v>
      </c>
      <c r="AY244" s="120" t="s">
        <v>545</v>
      </c>
      <c r="AZ244" s="120"/>
      <c r="BA244" s="120"/>
      <c r="BB244" s="126"/>
      <c r="BC244" s="110"/>
      <c r="BD244" s="111"/>
      <c r="BE244" s="111"/>
      <c r="BF244" s="112"/>
      <c r="BG244" s="111"/>
      <c r="BH244" s="113"/>
      <c r="BI244" s="111"/>
      <c r="BJ244" s="111"/>
      <c r="BK244" s="114"/>
      <c r="BL244" s="122"/>
    </row>
    <row r="245" spans="1:64" s="125" customFormat="1" x14ac:dyDescent="0.3">
      <c r="A245" s="120">
        <v>240</v>
      </c>
      <c r="B245" s="120" t="s">
        <v>5879</v>
      </c>
      <c r="C245" s="120" t="s">
        <v>178</v>
      </c>
      <c r="D245" s="120" t="s">
        <v>850</v>
      </c>
      <c r="E245" s="120" t="s">
        <v>851</v>
      </c>
      <c r="F245" s="120" t="s">
        <v>852</v>
      </c>
      <c r="G245" s="120" t="s">
        <v>853</v>
      </c>
      <c r="H245" s="120" t="s">
        <v>854</v>
      </c>
      <c r="I245" s="120">
        <v>168143</v>
      </c>
      <c r="J245" s="120" t="s">
        <v>854</v>
      </c>
      <c r="K245" s="120">
        <v>168143</v>
      </c>
      <c r="L245" s="120" t="s">
        <v>855</v>
      </c>
      <c r="M245" s="120" t="s">
        <v>856</v>
      </c>
      <c r="N245" s="120">
        <v>62834</v>
      </c>
      <c r="O245" s="120" t="s">
        <v>2486</v>
      </c>
      <c r="P245" s="120">
        <v>567680</v>
      </c>
      <c r="Q245" s="120" t="s">
        <v>2558</v>
      </c>
      <c r="R245" s="120" t="s">
        <v>255</v>
      </c>
      <c r="S245" s="120" t="s">
        <v>2559</v>
      </c>
      <c r="T245" s="120" t="s">
        <v>185</v>
      </c>
      <c r="U245" s="120" t="s">
        <v>186</v>
      </c>
      <c r="V245" s="120">
        <v>541</v>
      </c>
      <c r="W245" s="120" t="s">
        <v>5880</v>
      </c>
      <c r="X245" s="120">
        <v>350521228</v>
      </c>
      <c r="Y245" s="120" t="s">
        <v>2560</v>
      </c>
      <c r="Z245" s="120" t="s">
        <v>403</v>
      </c>
      <c r="AA245" s="123">
        <v>41952</v>
      </c>
      <c r="AB245" s="120" t="s">
        <v>194</v>
      </c>
      <c r="AC245" s="120">
        <v>24</v>
      </c>
      <c r="AD245" s="120" t="s">
        <v>192</v>
      </c>
      <c r="AE245" s="120" t="s">
        <v>398</v>
      </c>
      <c r="AF245" s="123">
        <v>2457</v>
      </c>
      <c r="AG245" s="123">
        <v>2250</v>
      </c>
      <c r="AH245" s="120" t="s">
        <v>2561</v>
      </c>
      <c r="AI245" s="123">
        <v>39744.339999999997</v>
      </c>
      <c r="AJ245" s="123">
        <v>12212.66</v>
      </c>
      <c r="AK245" s="123">
        <v>51957</v>
      </c>
      <c r="AL245" s="123">
        <v>2207.66</v>
      </c>
      <c r="AM245" s="123">
        <v>42.34</v>
      </c>
      <c r="AN245" s="123">
        <v>2250</v>
      </c>
      <c r="AO245" s="123">
        <v>2207.66</v>
      </c>
      <c r="AP245" s="123">
        <v>42.34</v>
      </c>
      <c r="AQ245" s="123">
        <v>2250</v>
      </c>
      <c r="AR245" s="120">
        <v>25</v>
      </c>
      <c r="AS245" s="120">
        <f>VLOOKUP(X245:X2508,[7]Sheet1!$T$2:$AC$1764,10,0)</f>
        <v>49</v>
      </c>
      <c r="AT245" s="107" t="str">
        <f>VLOOKUP(X245:X2502,'[8]Asset Classification'!$J$3:$S$2325,10,0)</f>
        <v>31-60</v>
      </c>
      <c r="AU245" s="120"/>
      <c r="AV245" s="120"/>
      <c r="AW245" s="120"/>
      <c r="AX245" s="120" t="s">
        <v>544</v>
      </c>
      <c r="AY245" s="120" t="s">
        <v>545</v>
      </c>
      <c r="AZ245" s="120"/>
      <c r="BA245" s="120"/>
      <c r="BB245" s="126"/>
      <c r="BC245" s="110"/>
      <c r="BD245" s="111"/>
      <c r="BE245" s="111"/>
      <c r="BF245" s="112"/>
      <c r="BG245" s="111"/>
      <c r="BH245" s="113"/>
      <c r="BI245" s="111"/>
      <c r="BJ245" s="111"/>
      <c r="BK245" s="114"/>
      <c r="BL245" s="122"/>
    </row>
    <row r="246" spans="1:64" s="125" customFormat="1" x14ac:dyDescent="0.3">
      <c r="A246" s="120">
        <v>241</v>
      </c>
      <c r="B246" s="120" t="s">
        <v>5879</v>
      </c>
      <c r="C246" s="120" t="s">
        <v>178</v>
      </c>
      <c r="D246" s="120" t="s">
        <v>850</v>
      </c>
      <c r="E246" s="120" t="s">
        <v>851</v>
      </c>
      <c r="F246" s="120" t="s">
        <v>852</v>
      </c>
      <c r="G246" s="120" t="s">
        <v>853</v>
      </c>
      <c r="H246" s="120" t="s">
        <v>854</v>
      </c>
      <c r="I246" s="120">
        <v>168143</v>
      </c>
      <c r="J246" s="120" t="s">
        <v>854</v>
      </c>
      <c r="K246" s="120">
        <v>168143</v>
      </c>
      <c r="L246" s="120" t="s">
        <v>855</v>
      </c>
      <c r="M246" s="120" t="s">
        <v>856</v>
      </c>
      <c r="N246" s="120">
        <v>62834</v>
      </c>
      <c r="O246" s="120" t="s">
        <v>2486</v>
      </c>
      <c r="P246" s="120">
        <v>567680</v>
      </c>
      <c r="Q246" s="120" t="s">
        <v>2558</v>
      </c>
      <c r="R246" s="120" t="s">
        <v>255</v>
      </c>
      <c r="S246" s="120" t="s">
        <v>2562</v>
      </c>
      <c r="T246" s="120" t="s">
        <v>185</v>
      </c>
      <c r="U246" s="120" t="s">
        <v>186</v>
      </c>
      <c r="V246" s="120">
        <v>541</v>
      </c>
      <c r="W246" s="120" t="s">
        <v>5880</v>
      </c>
      <c r="X246" s="120">
        <v>350521294</v>
      </c>
      <c r="Y246" s="120" t="s">
        <v>2563</v>
      </c>
      <c r="Z246" s="120" t="s">
        <v>403</v>
      </c>
      <c r="AA246" s="123">
        <v>41952</v>
      </c>
      <c r="AB246" s="120" t="s">
        <v>194</v>
      </c>
      <c r="AC246" s="120">
        <v>24</v>
      </c>
      <c r="AD246" s="120" t="s">
        <v>192</v>
      </c>
      <c r="AE246" s="120" t="s">
        <v>398</v>
      </c>
      <c r="AF246" s="123">
        <v>2457</v>
      </c>
      <c r="AG246" s="123">
        <v>2250</v>
      </c>
      <c r="AH246" s="120" t="s">
        <v>2564</v>
      </c>
      <c r="AI246" s="123">
        <v>39744.339999999997</v>
      </c>
      <c r="AJ246" s="123">
        <v>12212.66</v>
      </c>
      <c r="AK246" s="123">
        <v>51957</v>
      </c>
      <c r="AL246" s="123">
        <v>2207.66</v>
      </c>
      <c r="AM246" s="123">
        <v>42.34</v>
      </c>
      <c r="AN246" s="123">
        <v>2250</v>
      </c>
      <c r="AO246" s="123">
        <v>2207.66</v>
      </c>
      <c r="AP246" s="123">
        <v>42.34</v>
      </c>
      <c r="AQ246" s="123">
        <v>2250</v>
      </c>
      <c r="AR246" s="120">
        <v>25</v>
      </c>
      <c r="AS246" s="120">
        <f>VLOOKUP(X246:X2509,[7]Sheet1!$T$2:$AC$1764,10,0)</f>
        <v>49</v>
      </c>
      <c r="AT246" s="107" t="str">
        <f>VLOOKUP(X246:X2503,'[8]Asset Classification'!$J$3:$S$2325,10,0)</f>
        <v>31-60</v>
      </c>
      <c r="AU246" s="120"/>
      <c r="AV246" s="120"/>
      <c r="AW246" s="120"/>
      <c r="AX246" s="120" t="s">
        <v>544</v>
      </c>
      <c r="AY246" s="120" t="s">
        <v>545</v>
      </c>
      <c r="AZ246" s="120"/>
      <c r="BA246" s="120"/>
      <c r="BB246" s="126"/>
      <c r="BC246" s="110"/>
      <c r="BD246" s="111"/>
      <c r="BE246" s="111"/>
      <c r="BF246" s="112"/>
      <c r="BG246" s="111"/>
      <c r="BH246" s="113"/>
      <c r="BI246" s="111"/>
      <c r="BJ246" s="111"/>
      <c r="BK246" s="114"/>
      <c r="BL246" s="122"/>
    </row>
    <row r="247" spans="1:64" s="125" customFormat="1" x14ac:dyDescent="0.3">
      <c r="A247" s="120">
        <v>242</v>
      </c>
      <c r="B247" s="120" t="s">
        <v>5879</v>
      </c>
      <c r="C247" s="120" t="s">
        <v>178</v>
      </c>
      <c r="D247" s="120" t="s">
        <v>850</v>
      </c>
      <c r="E247" s="120" t="s">
        <v>851</v>
      </c>
      <c r="F247" s="120" t="s">
        <v>852</v>
      </c>
      <c r="G247" s="120" t="s">
        <v>853</v>
      </c>
      <c r="H247" s="120" t="s">
        <v>854</v>
      </c>
      <c r="I247" s="120">
        <v>40735</v>
      </c>
      <c r="J247" s="120" t="s">
        <v>915</v>
      </c>
      <c r="K247" s="120">
        <v>40735</v>
      </c>
      <c r="L247" s="120" t="s">
        <v>855</v>
      </c>
      <c r="M247" s="120" t="s">
        <v>856</v>
      </c>
      <c r="N247" s="120">
        <v>62835</v>
      </c>
      <c r="O247" s="120" t="s">
        <v>2486</v>
      </c>
      <c r="P247" s="120">
        <v>567680</v>
      </c>
      <c r="Q247" s="120" t="s">
        <v>2558</v>
      </c>
      <c r="R247" s="120" t="s">
        <v>255</v>
      </c>
      <c r="S247" s="120" t="s">
        <v>2565</v>
      </c>
      <c r="T247" s="120" t="s">
        <v>185</v>
      </c>
      <c r="U247" s="120" t="s">
        <v>186</v>
      </c>
      <c r="V247" s="120">
        <v>541</v>
      </c>
      <c r="W247" s="120" t="s">
        <v>5880</v>
      </c>
      <c r="X247" s="120">
        <v>350521411</v>
      </c>
      <c r="Y247" s="120" t="s">
        <v>2566</v>
      </c>
      <c r="Z247" s="120" t="s">
        <v>403</v>
      </c>
      <c r="AA247" s="123">
        <v>41952</v>
      </c>
      <c r="AB247" s="120" t="s">
        <v>194</v>
      </c>
      <c r="AC247" s="120">
        <v>24</v>
      </c>
      <c r="AD247" s="120" t="s">
        <v>192</v>
      </c>
      <c r="AE247" s="120" t="s">
        <v>398</v>
      </c>
      <c r="AF247" s="123">
        <v>2457</v>
      </c>
      <c r="AG247" s="123">
        <v>2250</v>
      </c>
      <c r="AH247" s="120" t="s">
        <v>2564</v>
      </c>
      <c r="AI247" s="123">
        <v>39744.339999999997</v>
      </c>
      <c r="AJ247" s="123">
        <v>12212.66</v>
      </c>
      <c r="AK247" s="123">
        <v>51957</v>
      </c>
      <c r="AL247" s="123">
        <v>2207.66</v>
      </c>
      <c r="AM247" s="123">
        <v>42.34</v>
      </c>
      <c r="AN247" s="123">
        <v>2250</v>
      </c>
      <c r="AO247" s="123">
        <v>2207.66</v>
      </c>
      <c r="AP247" s="123">
        <v>42.34</v>
      </c>
      <c r="AQ247" s="123">
        <v>2250</v>
      </c>
      <c r="AR247" s="120">
        <v>25</v>
      </c>
      <c r="AS247" s="120">
        <f>VLOOKUP(X247:X2510,[7]Sheet1!$T$2:$AC$1764,10,0)</f>
        <v>49</v>
      </c>
      <c r="AT247" s="107" t="str">
        <f>VLOOKUP(X247:X2504,'[8]Asset Classification'!$J$3:$S$2325,10,0)</f>
        <v>31-60</v>
      </c>
      <c r="AU247" s="120"/>
      <c r="AV247" s="120"/>
      <c r="AW247" s="120"/>
      <c r="AX247" s="120" t="s">
        <v>544</v>
      </c>
      <c r="AY247" s="120" t="s">
        <v>545</v>
      </c>
      <c r="AZ247" s="120"/>
      <c r="BA247" s="120"/>
      <c r="BB247" s="126"/>
      <c r="BC247" s="110"/>
      <c r="BD247" s="111"/>
      <c r="BE247" s="111"/>
      <c r="BF247" s="112"/>
      <c r="BG247" s="111"/>
      <c r="BH247" s="113"/>
      <c r="BI247" s="111"/>
      <c r="BJ247" s="111"/>
      <c r="BK247" s="114"/>
      <c r="BL247" s="122"/>
    </row>
    <row r="248" spans="1:64" s="125" customFormat="1" x14ac:dyDescent="0.3">
      <c r="A248" s="120">
        <v>243</v>
      </c>
      <c r="B248" s="120" t="s">
        <v>5879</v>
      </c>
      <c r="C248" s="120" t="s">
        <v>178</v>
      </c>
      <c r="D248" s="120" t="s">
        <v>850</v>
      </c>
      <c r="E248" s="120" t="s">
        <v>851</v>
      </c>
      <c r="F248" s="120" t="s">
        <v>852</v>
      </c>
      <c r="G248" s="120" t="s">
        <v>853</v>
      </c>
      <c r="H248" s="120" t="s">
        <v>854</v>
      </c>
      <c r="I248" s="120">
        <v>168143</v>
      </c>
      <c r="J248" s="120" t="s">
        <v>854</v>
      </c>
      <c r="K248" s="120">
        <v>168143</v>
      </c>
      <c r="L248" s="120" t="s">
        <v>855</v>
      </c>
      <c r="M248" s="120" t="s">
        <v>856</v>
      </c>
      <c r="N248" s="120">
        <v>62843</v>
      </c>
      <c r="O248" s="120" t="s">
        <v>2771</v>
      </c>
      <c r="P248" s="120">
        <v>588730</v>
      </c>
      <c r="Q248" s="120" t="s">
        <v>2818</v>
      </c>
      <c r="R248" s="120" t="s">
        <v>255</v>
      </c>
      <c r="S248" s="120" t="s">
        <v>2918</v>
      </c>
      <c r="T248" s="120" t="s">
        <v>185</v>
      </c>
      <c r="U248" s="120" t="s">
        <v>186</v>
      </c>
      <c r="V248" s="120">
        <v>541</v>
      </c>
      <c r="W248" s="120" t="s">
        <v>5880</v>
      </c>
      <c r="X248" s="120">
        <v>351393765</v>
      </c>
      <c r="Y248" s="120" t="s">
        <v>2919</v>
      </c>
      <c r="Z248" s="120" t="s">
        <v>811</v>
      </c>
      <c r="AA248" s="123">
        <v>42000</v>
      </c>
      <c r="AB248" s="120" t="s">
        <v>182</v>
      </c>
      <c r="AC248" s="120">
        <v>24</v>
      </c>
      <c r="AD248" s="120" t="s">
        <v>192</v>
      </c>
      <c r="AE248" s="120" t="s">
        <v>805</v>
      </c>
      <c r="AF248" s="123">
        <v>2250</v>
      </c>
      <c r="AG248" s="123">
        <v>2250</v>
      </c>
      <c r="AH248" s="120" t="s">
        <v>2782</v>
      </c>
      <c r="AI248" s="123">
        <v>35431.300000000003</v>
      </c>
      <c r="AJ248" s="123">
        <v>11905.7</v>
      </c>
      <c r="AK248" s="123">
        <v>47337</v>
      </c>
      <c r="AL248" s="123">
        <v>6568.7</v>
      </c>
      <c r="AM248" s="123">
        <v>181.3</v>
      </c>
      <c r="AN248" s="123">
        <v>6750</v>
      </c>
      <c r="AO248" s="123">
        <v>4279.6499999999996</v>
      </c>
      <c r="AP248" s="123">
        <v>133.35</v>
      </c>
      <c r="AQ248" s="123">
        <v>4413</v>
      </c>
      <c r="AR248" s="120">
        <v>23</v>
      </c>
      <c r="AS248" s="120">
        <f>VLOOKUP(X248:X2511,[7]Sheet1!$T$2:$AC$1764,10,0)</f>
        <v>49</v>
      </c>
      <c r="AT248" s="107" t="str">
        <f>VLOOKUP(X248:X2505,'[8]Asset Classification'!$J$3:$S$2325,10,0)</f>
        <v>&gt;180</v>
      </c>
      <c r="AU248" s="120"/>
      <c r="AV248" s="120"/>
      <c r="AW248" s="120"/>
      <c r="AX248" s="120" t="s">
        <v>544</v>
      </c>
      <c r="AY248" s="120" t="s">
        <v>545</v>
      </c>
      <c r="AZ248" s="120"/>
      <c r="BA248" s="120"/>
      <c r="BB248" s="126"/>
      <c r="BC248" s="110"/>
      <c r="BD248" s="111"/>
      <c r="BE248" s="111"/>
      <c r="BF248" s="112"/>
      <c r="BG248" s="111"/>
      <c r="BH248" s="113"/>
      <c r="BI248" s="111"/>
      <c r="BJ248" s="111"/>
      <c r="BK248" s="114"/>
      <c r="BL248" s="122"/>
    </row>
    <row r="249" spans="1:64" s="125" customFormat="1" x14ac:dyDescent="0.3">
      <c r="A249" s="120">
        <v>244</v>
      </c>
      <c r="B249" s="120" t="s">
        <v>5879</v>
      </c>
      <c r="C249" s="120" t="s">
        <v>178</v>
      </c>
      <c r="D249" s="120" t="s">
        <v>850</v>
      </c>
      <c r="E249" s="120" t="s">
        <v>851</v>
      </c>
      <c r="F249" s="120" t="s">
        <v>852</v>
      </c>
      <c r="G249" s="120" t="s">
        <v>853</v>
      </c>
      <c r="H249" s="120" t="s">
        <v>854</v>
      </c>
      <c r="I249" s="120">
        <v>168143</v>
      </c>
      <c r="J249" s="120" t="s">
        <v>854</v>
      </c>
      <c r="K249" s="120">
        <v>168143</v>
      </c>
      <c r="L249" s="120" t="s">
        <v>855</v>
      </c>
      <c r="M249" s="120" t="s">
        <v>856</v>
      </c>
      <c r="N249" s="120">
        <v>62843</v>
      </c>
      <c r="O249" s="120" t="s">
        <v>1999</v>
      </c>
      <c r="P249" s="120">
        <v>91508</v>
      </c>
      <c r="Q249" s="120" t="s">
        <v>2000</v>
      </c>
      <c r="R249" s="120" t="s">
        <v>255</v>
      </c>
      <c r="S249" s="120" t="s">
        <v>3187</v>
      </c>
      <c r="T249" s="120" t="s">
        <v>185</v>
      </c>
      <c r="U249" s="120" t="s">
        <v>547</v>
      </c>
      <c r="V249" s="120">
        <v>541</v>
      </c>
      <c r="W249" s="120" t="s">
        <v>221</v>
      </c>
      <c r="X249" s="120">
        <v>351843921</v>
      </c>
      <c r="Y249" s="120" t="s">
        <v>3188</v>
      </c>
      <c r="Z249" s="120" t="s">
        <v>668</v>
      </c>
      <c r="AA249" s="123">
        <v>52000</v>
      </c>
      <c r="AB249" s="120" t="s">
        <v>182</v>
      </c>
      <c r="AC249" s="120">
        <v>24</v>
      </c>
      <c r="AD249" s="120" t="s">
        <v>190</v>
      </c>
      <c r="AE249" s="120" t="s">
        <v>231</v>
      </c>
      <c r="AF249" s="123">
        <v>2780</v>
      </c>
      <c r="AG249" s="123">
        <v>2780</v>
      </c>
      <c r="AH249" s="120" t="s">
        <v>3189</v>
      </c>
      <c r="AI249" s="123">
        <v>38296.199999999997</v>
      </c>
      <c r="AJ249" s="123">
        <v>14523.8</v>
      </c>
      <c r="AK249" s="123">
        <v>52820</v>
      </c>
      <c r="AL249" s="123">
        <v>13703.8</v>
      </c>
      <c r="AM249" s="123">
        <v>876.2</v>
      </c>
      <c r="AN249" s="123">
        <v>14580</v>
      </c>
      <c r="AO249" s="123">
        <v>5059.67</v>
      </c>
      <c r="AP249" s="123">
        <v>500.33</v>
      </c>
      <c r="AQ249" s="123">
        <v>5560</v>
      </c>
      <c r="AR249" s="120">
        <v>21</v>
      </c>
      <c r="AS249" s="120">
        <f>VLOOKUP(X249:X2512,[7]Sheet1!$T$2:$AC$1764,10,0)</f>
        <v>49</v>
      </c>
      <c r="AT249" s="107" t="str">
        <f>VLOOKUP(X249:X2506,'[8]Asset Classification'!$J$3:$S$2325,10,0)</f>
        <v>31-60</v>
      </c>
      <c r="AU249" s="120"/>
      <c r="AV249" s="120"/>
      <c r="AW249" s="120"/>
      <c r="AX249" s="120" t="s">
        <v>544</v>
      </c>
      <c r="AY249" s="120" t="s">
        <v>545</v>
      </c>
      <c r="AZ249" s="120"/>
      <c r="BA249" s="120"/>
      <c r="BB249" s="126"/>
      <c r="BC249" s="110"/>
      <c r="BD249" s="111"/>
      <c r="BE249" s="111"/>
      <c r="BF249" s="112"/>
      <c r="BG249" s="111"/>
      <c r="BH249" s="113"/>
      <c r="BI249" s="111"/>
      <c r="BJ249" s="111"/>
      <c r="BK249" s="114"/>
      <c r="BL249" s="122"/>
    </row>
    <row r="250" spans="1:64" s="125" customFormat="1" x14ac:dyDescent="0.3">
      <c r="A250" s="120">
        <v>245</v>
      </c>
      <c r="B250" s="120" t="s">
        <v>5879</v>
      </c>
      <c r="C250" s="120" t="s">
        <v>178</v>
      </c>
      <c r="D250" s="120" t="s">
        <v>850</v>
      </c>
      <c r="E250" s="120" t="s">
        <v>851</v>
      </c>
      <c r="F250" s="120" t="s">
        <v>852</v>
      </c>
      <c r="G250" s="120" t="s">
        <v>853</v>
      </c>
      <c r="H250" s="120" t="s">
        <v>854</v>
      </c>
      <c r="I250" s="120">
        <v>40735</v>
      </c>
      <c r="J250" s="120" t="s">
        <v>915</v>
      </c>
      <c r="K250" s="120">
        <v>40735</v>
      </c>
      <c r="L250" s="120" t="s">
        <v>855</v>
      </c>
      <c r="M250" s="120" t="s">
        <v>856</v>
      </c>
      <c r="N250" s="120">
        <v>62835</v>
      </c>
      <c r="O250" s="120" t="s">
        <v>3088</v>
      </c>
      <c r="P250" s="120">
        <v>602633</v>
      </c>
      <c r="Q250" s="120" t="s">
        <v>3089</v>
      </c>
      <c r="R250" s="120" t="s">
        <v>255</v>
      </c>
      <c r="S250" s="120" t="s">
        <v>3196</v>
      </c>
      <c r="T250" s="120" t="s">
        <v>185</v>
      </c>
      <c r="U250" s="120" t="s">
        <v>186</v>
      </c>
      <c r="V250" s="120">
        <v>541</v>
      </c>
      <c r="W250" s="120" t="s">
        <v>5880</v>
      </c>
      <c r="X250" s="120">
        <v>351854954</v>
      </c>
      <c r="Y250" s="120" t="s">
        <v>3197</v>
      </c>
      <c r="Z250" s="120" t="s">
        <v>668</v>
      </c>
      <c r="AA250" s="123">
        <v>42000</v>
      </c>
      <c r="AB250" s="120" t="s">
        <v>691</v>
      </c>
      <c r="AC250" s="120">
        <v>24</v>
      </c>
      <c r="AD250" s="120" t="s">
        <v>192</v>
      </c>
      <c r="AE250" s="120" t="s">
        <v>328</v>
      </c>
      <c r="AF250" s="123">
        <v>2240</v>
      </c>
      <c r="AG250" s="123">
        <v>2240</v>
      </c>
      <c r="AH250" s="120" t="s">
        <v>2782</v>
      </c>
      <c r="AI250" s="123">
        <v>31314.68</v>
      </c>
      <c r="AJ250" s="123">
        <v>12052.32</v>
      </c>
      <c r="AK250" s="123">
        <v>43367</v>
      </c>
      <c r="AL250" s="123">
        <v>10685.32</v>
      </c>
      <c r="AM250" s="123">
        <v>514.67999999999995</v>
      </c>
      <c r="AN250" s="123">
        <v>11200</v>
      </c>
      <c r="AO250" s="123">
        <v>3476.55</v>
      </c>
      <c r="AP250" s="123">
        <v>196.45</v>
      </c>
      <c r="AQ250" s="123">
        <v>3673</v>
      </c>
      <c r="AR250" s="120">
        <v>21</v>
      </c>
      <c r="AS250" s="120">
        <f>VLOOKUP(X250:X2513,[7]Sheet1!$T$2:$AC$1764,10,0)</f>
        <v>49</v>
      </c>
      <c r="AT250" s="107" t="str">
        <f>VLOOKUP(X250:X2507,'[8]Asset Classification'!$J$3:$S$2325,10,0)</f>
        <v>61-90</v>
      </c>
      <c r="AU250" s="120"/>
      <c r="AV250" s="120"/>
      <c r="AW250" s="120"/>
      <c r="AX250" s="120" t="s">
        <v>544</v>
      </c>
      <c r="AY250" s="120" t="s">
        <v>545</v>
      </c>
      <c r="AZ250" s="120"/>
      <c r="BA250" s="120"/>
      <c r="BB250" s="126"/>
      <c r="BC250" s="110"/>
      <c r="BD250" s="111"/>
      <c r="BE250" s="111"/>
      <c r="BF250" s="112"/>
      <c r="BG250" s="111"/>
      <c r="BH250" s="113"/>
      <c r="BI250" s="111"/>
      <c r="BJ250" s="111"/>
      <c r="BK250" s="114"/>
      <c r="BL250" s="122"/>
    </row>
    <row r="251" spans="1:64" s="125" customFormat="1" x14ac:dyDescent="0.3">
      <c r="A251" s="120">
        <v>246</v>
      </c>
      <c r="B251" s="120" t="s">
        <v>5879</v>
      </c>
      <c r="C251" s="120" t="s">
        <v>178</v>
      </c>
      <c r="D251" s="120" t="s">
        <v>850</v>
      </c>
      <c r="E251" s="120" t="s">
        <v>851</v>
      </c>
      <c r="F251" s="120" t="s">
        <v>852</v>
      </c>
      <c r="G251" s="120" t="s">
        <v>853</v>
      </c>
      <c r="H251" s="120" t="s">
        <v>854</v>
      </c>
      <c r="I251" s="120">
        <v>40735</v>
      </c>
      <c r="J251" s="120" t="s">
        <v>915</v>
      </c>
      <c r="K251" s="120">
        <v>40735</v>
      </c>
      <c r="L251" s="120" t="s">
        <v>855</v>
      </c>
      <c r="M251" s="120" t="s">
        <v>856</v>
      </c>
      <c r="N251" s="120">
        <v>62835</v>
      </c>
      <c r="O251" s="120" t="s">
        <v>1235</v>
      </c>
      <c r="P251" s="120">
        <v>91438</v>
      </c>
      <c r="Q251" s="120" t="s">
        <v>1236</v>
      </c>
      <c r="R251" s="120" t="s">
        <v>255</v>
      </c>
      <c r="S251" s="120" t="s">
        <v>4687</v>
      </c>
      <c r="T251" s="120" t="s">
        <v>185</v>
      </c>
      <c r="U251" s="120" t="s">
        <v>186</v>
      </c>
      <c r="V251" s="120">
        <v>541</v>
      </c>
      <c r="W251" s="120" t="s">
        <v>5880</v>
      </c>
      <c r="X251" s="120">
        <v>354251724</v>
      </c>
      <c r="Y251" s="120" t="s">
        <v>4688</v>
      </c>
      <c r="Z251" s="120" t="s">
        <v>489</v>
      </c>
      <c r="AA251" s="123">
        <v>52000</v>
      </c>
      <c r="AB251" s="120" t="s">
        <v>182</v>
      </c>
      <c r="AC251" s="120">
        <v>24</v>
      </c>
      <c r="AD251" s="120" t="s">
        <v>190</v>
      </c>
      <c r="AE251" s="120" t="s">
        <v>482</v>
      </c>
      <c r="AF251" s="123">
        <v>2780</v>
      </c>
      <c r="AG251" s="123">
        <v>2780</v>
      </c>
      <c r="AH251" s="120" t="s">
        <v>5899</v>
      </c>
      <c r="AI251" s="123">
        <v>24295.99</v>
      </c>
      <c r="AJ251" s="123">
        <v>11844.01</v>
      </c>
      <c r="AK251" s="123">
        <v>36140</v>
      </c>
      <c r="AL251" s="123">
        <v>27704.01</v>
      </c>
      <c r="AM251" s="123">
        <v>3604.99</v>
      </c>
      <c r="AN251" s="123">
        <v>31309</v>
      </c>
      <c r="AO251" s="123">
        <v>4540.51</v>
      </c>
      <c r="AP251" s="123">
        <v>1019.49</v>
      </c>
      <c r="AQ251" s="123">
        <v>5560</v>
      </c>
      <c r="AR251" s="120">
        <v>15</v>
      </c>
      <c r="AS251" s="120">
        <f>VLOOKUP(X251:X2514,[7]Sheet1!$T$2:$AC$1764,10,0)</f>
        <v>49</v>
      </c>
      <c r="AT251" s="107" t="str">
        <f>VLOOKUP(X251:X2508,'[8]Asset Classification'!$J$3:$S$2325,10,0)</f>
        <v>31-60</v>
      </c>
      <c r="AU251" s="120"/>
      <c r="AV251" s="120"/>
      <c r="AW251" s="120"/>
      <c r="AX251" s="120" t="s">
        <v>544</v>
      </c>
      <c r="AY251" s="120" t="s">
        <v>545</v>
      </c>
      <c r="AZ251" s="120"/>
      <c r="BA251" s="120"/>
      <c r="BB251" s="126"/>
      <c r="BC251" s="110"/>
      <c r="BD251" s="111"/>
      <c r="BE251" s="111"/>
      <c r="BF251" s="112"/>
      <c r="BG251" s="111"/>
      <c r="BH251" s="113"/>
      <c r="BI251" s="111"/>
      <c r="BJ251" s="111"/>
      <c r="BK251" s="114"/>
      <c r="BL251" s="122"/>
    </row>
    <row r="252" spans="1:64" s="125" customFormat="1" x14ac:dyDescent="0.3">
      <c r="A252" s="120">
        <v>247</v>
      </c>
      <c r="B252" s="120" t="s">
        <v>5879</v>
      </c>
      <c r="C252" s="120" t="s">
        <v>178</v>
      </c>
      <c r="D252" s="120" t="s">
        <v>850</v>
      </c>
      <c r="E252" s="120" t="s">
        <v>851</v>
      </c>
      <c r="F252" s="120" t="s">
        <v>852</v>
      </c>
      <c r="G252" s="120" t="s">
        <v>853</v>
      </c>
      <c r="H252" s="120" t="s">
        <v>854</v>
      </c>
      <c r="I252" s="120">
        <v>40687</v>
      </c>
      <c r="J252" s="120" t="s">
        <v>960</v>
      </c>
      <c r="K252" s="120">
        <v>40687</v>
      </c>
      <c r="L252" s="120" t="s">
        <v>961</v>
      </c>
      <c r="M252" s="120" t="s">
        <v>962</v>
      </c>
      <c r="N252" s="120">
        <v>62833</v>
      </c>
      <c r="O252" s="120" t="s">
        <v>2300</v>
      </c>
      <c r="P252" s="120">
        <v>411220</v>
      </c>
      <c r="Q252" s="120" t="s">
        <v>2301</v>
      </c>
      <c r="R252" s="120" t="s">
        <v>255</v>
      </c>
      <c r="S252" s="120" t="s">
        <v>5563</v>
      </c>
      <c r="T252" s="120" t="s">
        <v>185</v>
      </c>
      <c r="U252" s="120" t="s">
        <v>186</v>
      </c>
      <c r="V252" s="120">
        <v>0</v>
      </c>
      <c r="W252" s="120" t="s">
        <v>5880</v>
      </c>
      <c r="X252" s="120">
        <v>356863649</v>
      </c>
      <c r="Y252" s="120" t="s">
        <v>5564</v>
      </c>
      <c r="Z252" s="120" t="s">
        <v>402</v>
      </c>
      <c r="AA252" s="123">
        <v>33000</v>
      </c>
      <c r="AB252" s="120" t="s">
        <v>182</v>
      </c>
      <c r="AC252" s="120">
        <v>24</v>
      </c>
      <c r="AD252" s="120" t="s">
        <v>195</v>
      </c>
      <c r="AE252" s="120" t="s">
        <v>532</v>
      </c>
      <c r="AF252" s="123">
        <v>1760</v>
      </c>
      <c r="AG252" s="123">
        <v>1760</v>
      </c>
      <c r="AH252" s="120" t="s">
        <v>2747</v>
      </c>
      <c r="AI252" s="123">
        <v>9228.1200000000008</v>
      </c>
      <c r="AJ252" s="123">
        <v>4851.88</v>
      </c>
      <c r="AK252" s="123">
        <v>14080</v>
      </c>
      <c r="AL252" s="123">
        <v>23771.88</v>
      </c>
      <c r="AM252" s="123">
        <v>4393.12</v>
      </c>
      <c r="AN252" s="123">
        <v>28165</v>
      </c>
      <c r="AO252" s="123">
        <v>2633.21</v>
      </c>
      <c r="AP252" s="123">
        <v>886.79</v>
      </c>
      <c r="AQ252" s="123">
        <v>3520</v>
      </c>
      <c r="AR252" s="120">
        <v>10</v>
      </c>
      <c r="AS252" s="120">
        <f>VLOOKUP(X252:X2515,[7]Sheet1!$T$2:$AC$1764,10,0)</f>
        <v>49</v>
      </c>
      <c r="AT252" s="107" t="str">
        <f>VLOOKUP(X252:X2509,'[8]Asset Classification'!$J$3:$S$2325,10,0)</f>
        <v>31-60</v>
      </c>
      <c r="AU252" s="120"/>
      <c r="AV252" s="120"/>
      <c r="AW252" s="120"/>
      <c r="AX252" s="120" t="s">
        <v>544</v>
      </c>
      <c r="AY252" s="120" t="s">
        <v>545</v>
      </c>
      <c r="AZ252" s="120"/>
      <c r="BA252" s="120"/>
      <c r="BB252" s="126"/>
      <c r="BC252" s="110"/>
      <c r="BD252" s="111"/>
      <c r="BE252" s="111"/>
      <c r="BF252" s="112"/>
      <c r="BG252" s="111"/>
      <c r="BH252" s="113"/>
      <c r="BI252" s="111"/>
      <c r="BJ252" s="111"/>
      <c r="BK252" s="114"/>
      <c r="BL252" s="122"/>
    </row>
    <row r="253" spans="1:64" s="125" customFormat="1" x14ac:dyDescent="0.3">
      <c r="A253" s="120">
        <v>248</v>
      </c>
      <c r="B253" s="120" t="s">
        <v>5879</v>
      </c>
      <c r="C253" s="120" t="s">
        <v>178</v>
      </c>
      <c r="D253" s="120" t="s">
        <v>850</v>
      </c>
      <c r="E253" s="120" t="s">
        <v>851</v>
      </c>
      <c r="F253" s="120" t="s">
        <v>852</v>
      </c>
      <c r="G253" s="120" t="s">
        <v>853</v>
      </c>
      <c r="H253" s="120" t="s">
        <v>854</v>
      </c>
      <c r="I253" s="120">
        <v>40735</v>
      </c>
      <c r="J253" s="120" t="s">
        <v>915</v>
      </c>
      <c r="K253" s="120">
        <v>40735</v>
      </c>
      <c r="L253" s="120" t="s">
        <v>855</v>
      </c>
      <c r="M253" s="120" t="s">
        <v>856</v>
      </c>
      <c r="N253" s="120">
        <v>62835</v>
      </c>
      <c r="O253" s="120" t="s">
        <v>2293</v>
      </c>
      <c r="P253" s="120">
        <v>536129</v>
      </c>
      <c r="Q253" s="120" t="s">
        <v>2294</v>
      </c>
      <c r="R253" s="120" t="s">
        <v>255</v>
      </c>
      <c r="S253" s="120" t="s">
        <v>2477</v>
      </c>
      <c r="T253" s="120" t="s">
        <v>185</v>
      </c>
      <c r="U253" s="120" t="s">
        <v>181</v>
      </c>
      <c r="V253" s="120">
        <v>541</v>
      </c>
      <c r="W253" s="120" t="s">
        <v>5880</v>
      </c>
      <c r="X253" s="120">
        <v>350356363</v>
      </c>
      <c r="Y253" s="120" t="s">
        <v>2478</v>
      </c>
      <c r="Z253" s="120" t="s">
        <v>665</v>
      </c>
      <c r="AA253" s="123">
        <v>41952</v>
      </c>
      <c r="AB253" s="120" t="s">
        <v>197</v>
      </c>
      <c r="AC253" s="120">
        <v>24</v>
      </c>
      <c r="AD253" s="120" t="s">
        <v>192</v>
      </c>
      <c r="AE253" s="120" t="s">
        <v>226</v>
      </c>
      <c r="AF253" s="123">
        <v>2486</v>
      </c>
      <c r="AG253" s="123">
        <v>2250</v>
      </c>
      <c r="AH253" s="120" t="s">
        <v>5899</v>
      </c>
      <c r="AI253" s="123">
        <v>39744.339999999997</v>
      </c>
      <c r="AJ253" s="123">
        <v>12241.66</v>
      </c>
      <c r="AK253" s="123">
        <v>51986</v>
      </c>
      <c r="AL253" s="123">
        <v>2207.66</v>
      </c>
      <c r="AM253" s="123">
        <v>42.34</v>
      </c>
      <c r="AN253" s="123">
        <v>2250</v>
      </c>
      <c r="AO253" s="123">
        <v>2207.66</v>
      </c>
      <c r="AP253" s="123">
        <v>42.34</v>
      </c>
      <c r="AQ253" s="123">
        <v>2250</v>
      </c>
      <c r="AR253" s="120">
        <v>26</v>
      </c>
      <c r="AS253" s="120">
        <f>VLOOKUP(X253:X2516,[7]Sheet1!$T$2:$AC$1764,10,0)</f>
        <v>50</v>
      </c>
      <c r="AT253" s="107" t="str">
        <f>VLOOKUP(X253:X2510,'[8]Asset Classification'!$J$3:$S$2325,10,0)</f>
        <v>31-60</v>
      </c>
      <c r="AU253" s="120"/>
      <c r="AV253" s="120"/>
      <c r="AW253" s="120"/>
      <c r="AX253" s="120" t="s">
        <v>544</v>
      </c>
      <c r="AY253" s="120" t="s">
        <v>545</v>
      </c>
      <c r="AZ253" s="120"/>
      <c r="BA253" s="120"/>
      <c r="BB253" s="126"/>
      <c r="BC253" s="110"/>
      <c r="BD253" s="111"/>
      <c r="BE253" s="111"/>
      <c r="BF253" s="112"/>
      <c r="BG253" s="111"/>
      <c r="BH253" s="113"/>
      <c r="BI253" s="111"/>
      <c r="BJ253" s="111"/>
      <c r="BK253" s="114"/>
      <c r="BL253" s="122"/>
    </row>
    <row r="254" spans="1:64" s="125" customFormat="1" x14ac:dyDescent="0.3">
      <c r="A254" s="120">
        <v>249</v>
      </c>
      <c r="B254" s="120" t="s">
        <v>5879</v>
      </c>
      <c r="C254" s="120" t="s">
        <v>178</v>
      </c>
      <c r="D254" s="120" t="s">
        <v>850</v>
      </c>
      <c r="E254" s="120" t="s">
        <v>851</v>
      </c>
      <c r="F254" s="120" t="s">
        <v>852</v>
      </c>
      <c r="G254" s="120" t="s">
        <v>853</v>
      </c>
      <c r="H254" s="120" t="s">
        <v>854</v>
      </c>
      <c r="I254" s="120">
        <v>40690</v>
      </c>
      <c r="J254" s="120" t="s">
        <v>997</v>
      </c>
      <c r="K254" s="120">
        <v>40690</v>
      </c>
      <c r="L254" s="120" t="s">
        <v>961</v>
      </c>
      <c r="M254" s="120" t="s">
        <v>962</v>
      </c>
      <c r="N254" s="120">
        <v>62838</v>
      </c>
      <c r="O254" s="120" t="s">
        <v>2293</v>
      </c>
      <c r="P254" s="120">
        <v>536129</v>
      </c>
      <c r="Q254" s="120" t="s">
        <v>2294</v>
      </c>
      <c r="R254" s="120" t="s">
        <v>255</v>
      </c>
      <c r="S254" s="120" t="s">
        <v>2480</v>
      </c>
      <c r="T254" s="120" t="s">
        <v>185</v>
      </c>
      <c r="U254" s="120" t="s">
        <v>181</v>
      </c>
      <c r="V254" s="120">
        <v>541</v>
      </c>
      <c r="W254" s="120" t="s">
        <v>5880</v>
      </c>
      <c r="X254" s="120">
        <v>350356364</v>
      </c>
      <c r="Y254" s="120" t="s">
        <v>2481</v>
      </c>
      <c r="Z254" s="120" t="s">
        <v>665</v>
      </c>
      <c r="AA254" s="123">
        <v>41952</v>
      </c>
      <c r="AB254" s="120" t="s">
        <v>197</v>
      </c>
      <c r="AC254" s="120">
        <v>24</v>
      </c>
      <c r="AD254" s="120" t="s">
        <v>192</v>
      </c>
      <c r="AE254" s="120" t="s">
        <v>226</v>
      </c>
      <c r="AF254" s="123">
        <v>2486</v>
      </c>
      <c r="AG254" s="123">
        <v>2250</v>
      </c>
      <c r="AH254" s="120" t="s">
        <v>5899</v>
      </c>
      <c r="AI254" s="123">
        <v>39744.339999999997</v>
      </c>
      <c r="AJ254" s="123">
        <v>12241.66</v>
      </c>
      <c r="AK254" s="123">
        <v>51986</v>
      </c>
      <c r="AL254" s="123">
        <v>2207.66</v>
      </c>
      <c r="AM254" s="123">
        <v>42.34</v>
      </c>
      <c r="AN254" s="123">
        <v>2250</v>
      </c>
      <c r="AO254" s="123">
        <v>2207.66</v>
      </c>
      <c r="AP254" s="123">
        <v>42.34</v>
      </c>
      <c r="AQ254" s="123">
        <v>2250</v>
      </c>
      <c r="AR254" s="120">
        <v>26</v>
      </c>
      <c r="AS254" s="120">
        <f>VLOOKUP(X254:X2517,[7]Sheet1!$T$2:$AC$1764,10,0)</f>
        <v>50</v>
      </c>
      <c r="AT254" s="107" t="str">
        <f>VLOOKUP(X254:X2511,'[8]Asset Classification'!$J$3:$S$2325,10,0)</f>
        <v>31-60</v>
      </c>
      <c r="AU254" s="120"/>
      <c r="AV254" s="120"/>
      <c r="AW254" s="120"/>
      <c r="AX254" s="120" t="s">
        <v>544</v>
      </c>
      <c r="AY254" s="120" t="s">
        <v>545</v>
      </c>
      <c r="AZ254" s="120"/>
      <c r="BA254" s="120"/>
      <c r="BB254" s="126"/>
      <c r="BC254" s="110"/>
      <c r="BD254" s="111"/>
      <c r="BE254" s="111"/>
      <c r="BF254" s="112"/>
      <c r="BG254" s="111"/>
      <c r="BH254" s="113"/>
      <c r="BI254" s="111"/>
      <c r="BJ254" s="111"/>
      <c r="BK254" s="114"/>
      <c r="BL254" s="122"/>
    </row>
    <row r="255" spans="1:64" s="125" customFormat="1" x14ac:dyDescent="0.3">
      <c r="A255" s="120">
        <v>250</v>
      </c>
      <c r="B255" s="120" t="s">
        <v>5879</v>
      </c>
      <c r="C255" s="120" t="s">
        <v>178</v>
      </c>
      <c r="D255" s="120" t="s">
        <v>850</v>
      </c>
      <c r="E255" s="120" t="s">
        <v>851</v>
      </c>
      <c r="F255" s="120" t="s">
        <v>852</v>
      </c>
      <c r="G255" s="120" t="s">
        <v>853</v>
      </c>
      <c r="H255" s="120" t="s">
        <v>854</v>
      </c>
      <c r="I255" s="120">
        <v>40690</v>
      </c>
      <c r="J255" s="120" t="s">
        <v>997</v>
      </c>
      <c r="K255" s="120">
        <v>40690</v>
      </c>
      <c r="L255" s="120" t="s">
        <v>961</v>
      </c>
      <c r="M255" s="120" t="s">
        <v>962</v>
      </c>
      <c r="N255" s="120">
        <v>62838</v>
      </c>
      <c r="O255" s="120" t="s">
        <v>1594</v>
      </c>
      <c r="P255" s="120">
        <v>91420</v>
      </c>
      <c r="Q255" s="120" t="s">
        <v>692</v>
      </c>
      <c r="R255" s="120" t="s">
        <v>255</v>
      </c>
      <c r="S255" s="120" t="s">
        <v>3311</v>
      </c>
      <c r="T255" s="120" t="s">
        <v>185</v>
      </c>
      <c r="U255" s="120" t="s">
        <v>186</v>
      </c>
      <c r="V255" s="120">
        <v>541</v>
      </c>
      <c r="W255" s="120" t="s">
        <v>5880</v>
      </c>
      <c r="X255" s="120">
        <v>352103323</v>
      </c>
      <c r="Y255" s="120" t="s">
        <v>3312</v>
      </c>
      <c r="Z255" s="120" t="s">
        <v>243</v>
      </c>
      <c r="AA255" s="123">
        <v>42000</v>
      </c>
      <c r="AB255" s="120" t="s">
        <v>189</v>
      </c>
      <c r="AC255" s="120">
        <v>24</v>
      </c>
      <c r="AD255" s="120" t="s">
        <v>192</v>
      </c>
      <c r="AE255" s="120" t="s">
        <v>310</v>
      </c>
      <c r="AF255" s="123">
        <v>2240</v>
      </c>
      <c r="AG255" s="123">
        <v>2240</v>
      </c>
      <c r="AH255" s="120" t="s">
        <v>2586</v>
      </c>
      <c r="AI255" s="123">
        <v>28403.98</v>
      </c>
      <c r="AJ255" s="123">
        <v>11916.02</v>
      </c>
      <c r="AK255" s="123">
        <v>40320</v>
      </c>
      <c r="AL255" s="123">
        <v>13596.02</v>
      </c>
      <c r="AM255" s="123">
        <v>1045.98</v>
      </c>
      <c r="AN255" s="123">
        <v>14642</v>
      </c>
      <c r="AO255" s="123">
        <v>3996.46</v>
      </c>
      <c r="AP255" s="123">
        <v>483.54</v>
      </c>
      <c r="AQ255" s="123">
        <v>4480</v>
      </c>
      <c r="AR255" s="120">
        <v>20</v>
      </c>
      <c r="AS255" s="120">
        <f>VLOOKUP(X255:X2518,[7]Sheet1!$T$2:$AC$1764,10,0)</f>
        <v>50</v>
      </c>
      <c r="AT255" s="107" t="str">
        <f>VLOOKUP(X255:X2512,'[8]Asset Classification'!$J$3:$S$2325,10,0)</f>
        <v>121-150</v>
      </c>
      <c r="AU255" s="120"/>
      <c r="AV255" s="120"/>
      <c r="AW255" s="120"/>
      <c r="AX255" s="120" t="s">
        <v>544</v>
      </c>
      <c r="AY255" s="120" t="s">
        <v>545</v>
      </c>
      <c r="AZ255" s="120"/>
      <c r="BA255" s="120"/>
      <c r="BB255" s="126"/>
      <c r="BC255" s="110"/>
      <c r="BD255" s="111"/>
      <c r="BE255" s="111"/>
      <c r="BF255" s="112"/>
      <c r="BG255" s="111"/>
      <c r="BH255" s="113"/>
      <c r="BI255" s="111"/>
      <c r="BJ255" s="111"/>
      <c r="BK255" s="114"/>
      <c r="BL255" s="122"/>
    </row>
    <row r="256" spans="1:64" s="125" customFormat="1" x14ac:dyDescent="0.3">
      <c r="A256" s="120">
        <v>251</v>
      </c>
      <c r="B256" s="120" t="s">
        <v>5879</v>
      </c>
      <c r="C256" s="120" t="s">
        <v>178</v>
      </c>
      <c r="D256" s="120" t="s">
        <v>850</v>
      </c>
      <c r="E256" s="120" t="s">
        <v>851</v>
      </c>
      <c r="F256" s="120" t="s">
        <v>852</v>
      </c>
      <c r="G256" s="120" t="s">
        <v>853</v>
      </c>
      <c r="H256" s="120" t="s">
        <v>854</v>
      </c>
      <c r="I256" s="120">
        <v>176391</v>
      </c>
      <c r="J256" s="120" t="s">
        <v>889</v>
      </c>
      <c r="K256" s="120">
        <v>176391</v>
      </c>
      <c r="L256" s="120" t="s">
        <v>1545</v>
      </c>
      <c r="M256" s="120" t="s">
        <v>1546</v>
      </c>
      <c r="N256" s="120">
        <v>62844</v>
      </c>
      <c r="O256" s="120" t="s">
        <v>3130</v>
      </c>
      <c r="P256" s="120">
        <v>631028</v>
      </c>
      <c r="Q256" s="120" t="s">
        <v>3241</v>
      </c>
      <c r="R256" s="120" t="s">
        <v>437</v>
      </c>
      <c r="S256" s="120" t="s">
        <v>3242</v>
      </c>
      <c r="T256" s="120" t="s">
        <v>180</v>
      </c>
      <c r="U256" s="120" t="s">
        <v>186</v>
      </c>
      <c r="V256" s="120">
        <v>0</v>
      </c>
      <c r="W256" s="120" t="s">
        <v>5880</v>
      </c>
      <c r="X256" s="120">
        <v>354517704</v>
      </c>
      <c r="Y256" s="120" t="s">
        <v>3243</v>
      </c>
      <c r="Z256" s="120" t="s">
        <v>492</v>
      </c>
      <c r="AA256" s="123">
        <v>30000</v>
      </c>
      <c r="AB256" s="120" t="s">
        <v>3132</v>
      </c>
      <c r="AC256" s="120">
        <v>18</v>
      </c>
      <c r="AD256" s="120" t="s">
        <v>276</v>
      </c>
      <c r="AE256" s="120" t="s">
        <v>1660</v>
      </c>
      <c r="AF256" s="123">
        <v>2020</v>
      </c>
      <c r="AG256" s="123">
        <v>2020</v>
      </c>
      <c r="AH256" s="120" t="s">
        <v>2626</v>
      </c>
      <c r="AI256" s="123">
        <v>20517.759999999998</v>
      </c>
      <c r="AJ256" s="123">
        <v>5742.24</v>
      </c>
      <c r="AK256" s="123">
        <v>26260</v>
      </c>
      <c r="AL256" s="123">
        <v>9482.24</v>
      </c>
      <c r="AM256" s="123">
        <v>585.76</v>
      </c>
      <c r="AN256" s="123">
        <v>10068</v>
      </c>
      <c r="AO256" s="123">
        <v>3695.84</v>
      </c>
      <c r="AP256" s="123">
        <v>344.16</v>
      </c>
      <c r="AQ256" s="123">
        <v>4040</v>
      </c>
      <c r="AR256" s="120">
        <v>15</v>
      </c>
      <c r="AS256" s="120">
        <f>VLOOKUP(X256:X2519,[7]Sheet1!$T$2:$AC$1764,10,0)</f>
        <v>50</v>
      </c>
      <c r="AT256" s="107" t="str">
        <f>VLOOKUP(X256:X2513,'[8]Asset Classification'!$J$3:$S$2325,10,0)</f>
        <v>31-60</v>
      </c>
      <c r="AU256" s="120"/>
      <c r="AV256" s="120"/>
      <c r="AW256" s="120"/>
      <c r="AX256" s="120" t="s">
        <v>544</v>
      </c>
      <c r="AY256" s="120" t="s">
        <v>545</v>
      </c>
      <c r="AZ256" s="120"/>
      <c r="BA256" s="120"/>
      <c r="BB256" s="126"/>
      <c r="BC256" s="110"/>
      <c r="BD256" s="111"/>
      <c r="BE256" s="111"/>
      <c r="BF256" s="112"/>
      <c r="BG256" s="111"/>
      <c r="BH256" s="113"/>
      <c r="BI256" s="111"/>
      <c r="BJ256" s="111"/>
      <c r="BK256" s="114"/>
      <c r="BL256" s="122"/>
    </row>
    <row r="257" spans="1:64" s="125" customFormat="1" x14ac:dyDescent="0.3">
      <c r="A257" s="120">
        <v>252</v>
      </c>
      <c r="B257" s="120" t="s">
        <v>5879</v>
      </c>
      <c r="C257" s="120" t="s">
        <v>178</v>
      </c>
      <c r="D257" s="120" t="s">
        <v>850</v>
      </c>
      <c r="E257" s="120" t="s">
        <v>851</v>
      </c>
      <c r="F257" s="120" t="s">
        <v>852</v>
      </c>
      <c r="G257" s="120" t="s">
        <v>853</v>
      </c>
      <c r="H257" s="120" t="s">
        <v>854</v>
      </c>
      <c r="I257" s="120">
        <v>176391</v>
      </c>
      <c r="J257" s="120" t="s">
        <v>889</v>
      </c>
      <c r="K257" s="120">
        <v>176391</v>
      </c>
      <c r="L257" s="120" t="s">
        <v>1545</v>
      </c>
      <c r="M257" s="120" t="s">
        <v>1546</v>
      </c>
      <c r="N257" s="120">
        <v>62844</v>
      </c>
      <c r="O257" s="120" t="s">
        <v>1594</v>
      </c>
      <c r="P257" s="120">
        <v>91420</v>
      </c>
      <c r="Q257" s="120" t="s">
        <v>692</v>
      </c>
      <c r="R257" s="120" t="s">
        <v>255</v>
      </c>
      <c r="S257" s="120" t="s">
        <v>5098</v>
      </c>
      <c r="T257" s="120" t="s">
        <v>185</v>
      </c>
      <c r="U257" s="120" t="s">
        <v>186</v>
      </c>
      <c r="V257" s="120">
        <v>0</v>
      </c>
      <c r="W257" s="120" t="s">
        <v>5880</v>
      </c>
      <c r="X257" s="120">
        <v>355048259</v>
      </c>
      <c r="Y257" s="120" t="s">
        <v>5099</v>
      </c>
      <c r="Z257" s="120" t="s">
        <v>519</v>
      </c>
      <c r="AA257" s="123">
        <v>63000</v>
      </c>
      <c r="AB257" s="120" t="s">
        <v>189</v>
      </c>
      <c r="AC257" s="120">
        <v>24</v>
      </c>
      <c r="AD257" s="120" t="s">
        <v>195</v>
      </c>
      <c r="AE257" s="120" t="s">
        <v>287</v>
      </c>
      <c r="AF257" s="123">
        <v>3360</v>
      </c>
      <c r="AG257" s="123">
        <v>3360</v>
      </c>
      <c r="AH257" s="120" t="s">
        <v>5934</v>
      </c>
      <c r="AI257" s="123">
        <v>24984.76</v>
      </c>
      <c r="AJ257" s="123">
        <v>11975.24</v>
      </c>
      <c r="AK257" s="123">
        <v>36960</v>
      </c>
      <c r="AL257" s="123">
        <v>38015.24</v>
      </c>
      <c r="AM257" s="123">
        <v>5723.76</v>
      </c>
      <c r="AN257" s="123">
        <v>43739</v>
      </c>
      <c r="AO257" s="123">
        <v>5312.34</v>
      </c>
      <c r="AP257" s="123">
        <v>1407.66</v>
      </c>
      <c r="AQ257" s="123">
        <v>6720</v>
      </c>
      <c r="AR257" s="120">
        <v>13</v>
      </c>
      <c r="AS257" s="120">
        <f>VLOOKUP(X257:X2520,[7]Sheet1!$T$2:$AC$1764,10,0)</f>
        <v>50</v>
      </c>
      <c r="AT257" s="107" t="str">
        <f>VLOOKUP(X257:X2514,'[8]Asset Classification'!$J$3:$S$2325,10,0)</f>
        <v>31-60</v>
      </c>
      <c r="AU257" s="120"/>
      <c r="AV257" s="120"/>
      <c r="AW257" s="120"/>
      <c r="AX257" s="120" t="s">
        <v>544</v>
      </c>
      <c r="AY257" s="120" t="s">
        <v>545</v>
      </c>
      <c r="AZ257" s="120"/>
      <c r="BA257" s="120"/>
      <c r="BB257" s="126"/>
      <c r="BC257" s="110"/>
      <c r="BD257" s="111"/>
      <c r="BE257" s="111"/>
      <c r="BF257" s="112"/>
      <c r="BG257" s="111"/>
      <c r="BH257" s="113"/>
      <c r="BI257" s="111"/>
      <c r="BJ257" s="111"/>
      <c r="BK257" s="114"/>
      <c r="BL257" s="122"/>
    </row>
    <row r="258" spans="1:64" s="125" customFormat="1" x14ac:dyDescent="0.3">
      <c r="A258" s="120">
        <v>253</v>
      </c>
      <c r="B258" s="120" t="s">
        <v>5879</v>
      </c>
      <c r="C258" s="120" t="s">
        <v>178</v>
      </c>
      <c r="D258" s="120" t="s">
        <v>850</v>
      </c>
      <c r="E258" s="120" t="s">
        <v>851</v>
      </c>
      <c r="F258" s="120" t="s">
        <v>852</v>
      </c>
      <c r="G258" s="120" t="s">
        <v>853</v>
      </c>
      <c r="H258" s="120" t="s">
        <v>854</v>
      </c>
      <c r="I258" s="120">
        <v>168143</v>
      </c>
      <c r="J258" s="120" t="s">
        <v>854</v>
      </c>
      <c r="K258" s="120">
        <v>168143</v>
      </c>
      <c r="L258" s="120" t="s">
        <v>906</v>
      </c>
      <c r="M258" s="120" t="s">
        <v>907</v>
      </c>
      <c r="N258" s="120">
        <v>62836</v>
      </c>
      <c r="O258" s="120" t="s">
        <v>1855</v>
      </c>
      <c r="P258" s="120">
        <v>492065</v>
      </c>
      <c r="Q258" s="120" t="s">
        <v>1856</v>
      </c>
      <c r="R258" s="120" t="s">
        <v>255</v>
      </c>
      <c r="S258" s="120" t="s">
        <v>3452</v>
      </c>
      <c r="T258" s="120" t="s">
        <v>185</v>
      </c>
      <c r="U258" s="120" t="s">
        <v>186</v>
      </c>
      <c r="V258" s="120">
        <v>541</v>
      </c>
      <c r="W258" s="120" t="s">
        <v>5880</v>
      </c>
      <c r="X258" s="120">
        <v>352558550</v>
      </c>
      <c r="Y258" s="120" t="s">
        <v>3453</v>
      </c>
      <c r="Z258" s="120" t="s">
        <v>429</v>
      </c>
      <c r="AA258" s="123">
        <v>42000</v>
      </c>
      <c r="AB258" s="120" t="s">
        <v>194</v>
      </c>
      <c r="AC258" s="120">
        <v>24</v>
      </c>
      <c r="AD258" s="120" t="s">
        <v>192</v>
      </c>
      <c r="AE258" s="120" t="s">
        <v>296</v>
      </c>
      <c r="AF258" s="123">
        <v>2240</v>
      </c>
      <c r="AG258" s="123">
        <v>2240</v>
      </c>
      <c r="AH258" s="120" t="s">
        <v>5925</v>
      </c>
      <c r="AI258" s="123">
        <v>26706.05</v>
      </c>
      <c r="AJ258" s="123">
        <v>11423.95</v>
      </c>
      <c r="AK258" s="123">
        <v>38130</v>
      </c>
      <c r="AL258" s="123">
        <v>15293.95</v>
      </c>
      <c r="AM258" s="123">
        <v>1277.97</v>
      </c>
      <c r="AN258" s="123">
        <v>16571.919999999998</v>
      </c>
      <c r="AO258" s="123">
        <v>3930.72</v>
      </c>
      <c r="AP258" s="123">
        <v>499.28</v>
      </c>
      <c r="AQ258" s="123">
        <v>4430</v>
      </c>
      <c r="AR258" s="120">
        <v>19</v>
      </c>
      <c r="AS258" s="120">
        <f>VLOOKUP(X258:X2521,[7]Sheet1!$T$2:$AC$1764,10,0)</f>
        <v>51</v>
      </c>
      <c r="AT258" s="107" t="str">
        <f>VLOOKUP(X258:X2515,'[8]Asset Classification'!$J$3:$S$2325,10,0)</f>
        <v>31-60</v>
      </c>
      <c r="AU258" s="120"/>
      <c r="AV258" s="120"/>
      <c r="AW258" s="120"/>
      <c r="AX258" s="120" t="s">
        <v>544</v>
      </c>
      <c r="AY258" s="120" t="s">
        <v>545</v>
      </c>
      <c r="AZ258" s="120"/>
      <c r="BA258" s="120"/>
      <c r="BB258" s="126"/>
      <c r="BC258" s="110"/>
      <c r="BD258" s="111"/>
      <c r="BE258" s="111"/>
      <c r="BF258" s="112"/>
      <c r="BG258" s="111"/>
      <c r="BH258" s="113"/>
      <c r="BI258" s="111"/>
      <c r="BJ258" s="111"/>
      <c r="BK258" s="114"/>
      <c r="BL258" s="122"/>
    </row>
    <row r="259" spans="1:64" s="125" customFormat="1" x14ac:dyDescent="0.3">
      <c r="A259" s="120">
        <v>254</v>
      </c>
      <c r="B259" s="120" t="s">
        <v>5879</v>
      </c>
      <c r="C259" s="120" t="s">
        <v>178</v>
      </c>
      <c r="D259" s="120" t="s">
        <v>850</v>
      </c>
      <c r="E259" s="120" t="s">
        <v>851</v>
      </c>
      <c r="F259" s="120" t="s">
        <v>852</v>
      </c>
      <c r="G259" s="120" t="s">
        <v>853</v>
      </c>
      <c r="H259" s="120" t="s">
        <v>854</v>
      </c>
      <c r="I259" s="120">
        <v>40690</v>
      </c>
      <c r="J259" s="120" t="s">
        <v>997</v>
      </c>
      <c r="K259" s="120">
        <v>40690</v>
      </c>
      <c r="L259" s="120" t="s">
        <v>961</v>
      </c>
      <c r="M259" s="120" t="s">
        <v>962</v>
      </c>
      <c r="N259" s="120">
        <v>62838</v>
      </c>
      <c r="O259" s="120" t="s">
        <v>2486</v>
      </c>
      <c r="P259" s="120">
        <v>561700</v>
      </c>
      <c r="Q259" s="120" t="s">
        <v>2487</v>
      </c>
      <c r="R259" s="120" t="s">
        <v>255</v>
      </c>
      <c r="S259" s="120" t="s">
        <v>5014</v>
      </c>
      <c r="T259" s="120" t="s">
        <v>185</v>
      </c>
      <c r="U259" s="120" t="s">
        <v>186</v>
      </c>
      <c r="V259" s="120">
        <v>0</v>
      </c>
      <c r="W259" s="120" t="s">
        <v>5880</v>
      </c>
      <c r="X259" s="120">
        <v>354759353</v>
      </c>
      <c r="Y259" s="120" t="s">
        <v>5015</v>
      </c>
      <c r="Z259" s="120" t="s">
        <v>284</v>
      </c>
      <c r="AA259" s="123">
        <v>38000</v>
      </c>
      <c r="AB259" s="120" t="s">
        <v>194</v>
      </c>
      <c r="AC259" s="120">
        <v>24</v>
      </c>
      <c r="AD259" s="120" t="s">
        <v>190</v>
      </c>
      <c r="AE259" s="120" t="s">
        <v>525</v>
      </c>
      <c r="AF259" s="123">
        <v>2030</v>
      </c>
      <c r="AG259" s="123">
        <v>2030</v>
      </c>
      <c r="AH259" s="120" t="s">
        <v>2747</v>
      </c>
      <c r="AI259" s="123">
        <v>12962.51</v>
      </c>
      <c r="AJ259" s="123">
        <v>7337.49</v>
      </c>
      <c r="AK259" s="123">
        <v>20300</v>
      </c>
      <c r="AL259" s="123">
        <v>25037.49</v>
      </c>
      <c r="AM259" s="123">
        <v>4129.51</v>
      </c>
      <c r="AN259" s="123">
        <v>29167</v>
      </c>
      <c r="AO259" s="123">
        <v>3129.38</v>
      </c>
      <c r="AP259" s="123">
        <v>930.62</v>
      </c>
      <c r="AQ259" s="123">
        <v>4060</v>
      </c>
      <c r="AR259" s="120">
        <v>12</v>
      </c>
      <c r="AS259" s="120">
        <f>VLOOKUP(X259:X2522,[7]Sheet1!$T$2:$AC$1764,10,0)</f>
        <v>51</v>
      </c>
      <c r="AT259" s="107" t="str">
        <f>VLOOKUP(X259:X2516,'[8]Asset Classification'!$J$3:$S$2325,10,0)</f>
        <v>31-60</v>
      </c>
      <c r="AU259" s="120"/>
      <c r="AV259" s="120"/>
      <c r="AW259" s="120"/>
      <c r="AX259" s="120" t="s">
        <v>544</v>
      </c>
      <c r="AY259" s="120" t="s">
        <v>545</v>
      </c>
      <c r="AZ259" s="120"/>
      <c r="BA259" s="120"/>
      <c r="BB259" s="126"/>
      <c r="BC259" s="110"/>
      <c r="BD259" s="111"/>
      <c r="BE259" s="111"/>
      <c r="BF259" s="112"/>
      <c r="BG259" s="111"/>
      <c r="BH259" s="113"/>
      <c r="BI259" s="111"/>
      <c r="BJ259" s="111"/>
      <c r="BK259" s="114"/>
      <c r="BL259" s="122"/>
    </row>
    <row r="260" spans="1:64" s="125" customFormat="1" x14ac:dyDescent="0.3">
      <c r="A260" s="120">
        <v>255</v>
      </c>
      <c r="B260" s="120" t="s">
        <v>5879</v>
      </c>
      <c r="C260" s="120" t="s">
        <v>178</v>
      </c>
      <c r="D260" s="120" t="s">
        <v>850</v>
      </c>
      <c r="E260" s="120" t="s">
        <v>851</v>
      </c>
      <c r="F260" s="120" t="s">
        <v>852</v>
      </c>
      <c r="G260" s="120" t="s">
        <v>853</v>
      </c>
      <c r="H260" s="120" t="s">
        <v>854</v>
      </c>
      <c r="I260" s="120">
        <v>40690</v>
      </c>
      <c r="J260" s="120" t="s">
        <v>997</v>
      </c>
      <c r="K260" s="120">
        <v>40690</v>
      </c>
      <c r="L260" s="120" t="s">
        <v>961</v>
      </c>
      <c r="M260" s="120" t="s">
        <v>962</v>
      </c>
      <c r="N260" s="120">
        <v>62838</v>
      </c>
      <c r="O260" s="120" t="s">
        <v>2594</v>
      </c>
      <c r="P260" s="120">
        <v>91519</v>
      </c>
      <c r="Q260" s="120" t="s">
        <v>2595</v>
      </c>
      <c r="R260" s="120" t="s">
        <v>255</v>
      </c>
      <c r="S260" s="120" t="s">
        <v>5162</v>
      </c>
      <c r="T260" s="120" t="s">
        <v>185</v>
      </c>
      <c r="U260" s="120" t="s">
        <v>186</v>
      </c>
      <c r="V260" s="120">
        <v>0</v>
      </c>
      <c r="W260" s="120" t="s">
        <v>5880</v>
      </c>
      <c r="X260" s="120">
        <v>355366188</v>
      </c>
      <c r="Y260" s="120" t="s">
        <v>5163</v>
      </c>
      <c r="Z260" s="120" t="s">
        <v>825</v>
      </c>
      <c r="AA260" s="123">
        <v>27000</v>
      </c>
      <c r="AB260" s="120" t="s">
        <v>194</v>
      </c>
      <c r="AC260" s="120">
        <v>18</v>
      </c>
      <c r="AD260" s="120" t="s">
        <v>195</v>
      </c>
      <c r="AE260" s="120" t="s">
        <v>285</v>
      </c>
      <c r="AF260" s="123">
        <v>1810</v>
      </c>
      <c r="AG260" s="123">
        <v>1810</v>
      </c>
      <c r="AH260" s="120" t="s">
        <v>2274</v>
      </c>
      <c r="AI260" s="123">
        <v>15179.27</v>
      </c>
      <c r="AJ260" s="123">
        <v>5120.7299999999996</v>
      </c>
      <c r="AK260" s="123">
        <v>20300</v>
      </c>
      <c r="AL260" s="123">
        <v>11820.73</v>
      </c>
      <c r="AM260" s="123">
        <v>804.27</v>
      </c>
      <c r="AN260" s="123">
        <v>12625</v>
      </c>
      <c r="AO260" s="123">
        <v>2980.67</v>
      </c>
      <c r="AP260" s="123">
        <v>249.33</v>
      </c>
      <c r="AQ260" s="123">
        <v>3230</v>
      </c>
      <c r="AR260" s="120">
        <v>13</v>
      </c>
      <c r="AS260" s="120">
        <f>VLOOKUP(X260:X2523,[7]Sheet1!$T$2:$AC$1764,10,0)</f>
        <v>51</v>
      </c>
      <c r="AT260" s="107" t="str">
        <f>VLOOKUP(X260:X2517,'[8]Asset Classification'!$J$3:$S$2325,10,0)</f>
        <v>31-60</v>
      </c>
      <c r="AU260" s="120"/>
      <c r="AV260" s="120"/>
      <c r="AW260" s="120"/>
      <c r="AX260" s="120" t="s">
        <v>544</v>
      </c>
      <c r="AY260" s="120" t="s">
        <v>545</v>
      </c>
      <c r="AZ260" s="120"/>
      <c r="BA260" s="120"/>
      <c r="BB260" s="126"/>
      <c r="BC260" s="110"/>
      <c r="BD260" s="111"/>
      <c r="BE260" s="111"/>
      <c r="BF260" s="112"/>
      <c r="BG260" s="111"/>
      <c r="BH260" s="113"/>
      <c r="BI260" s="111"/>
      <c r="BJ260" s="111"/>
      <c r="BK260" s="114"/>
      <c r="BL260" s="122"/>
    </row>
    <row r="261" spans="1:64" s="125" customFormat="1" x14ac:dyDescent="0.3">
      <c r="A261" s="120">
        <v>256</v>
      </c>
      <c r="B261" s="120" t="s">
        <v>5879</v>
      </c>
      <c r="C261" s="120" t="s">
        <v>178</v>
      </c>
      <c r="D261" s="120" t="s">
        <v>850</v>
      </c>
      <c r="E261" s="120" t="s">
        <v>851</v>
      </c>
      <c r="F261" s="120" t="s">
        <v>852</v>
      </c>
      <c r="G261" s="120" t="s">
        <v>853</v>
      </c>
      <c r="H261" s="120" t="s">
        <v>854</v>
      </c>
      <c r="I261" s="120">
        <v>40668</v>
      </c>
      <c r="J261" s="120" t="s">
        <v>854</v>
      </c>
      <c r="K261" s="120">
        <v>40668</v>
      </c>
      <c r="L261" s="120" t="s">
        <v>1019</v>
      </c>
      <c r="M261" s="120" t="s">
        <v>1020</v>
      </c>
      <c r="N261" s="120">
        <v>62821</v>
      </c>
      <c r="O261" s="120" t="s">
        <v>2293</v>
      </c>
      <c r="P261" s="120">
        <v>536129</v>
      </c>
      <c r="Q261" s="120" t="s">
        <v>2294</v>
      </c>
      <c r="R261" s="120" t="s">
        <v>255</v>
      </c>
      <c r="S261" s="120" t="s">
        <v>2620</v>
      </c>
      <c r="T261" s="120" t="s">
        <v>185</v>
      </c>
      <c r="U261" s="120" t="s">
        <v>181</v>
      </c>
      <c r="V261" s="120">
        <v>541</v>
      </c>
      <c r="W261" s="120" t="s">
        <v>5880</v>
      </c>
      <c r="X261" s="120">
        <v>350659584</v>
      </c>
      <c r="Y261" s="120" t="s">
        <v>2621</v>
      </c>
      <c r="Z261" s="120" t="s">
        <v>665</v>
      </c>
      <c r="AA261" s="123">
        <v>41952</v>
      </c>
      <c r="AB261" s="120" t="s">
        <v>197</v>
      </c>
      <c r="AC261" s="120">
        <v>24</v>
      </c>
      <c r="AD261" s="120" t="s">
        <v>192</v>
      </c>
      <c r="AE261" s="120" t="s">
        <v>226</v>
      </c>
      <c r="AF261" s="123">
        <v>2486</v>
      </c>
      <c r="AG261" s="123">
        <v>2250</v>
      </c>
      <c r="AH261" s="120" t="s">
        <v>5899</v>
      </c>
      <c r="AI261" s="123">
        <v>37587.019999999997</v>
      </c>
      <c r="AJ261" s="123">
        <v>12148.98</v>
      </c>
      <c r="AK261" s="123">
        <v>49736</v>
      </c>
      <c r="AL261" s="123">
        <v>4364.9799999999996</v>
      </c>
      <c r="AM261" s="123">
        <v>135.02000000000001</v>
      </c>
      <c r="AN261" s="123">
        <v>4500</v>
      </c>
      <c r="AO261" s="123">
        <v>4364.9799999999996</v>
      </c>
      <c r="AP261" s="123">
        <v>135.02000000000001</v>
      </c>
      <c r="AQ261" s="123">
        <v>4500</v>
      </c>
      <c r="AR261" s="120">
        <v>26</v>
      </c>
      <c r="AS261" s="120">
        <f>VLOOKUP(X261:X2524,[7]Sheet1!$T$2:$AC$1764,10,0)</f>
        <v>75</v>
      </c>
      <c r="AT261" s="107" t="str">
        <f>VLOOKUP(X261:X2518,'[8]Asset Classification'!$J$3:$S$2325,10,0)</f>
        <v>31-60</v>
      </c>
      <c r="AU261" s="120"/>
      <c r="AV261" s="120"/>
      <c r="AW261" s="120"/>
      <c r="AX261" s="120" t="s">
        <v>544</v>
      </c>
      <c r="AY261" s="120" t="s">
        <v>545</v>
      </c>
      <c r="AZ261" s="120"/>
      <c r="BA261" s="120"/>
      <c r="BB261" s="126"/>
      <c r="BC261" s="110"/>
      <c r="BD261" s="111"/>
      <c r="BE261" s="111"/>
      <c r="BF261" s="112"/>
      <c r="BG261" s="111"/>
      <c r="BH261" s="113"/>
      <c r="BI261" s="111"/>
      <c r="BJ261" s="111"/>
      <c r="BK261" s="114"/>
      <c r="BL261" s="122"/>
    </row>
    <row r="262" spans="1:64" s="125" customFormat="1" x14ac:dyDescent="0.3">
      <c r="A262" s="120">
        <v>257</v>
      </c>
      <c r="B262" s="120" t="s">
        <v>5879</v>
      </c>
      <c r="C262" s="120" t="s">
        <v>178</v>
      </c>
      <c r="D262" s="120" t="s">
        <v>850</v>
      </c>
      <c r="E262" s="120" t="s">
        <v>851</v>
      </c>
      <c r="F262" s="120" t="s">
        <v>852</v>
      </c>
      <c r="G262" s="120" t="s">
        <v>853</v>
      </c>
      <c r="H262" s="120" t="s">
        <v>854</v>
      </c>
      <c r="I262" s="120">
        <v>168143</v>
      </c>
      <c r="J262" s="120" t="s">
        <v>854</v>
      </c>
      <c r="K262" s="120">
        <v>168143</v>
      </c>
      <c r="L262" s="120" t="s">
        <v>855</v>
      </c>
      <c r="M262" s="120" t="s">
        <v>856</v>
      </c>
      <c r="N262" s="120">
        <v>62843</v>
      </c>
      <c r="O262" s="120" t="s">
        <v>2825</v>
      </c>
      <c r="P262" s="120">
        <v>595206</v>
      </c>
      <c r="Q262" s="120" t="s">
        <v>2826</v>
      </c>
      <c r="R262" s="120" t="s">
        <v>255</v>
      </c>
      <c r="S262" s="120" t="s">
        <v>2827</v>
      </c>
      <c r="T262" s="120" t="s">
        <v>185</v>
      </c>
      <c r="U262" s="120" t="s">
        <v>186</v>
      </c>
      <c r="V262" s="120">
        <v>541</v>
      </c>
      <c r="W262" s="120" t="s">
        <v>5880</v>
      </c>
      <c r="X262" s="120">
        <v>351119869</v>
      </c>
      <c r="Y262" s="120" t="s">
        <v>2828</v>
      </c>
      <c r="Z262" s="120" t="s">
        <v>424</v>
      </c>
      <c r="AA262" s="123">
        <v>41952</v>
      </c>
      <c r="AB262" s="120" t="s">
        <v>548</v>
      </c>
      <c r="AC262" s="120">
        <v>24</v>
      </c>
      <c r="AD262" s="120" t="s">
        <v>192</v>
      </c>
      <c r="AE262" s="120" t="s">
        <v>426</v>
      </c>
      <c r="AF262" s="123">
        <v>2557</v>
      </c>
      <c r="AG262" s="123">
        <v>2250</v>
      </c>
      <c r="AH262" s="120" t="s">
        <v>5908</v>
      </c>
      <c r="AI262" s="123">
        <v>35470.21</v>
      </c>
      <c r="AJ262" s="123">
        <v>12086.79</v>
      </c>
      <c r="AK262" s="123">
        <v>47557</v>
      </c>
      <c r="AL262" s="123">
        <v>6481.79</v>
      </c>
      <c r="AM262" s="123">
        <v>268.20999999999998</v>
      </c>
      <c r="AN262" s="123">
        <v>6750</v>
      </c>
      <c r="AO262" s="123">
        <v>6481.79</v>
      </c>
      <c r="AP262" s="123">
        <v>268.20999999999998</v>
      </c>
      <c r="AQ262" s="123">
        <v>6750</v>
      </c>
      <c r="AR262" s="120">
        <v>24</v>
      </c>
      <c r="AS262" s="120">
        <f>VLOOKUP(X262:X2525,[7]Sheet1!$T$2:$AC$1764,10,0)</f>
        <v>76</v>
      </c>
      <c r="AT262" s="107" t="str">
        <f>VLOOKUP(X262:X2519,'[8]Asset Classification'!$J$3:$S$2325,10,0)</f>
        <v>61-90</v>
      </c>
      <c r="AU262" s="120"/>
      <c r="AV262" s="120"/>
      <c r="AW262" s="120"/>
      <c r="AX262" s="120" t="s">
        <v>544</v>
      </c>
      <c r="AY262" s="120" t="s">
        <v>545</v>
      </c>
      <c r="AZ262" s="120"/>
      <c r="BA262" s="120"/>
      <c r="BB262" s="126"/>
      <c r="BC262" s="110"/>
      <c r="BD262" s="111"/>
      <c r="BE262" s="111"/>
      <c r="BF262" s="112"/>
      <c r="BG262" s="111"/>
      <c r="BH262" s="113"/>
      <c r="BI262" s="111"/>
      <c r="BJ262" s="111"/>
      <c r="BK262" s="114"/>
      <c r="BL262" s="122"/>
    </row>
    <row r="263" spans="1:64" s="125" customFormat="1" x14ac:dyDescent="0.3">
      <c r="A263" s="120">
        <v>258</v>
      </c>
      <c r="B263" s="120" t="s">
        <v>5879</v>
      </c>
      <c r="C263" s="120" t="s">
        <v>178</v>
      </c>
      <c r="D263" s="120" t="s">
        <v>850</v>
      </c>
      <c r="E263" s="120" t="s">
        <v>851</v>
      </c>
      <c r="F263" s="120" t="s">
        <v>852</v>
      </c>
      <c r="G263" s="120" t="s">
        <v>853</v>
      </c>
      <c r="H263" s="120" t="s">
        <v>854</v>
      </c>
      <c r="I263" s="120">
        <v>40695</v>
      </c>
      <c r="J263" s="120" t="s">
        <v>1027</v>
      </c>
      <c r="K263" s="120">
        <v>40695</v>
      </c>
      <c r="L263" s="120" t="s">
        <v>961</v>
      </c>
      <c r="M263" s="120" t="s">
        <v>962</v>
      </c>
      <c r="N263" s="120">
        <v>62851</v>
      </c>
      <c r="O263" s="120" t="s">
        <v>2544</v>
      </c>
      <c r="P263" s="120">
        <v>567303</v>
      </c>
      <c r="Q263" s="120" t="s">
        <v>2545</v>
      </c>
      <c r="R263" s="120" t="s">
        <v>255</v>
      </c>
      <c r="S263" s="120" t="s">
        <v>5529</v>
      </c>
      <c r="T263" s="120" t="s">
        <v>185</v>
      </c>
      <c r="U263" s="120" t="s">
        <v>186</v>
      </c>
      <c r="V263" s="120">
        <v>0</v>
      </c>
      <c r="W263" s="120" t="s">
        <v>5880</v>
      </c>
      <c r="X263" s="120">
        <v>356647963</v>
      </c>
      <c r="Y263" s="120" t="s">
        <v>5530</v>
      </c>
      <c r="Z263" s="120" t="s">
        <v>210</v>
      </c>
      <c r="AA263" s="123">
        <v>52000</v>
      </c>
      <c r="AB263" s="120" t="s">
        <v>548</v>
      </c>
      <c r="AC263" s="120">
        <v>24</v>
      </c>
      <c r="AD263" s="120" t="s">
        <v>190</v>
      </c>
      <c r="AE263" s="120" t="s">
        <v>529</v>
      </c>
      <c r="AF263" s="123">
        <v>2780</v>
      </c>
      <c r="AG263" s="123">
        <v>2780</v>
      </c>
      <c r="AH263" s="120" t="s">
        <v>5005</v>
      </c>
      <c r="AI263" s="123">
        <v>12288.91</v>
      </c>
      <c r="AJ263" s="123">
        <v>7171.09</v>
      </c>
      <c r="AK263" s="123">
        <v>19460</v>
      </c>
      <c r="AL263" s="123">
        <v>39711.089999999997</v>
      </c>
      <c r="AM263" s="123">
        <v>7991.91</v>
      </c>
      <c r="AN263" s="123">
        <v>47703</v>
      </c>
      <c r="AO263" s="123">
        <v>5974.36</v>
      </c>
      <c r="AP263" s="123">
        <v>2365.64</v>
      </c>
      <c r="AQ263" s="123">
        <v>8340</v>
      </c>
      <c r="AR263" s="120">
        <v>10</v>
      </c>
      <c r="AS263" s="120">
        <f>VLOOKUP(X263:X2526,[7]Sheet1!$T$2:$AC$1764,10,0)</f>
        <v>76</v>
      </c>
      <c r="AT263" s="107" t="str">
        <f>VLOOKUP(X263:X2520,'[8]Asset Classification'!$J$3:$S$2325,10,0)</f>
        <v>61-90</v>
      </c>
      <c r="AU263" s="120"/>
      <c r="AV263" s="120"/>
      <c r="AW263" s="120"/>
      <c r="AX263" s="120" t="s">
        <v>544</v>
      </c>
      <c r="AY263" s="120" t="s">
        <v>545</v>
      </c>
      <c r="AZ263" s="120"/>
      <c r="BA263" s="120"/>
      <c r="BB263" s="126"/>
      <c r="BC263" s="110"/>
      <c r="BD263" s="111"/>
      <c r="BE263" s="111"/>
      <c r="BF263" s="112"/>
      <c r="BG263" s="111"/>
      <c r="BH263" s="113"/>
      <c r="BI263" s="111"/>
      <c r="BJ263" s="111"/>
      <c r="BK263" s="114"/>
      <c r="BL263" s="122"/>
    </row>
    <row r="264" spans="1:64" s="125" customFormat="1" x14ac:dyDescent="0.3">
      <c r="A264" s="120">
        <v>259</v>
      </c>
      <c r="B264" s="120" t="s">
        <v>5879</v>
      </c>
      <c r="C264" s="120" t="s">
        <v>178</v>
      </c>
      <c r="D264" s="120" t="s">
        <v>850</v>
      </c>
      <c r="E264" s="120" t="s">
        <v>851</v>
      </c>
      <c r="F264" s="120" t="s">
        <v>852</v>
      </c>
      <c r="G264" s="120" t="s">
        <v>853</v>
      </c>
      <c r="H264" s="120" t="s">
        <v>854</v>
      </c>
      <c r="I264" s="120">
        <v>168143</v>
      </c>
      <c r="J264" s="120" t="s">
        <v>854</v>
      </c>
      <c r="K264" s="120">
        <v>168143</v>
      </c>
      <c r="L264" s="120" t="s">
        <v>855</v>
      </c>
      <c r="M264" s="120" t="s">
        <v>856</v>
      </c>
      <c r="N264" s="120">
        <v>62843</v>
      </c>
      <c r="O264" s="120" t="s">
        <v>2771</v>
      </c>
      <c r="P264" s="120">
        <v>590315</v>
      </c>
      <c r="Q264" s="120" t="s">
        <v>2779</v>
      </c>
      <c r="R264" s="120" t="s">
        <v>255</v>
      </c>
      <c r="S264" s="120" t="s">
        <v>2788</v>
      </c>
      <c r="T264" s="120" t="s">
        <v>185</v>
      </c>
      <c r="U264" s="120" t="s">
        <v>186</v>
      </c>
      <c r="V264" s="120">
        <v>541</v>
      </c>
      <c r="W264" s="120" t="s">
        <v>5880</v>
      </c>
      <c r="X264" s="120">
        <v>350995382</v>
      </c>
      <c r="Y264" s="120" t="s">
        <v>2789</v>
      </c>
      <c r="Z264" s="120" t="s">
        <v>424</v>
      </c>
      <c r="AA264" s="123">
        <v>41952</v>
      </c>
      <c r="AB264" s="120" t="s">
        <v>182</v>
      </c>
      <c r="AC264" s="120">
        <v>24</v>
      </c>
      <c r="AD264" s="120" t="s">
        <v>192</v>
      </c>
      <c r="AE264" s="120" t="s">
        <v>416</v>
      </c>
      <c r="AF264" s="123">
        <v>2471</v>
      </c>
      <c r="AG264" s="123">
        <v>2250</v>
      </c>
      <c r="AH264" s="120" t="s">
        <v>5907</v>
      </c>
      <c r="AI264" s="123">
        <v>35553.58</v>
      </c>
      <c r="AJ264" s="123">
        <v>12138.42</v>
      </c>
      <c r="AK264" s="123">
        <v>47692</v>
      </c>
      <c r="AL264" s="123">
        <v>6398.42</v>
      </c>
      <c r="AM264" s="123">
        <v>130.58000000000001</v>
      </c>
      <c r="AN264" s="123">
        <v>6529</v>
      </c>
      <c r="AO264" s="123">
        <v>6398.42</v>
      </c>
      <c r="AP264" s="123">
        <v>130.58000000000001</v>
      </c>
      <c r="AQ264" s="123">
        <v>6529</v>
      </c>
      <c r="AR264" s="120">
        <v>24</v>
      </c>
      <c r="AS264" s="120">
        <f>VLOOKUP(X264:X2527,[7]Sheet1!$T$2:$AC$1764,10,0)</f>
        <v>77</v>
      </c>
      <c r="AT264" s="107" t="str">
        <f>VLOOKUP(X264:X2521,'[8]Asset Classification'!$J$3:$S$2325,10,0)</f>
        <v>&gt;180</v>
      </c>
      <c r="AU264" s="120"/>
      <c r="AV264" s="120"/>
      <c r="AW264" s="120"/>
      <c r="AX264" s="120" t="s">
        <v>544</v>
      </c>
      <c r="AY264" s="120" t="s">
        <v>545</v>
      </c>
      <c r="AZ264" s="120"/>
      <c r="BA264" s="120"/>
      <c r="BB264" s="126"/>
      <c r="BC264" s="110"/>
      <c r="BD264" s="111"/>
      <c r="BE264" s="111"/>
      <c r="BF264" s="112"/>
      <c r="BG264" s="111"/>
      <c r="BH264" s="113"/>
      <c r="BI264" s="111"/>
      <c r="BJ264" s="111"/>
      <c r="BK264" s="114"/>
      <c r="BL264" s="122"/>
    </row>
    <row r="265" spans="1:64" s="125" customFormat="1" x14ac:dyDescent="0.3">
      <c r="A265" s="120">
        <v>260</v>
      </c>
      <c r="B265" s="120" t="s">
        <v>5879</v>
      </c>
      <c r="C265" s="120" t="s">
        <v>178</v>
      </c>
      <c r="D265" s="120" t="s">
        <v>850</v>
      </c>
      <c r="E265" s="120" t="s">
        <v>851</v>
      </c>
      <c r="F265" s="120" t="s">
        <v>852</v>
      </c>
      <c r="G265" s="120" t="s">
        <v>853</v>
      </c>
      <c r="H265" s="120" t="s">
        <v>854</v>
      </c>
      <c r="I265" s="120">
        <v>168143</v>
      </c>
      <c r="J265" s="120" t="s">
        <v>854</v>
      </c>
      <c r="K265" s="120">
        <v>168143</v>
      </c>
      <c r="L265" s="120" t="s">
        <v>855</v>
      </c>
      <c r="M265" s="120" t="s">
        <v>856</v>
      </c>
      <c r="N265" s="120">
        <v>62843</v>
      </c>
      <c r="O265" s="120" t="s">
        <v>2771</v>
      </c>
      <c r="P265" s="120">
        <v>588730</v>
      </c>
      <c r="Q265" s="120" t="s">
        <v>2818</v>
      </c>
      <c r="R265" s="120" t="s">
        <v>255</v>
      </c>
      <c r="S265" s="120" t="s">
        <v>5670</v>
      </c>
      <c r="T265" s="120" t="s">
        <v>185</v>
      </c>
      <c r="U265" s="120" t="s">
        <v>186</v>
      </c>
      <c r="V265" s="120">
        <v>0</v>
      </c>
      <c r="W265" s="120" t="s">
        <v>5880</v>
      </c>
      <c r="X265" s="120">
        <v>357381472</v>
      </c>
      <c r="Y265" s="120" t="s">
        <v>5671</v>
      </c>
      <c r="Z265" s="120" t="s">
        <v>210</v>
      </c>
      <c r="AA265" s="123">
        <v>32000</v>
      </c>
      <c r="AB265" s="120" t="s">
        <v>182</v>
      </c>
      <c r="AC265" s="120">
        <v>24</v>
      </c>
      <c r="AD265" s="120" t="s">
        <v>190</v>
      </c>
      <c r="AE265" s="120" t="s">
        <v>529</v>
      </c>
      <c r="AF265" s="123">
        <v>1710</v>
      </c>
      <c r="AG265" s="123">
        <v>1710</v>
      </c>
      <c r="AH265" s="120" t="s">
        <v>4136</v>
      </c>
      <c r="AI265" s="123">
        <v>7556.69</v>
      </c>
      <c r="AJ265" s="123">
        <v>4413.3100000000004</v>
      </c>
      <c r="AK265" s="123">
        <v>11970</v>
      </c>
      <c r="AL265" s="123">
        <v>24443.31</v>
      </c>
      <c r="AM265" s="123">
        <v>4922.6899999999996</v>
      </c>
      <c r="AN265" s="123">
        <v>29366</v>
      </c>
      <c r="AO265" s="123">
        <v>3673.81</v>
      </c>
      <c r="AP265" s="123">
        <v>1456.19</v>
      </c>
      <c r="AQ265" s="123">
        <v>5130</v>
      </c>
      <c r="AR265" s="120">
        <v>10</v>
      </c>
      <c r="AS265" s="120">
        <f>VLOOKUP(X265:X2528,[7]Sheet1!$T$2:$AC$1764,10,0)</f>
        <v>77</v>
      </c>
      <c r="AT265" s="107" t="str">
        <f>VLOOKUP(X265:X2522,'[8]Asset Classification'!$J$3:$S$2325,10,0)</f>
        <v>61-90</v>
      </c>
      <c r="AU265" s="120"/>
      <c r="AV265" s="120"/>
      <c r="AW265" s="120"/>
      <c r="AX265" s="120" t="s">
        <v>544</v>
      </c>
      <c r="AY265" s="120" t="s">
        <v>545</v>
      </c>
      <c r="AZ265" s="120"/>
      <c r="BA265" s="120"/>
      <c r="BB265" s="126"/>
      <c r="BC265" s="110"/>
      <c r="BD265" s="111"/>
      <c r="BE265" s="111"/>
      <c r="BF265" s="112"/>
      <c r="BG265" s="111"/>
      <c r="BH265" s="113"/>
      <c r="BI265" s="111"/>
      <c r="BJ265" s="111"/>
      <c r="BK265" s="114"/>
      <c r="BL265" s="122"/>
    </row>
    <row r="266" spans="1:64" s="125" customFormat="1" x14ac:dyDescent="0.3">
      <c r="A266" s="120">
        <v>261</v>
      </c>
      <c r="B266" s="120" t="s">
        <v>5879</v>
      </c>
      <c r="C266" s="120" t="s">
        <v>178</v>
      </c>
      <c r="D266" s="120" t="s">
        <v>850</v>
      </c>
      <c r="E266" s="120" t="s">
        <v>851</v>
      </c>
      <c r="F266" s="120" t="s">
        <v>852</v>
      </c>
      <c r="G266" s="120" t="s">
        <v>853</v>
      </c>
      <c r="H266" s="120" t="s">
        <v>854</v>
      </c>
      <c r="I266" s="120">
        <v>176391</v>
      </c>
      <c r="J266" s="120" t="s">
        <v>889</v>
      </c>
      <c r="K266" s="120">
        <v>176391</v>
      </c>
      <c r="L266" s="120" t="s">
        <v>1545</v>
      </c>
      <c r="M266" s="120" t="s">
        <v>1546</v>
      </c>
      <c r="N266" s="120">
        <v>62844</v>
      </c>
      <c r="O266" s="120" t="s">
        <v>1011</v>
      </c>
      <c r="P266" s="120">
        <v>91385</v>
      </c>
      <c r="Q266" s="120" t="s">
        <v>794</v>
      </c>
      <c r="R266" s="120" t="s">
        <v>255</v>
      </c>
      <c r="S266" s="120" t="s">
        <v>2548</v>
      </c>
      <c r="T266" s="120" t="s">
        <v>185</v>
      </c>
      <c r="U266" s="120" t="s">
        <v>186</v>
      </c>
      <c r="V266" s="120">
        <v>541</v>
      </c>
      <c r="W266" s="120" t="s">
        <v>5880</v>
      </c>
      <c r="X266" s="120">
        <v>350506963</v>
      </c>
      <c r="Y266" s="120" t="s">
        <v>2549</v>
      </c>
      <c r="Z266" s="120" t="s">
        <v>367</v>
      </c>
      <c r="AA266" s="123">
        <v>37777</v>
      </c>
      <c r="AB266" s="120" t="s">
        <v>194</v>
      </c>
      <c r="AC266" s="120">
        <v>24</v>
      </c>
      <c r="AD266" s="120" t="s">
        <v>190</v>
      </c>
      <c r="AE266" s="120" t="s">
        <v>401</v>
      </c>
      <c r="AF266" s="123">
        <v>2064</v>
      </c>
      <c r="AG266" s="123">
        <v>2050</v>
      </c>
      <c r="AH266" s="120" t="s">
        <v>5901</v>
      </c>
      <c r="AI266" s="123">
        <v>33800.019999999997</v>
      </c>
      <c r="AJ266" s="123">
        <v>11360.98</v>
      </c>
      <c r="AK266" s="123">
        <v>45161</v>
      </c>
      <c r="AL266" s="123">
        <v>3976.98</v>
      </c>
      <c r="AM266" s="123">
        <v>76.02</v>
      </c>
      <c r="AN266" s="123">
        <v>4053</v>
      </c>
      <c r="AO266" s="123">
        <v>3976.98</v>
      </c>
      <c r="AP266" s="123">
        <v>76.02</v>
      </c>
      <c r="AQ266" s="123">
        <v>4053</v>
      </c>
      <c r="AR266" s="120">
        <v>25</v>
      </c>
      <c r="AS266" s="120">
        <f>VLOOKUP(X266:X2529,[7]Sheet1!$T$2:$AC$1764,10,0)</f>
        <v>79</v>
      </c>
      <c r="AT266" s="107" t="str">
        <f>VLOOKUP(X266:X2523,'[8]Asset Classification'!$J$3:$S$2325,10,0)</f>
        <v>61-90</v>
      </c>
      <c r="AU266" s="120"/>
      <c r="AV266" s="120"/>
      <c r="AW266" s="120"/>
      <c r="AX266" s="120" t="s">
        <v>544</v>
      </c>
      <c r="AY266" s="120" t="s">
        <v>545</v>
      </c>
      <c r="AZ266" s="120"/>
      <c r="BA266" s="120"/>
      <c r="BB266" s="126"/>
      <c r="BC266" s="110"/>
      <c r="BD266" s="111"/>
      <c r="BE266" s="111"/>
      <c r="BF266" s="112"/>
      <c r="BG266" s="111"/>
      <c r="BH266" s="113"/>
      <c r="BI266" s="111"/>
      <c r="BJ266" s="111"/>
      <c r="BK266" s="114"/>
      <c r="BL266" s="122"/>
    </row>
    <row r="267" spans="1:64" s="125" customFormat="1" x14ac:dyDescent="0.3">
      <c r="A267" s="120">
        <v>262</v>
      </c>
      <c r="B267" s="120" t="s">
        <v>5879</v>
      </c>
      <c r="C267" s="120" t="s">
        <v>178</v>
      </c>
      <c r="D267" s="120" t="s">
        <v>850</v>
      </c>
      <c r="E267" s="120" t="s">
        <v>851</v>
      </c>
      <c r="F267" s="120" t="s">
        <v>852</v>
      </c>
      <c r="G267" s="120" t="s">
        <v>853</v>
      </c>
      <c r="H267" s="120" t="s">
        <v>854</v>
      </c>
      <c r="I267" s="120">
        <v>176391</v>
      </c>
      <c r="J267" s="120" t="s">
        <v>889</v>
      </c>
      <c r="K267" s="120">
        <v>176391</v>
      </c>
      <c r="L267" s="120" t="s">
        <v>1545</v>
      </c>
      <c r="M267" s="120" t="s">
        <v>1546</v>
      </c>
      <c r="N267" s="120">
        <v>62844</v>
      </c>
      <c r="O267" s="120" t="s">
        <v>2594</v>
      </c>
      <c r="P267" s="120">
        <v>91519</v>
      </c>
      <c r="Q267" s="120" t="s">
        <v>2595</v>
      </c>
      <c r="R267" s="120" t="s">
        <v>255</v>
      </c>
      <c r="S267" s="120" t="s">
        <v>2596</v>
      </c>
      <c r="T267" s="120" t="s">
        <v>185</v>
      </c>
      <c r="U267" s="120" t="s">
        <v>547</v>
      </c>
      <c r="V267" s="120">
        <v>541</v>
      </c>
      <c r="W267" s="120" t="s">
        <v>221</v>
      </c>
      <c r="X267" s="120">
        <v>350590399</v>
      </c>
      <c r="Y267" s="120" t="s">
        <v>2597</v>
      </c>
      <c r="Z267" s="120" t="s">
        <v>397</v>
      </c>
      <c r="AA267" s="123">
        <v>54478</v>
      </c>
      <c r="AB267" s="120" t="s">
        <v>194</v>
      </c>
      <c r="AC267" s="120">
        <v>24</v>
      </c>
      <c r="AD267" s="120" t="s">
        <v>190</v>
      </c>
      <c r="AE267" s="120" t="s">
        <v>240</v>
      </c>
      <c r="AF267" s="123">
        <v>2941</v>
      </c>
      <c r="AG267" s="123">
        <v>2950</v>
      </c>
      <c r="AH267" s="120" t="s">
        <v>5896</v>
      </c>
      <c r="AI267" s="123">
        <v>48755.02</v>
      </c>
      <c r="AJ267" s="123">
        <v>16135.98</v>
      </c>
      <c r="AK267" s="123">
        <v>64891</v>
      </c>
      <c r="AL267" s="123">
        <v>5722.98</v>
      </c>
      <c r="AM267" s="123">
        <v>177.02</v>
      </c>
      <c r="AN267" s="123">
        <v>5900</v>
      </c>
      <c r="AO267" s="123">
        <v>5722.98</v>
      </c>
      <c r="AP267" s="123">
        <v>177.02</v>
      </c>
      <c r="AQ267" s="123">
        <v>5900</v>
      </c>
      <c r="AR267" s="120">
        <v>25</v>
      </c>
      <c r="AS267" s="120">
        <f>VLOOKUP(X267:X2530,[7]Sheet1!$T$2:$AC$1764,10,0)</f>
        <v>79</v>
      </c>
      <c r="AT267" s="107" t="str">
        <f>VLOOKUP(X267:X2524,'[8]Asset Classification'!$J$3:$S$2325,10,0)</f>
        <v>61-90</v>
      </c>
      <c r="AU267" s="120"/>
      <c r="AV267" s="120"/>
      <c r="AW267" s="120"/>
      <c r="AX267" s="120" t="s">
        <v>544</v>
      </c>
      <c r="AY267" s="120" t="s">
        <v>545</v>
      </c>
      <c r="AZ267" s="120"/>
      <c r="BA267" s="120"/>
      <c r="BB267" s="126"/>
      <c r="BC267" s="110"/>
      <c r="BD267" s="111"/>
      <c r="BE267" s="111"/>
      <c r="BF267" s="112"/>
      <c r="BG267" s="111"/>
      <c r="BH267" s="113"/>
      <c r="BI267" s="111"/>
      <c r="BJ267" s="111"/>
      <c r="BK267" s="114"/>
      <c r="BL267" s="122"/>
    </row>
    <row r="268" spans="1:64" s="125" customFormat="1" x14ac:dyDescent="0.3">
      <c r="A268" s="120">
        <v>263</v>
      </c>
      <c r="B268" s="120" t="s">
        <v>5879</v>
      </c>
      <c r="C268" s="120" t="s">
        <v>178</v>
      </c>
      <c r="D268" s="120" t="s">
        <v>850</v>
      </c>
      <c r="E268" s="120" t="s">
        <v>851</v>
      </c>
      <c r="F268" s="120" t="s">
        <v>852</v>
      </c>
      <c r="G268" s="120" t="s">
        <v>853</v>
      </c>
      <c r="H268" s="120" t="s">
        <v>854</v>
      </c>
      <c r="I268" s="120">
        <v>168143</v>
      </c>
      <c r="J268" s="120" t="s">
        <v>854</v>
      </c>
      <c r="K268" s="120">
        <v>168143</v>
      </c>
      <c r="L268" s="120" t="s">
        <v>855</v>
      </c>
      <c r="M268" s="120" t="s">
        <v>856</v>
      </c>
      <c r="N268" s="120">
        <v>62843</v>
      </c>
      <c r="O268" s="120" t="s">
        <v>2486</v>
      </c>
      <c r="P268" s="120">
        <v>567680</v>
      </c>
      <c r="Q268" s="120" t="s">
        <v>2558</v>
      </c>
      <c r="R268" s="120" t="s">
        <v>255</v>
      </c>
      <c r="S268" s="120" t="s">
        <v>2897</v>
      </c>
      <c r="T268" s="120" t="s">
        <v>185</v>
      </c>
      <c r="U268" s="120" t="s">
        <v>186</v>
      </c>
      <c r="V268" s="120">
        <v>541</v>
      </c>
      <c r="W268" s="120" t="s">
        <v>5880</v>
      </c>
      <c r="X268" s="120">
        <v>351340309</v>
      </c>
      <c r="Y268" s="120" t="s">
        <v>2898</v>
      </c>
      <c r="Z268" s="120" t="s">
        <v>240</v>
      </c>
      <c r="AA268" s="123">
        <v>42000</v>
      </c>
      <c r="AB268" s="120" t="s">
        <v>194</v>
      </c>
      <c r="AC268" s="120">
        <v>24</v>
      </c>
      <c r="AD268" s="120" t="s">
        <v>192</v>
      </c>
      <c r="AE268" s="120" t="s">
        <v>805</v>
      </c>
      <c r="AF268" s="123">
        <v>2250</v>
      </c>
      <c r="AG268" s="123">
        <v>2250</v>
      </c>
      <c r="AH268" s="120" t="s">
        <v>2899</v>
      </c>
      <c r="AI268" s="123">
        <v>34200.129999999997</v>
      </c>
      <c r="AJ268" s="123">
        <v>12819.87</v>
      </c>
      <c r="AK268" s="123">
        <v>47020</v>
      </c>
      <c r="AL268" s="123">
        <v>7799.87</v>
      </c>
      <c r="AM268" s="123">
        <v>330.13</v>
      </c>
      <c r="AN268" s="123">
        <v>8130</v>
      </c>
      <c r="AO268" s="123">
        <v>4468.78</v>
      </c>
      <c r="AP268" s="123">
        <v>261.22000000000003</v>
      </c>
      <c r="AQ268" s="123">
        <v>4730</v>
      </c>
      <c r="AR268" s="120">
        <v>23</v>
      </c>
      <c r="AS268" s="120">
        <f>VLOOKUP(X268:X2531,[7]Sheet1!$T$2:$AC$1764,10,0)</f>
        <v>79</v>
      </c>
      <c r="AT268" s="107" t="str">
        <f>VLOOKUP(X268:X2525,'[8]Asset Classification'!$J$3:$S$2325,10,0)</f>
        <v>91-120</v>
      </c>
      <c r="AU268" s="120"/>
      <c r="AV268" s="120"/>
      <c r="AW268" s="120"/>
      <c r="AX268" s="120" t="s">
        <v>544</v>
      </c>
      <c r="AY268" s="120" t="s">
        <v>545</v>
      </c>
      <c r="AZ268" s="120"/>
      <c r="BA268" s="120"/>
      <c r="BB268" s="126"/>
      <c r="BC268" s="110"/>
      <c r="BD268" s="111"/>
      <c r="BE268" s="111"/>
      <c r="BF268" s="112"/>
      <c r="BG268" s="111"/>
      <c r="BH268" s="113"/>
      <c r="BI268" s="111"/>
      <c r="BJ268" s="111"/>
      <c r="BK268" s="114"/>
      <c r="BL268" s="122"/>
    </row>
    <row r="269" spans="1:64" s="125" customFormat="1" x14ac:dyDescent="0.3">
      <c r="A269" s="120">
        <v>264</v>
      </c>
      <c r="B269" s="120" t="s">
        <v>5879</v>
      </c>
      <c r="C269" s="120" t="s">
        <v>178</v>
      </c>
      <c r="D269" s="120" t="s">
        <v>850</v>
      </c>
      <c r="E269" s="120" t="s">
        <v>851</v>
      </c>
      <c r="F269" s="120" t="s">
        <v>852</v>
      </c>
      <c r="G269" s="120" t="s">
        <v>853</v>
      </c>
      <c r="H269" s="120" t="s">
        <v>854</v>
      </c>
      <c r="I269" s="120">
        <v>40695</v>
      </c>
      <c r="J269" s="120" t="s">
        <v>1027</v>
      </c>
      <c r="K269" s="120">
        <v>40695</v>
      </c>
      <c r="L269" s="120" t="s">
        <v>961</v>
      </c>
      <c r="M269" s="120" t="s">
        <v>962</v>
      </c>
      <c r="N269" s="120">
        <v>62851</v>
      </c>
      <c r="O269" s="120" t="s">
        <v>1168</v>
      </c>
      <c r="P269" s="120">
        <v>91437</v>
      </c>
      <c r="Q269" s="120" t="s">
        <v>1169</v>
      </c>
      <c r="R269" s="120" t="s">
        <v>255</v>
      </c>
      <c r="S269" s="120" t="s">
        <v>4598</v>
      </c>
      <c r="T269" s="120" t="s">
        <v>185</v>
      </c>
      <c r="U269" s="120" t="s">
        <v>186</v>
      </c>
      <c r="V269" s="120">
        <v>541</v>
      </c>
      <c r="W269" s="120" t="s">
        <v>5880</v>
      </c>
      <c r="X269" s="120">
        <v>353977490</v>
      </c>
      <c r="Y269" s="120" t="s">
        <v>4599</v>
      </c>
      <c r="Z269" s="120" t="s">
        <v>494</v>
      </c>
      <c r="AA269" s="123">
        <v>42000</v>
      </c>
      <c r="AB269" s="120" t="s">
        <v>194</v>
      </c>
      <c r="AC269" s="120">
        <v>24</v>
      </c>
      <c r="AD269" s="120" t="s">
        <v>195</v>
      </c>
      <c r="AE269" s="120" t="s">
        <v>501</v>
      </c>
      <c r="AF269" s="123">
        <v>2240</v>
      </c>
      <c r="AG269" s="123">
        <v>2240</v>
      </c>
      <c r="AH269" s="120" t="s">
        <v>4600</v>
      </c>
      <c r="AI269" s="123">
        <v>17481.759999999998</v>
      </c>
      <c r="AJ269" s="123">
        <v>9398.24</v>
      </c>
      <c r="AK269" s="123">
        <v>26880</v>
      </c>
      <c r="AL269" s="123">
        <v>24518.240000000002</v>
      </c>
      <c r="AM269" s="123">
        <v>3519.76</v>
      </c>
      <c r="AN269" s="123">
        <v>28038</v>
      </c>
      <c r="AO269" s="123">
        <v>5311.42</v>
      </c>
      <c r="AP269" s="123">
        <v>1408.58</v>
      </c>
      <c r="AQ269" s="123">
        <v>6720</v>
      </c>
      <c r="AR269" s="120">
        <v>15</v>
      </c>
      <c r="AS269" s="120">
        <f>VLOOKUP(X269:X2532,[7]Sheet1!$T$2:$AC$1764,10,0)</f>
        <v>79</v>
      </c>
      <c r="AT269" s="107" t="str">
        <f>VLOOKUP(X269:X2526,'[8]Asset Classification'!$J$3:$S$2325,10,0)</f>
        <v>61-90</v>
      </c>
      <c r="AU269" s="120"/>
      <c r="AV269" s="120"/>
      <c r="AW269" s="120"/>
      <c r="AX269" s="120" t="s">
        <v>544</v>
      </c>
      <c r="AY269" s="120" t="s">
        <v>545</v>
      </c>
      <c r="AZ269" s="120"/>
      <c r="BA269" s="120"/>
      <c r="BB269" s="126"/>
      <c r="BC269" s="110"/>
      <c r="BD269" s="111"/>
      <c r="BE269" s="111"/>
      <c r="BF269" s="112"/>
      <c r="BG269" s="111"/>
      <c r="BH269" s="113"/>
      <c r="BI269" s="111"/>
      <c r="BJ269" s="111"/>
      <c r="BK269" s="114"/>
      <c r="BL269" s="122"/>
    </row>
    <row r="270" spans="1:64" s="125" customFormat="1" x14ac:dyDescent="0.3">
      <c r="A270" s="120">
        <v>265</v>
      </c>
      <c r="B270" s="120" t="s">
        <v>5879</v>
      </c>
      <c r="C270" s="120" t="s">
        <v>178</v>
      </c>
      <c r="D270" s="120" t="s">
        <v>850</v>
      </c>
      <c r="E270" s="120" t="s">
        <v>851</v>
      </c>
      <c r="F270" s="120" t="s">
        <v>852</v>
      </c>
      <c r="G270" s="120" t="s">
        <v>853</v>
      </c>
      <c r="H270" s="120" t="s">
        <v>854</v>
      </c>
      <c r="I270" s="120">
        <v>176391</v>
      </c>
      <c r="J270" s="120" t="s">
        <v>889</v>
      </c>
      <c r="K270" s="120">
        <v>176391</v>
      </c>
      <c r="L270" s="120" t="s">
        <v>890</v>
      </c>
      <c r="M270" s="120" t="s">
        <v>891</v>
      </c>
      <c r="N270" s="120">
        <v>62848</v>
      </c>
      <c r="O270" s="120" t="s">
        <v>2279</v>
      </c>
      <c r="P270" s="120">
        <v>91477</v>
      </c>
      <c r="Q270" s="120" t="s">
        <v>571</v>
      </c>
      <c r="R270" s="120" t="s">
        <v>255</v>
      </c>
      <c r="S270" s="120" t="s">
        <v>5573</v>
      </c>
      <c r="T270" s="120" t="s">
        <v>185</v>
      </c>
      <c r="U270" s="120" t="s">
        <v>181</v>
      </c>
      <c r="V270" s="120">
        <v>0</v>
      </c>
      <c r="W270" s="120" t="s">
        <v>5880</v>
      </c>
      <c r="X270" s="120">
        <v>356863656</v>
      </c>
      <c r="Y270" s="120" t="s">
        <v>5574</v>
      </c>
      <c r="Z270" s="120" t="s">
        <v>210</v>
      </c>
      <c r="AA270" s="123">
        <v>51000</v>
      </c>
      <c r="AB270" s="120" t="s">
        <v>194</v>
      </c>
      <c r="AC270" s="120">
        <v>24</v>
      </c>
      <c r="AD270" s="120" t="s">
        <v>183</v>
      </c>
      <c r="AE270" s="120" t="s">
        <v>441</v>
      </c>
      <c r="AF270" s="123">
        <v>2720</v>
      </c>
      <c r="AG270" s="123">
        <v>2720</v>
      </c>
      <c r="AH270" s="120" t="s">
        <v>2899</v>
      </c>
      <c r="AI270" s="123">
        <v>11873.48</v>
      </c>
      <c r="AJ270" s="123">
        <v>8286.52</v>
      </c>
      <c r="AK270" s="123">
        <v>20160</v>
      </c>
      <c r="AL270" s="123">
        <v>39126.519999999997</v>
      </c>
      <c r="AM270" s="123">
        <v>6614.48</v>
      </c>
      <c r="AN270" s="123">
        <v>45741</v>
      </c>
      <c r="AO270" s="123">
        <v>5854.41</v>
      </c>
      <c r="AP270" s="123">
        <v>1185.5899999999999</v>
      </c>
      <c r="AQ270" s="123">
        <v>7040</v>
      </c>
      <c r="AR270" s="120">
        <v>10</v>
      </c>
      <c r="AS270" s="120">
        <f>VLOOKUP(X270:X2533,[7]Sheet1!$T$2:$AC$1764,10,0)</f>
        <v>79</v>
      </c>
      <c r="AT270" s="107" t="str">
        <f>VLOOKUP(X270:X2527,'[8]Asset Classification'!$J$3:$S$2325,10,0)</f>
        <v>61-90</v>
      </c>
      <c r="AU270" s="120"/>
      <c r="AV270" s="120"/>
      <c r="AW270" s="120"/>
      <c r="AX270" s="120" t="s">
        <v>544</v>
      </c>
      <c r="AY270" s="120" t="s">
        <v>545</v>
      </c>
      <c r="AZ270" s="120"/>
      <c r="BA270" s="120"/>
      <c r="BB270" s="126"/>
      <c r="BC270" s="110"/>
      <c r="BD270" s="111"/>
      <c r="BE270" s="111"/>
      <c r="BF270" s="112"/>
      <c r="BG270" s="111"/>
      <c r="BH270" s="113"/>
      <c r="BI270" s="111"/>
      <c r="BJ270" s="111"/>
      <c r="BK270" s="114"/>
      <c r="BL270" s="122"/>
    </row>
    <row r="271" spans="1:64" s="125" customFormat="1" x14ac:dyDescent="0.3">
      <c r="A271" s="120">
        <v>266</v>
      </c>
      <c r="B271" s="120" t="s">
        <v>5879</v>
      </c>
      <c r="C271" s="120" t="s">
        <v>178</v>
      </c>
      <c r="D271" s="120" t="s">
        <v>850</v>
      </c>
      <c r="E271" s="120" t="s">
        <v>851</v>
      </c>
      <c r="F271" s="120" t="s">
        <v>852</v>
      </c>
      <c r="G271" s="120" t="s">
        <v>853</v>
      </c>
      <c r="H271" s="120" t="s">
        <v>854</v>
      </c>
      <c r="I271" s="120">
        <v>176391</v>
      </c>
      <c r="J271" s="120" t="s">
        <v>889</v>
      </c>
      <c r="K271" s="120">
        <v>176391</v>
      </c>
      <c r="L271" s="120" t="s">
        <v>890</v>
      </c>
      <c r="M271" s="120" t="s">
        <v>891</v>
      </c>
      <c r="N271" s="120">
        <v>62848</v>
      </c>
      <c r="O271" s="120" t="s">
        <v>1758</v>
      </c>
      <c r="P271" s="120">
        <v>476862</v>
      </c>
      <c r="Q271" s="120" t="s">
        <v>1759</v>
      </c>
      <c r="R271" s="120" t="s">
        <v>255</v>
      </c>
      <c r="S271" s="120" t="s">
        <v>2616</v>
      </c>
      <c r="T271" s="120" t="s">
        <v>185</v>
      </c>
      <c r="U271" s="120" t="s">
        <v>186</v>
      </c>
      <c r="V271" s="120">
        <v>541</v>
      </c>
      <c r="W271" s="120" t="s">
        <v>221</v>
      </c>
      <c r="X271" s="120">
        <v>350628127</v>
      </c>
      <c r="Y271" s="120" t="s">
        <v>2617</v>
      </c>
      <c r="Z271" s="120" t="s">
        <v>281</v>
      </c>
      <c r="AA271" s="123">
        <v>41952</v>
      </c>
      <c r="AB271" s="120" t="s">
        <v>189</v>
      </c>
      <c r="AC271" s="120">
        <v>24</v>
      </c>
      <c r="AD271" s="120" t="s">
        <v>192</v>
      </c>
      <c r="AE271" s="120" t="s">
        <v>245</v>
      </c>
      <c r="AF271" s="123">
        <v>2658</v>
      </c>
      <c r="AG271" s="123">
        <v>2250</v>
      </c>
      <c r="AH271" s="120" t="s">
        <v>785</v>
      </c>
      <c r="AI271" s="123">
        <v>35474.550000000003</v>
      </c>
      <c r="AJ271" s="123">
        <v>12183.45</v>
      </c>
      <c r="AK271" s="123">
        <v>47658</v>
      </c>
      <c r="AL271" s="123">
        <v>6477.45</v>
      </c>
      <c r="AM271" s="123">
        <v>272.55</v>
      </c>
      <c r="AN271" s="123">
        <v>6750</v>
      </c>
      <c r="AO271" s="123">
        <v>6477.45</v>
      </c>
      <c r="AP271" s="123">
        <v>272.55</v>
      </c>
      <c r="AQ271" s="123">
        <v>6750</v>
      </c>
      <c r="AR271" s="120">
        <v>25</v>
      </c>
      <c r="AS271" s="120">
        <f>VLOOKUP(X271:X2534,[7]Sheet1!$T$2:$AC$1764,10,0)</f>
        <v>106</v>
      </c>
      <c r="AT271" s="107" t="str">
        <f>VLOOKUP(X271:X2528,'[8]Asset Classification'!$J$3:$S$2325,10,0)</f>
        <v>&gt;180</v>
      </c>
      <c r="AU271" s="120"/>
      <c r="AV271" s="120"/>
      <c r="AW271" s="120"/>
      <c r="AX271" s="120" t="s">
        <v>544</v>
      </c>
      <c r="AY271" s="120" t="s">
        <v>545</v>
      </c>
      <c r="AZ271" s="120"/>
      <c r="BA271" s="120"/>
      <c r="BB271" s="126"/>
      <c r="BC271" s="110"/>
      <c r="BD271" s="111"/>
      <c r="BE271" s="111"/>
      <c r="BF271" s="112"/>
      <c r="BG271" s="111"/>
      <c r="BH271" s="113"/>
      <c r="BI271" s="111"/>
      <c r="BJ271" s="111"/>
      <c r="BK271" s="114"/>
      <c r="BL271" s="122"/>
    </row>
    <row r="272" spans="1:64" s="125" customFormat="1" x14ac:dyDescent="0.3">
      <c r="A272" s="120">
        <v>267</v>
      </c>
      <c r="B272" s="120" t="s">
        <v>5879</v>
      </c>
      <c r="C272" s="120" t="s">
        <v>178</v>
      </c>
      <c r="D272" s="120" t="s">
        <v>850</v>
      </c>
      <c r="E272" s="120" t="s">
        <v>851</v>
      </c>
      <c r="F272" s="120" t="s">
        <v>852</v>
      </c>
      <c r="G272" s="120" t="s">
        <v>853</v>
      </c>
      <c r="H272" s="120" t="s">
        <v>854</v>
      </c>
      <c r="I272" s="120">
        <v>176391</v>
      </c>
      <c r="J272" s="120" t="s">
        <v>889</v>
      </c>
      <c r="K272" s="120">
        <v>176391</v>
      </c>
      <c r="L272" s="120" t="s">
        <v>890</v>
      </c>
      <c r="M272" s="120" t="s">
        <v>891</v>
      </c>
      <c r="N272" s="120">
        <v>62848</v>
      </c>
      <c r="O272" s="120" t="s">
        <v>1164</v>
      </c>
      <c r="P272" s="120">
        <v>91422</v>
      </c>
      <c r="Q272" s="120" t="s">
        <v>1165</v>
      </c>
      <c r="R272" s="120" t="s">
        <v>255</v>
      </c>
      <c r="S272" s="120" t="s">
        <v>5137</v>
      </c>
      <c r="T272" s="120" t="s">
        <v>185</v>
      </c>
      <c r="U272" s="120" t="s">
        <v>181</v>
      </c>
      <c r="V272" s="120">
        <v>0</v>
      </c>
      <c r="W272" s="120" t="s">
        <v>5880</v>
      </c>
      <c r="X272" s="120">
        <v>355137662</v>
      </c>
      <c r="Y272" s="120" t="s">
        <v>5138</v>
      </c>
      <c r="Z272" s="120" t="s">
        <v>1660</v>
      </c>
      <c r="AA272" s="123">
        <v>73000</v>
      </c>
      <c r="AB272" s="120" t="s">
        <v>189</v>
      </c>
      <c r="AC272" s="120">
        <v>24</v>
      </c>
      <c r="AD272" s="120" t="s">
        <v>183</v>
      </c>
      <c r="AE272" s="120" t="s">
        <v>516</v>
      </c>
      <c r="AF272" s="123">
        <v>3900</v>
      </c>
      <c r="AG272" s="123">
        <v>3900</v>
      </c>
      <c r="AH272" s="120" t="s">
        <v>5935</v>
      </c>
      <c r="AI272" s="123">
        <v>25831.59</v>
      </c>
      <c r="AJ272" s="123">
        <v>13168.41</v>
      </c>
      <c r="AK272" s="123">
        <v>39000</v>
      </c>
      <c r="AL272" s="123">
        <v>47168.41</v>
      </c>
      <c r="AM272" s="123">
        <v>7818.59</v>
      </c>
      <c r="AN272" s="123">
        <v>54987</v>
      </c>
      <c r="AO272" s="123">
        <v>11907.93</v>
      </c>
      <c r="AP272" s="123">
        <v>3692.07</v>
      </c>
      <c r="AQ272" s="123">
        <v>15600</v>
      </c>
      <c r="AR272" s="120">
        <v>14</v>
      </c>
      <c r="AS272" s="120">
        <f>VLOOKUP(X272:X2535,[7]Sheet1!$T$2:$AC$1764,10,0)</f>
        <v>106</v>
      </c>
      <c r="AT272" s="107" t="str">
        <f>VLOOKUP(X272:X2529,'[8]Asset Classification'!$J$3:$S$2325,10,0)</f>
        <v>61-90</v>
      </c>
      <c r="AU272" s="120"/>
      <c r="AV272" s="120"/>
      <c r="AW272" s="120"/>
      <c r="AX272" s="120" t="s">
        <v>544</v>
      </c>
      <c r="AY272" s="120" t="s">
        <v>545</v>
      </c>
      <c r="AZ272" s="120"/>
      <c r="BA272" s="120"/>
      <c r="BB272" s="126"/>
      <c r="BC272" s="110"/>
      <c r="BD272" s="111"/>
      <c r="BE272" s="111"/>
      <c r="BF272" s="112"/>
      <c r="BG272" s="111"/>
      <c r="BH272" s="113"/>
      <c r="BI272" s="111"/>
      <c r="BJ272" s="111"/>
      <c r="BK272" s="114"/>
      <c r="BL272" s="122"/>
    </row>
    <row r="273" spans="1:64" s="125" customFormat="1" x14ac:dyDescent="0.3">
      <c r="A273" s="120">
        <v>268</v>
      </c>
      <c r="B273" s="120" t="s">
        <v>5879</v>
      </c>
      <c r="C273" s="120" t="s">
        <v>178</v>
      </c>
      <c r="D273" s="120" t="s">
        <v>850</v>
      </c>
      <c r="E273" s="120" t="s">
        <v>851</v>
      </c>
      <c r="F273" s="120" t="s">
        <v>852</v>
      </c>
      <c r="G273" s="120" t="s">
        <v>853</v>
      </c>
      <c r="H273" s="120" t="s">
        <v>854</v>
      </c>
      <c r="I273" s="120">
        <v>168143</v>
      </c>
      <c r="J273" s="120" t="s">
        <v>854</v>
      </c>
      <c r="K273" s="120">
        <v>168143</v>
      </c>
      <c r="L273" s="120" t="s">
        <v>883</v>
      </c>
      <c r="M273" s="120" t="s">
        <v>884</v>
      </c>
      <c r="N273" s="120">
        <v>62850</v>
      </c>
      <c r="O273" s="120" t="s">
        <v>2959</v>
      </c>
      <c r="P273" s="120">
        <v>490266</v>
      </c>
      <c r="Q273" s="120" t="s">
        <v>2960</v>
      </c>
      <c r="R273" s="120" t="s">
        <v>255</v>
      </c>
      <c r="S273" s="120" t="s">
        <v>5235</v>
      </c>
      <c r="T273" s="120" t="s">
        <v>185</v>
      </c>
      <c r="U273" s="120" t="s">
        <v>186</v>
      </c>
      <c r="V273" s="120">
        <v>0</v>
      </c>
      <c r="W273" s="120" t="s">
        <v>5880</v>
      </c>
      <c r="X273" s="120">
        <v>355395730</v>
      </c>
      <c r="Y273" s="120" t="s">
        <v>5236</v>
      </c>
      <c r="Z273" s="120" t="s">
        <v>352</v>
      </c>
      <c r="AA273" s="123">
        <v>53000</v>
      </c>
      <c r="AB273" s="120" t="s">
        <v>189</v>
      </c>
      <c r="AC273" s="120">
        <v>24</v>
      </c>
      <c r="AD273" s="120" t="s">
        <v>190</v>
      </c>
      <c r="AE273" s="120" t="s">
        <v>287</v>
      </c>
      <c r="AF273" s="123">
        <v>2830</v>
      </c>
      <c r="AG273" s="123">
        <v>2830</v>
      </c>
      <c r="AH273" s="120" t="s">
        <v>5913</v>
      </c>
      <c r="AI273" s="123">
        <v>16276.07</v>
      </c>
      <c r="AJ273" s="123">
        <v>9193.93</v>
      </c>
      <c r="AK273" s="123">
        <v>25470</v>
      </c>
      <c r="AL273" s="123">
        <v>36723.93</v>
      </c>
      <c r="AM273" s="123">
        <v>6548.07</v>
      </c>
      <c r="AN273" s="123">
        <v>43272</v>
      </c>
      <c r="AO273" s="123">
        <v>8564.17</v>
      </c>
      <c r="AP273" s="123">
        <v>2755.83</v>
      </c>
      <c r="AQ273" s="123">
        <v>11320</v>
      </c>
      <c r="AR273" s="120">
        <v>13</v>
      </c>
      <c r="AS273" s="120">
        <f>VLOOKUP(X273:X2536,[7]Sheet1!$T$2:$AC$1764,10,0)</f>
        <v>106</v>
      </c>
      <c r="AT273" s="107" t="str">
        <f>VLOOKUP(X273:X2530,'[8]Asset Classification'!$J$3:$S$2325,10,0)</f>
        <v>91-120</v>
      </c>
      <c r="AU273" s="120"/>
      <c r="AV273" s="120"/>
      <c r="AW273" s="120"/>
      <c r="AX273" s="120" t="s">
        <v>544</v>
      </c>
      <c r="AY273" s="120" t="s">
        <v>545</v>
      </c>
      <c r="AZ273" s="120"/>
      <c r="BA273" s="120"/>
      <c r="BB273" s="126"/>
      <c r="BC273" s="110"/>
      <c r="BD273" s="111"/>
      <c r="BE273" s="111"/>
      <c r="BF273" s="112"/>
      <c r="BG273" s="111"/>
      <c r="BH273" s="113"/>
      <c r="BI273" s="111"/>
      <c r="BJ273" s="111"/>
      <c r="BK273" s="114"/>
      <c r="BL273" s="122"/>
    </row>
    <row r="274" spans="1:64" s="125" customFormat="1" x14ac:dyDescent="0.3">
      <c r="A274" s="120">
        <v>269</v>
      </c>
      <c r="B274" s="120" t="s">
        <v>5879</v>
      </c>
      <c r="C274" s="120" t="s">
        <v>178</v>
      </c>
      <c r="D274" s="120" t="s">
        <v>850</v>
      </c>
      <c r="E274" s="120" t="s">
        <v>851</v>
      </c>
      <c r="F274" s="120" t="s">
        <v>852</v>
      </c>
      <c r="G274" s="120" t="s">
        <v>853</v>
      </c>
      <c r="H274" s="120" t="s">
        <v>854</v>
      </c>
      <c r="I274" s="120">
        <v>168143</v>
      </c>
      <c r="J274" s="120" t="s">
        <v>854</v>
      </c>
      <c r="K274" s="120">
        <v>168143</v>
      </c>
      <c r="L274" s="120" t="s">
        <v>883</v>
      </c>
      <c r="M274" s="120" t="s">
        <v>884</v>
      </c>
      <c r="N274" s="120">
        <v>62850</v>
      </c>
      <c r="O274" s="120" t="s">
        <v>2959</v>
      </c>
      <c r="P274" s="120">
        <v>490266</v>
      </c>
      <c r="Q274" s="120" t="s">
        <v>2960</v>
      </c>
      <c r="R274" s="120" t="s">
        <v>437</v>
      </c>
      <c r="S274" s="120" t="s">
        <v>3965</v>
      </c>
      <c r="T274" s="120" t="s">
        <v>185</v>
      </c>
      <c r="U274" s="120" t="s">
        <v>186</v>
      </c>
      <c r="V274" s="120">
        <v>0</v>
      </c>
      <c r="W274" s="120" t="s">
        <v>5880</v>
      </c>
      <c r="X274" s="120">
        <v>358617505</v>
      </c>
      <c r="Y274" s="120" t="s">
        <v>3966</v>
      </c>
      <c r="Z274" s="120" t="s">
        <v>2153</v>
      </c>
      <c r="AA274" s="123">
        <v>40000</v>
      </c>
      <c r="AB274" s="120" t="s">
        <v>189</v>
      </c>
      <c r="AC274" s="120">
        <v>18</v>
      </c>
      <c r="AD274" s="120" t="s">
        <v>680</v>
      </c>
      <c r="AE274" s="120" t="s">
        <v>786</v>
      </c>
      <c r="AF274" s="123">
        <v>2670</v>
      </c>
      <c r="AG274" s="123">
        <v>2670</v>
      </c>
      <c r="AH274" s="120" t="s">
        <v>599</v>
      </c>
      <c r="AI274" s="123">
        <v>1447.53</v>
      </c>
      <c r="AJ274" s="123">
        <v>1222.47</v>
      </c>
      <c r="AK274" s="123">
        <v>2670</v>
      </c>
      <c r="AL274" s="123">
        <v>38552.47</v>
      </c>
      <c r="AM274" s="123">
        <v>7513.53</v>
      </c>
      <c r="AN274" s="123">
        <v>46066</v>
      </c>
      <c r="AO274" s="123">
        <v>7842.46</v>
      </c>
      <c r="AP274" s="123">
        <v>2837.54</v>
      </c>
      <c r="AQ274" s="123">
        <v>10680</v>
      </c>
      <c r="AR274" s="120">
        <v>5</v>
      </c>
      <c r="AS274" s="120">
        <f>VLOOKUP(X274:X2537,[7]Sheet1!$T$2:$AC$1764,10,0)</f>
        <v>106</v>
      </c>
      <c r="AT274" s="107" t="str">
        <f>VLOOKUP(X274:X2531,'[8]Asset Classification'!$J$3:$S$2325,10,0)</f>
        <v>121-150</v>
      </c>
      <c r="AU274" s="120"/>
      <c r="AV274" s="120"/>
      <c r="AW274" s="120"/>
      <c r="AX274" s="120" t="s">
        <v>544</v>
      </c>
      <c r="AY274" s="120" t="s">
        <v>545</v>
      </c>
      <c r="AZ274" s="120"/>
      <c r="BA274" s="120"/>
      <c r="BB274" s="126"/>
      <c r="BC274" s="110"/>
      <c r="BD274" s="111"/>
      <c r="BE274" s="111"/>
      <c r="BF274" s="112"/>
      <c r="BG274" s="111"/>
      <c r="BH274" s="113"/>
      <c r="BI274" s="111"/>
      <c r="BJ274" s="111"/>
      <c r="BK274" s="114"/>
      <c r="BL274" s="122"/>
    </row>
    <row r="275" spans="1:64" s="125" customFormat="1" x14ac:dyDescent="0.3">
      <c r="A275" s="120">
        <v>270</v>
      </c>
      <c r="B275" s="120" t="s">
        <v>5879</v>
      </c>
      <c r="C275" s="120" t="s">
        <v>178</v>
      </c>
      <c r="D275" s="120" t="s">
        <v>850</v>
      </c>
      <c r="E275" s="120" t="s">
        <v>851</v>
      </c>
      <c r="F275" s="120" t="s">
        <v>852</v>
      </c>
      <c r="G275" s="120" t="s">
        <v>853</v>
      </c>
      <c r="H275" s="120" t="s">
        <v>854</v>
      </c>
      <c r="I275" s="120">
        <v>168143</v>
      </c>
      <c r="J275" s="120" t="s">
        <v>854</v>
      </c>
      <c r="K275" s="120">
        <v>168143</v>
      </c>
      <c r="L275" s="120" t="s">
        <v>883</v>
      </c>
      <c r="M275" s="120" t="s">
        <v>884</v>
      </c>
      <c r="N275" s="120">
        <v>62850</v>
      </c>
      <c r="O275" s="120" t="s">
        <v>2486</v>
      </c>
      <c r="P275" s="120">
        <v>567680</v>
      </c>
      <c r="Q275" s="120" t="s">
        <v>2558</v>
      </c>
      <c r="R275" s="120" t="s">
        <v>255</v>
      </c>
      <c r="S275" s="120" t="s">
        <v>3300</v>
      </c>
      <c r="T275" s="120" t="s">
        <v>185</v>
      </c>
      <c r="U275" s="120" t="s">
        <v>186</v>
      </c>
      <c r="V275" s="120">
        <v>541</v>
      </c>
      <c r="W275" s="120" t="s">
        <v>5880</v>
      </c>
      <c r="X275" s="120">
        <v>352063798</v>
      </c>
      <c r="Y275" s="120" t="s">
        <v>3301</v>
      </c>
      <c r="Z275" s="120" t="s">
        <v>341</v>
      </c>
      <c r="AA275" s="123">
        <v>42000</v>
      </c>
      <c r="AB275" s="120" t="s">
        <v>194</v>
      </c>
      <c r="AC275" s="120">
        <v>24</v>
      </c>
      <c r="AD275" s="120" t="s">
        <v>192</v>
      </c>
      <c r="AE275" s="120" t="s">
        <v>464</v>
      </c>
      <c r="AF275" s="123">
        <v>2240</v>
      </c>
      <c r="AG275" s="123">
        <v>2240</v>
      </c>
      <c r="AH275" s="120" t="s">
        <v>773</v>
      </c>
      <c r="AI275" s="123">
        <v>24460.37</v>
      </c>
      <c r="AJ275" s="123">
        <v>11379.63</v>
      </c>
      <c r="AK275" s="123">
        <v>35840</v>
      </c>
      <c r="AL275" s="123">
        <v>17539.63</v>
      </c>
      <c r="AM275" s="123">
        <v>1751.37</v>
      </c>
      <c r="AN275" s="123">
        <v>19291</v>
      </c>
      <c r="AO275" s="123">
        <v>7758.48</v>
      </c>
      <c r="AP275" s="123">
        <v>1201.52</v>
      </c>
      <c r="AQ275" s="123">
        <v>8960</v>
      </c>
      <c r="AR275" s="120">
        <v>20</v>
      </c>
      <c r="AS275" s="120">
        <f>VLOOKUP(X275:X2538,[7]Sheet1!$T$2:$AC$1764,10,0)</f>
        <v>107</v>
      </c>
      <c r="AT275" s="107" t="str">
        <f>VLOOKUP(X275:X2532,'[8]Asset Classification'!$J$3:$S$2325,10,0)</f>
        <v>91-120</v>
      </c>
      <c r="AU275" s="120"/>
      <c r="AV275" s="120"/>
      <c r="AW275" s="120"/>
      <c r="AX275" s="120" t="s">
        <v>544</v>
      </c>
      <c r="AY275" s="120" t="s">
        <v>545</v>
      </c>
      <c r="AZ275" s="120"/>
      <c r="BA275" s="120"/>
      <c r="BB275" s="126"/>
      <c r="BC275" s="110"/>
      <c r="BD275" s="111"/>
      <c r="BE275" s="111"/>
      <c r="BF275" s="112"/>
      <c r="BG275" s="111"/>
      <c r="BH275" s="113"/>
      <c r="BI275" s="111"/>
      <c r="BJ275" s="111"/>
      <c r="BK275" s="114"/>
      <c r="BL275" s="122"/>
    </row>
    <row r="276" spans="1:64" s="125" customFormat="1" x14ac:dyDescent="0.3">
      <c r="A276" s="120">
        <v>271</v>
      </c>
      <c r="B276" s="120" t="s">
        <v>5879</v>
      </c>
      <c r="C276" s="120" t="s">
        <v>178</v>
      </c>
      <c r="D276" s="120" t="s">
        <v>850</v>
      </c>
      <c r="E276" s="120" t="s">
        <v>851</v>
      </c>
      <c r="F276" s="120" t="s">
        <v>852</v>
      </c>
      <c r="G276" s="120" t="s">
        <v>853</v>
      </c>
      <c r="H276" s="120" t="s">
        <v>854</v>
      </c>
      <c r="I276" s="120">
        <v>40700</v>
      </c>
      <c r="J276" s="120" t="s">
        <v>877</v>
      </c>
      <c r="K276" s="120">
        <v>40700</v>
      </c>
      <c r="L276" s="120" t="s">
        <v>906</v>
      </c>
      <c r="M276" s="120" t="s">
        <v>907</v>
      </c>
      <c r="N276" s="120">
        <v>62806</v>
      </c>
      <c r="O276" s="120" t="s">
        <v>2486</v>
      </c>
      <c r="P276" s="120">
        <v>567680</v>
      </c>
      <c r="Q276" s="120" t="s">
        <v>2558</v>
      </c>
      <c r="R276" s="120" t="s">
        <v>437</v>
      </c>
      <c r="S276" s="120" t="s">
        <v>2897</v>
      </c>
      <c r="T276" s="120" t="s">
        <v>185</v>
      </c>
      <c r="U276" s="120" t="s">
        <v>186</v>
      </c>
      <c r="V276" s="120">
        <v>0</v>
      </c>
      <c r="W276" s="120" t="s">
        <v>5880</v>
      </c>
      <c r="X276" s="120">
        <v>356683901</v>
      </c>
      <c r="Y276" s="120" t="s">
        <v>2898</v>
      </c>
      <c r="Z276" s="120" t="s">
        <v>308</v>
      </c>
      <c r="AA276" s="123">
        <v>30000</v>
      </c>
      <c r="AB276" s="120" t="s">
        <v>194</v>
      </c>
      <c r="AC276" s="120">
        <v>18</v>
      </c>
      <c r="AD276" s="120" t="s">
        <v>276</v>
      </c>
      <c r="AE276" s="120" t="s">
        <v>402</v>
      </c>
      <c r="AF276" s="123">
        <v>2020</v>
      </c>
      <c r="AG276" s="123">
        <v>2020</v>
      </c>
      <c r="AH276" s="120" t="s">
        <v>681</v>
      </c>
      <c r="AI276" s="123">
        <v>10137.26</v>
      </c>
      <c r="AJ276" s="123">
        <v>4002.74</v>
      </c>
      <c r="AK276" s="123">
        <v>14140</v>
      </c>
      <c r="AL276" s="123">
        <v>19862.740000000002</v>
      </c>
      <c r="AM276" s="123">
        <v>2583.2600000000002</v>
      </c>
      <c r="AN276" s="123">
        <v>22446</v>
      </c>
      <c r="AO276" s="123">
        <v>6656.56</v>
      </c>
      <c r="AP276" s="123">
        <v>1423.44</v>
      </c>
      <c r="AQ276" s="123">
        <v>8080</v>
      </c>
      <c r="AR276" s="120">
        <v>11</v>
      </c>
      <c r="AS276" s="120">
        <f>VLOOKUP(X276:X2539,[7]Sheet1!$T$2:$AC$1764,10,0)</f>
        <v>107</v>
      </c>
      <c r="AT276" s="107" t="str">
        <f>VLOOKUP(X276:X2533,'[8]Asset Classification'!$J$3:$S$2325,10,0)</f>
        <v>91-120</v>
      </c>
      <c r="AU276" s="120"/>
      <c r="AV276" s="120"/>
      <c r="AW276" s="120"/>
      <c r="AX276" s="120" t="s">
        <v>544</v>
      </c>
      <c r="AY276" s="120" t="s">
        <v>545</v>
      </c>
      <c r="AZ276" s="120"/>
      <c r="BA276" s="120"/>
      <c r="BB276" s="126"/>
      <c r="BC276" s="110"/>
      <c r="BD276" s="111"/>
      <c r="BE276" s="111"/>
      <c r="BF276" s="112"/>
      <c r="BG276" s="111"/>
      <c r="BH276" s="113"/>
      <c r="BI276" s="111"/>
      <c r="BJ276" s="111"/>
      <c r="BK276" s="114"/>
      <c r="BL276" s="122"/>
    </row>
    <row r="277" spans="1:64" s="125" customFormat="1" x14ac:dyDescent="0.3">
      <c r="A277" s="120">
        <v>272</v>
      </c>
      <c r="B277" s="120" t="s">
        <v>5879</v>
      </c>
      <c r="C277" s="120" t="s">
        <v>178</v>
      </c>
      <c r="D277" s="120" t="s">
        <v>850</v>
      </c>
      <c r="E277" s="120" t="s">
        <v>851</v>
      </c>
      <c r="F277" s="120" t="s">
        <v>852</v>
      </c>
      <c r="G277" s="120" t="s">
        <v>853</v>
      </c>
      <c r="H277" s="120" t="s">
        <v>854</v>
      </c>
      <c r="I277" s="120">
        <v>40700</v>
      </c>
      <c r="J277" s="120" t="s">
        <v>877</v>
      </c>
      <c r="K277" s="120">
        <v>40700</v>
      </c>
      <c r="L277" s="120" t="s">
        <v>906</v>
      </c>
      <c r="M277" s="120" t="s">
        <v>907</v>
      </c>
      <c r="N277" s="120">
        <v>62806</v>
      </c>
      <c r="O277" s="120" t="s">
        <v>3088</v>
      </c>
      <c r="P277" s="120">
        <v>602633</v>
      </c>
      <c r="Q277" s="120" t="s">
        <v>3089</v>
      </c>
      <c r="R277" s="120" t="s">
        <v>437</v>
      </c>
      <c r="S277" s="120" t="s">
        <v>3196</v>
      </c>
      <c r="T277" s="120" t="s">
        <v>185</v>
      </c>
      <c r="U277" s="120" t="s">
        <v>186</v>
      </c>
      <c r="V277" s="120">
        <v>0</v>
      </c>
      <c r="W277" s="120" t="s">
        <v>5880</v>
      </c>
      <c r="X277" s="120">
        <v>355147230</v>
      </c>
      <c r="Y277" s="120" t="s">
        <v>3197</v>
      </c>
      <c r="Z277" s="120" t="s">
        <v>498</v>
      </c>
      <c r="AA277" s="123">
        <v>30000</v>
      </c>
      <c r="AB277" s="120" t="s">
        <v>691</v>
      </c>
      <c r="AC277" s="120">
        <v>18</v>
      </c>
      <c r="AD277" s="120" t="s">
        <v>276</v>
      </c>
      <c r="AE277" s="120" t="s">
        <v>519</v>
      </c>
      <c r="AF277" s="123">
        <v>2020</v>
      </c>
      <c r="AG277" s="123">
        <v>2020</v>
      </c>
      <c r="AH277" s="120" t="s">
        <v>5908</v>
      </c>
      <c r="AI277" s="123">
        <v>15245.05</v>
      </c>
      <c r="AJ277" s="123">
        <v>4954.95</v>
      </c>
      <c r="AK277" s="123">
        <v>20200</v>
      </c>
      <c r="AL277" s="123">
        <v>14754.95</v>
      </c>
      <c r="AM277" s="123">
        <v>1414.05</v>
      </c>
      <c r="AN277" s="123">
        <v>16169</v>
      </c>
      <c r="AO277" s="123">
        <v>7071.09</v>
      </c>
      <c r="AP277" s="123">
        <v>1008.91</v>
      </c>
      <c r="AQ277" s="123">
        <v>8080</v>
      </c>
      <c r="AR277" s="120">
        <v>14</v>
      </c>
      <c r="AS277" s="120">
        <f>VLOOKUP(X277:X2540,[7]Sheet1!$T$2:$AC$1764,10,0)</f>
        <v>108</v>
      </c>
      <c r="AT277" s="107" t="str">
        <f>VLOOKUP(X277:X2534,'[8]Asset Classification'!$J$3:$S$2325,10,0)</f>
        <v>61-90</v>
      </c>
      <c r="AU277" s="120"/>
      <c r="AV277" s="120"/>
      <c r="AW277" s="120"/>
      <c r="AX277" s="120" t="s">
        <v>544</v>
      </c>
      <c r="AY277" s="120" t="s">
        <v>545</v>
      </c>
      <c r="AZ277" s="120"/>
      <c r="BA277" s="120"/>
      <c r="BB277" s="126"/>
      <c r="BC277" s="110"/>
      <c r="BD277" s="111"/>
      <c r="BE277" s="111"/>
      <c r="BF277" s="112"/>
      <c r="BG277" s="111"/>
      <c r="BH277" s="113"/>
      <c r="BI277" s="111"/>
      <c r="BJ277" s="111"/>
      <c r="BK277" s="114"/>
      <c r="BL277" s="122"/>
    </row>
    <row r="278" spans="1:64" s="125" customFormat="1" x14ac:dyDescent="0.3">
      <c r="A278" s="120">
        <v>273</v>
      </c>
      <c r="B278" s="120" t="s">
        <v>5879</v>
      </c>
      <c r="C278" s="120" t="s">
        <v>178</v>
      </c>
      <c r="D278" s="120" t="s">
        <v>850</v>
      </c>
      <c r="E278" s="120" t="s">
        <v>851</v>
      </c>
      <c r="F278" s="120" t="s">
        <v>852</v>
      </c>
      <c r="G278" s="120" t="s">
        <v>853</v>
      </c>
      <c r="H278" s="120" t="s">
        <v>854</v>
      </c>
      <c r="I278" s="120">
        <v>40700</v>
      </c>
      <c r="J278" s="120" t="s">
        <v>877</v>
      </c>
      <c r="K278" s="120">
        <v>40700</v>
      </c>
      <c r="L278" s="120" t="s">
        <v>906</v>
      </c>
      <c r="M278" s="120" t="s">
        <v>907</v>
      </c>
      <c r="N278" s="120">
        <v>62806</v>
      </c>
      <c r="O278" s="120" t="s">
        <v>3130</v>
      </c>
      <c r="P278" s="120">
        <v>625001</v>
      </c>
      <c r="Q278" s="120" t="s">
        <v>3131</v>
      </c>
      <c r="R278" s="120" t="s">
        <v>255</v>
      </c>
      <c r="S278" s="120" t="s">
        <v>3133</v>
      </c>
      <c r="T278" s="120" t="s">
        <v>180</v>
      </c>
      <c r="U278" s="120" t="s">
        <v>181</v>
      </c>
      <c r="V278" s="120">
        <v>541</v>
      </c>
      <c r="W278" s="120" t="s">
        <v>5880</v>
      </c>
      <c r="X278" s="120">
        <v>351768781</v>
      </c>
      <c r="Y278" s="120" t="s">
        <v>3134</v>
      </c>
      <c r="Z278" s="120" t="s">
        <v>451</v>
      </c>
      <c r="AA278" s="123">
        <v>42000</v>
      </c>
      <c r="AB278" s="120" t="s">
        <v>3132</v>
      </c>
      <c r="AC278" s="120">
        <v>24</v>
      </c>
      <c r="AD278" s="120" t="s">
        <v>192</v>
      </c>
      <c r="AE278" s="120" t="s">
        <v>362</v>
      </c>
      <c r="AF278" s="123">
        <v>2240</v>
      </c>
      <c r="AG278" s="123">
        <v>2240</v>
      </c>
      <c r="AH278" s="120" t="s">
        <v>5918</v>
      </c>
      <c r="AI278" s="123">
        <v>26686.51</v>
      </c>
      <c r="AJ278" s="123">
        <v>11413.49</v>
      </c>
      <c r="AK278" s="123">
        <v>38100</v>
      </c>
      <c r="AL278" s="123">
        <v>15313.49</v>
      </c>
      <c r="AM278" s="123">
        <v>1338.51</v>
      </c>
      <c r="AN278" s="123">
        <v>16652</v>
      </c>
      <c r="AO278" s="123">
        <v>7930.83</v>
      </c>
      <c r="AP278" s="123">
        <v>1009.17</v>
      </c>
      <c r="AQ278" s="123">
        <v>8940</v>
      </c>
      <c r="AR278" s="120">
        <v>21</v>
      </c>
      <c r="AS278" s="120">
        <f>VLOOKUP(X278:X2541,[7]Sheet1!$T$2:$AC$1764,10,0)</f>
        <v>109</v>
      </c>
      <c r="AT278" s="107" t="str">
        <f>VLOOKUP(X278:X2535,'[8]Asset Classification'!$J$3:$S$2325,10,0)</f>
        <v>91-120</v>
      </c>
      <c r="AU278" s="120"/>
      <c r="AV278" s="120"/>
      <c r="AW278" s="120"/>
      <c r="AX278" s="120" t="s">
        <v>544</v>
      </c>
      <c r="AY278" s="120" t="s">
        <v>545</v>
      </c>
      <c r="AZ278" s="120"/>
      <c r="BA278" s="120"/>
      <c r="BB278" s="126"/>
      <c r="BC278" s="110"/>
      <c r="BD278" s="111"/>
      <c r="BE278" s="111"/>
      <c r="BF278" s="112"/>
      <c r="BG278" s="111"/>
      <c r="BH278" s="111"/>
      <c r="BI278" s="111"/>
      <c r="BJ278" s="127"/>
      <c r="BK278" s="114"/>
      <c r="BL278" s="122"/>
    </row>
    <row r="279" spans="1:64" s="125" customFormat="1" x14ac:dyDescent="0.3">
      <c r="A279" s="120">
        <v>274</v>
      </c>
      <c r="B279" s="120" t="s">
        <v>5879</v>
      </c>
      <c r="C279" s="120" t="s">
        <v>178</v>
      </c>
      <c r="D279" s="120" t="s">
        <v>850</v>
      </c>
      <c r="E279" s="120" t="s">
        <v>851</v>
      </c>
      <c r="F279" s="120" t="s">
        <v>852</v>
      </c>
      <c r="G279" s="120" t="s">
        <v>853</v>
      </c>
      <c r="H279" s="120" t="s">
        <v>854</v>
      </c>
      <c r="I279" s="120">
        <v>40700</v>
      </c>
      <c r="J279" s="120" t="s">
        <v>877</v>
      </c>
      <c r="K279" s="120">
        <v>40700</v>
      </c>
      <c r="L279" s="120" t="s">
        <v>906</v>
      </c>
      <c r="M279" s="120" t="s">
        <v>907</v>
      </c>
      <c r="N279" s="120">
        <v>62806</v>
      </c>
      <c r="O279" s="120" t="s">
        <v>2714</v>
      </c>
      <c r="P279" s="120">
        <v>583599</v>
      </c>
      <c r="Q279" s="120" t="s">
        <v>2715</v>
      </c>
      <c r="R279" s="120" t="s">
        <v>255</v>
      </c>
      <c r="S279" s="120" t="s">
        <v>2748</v>
      </c>
      <c r="T279" s="120" t="s">
        <v>185</v>
      </c>
      <c r="U279" s="120" t="s">
        <v>186</v>
      </c>
      <c r="V279" s="120">
        <v>541</v>
      </c>
      <c r="W279" s="120" t="s">
        <v>5880</v>
      </c>
      <c r="X279" s="120">
        <v>350941138</v>
      </c>
      <c r="Y279" s="120" t="s">
        <v>2749</v>
      </c>
      <c r="Z279" s="120" t="s">
        <v>417</v>
      </c>
      <c r="AA279" s="123">
        <v>41952</v>
      </c>
      <c r="AB279" s="120" t="s">
        <v>197</v>
      </c>
      <c r="AC279" s="120">
        <v>24</v>
      </c>
      <c r="AD279" s="120" t="s">
        <v>192</v>
      </c>
      <c r="AE279" s="120" t="s">
        <v>666</v>
      </c>
      <c r="AF279" s="123">
        <v>2758</v>
      </c>
      <c r="AG279" s="123">
        <v>2250</v>
      </c>
      <c r="AH279" s="120" t="s">
        <v>5891</v>
      </c>
      <c r="AI279" s="123">
        <v>33401.760000000002</v>
      </c>
      <c r="AJ279" s="123">
        <v>12106.24</v>
      </c>
      <c r="AK279" s="123">
        <v>45508</v>
      </c>
      <c r="AL279" s="123">
        <v>8550.24</v>
      </c>
      <c r="AM279" s="123">
        <v>449.76</v>
      </c>
      <c r="AN279" s="123">
        <v>9000</v>
      </c>
      <c r="AO279" s="123">
        <v>8550.24</v>
      </c>
      <c r="AP279" s="123">
        <v>449.76</v>
      </c>
      <c r="AQ279" s="123">
        <v>9000</v>
      </c>
      <c r="AR279" s="120">
        <v>24</v>
      </c>
      <c r="AS279" s="120">
        <f>VLOOKUP(X279:X2542,[7]Sheet1!$T$2:$AC$1764,10,0)</f>
        <v>110</v>
      </c>
      <c r="AT279" s="107" t="str">
        <f>VLOOKUP(X279:X2536,'[8]Asset Classification'!$J$3:$S$2325,10,0)</f>
        <v>91-120</v>
      </c>
      <c r="AU279" s="120"/>
      <c r="AV279" s="120"/>
      <c r="AW279" s="120"/>
      <c r="AX279" s="120" t="s">
        <v>544</v>
      </c>
      <c r="AY279" s="120" t="s">
        <v>545</v>
      </c>
      <c r="AZ279" s="120"/>
      <c r="BA279" s="120"/>
      <c r="BB279" s="126"/>
      <c r="BC279" s="110"/>
      <c r="BD279" s="111"/>
      <c r="BE279" s="111"/>
      <c r="BF279" s="112"/>
      <c r="BG279" s="111"/>
      <c r="BH279" s="113"/>
      <c r="BI279" s="111"/>
      <c r="BJ279" s="111"/>
      <c r="BK279" s="114"/>
      <c r="BL279" s="122"/>
    </row>
    <row r="280" spans="1:64" s="125" customFormat="1" x14ac:dyDescent="0.3">
      <c r="A280" s="120">
        <v>275</v>
      </c>
      <c r="B280" s="120" t="s">
        <v>5879</v>
      </c>
      <c r="C280" s="120" t="s">
        <v>178</v>
      </c>
      <c r="D280" s="120" t="s">
        <v>850</v>
      </c>
      <c r="E280" s="120" t="s">
        <v>851</v>
      </c>
      <c r="F280" s="120" t="s">
        <v>852</v>
      </c>
      <c r="G280" s="120" t="s">
        <v>853</v>
      </c>
      <c r="H280" s="120" t="s">
        <v>854</v>
      </c>
      <c r="I280" s="120">
        <v>40700</v>
      </c>
      <c r="J280" s="120" t="s">
        <v>877</v>
      </c>
      <c r="K280" s="120">
        <v>40700</v>
      </c>
      <c r="L280" s="120" t="s">
        <v>906</v>
      </c>
      <c r="M280" s="120" t="s">
        <v>907</v>
      </c>
      <c r="N280" s="120">
        <v>62806</v>
      </c>
      <c r="O280" s="120" t="s">
        <v>2848</v>
      </c>
      <c r="P280" s="120">
        <v>597861</v>
      </c>
      <c r="Q280" s="120" t="s">
        <v>2849</v>
      </c>
      <c r="R280" s="120" t="s">
        <v>255</v>
      </c>
      <c r="S280" s="120" t="s">
        <v>2850</v>
      </c>
      <c r="T280" s="120" t="s">
        <v>185</v>
      </c>
      <c r="U280" s="120" t="s">
        <v>186</v>
      </c>
      <c r="V280" s="120">
        <v>541</v>
      </c>
      <c r="W280" s="120" t="s">
        <v>5880</v>
      </c>
      <c r="X280" s="120">
        <v>351182902</v>
      </c>
      <c r="Y280" s="120" t="s">
        <v>2851</v>
      </c>
      <c r="Z280" s="120" t="s">
        <v>2852</v>
      </c>
      <c r="AA280" s="123">
        <v>41952</v>
      </c>
      <c r="AB280" s="120" t="s">
        <v>197</v>
      </c>
      <c r="AC280" s="120">
        <v>24</v>
      </c>
      <c r="AD280" s="120" t="s">
        <v>192</v>
      </c>
      <c r="AE280" s="120" t="s">
        <v>666</v>
      </c>
      <c r="AF280" s="123">
        <v>2413</v>
      </c>
      <c r="AG280" s="123">
        <v>2250</v>
      </c>
      <c r="AH280" s="120" t="s">
        <v>5896</v>
      </c>
      <c r="AI280" s="123">
        <v>33401.760000000002</v>
      </c>
      <c r="AJ280" s="123">
        <v>11761.24</v>
      </c>
      <c r="AK280" s="123">
        <v>45163</v>
      </c>
      <c r="AL280" s="123">
        <v>8550.24</v>
      </c>
      <c r="AM280" s="123">
        <v>449.76</v>
      </c>
      <c r="AN280" s="123">
        <v>9000</v>
      </c>
      <c r="AO280" s="123">
        <v>8550.24</v>
      </c>
      <c r="AP280" s="123">
        <v>449.76</v>
      </c>
      <c r="AQ280" s="123">
        <v>9000</v>
      </c>
      <c r="AR280" s="120">
        <v>24</v>
      </c>
      <c r="AS280" s="120">
        <f>VLOOKUP(X280:X2543,[7]Sheet1!$T$2:$AC$1764,10,0)</f>
        <v>110</v>
      </c>
      <c r="AT280" s="107" t="str">
        <f>VLOOKUP(X280:X2537,'[8]Asset Classification'!$J$3:$S$2325,10,0)</f>
        <v>91-120</v>
      </c>
      <c r="AU280" s="120"/>
      <c r="AV280" s="120"/>
      <c r="AW280" s="120"/>
      <c r="AX280" s="120" t="s">
        <v>544</v>
      </c>
      <c r="AY280" s="120" t="s">
        <v>545</v>
      </c>
      <c r="AZ280" s="120"/>
      <c r="BA280" s="120"/>
      <c r="BB280" s="126"/>
      <c r="BC280" s="110"/>
      <c r="BD280" s="111"/>
      <c r="BE280" s="111"/>
      <c r="BF280" s="112"/>
      <c r="BG280" s="111"/>
      <c r="BH280" s="113"/>
      <c r="BI280" s="111"/>
      <c r="BJ280" s="111"/>
      <c r="BK280" s="114"/>
      <c r="BL280" s="122"/>
    </row>
    <row r="281" spans="1:64" s="125" customFormat="1" x14ac:dyDescent="0.3">
      <c r="A281" s="120">
        <v>276</v>
      </c>
      <c r="B281" s="120" t="s">
        <v>5879</v>
      </c>
      <c r="C281" s="120" t="s">
        <v>178</v>
      </c>
      <c r="D281" s="120" t="s">
        <v>850</v>
      </c>
      <c r="E281" s="120" t="s">
        <v>851</v>
      </c>
      <c r="F281" s="120" t="s">
        <v>852</v>
      </c>
      <c r="G281" s="120" t="s">
        <v>853</v>
      </c>
      <c r="H281" s="120" t="s">
        <v>854</v>
      </c>
      <c r="I281" s="120">
        <v>168143</v>
      </c>
      <c r="J281" s="120" t="s">
        <v>854</v>
      </c>
      <c r="K281" s="120">
        <v>168143</v>
      </c>
      <c r="L281" s="120" t="s">
        <v>855</v>
      </c>
      <c r="M281" s="120" t="s">
        <v>856</v>
      </c>
      <c r="N281" s="120">
        <v>62878</v>
      </c>
      <c r="O281" s="120" t="s">
        <v>2708</v>
      </c>
      <c r="P281" s="120">
        <v>583822</v>
      </c>
      <c r="Q281" s="120" t="s">
        <v>2726</v>
      </c>
      <c r="R281" s="120" t="s">
        <v>255</v>
      </c>
      <c r="S281" s="120" t="s">
        <v>4953</v>
      </c>
      <c r="T281" s="120" t="s">
        <v>185</v>
      </c>
      <c r="U281" s="120" t="s">
        <v>181</v>
      </c>
      <c r="V281" s="120">
        <v>0</v>
      </c>
      <c r="W281" s="120" t="s">
        <v>5880</v>
      </c>
      <c r="X281" s="120">
        <v>354759315</v>
      </c>
      <c r="Y281" s="120" t="s">
        <v>4954</v>
      </c>
      <c r="Z281" s="120" t="s">
        <v>577</v>
      </c>
      <c r="AA281" s="123">
        <v>41000</v>
      </c>
      <c r="AB281" s="120" t="s">
        <v>197</v>
      </c>
      <c r="AC281" s="120">
        <v>24</v>
      </c>
      <c r="AD281" s="120" t="s">
        <v>190</v>
      </c>
      <c r="AE281" s="120" t="s">
        <v>517</v>
      </c>
      <c r="AF281" s="123">
        <v>2190</v>
      </c>
      <c r="AG281" s="123">
        <v>2190</v>
      </c>
      <c r="AH281" s="120" t="s">
        <v>549</v>
      </c>
      <c r="AI281" s="123">
        <v>14615.72</v>
      </c>
      <c r="AJ281" s="123">
        <v>7884.28</v>
      </c>
      <c r="AK281" s="123">
        <v>22500</v>
      </c>
      <c r="AL281" s="123">
        <v>26384.28</v>
      </c>
      <c r="AM281" s="123">
        <v>3731.72</v>
      </c>
      <c r="AN281" s="123">
        <v>30116</v>
      </c>
      <c r="AO281" s="123">
        <v>6798.35</v>
      </c>
      <c r="AP281" s="123">
        <v>1361.65</v>
      </c>
      <c r="AQ281" s="123">
        <v>8160</v>
      </c>
      <c r="AR281" s="120">
        <v>14</v>
      </c>
      <c r="AS281" s="120">
        <f>VLOOKUP(X281:X2544,[7]Sheet1!$T$2:$AC$1764,10,0)</f>
        <v>110</v>
      </c>
      <c r="AT281" s="107" t="str">
        <f>VLOOKUP(X281:X2538,'[8]Asset Classification'!$J$3:$S$2325,10,0)</f>
        <v>91-120</v>
      </c>
      <c r="AU281" s="120"/>
      <c r="AV281" s="120"/>
      <c r="AW281" s="120"/>
      <c r="AX281" s="120" t="s">
        <v>544</v>
      </c>
      <c r="AY281" s="120" t="s">
        <v>545</v>
      </c>
      <c r="AZ281" s="120"/>
      <c r="BA281" s="120"/>
      <c r="BB281" s="126"/>
      <c r="BC281" s="110"/>
      <c r="BD281" s="111"/>
      <c r="BE281" s="111"/>
      <c r="BF281" s="112"/>
      <c r="BG281" s="111"/>
      <c r="BH281" s="113"/>
      <c r="BI281" s="111"/>
      <c r="BJ281" s="111"/>
      <c r="BK281" s="114"/>
      <c r="BL281" s="122"/>
    </row>
    <row r="282" spans="1:64" s="125" customFormat="1" x14ac:dyDescent="0.3">
      <c r="A282" s="120">
        <v>277</v>
      </c>
      <c r="B282" s="120" t="s">
        <v>5879</v>
      </c>
      <c r="C282" s="120" t="s">
        <v>178</v>
      </c>
      <c r="D282" s="120" t="s">
        <v>850</v>
      </c>
      <c r="E282" s="120" t="s">
        <v>851</v>
      </c>
      <c r="F282" s="120" t="s">
        <v>852</v>
      </c>
      <c r="G282" s="120" t="s">
        <v>853</v>
      </c>
      <c r="H282" s="120" t="s">
        <v>854</v>
      </c>
      <c r="I282" s="120">
        <v>168143</v>
      </c>
      <c r="J282" s="120" t="s">
        <v>854</v>
      </c>
      <c r="K282" s="120">
        <v>168143</v>
      </c>
      <c r="L282" s="120" t="s">
        <v>855</v>
      </c>
      <c r="M282" s="120" t="s">
        <v>856</v>
      </c>
      <c r="N282" s="120">
        <v>62861</v>
      </c>
      <c r="O282" s="120" t="s">
        <v>2214</v>
      </c>
      <c r="P282" s="120">
        <v>522809</v>
      </c>
      <c r="Q282" s="120" t="s">
        <v>2215</v>
      </c>
      <c r="R282" s="120" t="s">
        <v>255</v>
      </c>
      <c r="S282" s="120" t="s">
        <v>5153</v>
      </c>
      <c r="T282" s="120" t="s">
        <v>185</v>
      </c>
      <c r="U282" s="120" t="s">
        <v>186</v>
      </c>
      <c r="V282" s="120">
        <v>0</v>
      </c>
      <c r="W282" s="120" t="s">
        <v>5880</v>
      </c>
      <c r="X282" s="120">
        <v>355304609</v>
      </c>
      <c r="Y282" s="120" t="s">
        <v>5154</v>
      </c>
      <c r="Z282" s="120" t="s">
        <v>286</v>
      </c>
      <c r="AA282" s="123">
        <v>65000</v>
      </c>
      <c r="AB282" s="120" t="s">
        <v>197</v>
      </c>
      <c r="AC282" s="120">
        <v>24</v>
      </c>
      <c r="AD282" s="120" t="s">
        <v>190</v>
      </c>
      <c r="AE282" s="120" t="s">
        <v>334</v>
      </c>
      <c r="AF282" s="123">
        <v>3470</v>
      </c>
      <c r="AG282" s="123">
        <v>3470</v>
      </c>
      <c r="AH282" s="120" t="s">
        <v>4079</v>
      </c>
      <c r="AI282" s="123">
        <v>19638.439999999999</v>
      </c>
      <c r="AJ282" s="123">
        <v>11591.56</v>
      </c>
      <c r="AK282" s="123">
        <v>31230</v>
      </c>
      <c r="AL282" s="123">
        <v>45361.56</v>
      </c>
      <c r="AM282" s="123">
        <v>8149.44</v>
      </c>
      <c r="AN282" s="123">
        <v>53511</v>
      </c>
      <c r="AO282" s="123">
        <v>10473.01</v>
      </c>
      <c r="AP282" s="123">
        <v>3406.99</v>
      </c>
      <c r="AQ282" s="123">
        <v>13880</v>
      </c>
      <c r="AR282" s="120">
        <v>13</v>
      </c>
      <c r="AS282" s="120">
        <f>VLOOKUP(X282:X2545,[7]Sheet1!$T$2:$AC$1764,10,0)</f>
        <v>110</v>
      </c>
      <c r="AT282" s="107" t="str">
        <f>VLOOKUP(X282:X2539,'[8]Asset Classification'!$J$3:$S$2325,10,0)</f>
        <v>91-120</v>
      </c>
      <c r="AU282" s="120"/>
      <c r="AV282" s="120"/>
      <c r="AW282" s="120"/>
      <c r="AX282" s="120" t="s">
        <v>544</v>
      </c>
      <c r="AY282" s="120" t="s">
        <v>545</v>
      </c>
      <c r="AZ282" s="120"/>
      <c r="BA282" s="120"/>
      <c r="BB282" s="126"/>
      <c r="BC282" s="110"/>
      <c r="BD282" s="111"/>
      <c r="BE282" s="111"/>
      <c r="BF282" s="112"/>
      <c r="BG282" s="111"/>
      <c r="BH282" s="113"/>
      <c r="BI282" s="111"/>
      <c r="BJ282" s="111"/>
      <c r="BK282" s="114"/>
      <c r="BL282" s="122"/>
    </row>
    <row r="283" spans="1:64" s="125" customFormat="1" x14ac:dyDescent="0.3">
      <c r="A283" s="120">
        <v>278</v>
      </c>
      <c r="B283" s="120" t="s">
        <v>5879</v>
      </c>
      <c r="C283" s="120" t="s">
        <v>178</v>
      </c>
      <c r="D283" s="120" t="s">
        <v>850</v>
      </c>
      <c r="E283" s="120" t="s">
        <v>851</v>
      </c>
      <c r="F283" s="120" t="s">
        <v>852</v>
      </c>
      <c r="G283" s="120" t="s">
        <v>853</v>
      </c>
      <c r="H283" s="120" t="s">
        <v>854</v>
      </c>
      <c r="I283" s="120">
        <v>40714</v>
      </c>
      <c r="J283" s="120" t="s">
        <v>1081</v>
      </c>
      <c r="K283" s="120">
        <v>40714</v>
      </c>
      <c r="L283" s="120" t="s">
        <v>916</v>
      </c>
      <c r="M283" s="120" t="s">
        <v>917</v>
      </c>
      <c r="N283" s="120">
        <v>62857</v>
      </c>
      <c r="O283" s="120" t="s">
        <v>3458</v>
      </c>
      <c r="P283" s="120">
        <v>438848</v>
      </c>
      <c r="Q283" s="120" t="s">
        <v>3459</v>
      </c>
      <c r="R283" s="120" t="s">
        <v>255</v>
      </c>
      <c r="S283" s="120" t="s">
        <v>3460</v>
      </c>
      <c r="T283" s="120" t="s">
        <v>185</v>
      </c>
      <c r="U283" s="120" t="s">
        <v>186</v>
      </c>
      <c r="V283" s="120">
        <v>541</v>
      </c>
      <c r="W283" s="120" t="s">
        <v>5880</v>
      </c>
      <c r="X283" s="120">
        <v>352563295</v>
      </c>
      <c r="Y283" s="120" t="s">
        <v>3461</v>
      </c>
      <c r="Z283" s="120" t="s">
        <v>272</v>
      </c>
      <c r="AA283" s="123">
        <v>42000</v>
      </c>
      <c r="AB283" s="120" t="s">
        <v>548</v>
      </c>
      <c r="AC283" s="120">
        <v>24</v>
      </c>
      <c r="AD283" s="120" t="s">
        <v>192</v>
      </c>
      <c r="AE283" s="120" t="s">
        <v>393</v>
      </c>
      <c r="AF283" s="123">
        <v>2240</v>
      </c>
      <c r="AG283" s="123">
        <v>2240</v>
      </c>
      <c r="AH283" s="120" t="s">
        <v>5917</v>
      </c>
      <c r="AI283" s="123">
        <v>24218.959999999999</v>
      </c>
      <c r="AJ283" s="123">
        <v>10901.04</v>
      </c>
      <c r="AK283" s="123">
        <v>35120</v>
      </c>
      <c r="AL283" s="123">
        <v>17781.04</v>
      </c>
      <c r="AM283" s="123">
        <v>1705.03</v>
      </c>
      <c r="AN283" s="123">
        <v>19486.07</v>
      </c>
      <c r="AO283" s="123">
        <v>6484.19</v>
      </c>
      <c r="AP283" s="123">
        <v>955.81</v>
      </c>
      <c r="AQ283" s="123">
        <v>7440</v>
      </c>
      <c r="AR283" s="120">
        <v>19</v>
      </c>
      <c r="AS283" s="120">
        <f>VLOOKUP(X283:X2546,[7]Sheet1!$T$2:$AC$1764,10,0)</f>
        <v>111</v>
      </c>
      <c r="AT283" s="107" t="str">
        <f>VLOOKUP(X283:X2540,'[8]Asset Classification'!$J$3:$S$2325,10,0)</f>
        <v>91-120</v>
      </c>
      <c r="AU283" s="120"/>
      <c r="AV283" s="120"/>
      <c r="AW283" s="120"/>
      <c r="AX283" s="120" t="s">
        <v>544</v>
      </c>
      <c r="AY283" s="120" t="s">
        <v>545</v>
      </c>
      <c r="AZ283" s="120"/>
      <c r="BA283" s="120"/>
      <c r="BB283" s="126"/>
      <c r="BC283" s="110"/>
      <c r="BD283" s="111"/>
      <c r="BE283" s="111"/>
      <c r="BF283" s="112"/>
      <c r="BG283" s="111"/>
      <c r="BH283" s="113"/>
      <c r="BI283" s="111"/>
      <c r="BJ283" s="111"/>
      <c r="BK283" s="114"/>
      <c r="BL283" s="122"/>
    </row>
    <row r="284" spans="1:64" s="125" customFormat="1" x14ac:dyDescent="0.3">
      <c r="A284" s="120">
        <v>279</v>
      </c>
      <c r="B284" s="120" t="s">
        <v>5879</v>
      </c>
      <c r="C284" s="120" t="s">
        <v>178</v>
      </c>
      <c r="D284" s="120" t="s">
        <v>850</v>
      </c>
      <c r="E284" s="120" t="s">
        <v>851</v>
      </c>
      <c r="F284" s="120" t="s">
        <v>852</v>
      </c>
      <c r="G284" s="120" t="s">
        <v>853</v>
      </c>
      <c r="H284" s="120" t="s">
        <v>854</v>
      </c>
      <c r="I284" s="120">
        <v>168143</v>
      </c>
      <c r="J284" s="120" t="s">
        <v>854</v>
      </c>
      <c r="K284" s="120">
        <v>168143</v>
      </c>
      <c r="L284" s="120" t="s">
        <v>855</v>
      </c>
      <c r="M284" s="120" t="s">
        <v>856</v>
      </c>
      <c r="N284" s="120">
        <v>62868</v>
      </c>
      <c r="O284" s="120" t="s">
        <v>2771</v>
      </c>
      <c r="P284" s="120">
        <v>590315</v>
      </c>
      <c r="Q284" s="120" t="s">
        <v>2779</v>
      </c>
      <c r="R284" s="120" t="s">
        <v>255</v>
      </c>
      <c r="S284" s="120" t="s">
        <v>2806</v>
      </c>
      <c r="T284" s="120" t="s">
        <v>185</v>
      </c>
      <c r="U284" s="120" t="s">
        <v>186</v>
      </c>
      <c r="V284" s="120">
        <v>541</v>
      </c>
      <c r="W284" s="120" t="s">
        <v>5880</v>
      </c>
      <c r="X284" s="120">
        <v>351038102</v>
      </c>
      <c r="Y284" s="120" t="s">
        <v>2807</v>
      </c>
      <c r="Z284" s="120" t="s">
        <v>423</v>
      </c>
      <c r="AA284" s="123">
        <v>41952</v>
      </c>
      <c r="AB284" s="120" t="s">
        <v>182</v>
      </c>
      <c r="AC284" s="120">
        <v>24</v>
      </c>
      <c r="AD284" s="120" t="s">
        <v>192</v>
      </c>
      <c r="AE284" s="120" t="s">
        <v>416</v>
      </c>
      <c r="AF284" s="123">
        <v>2585</v>
      </c>
      <c r="AG284" s="123">
        <v>2250</v>
      </c>
      <c r="AH284" s="120" t="s">
        <v>688</v>
      </c>
      <c r="AI284" s="123">
        <v>33555.21</v>
      </c>
      <c r="AJ284" s="123">
        <v>12114.79</v>
      </c>
      <c r="AK284" s="123">
        <v>45670</v>
      </c>
      <c r="AL284" s="123">
        <v>8396.7900000000009</v>
      </c>
      <c r="AM284" s="123">
        <v>268.20999999999998</v>
      </c>
      <c r="AN284" s="123">
        <v>8665</v>
      </c>
      <c r="AO284" s="123">
        <v>8396.7900000000009</v>
      </c>
      <c r="AP284" s="123">
        <v>268.20999999999998</v>
      </c>
      <c r="AQ284" s="123">
        <v>8665</v>
      </c>
      <c r="AR284" s="120">
        <v>24</v>
      </c>
      <c r="AS284" s="120">
        <f>VLOOKUP(X284:X2547,[7]Sheet1!$T$2:$AC$1764,10,0)</f>
        <v>112</v>
      </c>
      <c r="AT284" s="107" t="str">
        <f>VLOOKUP(X284:X2541,'[8]Asset Classification'!$J$3:$S$2325,10,0)</f>
        <v>121-150</v>
      </c>
      <c r="AU284" s="120"/>
      <c r="AV284" s="120"/>
      <c r="AW284" s="120"/>
      <c r="AX284" s="120" t="s">
        <v>544</v>
      </c>
      <c r="AY284" s="120" t="s">
        <v>545</v>
      </c>
      <c r="AZ284" s="120"/>
      <c r="BA284" s="120"/>
      <c r="BB284" s="126"/>
      <c r="BC284" s="110"/>
      <c r="BD284" s="111"/>
      <c r="BE284" s="111"/>
      <c r="BF284" s="112"/>
      <c r="BG284" s="111"/>
      <c r="BH284" s="113"/>
      <c r="BI284" s="111"/>
      <c r="BJ284" s="111"/>
      <c r="BK284" s="114"/>
      <c r="BL284" s="122"/>
    </row>
    <row r="285" spans="1:64" s="125" customFormat="1" x14ac:dyDescent="0.3">
      <c r="A285" s="120">
        <v>280</v>
      </c>
      <c r="B285" s="120" t="s">
        <v>5879</v>
      </c>
      <c r="C285" s="120" t="s">
        <v>178</v>
      </c>
      <c r="D285" s="120" t="s">
        <v>850</v>
      </c>
      <c r="E285" s="120" t="s">
        <v>851</v>
      </c>
      <c r="F285" s="120" t="s">
        <v>852</v>
      </c>
      <c r="G285" s="120" t="s">
        <v>853</v>
      </c>
      <c r="H285" s="120" t="s">
        <v>854</v>
      </c>
      <c r="I285" s="120">
        <v>168143</v>
      </c>
      <c r="J285" s="120" t="s">
        <v>854</v>
      </c>
      <c r="K285" s="120">
        <v>168143</v>
      </c>
      <c r="L285" s="120" t="s">
        <v>855</v>
      </c>
      <c r="M285" s="120" t="s">
        <v>856</v>
      </c>
      <c r="N285" s="120">
        <v>62868</v>
      </c>
      <c r="O285" s="120" t="s">
        <v>2300</v>
      </c>
      <c r="P285" s="120">
        <v>568130</v>
      </c>
      <c r="Q285" s="120" t="s">
        <v>2574</v>
      </c>
      <c r="R285" s="120" t="s">
        <v>255</v>
      </c>
      <c r="S285" s="120" t="s">
        <v>3486</v>
      </c>
      <c r="T285" s="120" t="s">
        <v>185</v>
      </c>
      <c r="U285" s="120" t="s">
        <v>186</v>
      </c>
      <c r="V285" s="120">
        <v>541</v>
      </c>
      <c r="W285" s="120" t="s">
        <v>5880</v>
      </c>
      <c r="X285" s="120">
        <v>352593267</v>
      </c>
      <c r="Y285" s="120" t="s">
        <v>3487</v>
      </c>
      <c r="Z285" s="120" t="s">
        <v>468</v>
      </c>
      <c r="AA285" s="123">
        <v>42000</v>
      </c>
      <c r="AB285" s="120" t="s">
        <v>182</v>
      </c>
      <c r="AC285" s="120">
        <v>24</v>
      </c>
      <c r="AD285" s="120" t="s">
        <v>192</v>
      </c>
      <c r="AE285" s="120" t="s">
        <v>393</v>
      </c>
      <c r="AF285" s="123">
        <v>2240</v>
      </c>
      <c r="AG285" s="123">
        <v>2240</v>
      </c>
      <c r="AH285" s="120" t="s">
        <v>2747</v>
      </c>
      <c r="AI285" s="123">
        <v>24916.46</v>
      </c>
      <c r="AJ285" s="123">
        <v>10783.54</v>
      </c>
      <c r="AK285" s="123">
        <v>35700</v>
      </c>
      <c r="AL285" s="123">
        <v>17083.54</v>
      </c>
      <c r="AM285" s="123">
        <v>1684.46</v>
      </c>
      <c r="AN285" s="123">
        <v>18768</v>
      </c>
      <c r="AO285" s="123">
        <v>5911.67</v>
      </c>
      <c r="AP285" s="123">
        <v>948.33</v>
      </c>
      <c r="AQ285" s="123">
        <v>6860</v>
      </c>
      <c r="AR285" s="120">
        <v>19</v>
      </c>
      <c r="AS285" s="120">
        <f>VLOOKUP(X285:X2548,[7]Sheet1!$T$2:$AC$1764,10,0)</f>
        <v>112</v>
      </c>
      <c r="AT285" s="107" t="str">
        <f>VLOOKUP(X285:X2542,'[8]Asset Classification'!$J$3:$S$2325,10,0)</f>
        <v>91-120</v>
      </c>
      <c r="AU285" s="120"/>
      <c r="AV285" s="120"/>
      <c r="AW285" s="120"/>
      <c r="AX285" s="120" t="s">
        <v>544</v>
      </c>
      <c r="AY285" s="120" t="s">
        <v>545</v>
      </c>
      <c r="AZ285" s="120"/>
      <c r="BA285" s="120"/>
      <c r="BB285" s="126"/>
      <c r="BC285" s="110"/>
      <c r="BD285" s="111"/>
      <c r="BE285" s="111"/>
      <c r="BF285" s="112"/>
      <c r="BG285" s="111"/>
      <c r="BH285" s="113"/>
      <c r="BI285" s="111"/>
      <c r="BJ285" s="111"/>
      <c r="BK285" s="114"/>
      <c r="BL285" s="122"/>
    </row>
    <row r="286" spans="1:64" s="125" customFormat="1" x14ac:dyDescent="0.3">
      <c r="A286" s="120">
        <v>281</v>
      </c>
      <c r="B286" s="120" t="s">
        <v>5879</v>
      </c>
      <c r="C286" s="120" t="s">
        <v>178</v>
      </c>
      <c r="D286" s="120" t="s">
        <v>850</v>
      </c>
      <c r="E286" s="120" t="s">
        <v>851</v>
      </c>
      <c r="F286" s="120" t="s">
        <v>852</v>
      </c>
      <c r="G286" s="120" t="s">
        <v>853</v>
      </c>
      <c r="H286" s="120" t="s">
        <v>854</v>
      </c>
      <c r="I286" s="120">
        <v>168143</v>
      </c>
      <c r="J286" s="120" t="s">
        <v>854</v>
      </c>
      <c r="K286" s="120">
        <v>168143</v>
      </c>
      <c r="L286" s="120" t="s">
        <v>855</v>
      </c>
      <c r="M286" s="120" t="s">
        <v>856</v>
      </c>
      <c r="N286" s="120">
        <v>62878</v>
      </c>
      <c r="O286" s="120" t="s">
        <v>1110</v>
      </c>
      <c r="P286" s="120">
        <v>645704</v>
      </c>
      <c r="Q286" s="120" t="s">
        <v>3389</v>
      </c>
      <c r="R286" s="120" t="s">
        <v>255</v>
      </c>
      <c r="S286" s="120" t="s">
        <v>4677</v>
      </c>
      <c r="T286" s="120" t="s">
        <v>185</v>
      </c>
      <c r="U286" s="120" t="s">
        <v>186</v>
      </c>
      <c r="V286" s="120">
        <v>0</v>
      </c>
      <c r="W286" s="120" t="s">
        <v>5880</v>
      </c>
      <c r="X286" s="120">
        <v>354184999</v>
      </c>
      <c r="Y286" s="120" t="s">
        <v>4678</v>
      </c>
      <c r="Z286" s="120" t="s">
        <v>519</v>
      </c>
      <c r="AA286" s="123">
        <v>37000</v>
      </c>
      <c r="AB286" s="120" t="s">
        <v>182</v>
      </c>
      <c r="AC286" s="120">
        <v>24</v>
      </c>
      <c r="AD286" s="120" t="s">
        <v>190</v>
      </c>
      <c r="AE286" s="120" t="s">
        <v>430</v>
      </c>
      <c r="AF286" s="123">
        <v>1970</v>
      </c>
      <c r="AG286" s="123">
        <v>1970</v>
      </c>
      <c r="AH286" s="120" t="s">
        <v>2747</v>
      </c>
      <c r="AI286" s="123">
        <v>13152.22</v>
      </c>
      <c r="AJ286" s="123">
        <v>6477.78</v>
      </c>
      <c r="AK286" s="123">
        <v>19630</v>
      </c>
      <c r="AL286" s="123">
        <v>23847.78</v>
      </c>
      <c r="AM286" s="123">
        <v>3943.22</v>
      </c>
      <c r="AN286" s="123">
        <v>27791</v>
      </c>
      <c r="AO286" s="123">
        <v>4581.21</v>
      </c>
      <c r="AP286" s="123">
        <v>1398.79</v>
      </c>
      <c r="AQ286" s="123">
        <v>5980</v>
      </c>
      <c r="AR286" s="120">
        <v>13</v>
      </c>
      <c r="AS286" s="120">
        <f>VLOOKUP(X286:X2549,[7]Sheet1!$T$2:$AC$1764,10,0)</f>
        <v>112</v>
      </c>
      <c r="AT286" s="107" t="str">
        <f>VLOOKUP(X286:X2543,'[8]Asset Classification'!$J$3:$S$2325,10,0)</f>
        <v>91-120</v>
      </c>
      <c r="AU286" s="120"/>
      <c r="AV286" s="120"/>
      <c r="AW286" s="120"/>
      <c r="AX286" s="120" t="s">
        <v>544</v>
      </c>
      <c r="AY286" s="120" t="s">
        <v>545</v>
      </c>
      <c r="AZ286" s="120"/>
      <c r="BA286" s="120"/>
      <c r="BB286" s="126"/>
      <c r="BC286" s="110"/>
      <c r="BD286" s="111"/>
      <c r="BE286" s="111"/>
      <c r="BF286" s="112"/>
      <c r="BG286" s="111"/>
      <c r="BH286" s="113"/>
      <c r="BI286" s="111"/>
      <c r="BJ286" s="111"/>
      <c r="BK286" s="114"/>
      <c r="BL286" s="122"/>
    </row>
    <row r="287" spans="1:64" s="125" customFormat="1" x14ac:dyDescent="0.3">
      <c r="A287" s="120">
        <v>282</v>
      </c>
      <c r="B287" s="120" t="s">
        <v>5879</v>
      </c>
      <c r="C287" s="120" t="s">
        <v>178</v>
      </c>
      <c r="D287" s="120" t="s">
        <v>850</v>
      </c>
      <c r="E287" s="120" t="s">
        <v>851</v>
      </c>
      <c r="F287" s="120" t="s">
        <v>852</v>
      </c>
      <c r="G287" s="120" t="s">
        <v>853</v>
      </c>
      <c r="H287" s="120" t="s">
        <v>854</v>
      </c>
      <c r="I287" s="120">
        <v>168143</v>
      </c>
      <c r="J287" s="120" t="s">
        <v>854</v>
      </c>
      <c r="K287" s="120">
        <v>168143</v>
      </c>
      <c r="L287" s="120" t="s">
        <v>855</v>
      </c>
      <c r="M287" s="120" t="s">
        <v>856</v>
      </c>
      <c r="N287" s="120">
        <v>62803</v>
      </c>
      <c r="O287" s="120" t="s">
        <v>2385</v>
      </c>
      <c r="P287" s="120">
        <v>549686</v>
      </c>
      <c r="Q287" s="120" t="s">
        <v>2386</v>
      </c>
      <c r="R287" s="120" t="s">
        <v>255</v>
      </c>
      <c r="S287" s="120" t="s">
        <v>2387</v>
      </c>
      <c r="T287" s="120" t="s">
        <v>185</v>
      </c>
      <c r="U287" s="120" t="s">
        <v>181</v>
      </c>
      <c r="V287" s="120">
        <v>541</v>
      </c>
      <c r="W287" s="120" t="s">
        <v>5880</v>
      </c>
      <c r="X287" s="120">
        <v>350050335</v>
      </c>
      <c r="Y287" s="120" t="s">
        <v>2388</v>
      </c>
      <c r="Z287" s="120" t="s">
        <v>366</v>
      </c>
      <c r="AA287" s="123">
        <v>41952</v>
      </c>
      <c r="AB287" s="120" t="s">
        <v>197</v>
      </c>
      <c r="AC287" s="120">
        <v>24</v>
      </c>
      <c r="AD287" s="120" t="s">
        <v>192</v>
      </c>
      <c r="AE287" s="120" t="s">
        <v>329</v>
      </c>
      <c r="AF287" s="123">
        <v>2344</v>
      </c>
      <c r="AG287" s="123">
        <v>2250</v>
      </c>
      <c r="AH287" s="120" t="s">
        <v>660</v>
      </c>
      <c r="AI287" s="123">
        <v>37588.44</v>
      </c>
      <c r="AJ287" s="123">
        <v>12005.56</v>
      </c>
      <c r="AK287" s="123">
        <v>49594</v>
      </c>
      <c r="AL287" s="123">
        <v>4363.5600000000004</v>
      </c>
      <c r="AM287" s="123">
        <v>136.44</v>
      </c>
      <c r="AN287" s="123">
        <v>4500</v>
      </c>
      <c r="AO287" s="123">
        <v>4363.5600000000004</v>
      </c>
      <c r="AP287" s="123">
        <v>136.44</v>
      </c>
      <c r="AQ287" s="123">
        <v>4500</v>
      </c>
      <c r="AR287" s="120">
        <v>27</v>
      </c>
      <c r="AS287" s="120">
        <f>VLOOKUP(X287:X2550,[7]Sheet1!$T$2:$AC$1764,10,0)</f>
        <v>138</v>
      </c>
      <c r="AT287" s="107" t="str">
        <f>VLOOKUP(X287:X2544,'[8]Asset Classification'!$J$3:$S$2325,10,0)</f>
        <v>121-150</v>
      </c>
      <c r="AU287" s="120"/>
      <c r="AV287" s="120"/>
      <c r="AW287" s="120"/>
      <c r="AX287" s="120" t="s">
        <v>544</v>
      </c>
      <c r="AY287" s="120" t="s">
        <v>545</v>
      </c>
      <c r="AZ287" s="120"/>
      <c r="BA287" s="120"/>
      <c r="BB287" s="126"/>
      <c r="BC287" s="110"/>
      <c r="BD287" s="111"/>
      <c r="BE287" s="111"/>
      <c r="BF287" s="112"/>
      <c r="BG287" s="111"/>
      <c r="BH287" s="113"/>
      <c r="BI287" s="111"/>
      <c r="BJ287" s="111"/>
      <c r="BK287" s="114"/>
      <c r="BL287" s="122"/>
    </row>
    <row r="288" spans="1:64" s="125" customFormat="1" x14ac:dyDescent="0.3">
      <c r="A288" s="120">
        <v>283</v>
      </c>
      <c r="B288" s="120" t="s">
        <v>5879</v>
      </c>
      <c r="C288" s="120" t="s">
        <v>178</v>
      </c>
      <c r="D288" s="120" t="s">
        <v>850</v>
      </c>
      <c r="E288" s="120" t="s">
        <v>851</v>
      </c>
      <c r="F288" s="120" t="s">
        <v>852</v>
      </c>
      <c r="G288" s="120" t="s">
        <v>853</v>
      </c>
      <c r="H288" s="120" t="s">
        <v>854</v>
      </c>
      <c r="I288" s="120">
        <v>40735</v>
      </c>
      <c r="J288" s="120" t="s">
        <v>915</v>
      </c>
      <c r="K288" s="120">
        <v>40735</v>
      </c>
      <c r="L288" s="120" t="s">
        <v>916</v>
      </c>
      <c r="M288" s="120" t="s">
        <v>917</v>
      </c>
      <c r="N288" s="120">
        <v>62815</v>
      </c>
      <c r="O288" s="120" t="s">
        <v>3215</v>
      </c>
      <c r="P288" s="120">
        <v>626867</v>
      </c>
      <c r="Q288" s="120" t="s">
        <v>3216</v>
      </c>
      <c r="R288" s="120" t="s">
        <v>255</v>
      </c>
      <c r="S288" s="120" t="s">
        <v>3294</v>
      </c>
      <c r="T288" s="120" t="s">
        <v>180</v>
      </c>
      <c r="U288" s="120" t="s">
        <v>186</v>
      </c>
      <c r="V288" s="120">
        <v>541</v>
      </c>
      <c r="W288" s="120" t="s">
        <v>5880</v>
      </c>
      <c r="X288" s="120">
        <v>352044848</v>
      </c>
      <c r="Y288" s="120" t="s">
        <v>3295</v>
      </c>
      <c r="Z288" s="120" t="s">
        <v>254</v>
      </c>
      <c r="AA288" s="123">
        <v>42000</v>
      </c>
      <c r="AB288" s="120" t="s">
        <v>197</v>
      </c>
      <c r="AC288" s="120">
        <v>24</v>
      </c>
      <c r="AD288" s="120" t="s">
        <v>192</v>
      </c>
      <c r="AE288" s="120" t="s">
        <v>448</v>
      </c>
      <c r="AF288" s="123">
        <v>2240</v>
      </c>
      <c r="AG288" s="123">
        <v>2240</v>
      </c>
      <c r="AH288" s="120" t="s">
        <v>687</v>
      </c>
      <c r="AI288" s="123">
        <v>25310.09</v>
      </c>
      <c r="AJ288" s="123">
        <v>10539.91</v>
      </c>
      <c r="AK288" s="123">
        <v>35850</v>
      </c>
      <c r="AL288" s="123">
        <v>16689.91</v>
      </c>
      <c r="AM288" s="123">
        <v>1611.09</v>
      </c>
      <c r="AN288" s="123">
        <v>18301</v>
      </c>
      <c r="AO288" s="123">
        <v>9872.41</v>
      </c>
      <c r="AP288" s="123">
        <v>1317.59</v>
      </c>
      <c r="AQ288" s="123">
        <v>11190</v>
      </c>
      <c r="AR288" s="120">
        <v>21</v>
      </c>
      <c r="AS288" s="120">
        <f>VLOOKUP(X288:X2551,[7]Sheet1!$T$2:$AC$1764,10,0)</f>
        <v>138</v>
      </c>
      <c r="AT288" s="107" t="str">
        <f>VLOOKUP(X288:X2545,'[8]Asset Classification'!$J$3:$S$2325,10,0)</f>
        <v>121-150</v>
      </c>
      <c r="AU288" s="120"/>
      <c r="AV288" s="120"/>
      <c r="AW288" s="120"/>
      <c r="AX288" s="120" t="s">
        <v>544</v>
      </c>
      <c r="AY288" s="120" t="s">
        <v>545</v>
      </c>
      <c r="AZ288" s="120"/>
      <c r="BA288" s="120"/>
      <c r="BB288" s="126"/>
      <c r="BC288" s="110"/>
      <c r="BD288" s="111"/>
      <c r="BE288" s="111"/>
      <c r="BF288" s="112"/>
      <c r="BG288" s="111"/>
      <c r="BH288" s="113"/>
      <c r="BI288" s="111"/>
      <c r="BJ288" s="111"/>
      <c r="BK288" s="114"/>
      <c r="BL288" s="122"/>
    </row>
    <row r="289" spans="1:64" s="125" customFormat="1" x14ac:dyDescent="0.3">
      <c r="A289" s="120">
        <v>284</v>
      </c>
      <c r="B289" s="120" t="s">
        <v>5879</v>
      </c>
      <c r="C289" s="120" t="s">
        <v>178</v>
      </c>
      <c r="D289" s="120" t="s">
        <v>850</v>
      </c>
      <c r="E289" s="120" t="s">
        <v>851</v>
      </c>
      <c r="F289" s="120" t="s">
        <v>852</v>
      </c>
      <c r="G289" s="120" t="s">
        <v>853</v>
      </c>
      <c r="H289" s="120" t="s">
        <v>854</v>
      </c>
      <c r="I289" s="120">
        <v>40735</v>
      </c>
      <c r="J289" s="120" t="s">
        <v>915</v>
      </c>
      <c r="K289" s="120">
        <v>40735</v>
      </c>
      <c r="L289" s="120" t="s">
        <v>916</v>
      </c>
      <c r="M289" s="120" t="s">
        <v>917</v>
      </c>
      <c r="N289" s="120">
        <v>62815</v>
      </c>
      <c r="O289" s="120" t="s">
        <v>3215</v>
      </c>
      <c r="P289" s="120">
        <v>626867</v>
      </c>
      <c r="Q289" s="120" t="s">
        <v>3216</v>
      </c>
      <c r="R289" s="120" t="s">
        <v>437</v>
      </c>
      <c r="S289" s="120" t="s">
        <v>3294</v>
      </c>
      <c r="T289" s="120" t="s">
        <v>180</v>
      </c>
      <c r="U289" s="120" t="s">
        <v>186</v>
      </c>
      <c r="V289" s="120">
        <v>0</v>
      </c>
      <c r="W289" s="120" t="s">
        <v>5880</v>
      </c>
      <c r="X289" s="120">
        <v>355164470</v>
      </c>
      <c r="Y289" s="120" t="s">
        <v>3295</v>
      </c>
      <c r="Z289" s="120" t="s">
        <v>410</v>
      </c>
      <c r="AA289" s="123">
        <v>40000</v>
      </c>
      <c r="AB289" s="120" t="s">
        <v>197</v>
      </c>
      <c r="AC289" s="120">
        <v>18</v>
      </c>
      <c r="AD289" s="120" t="s">
        <v>276</v>
      </c>
      <c r="AE289" s="120" t="s">
        <v>578</v>
      </c>
      <c r="AF289" s="123">
        <v>2690</v>
      </c>
      <c r="AG289" s="123">
        <v>2690</v>
      </c>
      <c r="AH289" s="120" t="s">
        <v>800</v>
      </c>
      <c r="AI289" s="123">
        <v>18051.07</v>
      </c>
      <c r="AJ289" s="123">
        <v>6158.93</v>
      </c>
      <c r="AK289" s="123">
        <v>24210</v>
      </c>
      <c r="AL289" s="123">
        <v>21948.93</v>
      </c>
      <c r="AM289" s="123">
        <v>2344.0700000000002</v>
      </c>
      <c r="AN289" s="123">
        <v>24293</v>
      </c>
      <c r="AO289" s="123">
        <v>11650.22</v>
      </c>
      <c r="AP289" s="123">
        <v>1799.78</v>
      </c>
      <c r="AQ289" s="123">
        <v>13450</v>
      </c>
      <c r="AR289" s="120">
        <v>14</v>
      </c>
      <c r="AS289" s="120">
        <f>VLOOKUP(X289:X2552,[7]Sheet1!$T$2:$AC$1764,10,0)</f>
        <v>138</v>
      </c>
      <c r="AT289" s="107" t="str">
        <f>VLOOKUP(X289:X2546,'[8]Asset Classification'!$J$3:$S$2325,10,0)</f>
        <v>121-150</v>
      </c>
      <c r="AU289" s="120"/>
      <c r="AV289" s="120"/>
      <c r="AW289" s="120"/>
      <c r="AX289" s="120" t="s">
        <v>544</v>
      </c>
      <c r="AY289" s="120" t="s">
        <v>545</v>
      </c>
      <c r="AZ289" s="120"/>
      <c r="BA289" s="120"/>
      <c r="BB289" s="126"/>
      <c r="BC289" s="110"/>
      <c r="BD289" s="111"/>
      <c r="BE289" s="111"/>
      <c r="BF289" s="112"/>
      <c r="BG289" s="111"/>
      <c r="BH289" s="113"/>
      <c r="BI289" s="111"/>
      <c r="BJ289" s="111"/>
      <c r="BK289" s="114"/>
      <c r="BL289" s="122"/>
    </row>
    <row r="290" spans="1:64" s="125" customFormat="1" x14ac:dyDescent="0.3">
      <c r="A290" s="120">
        <v>285</v>
      </c>
      <c r="B290" s="120" t="s">
        <v>5879</v>
      </c>
      <c r="C290" s="120" t="s">
        <v>178</v>
      </c>
      <c r="D290" s="120" t="s">
        <v>850</v>
      </c>
      <c r="E290" s="120" t="s">
        <v>851</v>
      </c>
      <c r="F290" s="120" t="s">
        <v>852</v>
      </c>
      <c r="G290" s="120" t="s">
        <v>853</v>
      </c>
      <c r="H290" s="120" t="s">
        <v>854</v>
      </c>
      <c r="I290" s="120">
        <v>170478</v>
      </c>
      <c r="J290" s="120" t="s">
        <v>854</v>
      </c>
      <c r="K290" s="120">
        <v>170478</v>
      </c>
      <c r="L290" s="120" t="s">
        <v>906</v>
      </c>
      <c r="M290" s="120" t="s">
        <v>907</v>
      </c>
      <c r="N290" s="120">
        <v>62816</v>
      </c>
      <c r="O290" s="120" t="s">
        <v>2848</v>
      </c>
      <c r="P290" s="120">
        <v>597861</v>
      </c>
      <c r="Q290" s="120" t="s">
        <v>2849</v>
      </c>
      <c r="R290" s="120" t="s">
        <v>255</v>
      </c>
      <c r="S290" s="120" t="s">
        <v>5460</v>
      </c>
      <c r="T290" s="120" t="s">
        <v>185</v>
      </c>
      <c r="U290" s="120" t="s">
        <v>186</v>
      </c>
      <c r="V290" s="120">
        <v>0</v>
      </c>
      <c r="W290" s="120" t="s">
        <v>5880</v>
      </c>
      <c r="X290" s="120">
        <v>356357941</v>
      </c>
      <c r="Y290" s="120" t="s">
        <v>5461</v>
      </c>
      <c r="Z290" s="120" t="s">
        <v>770</v>
      </c>
      <c r="AA290" s="123">
        <v>52000</v>
      </c>
      <c r="AB290" s="120" t="s">
        <v>197</v>
      </c>
      <c r="AC290" s="120">
        <v>24</v>
      </c>
      <c r="AD290" s="120" t="s">
        <v>190</v>
      </c>
      <c r="AE290" s="120" t="s">
        <v>402</v>
      </c>
      <c r="AF290" s="123">
        <v>2780</v>
      </c>
      <c r="AG290" s="123">
        <v>2780</v>
      </c>
      <c r="AH290" s="120" t="s">
        <v>5005</v>
      </c>
      <c r="AI290" s="123">
        <v>10059.23</v>
      </c>
      <c r="AJ290" s="123">
        <v>6620.77</v>
      </c>
      <c r="AK290" s="123">
        <v>16680</v>
      </c>
      <c r="AL290" s="123">
        <v>41940.769999999997</v>
      </c>
      <c r="AM290" s="123">
        <v>8808.23</v>
      </c>
      <c r="AN290" s="123">
        <v>50749</v>
      </c>
      <c r="AO290" s="123">
        <v>10075.51</v>
      </c>
      <c r="AP290" s="123">
        <v>3824.49</v>
      </c>
      <c r="AQ290" s="123">
        <v>13900</v>
      </c>
      <c r="AR290" s="120">
        <v>11</v>
      </c>
      <c r="AS290" s="120">
        <f>VLOOKUP(X290:X2553,[7]Sheet1!$T$2:$AC$1764,10,0)</f>
        <v>138</v>
      </c>
      <c r="AT290" s="107" t="str">
        <f>VLOOKUP(X290:X2547,'[8]Asset Classification'!$J$3:$S$2325,10,0)</f>
        <v>121-150</v>
      </c>
      <c r="AU290" s="120"/>
      <c r="AV290" s="120"/>
      <c r="AW290" s="120"/>
      <c r="AX290" s="120" t="s">
        <v>544</v>
      </c>
      <c r="AY290" s="120" t="s">
        <v>545</v>
      </c>
      <c r="AZ290" s="120"/>
      <c r="BA290" s="120"/>
      <c r="BB290" s="126"/>
      <c r="BC290" s="110"/>
      <c r="BD290" s="111"/>
      <c r="BE290" s="111"/>
      <c r="BF290" s="112"/>
      <c r="BG290" s="111"/>
      <c r="BH290" s="113"/>
      <c r="BI290" s="111"/>
      <c r="BJ290" s="111"/>
      <c r="BK290" s="114"/>
      <c r="BL290" s="122"/>
    </row>
    <row r="291" spans="1:64" s="125" customFormat="1" x14ac:dyDescent="0.3">
      <c r="A291" s="120">
        <v>286</v>
      </c>
      <c r="B291" s="120" t="s">
        <v>5879</v>
      </c>
      <c r="C291" s="120" t="s">
        <v>178</v>
      </c>
      <c r="D291" s="120" t="s">
        <v>850</v>
      </c>
      <c r="E291" s="120" t="s">
        <v>851</v>
      </c>
      <c r="F291" s="120" t="s">
        <v>852</v>
      </c>
      <c r="G291" s="120" t="s">
        <v>853</v>
      </c>
      <c r="H291" s="120" t="s">
        <v>854</v>
      </c>
      <c r="I291" s="120">
        <v>40735</v>
      </c>
      <c r="J291" s="120" t="s">
        <v>915</v>
      </c>
      <c r="K291" s="120">
        <v>40735</v>
      </c>
      <c r="L291" s="120" t="s">
        <v>916</v>
      </c>
      <c r="M291" s="120" t="s">
        <v>917</v>
      </c>
      <c r="N291" s="120">
        <v>62815</v>
      </c>
      <c r="O291" s="120" t="s">
        <v>1793</v>
      </c>
      <c r="P291" s="120">
        <v>91575</v>
      </c>
      <c r="Q291" s="120" t="s">
        <v>1794</v>
      </c>
      <c r="R291" s="120" t="s">
        <v>437</v>
      </c>
      <c r="S291" s="120" t="s">
        <v>2698</v>
      </c>
      <c r="T291" s="120" t="s">
        <v>185</v>
      </c>
      <c r="U291" s="120" t="s">
        <v>181</v>
      </c>
      <c r="V291" s="120">
        <v>0</v>
      </c>
      <c r="W291" s="120" t="s">
        <v>5880</v>
      </c>
      <c r="X291" s="120">
        <v>356546677</v>
      </c>
      <c r="Y291" s="120" t="s">
        <v>2699</v>
      </c>
      <c r="Z291" s="120" t="s">
        <v>308</v>
      </c>
      <c r="AA291" s="123">
        <v>20000</v>
      </c>
      <c r="AB291" s="120" t="s">
        <v>197</v>
      </c>
      <c r="AC291" s="120">
        <v>18</v>
      </c>
      <c r="AD291" s="120" t="s">
        <v>276</v>
      </c>
      <c r="AE291" s="120" t="s">
        <v>402</v>
      </c>
      <c r="AF291" s="123">
        <v>1340</v>
      </c>
      <c r="AG291" s="123">
        <v>1340</v>
      </c>
      <c r="AH291" s="120" t="s">
        <v>5918</v>
      </c>
      <c r="AI291" s="123">
        <v>5643.82</v>
      </c>
      <c r="AJ291" s="123">
        <v>2396.1799999999998</v>
      </c>
      <c r="AK291" s="123">
        <v>8040</v>
      </c>
      <c r="AL291" s="123">
        <v>14356.18</v>
      </c>
      <c r="AM291" s="123">
        <v>2018.82</v>
      </c>
      <c r="AN291" s="123">
        <v>16375</v>
      </c>
      <c r="AO291" s="123">
        <v>5470.73</v>
      </c>
      <c r="AP291" s="123">
        <v>1229.27</v>
      </c>
      <c r="AQ291" s="123">
        <v>6700</v>
      </c>
      <c r="AR291" s="120">
        <v>11</v>
      </c>
      <c r="AS291" s="120">
        <f>VLOOKUP(X291:X2554,[7]Sheet1!$T$2:$AC$1764,10,0)</f>
        <v>138</v>
      </c>
      <c r="AT291" s="107" t="str">
        <f>VLOOKUP(X291:X2548,'[8]Asset Classification'!$J$3:$S$2325,10,0)</f>
        <v>&gt;180</v>
      </c>
      <c r="AU291" s="120"/>
      <c r="AV291" s="120"/>
      <c r="AW291" s="120"/>
      <c r="AX291" s="120" t="s">
        <v>544</v>
      </c>
      <c r="AY291" s="120" t="s">
        <v>545</v>
      </c>
      <c r="AZ291" s="120"/>
      <c r="BA291" s="120"/>
      <c r="BB291" s="126"/>
      <c r="BC291" s="110"/>
      <c r="BD291" s="111"/>
      <c r="BE291" s="111"/>
      <c r="BF291" s="112"/>
      <c r="BG291" s="111"/>
      <c r="BH291" s="113"/>
      <c r="BI291" s="111"/>
      <c r="BJ291" s="111"/>
      <c r="BK291" s="114"/>
      <c r="BL291" s="122"/>
    </row>
    <row r="292" spans="1:64" s="125" customFormat="1" x14ac:dyDescent="0.3">
      <c r="A292" s="120">
        <v>287</v>
      </c>
      <c r="B292" s="120" t="s">
        <v>5879</v>
      </c>
      <c r="C292" s="120" t="s">
        <v>178</v>
      </c>
      <c r="D292" s="120" t="s">
        <v>850</v>
      </c>
      <c r="E292" s="120" t="s">
        <v>851</v>
      </c>
      <c r="F292" s="120" t="s">
        <v>852</v>
      </c>
      <c r="G292" s="120" t="s">
        <v>853</v>
      </c>
      <c r="H292" s="120" t="s">
        <v>854</v>
      </c>
      <c r="I292" s="120">
        <v>40735</v>
      </c>
      <c r="J292" s="120" t="s">
        <v>915</v>
      </c>
      <c r="K292" s="120">
        <v>40735</v>
      </c>
      <c r="L292" s="120" t="s">
        <v>916</v>
      </c>
      <c r="M292" s="120" t="s">
        <v>917</v>
      </c>
      <c r="N292" s="120">
        <v>62869</v>
      </c>
      <c r="O292" s="120" t="s">
        <v>1133</v>
      </c>
      <c r="P292" s="120">
        <v>91433</v>
      </c>
      <c r="Q292" s="120" t="s">
        <v>1461</v>
      </c>
      <c r="R292" s="120" t="s">
        <v>255</v>
      </c>
      <c r="S292" s="120" t="s">
        <v>5743</v>
      </c>
      <c r="T292" s="120" t="s">
        <v>185</v>
      </c>
      <c r="U292" s="120" t="s">
        <v>645</v>
      </c>
      <c r="V292" s="120">
        <v>0</v>
      </c>
      <c r="W292" s="120" t="s">
        <v>5880</v>
      </c>
      <c r="X292" s="120">
        <v>357891146</v>
      </c>
      <c r="Y292" s="120" t="s">
        <v>5744</v>
      </c>
      <c r="Z292" s="120" t="s">
        <v>307</v>
      </c>
      <c r="AA292" s="123">
        <v>41000</v>
      </c>
      <c r="AB292" s="120" t="s">
        <v>197</v>
      </c>
      <c r="AC292" s="120">
        <v>24</v>
      </c>
      <c r="AD292" s="120" t="s">
        <v>534</v>
      </c>
      <c r="AE292" s="120" t="s">
        <v>542</v>
      </c>
      <c r="AF292" s="123">
        <v>2190</v>
      </c>
      <c r="AG292" s="123">
        <v>2190</v>
      </c>
      <c r="AH292" s="120" t="s">
        <v>5929</v>
      </c>
      <c r="AI292" s="123">
        <v>3728.4</v>
      </c>
      <c r="AJ292" s="123">
        <v>2959.68</v>
      </c>
      <c r="AK292" s="123">
        <v>6688.08</v>
      </c>
      <c r="AL292" s="123">
        <v>37271.599999999999</v>
      </c>
      <c r="AM292" s="123">
        <v>8994.32</v>
      </c>
      <c r="AN292" s="123">
        <v>46265.919999999998</v>
      </c>
      <c r="AO292" s="123">
        <v>7493.61</v>
      </c>
      <c r="AP292" s="123">
        <v>3338.31</v>
      </c>
      <c r="AQ292" s="123">
        <v>10831.92</v>
      </c>
      <c r="AR292" s="120">
        <v>8</v>
      </c>
      <c r="AS292" s="120">
        <f>VLOOKUP(X292:X2555,[7]Sheet1!$T$2:$AC$1764,10,0)</f>
        <v>138</v>
      </c>
      <c r="AT292" s="107" t="str">
        <f>VLOOKUP(X292:X2549,'[8]Asset Classification'!$J$3:$S$2325,10,0)</f>
        <v>121-150</v>
      </c>
      <c r="AU292" s="120"/>
      <c r="AV292" s="120"/>
      <c r="AW292" s="120"/>
      <c r="AX292" s="120" t="s">
        <v>544</v>
      </c>
      <c r="AY292" s="120" t="s">
        <v>545</v>
      </c>
      <c r="AZ292" s="120"/>
      <c r="BA292" s="120"/>
      <c r="BB292" s="126"/>
      <c r="BC292" s="110"/>
      <c r="BD292" s="111"/>
      <c r="BE292" s="111"/>
      <c r="BF292" s="112"/>
      <c r="BG292" s="111"/>
      <c r="BH292" s="113"/>
      <c r="BI292" s="111"/>
      <c r="BJ292" s="111"/>
      <c r="BK292" s="114"/>
      <c r="BL292" s="122"/>
    </row>
    <row r="293" spans="1:64" s="125" customFormat="1" x14ac:dyDescent="0.3">
      <c r="A293" s="120">
        <v>288</v>
      </c>
      <c r="B293" s="120" t="s">
        <v>5879</v>
      </c>
      <c r="C293" s="120" t="s">
        <v>178</v>
      </c>
      <c r="D293" s="120" t="s">
        <v>850</v>
      </c>
      <c r="E293" s="120" t="s">
        <v>851</v>
      </c>
      <c r="F293" s="120" t="s">
        <v>852</v>
      </c>
      <c r="G293" s="120" t="s">
        <v>853</v>
      </c>
      <c r="H293" s="120" t="s">
        <v>854</v>
      </c>
      <c r="I293" s="120">
        <v>40735</v>
      </c>
      <c r="J293" s="120" t="s">
        <v>915</v>
      </c>
      <c r="K293" s="120">
        <v>40735</v>
      </c>
      <c r="L293" s="120" t="s">
        <v>916</v>
      </c>
      <c r="M293" s="120" t="s">
        <v>917</v>
      </c>
      <c r="N293" s="120">
        <v>62893</v>
      </c>
      <c r="O293" s="120" t="s">
        <v>2160</v>
      </c>
      <c r="P293" s="120">
        <v>91501</v>
      </c>
      <c r="Q293" s="120" t="s">
        <v>2161</v>
      </c>
      <c r="R293" s="120" t="s">
        <v>255</v>
      </c>
      <c r="S293" s="120" t="s">
        <v>2423</v>
      </c>
      <c r="T293" s="120" t="s">
        <v>185</v>
      </c>
      <c r="U293" s="120" t="s">
        <v>186</v>
      </c>
      <c r="V293" s="120">
        <v>541</v>
      </c>
      <c r="W293" s="120" t="s">
        <v>5880</v>
      </c>
      <c r="X293" s="120">
        <v>350176802</v>
      </c>
      <c r="Y293" s="120" t="s">
        <v>2424</v>
      </c>
      <c r="Z293" s="120" t="s">
        <v>384</v>
      </c>
      <c r="AA293" s="123">
        <v>41952</v>
      </c>
      <c r="AB293" s="120" t="s">
        <v>548</v>
      </c>
      <c r="AC293" s="120">
        <v>24</v>
      </c>
      <c r="AD293" s="120" t="s">
        <v>192</v>
      </c>
      <c r="AE293" s="120" t="s">
        <v>381</v>
      </c>
      <c r="AF293" s="123">
        <v>2673</v>
      </c>
      <c r="AG293" s="123">
        <v>2250</v>
      </c>
      <c r="AH293" s="120" t="s">
        <v>5890</v>
      </c>
      <c r="AI293" s="123">
        <v>35474.47</v>
      </c>
      <c r="AJ293" s="123">
        <v>12198.53</v>
      </c>
      <c r="AK293" s="123">
        <v>47673</v>
      </c>
      <c r="AL293" s="123">
        <v>6477.53</v>
      </c>
      <c r="AM293" s="123">
        <v>272.47000000000003</v>
      </c>
      <c r="AN293" s="123">
        <v>6750</v>
      </c>
      <c r="AO293" s="123">
        <v>6477.53</v>
      </c>
      <c r="AP293" s="123">
        <v>272.47000000000003</v>
      </c>
      <c r="AQ293" s="123">
        <v>6750</v>
      </c>
      <c r="AR293" s="120">
        <v>27</v>
      </c>
      <c r="AS293" s="120">
        <f>VLOOKUP(X293:X2556,[7]Sheet1!$T$2:$AC$1764,10,0)</f>
        <v>139</v>
      </c>
      <c r="AT293" s="107" t="str">
        <f>VLOOKUP(X293:X2550,'[8]Asset Classification'!$J$3:$S$2325,10,0)</f>
        <v>121-150</v>
      </c>
      <c r="AU293" s="120"/>
      <c r="AV293" s="120"/>
      <c r="AW293" s="120"/>
      <c r="AX293" s="120" t="s">
        <v>544</v>
      </c>
      <c r="AY293" s="120" t="s">
        <v>545</v>
      </c>
      <c r="AZ293" s="120"/>
      <c r="BA293" s="120"/>
      <c r="BB293" s="126"/>
      <c r="BC293" s="110"/>
      <c r="BD293" s="111"/>
      <c r="BE293" s="111"/>
      <c r="BF293" s="112"/>
      <c r="BG293" s="111"/>
      <c r="BH293" s="113"/>
      <c r="BI293" s="111"/>
      <c r="BJ293" s="111"/>
      <c r="BK293" s="114"/>
      <c r="BL293" s="122"/>
    </row>
    <row r="294" spans="1:64" s="125" customFormat="1" x14ac:dyDescent="0.3">
      <c r="A294" s="120">
        <v>289</v>
      </c>
      <c r="B294" s="120" t="s">
        <v>5879</v>
      </c>
      <c r="C294" s="120" t="s">
        <v>178</v>
      </c>
      <c r="D294" s="120" t="s">
        <v>850</v>
      </c>
      <c r="E294" s="120" t="s">
        <v>851</v>
      </c>
      <c r="F294" s="120" t="s">
        <v>852</v>
      </c>
      <c r="G294" s="120" t="s">
        <v>853</v>
      </c>
      <c r="H294" s="120" t="s">
        <v>854</v>
      </c>
      <c r="I294" s="120">
        <v>168143</v>
      </c>
      <c r="J294" s="120" t="s">
        <v>854</v>
      </c>
      <c r="K294" s="120">
        <v>168143</v>
      </c>
      <c r="L294" s="120" t="s">
        <v>855</v>
      </c>
      <c r="M294" s="120" t="s">
        <v>856</v>
      </c>
      <c r="N294" s="120">
        <v>62834</v>
      </c>
      <c r="O294" s="120" t="s">
        <v>2231</v>
      </c>
      <c r="P294" s="120">
        <v>571783</v>
      </c>
      <c r="Q294" s="120" t="s">
        <v>3881</v>
      </c>
      <c r="R294" s="120" t="s">
        <v>255</v>
      </c>
      <c r="S294" s="120" t="s">
        <v>4427</v>
      </c>
      <c r="T294" s="120" t="s">
        <v>185</v>
      </c>
      <c r="U294" s="120" t="s">
        <v>186</v>
      </c>
      <c r="V294" s="120">
        <v>0</v>
      </c>
      <c r="W294" s="120" t="s">
        <v>5880</v>
      </c>
      <c r="X294" s="120">
        <v>353676574</v>
      </c>
      <c r="Y294" s="120" t="s">
        <v>4428</v>
      </c>
      <c r="Z294" s="120" t="s">
        <v>833</v>
      </c>
      <c r="AA294" s="123">
        <v>38000</v>
      </c>
      <c r="AB294" s="120" t="s">
        <v>548</v>
      </c>
      <c r="AC294" s="120">
        <v>24</v>
      </c>
      <c r="AD294" s="120" t="s">
        <v>190</v>
      </c>
      <c r="AE294" s="120" t="s">
        <v>330</v>
      </c>
      <c r="AF294" s="123">
        <v>2030</v>
      </c>
      <c r="AG294" s="123">
        <v>2030</v>
      </c>
      <c r="AH294" s="120" t="s">
        <v>5907</v>
      </c>
      <c r="AI294" s="123">
        <v>14257.36</v>
      </c>
      <c r="AJ294" s="123">
        <v>7582.64</v>
      </c>
      <c r="AK294" s="123">
        <v>21840</v>
      </c>
      <c r="AL294" s="123">
        <v>23742.639999999999</v>
      </c>
      <c r="AM294" s="123">
        <v>3546.36</v>
      </c>
      <c r="AN294" s="123">
        <v>27289</v>
      </c>
      <c r="AO294" s="123">
        <v>6902.95</v>
      </c>
      <c r="AP294" s="123">
        <v>1707.05</v>
      </c>
      <c r="AQ294" s="123">
        <v>8610</v>
      </c>
      <c r="AR294" s="120">
        <v>15</v>
      </c>
      <c r="AS294" s="120">
        <f>VLOOKUP(X294:X2557,[7]Sheet1!$T$2:$AC$1764,10,0)</f>
        <v>139</v>
      </c>
      <c r="AT294" s="107" t="str">
        <f>VLOOKUP(X294:X2551,'[8]Asset Classification'!$J$3:$S$2325,10,0)</f>
        <v>121-150</v>
      </c>
      <c r="AU294" s="120"/>
      <c r="AV294" s="120"/>
      <c r="AW294" s="120"/>
      <c r="AX294" s="120" t="s">
        <v>544</v>
      </c>
      <c r="AY294" s="120" t="s">
        <v>545</v>
      </c>
      <c r="AZ294" s="120"/>
      <c r="BA294" s="120"/>
      <c r="BB294" s="126"/>
      <c r="BC294" s="110"/>
      <c r="BD294" s="111"/>
      <c r="BE294" s="111"/>
      <c r="BF294" s="112"/>
      <c r="BG294" s="111"/>
      <c r="BH294" s="113"/>
      <c r="BI294" s="111"/>
      <c r="BJ294" s="111"/>
      <c r="BK294" s="114"/>
      <c r="BL294" s="122"/>
    </row>
    <row r="295" spans="1:64" s="125" customFormat="1" x14ac:dyDescent="0.3">
      <c r="A295" s="120">
        <v>290</v>
      </c>
      <c r="B295" s="120" t="s">
        <v>5879</v>
      </c>
      <c r="C295" s="120" t="s">
        <v>178</v>
      </c>
      <c r="D295" s="120" t="s">
        <v>850</v>
      </c>
      <c r="E295" s="120" t="s">
        <v>851</v>
      </c>
      <c r="F295" s="120" t="s">
        <v>852</v>
      </c>
      <c r="G295" s="120" t="s">
        <v>853</v>
      </c>
      <c r="H295" s="120" t="s">
        <v>854</v>
      </c>
      <c r="I295" s="120">
        <v>40696</v>
      </c>
      <c r="J295" s="120" t="s">
        <v>1115</v>
      </c>
      <c r="K295" s="120">
        <v>40696</v>
      </c>
      <c r="L295" s="120" t="s">
        <v>961</v>
      </c>
      <c r="M295" s="120" t="s">
        <v>962</v>
      </c>
      <c r="N295" s="120">
        <v>62853</v>
      </c>
      <c r="O295" s="120" t="s">
        <v>1821</v>
      </c>
      <c r="P295" s="120">
        <v>484704</v>
      </c>
      <c r="Q295" s="120" t="s">
        <v>1822</v>
      </c>
      <c r="R295" s="120" t="s">
        <v>255</v>
      </c>
      <c r="S295" s="120" t="s">
        <v>4583</v>
      </c>
      <c r="T295" s="120" t="s">
        <v>185</v>
      </c>
      <c r="U295" s="120" t="s">
        <v>186</v>
      </c>
      <c r="V295" s="120">
        <v>541</v>
      </c>
      <c r="W295" s="120" t="s">
        <v>5880</v>
      </c>
      <c r="X295" s="120">
        <v>353883989</v>
      </c>
      <c r="Y295" s="120" t="s">
        <v>4584</v>
      </c>
      <c r="Z295" s="120" t="s">
        <v>507</v>
      </c>
      <c r="AA295" s="123">
        <v>52000</v>
      </c>
      <c r="AB295" s="120" t="s">
        <v>548</v>
      </c>
      <c r="AC295" s="120">
        <v>24</v>
      </c>
      <c r="AD295" s="120" t="s">
        <v>190</v>
      </c>
      <c r="AE295" s="120" t="s">
        <v>484</v>
      </c>
      <c r="AF295" s="123">
        <v>2780</v>
      </c>
      <c r="AG295" s="123">
        <v>2780</v>
      </c>
      <c r="AH295" s="120" t="s">
        <v>659</v>
      </c>
      <c r="AI295" s="123">
        <v>20410.580000000002</v>
      </c>
      <c r="AJ295" s="123">
        <v>10169.42</v>
      </c>
      <c r="AK295" s="123">
        <v>30580</v>
      </c>
      <c r="AL295" s="123">
        <v>31589.42</v>
      </c>
      <c r="AM295" s="123">
        <v>4733.58</v>
      </c>
      <c r="AN295" s="123">
        <v>36323</v>
      </c>
      <c r="AO295" s="123">
        <v>11160.46</v>
      </c>
      <c r="AP295" s="123">
        <v>2739.54</v>
      </c>
      <c r="AQ295" s="123">
        <v>13900</v>
      </c>
      <c r="AR295" s="120">
        <v>16</v>
      </c>
      <c r="AS295" s="120">
        <f>VLOOKUP(X295:X2558,[7]Sheet1!$T$2:$AC$1764,10,0)</f>
        <v>139</v>
      </c>
      <c r="AT295" s="107" t="str">
        <f>VLOOKUP(X295:X2552,'[8]Asset Classification'!$J$3:$S$2325,10,0)</f>
        <v>121-150</v>
      </c>
      <c r="AU295" s="120"/>
      <c r="AV295" s="120"/>
      <c r="AW295" s="120"/>
      <c r="AX295" s="120" t="s">
        <v>544</v>
      </c>
      <c r="AY295" s="120" t="s">
        <v>545</v>
      </c>
      <c r="AZ295" s="120"/>
      <c r="BA295" s="120"/>
      <c r="BB295" s="126"/>
      <c r="BC295" s="110"/>
      <c r="BD295" s="111"/>
      <c r="BE295" s="111"/>
      <c r="BF295" s="112"/>
      <c r="BG295" s="111"/>
      <c r="BH295" s="113"/>
      <c r="BI295" s="111"/>
      <c r="BJ295" s="111"/>
      <c r="BK295" s="114"/>
      <c r="BL295" s="122"/>
    </row>
    <row r="296" spans="1:64" s="125" customFormat="1" x14ac:dyDescent="0.3">
      <c r="A296" s="120">
        <v>291</v>
      </c>
      <c r="B296" s="120" t="s">
        <v>5879</v>
      </c>
      <c r="C296" s="120" t="s">
        <v>178</v>
      </c>
      <c r="D296" s="120" t="s">
        <v>850</v>
      </c>
      <c r="E296" s="120" t="s">
        <v>851</v>
      </c>
      <c r="F296" s="120" t="s">
        <v>852</v>
      </c>
      <c r="G296" s="120" t="s">
        <v>853</v>
      </c>
      <c r="H296" s="120" t="s">
        <v>854</v>
      </c>
      <c r="I296" s="120">
        <v>40696</v>
      </c>
      <c r="J296" s="120" t="s">
        <v>1115</v>
      </c>
      <c r="K296" s="120">
        <v>40696</v>
      </c>
      <c r="L296" s="120" t="s">
        <v>961</v>
      </c>
      <c r="M296" s="120" t="s">
        <v>962</v>
      </c>
      <c r="N296" s="120">
        <v>62853</v>
      </c>
      <c r="O296" s="120" t="s">
        <v>2955</v>
      </c>
      <c r="P296" s="120">
        <v>495114</v>
      </c>
      <c r="Q296" s="120" t="s">
        <v>2956</v>
      </c>
      <c r="R296" s="120" t="s">
        <v>255</v>
      </c>
      <c r="S296" s="120" t="s">
        <v>4749</v>
      </c>
      <c r="T296" s="120" t="s">
        <v>298</v>
      </c>
      <c r="U296" s="120" t="s">
        <v>186</v>
      </c>
      <c r="V296" s="120">
        <v>0</v>
      </c>
      <c r="W296" s="120" t="s">
        <v>5880</v>
      </c>
      <c r="X296" s="120">
        <v>354526211</v>
      </c>
      <c r="Y296" s="120" t="s">
        <v>4750</v>
      </c>
      <c r="Z296" s="120" t="s">
        <v>556</v>
      </c>
      <c r="AA296" s="123">
        <v>52000</v>
      </c>
      <c r="AB296" s="120" t="s">
        <v>548</v>
      </c>
      <c r="AC296" s="120">
        <v>24</v>
      </c>
      <c r="AD296" s="120" t="s">
        <v>190</v>
      </c>
      <c r="AE296" s="120" t="s">
        <v>475</v>
      </c>
      <c r="AF296" s="123">
        <v>2780</v>
      </c>
      <c r="AG296" s="123">
        <v>2780</v>
      </c>
      <c r="AH296" s="120" t="s">
        <v>5926</v>
      </c>
      <c r="AI296" s="123">
        <v>20043.97</v>
      </c>
      <c r="AJ296" s="123">
        <v>10037.36</v>
      </c>
      <c r="AK296" s="123">
        <v>30081.33</v>
      </c>
      <c r="AL296" s="123">
        <v>31956.03</v>
      </c>
      <c r="AM296" s="123">
        <v>4781.6400000000003</v>
      </c>
      <c r="AN296" s="123">
        <v>36737.67</v>
      </c>
      <c r="AO296" s="123">
        <v>9313.3799999999992</v>
      </c>
      <c r="AP296" s="123">
        <v>2305.29</v>
      </c>
      <c r="AQ296" s="123">
        <v>11618.67</v>
      </c>
      <c r="AR296" s="120">
        <v>15</v>
      </c>
      <c r="AS296" s="120">
        <f>VLOOKUP(X296:X2559,[7]Sheet1!$T$2:$AC$1764,10,0)</f>
        <v>139</v>
      </c>
      <c r="AT296" s="107" t="str">
        <f>VLOOKUP(X296:X2553,'[8]Asset Classification'!$J$3:$S$2325,10,0)</f>
        <v>121-150</v>
      </c>
      <c r="AU296" s="120"/>
      <c r="AV296" s="120"/>
      <c r="AW296" s="120"/>
      <c r="AX296" s="120" t="s">
        <v>544</v>
      </c>
      <c r="AY296" s="120" t="s">
        <v>545</v>
      </c>
      <c r="AZ296" s="120"/>
      <c r="BA296" s="120"/>
      <c r="BB296" s="126"/>
      <c r="BC296" s="110"/>
      <c r="BD296" s="111"/>
      <c r="BE296" s="111"/>
      <c r="BF296" s="112"/>
      <c r="BG296" s="111"/>
      <c r="BH296" s="113"/>
      <c r="BI296" s="111"/>
      <c r="BJ296" s="111"/>
      <c r="BK296" s="114"/>
      <c r="BL296" s="122"/>
    </row>
    <row r="297" spans="1:64" s="125" customFormat="1" x14ac:dyDescent="0.3">
      <c r="A297" s="120">
        <v>292</v>
      </c>
      <c r="B297" s="120" t="s">
        <v>5879</v>
      </c>
      <c r="C297" s="120" t="s">
        <v>178</v>
      </c>
      <c r="D297" s="120" t="s">
        <v>850</v>
      </c>
      <c r="E297" s="120" t="s">
        <v>851</v>
      </c>
      <c r="F297" s="120" t="s">
        <v>852</v>
      </c>
      <c r="G297" s="120" t="s">
        <v>853</v>
      </c>
      <c r="H297" s="120" t="s">
        <v>854</v>
      </c>
      <c r="I297" s="120">
        <v>40696</v>
      </c>
      <c r="J297" s="120" t="s">
        <v>1115</v>
      </c>
      <c r="K297" s="120">
        <v>40696</v>
      </c>
      <c r="L297" s="120" t="s">
        <v>961</v>
      </c>
      <c r="M297" s="120" t="s">
        <v>962</v>
      </c>
      <c r="N297" s="120">
        <v>62853</v>
      </c>
      <c r="O297" s="120" t="s">
        <v>1894</v>
      </c>
      <c r="P297" s="120">
        <v>492832</v>
      </c>
      <c r="Q297" s="120" t="s">
        <v>1895</v>
      </c>
      <c r="R297" s="120" t="s">
        <v>255</v>
      </c>
      <c r="S297" s="120" t="s">
        <v>5026</v>
      </c>
      <c r="T297" s="120" t="s">
        <v>185</v>
      </c>
      <c r="U297" s="120" t="s">
        <v>181</v>
      </c>
      <c r="V297" s="120">
        <v>0</v>
      </c>
      <c r="W297" s="120" t="s">
        <v>5880</v>
      </c>
      <c r="X297" s="120">
        <v>354759364</v>
      </c>
      <c r="Y297" s="120" t="s">
        <v>5027</v>
      </c>
      <c r="Z297" s="120" t="s">
        <v>498</v>
      </c>
      <c r="AA297" s="123">
        <v>52000</v>
      </c>
      <c r="AB297" s="120" t="s">
        <v>548</v>
      </c>
      <c r="AC297" s="120">
        <v>24</v>
      </c>
      <c r="AD297" s="120" t="s">
        <v>190</v>
      </c>
      <c r="AE297" s="120" t="s">
        <v>517</v>
      </c>
      <c r="AF297" s="123">
        <v>2780</v>
      </c>
      <c r="AG297" s="123">
        <v>2780</v>
      </c>
      <c r="AH297" s="120" t="s">
        <v>654</v>
      </c>
      <c r="AI297" s="123">
        <v>16170.94</v>
      </c>
      <c r="AJ297" s="123">
        <v>8849.06</v>
      </c>
      <c r="AK297" s="123">
        <v>25020</v>
      </c>
      <c r="AL297" s="123">
        <v>35829.06</v>
      </c>
      <c r="AM297" s="123">
        <v>6266.94</v>
      </c>
      <c r="AN297" s="123">
        <v>42096</v>
      </c>
      <c r="AO297" s="123">
        <v>10702.25</v>
      </c>
      <c r="AP297" s="123">
        <v>3197.75</v>
      </c>
      <c r="AQ297" s="123">
        <v>13900</v>
      </c>
      <c r="AR297" s="120">
        <v>14</v>
      </c>
      <c r="AS297" s="120">
        <f>VLOOKUP(X297:X2560,[7]Sheet1!$T$2:$AC$1764,10,0)</f>
        <v>139</v>
      </c>
      <c r="AT297" s="107" t="str">
        <f>VLOOKUP(X297:X2554,'[8]Asset Classification'!$J$3:$S$2325,10,0)</f>
        <v>121-150</v>
      </c>
      <c r="AU297" s="120"/>
      <c r="AV297" s="120"/>
      <c r="AW297" s="120"/>
      <c r="AX297" s="120" t="s">
        <v>544</v>
      </c>
      <c r="AY297" s="120" t="s">
        <v>545</v>
      </c>
      <c r="AZ297" s="120"/>
      <c r="BA297" s="120"/>
      <c r="BB297" s="126"/>
      <c r="BC297" s="110"/>
      <c r="BD297" s="111"/>
      <c r="BE297" s="111"/>
      <c r="BF297" s="112"/>
      <c r="BG297" s="111"/>
      <c r="BH297" s="113"/>
      <c r="BI297" s="111"/>
      <c r="BJ297" s="111"/>
      <c r="BK297" s="114"/>
      <c r="BL297" s="122"/>
    </row>
    <row r="298" spans="1:64" s="125" customFormat="1" x14ac:dyDescent="0.3">
      <c r="A298" s="120">
        <v>293</v>
      </c>
      <c r="B298" s="120" t="s">
        <v>5879</v>
      </c>
      <c r="C298" s="120" t="s">
        <v>178</v>
      </c>
      <c r="D298" s="120" t="s">
        <v>850</v>
      </c>
      <c r="E298" s="120" t="s">
        <v>851</v>
      </c>
      <c r="F298" s="120" t="s">
        <v>852</v>
      </c>
      <c r="G298" s="120" t="s">
        <v>853</v>
      </c>
      <c r="H298" s="120" t="s">
        <v>854</v>
      </c>
      <c r="I298" s="120">
        <v>40696</v>
      </c>
      <c r="J298" s="120" t="s">
        <v>1115</v>
      </c>
      <c r="K298" s="120">
        <v>40696</v>
      </c>
      <c r="L298" s="120" t="s">
        <v>961</v>
      </c>
      <c r="M298" s="120" t="s">
        <v>962</v>
      </c>
      <c r="N298" s="120">
        <v>62853</v>
      </c>
      <c r="O298" s="120" t="s">
        <v>2120</v>
      </c>
      <c r="P298" s="120">
        <v>499366</v>
      </c>
      <c r="Q298" s="120" t="s">
        <v>2121</v>
      </c>
      <c r="R298" s="120" t="s">
        <v>437</v>
      </c>
      <c r="S298" s="120" t="s">
        <v>2122</v>
      </c>
      <c r="T298" s="120" t="s">
        <v>185</v>
      </c>
      <c r="U298" s="120" t="s">
        <v>186</v>
      </c>
      <c r="V298" s="120">
        <v>0</v>
      </c>
      <c r="W298" s="120" t="s">
        <v>5880</v>
      </c>
      <c r="X298" s="120">
        <v>355615533</v>
      </c>
      <c r="Y298" s="120" t="s">
        <v>2123</v>
      </c>
      <c r="Z298" s="120" t="s">
        <v>597</v>
      </c>
      <c r="AA298" s="123">
        <v>40000</v>
      </c>
      <c r="AB298" s="120" t="s">
        <v>548</v>
      </c>
      <c r="AC298" s="120">
        <v>18</v>
      </c>
      <c r="AD298" s="120" t="s">
        <v>276</v>
      </c>
      <c r="AE298" s="120" t="s">
        <v>444</v>
      </c>
      <c r="AF298" s="123">
        <v>2690</v>
      </c>
      <c r="AG298" s="123">
        <v>2690</v>
      </c>
      <c r="AH298" s="120" t="s">
        <v>599</v>
      </c>
      <c r="AI298" s="123">
        <v>13638.3</v>
      </c>
      <c r="AJ298" s="123">
        <v>5191.7</v>
      </c>
      <c r="AK298" s="123">
        <v>18830</v>
      </c>
      <c r="AL298" s="123">
        <v>26361.7</v>
      </c>
      <c r="AM298" s="123">
        <v>3347.3</v>
      </c>
      <c r="AN298" s="123">
        <v>29709</v>
      </c>
      <c r="AO298" s="123">
        <v>11239.89</v>
      </c>
      <c r="AP298" s="123">
        <v>2210.11</v>
      </c>
      <c r="AQ298" s="123">
        <v>13450</v>
      </c>
      <c r="AR298" s="120">
        <v>12</v>
      </c>
      <c r="AS298" s="120">
        <f>VLOOKUP(X298:X2561,[7]Sheet1!$T$2:$AC$1764,10,0)</f>
        <v>139</v>
      </c>
      <c r="AT298" s="107" t="str">
        <f>VLOOKUP(X298:X2555,'[8]Asset Classification'!$J$3:$S$2325,10,0)</f>
        <v>151-180</v>
      </c>
      <c r="AU298" s="120"/>
      <c r="AV298" s="120"/>
      <c r="AW298" s="120"/>
      <c r="AX298" s="120" t="s">
        <v>544</v>
      </c>
      <c r="AY298" s="120" t="s">
        <v>545</v>
      </c>
      <c r="AZ298" s="120"/>
      <c r="BA298" s="120"/>
      <c r="BB298" s="126"/>
      <c r="BC298" s="110"/>
      <c r="BD298" s="111"/>
      <c r="BE298" s="111"/>
      <c r="BF298" s="112"/>
      <c r="BG298" s="111"/>
      <c r="BH298" s="113"/>
      <c r="BI298" s="111"/>
      <c r="BJ298" s="111"/>
      <c r="BK298" s="114"/>
      <c r="BL298" s="122"/>
    </row>
    <row r="299" spans="1:64" s="125" customFormat="1" x14ac:dyDescent="0.3">
      <c r="A299" s="120">
        <v>294</v>
      </c>
      <c r="B299" s="120" t="s">
        <v>5879</v>
      </c>
      <c r="C299" s="120" t="s">
        <v>178</v>
      </c>
      <c r="D299" s="120" t="s">
        <v>850</v>
      </c>
      <c r="E299" s="120" t="s">
        <v>851</v>
      </c>
      <c r="F299" s="120" t="s">
        <v>852</v>
      </c>
      <c r="G299" s="120" t="s">
        <v>853</v>
      </c>
      <c r="H299" s="120" t="s">
        <v>854</v>
      </c>
      <c r="I299" s="120">
        <v>40696</v>
      </c>
      <c r="J299" s="120" t="s">
        <v>1115</v>
      </c>
      <c r="K299" s="120">
        <v>40696</v>
      </c>
      <c r="L299" s="120" t="s">
        <v>961</v>
      </c>
      <c r="M299" s="120" t="s">
        <v>962</v>
      </c>
      <c r="N299" s="120">
        <v>62853</v>
      </c>
      <c r="O299" s="120" t="s">
        <v>2825</v>
      </c>
      <c r="P299" s="120">
        <v>595206</v>
      </c>
      <c r="Q299" s="120" t="s">
        <v>2826</v>
      </c>
      <c r="R299" s="120" t="s">
        <v>255</v>
      </c>
      <c r="S299" s="120" t="s">
        <v>5468</v>
      </c>
      <c r="T299" s="120" t="s">
        <v>185</v>
      </c>
      <c r="U299" s="120" t="s">
        <v>186</v>
      </c>
      <c r="V299" s="120">
        <v>0</v>
      </c>
      <c r="W299" s="120" t="s">
        <v>5880</v>
      </c>
      <c r="X299" s="120">
        <v>356391879</v>
      </c>
      <c r="Y299" s="120" t="s">
        <v>5469</v>
      </c>
      <c r="Z299" s="120" t="s">
        <v>287</v>
      </c>
      <c r="AA299" s="123">
        <v>52000</v>
      </c>
      <c r="AB299" s="120" t="s">
        <v>548</v>
      </c>
      <c r="AC299" s="120">
        <v>24</v>
      </c>
      <c r="AD299" s="120" t="s">
        <v>190</v>
      </c>
      <c r="AE299" s="120" t="s">
        <v>444</v>
      </c>
      <c r="AF299" s="123">
        <v>2780</v>
      </c>
      <c r="AG299" s="123">
        <v>2780</v>
      </c>
      <c r="AH299" s="120" t="s">
        <v>5470</v>
      </c>
      <c r="AI299" s="123">
        <v>12453.37</v>
      </c>
      <c r="AJ299" s="123">
        <v>7006.63</v>
      </c>
      <c r="AK299" s="123">
        <v>19460</v>
      </c>
      <c r="AL299" s="123">
        <v>39546.629999999997</v>
      </c>
      <c r="AM299" s="123">
        <v>7705.37</v>
      </c>
      <c r="AN299" s="123">
        <v>47252</v>
      </c>
      <c r="AO299" s="123">
        <v>10326.44</v>
      </c>
      <c r="AP299" s="123">
        <v>3573.56</v>
      </c>
      <c r="AQ299" s="123">
        <v>13900</v>
      </c>
      <c r="AR299" s="120">
        <v>12</v>
      </c>
      <c r="AS299" s="120">
        <f>VLOOKUP(X299:X2562,[7]Sheet1!$T$2:$AC$1764,10,0)</f>
        <v>139</v>
      </c>
      <c r="AT299" s="107" t="str">
        <f>VLOOKUP(X299:X2556,'[8]Asset Classification'!$J$3:$S$2325,10,0)</f>
        <v>121-150</v>
      </c>
      <c r="AU299" s="120"/>
      <c r="AV299" s="120"/>
      <c r="AW299" s="120"/>
      <c r="AX299" s="120" t="s">
        <v>544</v>
      </c>
      <c r="AY299" s="120" t="s">
        <v>545</v>
      </c>
      <c r="AZ299" s="120"/>
      <c r="BA299" s="120"/>
      <c r="BB299" s="126"/>
      <c r="BC299" s="110"/>
      <c r="BD299" s="111"/>
      <c r="BE299" s="111"/>
      <c r="BF299" s="112"/>
      <c r="BG299" s="111"/>
      <c r="BH299" s="113"/>
      <c r="BI299" s="111"/>
      <c r="BJ299" s="111"/>
      <c r="BK299" s="114"/>
      <c r="BL299" s="122"/>
    </row>
    <row r="300" spans="1:64" s="125" customFormat="1" x14ac:dyDescent="0.3">
      <c r="A300" s="120">
        <v>295</v>
      </c>
      <c r="B300" s="120" t="s">
        <v>5879</v>
      </c>
      <c r="C300" s="120" t="s">
        <v>178</v>
      </c>
      <c r="D300" s="120" t="s">
        <v>850</v>
      </c>
      <c r="E300" s="120" t="s">
        <v>851</v>
      </c>
      <c r="F300" s="120" t="s">
        <v>852</v>
      </c>
      <c r="G300" s="120" t="s">
        <v>853</v>
      </c>
      <c r="H300" s="120" t="s">
        <v>854</v>
      </c>
      <c r="I300" s="120">
        <v>168143</v>
      </c>
      <c r="J300" s="120" t="s">
        <v>854</v>
      </c>
      <c r="K300" s="120">
        <v>168143</v>
      </c>
      <c r="L300" s="120" t="s">
        <v>855</v>
      </c>
      <c r="M300" s="120" t="s">
        <v>856</v>
      </c>
      <c r="N300" s="120">
        <v>62834</v>
      </c>
      <c r="O300" s="120" t="s">
        <v>2300</v>
      </c>
      <c r="P300" s="120">
        <v>411220</v>
      </c>
      <c r="Q300" s="120" t="s">
        <v>2301</v>
      </c>
      <c r="R300" s="120" t="s">
        <v>255</v>
      </c>
      <c r="S300" s="120" t="s">
        <v>2302</v>
      </c>
      <c r="T300" s="120" t="s">
        <v>185</v>
      </c>
      <c r="U300" s="120" t="s">
        <v>186</v>
      </c>
      <c r="V300" s="120">
        <v>541</v>
      </c>
      <c r="W300" s="120" t="s">
        <v>5880</v>
      </c>
      <c r="X300" s="120">
        <v>349806650</v>
      </c>
      <c r="Y300" s="120" t="s">
        <v>2303</v>
      </c>
      <c r="Z300" s="120" t="s">
        <v>337</v>
      </c>
      <c r="AA300" s="123">
        <v>54478</v>
      </c>
      <c r="AB300" s="120" t="s">
        <v>182</v>
      </c>
      <c r="AC300" s="120">
        <v>24</v>
      </c>
      <c r="AD300" s="120" t="s">
        <v>190</v>
      </c>
      <c r="AE300" s="120" t="s">
        <v>233</v>
      </c>
      <c r="AF300" s="123">
        <v>3055</v>
      </c>
      <c r="AG300" s="123">
        <v>2950</v>
      </c>
      <c r="AH300" s="120" t="s">
        <v>762</v>
      </c>
      <c r="AI300" s="123">
        <v>48756.9</v>
      </c>
      <c r="AJ300" s="123">
        <v>16248.1</v>
      </c>
      <c r="AK300" s="123">
        <v>65005</v>
      </c>
      <c r="AL300" s="123">
        <v>5721.1</v>
      </c>
      <c r="AM300" s="123">
        <v>178.9</v>
      </c>
      <c r="AN300" s="123">
        <v>5900</v>
      </c>
      <c r="AO300" s="123">
        <v>5721.1</v>
      </c>
      <c r="AP300" s="123">
        <v>178.9</v>
      </c>
      <c r="AQ300" s="123">
        <v>5900</v>
      </c>
      <c r="AR300" s="120">
        <v>27</v>
      </c>
      <c r="AS300" s="120">
        <f>VLOOKUP(X300:X2563,[7]Sheet1!$T$2:$AC$1764,10,0)</f>
        <v>140</v>
      </c>
      <c r="AT300" s="107" t="str">
        <f>VLOOKUP(X300:X2557,'[8]Asset Classification'!$J$3:$S$2325,10,0)</f>
        <v>121-150</v>
      </c>
      <c r="AU300" s="120"/>
      <c r="AV300" s="120"/>
      <c r="AW300" s="120"/>
      <c r="AX300" s="120" t="s">
        <v>544</v>
      </c>
      <c r="AY300" s="120" t="s">
        <v>545</v>
      </c>
      <c r="AZ300" s="120"/>
      <c r="BA300" s="120"/>
      <c r="BB300" s="126"/>
      <c r="BC300" s="110"/>
      <c r="BD300" s="111"/>
      <c r="BE300" s="111"/>
      <c r="BF300" s="112"/>
      <c r="BG300" s="111"/>
      <c r="BH300" s="113"/>
      <c r="BI300" s="111"/>
      <c r="BJ300" s="111"/>
      <c r="BK300" s="114"/>
      <c r="BL300" s="122"/>
    </row>
    <row r="301" spans="1:64" s="125" customFormat="1" x14ac:dyDescent="0.3">
      <c r="A301" s="120">
        <v>296</v>
      </c>
      <c r="B301" s="120" t="s">
        <v>5879</v>
      </c>
      <c r="C301" s="120" t="s">
        <v>178</v>
      </c>
      <c r="D301" s="120" t="s">
        <v>850</v>
      </c>
      <c r="E301" s="120" t="s">
        <v>851</v>
      </c>
      <c r="F301" s="120" t="s">
        <v>852</v>
      </c>
      <c r="G301" s="120" t="s">
        <v>853</v>
      </c>
      <c r="H301" s="120" t="s">
        <v>854</v>
      </c>
      <c r="I301" s="120">
        <v>40696</v>
      </c>
      <c r="J301" s="120" t="s">
        <v>1115</v>
      </c>
      <c r="K301" s="120">
        <v>40696</v>
      </c>
      <c r="L301" s="120" t="s">
        <v>961</v>
      </c>
      <c r="M301" s="120" t="s">
        <v>962</v>
      </c>
      <c r="N301" s="120">
        <v>62853</v>
      </c>
      <c r="O301" s="120" t="s">
        <v>2345</v>
      </c>
      <c r="P301" s="120">
        <v>534330</v>
      </c>
      <c r="Q301" s="120" t="s">
        <v>2349</v>
      </c>
      <c r="R301" s="120" t="s">
        <v>255</v>
      </c>
      <c r="S301" s="120" t="s">
        <v>2350</v>
      </c>
      <c r="T301" s="120" t="s">
        <v>185</v>
      </c>
      <c r="U301" s="120" t="s">
        <v>181</v>
      </c>
      <c r="V301" s="120">
        <v>541</v>
      </c>
      <c r="W301" s="120" t="s">
        <v>5880</v>
      </c>
      <c r="X301" s="120">
        <v>349916628</v>
      </c>
      <c r="Y301" s="120" t="s">
        <v>2351</v>
      </c>
      <c r="Z301" s="120" t="s">
        <v>370</v>
      </c>
      <c r="AA301" s="123">
        <v>41952</v>
      </c>
      <c r="AB301" s="120" t="s">
        <v>182</v>
      </c>
      <c r="AC301" s="120">
        <v>24</v>
      </c>
      <c r="AD301" s="120" t="s">
        <v>192</v>
      </c>
      <c r="AE301" s="120" t="s">
        <v>225</v>
      </c>
      <c r="AF301" s="123">
        <v>2603</v>
      </c>
      <c r="AG301" s="123">
        <v>2250</v>
      </c>
      <c r="AH301" s="120" t="s">
        <v>654</v>
      </c>
      <c r="AI301" s="123">
        <v>37588.44</v>
      </c>
      <c r="AJ301" s="123">
        <v>12264.56</v>
      </c>
      <c r="AK301" s="123">
        <v>49853</v>
      </c>
      <c r="AL301" s="123">
        <v>4363.5600000000004</v>
      </c>
      <c r="AM301" s="123">
        <v>136.44</v>
      </c>
      <c r="AN301" s="123">
        <v>4500</v>
      </c>
      <c r="AO301" s="123">
        <v>4363.5600000000004</v>
      </c>
      <c r="AP301" s="123">
        <v>136.44</v>
      </c>
      <c r="AQ301" s="123">
        <v>4500</v>
      </c>
      <c r="AR301" s="120">
        <v>27</v>
      </c>
      <c r="AS301" s="120">
        <f>VLOOKUP(X301:X2564,[7]Sheet1!$T$2:$AC$1764,10,0)</f>
        <v>140</v>
      </c>
      <c r="AT301" s="107" t="str">
        <f>VLOOKUP(X301:X2558,'[8]Asset Classification'!$J$3:$S$2325,10,0)</f>
        <v>121-150</v>
      </c>
      <c r="AU301" s="120"/>
      <c r="AV301" s="120"/>
      <c r="AW301" s="120"/>
      <c r="AX301" s="120" t="s">
        <v>544</v>
      </c>
      <c r="AY301" s="120" t="s">
        <v>545</v>
      </c>
      <c r="AZ301" s="120"/>
      <c r="BA301" s="120"/>
      <c r="BB301" s="126"/>
      <c r="BC301" s="110"/>
      <c r="BD301" s="111"/>
      <c r="BE301" s="111"/>
      <c r="BF301" s="112"/>
      <c r="BG301" s="111"/>
      <c r="BH301" s="113"/>
      <c r="BI301" s="111"/>
      <c r="BJ301" s="111"/>
      <c r="BK301" s="114"/>
      <c r="BL301" s="122"/>
    </row>
    <row r="302" spans="1:64" s="125" customFormat="1" x14ac:dyDescent="0.3">
      <c r="A302" s="120">
        <v>297</v>
      </c>
      <c r="B302" s="120" t="s">
        <v>5879</v>
      </c>
      <c r="C302" s="120" t="s">
        <v>178</v>
      </c>
      <c r="D302" s="120" t="s">
        <v>850</v>
      </c>
      <c r="E302" s="120" t="s">
        <v>851</v>
      </c>
      <c r="F302" s="120" t="s">
        <v>852</v>
      </c>
      <c r="G302" s="120" t="s">
        <v>853</v>
      </c>
      <c r="H302" s="120" t="s">
        <v>854</v>
      </c>
      <c r="I302" s="120">
        <v>40696</v>
      </c>
      <c r="J302" s="120" t="s">
        <v>1115</v>
      </c>
      <c r="K302" s="120">
        <v>40696</v>
      </c>
      <c r="L302" s="120" t="s">
        <v>961</v>
      </c>
      <c r="M302" s="120" t="s">
        <v>962</v>
      </c>
      <c r="N302" s="120">
        <v>62853</v>
      </c>
      <c r="O302" s="120" t="s">
        <v>2604</v>
      </c>
      <c r="P302" s="120">
        <v>571369</v>
      </c>
      <c r="Q302" s="120" t="s">
        <v>2605</v>
      </c>
      <c r="R302" s="120" t="s">
        <v>255</v>
      </c>
      <c r="S302" s="120" t="s">
        <v>2767</v>
      </c>
      <c r="T302" s="120" t="s">
        <v>185</v>
      </c>
      <c r="U302" s="120" t="s">
        <v>547</v>
      </c>
      <c r="V302" s="120">
        <v>541</v>
      </c>
      <c r="W302" s="120" t="s">
        <v>5123</v>
      </c>
      <c r="X302" s="120">
        <v>350966821</v>
      </c>
      <c r="Y302" s="120" t="s">
        <v>2768</v>
      </c>
      <c r="Z302" s="120" t="s">
        <v>414</v>
      </c>
      <c r="AA302" s="123">
        <v>41952</v>
      </c>
      <c r="AB302" s="120" t="s">
        <v>182</v>
      </c>
      <c r="AC302" s="120">
        <v>24</v>
      </c>
      <c r="AD302" s="120" t="s">
        <v>192</v>
      </c>
      <c r="AE302" s="120" t="s">
        <v>798</v>
      </c>
      <c r="AF302" s="123">
        <v>2643</v>
      </c>
      <c r="AG302" s="123">
        <v>2250</v>
      </c>
      <c r="AH302" s="120" t="s">
        <v>599</v>
      </c>
      <c r="AI302" s="123">
        <v>31369.21</v>
      </c>
      <c r="AJ302" s="123">
        <v>11773.79</v>
      </c>
      <c r="AK302" s="123">
        <v>43143</v>
      </c>
      <c r="AL302" s="123">
        <v>10582.79</v>
      </c>
      <c r="AM302" s="123">
        <v>667.21</v>
      </c>
      <c r="AN302" s="123">
        <v>11250</v>
      </c>
      <c r="AO302" s="123">
        <v>10582.79</v>
      </c>
      <c r="AP302" s="123">
        <v>667.21</v>
      </c>
      <c r="AQ302" s="123">
        <v>11250</v>
      </c>
      <c r="AR302" s="120">
        <v>24</v>
      </c>
      <c r="AS302" s="120">
        <f>VLOOKUP(X302:X2565,[7]Sheet1!$T$2:$AC$1764,10,0)</f>
        <v>140</v>
      </c>
      <c r="AT302" s="107" t="str">
        <f>VLOOKUP(X302:X2559,'[8]Asset Classification'!$J$3:$S$2325,10,0)</f>
        <v>121-150</v>
      </c>
      <c r="AU302" s="120"/>
      <c r="AV302" s="120"/>
      <c r="AW302" s="120"/>
      <c r="AX302" s="120" t="s">
        <v>544</v>
      </c>
      <c r="AY302" s="120" t="s">
        <v>545</v>
      </c>
      <c r="AZ302" s="120"/>
      <c r="BA302" s="120"/>
      <c r="BB302" s="126"/>
      <c r="BC302" s="110"/>
      <c r="BD302" s="111"/>
      <c r="BE302" s="111"/>
      <c r="BF302" s="112"/>
      <c r="BG302" s="111"/>
      <c r="BH302" s="113"/>
      <c r="BI302" s="111"/>
      <c r="BJ302" s="111"/>
      <c r="BK302" s="114"/>
      <c r="BL302" s="122"/>
    </row>
    <row r="303" spans="1:64" s="125" customFormat="1" x14ac:dyDescent="0.3">
      <c r="A303" s="120">
        <v>298</v>
      </c>
      <c r="B303" s="120" t="s">
        <v>5879</v>
      </c>
      <c r="C303" s="120" t="s">
        <v>178</v>
      </c>
      <c r="D303" s="120" t="s">
        <v>850</v>
      </c>
      <c r="E303" s="120" t="s">
        <v>851</v>
      </c>
      <c r="F303" s="120" t="s">
        <v>852</v>
      </c>
      <c r="G303" s="120" t="s">
        <v>853</v>
      </c>
      <c r="H303" s="120" t="s">
        <v>854</v>
      </c>
      <c r="I303" s="120">
        <v>168143</v>
      </c>
      <c r="J303" s="120" t="s">
        <v>854</v>
      </c>
      <c r="K303" s="120">
        <v>168143</v>
      </c>
      <c r="L303" s="120" t="s">
        <v>855</v>
      </c>
      <c r="M303" s="120" t="s">
        <v>856</v>
      </c>
      <c r="N303" s="120">
        <v>62873</v>
      </c>
      <c r="O303" s="120" t="s">
        <v>2771</v>
      </c>
      <c r="P303" s="120">
        <v>588398</v>
      </c>
      <c r="Q303" s="120" t="s">
        <v>2772</v>
      </c>
      <c r="R303" s="120" t="s">
        <v>255</v>
      </c>
      <c r="S303" s="120" t="s">
        <v>2775</v>
      </c>
      <c r="T303" s="120" t="s">
        <v>185</v>
      </c>
      <c r="U303" s="120" t="s">
        <v>181</v>
      </c>
      <c r="V303" s="120">
        <v>541</v>
      </c>
      <c r="W303" s="120" t="s">
        <v>5880</v>
      </c>
      <c r="X303" s="120">
        <v>350977855</v>
      </c>
      <c r="Y303" s="120" t="s">
        <v>2776</v>
      </c>
      <c r="Z303" s="120" t="s">
        <v>419</v>
      </c>
      <c r="AA303" s="123">
        <v>41752</v>
      </c>
      <c r="AB303" s="120" t="s">
        <v>182</v>
      </c>
      <c r="AC303" s="120">
        <v>24</v>
      </c>
      <c r="AD303" s="120" t="s">
        <v>192</v>
      </c>
      <c r="AE303" s="120" t="s">
        <v>416</v>
      </c>
      <c r="AF303" s="123">
        <v>2322</v>
      </c>
      <c r="AG303" s="123">
        <v>2250</v>
      </c>
      <c r="AH303" s="120" t="s">
        <v>660</v>
      </c>
      <c r="AI303" s="123">
        <v>31169.21</v>
      </c>
      <c r="AJ303" s="123">
        <v>11652.79</v>
      </c>
      <c r="AK303" s="123">
        <v>42822</v>
      </c>
      <c r="AL303" s="123">
        <v>10582.79</v>
      </c>
      <c r="AM303" s="123">
        <v>667.21</v>
      </c>
      <c r="AN303" s="123">
        <v>11250</v>
      </c>
      <c r="AO303" s="123">
        <v>10582.79</v>
      </c>
      <c r="AP303" s="123">
        <v>667.21</v>
      </c>
      <c r="AQ303" s="123">
        <v>11250</v>
      </c>
      <c r="AR303" s="120">
        <v>24</v>
      </c>
      <c r="AS303" s="120">
        <f>VLOOKUP(X303:X2566,[7]Sheet1!$T$2:$AC$1764,10,0)</f>
        <v>140</v>
      </c>
      <c r="AT303" s="107" t="str">
        <f>VLOOKUP(X303:X2560,'[8]Asset Classification'!$J$3:$S$2325,10,0)</f>
        <v>151-180</v>
      </c>
      <c r="AU303" s="120"/>
      <c r="AV303" s="120"/>
      <c r="AW303" s="120"/>
      <c r="AX303" s="120" t="s">
        <v>544</v>
      </c>
      <c r="AY303" s="120" t="s">
        <v>545</v>
      </c>
      <c r="AZ303" s="120"/>
      <c r="BA303" s="120"/>
      <c r="BB303" s="126"/>
      <c r="BC303" s="110"/>
      <c r="BD303" s="111"/>
      <c r="BE303" s="111"/>
      <c r="BF303" s="112"/>
      <c r="BG303" s="111"/>
      <c r="BH303" s="113"/>
      <c r="BI303" s="111"/>
      <c r="BJ303" s="111"/>
      <c r="BK303" s="114"/>
      <c r="BL303" s="122"/>
    </row>
    <row r="304" spans="1:64" s="125" customFormat="1" x14ac:dyDescent="0.3">
      <c r="A304" s="120">
        <v>299</v>
      </c>
      <c r="B304" s="120" t="s">
        <v>5879</v>
      </c>
      <c r="C304" s="120" t="s">
        <v>178</v>
      </c>
      <c r="D304" s="120" t="s">
        <v>850</v>
      </c>
      <c r="E304" s="120" t="s">
        <v>851</v>
      </c>
      <c r="F304" s="120" t="s">
        <v>852</v>
      </c>
      <c r="G304" s="120" t="s">
        <v>853</v>
      </c>
      <c r="H304" s="120" t="s">
        <v>854</v>
      </c>
      <c r="I304" s="120">
        <v>168143</v>
      </c>
      <c r="J304" s="120" t="s">
        <v>854</v>
      </c>
      <c r="K304" s="120">
        <v>168143</v>
      </c>
      <c r="L304" s="120" t="s">
        <v>855</v>
      </c>
      <c r="M304" s="120" t="s">
        <v>856</v>
      </c>
      <c r="N304" s="120">
        <v>62873</v>
      </c>
      <c r="O304" s="120" t="s">
        <v>3130</v>
      </c>
      <c r="P304" s="120">
        <v>628586</v>
      </c>
      <c r="Q304" s="120" t="s">
        <v>3206</v>
      </c>
      <c r="R304" s="120" t="s">
        <v>255</v>
      </c>
      <c r="S304" s="120" t="s">
        <v>3207</v>
      </c>
      <c r="T304" s="120" t="s">
        <v>180</v>
      </c>
      <c r="U304" s="120" t="s">
        <v>186</v>
      </c>
      <c r="V304" s="120">
        <v>541</v>
      </c>
      <c r="W304" s="120" t="s">
        <v>5880</v>
      </c>
      <c r="X304" s="120">
        <v>351871263</v>
      </c>
      <c r="Y304" s="120" t="s">
        <v>3208</v>
      </c>
      <c r="Z304" s="120" t="s">
        <v>454</v>
      </c>
      <c r="AA304" s="123">
        <v>42000</v>
      </c>
      <c r="AB304" s="120" t="s">
        <v>3132</v>
      </c>
      <c r="AC304" s="120">
        <v>24</v>
      </c>
      <c r="AD304" s="120" t="s">
        <v>192</v>
      </c>
      <c r="AE304" s="120" t="s">
        <v>362</v>
      </c>
      <c r="AF304" s="123">
        <v>2240</v>
      </c>
      <c r="AG304" s="123">
        <v>2240</v>
      </c>
      <c r="AH304" s="120" t="s">
        <v>659</v>
      </c>
      <c r="AI304" s="123">
        <v>25113.87</v>
      </c>
      <c r="AJ304" s="123">
        <v>10726.13</v>
      </c>
      <c r="AK304" s="123">
        <v>35840</v>
      </c>
      <c r="AL304" s="123">
        <v>16886.13</v>
      </c>
      <c r="AM304" s="123">
        <v>1655.87</v>
      </c>
      <c r="AN304" s="123">
        <v>18542</v>
      </c>
      <c r="AO304" s="123">
        <v>9851.24</v>
      </c>
      <c r="AP304" s="123">
        <v>1348.76</v>
      </c>
      <c r="AQ304" s="123">
        <v>11200</v>
      </c>
      <c r="AR304" s="120">
        <v>21</v>
      </c>
      <c r="AS304" s="120">
        <f>VLOOKUP(X304:X2567,[7]Sheet1!$T$2:$AC$1764,10,0)</f>
        <v>140</v>
      </c>
      <c r="AT304" s="107" t="str">
        <f>VLOOKUP(X304:X2561,'[8]Asset Classification'!$J$3:$S$2325,10,0)</f>
        <v>121-150</v>
      </c>
      <c r="AU304" s="120"/>
      <c r="AV304" s="120"/>
      <c r="AW304" s="120"/>
      <c r="AX304" s="120" t="s">
        <v>544</v>
      </c>
      <c r="AY304" s="120" t="s">
        <v>545</v>
      </c>
      <c r="AZ304" s="120"/>
      <c r="BA304" s="120"/>
      <c r="BB304" s="126"/>
      <c r="BC304" s="110"/>
      <c r="BD304" s="111"/>
      <c r="BE304" s="111"/>
      <c r="BF304" s="112"/>
      <c r="BG304" s="111"/>
      <c r="BH304" s="113"/>
      <c r="BI304" s="111"/>
      <c r="BJ304" s="111"/>
      <c r="BK304" s="114"/>
      <c r="BL304" s="122"/>
    </row>
    <row r="305" spans="1:64" s="125" customFormat="1" x14ac:dyDescent="0.3">
      <c r="A305" s="120">
        <v>300</v>
      </c>
      <c r="B305" s="120" t="s">
        <v>5879</v>
      </c>
      <c r="C305" s="120" t="s">
        <v>178</v>
      </c>
      <c r="D305" s="120" t="s">
        <v>850</v>
      </c>
      <c r="E305" s="120" t="s">
        <v>851</v>
      </c>
      <c r="F305" s="120" t="s">
        <v>852</v>
      </c>
      <c r="G305" s="120" t="s">
        <v>853</v>
      </c>
      <c r="H305" s="120" t="s">
        <v>854</v>
      </c>
      <c r="I305" s="120">
        <v>168143</v>
      </c>
      <c r="J305" s="120" t="s">
        <v>854</v>
      </c>
      <c r="K305" s="120">
        <v>168143</v>
      </c>
      <c r="L305" s="120" t="s">
        <v>855</v>
      </c>
      <c r="M305" s="120" t="s">
        <v>856</v>
      </c>
      <c r="N305" s="120">
        <v>62834</v>
      </c>
      <c r="O305" s="120" t="s">
        <v>2937</v>
      </c>
      <c r="P305" s="120">
        <v>91558</v>
      </c>
      <c r="Q305" s="120" t="s">
        <v>2938</v>
      </c>
      <c r="R305" s="120" t="s">
        <v>255</v>
      </c>
      <c r="S305" s="120" t="s">
        <v>4522</v>
      </c>
      <c r="T305" s="120" t="s">
        <v>185</v>
      </c>
      <c r="U305" s="120" t="s">
        <v>186</v>
      </c>
      <c r="V305" s="120">
        <v>0</v>
      </c>
      <c r="W305" s="120" t="s">
        <v>221</v>
      </c>
      <c r="X305" s="120">
        <v>353676635</v>
      </c>
      <c r="Y305" s="120" t="s">
        <v>4523</v>
      </c>
      <c r="Z305" s="120" t="s">
        <v>825</v>
      </c>
      <c r="AA305" s="123">
        <v>24000</v>
      </c>
      <c r="AB305" s="120" t="s">
        <v>182</v>
      </c>
      <c r="AC305" s="120">
        <v>18</v>
      </c>
      <c r="AD305" s="120" t="s">
        <v>195</v>
      </c>
      <c r="AE305" s="120" t="s">
        <v>499</v>
      </c>
      <c r="AF305" s="123">
        <v>1610</v>
      </c>
      <c r="AG305" s="123">
        <v>1610</v>
      </c>
      <c r="AH305" s="120" t="s">
        <v>599</v>
      </c>
      <c r="AI305" s="123">
        <v>9230.66</v>
      </c>
      <c r="AJ305" s="123">
        <v>3649.34</v>
      </c>
      <c r="AK305" s="123">
        <v>12880</v>
      </c>
      <c r="AL305" s="123">
        <v>14769.34</v>
      </c>
      <c r="AM305" s="123">
        <v>1776.66</v>
      </c>
      <c r="AN305" s="123">
        <v>16546</v>
      </c>
      <c r="AO305" s="123">
        <v>6779.96</v>
      </c>
      <c r="AP305" s="123">
        <v>1270.04</v>
      </c>
      <c r="AQ305" s="123">
        <v>8050</v>
      </c>
      <c r="AR305" s="120">
        <v>13</v>
      </c>
      <c r="AS305" s="120">
        <f>VLOOKUP(X305:X2568,[7]Sheet1!$T$2:$AC$1764,10,0)</f>
        <v>140</v>
      </c>
      <c r="AT305" s="107" t="str">
        <f>VLOOKUP(X305:X2562,'[8]Asset Classification'!$J$3:$S$2325,10,0)</f>
        <v>121-150</v>
      </c>
      <c r="AU305" s="120"/>
      <c r="AV305" s="120"/>
      <c r="AW305" s="120"/>
      <c r="AX305" s="120" t="s">
        <v>544</v>
      </c>
      <c r="AY305" s="120" t="s">
        <v>545</v>
      </c>
      <c r="AZ305" s="120"/>
      <c r="BA305" s="120"/>
      <c r="BB305" s="126"/>
      <c r="BC305" s="110"/>
      <c r="BD305" s="111"/>
      <c r="BE305" s="111"/>
      <c r="BF305" s="112"/>
      <c r="BG305" s="111"/>
      <c r="BH305" s="113"/>
      <c r="BI305" s="111"/>
      <c r="BJ305" s="111"/>
      <c r="BK305" s="114"/>
      <c r="BL305" s="122"/>
    </row>
    <row r="306" spans="1:64" s="125" customFormat="1" x14ac:dyDescent="0.3">
      <c r="A306" s="120">
        <v>301</v>
      </c>
      <c r="B306" s="120" t="s">
        <v>5879</v>
      </c>
      <c r="C306" s="120" t="s">
        <v>178</v>
      </c>
      <c r="D306" s="120" t="s">
        <v>850</v>
      </c>
      <c r="E306" s="120" t="s">
        <v>851</v>
      </c>
      <c r="F306" s="120" t="s">
        <v>852</v>
      </c>
      <c r="G306" s="120" t="s">
        <v>853</v>
      </c>
      <c r="H306" s="120" t="s">
        <v>854</v>
      </c>
      <c r="I306" s="120">
        <v>168143</v>
      </c>
      <c r="J306" s="120" t="s">
        <v>854</v>
      </c>
      <c r="K306" s="120">
        <v>168143</v>
      </c>
      <c r="L306" s="120" t="s">
        <v>855</v>
      </c>
      <c r="M306" s="120" t="s">
        <v>856</v>
      </c>
      <c r="N306" s="120">
        <v>62834</v>
      </c>
      <c r="O306" s="120" t="s">
        <v>2771</v>
      </c>
      <c r="P306" s="120">
        <v>588730</v>
      </c>
      <c r="Q306" s="120" t="s">
        <v>2818</v>
      </c>
      <c r="R306" s="120" t="s">
        <v>255</v>
      </c>
      <c r="S306" s="120" t="s">
        <v>4669</v>
      </c>
      <c r="T306" s="120" t="s">
        <v>185</v>
      </c>
      <c r="U306" s="120" t="s">
        <v>181</v>
      </c>
      <c r="V306" s="120">
        <v>0</v>
      </c>
      <c r="W306" s="120" t="s">
        <v>5880</v>
      </c>
      <c r="X306" s="120">
        <v>354184991</v>
      </c>
      <c r="Y306" s="120" t="s">
        <v>4670</v>
      </c>
      <c r="Z306" s="120" t="s">
        <v>294</v>
      </c>
      <c r="AA306" s="123">
        <v>45000</v>
      </c>
      <c r="AB306" s="120" t="s">
        <v>182</v>
      </c>
      <c r="AC306" s="120">
        <v>24</v>
      </c>
      <c r="AD306" s="120" t="s">
        <v>190</v>
      </c>
      <c r="AE306" s="120" t="s">
        <v>506</v>
      </c>
      <c r="AF306" s="123">
        <v>2400</v>
      </c>
      <c r="AG306" s="123">
        <v>2400</v>
      </c>
      <c r="AH306" s="120" t="s">
        <v>3410</v>
      </c>
      <c r="AI306" s="123">
        <v>13804.77</v>
      </c>
      <c r="AJ306" s="123">
        <v>8136.23</v>
      </c>
      <c r="AK306" s="123">
        <v>21941</v>
      </c>
      <c r="AL306" s="123">
        <v>31195.23</v>
      </c>
      <c r="AM306" s="123">
        <v>5137.7700000000004</v>
      </c>
      <c r="AN306" s="123">
        <v>36333</v>
      </c>
      <c r="AO306" s="123">
        <v>9223.67</v>
      </c>
      <c r="AP306" s="123">
        <v>2435.33</v>
      </c>
      <c r="AQ306" s="123">
        <v>11659</v>
      </c>
      <c r="AR306" s="120">
        <v>14</v>
      </c>
      <c r="AS306" s="120">
        <f>VLOOKUP(X306:X2569,[7]Sheet1!$T$2:$AC$1764,10,0)</f>
        <v>140</v>
      </c>
      <c r="AT306" s="107" t="str">
        <f>VLOOKUP(X306:X2563,'[8]Asset Classification'!$J$3:$S$2325,10,0)</f>
        <v>121-150</v>
      </c>
      <c r="AU306" s="120"/>
      <c r="AV306" s="120"/>
      <c r="AW306" s="120"/>
      <c r="AX306" s="120" t="s">
        <v>544</v>
      </c>
      <c r="AY306" s="120" t="s">
        <v>545</v>
      </c>
      <c r="AZ306" s="120"/>
      <c r="BA306" s="120"/>
      <c r="BB306" s="126"/>
      <c r="BC306" s="110"/>
      <c r="BD306" s="111"/>
      <c r="BE306" s="111"/>
      <c r="BF306" s="112"/>
      <c r="BG306" s="111"/>
      <c r="BH306" s="113"/>
      <c r="BI306" s="111"/>
      <c r="BJ306" s="111"/>
      <c r="BK306" s="114"/>
      <c r="BL306" s="122"/>
    </row>
    <row r="307" spans="1:64" s="125" customFormat="1" x14ac:dyDescent="0.3">
      <c r="A307" s="120">
        <v>302</v>
      </c>
      <c r="B307" s="120" t="s">
        <v>5879</v>
      </c>
      <c r="C307" s="120" t="s">
        <v>178</v>
      </c>
      <c r="D307" s="120" t="s">
        <v>850</v>
      </c>
      <c r="E307" s="120" t="s">
        <v>851</v>
      </c>
      <c r="F307" s="120" t="s">
        <v>852</v>
      </c>
      <c r="G307" s="120" t="s">
        <v>853</v>
      </c>
      <c r="H307" s="120" t="s">
        <v>854</v>
      </c>
      <c r="I307" s="120">
        <v>168143</v>
      </c>
      <c r="J307" s="120" t="s">
        <v>854</v>
      </c>
      <c r="K307" s="120">
        <v>168143</v>
      </c>
      <c r="L307" s="120" t="s">
        <v>916</v>
      </c>
      <c r="M307" s="120" t="s">
        <v>917</v>
      </c>
      <c r="N307" s="120">
        <v>62859</v>
      </c>
      <c r="O307" s="120" t="s">
        <v>2771</v>
      </c>
      <c r="P307" s="120">
        <v>590315</v>
      </c>
      <c r="Q307" s="120" t="s">
        <v>2779</v>
      </c>
      <c r="R307" s="120" t="s">
        <v>437</v>
      </c>
      <c r="S307" s="120" t="s">
        <v>2806</v>
      </c>
      <c r="T307" s="120" t="s">
        <v>185</v>
      </c>
      <c r="U307" s="120" t="s">
        <v>186</v>
      </c>
      <c r="V307" s="120">
        <v>0</v>
      </c>
      <c r="W307" s="120" t="s">
        <v>5880</v>
      </c>
      <c r="X307" s="120">
        <v>354521642</v>
      </c>
      <c r="Y307" s="120" t="s">
        <v>2807</v>
      </c>
      <c r="Z307" s="120" t="s">
        <v>492</v>
      </c>
      <c r="AA307" s="123">
        <v>30000</v>
      </c>
      <c r="AB307" s="120" t="s">
        <v>182</v>
      </c>
      <c r="AC307" s="120">
        <v>18</v>
      </c>
      <c r="AD307" s="120" t="s">
        <v>276</v>
      </c>
      <c r="AE307" s="120" t="s">
        <v>475</v>
      </c>
      <c r="AF307" s="123">
        <v>2020</v>
      </c>
      <c r="AG307" s="123">
        <v>2020</v>
      </c>
      <c r="AH307" s="120" t="s">
        <v>2782</v>
      </c>
      <c r="AI307" s="123">
        <v>15077.3</v>
      </c>
      <c r="AJ307" s="123">
        <v>5132.93</v>
      </c>
      <c r="AK307" s="123">
        <v>20210.23</v>
      </c>
      <c r="AL307" s="123">
        <v>14922.7</v>
      </c>
      <c r="AM307" s="123">
        <v>1402.07</v>
      </c>
      <c r="AN307" s="123">
        <v>16324.77</v>
      </c>
      <c r="AO307" s="123">
        <v>8951.1200000000008</v>
      </c>
      <c r="AP307" s="123">
        <v>1138.6500000000001</v>
      </c>
      <c r="AQ307" s="123">
        <v>10089.77</v>
      </c>
      <c r="AR307" s="120">
        <v>15</v>
      </c>
      <c r="AS307" s="120">
        <f>VLOOKUP(X307:X2570,[7]Sheet1!$T$2:$AC$1764,10,0)</f>
        <v>140</v>
      </c>
      <c r="AT307" s="107" t="str">
        <f>VLOOKUP(X307:X2564,'[8]Asset Classification'!$J$3:$S$2325,10,0)</f>
        <v>121-150</v>
      </c>
      <c r="AU307" s="120"/>
      <c r="AV307" s="120"/>
      <c r="AW307" s="120"/>
      <c r="AX307" s="120" t="s">
        <v>544</v>
      </c>
      <c r="AY307" s="120" t="s">
        <v>545</v>
      </c>
      <c r="AZ307" s="120"/>
      <c r="BA307" s="120"/>
      <c r="BB307" s="126"/>
      <c r="BC307" s="110"/>
      <c r="BD307" s="111"/>
      <c r="BE307" s="111"/>
      <c r="BF307" s="112"/>
      <c r="BG307" s="111"/>
      <c r="BH307" s="113"/>
      <c r="BI307" s="111"/>
      <c r="BJ307" s="111"/>
      <c r="BK307" s="114"/>
      <c r="BL307" s="122"/>
    </row>
    <row r="308" spans="1:64" s="125" customFormat="1" x14ac:dyDescent="0.3">
      <c r="A308" s="120">
        <v>303</v>
      </c>
      <c r="B308" s="120" t="s">
        <v>5879</v>
      </c>
      <c r="C308" s="120" t="s">
        <v>178</v>
      </c>
      <c r="D308" s="120" t="s">
        <v>850</v>
      </c>
      <c r="E308" s="120" t="s">
        <v>851</v>
      </c>
      <c r="F308" s="120" t="s">
        <v>852</v>
      </c>
      <c r="G308" s="120" t="s">
        <v>853</v>
      </c>
      <c r="H308" s="120" t="s">
        <v>854</v>
      </c>
      <c r="I308" s="120">
        <v>168143</v>
      </c>
      <c r="J308" s="120" t="s">
        <v>854</v>
      </c>
      <c r="K308" s="120">
        <v>168143</v>
      </c>
      <c r="L308" s="120" t="s">
        <v>855</v>
      </c>
      <c r="M308" s="120" t="s">
        <v>856</v>
      </c>
      <c r="N308" s="120">
        <v>62861</v>
      </c>
      <c r="O308" s="120" t="s">
        <v>2604</v>
      </c>
      <c r="P308" s="120">
        <v>571369</v>
      </c>
      <c r="Q308" s="120" t="s">
        <v>2605</v>
      </c>
      <c r="R308" s="120" t="s">
        <v>437</v>
      </c>
      <c r="S308" s="120" t="s">
        <v>2767</v>
      </c>
      <c r="T308" s="120" t="s">
        <v>185</v>
      </c>
      <c r="U308" s="120" t="s">
        <v>547</v>
      </c>
      <c r="V308" s="120">
        <v>0</v>
      </c>
      <c r="W308" s="120" t="s">
        <v>5880</v>
      </c>
      <c r="X308" s="120">
        <v>355058188</v>
      </c>
      <c r="Y308" s="120" t="s">
        <v>2768</v>
      </c>
      <c r="Z308" s="120" t="s">
        <v>498</v>
      </c>
      <c r="AA308" s="123">
        <v>40000</v>
      </c>
      <c r="AB308" s="120" t="s">
        <v>182</v>
      </c>
      <c r="AC308" s="120">
        <v>18</v>
      </c>
      <c r="AD308" s="120" t="s">
        <v>276</v>
      </c>
      <c r="AE308" s="120" t="s">
        <v>514</v>
      </c>
      <c r="AF308" s="123">
        <v>2690</v>
      </c>
      <c r="AG308" s="123">
        <v>2690</v>
      </c>
      <c r="AH308" s="120" t="s">
        <v>599</v>
      </c>
      <c r="AI308" s="123">
        <v>18053.02</v>
      </c>
      <c r="AJ308" s="123">
        <v>6156.98</v>
      </c>
      <c r="AK308" s="123">
        <v>24210</v>
      </c>
      <c r="AL308" s="123">
        <v>21946.98</v>
      </c>
      <c r="AM308" s="123">
        <v>2308.02</v>
      </c>
      <c r="AN308" s="123">
        <v>24255</v>
      </c>
      <c r="AO308" s="123">
        <v>11702.61</v>
      </c>
      <c r="AP308" s="123">
        <v>1747.39</v>
      </c>
      <c r="AQ308" s="123">
        <v>13450</v>
      </c>
      <c r="AR308" s="120">
        <v>14</v>
      </c>
      <c r="AS308" s="120">
        <f>VLOOKUP(X308:X2571,[7]Sheet1!$T$2:$AC$1764,10,0)</f>
        <v>140</v>
      </c>
      <c r="AT308" s="107" t="str">
        <f>VLOOKUP(X308:X2565,'[8]Asset Classification'!$J$3:$S$2325,10,0)</f>
        <v>121-150</v>
      </c>
      <c r="AU308" s="120"/>
      <c r="AV308" s="120"/>
      <c r="AW308" s="120"/>
      <c r="AX308" s="120" t="s">
        <v>544</v>
      </c>
      <c r="AY308" s="120" t="s">
        <v>545</v>
      </c>
      <c r="AZ308" s="120"/>
      <c r="BA308" s="120"/>
      <c r="BB308" s="126"/>
      <c r="BC308" s="110"/>
      <c r="BD308" s="111"/>
      <c r="BE308" s="111"/>
      <c r="BF308" s="112"/>
      <c r="BG308" s="111"/>
      <c r="BH308" s="113"/>
      <c r="BI308" s="111"/>
      <c r="BJ308" s="111"/>
      <c r="BK308" s="114"/>
      <c r="BL308" s="122"/>
    </row>
    <row r="309" spans="1:64" s="125" customFormat="1" x14ac:dyDescent="0.3">
      <c r="A309" s="120">
        <v>304</v>
      </c>
      <c r="B309" s="120" t="s">
        <v>5879</v>
      </c>
      <c r="C309" s="120" t="s">
        <v>178</v>
      </c>
      <c r="D309" s="120" t="s">
        <v>850</v>
      </c>
      <c r="E309" s="120" t="s">
        <v>851</v>
      </c>
      <c r="F309" s="120" t="s">
        <v>852</v>
      </c>
      <c r="G309" s="120" t="s">
        <v>853</v>
      </c>
      <c r="H309" s="120" t="s">
        <v>854</v>
      </c>
      <c r="I309" s="120">
        <v>40735</v>
      </c>
      <c r="J309" s="120" t="s">
        <v>915</v>
      </c>
      <c r="K309" s="120">
        <v>40735</v>
      </c>
      <c r="L309" s="120" t="s">
        <v>916</v>
      </c>
      <c r="M309" s="120" t="s">
        <v>917</v>
      </c>
      <c r="N309" s="120">
        <v>62880</v>
      </c>
      <c r="O309" s="120" t="s">
        <v>2259</v>
      </c>
      <c r="P309" s="120">
        <v>91536</v>
      </c>
      <c r="Q309" s="120" t="s">
        <v>2260</v>
      </c>
      <c r="R309" s="120" t="s">
        <v>255</v>
      </c>
      <c r="S309" s="120" t="s">
        <v>5232</v>
      </c>
      <c r="T309" s="120" t="s">
        <v>185</v>
      </c>
      <c r="U309" s="120" t="s">
        <v>181</v>
      </c>
      <c r="V309" s="120">
        <v>0</v>
      </c>
      <c r="W309" s="120" t="s">
        <v>5880</v>
      </c>
      <c r="X309" s="120">
        <v>355395404</v>
      </c>
      <c r="Y309" s="120" t="s">
        <v>5233</v>
      </c>
      <c r="Z309" s="120" t="s">
        <v>286</v>
      </c>
      <c r="AA309" s="123">
        <v>63000</v>
      </c>
      <c r="AB309" s="120" t="s">
        <v>182</v>
      </c>
      <c r="AC309" s="120">
        <v>24</v>
      </c>
      <c r="AD309" s="120" t="s">
        <v>195</v>
      </c>
      <c r="AE309" s="120" t="s">
        <v>499</v>
      </c>
      <c r="AF309" s="123">
        <v>3360</v>
      </c>
      <c r="AG309" s="123">
        <v>3360</v>
      </c>
      <c r="AH309" s="120" t="s">
        <v>5234</v>
      </c>
      <c r="AI309" s="123">
        <v>16567.59</v>
      </c>
      <c r="AJ309" s="123">
        <v>10312.41</v>
      </c>
      <c r="AK309" s="123">
        <v>26880</v>
      </c>
      <c r="AL309" s="123">
        <v>46432.41</v>
      </c>
      <c r="AM309" s="123">
        <v>8833.59</v>
      </c>
      <c r="AN309" s="123">
        <v>55266</v>
      </c>
      <c r="AO309" s="123">
        <v>12432.29</v>
      </c>
      <c r="AP309" s="123">
        <v>4367.71</v>
      </c>
      <c r="AQ309" s="123">
        <v>16800</v>
      </c>
      <c r="AR309" s="120">
        <v>13</v>
      </c>
      <c r="AS309" s="120">
        <f>VLOOKUP(X309:X2572,[7]Sheet1!$T$2:$AC$1764,10,0)</f>
        <v>140</v>
      </c>
      <c r="AT309" s="107" t="str">
        <f>VLOOKUP(X309:X2566,'[8]Asset Classification'!$J$3:$S$2325,10,0)</f>
        <v>121-150</v>
      </c>
      <c r="AU309" s="120"/>
      <c r="AV309" s="120"/>
      <c r="AW309" s="120"/>
      <c r="AX309" s="120" t="s">
        <v>544</v>
      </c>
      <c r="AY309" s="120" t="s">
        <v>545</v>
      </c>
      <c r="AZ309" s="120"/>
      <c r="BA309" s="120"/>
      <c r="BB309" s="126"/>
      <c r="BC309" s="110"/>
      <c r="BD309" s="111"/>
      <c r="BE309" s="111"/>
      <c r="BF309" s="112"/>
      <c r="BG309" s="111"/>
      <c r="BH309" s="113"/>
      <c r="BI309" s="111"/>
      <c r="BJ309" s="111"/>
      <c r="BK309" s="114"/>
      <c r="BL309" s="122"/>
    </row>
    <row r="310" spans="1:64" s="125" customFormat="1" x14ac:dyDescent="0.3">
      <c r="A310" s="120">
        <v>305</v>
      </c>
      <c r="B310" s="120" t="s">
        <v>5879</v>
      </c>
      <c r="C310" s="120" t="s">
        <v>178</v>
      </c>
      <c r="D310" s="120" t="s">
        <v>850</v>
      </c>
      <c r="E310" s="120" t="s">
        <v>851</v>
      </c>
      <c r="F310" s="120" t="s">
        <v>852</v>
      </c>
      <c r="G310" s="120" t="s">
        <v>853</v>
      </c>
      <c r="H310" s="120" t="s">
        <v>854</v>
      </c>
      <c r="I310" s="120">
        <v>40735</v>
      </c>
      <c r="J310" s="120" t="s">
        <v>915</v>
      </c>
      <c r="K310" s="120">
        <v>40735</v>
      </c>
      <c r="L310" s="120" t="s">
        <v>916</v>
      </c>
      <c r="M310" s="120" t="s">
        <v>917</v>
      </c>
      <c r="N310" s="120">
        <v>62880</v>
      </c>
      <c r="O310" s="120" t="s">
        <v>4697</v>
      </c>
      <c r="P310" s="120">
        <v>91555</v>
      </c>
      <c r="Q310" s="120" t="s">
        <v>4698</v>
      </c>
      <c r="R310" s="120" t="s">
        <v>437</v>
      </c>
      <c r="S310" s="120" t="s">
        <v>5521</v>
      </c>
      <c r="T310" s="120" t="s">
        <v>185</v>
      </c>
      <c r="U310" s="120" t="s">
        <v>186</v>
      </c>
      <c r="V310" s="120">
        <v>0</v>
      </c>
      <c r="W310" s="120" t="s">
        <v>5880</v>
      </c>
      <c r="X310" s="120">
        <v>356624313</v>
      </c>
      <c r="Y310" s="120" t="s">
        <v>5522</v>
      </c>
      <c r="Z310" s="120" t="s">
        <v>308</v>
      </c>
      <c r="AA310" s="123">
        <v>30000</v>
      </c>
      <c r="AB310" s="120" t="s">
        <v>182</v>
      </c>
      <c r="AC310" s="120">
        <v>18</v>
      </c>
      <c r="AD310" s="120" t="s">
        <v>276</v>
      </c>
      <c r="AE310" s="120" t="s">
        <v>531</v>
      </c>
      <c r="AF310" s="123">
        <v>2020</v>
      </c>
      <c r="AG310" s="123">
        <v>2020</v>
      </c>
      <c r="AH310" s="120" t="s">
        <v>659</v>
      </c>
      <c r="AI310" s="123">
        <v>8688.69</v>
      </c>
      <c r="AJ310" s="123">
        <v>3431.31</v>
      </c>
      <c r="AK310" s="123">
        <v>12120</v>
      </c>
      <c r="AL310" s="123">
        <v>21311.31</v>
      </c>
      <c r="AM310" s="123">
        <v>2950.69</v>
      </c>
      <c r="AN310" s="123">
        <v>24262</v>
      </c>
      <c r="AO310" s="123">
        <v>8281.51</v>
      </c>
      <c r="AP310" s="123">
        <v>1818.49</v>
      </c>
      <c r="AQ310" s="123">
        <v>10100</v>
      </c>
      <c r="AR310" s="120">
        <v>11</v>
      </c>
      <c r="AS310" s="120">
        <f>VLOOKUP(X310:X2573,[7]Sheet1!$T$2:$AC$1764,10,0)</f>
        <v>140</v>
      </c>
      <c r="AT310" s="107" t="str">
        <f>VLOOKUP(X310:X2567,'[8]Asset Classification'!$J$3:$S$2325,10,0)</f>
        <v>121-150</v>
      </c>
      <c r="AU310" s="120"/>
      <c r="AV310" s="120"/>
      <c r="AW310" s="120"/>
      <c r="AX310" s="120" t="s">
        <v>544</v>
      </c>
      <c r="AY310" s="120" t="s">
        <v>545</v>
      </c>
      <c r="AZ310" s="120"/>
      <c r="BA310" s="120"/>
      <c r="BB310" s="126"/>
      <c r="BC310" s="110"/>
      <c r="BD310" s="111"/>
      <c r="BE310" s="111"/>
      <c r="BF310" s="112"/>
      <c r="BG310" s="111"/>
      <c r="BH310" s="113"/>
      <c r="BI310" s="111"/>
      <c r="BJ310" s="111"/>
      <c r="BK310" s="114"/>
      <c r="BL310" s="122"/>
    </row>
    <row r="311" spans="1:64" s="125" customFormat="1" x14ac:dyDescent="0.3">
      <c r="A311" s="120">
        <v>306</v>
      </c>
      <c r="B311" s="120" t="s">
        <v>5879</v>
      </c>
      <c r="C311" s="120" t="s">
        <v>178</v>
      </c>
      <c r="D311" s="120" t="s">
        <v>850</v>
      </c>
      <c r="E311" s="120" t="s">
        <v>851</v>
      </c>
      <c r="F311" s="120" t="s">
        <v>852</v>
      </c>
      <c r="G311" s="120" t="s">
        <v>853</v>
      </c>
      <c r="H311" s="120" t="s">
        <v>854</v>
      </c>
      <c r="I311" s="120">
        <v>40668</v>
      </c>
      <c r="J311" s="120" t="s">
        <v>854</v>
      </c>
      <c r="K311" s="120">
        <v>40668</v>
      </c>
      <c r="L311" s="120" t="s">
        <v>906</v>
      </c>
      <c r="M311" s="120" t="s">
        <v>907</v>
      </c>
      <c r="N311" s="120">
        <v>62872</v>
      </c>
      <c r="O311" s="120" t="s">
        <v>1892</v>
      </c>
      <c r="P311" s="120">
        <v>493302</v>
      </c>
      <c r="Q311" s="120" t="s">
        <v>1917</v>
      </c>
      <c r="R311" s="120" t="s">
        <v>437</v>
      </c>
      <c r="S311" s="120" t="s">
        <v>5525</v>
      </c>
      <c r="T311" s="120" t="s">
        <v>185</v>
      </c>
      <c r="U311" s="120" t="s">
        <v>186</v>
      </c>
      <c r="V311" s="120">
        <v>0</v>
      </c>
      <c r="W311" s="120" t="s">
        <v>5880</v>
      </c>
      <c r="X311" s="120">
        <v>356634384</v>
      </c>
      <c r="Y311" s="120" t="s">
        <v>5526</v>
      </c>
      <c r="Z311" s="120" t="s">
        <v>308</v>
      </c>
      <c r="AA311" s="123">
        <v>40000</v>
      </c>
      <c r="AB311" s="120" t="s">
        <v>182</v>
      </c>
      <c r="AC311" s="120">
        <v>12</v>
      </c>
      <c r="AD311" s="120" t="s">
        <v>276</v>
      </c>
      <c r="AE311" s="120" t="s">
        <v>531</v>
      </c>
      <c r="AF311" s="123">
        <v>3800</v>
      </c>
      <c r="AG311" s="123">
        <v>3800</v>
      </c>
      <c r="AH311" s="120" t="s">
        <v>569</v>
      </c>
      <c r="AI311" s="123">
        <v>18590.509999999998</v>
      </c>
      <c r="AJ311" s="123">
        <v>4209.49</v>
      </c>
      <c r="AK311" s="123">
        <v>22800</v>
      </c>
      <c r="AL311" s="123">
        <v>21409.49</v>
      </c>
      <c r="AM311" s="123">
        <v>1556.51</v>
      </c>
      <c r="AN311" s="123">
        <v>22966</v>
      </c>
      <c r="AO311" s="123">
        <v>17537.11</v>
      </c>
      <c r="AP311" s="123">
        <v>1462.89</v>
      </c>
      <c r="AQ311" s="123">
        <v>19000</v>
      </c>
      <c r="AR311" s="120">
        <v>11</v>
      </c>
      <c r="AS311" s="120">
        <f>VLOOKUP(X311:X2574,[7]Sheet1!$T$2:$AC$1764,10,0)</f>
        <v>140</v>
      </c>
      <c r="AT311" s="107" t="str">
        <f>VLOOKUP(X311:X2568,'[8]Asset Classification'!$J$3:$S$2325,10,0)</f>
        <v>121-150</v>
      </c>
      <c r="AU311" s="120"/>
      <c r="AV311" s="120"/>
      <c r="AW311" s="120"/>
      <c r="AX311" s="120" t="s">
        <v>544</v>
      </c>
      <c r="AY311" s="120" t="s">
        <v>545</v>
      </c>
      <c r="AZ311" s="120"/>
      <c r="BA311" s="120"/>
      <c r="BB311" s="126"/>
      <c r="BC311" s="110"/>
      <c r="BD311" s="111"/>
      <c r="BE311" s="111"/>
      <c r="BF311" s="112"/>
      <c r="BG311" s="111"/>
      <c r="BH311" s="113"/>
      <c r="BI311" s="111"/>
      <c r="BJ311" s="111"/>
      <c r="BK311" s="114"/>
      <c r="BL311" s="122"/>
    </row>
    <row r="312" spans="1:64" s="125" customFormat="1" x14ac:dyDescent="0.3">
      <c r="A312" s="120">
        <v>307</v>
      </c>
      <c r="B312" s="120" t="s">
        <v>5879</v>
      </c>
      <c r="C312" s="120" t="s">
        <v>178</v>
      </c>
      <c r="D312" s="120" t="s">
        <v>850</v>
      </c>
      <c r="E312" s="120" t="s">
        <v>851</v>
      </c>
      <c r="F312" s="120" t="s">
        <v>852</v>
      </c>
      <c r="G312" s="120" t="s">
        <v>853</v>
      </c>
      <c r="H312" s="120" t="s">
        <v>854</v>
      </c>
      <c r="I312" s="120">
        <v>170478</v>
      </c>
      <c r="J312" s="120" t="s">
        <v>854</v>
      </c>
      <c r="K312" s="120">
        <v>170478</v>
      </c>
      <c r="L312" s="120" t="s">
        <v>1019</v>
      </c>
      <c r="M312" s="120" t="s">
        <v>1020</v>
      </c>
      <c r="N312" s="120">
        <v>62887</v>
      </c>
      <c r="O312" s="120" t="s">
        <v>3130</v>
      </c>
      <c r="P312" s="120">
        <v>628586</v>
      </c>
      <c r="Q312" s="120" t="s">
        <v>3206</v>
      </c>
      <c r="R312" s="120" t="s">
        <v>437</v>
      </c>
      <c r="S312" s="120" t="s">
        <v>3207</v>
      </c>
      <c r="T312" s="120" t="s">
        <v>180</v>
      </c>
      <c r="U312" s="120" t="s">
        <v>186</v>
      </c>
      <c r="V312" s="120">
        <v>0</v>
      </c>
      <c r="W312" s="120" t="s">
        <v>5880</v>
      </c>
      <c r="X312" s="120">
        <v>356893129</v>
      </c>
      <c r="Y312" s="120" t="s">
        <v>3208</v>
      </c>
      <c r="Z312" s="120" t="s">
        <v>675</v>
      </c>
      <c r="AA312" s="123">
        <v>30000</v>
      </c>
      <c r="AB312" s="120" t="s">
        <v>3132</v>
      </c>
      <c r="AC312" s="120">
        <v>18</v>
      </c>
      <c r="AD312" s="120" t="s">
        <v>533</v>
      </c>
      <c r="AE312" s="120" t="s">
        <v>321</v>
      </c>
      <c r="AF312" s="123">
        <v>2020</v>
      </c>
      <c r="AG312" s="123">
        <v>2020</v>
      </c>
      <c r="AH312" s="120" t="s">
        <v>659</v>
      </c>
      <c r="AI312" s="123">
        <v>7121.37</v>
      </c>
      <c r="AJ312" s="123">
        <v>3198.63</v>
      </c>
      <c r="AK312" s="123">
        <v>10320</v>
      </c>
      <c r="AL312" s="123">
        <v>22878.63</v>
      </c>
      <c r="AM312" s="123">
        <v>3254.37</v>
      </c>
      <c r="AN312" s="123">
        <v>26133</v>
      </c>
      <c r="AO312" s="123">
        <v>8059</v>
      </c>
      <c r="AP312" s="123">
        <v>1821</v>
      </c>
      <c r="AQ312" s="123">
        <v>9880</v>
      </c>
      <c r="AR312" s="120">
        <v>10</v>
      </c>
      <c r="AS312" s="120">
        <f>VLOOKUP(X312:X2575,[7]Sheet1!$T$2:$AC$1764,10,0)</f>
        <v>140</v>
      </c>
      <c r="AT312" s="107" t="str">
        <f>VLOOKUP(X312:X2569,'[8]Asset Classification'!$J$3:$S$2325,10,0)</f>
        <v>121-150</v>
      </c>
      <c r="AU312" s="120"/>
      <c r="AV312" s="120"/>
      <c r="AW312" s="120"/>
      <c r="AX312" s="120" t="s">
        <v>544</v>
      </c>
      <c r="AY312" s="120" t="s">
        <v>545</v>
      </c>
      <c r="AZ312" s="120"/>
      <c r="BA312" s="120"/>
      <c r="BB312" s="126"/>
      <c r="BC312" s="110"/>
      <c r="BD312" s="111"/>
      <c r="BE312" s="111"/>
      <c r="BF312" s="112"/>
      <c r="BG312" s="111"/>
      <c r="BH312" s="113"/>
      <c r="BI312" s="111"/>
      <c r="BJ312" s="111"/>
      <c r="BK312" s="114"/>
      <c r="BL312" s="122"/>
    </row>
    <row r="313" spans="1:64" s="125" customFormat="1" x14ac:dyDescent="0.3">
      <c r="A313" s="120">
        <v>308</v>
      </c>
      <c r="B313" s="120" t="s">
        <v>5879</v>
      </c>
      <c r="C313" s="120" t="s">
        <v>178</v>
      </c>
      <c r="D313" s="120" t="s">
        <v>850</v>
      </c>
      <c r="E313" s="120" t="s">
        <v>851</v>
      </c>
      <c r="F313" s="120" t="s">
        <v>852</v>
      </c>
      <c r="G313" s="120" t="s">
        <v>853</v>
      </c>
      <c r="H313" s="120" t="s">
        <v>854</v>
      </c>
      <c r="I313" s="120">
        <v>40668</v>
      </c>
      <c r="J313" s="120" t="s">
        <v>854</v>
      </c>
      <c r="K313" s="120">
        <v>40668</v>
      </c>
      <c r="L313" s="120" t="s">
        <v>906</v>
      </c>
      <c r="M313" s="120" t="s">
        <v>907</v>
      </c>
      <c r="N313" s="120">
        <v>62872</v>
      </c>
      <c r="O313" s="120" t="s">
        <v>2937</v>
      </c>
      <c r="P313" s="120">
        <v>91558</v>
      </c>
      <c r="Q313" s="120" t="s">
        <v>2938</v>
      </c>
      <c r="R313" s="120" t="s">
        <v>437</v>
      </c>
      <c r="S313" s="120" t="s">
        <v>2939</v>
      </c>
      <c r="T313" s="120" t="s">
        <v>185</v>
      </c>
      <c r="U313" s="120" t="s">
        <v>186</v>
      </c>
      <c r="V313" s="120">
        <v>0</v>
      </c>
      <c r="W313" s="120" t="s">
        <v>5880</v>
      </c>
      <c r="X313" s="120">
        <v>358009553</v>
      </c>
      <c r="Y313" s="120" t="s">
        <v>2940</v>
      </c>
      <c r="Z313" s="120" t="s">
        <v>670</v>
      </c>
      <c r="AA313" s="123">
        <v>40000</v>
      </c>
      <c r="AB313" s="120" t="s">
        <v>182</v>
      </c>
      <c r="AC313" s="120">
        <v>12</v>
      </c>
      <c r="AD313" s="120" t="s">
        <v>533</v>
      </c>
      <c r="AE313" s="120" t="s">
        <v>562</v>
      </c>
      <c r="AF313" s="123">
        <v>3800</v>
      </c>
      <c r="AG313" s="123">
        <v>3800</v>
      </c>
      <c r="AH313" s="120" t="s">
        <v>2153</v>
      </c>
      <c r="AI313" s="123">
        <v>5509.62</v>
      </c>
      <c r="AJ313" s="123">
        <v>2090.38</v>
      </c>
      <c r="AK313" s="123">
        <v>7600</v>
      </c>
      <c r="AL313" s="123">
        <v>34490.379999999997</v>
      </c>
      <c r="AM313" s="123">
        <v>4109.62</v>
      </c>
      <c r="AN313" s="123">
        <v>38600</v>
      </c>
      <c r="AO313" s="123">
        <v>16042.96</v>
      </c>
      <c r="AP313" s="123">
        <v>2957.04</v>
      </c>
      <c r="AQ313" s="123">
        <v>19000</v>
      </c>
      <c r="AR313" s="120">
        <v>7</v>
      </c>
      <c r="AS313" s="120">
        <f>VLOOKUP(X313:X2576,[7]Sheet1!$T$2:$AC$1764,10,0)</f>
        <v>140</v>
      </c>
      <c r="AT313" s="107" t="str">
        <f>VLOOKUP(X313:X2570,'[8]Asset Classification'!$J$3:$S$2325,10,0)</f>
        <v>151-180</v>
      </c>
      <c r="AU313" s="120"/>
      <c r="AV313" s="120"/>
      <c r="AW313" s="120"/>
      <c r="AX313" s="120" t="s">
        <v>544</v>
      </c>
      <c r="AY313" s="120" t="s">
        <v>545</v>
      </c>
      <c r="AZ313" s="120"/>
      <c r="BA313" s="120"/>
      <c r="BB313" s="126"/>
      <c r="BC313" s="110"/>
      <c r="BD313" s="111"/>
      <c r="BE313" s="111"/>
      <c r="BF313" s="112"/>
      <c r="BG313" s="111"/>
      <c r="BH313" s="113"/>
      <c r="BI313" s="111"/>
      <c r="BJ313" s="111"/>
      <c r="BK313" s="114"/>
      <c r="BL313" s="122"/>
    </row>
    <row r="314" spans="1:64" s="125" customFormat="1" x14ac:dyDescent="0.3">
      <c r="A314" s="120">
        <v>309</v>
      </c>
      <c r="B314" s="120" t="s">
        <v>5879</v>
      </c>
      <c r="C314" s="120" t="s">
        <v>178</v>
      </c>
      <c r="D314" s="120" t="s">
        <v>850</v>
      </c>
      <c r="E314" s="120" t="s">
        <v>851</v>
      </c>
      <c r="F314" s="120" t="s">
        <v>852</v>
      </c>
      <c r="G314" s="120" t="s">
        <v>853</v>
      </c>
      <c r="H314" s="120" t="s">
        <v>854</v>
      </c>
      <c r="I314" s="120">
        <v>40674</v>
      </c>
      <c r="J314" s="120" t="s">
        <v>905</v>
      </c>
      <c r="K314" s="120">
        <v>40674</v>
      </c>
      <c r="L314" s="120" t="s">
        <v>906</v>
      </c>
      <c r="M314" s="120" t="s">
        <v>907</v>
      </c>
      <c r="N314" s="120">
        <v>62811</v>
      </c>
      <c r="O314" s="120" t="s">
        <v>1722</v>
      </c>
      <c r="P314" s="120">
        <v>91441</v>
      </c>
      <c r="Q314" s="120" t="s">
        <v>1723</v>
      </c>
      <c r="R314" s="120" t="s">
        <v>255</v>
      </c>
      <c r="S314" s="120" t="s">
        <v>2761</v>
      </c>
      <c r="T314" s="120" t="s">
        <v>185</v>
      </c>
      <c r="U314" s="120" t="s">
        <v>181</v>
      </c>
      <c r="V314" s="120">
        <v>541</v>
      </c>
      <c r="W314" s="120" t="s">
        <v>5880</v>
      </c>
      <c r="X314" s="120">
        <v>350960239</v>
      </c>
      <c r="Y314" s="120" t="s">
        <v>2762</v>
      </c>
      <c r="Z314" s="120" t="s">
        <v>417</v>
      </c>
      <c r="AA314" s="123">
        <v>41952</v>
      </c>
      <c r="AB314" s="120" t="s">
        <v>189</v>
      </c>
      <c r="AC314" s="120">
        <v>24</v>
      </c>
      <c r="AD314" s="120" t="s">
        <v>192</v>
      </c>
      <c r="AE314" s="120" t="s">
        <v>411</v>
      </c>
      <c r="AF314" s="123">
        <v>2643</v>
      </c>
      <c r="AG314" s="123">
        <v>2250</v>
      </c>
      <c r="AH314" s="120" t="s">
        <v>599</v>
      </c>
      <c r="AI314" s="123">
        <v>31369.21</v>
      </c>
      <c r="AJ314" s="123">
        <v>11773.79</v>
      </c>
      <c r="AK314" s="123">
        <v>43143</v>
      </c>
      <c r="AL314" s="123">
        <v>10582.79</v>
      </c>
      <c r="AM314" s="123">
        <v>667.21</v>
      </c>
      <c r="AN314" s="123">
        <v>11250</v>
      </c>
      <c r="AO314" s="123">
        <v>10582.79</v>
      </c>
      <c r="AP314" s="123">
        <v>667.21</v>
      </c>
      <c r="AQ314" s="123">
        <v>11250</v>
      </c>
      <c r="AR314" s="120">
        <v>24</v>
      </c>
      <c r="AS314" s="120">
        <f>VLOOKUP(X314:X2577,[7]Sheet1!$T$2:$AC$1764,10,0)</f>
        <v>141</v>
      </c>
      <c r="AT314" s="107" t="str">
        <f>VLOOKUP(X314:X2571,'[8]Asset Classification'!$J$3:$S$2325,10,0)</f>
        <v>121-150</v>
      </c>
      <c r="AU314" s="120"/>
      <c r="AV314" s="120"/>
      <c r="AW314" s="120"/>
      <c r="AX314" s="120" t="s">
        <v>544</v>
      </c>
      <c r="AY314" s="120" t="s">
        <v>545</v>
      </c>
      <c r="AZ314" s="120"/>
      <c r="BA314" s="120"/>
      <c r="BB314" s="126"/>
      <c r="BC314" s="110"/>
      <c r="BD314" s="111"/>
      <c r="BE314" s="111"/>
      <c r="BF314" s="112"/>
      <c r="BG314" s="111"/>
      <c r="BH314" s="113"/>
      <c r="BI314" s="111"/>
      <c r="BJ314" s="111"/>
      <c r="BK314" s="114"/>
      <c r="BL314" s="122"/>
    </row>
    <row r="315" spans="1:64" s="125" customFormat="1" x14ac:dyDescent="0.3">
      <c r="A315" s="120">
        <v>310</v>
      </c>
      <c r="B315" s="120" t="s">
        <v>5879</v>
      </c>
      <c r="C315" s="120" t="s">
        <v>178</v>
      </c>
      <c r="D315" s="120" t="s">
        <v>850</v>
      </c>
      <c r="E315" s="120" t="s">
        <v>851</v>
      </c>
      <c r="F315" s="120" t="s">
        <v>852</v>
      </c>
      <c r="G315" s="120" t="s">
        <v>853</v>
      </c>
      <c r="H315" s="120" t="s">
        <v>854</v>
      </c>
      <c r="I315" s="120">
        <v>40668</v>
      </c>
      <c r="J315" s="120" t="s">
        <v>854</v>
      </c>
      <c r="K315" s="120">
        <v>40668</v>
      </c>
      <c r="L315" s="120" t="s">
        <v>906</v>
      </c>
      <c r="M315" s="120" t="s">
        <v>907</v>
      </c>
      <c r="N315" s="120">
        <v>62872</v>
      </c>
      <c r="O315" s="120" t="s">
        <v>2282</v>
      </c>
      <c r="P315" s="120">
        <v>91534</v>
      </c>
      <c r="Q315" s="120" t="s">
        <v>2283</v>
      </c>
      <c r="R315" s="120" t="s">
        <v>255</v>
      </c>
      <c r="S315" s="120" t="s">
        <v>3522</v>
      </c>
      <c r="T315" s="120" t="s">
        <v>185</v>
      </c>
      <c r="U315" s="120" t="s">
        <v>186</v>
      </c>
      <c r="V315" s="120">
        <v>541</v>
      </c>
      <c r="W315" s="120" t="s">
        <v>5880</v>
      </c>
      <c r="X315" s="120">
        <v>352799740</v>
      </c>
      <c r="Y315" s="120" t="s">
        <v>3523</v>
      </c>
      <c r="Z315" s="120" t="s">
        <v>820</v>
      </c>
      <c r="AA315" s="123">
        <v>42000</v>
      </c>
      <c r="AB315" s="120" t="s">
        <v>189</v>
      </c>
      <c r="AC315" s="120">
        <v>24</v>
      </c>
      <c r="AD315" s="120" t="s">
        <v>192</v>
      </c>
      <c r="AE315" s="120" t="s">
        <v>466</v>
      </c>
      <c r="AF315" s="123">
        <v>2240</v>
      </c>
      <c r="AG315" s="123">
        <v>2240</v>
      </c>
      <c r="AH315" s="120" t="s">
        <v>660</v>
      </c>
      <c r="AI315" s="123">
        <v>22115.35</v>
      </c>
      <c r="AJ315" s="123">
        <v>9244.65</v>
      </c>
      <c r="AK315" s="123">
        <v>31360</v>
      </c>
      <c r="AL315" s="123">
        <v>19884.650000000001</v>
      </c>
      <c r="AM315" s="123">
        <v>2299.35</v>
      </c>
      <c r="AN315" s="123">
        <v>22184</v>
      </c>
      <c r="AO315" s="123">
        <v>9565.11</v>
      </c>
      <c r="AP315" s="123">
        <v>1634.89</v>
      </c>
      <c r="AQ315" s="123">
        <v>11200</v>
      </c>
      <c r="AR315" s="120">
        <v>19</v>
      </c>
      <c r="AS315" s="120">
        <f>VLOOKUP(X315:X2578,[7]Sheet1!$T$2:$AC$1764,10,0)</f>
        <v>141</v>
      </c>
      <c r="AT315" s="107" t="str">
        <f>VLOOKUP(X315:X2572,'[8]Asset Classification'!$J$3:$S$2325,10,0)</f>
        <v>121-150</v>
      </c>
      <c r="AU315" s="120"/>
      <c r="AV315" s="120"/>
      <c r="AW315" s="120"/>
      <c r="AX315" s="120" t="s">
        <v>544</v>
      </c>
      <c r="AY315" s="120" t="s">
        <v>545</v>
      </c>
      <c r="AZ315" s="120"/>
      <c r="BA315" s="120"/>
      <c r="BB315" s="126"/>
      <c r="BC315" s="110"/>
      <c r="BD315" s="111"/>
      <c r="BE315" s="111"/>
      <c r="BF315" s="112"/>
      <c r="BG315" s="111"/>
      <c r="BH315" s="113"/>
      <c r="BI315" s="111"/>
      <c r="BJ315" s="111"/>
      <c r="BK315" s="114"/>
      <c r="BL315" s="122"/>
    </row>
    <row r="316" spans="1:64" s="125" customFormat="1" x14ac:dyDescent="0.3">
      <c r="A316" s="120">
        <v>311</v>
      </c>
      <c r="B316" s="120" t="s">
        <v>5879</v>
      </c>
      <c r="C316" s="120" t="s">
        <v>178</v>
      </c>
      <c r="D316" s="120" t="s">
        <v>850</v>
      </c>
      <c r="E316" s="120" t="s">
        <v>851</v>
      </c>
      <c r="F316" s="120" t="s">
        <v>852</v>
      </c>
      <c r="G316" s="120" t="s">
        <v>853</v>
      </c>
      <c r="H316" s="120" t="s">
        <v>854</v>
      </c>
      <c r="I316" s="120">
        <v>40674</v>
      </c>
      <c r="J316" s="120" t="s">
        <v>905</v>
      </c>
      <c r="K316" s="120">
        <v>40674</v>
      </c>
      <c r="L316" s="120" t="s">
        <v>906</v>
      </c>
      <c r="M316" s="120" t="s">
        <v>907</v>
      </c>
      <c r="N316" s="120">
        <v>62811</v>
      </c>
      <c r="O316" s="120" t="s">
        <v>2959</v>
      </c>
      <c r="P316" s="120">
        <v>490266</v>
      </c>
      <c r="Q316" s="120" t="s">
        <v>2960</v>
      </c>
      <c r="R316" s="120" t="s">
        <v>255</v>
      </c>
      <c r="S316" s="120" t="s">
        <v>3965</v>
      </c>
      <c r="T316" s="120" t="s">
        <v>185</v>
      </c>
      <c r="U316" s="120" t="s">
        <v>186</v>
      </c>
      <c r="V316" s="120">
        <v>0</v>
      </c>
      <c r="W316" s="120" t="s">
        <v>5880</v>
      </c>
      <c r="X316" s="120">
        <v>353444856</v>
      </c>
      <c r="Y316" s="120" t="s">
        <v>3966</v>
      </c>
      <c r="Z316" s="120" t="s">
        <v>593</v>
      </c>
      <c r="AA316" s="123">
        <v>39000</v>
      </c>
      <c r="AB316" s="120" t="s">
        <v>189</v>
      </c>
      <c r="AC316" s="120">
        <v>24</v>
      </c>
      <c r="AD316" s="120" t="s">
        <v>190</v>
      </c>
      <c r="AE316" s="120" t="s">
        <v>492</v>
      </c>
      <c r="AF316" s="123">
        <v>2080</v>
      </c>
      <c r="AG316" s="123">
        <v>2080</v>
      </c>
      <c r="AH316" s="120" t="s">
        <v>599</v>
      </c>
      <c r="AI316" s="123">
        <v>14884.29</v>
      </c>
      <c r="AJ316" s="123">
        <v>7995.71</v>
      </c>
      <c r="AK316" s="123">
        <v>22880</v>
      </c>
      <c r="AL316" s="123">
        <v>24115.71</v>
      </c>
      <c r="AM316" s="123">
        <v>3722.29</v>
      </c>
      <c r="AN316" s="123">
        <v>27838</v>
      </c>
      <c r="AO316" s="123">
        <v>8289.56</v>
      </c>
      <c r="AP316" s="123">
        <v>2110.44</v>
      </c>
      <c r="AQ316" s="123">
        <v>10400</v>
      </c>
      <c r="AR316" s="120">
        <v>16</v>
      </c>
      <c r="AS316" s="120">
        <f>VLOOKUP(X316:X2579,[7]Sheet1!$T$2:$AC$1764,10,0)</f>
        <v>141</v>
      </c>
      <c r="AT316" s="107" t="str">
        <f>VLOOKUP(X316:X2573,'[8]Asset Classification'!$J$3:$S$2325,10,0)</f>
        <v>121-150</v>
      </c>
      <c r="AU316" s="120"/>
      <c r="AV316" s="120"/>
      <c r="AW316" s="120"/>
      <c r="AX316" s="120" t="s">
        <v>544</v>
      </c>
      <c r="AY316" s="120" t="s">
        <v>545</v>
      </c>
      <c r="AZ316" s="120"/>
      <c r="BA316" s="120"/>
      <c r="BB316" s="126"/>
      <c r="BC316" s="110"/>
      <c r="BD316" s="111"/>
      <c r="BE316" s="111"/>
      <c r="BF316" s="112"/>
      <c r="BG316" s="111"/>
      <c r="BH316" s="113"/>
      <c r="BI316" s="111"/>
      <c r="BJ316" s="111"/>
      <c r="BK316" s="114"/>
      <c r="BL316" s="122"/>
    </row>
    <row r="317" spans="1:64" s="125" customFormat="1" x14ac:dyDescent="0.3">
      <c r="A317" s="120">
        <v>312</v>
      </c>
      <c r="B317" s="120" t="s">
        <v>5879</v>
      </c>
      <c r="C317" s="120" t="s">
        <v>178</v>
      </c>
      <c r="D317" s="120" t="s">
        <v>850</v>
      </c>
      <c r="E317" s="120" t="s">
        <v>851</v>
      </c>
      <c r="F317" s="120" t="s">
        <v>852</v>
      </c>
      <c r="G317" s="120" t="s">
        <v>853</v>
      </c>
      <c r="H317" s="120" t="s">
        <v>854</v>
      </c>
      <c r="I317" s="120">
        <v>40674</v>
      </c>
      <c r="J317" s="120" t="s">
        <v>905</v>
      </c>
      <c r="K317" s="120">
        <v>40674</v>
      </c>
      <c r="L317" s="120" t="s">
        <v>906</v>
      </c>
      <c r="M317" s="120" t="s">
        <v>907</v>
      </c>
      <c r="N317" s="120">
        <v>62811</v>
      </c>
      <c r="O317" s="120" t="s">
        <v>2335</v>
      </c>
      <c r="P317" s="120">
        <v>91494</v>
      </c>
      <c r="Q317" s="120" t="s">
        <v>2336</v>
      </c>
      <c r="R317" s="120" t="s">
        <v>255</v>
      </c>
      <c r="S317" s="120" t="s">
        <v>5281</v>
      </c>
      <c r="T317" s="120" t="s">
        <v>185</v>
      </c>
      <c r="U317" s="120" t="s">
        <v>186</v>
      </c>
      <c r="V317" s="120">
        <v>0</v>
      </c>
      <c r="W317" s="120" t="s">
        <v>5880</v>
      </c>
      <c r="X317" s="120">
        <v>355724778</v>
      </c>
      <c r="Y317" s="120" t="s">
        <v>5282</v>
      </c>
      <c r="Z317" s="120" t="s">
        <v>835</v>
      </c>
      <c r="AA317" s="123">
        <v>52000</v>
      </c>
      <c r="AB317" s="120" t="s">
        <v>189</v>
      </c>
      <c r="AC317" s="120">
        <v>24</v>
      </c>
      <c r="AD317" s="120" t="s">
        <v>190</v>
      </c>
      <c r="AE317" s="120" t="s">
        <v>334</v>
      </c>
      <c r="AF317" s="123">
        <v>2780</v>
      </c>
      <c r="AG317" s="123">
        <v>2780</v>
      </c>
      <c r="AH317" s="120" t="s">
        <v>651</v>
      </c>
      <c r="AI317" s="123">
        <v>14199.44</v>
      </c>
      <c r="AJ317" s="123">
        <v>8040.56</v>
      </c>
      <c r="AK317" s="123">
        <v>22240</v>
      </c>
      <c r="AL317" s="123">
        <v>37800.559999999998</v>
      </c>
      <c r="AM317" s="123">
        <v>7038.44</v>
      </c>
      <c r="AN317" s="123">
        <v>44839</v>
      </c>
      <c r="AO317" s="123">
        <v>10495.62</v>
      </c>
      <c r="AP317" s="123">
        <v>3404.38</v>
      </c>
      <c r="AQ317" s="123">
        <v>13900</v>
      </c>
      <c r="AR317" s="120">
        <v>13</v>
      </c>
      <c r="AS317" s="120">
        <f>VLOOKUP(X317:X2580,[7]Sheet1!$T$2:$AC$1764,10,0)</f>
        <v>141</v>
      </c>
      <c r="AT317" s="107" t="str">
        <f>VLOOKUP(X317:X2574,'[8]Asset Classification'!$J$3:$S$2325,10,0)</f>
        <v>121-150</v>
      </c>
      <c r="AU317" s="120"/>
      <c r="AV317" s="120"/>
      <c r="AW317" s="120"/>
      <c r="AX317" s="120" t="s">
        <v>544</v>
      </c>
      <c r="AY317" s="120" t="s">
        <v>545</v>
      </c>
      <c r="AZ317" s="120"/>
      <c r="BA317" s="120"/>
      <c r="BB317" s="126"/>
      <c r="BC317" s="110"/>
      <c r="BD317" s="111"/>
      <c r="BE317" s="111"/>
      <c r="BF317" s="112"/>
      <c r="BG317" s="111"/>
      <c r="BH317" s="113"/>
      <c r="BI317" s="111"/>
      <c r="BJ317" s="111"/>
      <c r="BK317" s="114"/>
      <c r="BL317" s="122"/>
    </row>
    <row r="318" spans="1:64" s="125" customFormat="1" x14ac:dyDescent="0.3">
      <c r="A318" s="120">
        <v>313</v>
      </c>
      <c r="B318" s="120" t="s">
        <v>5879</v>
      </c>
      <c r="C318" s="120" t="s">
        <v>178</v>
      </c>
      <c r="D318" s="120" t="s">
        <v>850</v>
      </c>
      <c r="E318" s="120" t="s">
        <v>851</v>
      </c>
      <c r="F318" s="120" t="s">
        <v>852</v>
      </c>
      <c r="G318" s="120" t="s">
        <v>853</v>
      </c>
      <c r="H318" s="120" t="s">
        <v>854</v>
      </c>
      <c r="I318" s="120">
        <v>40735</v>
      </c>
      <c r="J318" s="120" t="s">
        <v>915</v>
      </c>
      <c r="K318" s="120">
        <v>40735</v>
      </c>
      <c r="L318" s="120" t="s">
        <v>916</v>
      </c>
      <c r="M318" s="120" t="s">
        <v>917</v>
      </c>
      <c r="N318" s="120">
        <v>62875</v>
      </c>
      <c r="O318" s="120" t="s">
        <v>2282</v>
      </c>
      <c r="P318" s="120">
        <v>91534</v>
      </c>
      <c r="Q318" s="120" t="s">
        <v>2283</v>
      </c>
      <c r="R318" s="120" t="s">
        <v>437</v>
      </c>
      <c r="S318" s="120" t="s">
        <v>3522</v>
      </c>
      <c r="T318" s="120" t="s">
        <v>185</v>
      </c>
      <c r="U318" s="120" t="s">
        <v>186</v>
      </c>
      <c r="V318" s="120">
        <v>0</v>
      </c>
      <c r="W318" s="120" t="s">
        <v>5880</v>
      </c>
      <c r="X318" s="120">
        <v>355810162</v>
      </c>
      <c r="Y318" s="120" t="s">
        <v>3523</v>
      </c>
      <c r="Z318" s="120" t="s">
        <v>835</v>
      </c>
      <c r="AA318" s="123">
        <v>40000</v>
      </c>
      <c r="AB318" s="120" t="s">
        <v>189</v>
      </c>
      <c r="AC318" s="120">
        <v>18</v>
      </c>
      <c r="AD318" s="120" t="s">
        <v>276</v>
      </c>
      <c r="AE318" s="120" t="s">
        <v>520</v>
      </c>
      <c r="AF318" s="123">
        <v>2690</v>
      </c>
      <c r="AG318" s="123">
        <v>2690</v>
      </c>
      <c r="AH318" s="120" t="s">
        <v>660</v>
      </c>
      <c r="AI318" s="123">
        <v>15659.52</v>
      </c>
      <c r="AJ318" s="123">
        <v>5860.48</v>
      </c>
      <c r="AK318" s="123">
        <v>21520</v>
      </c>
      <c r="AL318" s="123">
        <v>24340.48</v>
      </c>
      <c r="AM318" s="123">
        <v>2850.52</v>
      </c>
      <c r="AN318" s="123">
        <v>27191</v>
      </c>
      <c r="AO318" s="123">
        <v>11451.74</v>
      </c>
      <c r="AP318" s="123">
        <v>1998.26</v>
      </c>
      <c r="AQ318" s="123">
        <v>13450</v>
      </c>
      <c r="AR318" s="120">
        <v>13</v>
      </c>
      <c r="AS318" s="120">
        <f>VLOOKUP(X318:X2581,[7]Sheet1!$T$2:$AC$1764,10,0)</f>
        <v>141</v>
      </c>
      <c r="AT318" s="107" t="str">
        <f>VLOOKUP(X318:X2575,'[8]Asset Classification'!$J$3:$S$2325,10,0)</f>
        <v>121-150</v>
      </c>
      <c r="AU318" s="120"/>
      <c r="AV318" s="120"/>
      <c r="AW318" s="120"/>
      <c r="AX318" s="120" t="s">
        <v>544</v>
      </c>
      <c r="AY318" s="120" t="s">
        <v>545</v>
      </c>
      <c r="AZ318" s="120"/>
      <c r="BA318" s="120"/>
      <c r="BB318" s="126"/>
      <c r="BC318" s="110"/>
      <c r="BD318" s="111"/>
      <c r="BE318" s="111"/>
      <c r="BF318" s="112"/>
      <c r="BG318" s="111"/>
      <c r="BH318" s="113"/>
      <c r="BI318" s="111"/>
      <c r="BJ318" s="111"/>
      <c r="BK318" s="114"/>
      <c r="BL318" s="122"/>
    </row>
    <row r="319" spans="1:64" s="125" customFormat="1" x14ac:dyDescent="0.3">
      <c r="A319" s="120">
        <v>314</v>
      </c>
      <c r="B319" s="120" t="s">
        <v>5879</v>
      </c>
      <c r="C319" s="120" t="s">
        <v>178</v>
      </c>
      <c r="D319" s="120" t="s">
        <v>850</v>
      </c>
      <c r="E319" s="120" t="s">
        <v>851</v>
      </c>
      <c r="F319" s="120" t="s">
        <v>852</v>
      </c>
      <c r="G319" s="120" t="s">
        <v>853</v>
      </c>
      <c r="H319" s="120" t="s">
        <v>854</v>
      </c>
      <c r="I319" s="120">
        <v>40735</v>
      </c>
      <c r="J319" s="120" t="s">
        <v>915</v>
      </c>
      <c r="K319" s="120">
        <v>40735</v>
      </c>
      <c r="L319" s="120" t="s">
        <v>916</v>
      </c>
      <c r="M319" s="120" t="s">
        <v>917</v>
      </c>
      <c r="N319" s="120">
        <v>62875</v>
      </c>
      <c r="O319" s="120" t="s">
        <v>2959</v>
      </c>
      <c r="P319" s="120">
        <v>490266</v>
      </c>
      <c r="Q319" s="120" t="s">
        <v>2960</v>
      </c>
      <c r="R319" s="120" t="s">
        <v>437</v>
      </c>
      <c r="S319" s="120" t="s">
        <v>2961</v>
      </c>
      <c r="T319" s="120" t="s">
        <v>185</v>
      </c>
      <c r="U319" s="120" t="s">
        <v>186</v>
      </c>
      <c r="V319" s="120">
        <v>0</v>
      </c>
      <c r="W319" s="120" t="s">
        <v>5880</v>
      </c>
      <c r="X319" s="120">
        <v>358081576</v>
      </c>
      <c r="Y319" s="120" t="s">
        <v>2962</v>
      </c>
      <c r="Z319" s="120" t="s">
        <v>549</v>
      </c>
      <c r="AA319" s="123">
        <v>40000</v>
      </c>
      <c r="AB319" s="120" t="s">
        <v>189</v>
      </c>
      <c r="AC319" s="120">
        <v>12</v>
      </c>
      <c r="AD319" s="120" t="s">
        <v>533</v>
      </c>
      <c r="AE319" s="120" t="s">
        <v>563</v>
      </c>
      <c r="AF319" s="123">
        <v>3800</v>
      </c>
      <c r="AG319" s="123">
        <v>3800</v>
      </c>
      <c r="AH319" s="120" t="s">
        <v>599</v>
      </c>
      <c r="AI319" s="123">
        <v>5907.86</v>
      </c>
      <c r="AJ319" s="123">
        <v>1692.14</v>
      </c>
      <c r="AK319" s="123">
        <v>7600</v>
      </c>
      <c r="AL319" s="123">
        <v>34092.14</v>
      </c>
      <c r="AM319" s="123">
        <v>3936.86</v>
      </c>
      <c r="AN319" s="123">
        <v>38029</v>
      </c>
      <c r="AO319" s="123">
        <v>16218.26</v>
      </c>
      <c r="AP319" s="123">
        <v>2781.74</v>
      </c>
      <c r="AQ319" s="123">
        <v>19000</v>
      </c>
      <c r="AR319" s="120">
        <v>7</v>
      </c>
      <c r="AS319" s="120">
        <f>VLOOKUP(X319:X2582,[7]Sheet1!$T$2:$AC$1764,10,0)</f>
        <v>141</v>
      </c>
      <c r="AT319" s="107" t="str">
        <f>VLOOKUP(X319:X2576,'[8]Asset Classification'!$J$3:$S$2325,10,0)</f>
        <v>121-150</v>
      </c>
      <c r="AU319" s="120"/>
      <c r="AV319" s="120"/>
      <c r="AW319" s="120"/>
      <c r="AX319" s="120" t="s">
        <v>544</v>
      </c>
      <c r="AY319" s="120" t="s">
        <v>545</v>
      </c>
      <c r="AZ319" s="120"/>
      <c r="BA319" s="120"/>
      <c r="BB319" s="126"/>
      <c r="BC319" s="110"/>
      <c r="BD319" s="111"/>
      <c r="BE319" s="111"/>
      <c r="BF319" s="112"/>
      <c r="BG319" s="111"/>
      <c r="BH319" s="113"/>
      <c r="BI319" s="111"/>
      <c r="BJ319" s="111"/>
      <c r="BK319" s="114"/>
      <c r="BL319" s="122"/>
    </row>
    <row r="320" spans="1:64" s="125" customFormat="1" x14ac:dyDescent="0.3">
      <c r="A320" s="120">
        <v>315</v>
      </c>
      <c r="B320" s="120" t="s">
        <v>5879</v>
      </c>
      <c r="C320" s="120" t="s">
        <v>178</v>
      </c>
      <c r="D320" s="120" t="s">
        <v>850</v>
      </c>
      <c r="E320" s="120" t="s">
        <v>851</v>
      </c>
      <c r="F320" s="120" t="s">
        <v>852</v>
      </c>
      <c r="G320" s="120" t="s">
        <v>853</v>
      </c>
      <c r="H320" s="120" t="s">
        <v>854</v>
      </c>
      <c r="I320" s="120">
        <v>168143</v>
      </c>
      <c r="J320" s="120" t="s">
        <v>854</v>
      </c>
      <c r="K320" s="120">
        <v>168143</v>
      </c>
      <c r="L320" s="120" t="s">
        <v>1187</v>
      </c>
      <c r="M320" s="120" t="s">
        <v>1188</v>
      </c>
      <c r="N320" s="120">
        <v>62876</v>
      </c>
      <c r="O320" s="120" t="s">
        <v>1754</v>
      </c>
      <c r="P320" s="120">
        <v>476829</v>
      </c>
      <c r="Q320" s="120" t="s">
        <v>1755</v>
      </c>
      <c r="R320" s="120" t="s">
        <v>437</v>
      </c>
      <c r="S320" s="120" t="s">
        <v>5066</v>
      </c>
      <c r="T320" s="120" t="s">
        <v>185</v>
      </c>
      <c r="U320" s="120" t="s">
        <v>186</v>
      </c>
      <c r="V320" s="120">
        <v>0</v>
      </c>
      <c r="W320" s="120" t="s">
        <v>5880</v>
      </c>
      <c r="X320" s="120">
        <v>358086240</v>
      </c>
      <c r="Y320" s="120" t="s">
        <v>5067</v>
      </c>
      <c r="Z320" s="120" t="s">
        <v>549</v>
      </c>
      <c r="AA320" s="123">
        <v>40000</v>
      </c>
      <c r="AB320" s="120" t="s">
        <v>189</v>
      </c>
      <c r="AC320" s="120">
        <v>12</v>
      </c>
      <c r="AD320" s="120" t="s">
        <v>533</v>
      </c>
      <c r="AE320" s="120" t="s">
        <v>563</v>
      </c>
      <c r="AF320" s="123">
        <v>3800</v>
      </c>
      <c r="AG320" s="123">
        <v>3800</v>
      </c>
      <c r="AH320" s="120" t="s">
        <v>599</v>
      </c>
      <c r="AI320" s="123">
        <v>5907.86</v>
      </c>
      <c r="AJ320" s="123">
        <v>1692.14</v>
      </c>
      <c r="AK320" s="123">
        <v>7600</v>
      </c>
      <c r="AL320" s="123">
        <v>34092.14</v>
      </c>
      <c r="AM320" s="123">
        <v>3936.86</v>
      </c>
      <c r="AN320" s="123">
        <v>38029</v>
      </c>
      <c r="AO320" s="123">
        <v>16218.26</v>
      </c>
      <c r="AP320" s="123">
        <v>2781.74</v>
      </c>
      <c r="AQ320" s="123">
        <v>19000</v>
      </c>
      <c r="AR320" s="120">
        <v>7</v>
      </c>
      <c r="AS320" s="120">
        <f>VLOOKUP(X320:X2583,[7]Sheet1!$T$2:$AC$1764,10,0)</f>
        <v>141</v>
      </c>
      <c r="AT320" s="107" t="str">
        <f>VLOOKUP(X320:X2577,'[8]Asset Classification'!$J$3:$S$2325,10,0)</f>
        <v>151-180</v>
      </c>
      <c r="AU320" s="120"/>
      <c r="AV320" s="120"/>
      <c r="AW320" s="120"/>
      <c r="AX320" s="120" t="s">
        <v>544</v>
      </c>
      <c r="AY320" s="120" t="s">
        <v>545</v>
      </c>
      <c r="AZ320" s="120"/>
      <c r="BA320" s="120"/>
      <c r="BB320" s="126"/>
      <c r="BC320" s="110"/>
      <c r="BD320" s="111"/>
      <c r="BE320" s="111"/>
      <c r="BF320" s="112"/>
      <c r="BG320" s="111"/>
      <c r="BH320" s="113"/>
      <c r="BI320" s="111"/>
      <c r="BJ320" s="111"/>
      <c r="BK320" s="114"/>
      <c r="BL320" s="122"/>
    </row>
    <row r="321" spans="1:64" s="125" customFormat="1" x14ac:dyDescent="0.3">
      <c r="A321" s="120">
        <v>316</v>
      </c>
      <c r="B321" s="120" t="s">
        <v>5879</v>
      </c>
      <c r="C321" s="120" t="s">
        <v>178</v>
      </c>
      <c r="D321" s="120" t="s">
        <v>850</v>
      </c>
      <c r="E321" s="120" t="s">
        <v>851</v>
      </c>
      <c r="F321" s="120" t="s">
        <v>852</v>
      </c>
      <c r="G321" s="120" t="s">
        <v>853</v>
      </c>
      <c r="H321" s="120" t="s">
        <v>854</v>
      </c>
      <c r="I321" s="120">
        <v>168143</v>
      </c>
      <c r="J321" s="120" t="s">
        <v>854</v>
      </c>
      <c r="K321" s="120">
        <v>168143</v>
      </c>
      <c r="L321" s="120" t="s">
        <v>1187</v>
      </c>
      <c r="M321" s="120" t="s">
        <v>1188</v>
      </c>
      <c r="N321" s="120">
        <v>62876</v>
      </c>
      <c r="O321" s="120" t="s">
        <v>1594</v>
      </c>
      <c r="P321" s="120">
        <v>91420</v>
      </c>
      <c r="Q321" s="120" t="s">
        <v>692</v>
      </c>
      <c r="R321" s="120" t="s">
        <v>437</v>
      </c>
      <c r="S321" s="120" t="s">
        <v>3311</v>
      </c>
      <c r="T321" s="120" t="s">
        <v>185</v>
      </c>
      <c r="U321" s="120" t="s">
        <v>186</v>
      </c>
      <c r="V321" s="120">
        <v>0</v>
      </c>
      <c r="W321" s="120" t="s">
        <v>5880</v>
      </c>
      <c r="X321" s="120">
        <v>358610142</v>
      </c>
      <c r="Y321" s="120" t="s">
        <v>3312</v>
      </c>
      <c r="Z321" s="120" t="s">
        <v>3058</v>
      </c>
      <c r="AA321" s="123">
        <v>40000</v>
      </c>
      <c r="AB321" s="120" t="s">
        <v>189</v>
      </c>
      <c r="AC321" s="120">
        <v>18</v>
      </c>
      <c r="AD321" s="120" t="s">
        <v>533</v>
      </c>
      <c r="AE321" s="120" t="s">
        <v>786</v>
      </c>
      <c r="AF321" s="123">
        <v>2680</v>
      </c>
      <c r="AG321" s="123">
        <v>2680</v>
      </c>
      <c r="AH321" s="120"/>
      <c r="AI321" s="123">
        <v>0</v>
      </c>
      <c r="AJ321" s="123">
        <v>0</v>
      </c>
      <c r="AK321" s="123">
        <v>0</v>
      </c>
      <c r="AL321" s="123">
        <v>40000</v>
      </c>
      <c r="AM321" s="123">
        <v>8968</v>
      </c>
      <c r="AN321" s="123">
        <v>48968</v>
      </c>
      <c r="AO321" s="123">
        <v>9224.94</v>
      </c>
      <c r="AP321" s="123">
        <v>4175.0600000000004</v>
      </c>
      <c r="AQ321" s="123">
        <v>13400</v>
      </c>
      <c r="AR321" s="120">
        <v>5</v>
      </c>
      <c r="AS321" s="120">
        <f>VLOOKUP(X321:X2584,[7]Sheet1!$T$2:$AC$1764,10,0)</f>
        <v>141</v>
      </c>
      <c r="AT321" s="107" t="str">
        <f>VLOOKUP(X321:X2578,'[8]Asset Classification'!$J$3:$S$2325,10,0)</f>
        <v>121-150</v>
      </c>
      <c r="AU321" s="120"/>
      <c r="AV321" s="120"/>
      <c r="AW321" s="120"/>
      <c r="AX321" s="120" t="s">
        <v>544</v>
      </c>
      <c r="AY321" s="120" t="s">
        <v>545</v>
      </c>
      <c r="AZ321" s="120"/>
      <c r="BA321" s="120"/>
      <c r="BB321" s="126"/>
      <c r="BC321" s="110"/>
      <c r="BD321" s="111"/>
      <c r="BE321" s="111"/>
      <c r="BF321" s="112"/>
      <c r="BG321" s="111"/>
      <c r="BH321" s="113"/>
      <c r="BI321" s="111"/>
      <c r="BJ321" s="111"/>
      <c r="BK321" s="114"/>
      <c r="BL321" s="122"/>
    </row>
    <row r="322" spans="1:64" s="125" customFormat="1" x14ac:dyDescent="0.3">
      <c r="A322" s="120">
        <v>317</v>
      </c>
      <c r="B322" s="120" t="s">
        <v>5879</v>
      </c>
      <c r="C322" s="120" t="s">
        <v>178</v>
      </c>
      <c r="D322" s="120" t="s">
        <v>850</v>
      </c>
      <c r="E322" s="120" t="s">
        <v>851</v>
      </c>
      <c r="F322" s="120" t="s">
        <v>852</v>
      </c>
      <c r="G322" s="120" t="s">
        <v>853</v>
      </c>
      <c r="H322" s="120" t="s">
        <v>854</v>
      </c>
      <c r="I322" s="120">
        <v>168143</v>
      </c>
      <c r="J322" s="120" t="s">
        <v>854</v>
      </c>
      <c r="K322" s="120">
        <v>168143</v>
      </c>
      <c r="L322" s="120" t="s">
        <v>855</v>
      </c>
      <c r="M322" s="120" t="s">
        <v>856</v>
      </c>
      <c r="N322" s="120">
        <v>62861</v>
      </c>
      <c r="O322" s="120" t="s">
        <v>2279</v>
      </c>
      <c r="P322" s="120">
        <v>91477</v>
      </c>
      <c r="Q322" s="120" t="s">
        <v>571</v>
      </c>
      <c r="R322" s="120" t="s">
        <v>255</v>
      </c>
      <c r="S322" s="120" t="s">
        <v>3309</v>
      </c>
      <c r="T322" s="120" t="s">
        <v>185</v>
      </c>
      <c r="U322" s="120" t="s">
        <v>181</v>
      </c>
      <c r="V322" s="120">
        <v>541</v>
      </c>
      <c r="W322" s="120" t="s">
        <v>5880</v>
      </c>
      <c r="X322" s="120">
        <v>352099788</v>
      </c>
      <c r="Y322" s="120" t="s">
        <v>3310</v>
      </c>
      <c r="Z322" s="120" t="s">
        <v>243</v>
      </c>
      <c r="AA322" s="123">
        <v>63000</v>
      </c>
      <c r="AB322" s="120" t="s">
        <v>194</v>
      </c>
      <c r="AC322" s="120">
        <v>24</v>
      </c>
      <c r="AD322" s="120" t="s">
        <v>195</v>
      </c>
      <c r="AE322" s="120" t="s">
        <v>333</v>
      </c>
      <c r="AF322" s="123">
        <v>3360</v>
      </c>
      <c r="AG322" s="123">
        <v>3360</v>
      </c>
      <c r="AH322" s="120" t="s">
        <v>686</v>
      </c>
      <c r="AI322" s="123">
        <v>34109.19</v>
      </c>
      <c r="AJ322" s="123">
        <v>16290.81</v>
      </c>
      <c r="AK322" s="123">
        <v>50400</v>
      </c>
      <c r="AL322" s="123">
        <v>28890.81</v>
      </c>
      <c r="AM322" s="123">
        <v>3166.19</v>
      </c>
      <c r="AN322" s="123">
        <v>32057</v>
      </c>
      <c r="AO322" s="123">
        <v>14462.52</v>
      </c>
      <c r="AP322" s="123">
        <v>2337.48</v>
      </c>
      <c r="AQ322" s="123">
        <v>16800</v>
      </c>
      <c r="AR322" s="120">
        <v>20</v>
      </c>
      <c r="AS322" s="120">
        <f>VLOOKUP(X322:X2585,[7]Sheet1!$T$2:$AC$1764,10,0)</f>
        <v>142</v>
      </c>
      <c r="AT322" s="107" t="str">
        <f>VLOOKUP(X322:X2579,'[8]Asset Classification'!$J$3:$S$2325,10,0)</f>
        <v>121-150</v>
      </c>
      <c r="AU322" s="120"/>
      <c r="AV322" s="120"/>
      <c r="AW322" s="120"/>
      <c r="AX322" s="120" t="s">
        <v>544</v>
      </c>
      <c r="AY322" s="120" t="s">
        <v>545</v>
      </c>
      <c r="AZ322" s="120"/>
      <c r="BA322" s="120"/>
      <c r="BB322" s="126"/>
      <c r="BC322" s="110"/>
      <c r="BD322" s="111"/>
      <c r="BE322" s="111"/>
      <c r="BF322" s="112"/>
      <c r="BG322" s="111"/>
      <c r="BH322" s="113"/>
      <c r="BI322" s="111"/>
      <c r="BJ322" s="111"/>
      <c r="BK322" s="114"/>
      <c r="BL322" s="122"/>
    </row>
    <row r="323" spans="1:64" s="125" customFormat="1" x14ac:dyDescent="0.3">
      <c r="A323" s="120">
        <v>318</v>
      </c>
      <c r="B323" s="120" t="s">
        <v>5879</v>
      </c>
      <c r="C323" s="120" t="s">
        <v>178</v>
      </c>
      <c r="D323" s="120" t="s">
        <v>850</v>
      </c>
      <c r="E323" s="120" t="s">
        <v>851</v>
      </c>
      <c r="F323" s="120" t="s">
        <v>852</v>
      </c>
      <c r="G323" s="120" t="s">
        <v>853</v>
      </c>
      <c r="H323" s="120" t="s">
        <v>854</v>
      </c>
      <c r="I323" s="120">
        <v>168143</v>
      </c>
      <c r="J323" s="120" t="s">
        <v>854</v>
      </c>
      <c r="K323" s="120">
        <v>168143</v>
      </c>
      <c r="L323" s="120" t="s">
        <v>883</v>
      </c>
      <c r="M323" s="120" t="s">
        <v>884</v>
      </c>
      <c r="N323" s="120">
        <v>62884</v>
      </c>
      <c r="O323" s="120" t="s">
        <v>2594</v>
      </c>
      <c r="P323" s="120">
        <v>91519</v>
      </c>
      <c r="Q323" s="120" t="s">
        <v>2595</v>
      </c>
      <c r="R323" s="120" t="s">
        <v>255</v>
      </c>
      <c r="S323" s="120" t="s">
        <v>4518</v>
      </c>
      <c r="T323" s="120" t="s">
        <v>185</v>
      </c>
      <c r="U323" s="120" t="s">
        <v>645</v>
      </c>
      <c r="V323" s="120">
        <v>0</v>
      </c>
      <c r="W323" s="120" t="s">
        <v>5880</v>
      </c>
      <c r="X323" s="120">
        <v>353676633</v>
      </c>
      <c r="Y323" s="120" t="s">
        <v>4519</v>
      </c>
      <c r="Z323" s="120" t="s">
        <v>293</v>
      </c>
      <c r="AA323" s="123">
        <v>39000</v>
      </c>
      <c r="AB323" s="120" t="s">
        <v>194</v>
      </c>
      <c r="AC323" s="120">
        <v>24</v>
      </c>
      <c r="AD323" s="120" t="s">
        <v>190</v>
      </c>
      <c r="AE323" s="120" t="s">
        <v>285</v>
      </c>
      <c r="AF323" s="123">
        <v>2080</v>
      </c>
      <c r="AG323" s="123">
        <v>2080</v>
      </c>
      <c r="AH323" s="120" t="s">
        <v>683</v>
      </c>
      <c r="AI323" s="123">
        <v>11380.24</v>
      </c>
      <c r="AJ323" s="123">
        <v>6619.76</v>
      </c>
      <c r="AK323" s="123">
        <v>18000</v>
      </c>
      <c r="AL323" s="123">
        <v>27619.759999999998</v>
      </c>
      <c r="AM323" s="123">
        <v>4803.24</v>
      </c>
      <c r="AN323" s="123">
        <v>32423</v>
      </c>
      <c r="AO323" s="123">
        <v>6915.53</v>
      </c>
      <c r="AP323" s="123">
        <v>2124.4699999999998</v>
      </c>
      <c r="AQ323" s="123">
        <v>9040</v>
      </c>
      <c r="AR323" s="120">
        <v>13</v>
      </c>
      <c r="AS323" s="120">
        <f>VLOOKUP(X323:X2586,[7]Sheet1!$T$2:$AC$1764,10,0)</f>
        <v>142</v>
      </c>
      <c r="AT323" s="107" t="str">
        <f>VLOOKUP(X323:X2580,'[8]Asset Classification'!$J$3:$S$2325,10,0)</f>
        <v>151-180</v>
      </c>
      <c r="AU323" s="120"/>
      <c r="AV323" s="120"/>
      <c r="AW323" s="120"/>
      <c r="AX323" s="120" t="s">
        <v>544</v>
      </c>
      <c r="AY323" s="120" t="s">
        <v>545</v>
      </c>
      <c r="AZ323" s="120"/>
      <c r="BA323" s="120"/>
      <c r="BB323" s="126"/>
      <c r="BC323" s="110"/>
      <c r="BD323" s="111"/>
      <c r="BE323" s="111"/>
      <c r="BF323" s="112"/>
      <c r="BG323" s="111"/>
      <c r="BH323" s="113"/>
      <c r="BI323" s="111"/>
      <c r="BJ323" s="111"/>
      <c r="BK323" s="114"/>
      <c r="BL323" s="122"/>
    </row>
    <row r="324" spans="1:64" s="125" customFormat="1" x14ac:dyDescent="0.3">
      <c r="A324" s="120">
        <v>319</v>
      </c>
      <c r="B324" s="120" t="s">
        <v>5879</v>
      </c>
      <c r="C324" s="120" t="s">
        <v>178</v>
      </c>
      <c r="D324" s="120" t="s">
        <v>850</v>
      </c>
      <c r="E324" s="120" t="s">
        <v>851</v>
      </c>
      <c r="F324" s="120" t="s">
        <v>852</v>
      </c>
      <c r="G324" s="120" t="s">
        <v>853</v>
      </c>
      <c r="H324" s="120" t="s">
        <v>854</v>
      </c>
      <c r="I324" s="120">
        <v>168143</v>
      </c>
      <c r="J324" s="120" t="s">
        <v>854</v>
      </c>
      <c r="K324" s="120">
        <v>168143</v>
      </c>
      <c r="L324" s="120" t="s">
        <v>883</v>
      </c>
      <c r="M324" s="120" t="s">
        <v>884</v>
      </c>
      <c r="N324" s="120">
        <v>62884</v>
      </c>
      <c r="O324" s="120" t="s">
        <v>2486</v>
      </c>
      <c r="P324" s="120">
        <v>561700</v>
      </c>
      <c r="Q324" s="120" t="s">
        <v>2487</v>
      </c>
      <c r="R324" s="120" t="s">
        <v>255</v>
      </c>
      <c r="S324" s="120" t="s">
        <v>5166</v>
      </c>
      <c r="T324" s="120" t="s">
        <v>185</v>
      </c>
      <c r="U324" s="120" t="s">
        <v>186</v>
      </c>
      <c r="V324" s="120">
        <v>0</v>
      </c>
      <c r="W324" s="120" t="s">
        <v>5880</v>
      </c>
      <c r="X324" s="120">
        <v>355366190</v>
      </c>
      <c r="Y324" s="120" t="s">
        <v>5167</v>
      </c>
      <c r="Z324" s="120" t="s">
        <v>412</v>
      </c>
      <c r="AA324" s="123">
        <v>28000</v>
      </c>
      <c r="AB324" s="120" t="s">
        <v>194</v>
      </c>
      <c r="AC324" s="120">
        <v>18</v>
      </c>
      <c r="AD324" s="120" t="s">
        <v>190</v>
      </c>
      <c r="AE324" s="120" t="s">
        <v>525</v>
      </c>
      <c r="AF324" s="123">
        <v>1880</v>
      </c>
      <c r="AG324" s="123">
        <v>1880</v>
      </c>
      <c r="AH324" s="120" t="s">
        <v>560</v>
      </c>
      <c r="AI324" s="123">
        <v>9318.81</v>
      </c>
      <c r="AJ324" s="123">
        <v>4031.19</v>
      </c>
      <c r="AK324" s="123">
        <v>13350</v>
      </c>
      <c r="AL324" s="123">
        <v>18681.189999999999</v>
      </c>
      <c r="AM324" s="123">
        <v>2223.81</v>
      </c>
      <c r="AN324" s="123">
        <v>20905</v>
      </c>
      <c r="AO324" s="123">
        <v>7828.4</v>
      </c>
      <c r="AP324" s="123">
        <v>1381.6</v>
      </c>
      <c r="AQ324" s="123">
        <v>9210</v>
      </c>
      <c r="AR324" s="120">
        <v>12</v>
      </c>
      <c r="AS324" s="120">
        <f>VLOOKUP(X324:X2587,[7]Sheet1!$T$2:$AC$1764,10,0)</f>
        <v>142</v>
      </c>
      <c r="AT324" s="107" t="str">
        <f>VLOOKUP(X324:X2581,'[8]Asset Classification'!$J$3:$S$2325,10,0)</f>
        <v>121-150</v>
      </c>
      <c r="AU324" s="120"/>
      <c r="AV324" s="120"/>
      <c r="AW324" s="120"/>
      <c r="AX324" s="120" t="s">
        <v>544</v>
      </c>
      <c r="AY324" s="120" t="s">
        <v>545</v>
      </c>
      <c r="AZ324" s="120"/>
      <c r="BA324" s="120"/>
      <c r="BB324" s="126"/>
      <c r="BC324" s="110"/>
      <c r="BD324" s="111"/>
      <c r="BE324" s="111"/>
      <c r="BF324" s="112"/>
      <c r="BG324" s="111"/>
      <c r="BH324" s="113"/>
      <c r="BI324" s="111"/>
      <c r="BJ324" s="111"/>
      <c r="BK324" s="114"/>
      <c r="BL324" s="122"/>
    </row>
    <row r="325" spans="1:64" s="125" customFormat="1" x14ac:dyDescent="0.3">
      <c r="A325" s="120">
        <v>320</v>
      </c>
      <c r="B325" s="120" t="s">
        <v>5879</v>
      </c>
      <c r="C325" s="120" t="s">
        <v>178</v>
      </c>
      <c r="D325" s="120" t="s">
        <v>850</v>
      </c>
      <c r="E325" s="120" t="s">
        <v>851</v>
      </c>
      <c r="F325" s="120" t="s">
        <v>852</v>
      </c>
      <c r="G325" s="120" t="s">
        <v>853</v>
      </c>
      <c r="H325" s="120" t="s">
        <v>854</v>
      </c>
      <c r="I325" s="120">
        <v>168143</v>
      </c>
      <c r="J325" s="120" t="s">
        <v>854</v>
      </c>
      <c r="K325" s="120">
        <v>168143</v>
      </c>
      <c r="L325" s="120" t="s">
        <v>883</v>
      </c>
      <c r="M325" s="120" t="s">
        <v>884</v>
      </c>
      <c r="N325" s="120">
        <v>62884</v>
      </c>
      <c r="O325" s="120" t="s">
        <v>1913</v>
      </c>
      <c r="P325" s="120">
        <v>498021</v>
      </c>
      <c r="Q325" s="120" t="s">
        <v>1914</v>
      </c>
      <c r="R325" s="120" t="s">
        <v>255</v>
      </c>
      <c r="S325" s="120" t="s">
        <v>5604</v>
      </c>
      <c r="T325" s="120" t="s">
        <v>185</v>
      </c>
      <c r="U325" s="120" t="s">
        <v>186</v>
      </c>
      <c r="V325" s="120">
        <v>0</v>
      </c>
      <c r="W325" s="120" t="s">
        <v>5880</v>
      </c>
      <c r="X325" s="120">
        <v>357040352</v>
      </c>
      <c r="Y325" s="120" t="s">
        <v>5605</v>
      </c>
      <c r="Z325" s="120" t="s">
        <v>210</v>
      </c>
      <c r="AA325" s="123">
        <v>43000</v>
      </c>
      <c r="AB325" s="120" t="s">
        <v>194</v>
      </c>
      <c r="AC325" s="120">
        <v>24</v>
      </c>
      <c r="AD325" s="120" t="s">
        <v>190</v>
      </c>
      <c r="AE325" s="120" t="s">
        <v>441</v>
      </c>
      <c r="AF325" s="123">
        <v>2290</v>
      </c>
      <c r="AG325" s="123">
        <v>2290</v>
      </c>
      <c r="AH325" s="120" t="s">
        <v>783</v>
      </c>
      <c r="AI325" s="123">
        <v>6924.45</v>
      </c>
      <c r="AJ325" s="123">
        <v>4525.55</v>
      </c>
      <c r="AK325" s="123">
        <v>11450</v>
      </c>
      <c r="AL325" s="123">
        <v>36075.550000000003</v>
      </c>
      <c r="AM325" s="123">
        <v>8060.45</v>
      </c>
      <c r="AN325" s="123">
        <v>44136</v>
      </c>
      <c r="AO325" s="123">
        <v>7985.89</v>
      </c>
      <c r="AP325" s="123">
        <v>3464.11</v>
      </c>
      <c r="AQ325" s="123">
        <v>11450</v>
      </c>
      <c r="AR325" s="120">
        <v>10</v>
      </c>
      <c r="AS325" s="120">
        <f>VLOOKUP(X325:X2588,[7]Sheet1!$T$2:$AC$1764,10,0)</f>
        <v>142</v>
      </c>
      <c r="AT325" s="107" t="str">
        <f>VLOOKUP(X325:X2582,'[8]Asset Classification'!$J$3:$S$2325,10,0)</f>
        <v>121-150</v>
      </c>
      <c r="AU325" s="120"/>
      <c r="AV325" s="120"/>
      <c r="AW325" s="120"/>
      <c r="AX325" s="120" t="s">
        <v>544</v>
      </c>
      <c r="AY325" s="120" t="s">
        <v>545</v>
      </c>
      <c r="AZ325" s="120"/>
      <c r="BA325" s="120"/>
      <c r="BB325" s="126"/>
      <c r="BC325" s="110"/>
      <c r="BD325" s="111"/>
      <c r="BE325" s="111"/>
      <c r="BF325" s="112"/>
      <c r="BG325" s="111"/>
      <c r="BH325" s="113"/>
      <c r="BI325" s="111"/>
      <c r="BJ325" s="111"/>
      <c r="BK325" s="114"/>
      <c r="BL325" s="122"/>
    </row>
    <row r="326" spans="1:64" s="125" customFormat="1" x14ac:dyDescent="0.3">
      <c r="A326" s="120">
        <v>321</v>
      </c>
      <c r="B326" s="120" t="s">
        <v>5879</v>
      </c>
      <c r="C326" s="120" t="s">
        <v>178</v>
      </c>
      <c r="D326" s="120" t="s">
        <v>850</v>
      </c>
      <c r="E326" s="120" t="s">
        <v>851</v>
      </c>
      <c r="F326" s="120" t="s">
        <v>852</v>
      </c>
      <c r="G326" s="120" t="s">
        <v>853</v>
      </c>
      <c r="H326" s="120" t="s">
        <v>854</v>
      </c>
      <c r="I326" s="120">
        <v>40714</v>
      </c>
      <c r="J326" s="120" t="s">
        <v>1081</v>
      </c>
      <c r="K326" s="120">
        <v>40714</v>
      </c>
      <c r="L326" s="120" t="s">
        <v>1019</v>
      </c>
      <c r="M326" s="120" t="s">
        <v>1020</v>
      </c>
      <c r="N326" s="120">
        <v>62892</v>
      </c>
      <c r="O326" s="120" t="s">
        <v>1357</v>
      </c>
      <c r="P326" s="120">
        <v>91470</v>
      </c>
      <c r="Q326" s="120" t="s">
        <v>790</v>
      </c>
      <c r="R326" s="120" t="s">
        <v>437</v>
      </c>
      <c r="S326" s="120" t="s">
        <v>5147</v>
      </c>
      <c r="T326" s="120" t="s">
        <v>185</v>
      </c>
      <c r="U326" s="120" t="s">
        <v>186</v>
      </c>
      <c r="V326" s="120">
        <v>0</v>
      </c>
      <c r="W326" s="120" t="s">
        <v>5880</v>
      </c>
      <c r="X326" s="120">
        <v>358009595</v>
      </c>
      <c r="Y326" s="120" t="s">
        <v>5148</v>
      </c>
      <c r="Z326" s="120" t="s">
        <v>670</v>
      </c>
      <c r="AA326" s="123">
        <v>40000</v>
      </c>
      <c r="AB326" s="120" t="s">
        <v>194</v>
      </c>
      <c r="AC326" s="120">
        <v>12</v>
      </c>
      <c r="AD326" s="120" t="s">
        <v>533</v>
      </c>
      <c r="AE326" s="120" t="s">
        <v>564</v>
      </c>
      <c r="AF326" s="123">
        <v>3800</v>
      </c>
      <c r="AG326" s="123">
        <v>3800</v>
      </c>
      <c r="AH326" s="120" t="s">
        <v>599</v>
      </c>
      <c r="AI326" s="123">
        <v>5705.08</v>
      </c>
      <c r="AJ326" s="123">
        <v>1894.92</v>
      </c>
      <c r="AK326" s="123">
        <v>7600</v>
      </c>
      <c r="AL326" s="123">
        <v>34294.92</v>
      </c>
      <c r="AM326" s="123">
        <v>4066.08</v>
      </c>
      <c r="AN326" s="123">
        <v>38361</v>
      </c>
      <c r="AO326" s="123">
        <v>16064.48</v>
      </c>
      <c r="AP326" s="123">
        <v>2935.52</v>
      </c>
      <c r="AQ326" s="123">
        <v>19000</v>
      </c>
      <c r="AR326" s="120">
        <v>7</v>
      </c>
      <c r="AS326" s="120">
        <f>VLOOKUP(X326:X2589,[7]Sheet1!$T$2:$AC$1764,10,0)</f>
        <v>142</v>
      </c>
      <c r="AT326" s="107" t="str">
        <f>VLOOKUP(X326:X2583,'[8]Asset Classification'!$J$3:$S$2325,10,0)</f>
        <v>151-180</v>
      </c>
      <c r="AU326" s="120"/>
      <c r="AV326" s="120"/>
      <c r="AW326" s="120"/>
      <c r="AX326" s="120" t="s">
        <v>544</v>
      </c>
      <c r="AY326" s="120" t="s">
        <v>545</v>
      </c>
      <c r="AZ326" s="120"/>
      <c r="BA326" s="120"/>
      <c r="BB326" s="126"/>
      <c r="BC326" s="110"/>
      <c r="BD326" s="111"/>
      <c r="BE326" s="111"/>
      <c r="BF326" s="112"/>
      <c r="BG326" s="111"/>
      <c r="BH326" s="113"/>
      <c r="BI326" s="111"/>
      <c r="BJ326" s="111"/>
      <c r="BK326" s="114"/>
      <c r="BL326" s="122"/>
    </row>
    <row r="327" spans="1:64" s="125" customFormat="1" x14ac:dyDescent="0.3">
      <c r="A327" s="120">
        <v>322</v>
      </c>
      <c r="B327" s="120" t="s">
        <v>5879</v>
      </c>
      <c r="C327" s="120" t="s">
        <v>178</v>
      </c>
      <c r="D327" s="120" t="s">
        <v>850</v>
      </c>
      <c r="E327" s="120" t="s">
        <v>851</v>
      </c>
      <c r="F327" s="120" t="s">
        <v>852</v>
      </c>
      <c r="G327" s="120" t="s">
        <v>853</v>
      </c>
      <c r="H327" s="120" t="s">
        <v>854</v>
      </c>
      <c r="I327" s="120">
        <v>168143</v>
      </c>
      <c r="J327" s="120" t="s">
        <v>854</v>
      </c>
      <c r="K327" s="120">
        <v>168143</v>
      </c>
      <c r="L327" s="120" t="s">
        <v>855</v>
      </c>
      <c r="M327" s="120" t="s">
        <v>856</v>
      </c>
      <c r="N327" s="120">
        <v>62885</v>
      </c>
      <c r="O327" s="120" t="s">
        <v>3074</v>
      </c>
      <c r="P327" s="120">
        <v>621146</v>
      </c>
      <c r="Q327" s="120" t="s">
        <v>3075</v>
      </c>
      <c r="R327" s="120" t="s">
        <v>255</v>
      </c>
      <c r="S327" s="120" t="s">
        <v>3076</v>
      </c>
      <c r="T327" s="120" t="s">
        <v>185</v>
      </c>
      <c r="U327" s="120" t="s">
        <v>186</v>
      </c>
      <c r="V327" s="120">
        <v>541</v>
      </c>
      <c r="W327" s="120" t="s">
        <v>5880</v>
      </c>
      <c r="X327" s="120">
        <v>351678159</v>
      </c>
      <c r="Y327" s="120" t="s">
        <v>3077</v>
      </c>
      <c r="Z327" s="120" t="s">
        <v>766</v>
      </c>
      <c r="AA327" s="123">
        <v>42000</v>
      </c>
      <c r="AB327" s="120" t="s">
        <v>197</v>
      </c>
      <c r="AC327" s="120">
        <v>24</v>
      </c>
      <c r="AD327" s="120" t="s">
        <v>192</v>
      </c>
      <c r="AE327" s="120" t="s">
        <v>251</v>
      </c>
      <c r="AF327" s="123">
        <v>2250</v>
      </c>
      <c r="AG327" s="123">
        <v>2250</v>
      </c>
      <c r="AH327" s="120" t="s">
        <v>560</v>
      </c>
      <c r="AI327" s="123">
        <v>25367.759999999998</v>
      </c>
      <c r="AJ327" s="123">
        <v>10632.24</v>
      </c>
      <c r="AK327" s="123">
        <v>36000</v>
      </c>
      <c r="AL327" s="123">
        <v>16632.240000000002</v>
      </c>
      <c r="AM327" s="123">
        <v>1614.76</v>
      </c>
      <c r="AN327" s="123">
        <v>18247</v>
      </c>
      <c r="AO327" s="123">
        <v>12032.03</v>
      </c>
      <c r="AP327" s="123">
        <v>1467.97</v>
      </c>
      <c r="AQ327" s="123">
        <v>13500</v>
      </c>
      <c r="AR327" s="120">
        <v>22</v>
      </c>
      <c r="AS327" s="120">
        <f>VLOOKUP(X327:X2590,[7]Sheet1!$T$2:$AC$1764,10,0)</f>
        <v>161</v>
      </c>
      <c r="AT327" s="107" t="str">
        <f>VLOOKUP(X327:X2584,'[8]Asset Classification'!$J$3:$S$2325,10,0)</f>
        <v>151-180</v>
      </c>
      <c r="AU327" s="120"/>
      <c r="AV327" s="120"/>
      <c r="AW327" s="120"/>
      <c r="AX327" s="120" t="s">
        <v>544</v>
      </c>
      <c r="AY327" s="120" t="s">
        <v>545</v>
      </c>
      <c r="AZ327" s="120"/>
      <c r="BA327" s="120"/>
      <c r="BB327" s="126"/>
      <c r="BC327" s="110"/>
      <c r="BD327" s="111"/>
      <c r="BE327" s="111"/>
      <c r="BF327" s="112"/>
      <c r="BG327" s="111"/>
      <c r="BH327" s="113"/>
      <c r="BI327" s="111"/>
      <c r="BJ327" s="111"/>
      <c r="BK327" s="114"/>
      <c r="BL327" s="122"/>
    </row>
    <row r="328" spans="1:64" s="125" customFormat="1" x14ac:dyDescent="0.3">
      <c r="A328" s="120">
        <v>323</v>
      </c>
      <c r="B328" s="120" t="s">
        <v>5879</v>
      </c>
      <c r="C328" s="120" t="s">
        <v>178</v>
      </c>
      <c r="D328" s="120" t="s">
        <v>850</v>
      </c>
      <c r="E328" s="120" t="s">
        <v>851</v>
      </c>
      <c r="F328" s="120" t="s">
        <v>852</v>
      </c>
      <c r="G328" s="120" t="s">
        <v>853</v>
      </c>
      <c r="H328" s="120" t="s">
        <v>854</v>
      </c>
      <c r="I328" s="120">
        <v>168143</v>
      </c>
      <c r="J328" s="120" t="s">
        <v>854</v>
      </c>
      <c r="K328" s="120">
        <v>168143</v>
      </c>
      <c r="L328" s="120" t="s">
        <v>855</v>
      </c>
      <c r="M328" s="120" t="s">
        <v>856</v>
      </c>
      <c r="N328" s="120">
        <v>62885</v>
      </c>
      <c r="O328" s="120" t="s">
        <v>2771</v>
      </c>
      <c r="P328" s="120">
        <v>588398</v>
      </c>
      <c r="Q328" s="120" t="s">
        <v>2772</v>
      </c>
      <c r="R328" s="120" t="s">
        <v>437</v>
      </c>
      <c r="S328" s="120" t="s">
        <v>2775</v>
      </c>
      <c r="T328" s="120" t="s">
        <v>185</v>
      </c>
      <c r="U328" s="120" t="s">
        <v>181</v>
      </c>
      <c r="V328" s="120">
        <v>0</v>
      </c>
      <c r="W328" s="120" t="s">
        <v>5880</v>
      </c>
      <c r="X328" s="120">
        <v>354461387</v>
      </c>
      <c r="Y328" s="120" t="s">
        <v>2776</v>
      </c>
      <c r="Z328" s="120" t="s">
        <v>300</v>
      </c>
      <c r="AA328" s="123">
        <v>30000</v>
      </c>
      <c r="AB328" s="120" t="s">
        <v>182</v>
      </c>
      <c r="AC328" s="120">
        <v>18</v>
      </c>
      <c r="AD328" s="120" t="s">
        <v>276</v>
      </c>
      <c r="AE328" s="120" t="s">
        <v>475</v>
      </c>
      <c r="AF328" s="123">
        <v>2020</v>
      </c>
      <c r="AG328" s="123">
        <v>2020</v>
      </c>
      <c r="AH328" s="120" t="s">
        <v>560</v>
      </c>
      <c r="AI328" s="123">
        <v>13429.8</v>
      </c>
      <c r="AJ328" s="123">
        <v>4750.2</v>
      </c>
      <c r="AK328" s="123">
        <v>18180</v>
      </c>
      <c r="AL328" s="123">
        <v>16570.2</v>
      </c>
      <c r="AM328" s="123">
        <v>1813.8</v>
      </c>
      <c r="AN328" s="123">
        <v>18384</v>
      </c>
      <c r="AO328" s="123">
        <v>10571.31</v>
      </c>
      <c r="AP328" s="123">
        <v>1548.69</v>
      </c>
      <c r="AQ328" s="123">
        <v>12120</v>
      </c>
      <c r="AR328" s="120">
        <v>15</v>
      </c>
      <c r="AS328" s="120">
        <f>VLOOKUP(X328:X2591,[7]Sheet1!$T$2:$AC$1764,10,0)</f>
        <v>161</v>
      </c>
      <c r="AT328" s="107" t="str">
        <f>VLOOKUP(X328:X2585,'[8]Asset Classification'!$J$3:$S$2325,10,0)</f>
        <v>151-180</v>
      </c>
      <c r="AU328" s="120"/>
      <c r="AV328" s="120"/>
      <c r="AW328" s="120"/>
      <c r="AX328" s="120" t="s">
        <v>544</v>
      </c>
      <c r="AY328" s="120" t="s">
        <v>545</v>
      </c>
      <c r="AZ328" s="120"/>
      <c r="BA328" s="120"/>
      <c r="BB328" s="126"/>
      <c r="BC328" s="110"/>
      <c r="BD328" s="111"/>
      <c r="BE328" s="111"/>
      <c r="BF328" s="112"/>
      <c r="BG328" s="111"/>
      <c r="BH328" s="113"/>
      <c r="BI328" s="111"/>
      <c r="BJ328" s="111"/>
      <c r="BK328" s="114"/>
      <c r="BL328" s="122"/>
    </row>
    <row r="329" spans="1:64" s="125" customFormat="1" x14ac:dyDescent="0.3">
      <c r="A329" s="120">
        <v>324</v>
      </c>
      <c r="B329" s="120" t="s">
        <v>5879</v>
      </c>
      <c r="C329" s="120" t="s">
        <v>178</v>
      </c>
      <c r="D329" s="120" t="s">
        <v>850</v>
      </c>
      <c r="E329" s="120" t="s">
        <v>851</v>
      </c>
      <c r="F329" s="120" t="s">
        <v>852</v>
      </c>
      <c r="G329" s="120" t="s">
        <v>853</v>
      </c>
      <c r="H329" s="120" t="s">
        <v>854</v>
      </c>
      <c r="I329" s="120">
        <v>40714</v>
      </c>
      <c r="J329" s="120" t="s">
        <v>1081</v>
      </c>
      <c r="K329" s="120">
        <v>40714</v>
      </c>
      <c r="L329" s="120" t="s">
        <v>1019</v>
      </c>
      <c r="M329" s="120" t="s">
        <v>1020</v>
      </c>
      <c r="N329" s="120">
        <v>62892</v>
      </c>
      <c r="O329" s="120" t="s">
        <v>3458</v>
      </c>
      <c r="P329" s="120">
        <v>438848</v>
      </c>
      <c r="Q329" s="120" t="s">
        <v>3459</v>
      </c>
      <c r="R329" s="120" t="s">
        <v>255</v>
      </c>
      <c r="S329" s="120" t="s">
        <v>4755</v>
      </c>
      <c r="T329" s="120" t="s">
        <v>186</v>
      </c>
      <c r="U329" s="120" t="s">
        <v>186</v>
      </c>
      <c r="V329" s="120">
        <v>0</v>
      </c>
      <c r="W329" s="120" t="s">
        <v>5880</v>
      </c>
      <c r="X329" s="120">
        <v>354583918</v>
      </c>
      <c r="Y329" s="120" t="s">
        <v>4756</v>
      </c>
      <c r="Z329" s="120" t="s">
        <v>474</v>
      </c>
      <c r="AA329" s="123">
        <v>52000</v>
      </c>
      <c r="AB329" s="120" t="s">
        <v>548</v>
      </c>
      <c r="AC329" s="120">
        <v>24</v>
      </c>
      <c r="AD329" s="120" t="s">
        <v>190</v>
      </c>
      <c r="AE329" s="120" t="s">
        <v>475</v>
      </c>
      <c r="AF329" s="123">
        <v>2780</v>
      </c>
      <c r="AG329" s="123">
        <v>2780</v>
      </c>
      <c r="AH329" s="120" t="s">
        <v>5882</v>
      </c>
      <c r="AI329" s="123">
        <v>17341.169999999998</v>
      </c>
      <c r="AJ329" s="123">
        <v>9178.83</v>
      </c>
      <c r="AK329" s="123">
        <v>26520</v>
      </c>
      <c r="AL329" s="123">
        <v>34658.83</v>
      </c>
      <c r="AM329" s="123">
        <v>5354.17</v>
      </c>
      <c r="AN329" s="123">
        <v>40013</v>
      </c>
      <c r="AO329" s="123">
        <v>12252.91</v>
      </c>
      <c r="AP329" s="123">
        <v>2927.09</v>
      </c>
      <c r="AQ329" s="123">
        <v>15180</v>
      </c>
      <c r="AR329" s="120">
        <v>15</v>
      </c>
      <c r="AS329" s="120">
        <f>VLOOKUP(X329:X2592,[7]Sheet1!$T$2:$AC$1764,10,0)</f>
        <v>161</v>
      </c>
      <c r="AT329" s="107" t="str">
        <f>VLOOKUP(X329:X2586,'[8]Asset Classification'!$J$3:$S$2325,10,0)</f>
        <v>151-180</v>
      </c>
      <c r="AU329" s="120"/>
      <c r="AV329" s="120"/>
      <c r="AW329" s="120"/>
      <c r="AX329" s="120" t="s">
        <v>544</v>
      </c>
      <c r="AY329" s="120" t="s">
        <v>545</v>
      </c>
      <c r="AZ329" s="120"/>
      <c r="BA329" s="120"/>
      <c r="BB329" s="126"/>
      <c r="BC329" s="110"/>
      <c r="BD329" s="111"/>
      <c r="BE329" s="111"/>
      <c r="BF329" s="112"/>
      <c r="BG329" s="111"/>
      <c r="BH329" s="113"/>
      <c r="BI329" s="111"/>
      <c r="BJ329" s="111"/>
      <c r="BK329" s="114"/>
      <c r="BL329" s="122"/>
    </row>
    <row r="330" spans="1:64" s="125" customFormat="1" x14ac:dyDescent="0.3">
      <c r="A330" s="120">
        <v>325</v>
      </c>
      <c r="B330" s="120" t="s">
        <v>5879</v>
      </c>
      <c r="C330" s="120" t="s">
        <v>178</v>
      </c>
      <c r="D330" s="120" t="s">
        <v>850</v>
      </c>
      <c r="E330" s="120" t="s">
        <v>851</v>
      </c>
      <c r="F330" s="120" t="s">
        <v>852</v>
      </c>
      <c r="G330" s="120" t="s">
        <v>853</v>
      </c>
      <c r="H330" s="120" t="s">
        <v>854</v>
      </c>
      <c r="I330" s="120">
        <v>168143</v>
      </c>
      <c r="J330" s="120" t="s">
        <v>854</v>
      </c>
      <c r="K330" s="120">
        <v>168143</v>
      </c>
      <c r="L330" s="120" t="s">
        <v>855</v>
      </c>
      <c r="M330" s="120" t="s">
        <v>856</v>
      </c>
      <c r="N330" s="120">
        <v>62885</v>
      </c>
      <c r="O330" s="120" t="s">
        <v>3626</v>
      </c>
      <c r="P330" s="120">
        <v>431008</v>
      </c>
      <c r="Q330" s="120" t="s">
        <v>3627</v>
      </c>
      <c r="R330" s="120" t="s">
        <v>437</v>
      </c>
      <c r="S330" s="120" t="s">
        <v>5118</v>
      </c>
      <c r="T330" s="120" t="s">
        <v>185</v>
      </c>
      <c r="U330" s="120" t="s">
        <v>181</v>
      </c>
      <c r="V330" s="120">
        <v>0</v>
      </c>
      <c r="W330" s="120" t="s">
        <v>5880</v>
      </c>
      <c r="X330" s="120">
        <v>355099151</v>
      </c>
      <c r="Y330" s="120" t="s">
        <v>5119</v>
      </c>
      <c r="Z330" s="120" t="s">
        <v>482</v>
      </c>
      <c r="AA330" s="123">
        <v>30000</v>
      </c>
      <c r="AB330" s="120" t="s">
        <v>197</v>
      </c>
      <c r="AC330" s="120">
        <v>18</v>
      </c>
      <c r="AD330" s="120" t="s">
        <v>276</v>
      </c>
      <c r="AE330" s="120" t="s">
        <v>506</v>
      </c>
      <c r="AF330" s="123">
        <v>2020</v>
      </c>
      <c r="AG330" s="123">
        <v>2020</v>
      </c>
      <c r="AH330" s="120" t="s">
        <v>563</v>
      </c>
      <c r="AI330" s="123">
        <v>11952.66</v>
      </c>
      <c r="AJ330" s="123">
        <v>4207.34</v>
      </c>
      <c r="AK330" s="123">
        <v>16160</v>
      </c>
      <c r="AL330" s="123">
        <v>18047.34</v>
      </c>
      <c r="AM330" s="123">
        <v>2161.66</v>
      </c>
      <c r="AN330" s="123">
        <v>20209</v>
      </c>
      <c r="AO330" s="123">
        <v>10377.35</v>
      </c>
      <c r="AP330" s="123">
        <v>1742.65</v>
      </c>
      <c r="AQ330" s="123">
        <v>12120</v>
      </c>
      <c r="AR330" s="120">
        <v>14</v>
      </c>
      <c r="AS330" s="120">
        <f>VLOOKUP(X330:X2593,[7]Sheet1!$T$2:$AC$1764,10,0)</f>
        <v>161</v>
      </c>
      <c r="AT330" s="107" t="str">
        <f>VLOOKUP(X330:X2587,'[8]Asset Classification'!$J$3:$S$2325,10,0)</f>
        <v>151-180</v>
      </c>
      <c r="AU330" s="120"/>
      <c r="AV330" s="120"/>
      <c r="AW330" s="120"/>
      <c r="AX330" s="120" t="s">
        <v>544</v>
      </c>
      <c r="AY330" s="120" t="s">
        <v>545</v>
      </c>
      <c r="AZ330" s="120"/>
      <c r="BA330" s="120"/>
      <c r="BB330" s="126"/>
      <c r="BC330" s="110"/>
      <c r="BD330" s="111"/>
      <c r="BE330" s="111"/>
      <c r="BF330" s="112"/>
      <c r="BG330" s="111"/>
      <c r="BH330" s="113"/>
      <c r="BI330" s="111"/>
      <c r="BJ330" s="111"/>
      <c r="BK330" s="114"/>
      <c r="BL330" s="122"/>
    </row>
    <row r="331" spans="1:64" s="125" customFormat="1" x14ac:dyDescent="0.3">
      <c r="A331" s="120">
        <v>326</v>
      </c>
      <c r="B331" s="120" t="s">
        <v>5879</v>
      </c>
      <c r="C331" s="120" t="s">
        <v>178</v>
      </c>
      <c r="D331" s="120" t="s">
        <v>850</v>
      </c>
      <c r="E331" s="120" t="s">
        <v>851</v>
      </c>
      <c r="F331" s="120" t="s">
        <v>852</v>
      </c>
      <c r="G331" s="120" t="s">
        <v>853</v>
      </c>
      <c r="H331" s="120" t="s">
        <v>854</v>
      </c>
      <c r="I331" s="120">
        <v>168143</v>
      </c>
      <c r="J331" s="120" t="s">
        <v>854</v>
      </c>
      <c r="K331" s="120">
        <v>168143</v>
      </c>
      <c r="L331" s="120" t="s">
        <v>855</v>
      </c>
      <c r="M331" s="120" t="s">
        <v>856</v>
      </c>
      <c r="N331" s="120">
        <v>62885</v>
      </c>
      <c r="O331" s="120" t="s">
        <v>2920</v>
      </c>
      <c r="P331" s="120">
        <v>607652</v>
      </c>
      <c r="Q331" s="120" t="s">
        <v>2921</v>
      </c>
      <c r="R331" s="120" t="s">
        <v>255</v>
      </c>
      <c r="S331" s="120" t="s">
        <v>5630</v>
      </c>
      <c r="T331" s="120" t="s">
        <v>185</v>
      </c>
      <c r="U331" s="120" t="s">
        <v>181</v>
      </c>
      <c r="V331" s="120">
        <v>0</v>
      </c>
      <c r="W331" s="120" t="s">
        <v>5880</v>
      </c>
      <c r="X331" s="120">
        <v>357221820</v>
      </c>
      <c r="Y331" s="120" t="s">
        <v>5631</v>
      </c>
      <c r="Z331" s="120" t="s">
        <v>210</v>
      </c>
      <c r="AA331" s="123">
        <v>65000</v>
      </c>
      <c r="AB331" s="120" t="s">
        <v>197</v>
      </c>
      <c r="AC331" s="120">
        <v>24</v>
      </c>
      <c r="AD331" s="120" t="s">
        <v>535</v>
      </c>
      <c r="AE331" s="120" t="s">
        <v>529</v>
      </c>
      <c r="AF331" s="123">
        <v>3470</v>
      </c>
      <c r="AG331" s="123">
        <v>3470</v>
      </c>
      <c r="AH331" s="120" t="s">
        <v>560</v>
      </c>
      <c r="AI331" s="123">
        <v>8319.2999999999993</v>
      </c>
      <c r="AJ331" s="123">
        <v>5560.7</v>
      </c>
      <c r="AK331" s="123">
        <v>13880</v>
      </c>
      <c r="AL331" s="123">
        <v>56680.7</v>
      </c>
      <c r="AM331" s="123">
        <v>13426.3</v>
      </c>
      <c r="AN331" s="123">
        <v>70107</v>
      </c>
      <c r="AO331" s="123">
        <v>14454.91</v>
      </c>
      <c r="AP331" s="123">
        <v>6365.09</v>
      </c>
      <c r="AQ331" s="123">
        <v>20820</v>
      </c>
      <c r="AR331" s="120">
        <v>10</v>
      </c>
      <c r="AS331" s="120">
        <f>VLOOKUP(X331:X2594,[7]Sheet1!$T$2:$AC$1764,10,0)</f>
        <v>161</v>
      </c>
      <c r="AT331" s="107" t="str">
        <f>VLOOKUP(X331:X2588,'[8]Asset Classification'!$J$3:$S$2325,10,0)</f>
        <v>151-180</v>
      </c>
      <c r="AU331" s="120"/>
      <c r="AV331" s="120"/>
      <c r="AW331" s="120"/>
      <c r="AX331" s="120" t="s">
        <v>544</v>
      </c>
      <c r="AY331" s="120" t="s">
        <v>545</v>
      </c>
      <c r="AZ331" s="120"/>
      <c r="BA331" s="120"/>
      <c r="BB331" s="126"/>
      <c r="BC331" s="110"/>
      <c r="BD331" s="111"/>
      <c r="BE331" s="111"/>
      <c r="BF331" s="112"/>
      <c r="BG331" s="111"/>
      <c r="BH331" s="113"/>
      <c r="BI331" s="111"/>
      <c r="BJ331" s="111"/>
      <c r="BK331" s="114"/>
      <c r="BL331" s="122"/>
    </row>
    <row r="332" spans="1:64" s="125" customFormat="1" x14ac:dyDescent="0.3">
      <c r="A332" s="120">
        <v>327</v>
      </c>
      <c r="B332" s="120" t="s">
        <v>5879</v>
      </c>
      <c r="C332" s="120" t="s">
        <v>178</v>
      </c>
      <c r="D332" s="120" t="s">
        <v>850</v>
      </c>
      <c r="E332" s="120" t="s">
        <v>851</v>
      </c>
      <c r="F332" s="120" t="s">
        <v>852</v>
      </c>
      <c r="G332" s="120" t="s">
        <v>853</v>
      </c>
      <c r="H332" s="120" t="s">
        <v>854</v>
      </c>
      <c r="I332" s="120">
        <v>170478</v>
      </c>
      <c r="J332" s="120" t="s">
        <v>854</v>
      </c>
      <c r="K332" s="120">
        <v>170478</v>
      </c>
      <c r="L332" s="120" t="s">
        <v>1019</v>
      </c>
      <c r="M332" s="120" t="s">
        <v>1020</v>
      </c>
      <c r="N332" s="120">
        <v>62887</v>
      </c>
      <c r="O332" s="120" t="s">
        <v>2486</v>
      </c>
      <c r="P332" s="120">
        <v>567680</v>
      </c>
      <c r="Q332" s="120" t="s">
        <v>2558</v>
      </c>
      <c r="R332" s="120" t="s">
        <v>255</v>
      </c>
      <c r="S332" s="120" t="s">
        <v>5763</v>
      </c>
      <c r="T332" s="120" t="s">
        <v>185</v>
      </c>
      <c r="U332" s="120" t="s">
        <v>186</v>
      </c>
      <c r="V332" s="120">
        <v>0</v>
      </c>
      <c r="W332" s="120" t="s">
        <v>5880</v>
      </c>
      <c r="X332" s="120">
        <v>357951399</v>
      </c>
      <c r="Y332" s="120" t="s">
        <v>5764</v>
      </c>
      <c r="Z332" s="120" t="s">
        <v>670</v>
      </c>
      <c r="AA332" s="123">
        <v>65000</v>
      </c>
      <c r="AB332" s="120" t="s">
        <v>194</v>
      </c>
      <c r="AC332" s="120">
        <v>24</v>
      </c>
      <c r="AD332" s="120" t="s">
        <v>535</v>
      </c>
      <c r="AE332" s="120" t="s">
        <v>664</v>
      </c>
      <c r="AF332" s="123">
        <v>3470</v>
      </c>
      <c r="AG332" s="123">
        <v>3470</v>
      </c>
      <c r="AH332" s="120" t="s">
        <v>782</v>
      </c>
      <c r="AI332" s="123">
        <v>2193.52</v>
      </c>
      <c r="AJ332" s="123">
        <v>3526.48</v>
      </c>
      <c r="AK332" s="123">
        <v>5720</v>
      </c>
      <c r="AL332" s="123">
        <v>62806.48</v>
      </c>
      <c r="AM332" s="123">
        <v>15890.52</v>
      </c>
      <c r="AN332" s="123">
        <v>78697</v>
      </c>
      <c r="AO332" s="123">
        <v>12828.22</v>
      </c>
      <c r="AP332" s="123">
        <v>5741.78</v>
      </c>
      <c r="AQ332" s="123">
        <v>18570</v>
      </c>
      <c r="AR332" s="120">
        <v>7</v>
      </c>
      <c r="AS332" s="120">
        <f>VLOOKUP(X332:X2595,[7]Sheet1!$T$2:$AC$1764,10,0)</f>
        <v>161</v>
      </c>
      <c r="AT332" s="107" t="str">
        <f>VLOOKUP(X332:X2589,'[8]Asset Classification'!$J$3:$S$2325,10,0)</f>
        <v>151-180</v>
      </c>
      <c r="AU332" s="120"/>
      <c r="AV332" s="120"/>
      <c r="AW332" s="120"/>
      <c r="AX332" s="120" t="s">
        <v>544</v>
      </c>
      <c r="AY332" s="120" t="s">
        <v>545</v>
      </c>
      <c r="AZ332" s="120"/>
      <c r="BA332" s="120"/>
      <c r="BB332" s="126"/>
      <c r="BC332" s="110"/>
      <c r="BD332" s="111"/>
      <c r="BE332" s="111"/>
      <c r="BF332" s="112"/>
      <c r="BG332" s="111"/>
      <c r="BH332" s="113"/>
      <c r="BI332" s="111"/>
      <c r="BJ332" s="111"/>
      <c r="BK332" s="114"/>
      <c r="BL332" s="122"/>
    </row>
    <row r="333" spans="1:64" s="125" customFormat="1" x14ac:dyDescent="0.3">
      <c r="A333" s="120">
        <v>328</v>
      </c>
      <c r="B333" s="120" t="s">
        <v>5879</v>
      </c>
      <c r="C333" s="120" t="s">
        <v>178</v>
      </c>
      <c r="D333" s="120" t="s">
        <v>850</v>
      </c>
      <c r="E333" s="120" t="s">
        <v>851</v>
      </c>
      <c r="F333" s="120" t="s">
        <v>852</v>
      </c>
      <c r="G333" s="120" t="s">
        <v>853</v>
      </c>
      <c r="H333" s="120" t="s">
        <v>854</v>
      </c>
      <c r="I333" s="120">
        <v>170478</v>
      </c>
      <c r="J333" s="120" t="s">
        <v>854</v>
      </c>
      <c r="K333" s="120">
        <v>170478</v>
      </c>
      <c r="L333" s="120" t="s">
        <v>1019</v>
      </c>
      <c r="M333" s="120" t="s">
        <v>1020</v>
      </c>
      <c r="N333" s="120">
        <v>62887</v>
      </c>
      <c r="O333" s="120" t="s">
        <v>2743</v>
      </c>
      <c r="P333" s="120">
        <v>587027</v>
      </c>
      <c r="Q333" s="120" t="s">
        <v>2744</v>
      </c>
      <c r="R333" s="120" t="s">
        <v>437</v>
      </c>
      <c r="S333" s="120" t="s">
        <v>3622</v>
      </c>
      <c r="T333" s="120" t="s">
        <v>185</v>
      </c>
      <c r="U333" s="120" t="s">
        <v>186</v>
      </c>
      <c r="V333" s="120">
        <v>0</v>
      </c>
      <c r="W333" s="120" t="s">
        <v>5880</v>
      </c>
      <c r="X333" s="120">
        <v>358050409</v>
      </c>
      <c r="Y333" s="120" t="s">
        <v>3623</v>
      </c>
      <c r="Z333" s="120" t="s">
        <v>549</v>
      </c>
      <c r="AA333" s="123">
        <v>40000</v>
      </c>
      <c r="AB333" s="120" t="s">
        <v>194</v>
      </c>
      <c r="AC333" s="120">
        <v>12</v>
      </c>
      <c r="AD333" s="120" t="s">
        <v>533</v>
      </c>
      <c r="AE333" s="120" t="s">
        <v>664</v>
      </c>
      <c r="AF333" s="123">
        <v>3800</v>
      </c>
      <c r="AG333" s="123">
        <v>3800</v>
      </c>
      <c r="AH333" s="120" t="s">
        <v>560</v>
      </c>
      <c r="AI333" s="123">
        <v>2769.32</v>
      </c>
      <c r="AJ333" s="123">
        <v>1030.68</v>
      </c>
      <c r="AK333" s="123">
        <v>3800</v>
      </c>
      <c r="AL333" s="123">
        <v>37230.68</v>
      </c>
      <c r="AM333" s="123">
        <v>4849.32</v>
      </c>
      <c r="AN333" s="123">
        <v>42080</v>
      </c>
      <c r="AO333" s="123">
        <v>19130.36</v>
      </c>
      <c r="AP333" s="123">
        <v>3669.64</v>
      </c>
      <c r="AQ333" s="123">
        <v>22800</v>
      </c>
      <c r="AR333" s="120">
        <v>7</v>
      </c>
      <c r="AS333" s="120">
        <f>VLOOKUP(X333:X2596,[7]Sheet1!$T$2:$AC$1764,10,0)</f>
        <v>161</v>
      </c>
      <c r="AT333" s="107" t="str">
        <f>VLOOKUP(X333:X2590,'[8]Asset Classification'!$J$3:$S$2325,10,0)</f>
        <v>151-180</v>
      </c>
      <c r="AU333" s="120"/>
      <c r="AV333" s="120"/>
      <c r="AW333" s="120"/>
      <c r="AX333" s="120" t="s">
        <v>544</v>
      </c>
      <c r="AY333" s="120" t="s">
        <v>545</v>
      </c>
      <c r="AZ333" s="120"/>
      <c r="BA333" s="120"/>
      <c r="BB333" s="126"/>
      <c r="BC333" s="110"/>
      <c r="BD333" s="111"/>
      <c r="BE333" s="111"/>
      <c r="BF333" s="112"/>
      <c r="BG333" s="111"/>
      <c r="BH333" s="113"/>
      <c r="BI333" s="111"/>
      <c r="BJ333" s="111"/>
      <c r="BK333" s="114"/>
      <c r="BL333" s="122"/>
    </row>
    <row r="334" spans="1:64" s="125" customFormat="1" x14ac:dyDescent="0.3">
      <c r="A334" s="120">
        <v>329</v>
      </c>
      <c r="B334" s="120" t="s">
        <v>5879</v>
      </c>
      <c r="C334" s="120" t="s">
        <v>178</v>
      </c>
      <c r="D334" s="120" t="s">
        <v>850</v>
      </c>
      <c r="E334" s="120" t="s">
        <v>851</v>
      </c>
      <c r="F334" s="120" t="s">
        <v>852</v>
      </c>
      <c r="G334" s="120" t="s">
        <v>853</v>
      </c>
      <c r="H334" s="120" t="s">
        <v>854</v>
      </c>
      <c r="I334" s="120">
        <v>170478</v>
      </c>
      <c r="J334" s="120" t="s">
        <v>854</v>
      </c>
      <c r="K334" s="120">
        <v>170478</v>
      </c>
      <c r="L334" s="120" t="s">
        <v>1019</v>
      </c>
      <c r="M334" s="120" t="s">
        <v>1020</v>
      </c>
      <c r="N334" s="120">
        <v>62887</v>
      </c>
      <c r="O334" s="120" t="s">
        <v>2743</v>
      </c>
      <c r="P334" s="120">
        <v>587027</v>
      </c>
      <c r="Q334" s="120" t="s">
        <v>2744</v>
      </c>
      <c r="R334" s="120" t="s">
        <v>437</v>
      </c>
      <c r="S334" s="120" t="s">
        <v>4435</v>
      </c>
      <c r="T334" s="120" t="s">
        <v>185</v>
      </c>
      <c r="U334" s="120" t="s">
        <v>186</v>
      </c>
      <c r="V334" s="120">
        <v>0</v>
      </c>
      <c r="W334" s="120" t="s">
        <v>5880</v>
      </c>
      <c r="X334" s="120">
        <v>358050525</v>
      </c>
      <c r="Y334" s="120" t="s">
        <v>4436</v>
      </c>
      <c r="Z334" s="120" t="s">
        <v>549</v>
      </c>
      <c r="AA334" s="123">
        <v>40000</v>
      </c>
      <c r="AB334" s="120" t="s">
        <v>194</v>
      </c>
      <c r="AC334" s="120">
        <v>12</v>
      </c>
      <c r="AD334" s="120" t="s">
        <v>533</v>
      </c>
      <c r="AE334" s="120" t="s">
        <v>664</v>
      </c>
      <c r="AF334" s="123">
        <v>3800</v>
      </c>
      <c r="AG334" s="123">
        <v>3800</v>
      </c>
      <c r="AH334" s="120" t="s">
        <v>560</v>
      </c>
      <c r="AI334" s="123">
        <v>2769.32</v>
      </c>
      <c r="AJ334" s="123">
        <v>1030.68</v>
      </c>
      <c r="AK334" s="123">
        <v>3800</v>
      </c>
      <c r="AL334" s="123">
        <v>37230.68</v>
      </c>
      <c r="AM334" s="123">
        <v>4849.32</v>
      </c>
      <c r="AN334" s="123">
        <v>42080</v>
      </c>
      <c r="AO334" s="123">
        <v>19130.36</v>
      </c>
      <c r="AP334" s="123">
        <v>3669.64</v>
      </c>
      <c r="AQ334" s="123">
        <v>22800</v>
      </c>
      <c r="AR334" s="120">
        <v>7</v>
      </c>
      <c r="AS334" s="120">
        <f>VLOOKUP(X334:X2597,[7]Sheet1!$T$2:$AC$1764,10,0)</f>
        <v>161</v>
      </c>
      <c r="AT334" s="107" t="str">
        <f>VLOOKUP(X334:X2591,'[8]Asset Classification'!$J$3:$S$2325,10,0)</f>
        <v>151-180</v>
      </c>
      <c r="AU334" s="120"/>
      <c r="AV334" s="120"/>
      <c r="AW334" s="120"/>
      <c r="AX334" s="120" t="s">
        <v>544</v>
      </c>
      <c r="AY334" s="120" t="s">
        <v>545</v>
      </c>
      <c r="AZ334" s="120"/>
      <c r="BA334" s="120"/>
      <c r="BB334" s="126"/>
      <c r="BC334" s="110"/>
      <c r="BD334" s="111"/>
      <c r="BE334" s="111"/>
      <c r="BF334" s="112"/>
      <c r="BG334" s="111"/>
      <c r="BH334" s="113"/>
      <c r="BI334" s="111"/>
      <c r="BJ334" s="111"/>
      <c r="BK334" s="114"/>
      <c r="BL334" s="122"/>
    </row>
    <row r="335" spans="1:64" s="125" customFormat="1" x14ac:dyDescent="0.3">
      <c r="A335" s="120">
        <v>330</v>
      </c>
      <c r="B335" s="120" t="s">
        <v>5879</v>
      </c>
      <c r="C335" s="120" t="s">
        <v>178</v>
      </c>
      <c r="D335" s="120" t="s">
        <v>850</v>
      </c>
      <c r="E335" s="120" t="s">
        <v>851</v>
      </c>
      <c r="F335" s="120" t="s">
        <v>852</v>
      </c>
      <c r="G335" s="120" t="s">
        <v>853</v>
      </c>
      <c r="H335" s="120" t="s">
        <v>854</v>
      </c>
      <c r="I335" s="120">
        <v>170478</v>
      </c>
      <c r="J335" s="120" t="s">
        <v>854</v>
      </c>
      <c r="K335" s="120">
        <v>170478</v>
      </c>
      <c r="L335" s="120" t="s">
        <v>1019</v>
      </c>
      <c r="M335" s="120" t="s">
        <v>1020</v>
      </c>
      <c r="N335" s="120">
        <v>62887</v>
      </c>
      <c r="O335" s="120" t="s">
        <v>2300</v>
      </c>
      <c r="P335" s="120">
        <v>568130</v>
      </c>
      <c r="Q335" s="120" t="s">
        <v>2574</v>
      </c>
      <c r="R335" s="120" t="s">
        <v>255</v>
      </c>
      <c r="S335" s="120" t="s">
        <v>2622</v>
      </c>
      <c r="T335" s="120" t="s">
        <v>185</v>
      </c>
      <c r="U335" s="120" t="s">
        <v>186</v>
      </c>
      <c r="V335" s="120">
        <v>541</v>
      </c>
      <c r="W335" s="120" t="s">
        <v>5880</v>
      </c>
      <c r="X335" s="120">
        <v>350661582</v>
      </c>
      <c r="Y335" s="120" t="s">
        <v>2623</v>
      </c>
      <c r="Z335" s="120" t="s">
        <v>403</v>
      </c>
      <c r="AA335" s="123">
        <v>41952</v>
      </c>
      <c r="AB335" s="120" t="s">
        <v>182</v>
      </c>
      <c r="AC335" s="120">
        <v>24</v>
      </c>
      <c r="AD335" s="120" t="s">
        <v>192</v>
      </c>
      <c r="AE335" s="120" t="s">
        <v>395</v>
      </c>
      <c r="AF335" s="123">
        <v>2371</v>
      </c>
      <c r="AG335" s="123">
        <v>2250</v>
      </c>
      <c r="AH335" s="120" t="s">
        <v>651</v>
      </c>
      <c r="AI335" s="123">
        <v>31374.85</v>
      </c>
      <c r="AJ335" s="123">
        <v>11496.15</v>
      </c>
      <c r="AK335" s="123">
        <v>42871</v>
      </c>
      <c r="AL335" s="123">
        <v>10577.15</v>
      </c>
      <c r="AM335" s="123">
        <v>672.85</v>
      </c>
      <c r="AN335" s="123">
        <v>11250</v>
      </c>
      <c r="AO335" s="123">
        <v>10577.15</v>
      </c>
      <c r="AP335" s="123">
        <v>672.85</v>
      </c>
      <c r="AQ335" s="123">
        <v>11250</v>
      </c>
      <c r="AR335" s="120">
        <v>26</v>
      </c>
      <c r="AS335" s="120">
        <f>VLOOKUP(X335:X2598,[7]Sheet1!$T$2:$AC$1764,10,0)</f>
        <v>162</v>
      </c>
      <c r="AT335" s="107" t="str">
        <f>VLOOKUP(X335:X2592,'[8]Asset Classification'!$J$3:$S$2325,10,0)</f>
        <v>151-180</v>
      </c>
      <c r="AU335" s="120"/>
      <c r="AV335" s="120"/>
      <c r="AW335" s="120"/>
      <c r="AX335" s="120" t="s">
        <v>544</v>
      </c>
      <c r="AY335" s="120" t="s">
        <v>545</v>
      </c>
      <c r="AZ335" s="120"/>
      <c r="BA335" s="120"/>
      <c r="BB335" s="126"/>
      <c r="BC335" s="110"/>
      <c r="BD335" s="111"/>
      <c r="BE335" s="111"/>
      <c r="BF335" s="112"/>
      <c r="BG335" s="111"/>
      <c r="BH335" s="113"/>
      <c r="BI335" s="111"/>
      <c r="BJ335" s="111"/>
      <c r="BK335" s="114"/>
      <c r="BL335" s="122"/>
    </row>
    <row r="336" spans="1:64" s="125" customFormat="1" x14ac:dyDescent="0.3">
      <c r="A336" s="120">
        <v>331</v>
      </c>
      <c r="B336" s="120" t="s">
        <v>5879</v>
      </c>
      <c r="C336" s="120" t="s">
        <v>178</v>
      </c>
      <c r="D336" s="120" t="s">
        <v>850</v>
      </c>
      <c r="E336" s="120" t="s">
        <v>851</v>
      </c>
      <c r="F336" s="120" t="s">
        <v>852</v>
      </c>
      <c r="G336" s="120" t="s">
        <v>853</v>
      </c>
      <c r="H336" s="120" t="s">
        <v>854</v>
      </c>
      <c r="I336" s="120">
        <v>170478</v>
      </c>
      <c r="J336" s="120" t="s">
        <v>854</v>
      </c>
      <c r="K336" s="120">
        <v>170478</v>
      </c>
      <c r="L336" s="120" t="s">
        <v>1019</v>
      </c>
      <c r="M336" s="120" t="s">
        <v>1020</v>
      </c>
      <c r="N336" s="120">
        <v>62887</v>
      </c>
      <c r="O336" s="120" t="s">
        <v>2335</v>
      </c>
      <c r="P336" s="120">
        <v>91494</v>
      </c>
      <c r="Q336" s="120" t="s">
        <v>2336</v>
      </c>
      <c r="R336" s="120" t="s">
        <v>255</v>
      </c>
      <c r="S336" s="120" t="s">
        <v>2716</v>
      </c>
      <c r="T336" s="120" t="s">
        <v>185</v>
      </c>
      <c r="U336" s="120" t="s">
        <v>547</v>
      </c>
      <c r="V336" s="120">
        <v>541</v>
      </c>
      <c r="W336" s="120" t="s">
        <v>5123</v>
      </c>
      <c r="X336" s="120">
        <v>350871822</v>
      </c>
      <c r="Y336" s="120" t="s">
        <v>2717</v>
      </c>
      <c r="Z336" s="120" t="s">
        <v>266</v>
      </c>
      <c r="AA336" s="123">
        <v>54278</v>
      </c>
      <c r="AB336" s="120" t="s">
        <v>189</v>
      </c>
      <c r="AC336" s="120">
        <v>24</v>
      </c>
      <c r="AD336" s="120" t="s">
        <v>190</v>
      </c>
      <c r="AE336" s="120" t="s">
        <v>228</v>
      </c>
      <c r="AF336" s="123">
        <v>2859</v>
      </c>
      <c r="AG336" s="123">
        <v>2900</v>
      </c>
      <c r="AH336" s="120" t="s">
        <v>2137</v>
      </c>
      <c r="AI336" s="123">
        <v>40645.230000000003</v>
      </c>
      <c r="AJ336" s="123">
        <v>14413.77</v>
      </c>
      <c r="AK336" s="123">
        <v>55059</v>
      </c>
      <c r="AL336" s="123">
        <v>13632.77</v>
      </c>
      <c r="AM336" s="123">
        <v>867.23</v>
      </c>
      <c r="AN336" s="123">
        <v>14500</v>
      </c>
      <c r="AO336" s="123">
        <v>13632.77</v>
      </c>
      <c r="AP336" s="123">
        <v>867.23</v>
      </c>
      <c r="AQ336" s="123">
        <v>14500</v>
      </c>
      <c r="AR336" s="120">
        <v>25</v>
      </c>
      <c r="AS336" s="120">
        <f>VLOOKUP(X336:X2599,[7]Sheet1!$T$2:$AC$1764,10,0)</f>
        <v>162</v>
      </c>
      <c r="AT336" s="107" t="str">
        <f>VLOOKUP(X336:X2593,'[8]Asset Classification'!$J$3:$S$2325,10,0)</f>
        <v>&gt;180</v>
      </c>
      <c r="AU336" s="120"/>
      <c r="AV336" s="120"/>
      <c r="AW336" s="120"/>
      <c r="AX336" s="120" t="s">
        <v>544</v>
      </c>
      <c r="AY336" s="120" t="s">
        <v>545</v>
      </c>
      <c r="AZ336" s="120"/>
      <c r="BA336" s="120"/>
      <c r="BB336" s="126"/>
      <c r="BC336" s="110"/>
      <c r="BD336" s="111"/>
      <c r="BE336" s="111"/>
      <c r="BF336" s="112"/>
      <c r="BG336" s="111"/>
      <c r="BH336" s="113"/>
      <c r="BI336" s="111"/>
      <c r="BJ336" s="111"/>
      <c r="BK336" s="114"/>
      <c r="BL336" s="122"/>
    </row>
    <row r="337" spans="1:64" s="125" customFormat="1" x14ac:dyDescent="0.3">
      <c r="A337" s="120">
        <v>332</v>
      </c>
      <c r="B337" s="120" t="s">
        <v>5879</v>
      </c>
      <c r="C337" s="120" t="s">
        <v>178</v>
      </c>
      <c r="D337" s="120" t="s">
        <v>850</v>
      </c>
      <c r="E337" s="120" t="s">
        <v>851</v>
      </c>
      <c r="F337" s="120" t="s">
        <v>852</v>
      </c>
      <c r="G337" s="120" t="s">
        <v>853</v>
      </c>
      <c r="H337" s="120" t="s">
        <v>854</v>
      </c>
      <c r="I337" s="120">
        <v>170478</v>
      </c>
      <c r="J337" s="120" t="s">
        <v>854</v>
      </c>
      <c r="K337" s="120">
        <v>170478</v>
      </c>
      <c r="L337" s="120" t="s">
        <v>1019</v>
      </c>
      <c r="M337" s="120" t="s">
        <v>1020</v>
      </c>
      <c r="N337" s="120">
        <v>62887</v>
      </c>
      <c r="O337" s="120" t="s">
        <v>2637</v>
      </c>
      <c r="P337" s="120">
        <v>589359</v>
      </c>
      <c r="Q337" s="120" t="s">
        <v>2731</v>
      </c>
      <c r="R337" s="120" t="s">
        <v>255</v>
      </c>
      <c r="S337" s="120" t="s">
        <v>2790</v>
      </c>
      <c r="T337" s="120" t="s">
        <v>185</v>
      </c>
      <c r="U337" s="120" t="s">
        <v>186</v>
      </c>
      <c r="V337" s="120">
        <v>541</v>
      </c>
      <c r="W337" s="120" t="s">
        <v>980</v>
      </c>
      <c r="X337" s="120">
        <v>351007538</v>
      </c>
      <c r="Y337" s="120" t="s">
        <v>2791</v>
      </c>
      <c r="Z337" s="120" t="s">
        <v>424</v>
      </c>
      <c r="AA337" s="123">
        <v>41952</v>
      </c>
      <c r="AB337" s="120" t="s">
        <v>182</v>
      </c>
      <c r="AC337" s="120">
        <v>24</v>
      </c>
      <c r="AD337" s="120" t="s">
        <v>192</v>
      </c>
      <c r="AE337" s="120" t="s">
        <v>252</v>
      </c>
      <c r="AF337" s="123">
        <v>2585</v>
      </c>
      <c r="AG337" s="123">
        <v>2250</v>
      </c>
      <c r="AH337" s="120" t="s">
        <v>2153</v>
      </c>
      <c r="AI337" s="123">
        <v>29386.02</v>
      </c>
      <c r="AJ337" s="123">
        <v>11448.98</v>
      </c>
      <c r="AK337" s="123">
        <v>40835</v>
      </c>
      <c r="AL337" s="123">
        <v>12565.98</v>
      </c>
      <c r="AM337" s="123">
        <v>934.02</v>
      </c>
      <c r="AN337" s="123">
        <v>13500</v>
      </c>
      <c r="AO337" s="123">
        <v>12565.98</v>
      </c>
      <c r="AP337" s="123">
        <v>934.02</v>
      </c>
      <c r="AQ337" s="123">
        <v>13500</v>
      </c>
      <c r="AR337" s="120">
        <v>24</v>
      </c>
      <c r="AS337" s="120">
        <f>VLOOKUP(X337:X2600,[7]Sheet1!$T$2:$AC$1764,10,0)</f>
        <v>162</v>
      </c>
      <c r="AT337" s="107" t="str">
        <f>VLOOKUP(X337:X2594,'[8]Asset Classification'!$J$3:$S$2325,10,0)</f>
        <v>151-180</v>
      </c>
      <c r="AU337" s="120"/>
      <c r="AV337" s="120"/>
      <c r="AW337" s="120"/>
      <c r="AX337" s="120" t="s">
        <v>544</v>
      </c>
      <c r="AY337" s="120" t="s">
        <v>545</v>
      </c>
      <c r="AZ337" s="120"/>
      <c r="BA337" s="120"/>
      <c r="BB337" s="126"/>
      <c r="BC337" s="110"/>
      <c r="BD337" s="111"/>
      <c r="BE337" s="111"/>
      <c r="BF337" s="112"/>
      <c r="BG337" s="111"/>
      <c r="BH337" s="113"/>
      <c r="BI337" s="111"/>
      <c r="BJ337" s="111"/>
      <c r="BK337" s="114"/>
      <c r="BL337" s="122"/>
    </row>
    <row r="338" spans="1:64" s="125" customFormat="1" x14ac:dyDescent="0.3">
      <c r="A338" s="120">
        <v>333</v>
      </c>
      <c r="B338" s="120" t="s">
        <v>5879</v>
      </c>
      <c r="C338" s="120" t="s">
        <v>178</v>
      </c>
      <c r="D338" s="120" t="s">
        <v>850</v>
      </c>
      <c r="E338" s="120" t="s">
        <v>851</v>
      </c>
      <c r="F338" s="120" t="s">
        <v>852</v>
      </c>
      <c r="G338" s="120" t="s">
        <v>853</v>
      </c>
      <c r="H338" s="120" t="s">
        <v>854</v>
      </c>
      <c r="I338" s="120">
        <v>40735</v>
      </c>
      <c r="J338" s="120" t="s">
        <v>915</v>
      </c>
      <c r="K338" s="120">
        <v>40735</v>
      </c>
      <c r="L338" s="120" t="s">
        <v>916</v>
      </c>
      <c r="M338" s="120" t="s">
        <v>917</v>
      </c>
      <c r="N338" s="120">
        <v>62888</v>
      </c>
      <c r="O338" s="120" t="s">
        <v>3033</v>
      </c>
      <c r="P338" s="120">
        <v>618388</v>
      </c>
      <c r="Q338" s="120" t="s">
        <v>3034</v>
      </c>
      <c r="R338" s="120" t="s">
        <v>255</v>
      </c>
      <c r="S338" s="120" t="s">
        <v>3056</v>
      </c>
      <c r="T338" s="120" t="s">
        <v>185</v>
      </c>
      <c r="U338" s="120" t="s">
        <v>186</v>
      </c>
      <c r="V338" s="120">
        <v>541</v>
      </c>
      <c r="W338" s="120" t="s">
        <v>5880</v>
      </c>
      <c r="X338" s="120">
        <v>351658714</v>
      </c>
      <c r="Y338" s="120" t="s">
        <v>3057</v>
      </c>
      <c r="Z338" s="120" t="s">
        <v>730</v>
      </c>
      <c r="AA338" s="123">
        <v>42000</v>
      </c>
      <c r="AB338" s="120" t="s">
        <v>182</v>
      </c>
      <c r="AC338" s="120">
        <v>24</v>
      </c>
      <c r="AD338" s="120" t="s">
        <v>192</v>
      </c>
      <c r="AE338" s="120" t="s">
        <v>256</v>
      </c>
      <c r="AF338" s="123">
        <v>2250</v>
      </c>
      <c r="AG338" s="123">
        <v>2250</v>
      </c>
      <c r="AH338" s="120" t="s">
        <v>3058</v>
      </c>
      <c r="AI338" s="123">
        <v>25367.759999999998</v>
      </c>
      <c r="AJ338" s="123">
        <v>10632.24</v>
      </c>
      <c r="AK338" s="123">
        <v>36000</v>
      </c>
      <c r="AL338" s="123">
        <v>16632.240000000002</v>
      </c>
      <c r="AM338" s="123">
        <v>1614.76</v>
      </c>
      <c r="AN338" s="123">
        <v>18247</v>
      </c>
      <c r="AO338" s="123">
        <v>12032.03</v>
      </c>
      <c r="AP338" s="123">
        <v>1467.97</v>
      </c>
      <c r="AQ338" s="123">
        <v>13500</v>
      </c>
      <c r="AR338" s="120">
        <v>22</v>
      </c>
      <c r="AS338" s="120">
        <f>VLOOKUP(X338:X2601,[7]Sheet1!$T$2:$AC$1764,10,0)</f>
        <v>162</v>
      </c>
      <c r="AT338" s="107" t="str">
        <f>VLOOKUP(X338:X2595,'[8]Asset Classification'!$J$3:$S$2325,10,0)</f>
        <v>151-180</v>
      </c>
      <c r="AU338" s="120"/>
      <c r="AV338" s="120"/>
      <c r="AW338" s="120"/>
      <c r="AX338" s="120" t="s">
        <v>544</v>
      </c>
      <c r="AY338" s="120" t="s">
        <v>545</v>
      </c>
      <c r="AZ338" s="120"/>
      <c r="BA338" s="120"/>
      <c r="BB338" s="126"/>
      <c r="BC338" s="110"/>
      <c r="BD338" s="111"/>
      <c r="BE338" s="111"/>
      <c r="BF338" s="112"/>
      <c r="BG338" s="111"/>
      <c r="BH338" s="113"/>
      <c r="BI338" s="111"/>
      <c r="BJ338" s="111"/>
      <c r="BK338" s="114"/>
      <c r="BL338" s="122"/>
    </row>
    <row r="339" spans="1:64" s="125" customFormat="1" x14ac:dyDescent="0.3">
      <c r="A339" s="120">
        <v>334</v>
      </c>
      <c r="B339" s="120" t="s">
        <v>5879</v>
      </c>
      <c r="C339" s="120" t="s">
        <v>178</v>
      </c>
      <c r="D339" s="120" t="s">
        <v>850</v>
      </c>
      <c r="E339" s="120" t="s">
        <v>851</v>
      </c>
      <c r="F339" s="120" t="s">
        <v>852</v>
      </c>
      <c r="G339" s="120" t="s">
        <v>853</v>
      </c>
      <c r="H339" s="120" t="s">
        <v>854</v>
      </c>
      <c r="I339" s="120">
        <v>170478</v>
      </c>
      <c r="J339" s="120" t="s">
        <v>854</v>
      </c>
      <c r="K339" s="120">
        <v>170478</v>
      </c>
      <c r="L339" s="120" t="s">
        <v>1019</v>
      </c>
      <c r="M339" s="120" t="s">
        <v>1020</v>
      </c>
      <c r="N339" s="120">
        <v>62887</v>
      </c>
      <c r="O339" s="120" t="s">
        <v>3033</v>
      </c>
      <c r="P339" s="120">
        <v>618388</v>
      </c>
      <c r="Q339" s="120" t="s">
        <v>3034</v>
      </c>
      <c r="R339" s="120" t="s">
        <v>255</v>
      </c>
      <c r="S339" s="120" t="s">
        <v>3154</v>
      </c>
      <c r="T339" s="120" t="s">
        <v>185</v>
      </c>
      <c r="U339" s="120" t="s">
        <v>186</v>
      </c>
      <c r="V339" s="120">
        <v>541</v>
      </c>
      <c r="W339" s="120" t="s">
        <v>5880</v>
      </c>
      <c r="X339" s="120">
        <v>351781355</v>
      </c>
      <c r="Y339" s="120" t="s">
        <v>3155</v>
      </c>
      <c r="Z339" s="120" t="s">
        <v>343</v>
      </c>
      <c r="AA339" s="123">
        <v>42000</v>
      </c>
      <c r="AB339" s="120" t="s">
        <v>182</v>
      </c>
      <c r="AC339" s="120">
        <v>24</v>
      </c>
      <c r="AD339" s="120" t="s">
        <v>192</v>
      </c>
      <c r="AE339" s="120" t="s">
        <v>328</v>
      </c>
      <c r="AF339" s="123">
        <v>2240</v>
      </c>
      <c r="AG339" s="123">
        <v>2240</v>
      </c>
      <c r="AH339" s="120" t="s">
        <v>560</v>
      </c>
      <c r="AI339" s="123">
        <v>22887.279999999999</v>
      </c>
      <c r="AJ339" s="123">
        <v>10712.72</v>
      </c>
      <c r="AK339" s="123">
        <v>33600</v>
      </c>
      <c r="AL339" s="123">
        <v>19112.72</v>
      </c>
      <c r="AM339" s="123">
        <v>2132.2800000000002</v>
      </c>
      <c r="AN339" s="123">
        <v>21245</v>
      </c>
      <c r="AO339" s="123">
        <v>11643.12</v>
      </c>
      <c r="AP339" s="123">
        <v>1796.88</v>
      </c>
      <c r="AQ339" s="123">
        <v>13440</v>
      </c>
      <c r="AR339" s="120">
        <v>21</v>
      </c>
      <c r="AS339" s="120">
        <f>VLOOKUP(X339:X2602,[7]Sheet1!$T$2:$AC$1764,10,0)</f>
        <v>162</v>
      </c>
      <c r="AT339" s="107" t="str">
        <f>VLOOKUP(X339:X2596,'[8]Asset Classification'!$J$3:$S$2325,10,0)</f>
        <v>151-180</v>
      </c>
      <c r="AU339" s="120"/>
      <c r="AV339" s="120"/>
      <c r="AW339" s="120"/>
      <c r="AX339" s="120" t="s">
        <v>544</v>
      </c>
      <c r="AY339" s="120" t="s">
        <v>545</v>
      </c>
      <c r="AZ339" s="120"/>
      <c r="BA339" s="120"/>
      <c r="BB339" s="126"/>
      <c r="BC339" s="110"/>
      <c r="BD339" s="111"/>
      <c r="BE339" s="111"/>
      <c r="BF339" s="112"/>
      <c r="BG339" s="111"/>
      <c r="BH339" s="113"/>
      <c r="BI339" s="111"/>
      <c r="BJ339" s="111"/>
      <c r="BK339" s="114"/>
      <c r="BL339" s="122"/>
    </row>
    <row r="340" spans="1:64" s="125" customFormat="1" x14ac:dyDescent="0.3">
      <c r="A340" s="120">
        <v>335</v>
      </c>
      <c r="B340" s="120" t="s">
        <v>5879</v>
      </c>
      <c r="C340" s="120" t="s">
        <v>178</v>
      </c>
      <c r="D340" s="120" t="s">
        <v>850</v>
      </c>
      <c r="E340" s="120" t="s">
        <v>851</v>
      </c>
      <c r="F340" s="120" t="s">
        <v>852</v>
      </c>
      <c r="G340" s="120" t="s">
        <v>853</v>
      </c>
      <c r="H340" s="120" t="s">
        <v>854</v>
      </c>
      <c r="I340" s="120">
        <v>170478</v>
      </c>
      <c r="J340" s="120" t="s">
        <v>854</v>
      </c>
      <c r="K340" s="120">
        <v>170478</v>
      </c>
      <c r="L340" s="120" t="s">
        <v>1019</v>
      </c>
      <c r="M340" s="120" t="s">
        <v>1020</v>
      </c>
      <c r="N340" s="120">
        <v>62887</v>
      </c>
      <c r="O340" s="120" t="s">
        <v>3192</v>
      </c>
      <c r="P340" s="120">
        <v>91436</v>
      </c>
      <c r="Q340" s="120" t="s">
        <v>3193</v>
      </c>
      <c r="R340" s="120" t="s">
        <v>255</v>
      </c>
      <c r="S340" s="120" t="s">
        <v>3528</v>
      </c>
      <c r="T340" s="120" t="s">
        <v>185</v>
      </c>
      <c r="U340" s="120" t="s">
        <v>181</v>
      </c>
      <c r="V340" s="120">
        <v>541</v>
      </c>
      <c r="W340" s="120" t="s">
        <v>5880</v>
      </c>
      <c r="X340" s="120">
        <v>352807320</v>
      </c>
      <c r="Y340" s="120" t="s">
        <v>3529</v>
      </c>
      <c r="Z340" s="120" t="s">
        <v>259</v>
      </c>
      <c r="AA340" s="123">
        <v>42000</v>
      </c>
      <c r="AB340" s="120" t="s">
        <v>194</v>
      </c>
      <c r="AC340" s="120">
        <v>24</v>
      </c>
      <c r="AD340" s="120" t="s">
        <v>192</v>
      </c>
      <c r="AE340" s="120" t="s">
        <v>296</v>
      </c>
      <c r="AF340" s="123">
        <v>2240</v>
      </c>
      <c r="AG340" s="123">
        <v>2240</v>
      </c>
      <c r="AH340" s="120" t="s">
        <v>560</v>
      </c>
      <c r="AI340" s="123">
        <v>20160.419999999998</v>
      </c>
      <c r="AJ340" s="123">
        <v>8959.58</v>
      </c>
      <c r="AK340" s="123">
        <v>29120</v>
      </c>
      <c r="AL340" s="123">
        <v>21839.58</v>
      </c>
      <c r="AM340" s="123">
        <v>2864.42</v>
      </c>
      <c r="AN340" s="123">
        <v>24704</v>
      </c>
      <c r="AO340" s="123">
        <v>11267.72</v>
      </c>
      <c r="AP340" s="123">
        <v>2172.2800000000002</v>
      </c>
      <c r="AQ340" s="123">
        <v>13440</v>
      </c>
      <c r="AR340" s="120">
        <v>19</v>
      </c>
      <c r="AS340" s="120">
        <f>VLOOKUP(X340:X2603,[7]Sheet1!$T$2:$AC$1764,10,0)</f>
        <v>162</v>
      </c>
      <c r="AT340" s="107" t="str">
        <f>VLOOKUP(X340:X2597,'[8]Asset Classification'!$J$3:$S$2325,10,0)</f>
        <v>151-180</v>
      </c>
      <c r="AU340" s="120"/>
      <c r="AV340" s="120"/>
      <c r="AW340" s="120"/>
      <c r="AX340" s="120" t="s">
        <v>544</v>
      </c>
      <c r="AY340" s="120" t="s">
        <v>545</v>
      </c>
      <c r="AZ340" s="120"/>
      <c r="BA340" s="120"/>
      <c r="BB340" s="126"/>
      <c r="BC340" s="110"/>
      <c r="BD340" s="111"/>
      <c r="BE340" s="111"/>
      <c r="BF340" s="112"/>
      <c r="BG340" s="111"/>
      <c r="BH340" s="113"/>
      <c r="BI340" s="111"/>
      <c r="BJ340" s="111"/>
      <c r="BK340" s="114"/>
      <c r="BL340" s="122"/>
    </row>
    <row r="341" spans="1:64" s="125" customFormat="1" x14ac:dyDescent="0.3">
      <c r="A341" s="120">
        <v>336</v>
      </c>
      <c r="B341" s="120" t="s">
        <v>5879</v>
      </c>
      <c r="C341" s="120" t="s">
        <v>178</v>
      </c>
      <c r="D341" s="120" t="s">
        <v>850</v>
      </c>
      <c r="E341" s="120" t="s">
        <v>851</v>
      </c>
      <c r="F341" s="120" t="s">
        <v>852</v>
      </c>
      <c r="G341" s="120" t="s">
        <v>853</v>
      </c>
      <c r="H341" s="120" t="s">
        <v>854</v>
      </c>
      <c r="I341" s="120">
        <v>168143</v>
      </c>
      <c r="J341" s="120" t="s">
        <v>854</v>
      </c>
      <c r="K341" s="120">
        <v>168143</v>
      </c>
      <c r="L341" s="120" t="s">
        <v>855</v>
      </c>
      <c r="M341" s="120" t="s">
        <v>856</v>
      </c>
      <c r="N341" s="120">
        <v>62861</v>
      </c>
      <c r="O341" s="120" t="s">
        <v>3747</v>
      </c>
      <c r="P341" s="120">
        <v>91579</v>
      </c>
      <c r="Q341" s="120" t="s">
        <v>3748</v>
      </c>
      <c r="R341" s="120" t="s">
        <v>255</v>
      </c>
      <c r="S341" s="120" t="s">
        <v>3749</v>
      </c>
      <c r="T341" s="120" t="s">
        <v>185</v>
      </c>
      <c r="U341" s="120" t="s">
        <v>186</v>
      </c>
      <c r="V341" s="120">
        <v>0</v>
      </c>
      <c r="W341" s="120" t="s">
        <v>5880</v>
      </c>
      <c r="X341" s="120">
        <v>353435811</v>
      </c>
      <c r="Y341" s="120" t="s">
        <v>3750</v>
      </c>
      <c r="Z341" s="120" t="s">
        <v>830</v>
      </c>
      <c r="AA341" s="123">
        <v>52000</v>
      </c>
      <c r="AB341" s="120" t="s">
        <v>182</v>
      </c>
      <c r="AC341" s="120">
        <v>24</v>
      </c>
      <c r="AD341" s="120" t="s">
        <v>190</v>
      </c>
      <c r="AE341" s="120" t="s">
        <v>230</v>
      </c>
      <c r="AF341" s="123">
        <v>2780</v>
      </c>
      <c r="AG341" s="123">
        <v>2780</v>
      </c>
      <c r="AH341" s="120" t="s">
        <v>560</v>
      </c>
      <c r="AI341" s="123">
        <v>20278.95</v>
      </c>
      <c r="AJ341" s="123">
        <v>10301.049999999999</v>
      </c>
      <c r="AK341" s="123">
        <v>30580</v>
      </c>
      <c r="AL341" s="123">
        <v>31721.05</v>
      </c>
      <c r="AM341" s="123">
        <v>4788.95</v>
      </c>
      <c r="AN341" s="123">
        <v>36510</v>
      </c>
      <c r="AO341" s="123">
        <v>13433.44</v>
      </c>
      <c r="AP341" s="123">
        <v>3246.56</v>
      </c>
      <c r="AQ341" s="123">
        <v>16680</v>
      </c>
      <c r="AR341" s="120">
        <v>17</v>
      </c>
      <c r="AS341" s="120">
        <f>VLOOKUP(X341:X2604,[7]Sheet1!$T$2:$AC$1764,10,0)</f>
        <v>162</v>
      </c>
      <c r="AT341" s="107" t="str">
        <f>VLOOKUP(X341:X2598,'[8]Asset Classification'!$J$3:$S$2325,10,0)</f>
        <v>151-180</v>
      </c>
      <c r="AU341" s="120"/>
      <c r="AV341" s="120"/>
      <c r="AW341" s="120"/>
      <c r="AX341" s="120" t="s">
        <v>544</v>
      </c>
      <c r="AY341" s="120" t="s">
        <v>545</v>
      </c>
      <c r="AZ341" s="120"/>
      <c r="BA341" s="120"/>
      <c r="BB341" s="126"/>
      <c r="BC341" s="110"/>
      <c r="BD341" s="111"/>
      <c r="BE341" s="111"/>
      <c r="BF341" s="112"/>
      <c r="BG341" s="111"/>
      <c r="BH341" s="113"/>
      <c r="BI341" s="111"/>
      <c r="BJ341" s="111"/>
      <c r="BK341" s="114"/>
      <c r="BL341" s="122"/>
    </row>
    <row r="342" spans="1:64" s="125" customFormat="1" x14ac:dyDescent="0.3">
      <c r="A342" s="120">
        <v>337</v>
      </c>
      <c r="B342" s="120" t="s">
        <v>5879</v>
      </c>
      <c r="C342" s="120" t="s">
        <v>178</v>
      </c>
      <c r="D342" s="120" t="s">
        <v>850</v>
      </c>
      <c r="E342" s="120" t="s">
        <v>851</v>
      </c>
      <c r="F342" s="120" t="s">
        <v>852</v>
      </c>
      <c r="G342" s="120" t="s">
        <v>853</v>
      </c>
      <c r="H342" s="120" t="s">
        <v>854</v>
      </c>
      <c r="I342" s="120">
        <v>168143</v>
      </c>
      <c r="J342" s="120" t="s">
        <v>854</v>
      </c>
      <c r="K342" s="120">
        <v>168143</v>
      </c>
      <c r="L342" s="120" t="s">
        <v>855</v>
      </c>
      <c r="M342" s="120" t="s">
        <v>856</v>
      </c>
      <c r="N342" s="120">
        <v>62861</v>
      </c>
      <c r="O342" s="120" t="s">
        <v>2074</v>
      </c>
      <c r="P342" s="120">
        <v>478093</v>
      </c>
      <c r="Q342" s="120" t="s">
        <v>2075</v>
      </c>
      <c r="R342" s="120" t="s">
        <v>255</v>
      </c>
      <c r="S342" s="120" t="s">
        <v>4055</v>
      </c>
      <c r="T342" s="120" t="s">
        <v>185</v>
      </c>
      <c r="U342" s="120" t="s">
        <v>181</v>
      </c>
      <c r="V342" s="120">
        <v>0</v>
      </c>
      <c r="W342" s="120" t="s">
        <v>5880</v>
      </c>
      <c r="X342" s="120">
        <v>353444935</v>
      </c>
      <c r="Y342" s="120" t="s">
        <v>4056</v>
      </c>
      <c r="Z342" s="120" t="s">
        <v>476</v>
      </c>
      <c r="AA342" s="123">
        <v>52000</v>
      </c>
      <c r="AB342" s="120" t="s">
        <v>548</v>
      </c>
      <c r="AC342" s="120">
        <v>24</v>
      </c>
      <c r="AD342" s="120" t="s">
        <v>190</v>
      </c>
      <c r="AE342" s="120" t="s">
        <v>500</v>
      </c>
      <c r="AF342" s="123">
        <v>2780</v>
      </c>
      <c r="AG342" s="123">
        <v>2780</v>
      </c>
      <c r="AH342" s="120" t="s">
        <v>5910</v>
      </c>
      <c r="AI342" s="123">
        <v>15710.64</v>
      </c>
      <c r="AJ342" s="123">
        <v>9309.36</v>
      </c>
      <c r="AK342" s="123">
        <v>25020</v>
      </c>
      <c r="AL342" s="123">
        <v>36289.360000000001</v>
      </c>
      <c r="AM342" s="123">
        <v>6590.64</v>
      </c>
      <c r="AN342" s="123">
        <v>42880</v>
      </c>
      <c r="AO342" s="123">
        <v>12764.25</v>
      </c>
      <c r="AP342" s="123">
        <v>3915.75</v>
      </c>
      <c r="AQ342" s="123">
        <v>16680</v>
      </c>
      <c r="AR342" s="120">
        <v>15</v>
      </c>
      <c r="AS342" s="120">
        <f>VLOOKUP(X342:X2605,[7]Sheet1!$T$2:$AC$1764,10,0)</f>
        <v>162</v>
      </c>
      <c r="AT342" s="107" t="str">
        <f>VLOOKUP(X342:X2599,'[8]Asset Classification'!$J$3:$S$2325,10,0)</f>
        <v>151-180</v>
      </c>
      <c r="AU342" s="120"/>
      <c r="AV342" s="120"/>
      <c r="AW342" s="120"/>
      <c r="AX342" s="120" t="s">
        <v>544</v>
      </c>
      <c r="AY342" s="120" t="s">
        <v>545</v>
      </c>
      <c r="AZ342" s="120"/>
      <c r="BA342" s="120"/>
      <c r="BB342" s="126"/>
      <c r="BC342" s="110"/>
      <c r="BD342" s="111"/>
      <c r="BE342" s="111"/>
      <c r="BF342" s="112"/>
      <c r="BG342" s="111"/>
      <c r="BH342" s="113"/>
      <c r="BI342" s="111"/>
      <c r="BJ342" s="111"/>
      <c r="BK342" s="114"/>
      <c r="BL342" s="122"/>
    </row>
    <row r="343" spans="1:64" s="125" customFormat="1" x14ac:dyDescent="0.3">
      <c r="A343" s="120">
        <v>338</v>
      </c>
      <c r="B343" s="120" t="s">
        <v>5879</v>
      </c>
      <c r="C343" s="120" t="s">
        <v>178</v>
      </c>
      <c r="D343" s="120" t="s">
        <v>850</v>
      </c>
      <c r="E343" s="120" t="s">
        <v>851</v>
      </c>
      <c r="F343" s="120" t="s">
        <v>852</v>
      </c>
      <c r="G343" s="120" t="s">
        <v>853</v>
      </c>
      <c r="H343" s="120" t="s">
        <v>854</v>
      </c>
      <c r="I343" s="120">
        <v>40745</v>
      </c>
      <c r="J343" s="120" t="s">
        <v>1245</v>
      </c>
      <c r="K343" s="120">
        <v>40745</v>
      </c>
      <c r="L343" s="120" t="s">
        <v>855</v>
      </c>
      <c r="M343" s="120" t="s">
        <v>856</v>
      </c>
      <c r="N343" s="120">
        <v>433009</v>
      </c>
      <c r="O343" s="120" t="s">
        <v>3890</v>
      </c>
      <c r="P343" s="120">
        <v>91567</v>
      </c>
      <c r="Q343" s="120" t="s">
        <v>3891</v>
      </c>
      <c r="R343" s="120" t="s">
        <v>255</v>
      </c>
      <c r="S343" s="120" t="s">
        <v>4063</v>
      </c>
      <c r="T343" s="120" t="s">
        <v>185</v>
      </c>
      <c r="U343" s="120" t="s">
        <v>181</v>
      </c>
      <c r="V343" s="120">
        <v>0</v>
      </c>
      <c r="W343" s="120" t="s">
        <v>5880</v>
      </c>
      <c r="X343" s="120">
        <v>353444943</v>
      </c>
      <c r="Y343" s="120" t="s">
        <v>4064</v>
      </c>
      <c r="Z343" s="120" t="s">
        <v>357</v>
      </c>
      <c r="AA343" s="123">
        <v>63000</v>
      </c>
      <c r="AB343" s="120" t="s">
        <v>182</v>
      </c>
      <c r="AC343" s="120">
        <v>24</v>
      </c>
      <c r="AD343" s="120" t="s">
        <v>195</v>
      </c>
      <c r="AE343" s="120" t="s">
        <v>480</v>
      </c>
      <c r="AF343" s="123">
        <v>3360</v>
      </c>
      <c r="AG343" s="123">
        <v>3360</v>
      </c>
      <c r="AH343" s="120" t="s">
        <v>654</v>
      </c>
      <c r="AI343" s="123">
        <v>23474.39</v>
      </c>
      <c r="AJ343" s="123">
        <v>13075.61</v>
      </c>
      <c r="AK343" s="123">
        <v>36550</v>
      </c>
      <c r="AL343" s="123">
        <v>39525.61</v>
      </c>
      <c r="AM343" s="123">
        <v>6060.39</v>
      </c>
      <c r="AN343" s="123">
        <v>45586</v>
      </c>
      <c r="AO343" s="123">
        <v>13784.1</v>
      </c>
      <c r="AP343" s="123">
        <v>3425.9</v>
      </c>
      <c r="AQ343" s="123">
        <v>17210</v>
      </c>
      <c r="AR343" s="120">
        <v>16</v>
      </c>
      <c r="AS343" s="120">
        <f>VLOOKUP(X343:X2606,[7]Sheet1!$T$2:$AC$1764,10,0)</f>
        <v>162</v>
      </c>
      <c r="AT343" s="107" t="str">
        <f>VLOOKUP(X343:X2600,'[8]Asset Classification'!$J$3:$S$2325,10,0)</f>
        <v>151-180</v>
      </c>
      <c r="AU343" s="120"/>
      <c r="AV343" s="120"/>
      <c r="AW343" s="120"/>
      <c r="AX343" s="120" t="s">
        <v>544</v>
      </c>
      <c r="AY343" s="120" t="s">
        <v>545</v>
      </c>
      <c r="AZ343" s="120"/>
      <c r="BA343" s="120"/>
      <c r="BB343" s="126"/>
      <c r="BC343" s="110"/>
      <c r="BD343" s="111"/>
      <c r="BE343" s="111"/>
      <c r="BF343" s="112"/>
      <c r="BG343" s="111"/>
      <c r="BH343" s="113"/>
      <c r="BI343" s="111"/>
      <c r="BJ343" s="111"/>
      <c r="BK343" s="114"/>
      <c r="BL343" s="122"/>
    </row>
    <row r="344" spans="1:64" s="125" customFormat="1" x14ac:dyDescent="0.3">
      <c r="A344" s="120">
        <v>339</v>
      </c>
      <c r="B344" s="120" t="s">
        <v>5879</v>
      </c>
      <c r="C344" s="120" t="s">
        <v>178</v>
      </c>
      <c r="D344" s="120" t="s">
        <v>850</v>
      </c>
      <c r="E344" s="120" t="s">
        <v>851</v>
      </c>
      <c r="F344" s="120" t="s">
        <v>852</v>
      </c>
      <c r="G344" s="120" t="s">
        <v>853</v>
      </c>
      <c r="H344" s="120" t="s">
        <v>854</v>
      </c>
      <c r="I344" s="120">
        <v>168143</v>
      </c>
      <c r="J344" s="120" t="s">
        <v>854</v>
      </c>
      <c r="K344" s="120">
        <v>168143</v>
      </c>
      <c r="L344" s="120" t="s">
        <v>855</v>
      </c>
      <c r="M344" s="120" t="s">
        <v>856</v>
      </c>
      <c r="N344" s="120">
        <v>62868</v>
      </c>
      <c r="O344" s="120" t="s">
        <v>1005</v>
      </c>
      <c r="P344" s="120">
        <v>91393</v>
      </c>
      <c r="Q344" s="120" t="s">
        <v>1006</v>
      </c>
      <c r="R344" s="120" t="s">
        <v>255</v>
      </c>
      <c r="S344" s="120" t="s">
        <v>4116</v>
      </c>
      <c r="T344" s="120" t="s">
        <v>185</v>
      </c>
      <c r="U344" s="120" t="s">
        <v>186</v>
      </c>
      <c r="V344" s="120">
        <v>541</v>
      </c>
      <c r="W344" s="120" t="s">
        <v>5880</v>
      </c>
      <c r="X344" s="120">
        <v>353622760</v>
      </c>
      <c r="Y344" s="120" t="s">
        <v>4117</v>
      </c>
      <c r="Z344" s="120" t="s">
        <v>555</v>
      </c>
      <c r="AA344" s="123">
        <v>52000</v>
      </c>
      <c r="AB344" s="120" t="s">
        <v>197</v>
      </c>
      <c r="AC344" s="120">
        <v>24</v>
      </c>
      <c r="AD344" s="120" t="s">
        <v>190</v>
      </c>
      <c r="AE344" s="120" t="s">
        <v>480</v>
      </c>
      <c r="AF344" s="123">
        <v>2780</v>
      </c>
      <c r="AG344" s="123">
        <v>2780</v>
      </c>
      <c r="AH344" s="120" t="s">
        <v>549</v>
      </c>
      <c r="AI344" s="123">
        <v>17620.41</v>
      </c>
      <c r="AJ344" s="123">
        <v>10179.59</v>
      </c>
      <c r="AK344" s="123">
        <v>27800</v>
      </c>
      <c r="AL344" s="123">
        <v>34379.589999999997</v>
      </c>
      <c r="AM344" s="123">
        <v>5857.41</v>
      </c>
      <c r="AN344" s="123">
        <v>40237</v>
      </c>
      <c r="AO344" s="123">
        <v>13014.98</v>
      </c>
      <c r="AP344" s="123">
        <v>3665.02</v>
      </c>
      <c r="AQ344" s="123">
        <v>16680</v>
      </c>
      <c r="AR344" s="120">
        <v>16</v>
      </c>
      <c r="AS344" s="120">
        <f>VLOOKUP(X344:X2607,[7]Sheet1!$T$2:$AC$1764,10,0)</f>
        <v>162</v>
      </c>
      <c r="AT344" s="107" t="str">
        <f>VLOOKUP(X344:X2601,'[8]Asset Classification'!$J$3:$S$2325,10,0)</f>
        <v>151-180</v>
      </c>
      <c r="AU344" s="120"/>
      <c r="AV344" s="120"/>
      <c r="AW344" s="120"/>
      <c r="AX344" s="120" t="s">
        <v>544</v>
      </c>
      <c r="AY344" s="120" t="s">
        <v>545</v>
      </c>
      <c r="AZ344" s="120"/>
      <c r="BA344" s="120"/>
      <c r="BB344" s="126"/>
      <c r="BC344" s="110"/>
      <c r="BD344" s="111"/>
      <c r="BE344" s="111"/>
      <c r="BF344" s="112"/>
      <c r="BG344" s="111"/>
      <c r="BH344" s="113"/>
      <c r="BI344" s="111"/>
      <c r="BJ344" s="111"/>
      <c r="BK344" s="114"/>
      <c r="BL344" s="122"/>
    </row>
    <row r="345" spans="1:64" s="125" customFormat="1" x14ac:dyDescent="0.3">
      <c r="A345" s="120">
        <v>340</v>
      </c>
      <c r="B345" s="120" t="s">
        <v>5879</v>
      </c>
      <c r="C345" s="120" t="s">
        <v>178</v>
      </c>
      <c r="D345" s="120" t="s">
        <v>850</v>
      </c>
      <c r="E345" s="120" t="s">
        <v>851</v>
      </c>
      <c r="F345" s="120" t="s">
        <v>852</v>
      </c>
      <c r="G345" s="120" t="s">
        <v>853</v>
      </c>
      <c r="H345" s="120" t="s">
        <v>854</v>
      </c>
      <c r="I345" s="120">
        <v>168143</v>
      </c>
      <c r="J345" s="120" t="s">
        <v>854</v>
      </c>
      <c r="K345" s="120">
        <v>168143</v>
      </c>
      <c r="L345" s="120" t="s">
        <v>855</v>
      </c>
      <c r="M345" s="120" t="s">
        <v>856</v>
      </c>
      <c r="N345" s="120">
        <v>62868</v>
      </c>
      <c r="O345" s="120" t="s">
        <v>1323</v>
      </c>
      <c r="P345" s="120">
        <v>91466</v>
      </c>
      <c r="Q345" s="120" t="s">
        <v>1324</v>
      </c>
      <c r="R345" s="120" t="s">
        <v>255</v>
      </c>
      <c r="S345" s="120" t="s">
        <v>4566</v>
      </c>
      <c r="T345" s="120" t="s">
        <v>185</v>
      </c>
      <c r="U345" s="120" t="s">
        <v>181</v>
      </c>
      <c r="V345" s="120">
        <v>0</v>
      </c>
      <c r="W345" s="120" t="s">
        <v>5880</v>
      </c>
      <c r="X345" s="120">
        <v>353696873</v>
      </c>
      <c r="Y345" s="120" t="s">
        <v>4567</v>
      </c>
      <c r="Z345" s="120" t="s">
        <v>511</v>
      </c>
      <c r="AA345" s="123">
        <v>63000</v>
      </c>
      <c r="AB345" s="120" t="s">
        <v>189</v>
      </c>
      <c r="AC345" s="120">
        <v>24</v>
      </c>
      <c r="AD345" s="120" t="s">
        <v>195</v>
      </c>
      <c r="AE345" s="120" t="s">
        <v>500</v>
      </c>
      <c r="AF345" s="123">
        <v>3360</v>
      </c>
      <c r="AG345" s="123">
        <v>3360</v>
      </c>
      <c r="AH345" s="120" t="s">
        <v>669</v>
      </c>
      <c r="AI345" s="123">
        <v>19411.490000000002</v>
      </c>
      <c r="AJ345" s="123">
        <v>10828.51</v>
      </c>
      <c r="AK345" s="123">
        <v>30240</v>
      </c>
      <c r="AL345" s="123">
        <v>43588.51</v>
      </c>
      <c r="AM345" s="123">
        <v>7865.49</v>
      </c>
      <c r="AN345" s="123">
        <v>51454</v>
      </c>
      <c r="AO345" s="123">
        <v>15463</v>
      </c>
      <c r="AP345" s="123">
        <v>4697</v>
      </c>
      <c r="AQ345" s="123">
        <v>20160</v>
      </c>
      <c r="AR345" s="120">
        <v>15</v>
      </c>
      <c r="AS345" s="120">
        <f>VLOOKUP(X345:X2608,[7]Sheet1!$T$2:$AC$1764,10,0)</f>
        <v>162</v>
      </c>
      <c r="AT345" s="107" t="str">
        <f>VLOOKUP(X345:X2602,'[8]Asset Classification'!$J$3:$S$2325,10,0)</f>
        <v>151-180</v>
      </c>
      <c r="AU345" s="120"/>
      <c r="AV345" s="120"/>
      <c r="AW345" s="120"/>
      <c r="AX345" s="120" t="s">
        <v>544</v>
      </c>
      <c r="AY345" s="120" t="s">
        <v>545</v>
      </c>
      <c r="AZ345" s="120"/>
      <c r="BA345" s="120"/>
      <c r="BB345" s="126"/>
      <c r="BC345" s="110"/>
      <c r="BD345" s="111"/>
      <c r="BE345" s="111"/>
      <c r="BF345" s="112"/>
      <c r="BG345" s="111"/>
      <c r="BH345" s="113"/>
      <c r="BI345" s="111"/>
      <c r="BJ345" s="111"/>
      <c r="BK345" s="114"/>
      <c r="BL345" s="122"/>
    </row>
    <row r="346" spans="1:64" s="125" customFormat="1" x14ac:dyDescent="0.3">
      <c r="A346" s="120">
        <v>341</v>
      </c>
      <c r="B346" s="120" t="s">
        <v>5879</v>
      </c>
      <c r="C346" s="120" t="s">
        <v>178</v>
      </c>
      <c r="D346" s="120" t="s">
        <v>850</v>
      </c>
      <c r="E346" s="120" t="s">
        <v>851</v>
      </c>
      <c r="F346" s="120" t="s">
        <v>852</v>
      </c>
      <c r="G346" s="120" t="s">
        <v>853</v>
      </c>
      <c r="H346" s="120" t="s">
        <v>854</v>
      </c>
      <c r="I346" s="120">
        <v>168143</v>
      </c>
      <c r="J346" s="120" t="s">
        <v>854</v>
      </c>
      <c r="K346" s="120">
        <v>168143</v>
      </c>
      <c r="L346" s="120" t="s">
        <v>855</v>
      </c>
      <c r="M346" s="120" t="s">
        <v>856</v>
      </c>
      <c r="N346" s="120">
        <v>62868</v>
      </c>
      <c r="O346" s="120" t="s">
        <v>1986</v>
      </c>
      <c r="P346" s="120">
        <v>500704</v>
      </c>
      <c r="Q346" s="120" t="s">
        <v>1987</v>
      </c>
      <c r="R346" s="120" t="s">
        <v>255</v>
      </c>
      <c r="S346" s="120" t="s">
        <v>5104</v>
      </c>
      <c r="T346" s="120" t="s">
        <v>185</v>
      </c>
      <c r="U346" s="120" t="s">
        <v>186</v>
      </c>
      <c r="V346" s="120">
        <v>0</v>
      </c>
      <c r="W346" s="120" t="s">
        <v>5880</v>
      </c>
      <c r="X346" s="120">
        <v>355065651</v>
      </c>
      <c r="Y346" s="120" t="s">
        <v>5105</v>
      </c>
      <c r="Z346" s="120" t="s">
        <v>498</v>
      </c>
      <c r="AA346" s="123">
        <v>52000</v>
      </c>
      <c r="AB346" s="120" t="s">
        <v>189</v>
      </c>
      <c r="AC346" s="120">
        <v>24</v>
      </c>
      <c r="AD346" s="120" t="s">
        <v>190</v>
      </c>
      <c r="AE346" s="120" t="s">
        <v>517</v>
      </c>
      <c r="AF346" s="123">
        <v>2780</v>
      </c>
      <c r="AG346" s="123">
        <v>2780</v>
      </c>
      <c r="AH346" s="120" t="s">
        <v>786</v>
      </c>
      <c r="AI346" s="123">
        <v>14370.94</v>
      </c>
      <c r="AJ346" s="123">
        <v>8849.06</v>
      </c>
      <c r="AK346" s="123">
        <v>23220</v>
      </c>
      <c r="AL346" s="123">
        <v>37629.06</v>
      </c>
      <c r="AM346" s="123">
        <v>6266.94</v>
      </c>
      <c r="AN346" s="123">
        <v>43896</v>
      </c>
      <c r="AO346" s="123">
        <v>12502.25</v>
      </c>
      <c r="AP346" s="123">
        <v>3197.75</v>
      </c>
      <c r="AQ346" s="123">
        <v>15700</v>
      </c>
      <c r="AR346" s="120">
        <v>14</v>
      </c>
      <c r="AS346" s="120">
        <f>VLOOKUP(X346:X2609,[7]Sheet1!$T$2:$AC$1764,10,0)</f>
        <v>162</v>
      </c>
      <c r="AT346" s="107" t="str">
        <f>VLOOKUP(X346:X2603,'[8]Asset Classification'!$J$3:$S$2325,10,0)</f>
        <v>151-180</v>
      </c>
      <c r="AU346" s="120"/>
      <c r="AV346" s="120"/>
      <c r="AW346" s="120"/>
      <c r="AX346" s="120" t="s">
        <v>544</v>
      </c>
      <c r="AY346" s="120" t="s">
        <v>545</v>
      </c>
      <c r="AZ346" s="120"/>
      <c r="BA346" s="120"/>
      <c r="BB346" s="126"/>
      <c r="BC346" s="110"/>
      <c r="BD346" s="111"/>
      <c r="BE346" s="111"/>
      <c r="BF346" s="112"/>
      <c r="BG346" s="111"/>
      <c r="BH346" s="113"/>
      <c r="BI346" s="111"/>
      <c r="BJ346" s="111"/>
      <c r="BK346" s="114"/>
      <c r="BL346" s="122"/>
    </row>
    <row r="347" spans="1:64" s="125" customFormat="1" x14ac:dyDescent="0.3">
      <c r="A347" s="120">
        <v>342</v>
      </c>
      <c r="B347" s="120" t="s">
        <v>5879</v>
      </c>
      <c r="C347" s="120" t="s">
        <v>178</v>
      </c>
      <c r="D347" s="120" t="s">
        <v>850</v>
      </c>
      <c r="E347" s="120" t="s">
        <v>851</v>
      </c>
      <c r="F347" s="120" t="s">
        <v>852</v>
      </c>
      <c r="G347" s="120" t="s">
        <v>853</v>
      </c>
      <c r="H347" s="120" t="s">
        <v>854</v>
      </c>
      <c r="I347" s="120">
        <v>40714</v>
      </c>
      <c r="J347" s="120" t="s">
        <v>1081</v>
      </c>
      <c r="K347" s="120">
        <v>40714</v>
      </c>
      <c r="L347" s="120" t="s">
        <v>1019</v>
      </c>
      <c r="M347" s="120" t="s">
        <v>1020</v>
      </c>
      <c r="N347" s="120">
        <v>62892</v>
      </c>
      <c r="O347" s="120" t="s">
        <v>3747</v>
      </c>
      <c r="P347" s="120">
        <v>91579</v>
      </c>
      <c r="Q347" s="120" t="s">
        <v>3748</v>
      </c>
      <c r="R347" s="120" t="s">
        <v>437</v>
      </c>
      <c r="S347" s="120" t="s">
        <v>3749</v>
      </c>
      <c r="T347" s="120" t="s">
        <v>185</v>
      </c>
      <c r="U347" s="120" t="s">
        <v>186</v>
      </c>
      <c r="V347" s="120">
        <v>0</v>
      </c>
      <c r="W347" s="120" t="s">
        <v>5880</v>
      </c>
      <c r="X347" s="120">
        <v>356468051</v>
      </c>
      <c r="Y347" s="120" t="s">
        <v>3750</v>
      </c>
      <c r="Z347" s="120" t="s">
        <v>499</v>
      </c>
      <c r="AA347" s="123">
        <v>40000</v>
      </c>
      <c r="AB347" s="120" t="s">
        <v>182</v>
      </c>
      <c r="AC347" s="120">
        <v>18</v>
      </c>
      <c r="AD347" s="120" t="s">
        <v>276</v>
      </c>
      <c r="AE347" s="120" t="s">
        <v>431</v>
      </c>
      <c r="AF347" s="123">
        <v>2690</v>
      </c>
      <c r="AG347" s="123">
        <v>2690</v>
      </c>
      <c r="AH347" s="120" t="s">
        <v>560</v>
      </c>
      <c r="AI347" s="123">
        <v>11692.69</v>
      </c>
      <c r="AJ347" s="123">
        <v>4447.3100000000004</v>
      </c>
      <c r="AK347" s="123">
        <v>16140</v>
      </c>
      <c r="AL347" s="123">
        <v>28307.31</v>
      </c>
      <c r="AM347" s="123">
        <v>4051.69</v>
      </c>
      <c r="AN347" s="123">
        <v>32359</v>
      </c>
      <c r="AO347" s="123">
        <v>13244.79</v>
      </c>
      <c r="AP347" s="123">
        <v>2895.21</v>
      </c>
      <c r="AQ347" s="123">
        <v>16140</v>
      </c>
      <c r="AR347" s="120">
        <v>12</v>
      </c>
      <c r="AS347" s="120">
        <f>VLOOKUP(X347:X2610,[7]Sheet1!$T$2:$AC$1764,10,0)</f>
        <v>162</v>
      </c>
      <c r="AT347" s="107" t="str">
        <f>VLOOKUP(X347:X2604,'[8]Asset Classification'!$J$3:$S$2325,10,0)</f>
        <v>151-180</v>
      </c>
      <c r="AU347" s="120"/>
      <c r="AV347" s="120"/>
      <c r="AW347" s="120"/>
      <c r="AX347" s="120" t="s">
        <v>544</v>
      </c>
      <c r="AY347" s="120" t="s">
        <v>545</v>
      </c>
      <c r="AZ347" s="120"/>
      <c r="BA347" s="120"/>
      <c r="BB347" s="126"/>
      <c r="BC347" s="110"/>
      <c r="BD347" s="111"/>
      <c r="BE347" s="111"/>
      <c r="BF347" s="112"/>
      <c r="BG347" s="111"/>
      <c r="BH347" s="113"/>
      <c r="BI347" s="111"/>
      <c r="BJ347" s="111"/>
      <c r="BK347" s="114"/>
      <c r="BL347" s="122"/>
    </row>
    <row r="348" spans="1:64" s="125" customFormat="1" x14ac:dyDescent="0.3">
      <c r="A348" s="120">
        <v>343</v>
      </c>
      <c r="B348" s="120" t="s">
        <v>5879</v>
      </c>
      <c r="C348" s="120" t="s">
        <v>178</v>
      </c>
      <c r="D348" s="120" t="s">
        <v>850</v>
      </c>
      <c r="E348" s="120" t="s">
        <v>851</v>
      </c>
      <c r="F348" s="120" t="s">
        <v>852</v>
      </c>
      <c r="G348" s="120" t="s">
        <v>853</v>
      </c>
      <c r="H348" s="120" t="s">
        <v>854</v>
      </c>
      <c r="I348" s="120">
        <v>40714</v>
      </c>
      <c r="J348" s="120" t="s">
        <v>1081</v>
      </c>
      <c r="K348" s="120">
        <v>40714</v>
      </c>
      <c r="L348" s="120" t="s">
        <v>1019</v>
      </c>
      <c r="M348" s="120" t="s">
        <v>1020</v>
      </c>
      <c r="N348" s="120">
        <v>62892</v>
      </c>
      <c r="O348" s="120" t="s">
        <v>3890</v>
      </c>
      <c r="P348" s="120">
        <v>91567</v>
      </c>
      <c r="Q348" s="120" t="s">
        <v>3891</v>
      </c>
      <c r="R348" s="120" t="s">
        <v>437</v>
      </c>
      <c r="S348" s="120" t="s">
        <v>4001</v>
      </c>
      <c r="T348" s="120" t="s">
        <v>185</v>
      </c>
      <c r="U348" s="120" t="s">
        <v>181</v>
      </c>
      <c r="V348" s="120">
        <v>0</v>
      </c>
      <c r="W348" s="120" t="s">
        <v>5880</v>
      </c>
      <c r="X348" s="120">
        <v>356636888</v>
      </c>
      <c r="Y348" s="120" t="s">
        <v>4002</v>
      </c>
      <c r="Z348" s="120" t="s">
        <v>308</v>
      </c>
      <c r="AA348" s="123">
        <v>40000</v>
      </c>
      <c r="AB348" s="120" t="s">
        <v>182</v>
      </c>
      <c r="AC348" s="120">
        <v>12</v>
      </c>
      <c r="AD348" s="120" t="s">
        <v>276</v>
      </c>
      <c r="AE348" s="120" t="s">
        <v>662</v>
      </c>
      <c r="AF348" s="123">
        <v>3800</v>
      </c>
      <c r="AG348" s="123">
        <v>3800</v>
      </c>
      <c r="AH348" s="120" t="s">
        <v>669</v>
      </c>
      <c r="AI348" s="123">
        <v>15202.49</v>
      </c>
      <c r="AJ348" s="123">
        <v>3797.51</v>
      </c>
      <c r="AK348" s="123">
        <v>19000</v>
      </c>
      <c r="AL348" s="123">
        <v>24797.51</v>
      </c>
      <c r="AM348" s="123">
        <v>2194.4899999999998</v>
      </c>
      <c r="AN348" s="123">
        <v>26992</v>
      </c>
      <c r="AO348" s="123">
        <v>20704.599999999999</v>
      </c>
      <c r="AP348" s="123">
        <v>2095.4</v>
      </c>
      <c r="AQ348" s="123">
        <v>22800</v>
      </c>
      <c r="AR348" s="120">
        <v>11</v>
      </c>
      <c r="AS348" s="120">
        <f>VLOOKUP(X348:X2611,[7]Sheet1!$T$2:$AC$1764,10,0)</f>
        <v>162</v>
      </c>
      <c r="AT348" s="107" t="str">
        <f>VLOOKUP(X348:X2605,'[8]Asset Classification'!$J$3:$S$2325,10,0)</f>
        <v>&gt;180</v>
      </c>
      <c r="AU348" s="120"/>
      <c r="AV348" s="120"/>
      <c r="AW348" s="120"/>
      <c r="AX348" s="120" t="s">
        <v>544</v>
      </c>
      <c r="AY348" s="120" t="s">
        <v>545</v>
      </c>
      <c r="AZ348" s="120"/>
      <c r="BA348" s="120"/>
      <c r="BB348" s="126"/>
      <c r="BC348" s="110"/>
      <c r="BD348" s="111"/>
      <c r="BE348" s="111"/>
      <c r="BF348" s="112"/>
      <c r="BG348" s="111"/>
      <c r="BH348" s="113"/>
      <c r="BI348" s="111"/>
      <c r="BJ348" s="111"/>
      <c r="BK348" s="114"/>
      <c r="BL348" s="122"/>
    </row>
    <row r="349" spans="1:64" s="125" customFormat="1" x14ac:dyDescent="0.3">
      <c r="A349" s="120">
        <v>344</v>
      </c>
      <c r="B349" s="120" t="s">
        <v>5879</v>
      </c>
      <c r="C349" s="120" t="s">
        <v>178</v>
      </c>
      <c r="D349" s="120" t="s">
        <v>850</v>
      </c>
      <c r="E349" s="120" t="s">
        <v>851</v>
      </c>
      <c r="F349" s="120" t="s">
        <v>852</v>
      </c>
      <c r="G349" s="120" t="s">
        <v>853</v>
      </c>
      <c r="H349" s="120" t="s">
        <v>854</v>
      </c>
      <c r="I349" s="120">
        <v>40714</v>
      </c>
      <c r="J349" s="120" t="s">
        <v>1081</v>
      </c>
      <c r="K349" s="120">
        <v>40714</v>
      </c>
      <c r="L349" s="120" t="s">
        <v>1019</v>
      </c>
      <c r="M349" s="120" t="s">
        <v>1020</v>
      </c>
      <c r="N349" s="120">
        <v>62892</v>
      </c>
      <c r="O349" s="120" t="s">
        <v>2300</v>
      </c>
      <c r="P349" s="120">
        <v>568130</v>
      </c>
      <c r="Q349" s="120" t="s">
        <v>2574</v>
      </c>
      <c r="R349" s="120" t="s">
        <v>255</v>
      </c>
      <c r="S349" s="120" t="s">
        <v>5541</v>
      </c>
      <c r="T349" s="120" t="s">
        <v>185</v>
      </c>
      <c r="U349" s="120" t="s">
        <v>186</v>
      </c>
      <c r="V349" s="120">
        <v>0</v>
      </c>
      <c r="W349" s="120" t="s">
        <v>5880</v>
      </c>
      <c r="X349" s="120">
        <v>356717820</v>
      </c>
      <c r="Y349" s="120" t="s">
        <v>5542</v>
      </c>
      <c r="Z349" s="120" t="s">
        <v>308</v>
      </c>
      <c r="AA349" s="123">
        <v>52000</v>
      </c>
      <c r="AB349" s="120" t="s">
        <v>182</v>
      </c>
      <c r="AC349" s="120">
        <v>24</v>
      </c>
      <c r="AD349" s="120" t="s">
        <v>190</v>
      </c>
      <c r="AE349" s="120" t="s">
        <v>662</v>
      </c>
      <c r="AF349" s="123">
        <v>2780</v>
      </c>
      <c r="AG349" s="123">
        <v>2780</v>
      </c>
      <c r="AH349" s="120" t="s">
        <v>655</v>
      </c>
      <c r="AI349" s="123">
        <v>8519.26</v>
      </c>
      <c r="AJ349" s="123">
        <v>5380.74</v>
      </c>
      <c r="AK349" s="123">
        <v>13900</v>
      </c>
      <c r="AL349" s="123">
        <v>43480.74</v>
      </c>
      <c r="AM349" s="123">
        <v>9809.26</v>
      </c>
      <c r="AN349" s="123">
        <v>53290</v>
      </c>
      <c r="AO349" s="123">
        <v>11820.03</v>
      </c>
      <c r="AP349" s="123">
        <v>4859.97</v>
      </c>
      <c r="AQ349" s="123">
        <v>16680</v>
      </c>
      <c r="AR349" s="120">
        <v>11</v>
      </c>
      <c r="AS349" s="120">
        <f>VLOOKUP(X349:X2612,[7]Sheet1!$T$2:$AC$1764,10,0)</f>
        <v>162</v>
      </c>
      <c r="AT349" s="107" t="str">
        <f>VLOOKUP(X349:X2606,'[8]Asset Classification'!$J$3:$S$2325,10,0)</f>
        <v>151-180</v>
      </c>
      <c r="AU349" s="120"/>
      <c r="AV349" s="120"/>
      <c r="AW349" s="120"/>
      <c r="AX349" s="120" t="s">
        <v>544</v>
      </c>
      <c r="AY349" s="120" t="s">
        <v>545</v>
      </c>
      <c r="AZ349" s="120"/>
      <c r="BA349" s="120"/>
      <c r="BB349" s="126"/>
      <c r="BC349" s="110"/>
      <c r="BD349" s="111"/>
      <c r="BE349" s="111"/>
      <c r="BF349" s="112"/>
      <c r="BG349" s="111"/>
      <c r="BH349" s="113"/>
      <c r="BI349" s="111"/>
      <c r="BJ349" s="111"/>
      <c r="BK349" s="114"/>
      <c r="BL349" s="122"/>
    </row>
    <row r="350" spans="1:64" s="125" customFormat="1" x14ac:dyDescent="0.3">
      <c r="A350" s="120">
        <v>345</v>
      </c>
      <c r="B350" s="120" t="s">
        <v>5879</v>
      </c>
      <c r="C350" s="120" t="s">
        <v>178</v>
      </c>
      <c r="D350" s="120" t="s">
        <v>850</v>
      </c>
      <c r="E350" s="120" t="s">
        <v>851</v>
      </c>
      <c r="F350" s="120" t="s">
        <v>852</v>
      </c>
      <c r="G350" s="120" t="s">
        <v>853</v>
      </c>
      <c r="H350" s="120" t="s">
        <v>854</v>
      </c>
      <c r="I350" s="120">
        <v>40714</v>
      </c>
      <c r="J350" s="120" t="s">
        <v>1081</v>
      </c>
      <c r="K350" s="120">
        <v>40714</v>
      </c>
      <c r="L350" s="120" t="s">
        <v>1019</v>
      </c>
      <c r="M350" s="120" t="s">
        <v>1020</v>
      </c>
      <c r="N350" s="120">
        <v>62892</v>
      </c>
      <c r="O350" s="120" t="s">
        <v>2637</v>
      </c>
      <c r="P350" s="120">
        <v>589359</v>
      </c>
      <c r="Q350" s="120" t="s">
        <v>2731</v>
      </c>
      <c r="R350" s="120" t="s">
        <v>255</v>
      </c>
      <c r="S350" s="120" t="s">
        <v>5587</v>
      </c>
      <c r="T350" s="120" t="s">
        <v>185</v>
      </c>
      <c r="U350" s="120" t="s">
        <v>181</v>
      </c>
      <c r="V350" s="120">
        <v>0</v>
      </c>
      <c r="W350" s="120" t="s">
        <v>5880</v>
      </c>
      <c r="X350" s="120">
        <v>357040337</v>
      </c>
      <c r="Y350" s="120" t="s">
        <v>5588</v>
      </c>
      <c r="Z350" s="120" t="s">
        <v>210</v>
      </c>
      <c r="AA350" s="123">
        <v>18000</v>
      </c>
      <c r="AB350" s="120" t="s">
        <v>182</v>
      </c>
      <c r="AC350" s="120">
        <v>12</v>
      </c>
      <c r="AD350" s="120" t="s">
        <v>190</v>
      </c>
      <c r="AE350" s="120" t="s">
        <v>532</v>
      </c>
      <c r="AF350" s="123">
        <v>1710</v>
      </c>
      <c r="AG350" s="123">
        <v>1710</v>
      </c>
      <c r="AH350" s="120" t="s">
        <v>5589</v>
      </c>
      <c r="AI350" s="123">
        <v>5542.32</v>
      </c>
      <c r="AJ350" s="123">
        <v>1737.68</v>
      </c>
      <c r="AK350" s="123">
        <v>7280</v>
      </c>
      <c r="AL350" s="123">
        <v>12457.68</v>
      </c>
      <c r="AM350" s="123">
        <v>948.32</v>
      </c>
      <c r="AN350" s="123">
        <v>13406</v>
      </c>
      <c r="AO350" s="123">
        <v>8990.36</v>
      </c>
      <c r="AP350" s="123">
        <v>829.64</v>
      </c>
      <c r="AQ350" s="123">
        <v>9820</v>
      </c>
      <c r="AR350" s="120">
        <v>10</v>
      </c>
      <c r="AS350" s="120">
        <f>VLOOKUP(X350:X2613,[7]Sheet1!$T$2:$AC$1764,10,0)</f>
        <v>162</v>
      </c>
      <c r="AT350" s="107" t="str">
        <f>VLOOKUP(X350:X2607,'[8]Asset Classification'!$J$3:$S$2325,10,0)</f>
        <v>151-180</v>
      </c>
      <c r="AU350" s="120"/>
      <c r="AV350" s="120"/>
      <c r="AW350" s="120"/>
      <c r="AX350" s="120" t="s">
        <v>544</v>
      </c>
      <c r="AY350" s="120" t="s">
        <v>545</v>
      </c>
      <c r="AZ350" s="120"/>
      <c r="BA350" s="120"/>
      <c r="BB350" s="126"/>
      <c r="BC350" s="110"/>
      <c r="BD350" s="111"/>
      <c r="BE350" s="111"/>
      <c r="BF350" s="112"/>
      <c r="BG350" s="111"/>
      <c r="BH350" s="113"/>
      <c r="BI350" s="111"/>
      <c r="BJ350" s="111"/>
      <c r="BK350" s="114"/>
      <c r="BL350" s="122"/>
    </row>
    <row r="351" spans="1:64" s="125" customFormat="1" x14ac:dyDescent="0.3">
      <c r="A351" s="120">
        <v>346</v>
      </c>
      <c r="B351" s="120" t="s">
        <v>5879</v>
      </c>
      <c r="C351" s="120" t="s">
        <v>178</v>
      </c>
      <c r="D351" s="120" t="s">
        <v>850</v>
      </c>
      <c r="E351" s="120" t="s">
        <v>851</v>
      </c>
      <c r="F351" s="120" t="s">
        <v>852</v>
      </c>
      <c r="G351" s="120" t="s">
        <v>853</v>
      </c>
      <c r="H351" s="120" t="s">
        <v>854</v>
      </c>
      <c r="I351" s="120">
        <v>40745</v>
      </c>
      <c r="J351" s="120" t="s">
        <v>1245</v>
      </c>
      <c r="K351" s="120">
        <v>40745</v>
      </c>
      <c r="L351" s="120" t="s">
        <v>855</v>
      </c>
      <c r="M351" s="120" t="s">
        <v>856</v>
      </c>
      <c r="N351" s="120">
        <v>433009</v>
      </c>
      <c r="O351" s="120" t="s">
        <v>5381</v>
      </c>
      <c r="P351" s="120">
        <v>91524</v>
      </c>
      <c r="Q351" s="120" t="s">
        <v>5382</v>
      </c>
      <c r="R351" s="120" t="s">
        <v>255</v>
      </c>
      <c r="S351" s="120" t="s">
        <v>5680</v>
      </c>
      <c r="T351" s="120" t="s">
        <v>185</v>
      </c>
      <c r="U351" s="120" t="s">
        <v>645</v>
      </c>
      <c r="V351" s="120">
        <v>0</v>
      </c>
      <c r="W351" s="120" t="s">
        <v>5880</v>
      </c>
      <c r="X351" s="120">
        <v>357500080</v>
      </c>
      <c r="Y351" s="120" t="s">
        <v>5681</v>
      </c>
      <c r="Z351" s="120" t="s">
        <v>647</v>
      </c>
      <c r="AA351" s="123">
        <v>21000</v>
      </c>
      <c r="AB351" s="120" t="s">
        <v>182</v>
      </c>
      <c r="AC351" s="120">
        <v>18</v>
      </c>
      <c r="AD351" s="120" t="s">
        <v>534</v>
      </c>
      <c r="AE351" s="120" t="s">
        <v>649</v>
      </c>
      <c r="AF351" s="123">
        <v>1410</v>
      </c>
      <c r="AG351" s="123">
        <v>1410</v>
      </c>
      <c r="AH351" s="120" t="s">
        <v>669</v>
      </c>
      <c r="AI351" s="123">
        <v>2826.12</v>
      </c>
      <c r="AJ351" s="123">
        <v>1403.88</v>
      </c>
      <c r="AK351" s="123">
        <v>4230</v>
      </c>
      <c r="AL351" s="123">
        <v>18173.88</v>
      </c>
      <c r="AM351" s="123">
        <v>3258.12</v>
      </c>
      <c r="AN351" s="123">
        <v>21432</v>
      </c>
      <c r="AO351" s="123">
        <v>6504.4</v>
      </c>
      <c r="AP351" s="123">
        <v>1955.6</v>
      </c>
      <c r="AQ351" s="123">
        <v>8460</v>
      </c>
      <c r="AR351" s="120">
        <v>9</v>
      </c>
      <c r="AS351" s="120">
        <f>VLOOKUP(X351:X2614,[7]Sheet1!$T$2:$AC$1764,10,0)</f>
        <v>162</v>
      </c>
      <c r="AT351" s="107" t="str">
        <f>VLOOKUP(X351:X2608,'[8]Asset Classification'!$J$3:$S$2325,10,0)</f>
        <v>151-180</v>
      </c>
      <c r="AU351" s="120"/>
      <c r="AV351" s="120"/>
      <c r="AW351" s="120"/>
      <c r="AX351" s="120" t="s">
        <v>544</v>
      </c>
      <c r="AY351" s="120" t="s">
        <v>545</v>
      </c>
      <c r="AZ351" s="120"/>
      <c r="BA351" s="120"/>
      <c r="BB351" s="126"/>
      <c r="BC351" s="110"/>
      <c r="BD351" s="111"/>
      <c r="BE351" s="111"/>
      <c r="BF351" s="112"/>
      <c r="BG351" s="111"/>
      <c r="BH351" s="113"/>
      <c r="BI351" s="111"/>
      <c r="BJ351" s="111"/>
      <c r="BK351" s="114"/>
      <c r="BL351" s="122"/>
    </row>
    <row r="352" spans="1:64" s="125" customFormat="1" x14ac:dyDescent="0.3">
      <c r="A352" s="120">
        <v>347</v>
      </c>
      <c r="B352" s="120" t="s">
        <v>5879</v>
      </c>
      <c r="C352" s="120" t="s">
        <v>178</v>
      </c>
      <c r="D352" s="120" t="s">
        <v>850</v>
      </c>
      <c r="E352" s="120" t="s">
        <v>851</v>
      </c>
      <c r="F352" s="120" t="s">
        <v>852</v>
      </c>
      <c r="G352" s="120" t="s">
        <v>853</v>
      </c>
      <c r="H352" s="120" t="s">
        <v>854</v>
      </c>
      <c r="I352" s="120">
        <v>40714</v>
      </c>
      <c r="J352" s="120" t="s">
        <v>1081</v>
      </c>
      <c r="K352" s="120">
        <v>40714</v>
      </c>
      <c r="L352" s="120" t="s">
        <v>916</v>
      </c>
      <c r="M352" s="120" t="s">
        <v>917</v>
      </c>
      <c r="N352" s="120">
        <v>62857</v>
      </c>
      <c r="O352" s="120" t="s">
        <v>2293</v>
      </c>
      <c r="P352" s="120">
        <v>536129</v>
      </c>
      <c r="Q352" s="120" t="s">
        <v>2294</v>
      </c>
      <c r="R352" s="120" t="s">
        <v>255</v>
      </c>
      <c r="S352" s="120" t="s">
        <v>5799</v>
      </c>
      <c r="T352" s="120" t="s">
        <v>185</v>
      </c>
      <c r="U352" s="120" t="s">
        <v>186</v>
      </c>
      <c r="V352" s="120">
        <v>0</v>
      </c>
      <c r="W352" s="120" t="s">
        <v>5880</v>
      </c>
      <c r="X352" s="120">
        <v>358185496</v>
      </c>
      <c r="Y352" s="120" t="s">
        <v>5800</v>
      </c>
      <c r="Z352" s="120" t="s">
        <v>549</v>
      </c>
      <c r="AA352" s="123">
        <v>65000</v>
      </c>
      <c r="AB352" s="120" t="s">
        <v>197</v>
      </c>
      <c r="AC352" s="120">
        <v>24</v>
      </c>
      <c r="AD352" s="120" t="s">
        <v>535</v>
      </c>
      <c r="AE352" s="120" t="s">
        <v>669</v>
      </c>
      <c r="AF352" s="123">
        <v>3460</v>
      </c>
      <c r="AG352" s="123">
        <v>3460</v>
      </c>
      <c r="AH352" s="120" t="s">
        <v>563</v>
      </c>
      <c r="AI352" s="123">
        <v>1829.21</v>
      </c>
      <c r="AJ352" s="123">
        <v>1630.79</v>
      </c>
      <c r="AK352" s="123">
        <v>3460</v>
      </c>
      <c r="AL352" s="123">
        <v>63170.79</v>
      </c>
      <c r="AM352" s="123">
        <v>17101.21</v>
      </c>
      <c r="AN352" s="123">
        <v>80272</v>
      </c>
      <c r="AO352" s="123">
        <v>13598.79</v>
      </c>
      <c r="AP352" s="123">
        <v>7161.21</v>
      </c>
      <c r="AQ352" s="123">
        <v>20760</v>
      </c>
      <c r="AR352" s="120">
        <v>7</v>
      </c>
      <c r="AS352" s="120">
        <f>VLOOKUP(X352:X2615,[7]Sheet1!$T$2:$AC$1764,10,0)</f>
        <v>162</v>
      </c>
      <c r="AT352" s="107" t="str">
        <f>VLOOKUP(X352:X2609,'[8]Asset Classification'!$J$3:$S$2325,10,0)</f>
        <v>151-180</v>
      </c>
      <c r="AU352" s="120"/>
      <c r="AV352" s="120"/>
      <c r="AW352" s="120"/>
      <c r="AX352" s="120" t="s">
        <v>544</v>
      </c>
      <c r="AY352" s="120" t="s">
        <v>545</v>
      </c>
      <c r="AZ352" s="120"/>
      <c r="BA352" s="120"/>
      <c r="BB352" s="126"/>
      <c r="BC352" s="110"/>
      <c r="BD352" s="111"/>
      <c r="BE352" s="111"/>
      <c r="BF352" s="112"/>
      <c r="BG352" s="111"/>
      <c r="BH352" s="113"/>
      <c r="BI352" s="111"/>
      <c r="BJ352" s="111"/>
      <c r="BK352" s="114"/>
      <c r="BL352" s="122"/>
    </row>
    <row r="353" spans="1:64" s="125" customFormat="1" x14ac:dyDescent="0.3">
      <c r="A353" s="120">
        <v>348</v>
      </c>
      <c r="B353" s="120" t="s">
        <v>5879</v>
      </c>
      <c r="C353" s="120" t="s">
        <v>178</v>
      </c>
      <c r="D353" s="120" t="s">
        <v>850</v>
      </c>
      <c r="E353" s="120" t="s">
        <v>851</v>
      </c>
      <c r="F353" s="120" t="s">
        <v>852</v>
      </c>
      <c r="G353" s="120" t="s">
        <v>853</v>
      </c>
      <c r="H353" s="120" t="s">
        <v>854</v>
      </c>
      <c r="I353" s="120">
        <v>40690</v>
      </c>
      <c r="J353" s="120" t="s">
        <v>997</v>
      </c>
      <c r="K353" s="120">
        <v>40690</v>
      </c>
      <c r="L353" s="120" t="s">
        <v>961</v>
      </c>
      <c r="M353" s="120" t="s">
        <v>962</v>
      </c>
      <c r="N353" s="120">
        <v>62909</v>
      </c>
      <c r="O353" s="120" t="s">
        <v>2279</v>
      </c>
      <c r="P353" s="120">
        <v>91477</v>
      </c>
      <c r="Q353" s="120" t="s">
        <v>571</v>
      </c>
      <c r="R353" s="120" t="s">
        <v>255</v>
      </c>
      <c r="S353" s="120" t="s">
        <v>2280</v>
      </c>
      <c r="T353" s="120" t="s">
        <v>185</v>
      </c>
      <c r="U353" s="120" t="s">
        <v>181</v>
      </c>
      <c r="V353" s="120">
        <v>541</v>
      </c>
      <c r="W353" s="120" t="s">
        <v>5880</v>
      </c>
      <c r="X353" s="120">
        <v>349644229</v>
      </c>
      <c r="Y353" s="120" t="s">
        <v>2281</v>
      </c>
      <c r="Z353" s="120" t="s">
        <v>356</v>
      </c>
      <c r="AA353" s="123">
        <v>36733</v>
      </c>
      <c r="AB353" s="120" t="s">
        <v>194</v>
      </c>
      <c r="AC353" s="120">
        <v>24</v>
      </c>
      <c r="AD353" s="120" t="s">
        <v>195</v>
      </c>
      <c r="AE353" s="120" t="s">
        <v>236</v>
      </c>
      <c r="AF353" s="123">
        <v>1449</v>
      </c>
      <c r="AG353" s="123">
        <v>2000</v>
      </c>
      <c r="AH353" s="120" t="s">
        <v>2153</v>
      </c>
      <c r="AI353" s="123">
        <v>32855.599999999999</v>
      </c>
      <c r="AJ353" s="123">
        <v>10593.4</v>
      </c>
      <c r="AK353" s="123">
        <v>43449</v>
      </c>
      <c r="AL353" s="123">
        <v>3877.4</v>
      </c>
      <c r="AM353" s="123">
        <v>122.6</v>
      </c>
      <c r="AN353" s="123">
        <v>4000</v>
      </c>
      <c r="AO353" s="123">
        <v>3877.4</v>
      </c>
      <c r="AP353" s="123">
        <v>122.6</v>
      </c>
      <c r="AQ353" s="123">
        <v>4000</v>
      </c>
      <c r="AR353" s="120">
        <v>28</v>
      </c>
      <c r="AS353" s="120">
        <f>VLOOKUP(X353:X2616,[7]Sheet1!$T$2:$AC$1764,10,0)</f>
        <v>163</v>
      </c>
      <c r="AT353" s="107" t="str">
        <f>VLOOKUP(X353:X2610,'[8]Asset Classification'!$J$3:$S$2325,10,0)</f>
        <v>151-180</v>
      </c>
      <c r="AU353" s="120"/>
      <c r="AV353" s="120"/>
      <c r="AW353" s="120"/>
      <c r="AX353" s="120" t="s">
        <v>544</v>
      </c>
      <c r="AY353" s="120" t="s">
        <v>545</v>
      </c>
      <c r="AZ353" s="120"/>
      <c r="BA353" s="120"/>
      <c r="BB353" s="126"/>
      <c r="BC353" s="110"/>
      <c r="BD353" s="111"/>
      <c r="BE353" s="111"/>
      <c r="BF353" s="112"/>
      <c r="BG353" s="111"/>
      <c r="BH353" s="113"/>
      <c r="BI353" s="111"/>
      <c r="BJ353" s="111"/>
      <c r="BK353" s="114"/>
      <c r="BL353" s="122"/>
    </row>
    <row r="354" spans="1:64" s="125" customFormat="1" x14ac:dyDescent="0.3">
      <c r="A354" s="120">
        <v>349</v>
      </c>
      <c r="B354" s="120" t="s">
        <v>5879</v>
      </c>
      <c r="C354" s="120" t="s">
        <v>178</v>
      </c>
      <c r="D354" s="120" t="s">
        <v>850</v>
      </c>
      <c r="E354" s="120" t="s">
        <v>851</v>
      </c>
      <c r="F354" s="120" t="s">
        <v>852</v>
      </c>
      <c r="G354" s="120" t="s">
        <v>853</v>
      </c>
      <c r="H354" s="120" t="s">
        <v>854</v>
      </c>
      <c r="I354" s="120">
        <v>40718</v>
      </c>
      <c r="J354" s="120" t="s">
        <v>1272</v>
      </c>
      <c r="K354" s="120">
        <v>40718</v>
      </c>
      <c r="L354" s="120" t="s">
        <v>961</v>
      </c>
      <c r="M354" s="120" t="s">
        <v>962</v>
      </c>
      <c r="N354" s="120">
        <v>62903</v>
      </c>
      <c r="O354" s="120" t="s">
        <v>1995</v>
      </c>
      <c r="P354" s="120">
        <v>91556</v>
      </c>
      <c r="Q354" s="120" t="s">
        <v>1996</v>
      </c>
      <c r="R354" s="120" t="s">
        <v>255</v>
      </c>
      <c r="S354" s="120" t="s">
        <v>2855</v>
      </c>
      <c r="T354" s="120" t="s">
        <v>185</v>
      </c>
      <c r="U354" s="120" t="s">
        <v>181</v>
      </c>
      <c r="V354" s="120">
        <v>541</v>
      </c>
      <c r="W354" s="120" t="s">
        <v>5880</v>
      </c>
      <c r="X354" s="120">
        <v>351183126</v>
      </c>
      <c r="Y354" s="120" t="s">
        <v>2856</v>
      </c>
      <c r="Z354" s="120" t="s">
        <v>428</v>
      </c>
      <c r="AA354" s="123">
        <v>32558</v>
      </c>
      <c r="AB354" s="120" t="s">
        <v>197</v>
      </c>
      <c r="AC354" s="120">
        <v>24</v>
      </c>
      <c r="AD354" s="120" t="s">
        <v>190</v>
      </c>
      <c r="AE354" s="120" t="s">
        <v>411</v>
      </c>
      <c r="AF354" s="123">
        <v>1647</v>
      </c>
      <c r="AG354" s="123">
        <v>1750</v>
      </c>
      <c r="AH354" s="120" t="s">
        <v>560</v>
      </c>
      <c r="AI354" s="123">
        <v>22784.45</v>
      </c>
      <c r="AJ354" s="123">
        <v>8612.5499999999993</v>
      </c>
      <c r="AK354" s="123">
        <v>31397</v>
      </c>
      <c r="AL354" s="123">
        <v>9773.5499999999993</v>
      </c>
      <c r="AM354" s="123">
        <v>726.45</v>
      </c>
      <c r="AN354" s="123">
        <v>10500</v>
      </c>
      <c r="AO354" s="123">
        <v>9773.5499999999993</v>
      </c>
      <c r="AP354" s="123">
        <v>726.45</v>
      </c>
      <c r="AQ354" s="123">
        <v>10500</v>
      </c>
      <c r="AR354" s="120">
        <v>25</v>
      </c>
      <c r="AS354" s="120">
        <f>VLOOKUP(X354:X2617,[7]Sheet1!$T$2:$AC$1764,10,0)</f>
        <v>163</v>
      </c>
      <c r="AT354" s="107" t="str">
        <f>VLOOKUP(X354:X2611,'[8]Asset Classification'!$J$3:$S$2325,10,0)</f>
        <v>151-180</v>
      </c>
      <c r="AU354" s="120"/>
      <c r="AV354" s="120"/>
      <c r="AW354" s="120"/>
      <c r="AX354" s="120" t="s">
        <v>544</v>
      </c>
      <c r="AY354" s="120" t="s">
        <v>545</v>
      </c>
      <c r="AZ354" s="120"/>
      <c r="BA354" s="120"/>
      <c r="BB354" s="126"/>
      <c r="BC354" s="110"/>
      <c r="BD354" s="111"/>
      <c r="BE354" s="111"/>
      <c r="BF354" s="112"/>
      <c r="BG354" s="111"/>
      <c r="BH354" s="113"/>
      <c r="BI354" s="111"/>
      <c r="BJ354" s="111"/>
      <c r="BK354" s="114"/>
      <c r="BL354" s="122"/>
    </row>
    <row r="355" spans="1:64" s="125" customFormat="1" x14ac:dyDescent="0.3">
      <c r="A355" s="120">
        <v>350</v>
      </c>
      <c r="B355" s="120" t="s">
        <v>5879</v>
      </c>
      <c r="C355" s="120" t="s">
        <v>178</v>
      </c>
      <c r="D355" s="120" t="s">
        <v>850</v>
      </c>
      <c r="E355" s="120" t="s">
        <v>851</v>
      </c>
      <c r="F355" s="120" t="s">
        <v>852</v>
      </c>
      <c r="G355" s="120" t="s">
        <v>853</v>
      </c>
      <c r="H355" s="120" t="s">
        <v>854</v>
      </c>
      <c r="I355" s="120">
        <v>40668</v>
      </c>
      <c r="J355" s="120" t="s">
        <v>854</v>
      </c>
      <c r="K355" s="120">
        <v>40668</v>
      </c>
      <c r="L355" s="120" t="s">
        <v>1187</v>
      </c>
      <c r="M355" s="120" t="s">
        <v>1188</v>
      </c>
      <c r="N355" s="120">
        <v>62902</v>
      </c>
      <c r="O355" s="120" t="s">
        <v>1775</v>
      </c>
      <c r="P355" s="120">
        <v>477732</v>
      </c>
      <c r="Q355" s="120" t="s">
        <v>1776</v>
      </c>
      <c r="R355" s="120" t="s">
        <v>255</v>
      </c>
      <c r="S355" s="120" t="s">
        <v>2863</v>
      </c>
      <c r="T355" s="120" t="s">
        <v>185</v>
      </c>
      <c r="U355" s="120" t="s">
        <v>186</v>
      </c>
      <c r="V355" s="120">
        <v>541</v>
      </c>
      <c r="W355" s="120" t="s">
        <v>5880</v>
      </c>
      <c r="X355" s="120">
        <v>351246079</v>
      </c>
      <c r="Y355" s="120" t="s">
        <v>2864</v>
      </c>
      <c r="Z355" s="120" t="s">
        <v>803</v>
      </c>
      <c r="AA355" s="123">
        <v>41752</v>
      </c>
      <c r="AB355" s="120" t="s">
        <v>194</v>
      </c>
      <c r="AC355" s="120">
        <v>24</v>
      </c>
      <c r="AD355" s="120" t="s">
        <v>192</v>
      </c>
      <c r="AE355" s="120" t="s">
        <v>252</v>
      </c>
      <c r="AF355" s="123">
        <v>2207</v>
      </c>
      <c r="AG355" s="123">
        <v>2250</v>
      </c>
      <c r="AH355" s="120" t="s">
        <v>2329</v>
      </c>
      <c r="AI355" s="123">
        <v>29186.02</v>
      </c>
      <c r="AJ355" s="123">
        <v>11270.98</v>
      </c>
      <c r="AK355" s="123">
        <v>40457</v>
      </c>
      <c r="AL355" s="123">
        <v>12565.98</v>
      </c>
      <c r="AM355" s="123">
        <v>934.02</v>
      </c>
      <c r="AN355" s="123">
        <v>13500</v>
      </c>
      <c r="AO355" s="123">
        <v>12565.98</v>
      </c>
      <c r="AP355" s="123">
        <v>934.02</v>
      </c>
      <c r="AQ355" s="123">
        <v>13500</v>
      </c>
      <c r="AR355" s="120">
        <v>24</v>
      </c>
      <c r="AS355" s="120">
        <f>VLOOKUP(X355:X2618,[7]Sheet1!$T$2:$AC$1764,10,0)</f>
        <v>163</v>
      </c>
      <c r="AT355" s="107" t="str">
        <f>VLOOKUP(X355:X2612,'[8]Asset Classification'!$J$3:$S$2325,10,0)</f>
        <v>151-180</v>
      </c>
      <c r="AU355" s="120"/>
      <c r="AV355" s="120"/>
      <c r="AW355" s="120"/>
      <c r="AX355" s="120" t="s">
        <v>544</v>
      </c>
      <c r="AY355" s="120" t="s">
        <v>545</v>
      </c>
      <c r="AZ355" s="120"/>
      <c r="BA355" s="120"/>
      <c r="BB355" s="126"/>
      <c r="BC355" s="110"/>
      <c r="BD355" s="111"/>
      <c r="BE355" s="111"/>
      <c r="BF355" s="112"/>
      <c r="BG355" s="111"/>
      <c r="BH355" s="113"/>
      <c r="BI355" s="111"/>
      <c r="BJ355" s="111"/>
      <c r="BK355" s="114"/>
      <c r="BL355" s="122"/>
    </row>
    <row r="356" spans="1:64" s="125" customFormat="1" x14ac:dyDescent="0.3">
      <c r="A356" s="120">
        <v>351</v>
      </c>
      <c r="B356" s="120" t="s">
        <v>5879</v>
      </c>
      <c r="C356" s="120" t="s">
        <v>178</v>
      </c>
      <c r="D356" s="120" t="s">
        <v>850</v>
      </c>
      <c r="E356" s="120" t="s">
        <v>851</v>
      </c>
      <c r="F356" s="120" t="s">
        <v>852</v>
      </c>
      <c r="G356" s="120" t="s">
        <v>853</v>
      </c>
      <c r="H356" s="120" t="s">
        <v>854</v>
      </c>
      <c r="I356" s="120">
        <v>40668</v>
      </c>
      <c r="J356" s="120" t="s">
        <v>854</v>
      </c>
      <c r="K356" s="120">
        <v>40668</v>
      </c>
      <c r="L356" s="120" t="s">
        <v>1187</v>
      </c>
      <c r="M356" s="120" t="s">
        <v>1188</v>
      </c>
      <c r="N356" s="120">
        <v>62902</v>
      </c>
      <c r="O356" s="120" t="s">
        <v>2259</v>
      </c>
      <c r="P356" s="120">
        <v>91536</v>
      </c>
      <c r="Q356" s="120" t="s">
        <v>2260</v>
      </c>
      <c r="R356" s="120" t="s">
        <v>255</v>
      </c>
      <c r="S356" s="120" t="s">
        <v>2890</v>
      </c>
      <c r="T356" s="120" t="s">
        <v>185</v>
      </c>
      <c r="U356" s="120" t="s">
        <v>186</v>
      </c>
      <c r="V356" s="120">
        <v>541</v>
      </c>
      <c r="W356" s="120" t="s">
        <v>5880</v>
      </c>
      <c r="X356" s="120">
        <v>351328774</v>
      </c>
      <c r="Y356" s="120" t="s">
        <v>2891</v>
      </c>
      <c r="Z356" s="120" t="s">
        <v>398</v>
      </c>
      <c r="AA356" s="123">
        <v>42000</v>
      </c>
      <c r="AB356" s="120" t="s">
        <v>182</v>
      </c>
      <c r="AC356" s="120">
        <v>24</v>
      </c>
      <c r="AD356" s="120" t="s">
        <v>192</v>
      </c>
      <c r="AE356" s="120" t="s">
        <v>418</v>
      </c>
      <c r="AF356" s="123">
        <v>2250</v>
      </c>
      <c r="AG356" s="123">
        <v>2250</v>
      </c>
      <c r="AH356" s="120" t="s">
        <v>656</v>
      </c>
      <c r="AI356" s="123">
        <v>29418.22</v>
      </c>
      <c r="AJ356" s="123">
        <v>11081.78</v>
      </c>
      <c r="AK356" s="123">
        <v>40500</v>
      </c>
      <c r="AL356" s="123">
        <v>12581.78</v>
      </c>
      <c r="AM356" s="123">
        <v>936.22</v>
      </c>
      <c r="AN356" s="123">
        <v>13518</v>
      </c>
      <c r="AO356" s="123">
        <v>12581.78</v>
      </c>
      <c r="AP356" s="123">
        <v>936.22</v>
      </c>
      <c r="AQ356" s="123">
        <v>13518</v>
      </c>
      <c r="AR356" s="120">
        <v>24</v>
      </c>
      <c r="AS356" s="120">
        <f>VLOOKUP(X356:X2619,[7]Sheet1!$T$2:$AC$1764,10,0)</f>
        <v>163</v>
      </c>
      <c r="AT356" s="107" t="str">
        <f>VLOOKUP(X356:X2613,'[8]Asset Classification'!$J$3:$S$2325,10,0)</f>
        <v>151-180</v>
      </c>
      <c r="AU356" s="120"/>
      <c r="AV356" s="120"/>
      <c r="AW356" s="120"/>
      <c r="AX356" s="120" t="s">
        <v>544</v>
      </c>
      <c r="AY356" s="120" t="s">
        <v>545</v>
      </c>
      <c r="AZ356" s="120"/>
      <c r="BA356" s="120"/>
      <c r="BB356" s="126"/>
      <c r="BC356" s="110"/>
      <c r="BD356" s="111"/>
      <c r="BE356" s="111"/>
      <c r="BF356" s="112"/>
      <c r="BG356" s="111"/>
      <c r="BH356" s="113"/>
      <c r="BI356" s="111"/>
      <c r="BJ356" s="111"/>
      <c r="BK356" s="114"/>
      <c r="BL356" s="122"/>
    </row>
    <row r="357" spans="1:64" s="125" customFormat="1" x14ac:dyDescent="0.3">
      <c r="A357" s="120">
        <v>352</v>
      </c>
      <c r="B357" s="120" t="s">
        <v>5879</v>
      </c>
      <c r="C357" s="120" t="s">
        <v>178</v>
      </c>
      <c r="D357" s="120" t="s">
        <v>850</v>
      </c>
      <c r="E357" s="120" t="s">
        <v>851</v>
      </c>
      <c r="F357" s="120" t="s">
        <v>852</v>
      </c>
      <c r="G357" s="120" t="s">
        <v>853</v>
      </c>
      <c r="H357" s="120" t="s">
        <v>854</v>
      </c>
      <c r="I357" s="120">
        <v>40718</v>
      </c>
      <c r="J357" s="120" t="s">
        <v>1272</v>
      </c>
      <c r="K357" s="120">
        <v>40718</v>
      </c>
      <c r="L357" s="120" t="s">
        <v>961</v>
      </c>
      <c r="M357" s="120" t="s">
        <v>962</v>
      </c>
      <c r="N357" s="120">
        <v>62903</v>
      </c>
      <c r="O357" s="120" t="s">
        <v>2937</v>
      </c>
      <c r="P357" s="120">
        <v>91558</v>
      </c>
      <c r="Q357" s="120" t="s">
        <v>2938</v>
      </c>
      <c r="R357" s="120" t="s">
        <v>255</v>
      </c>
      <c r="S357" s="120" t="s">
        <v>2939</v>
      </c>
      <c r="T357" s="120" t="s">
        <v>185</v>
      </c>
      <c r="U357" s="120" t="s">
        <v>186</v>
      </c>
      <c r="V357" s="120">
        <v>541</v>
      </c>
      <c r="W357" s="120" t="s">
        <v>5880</v>
      </c>
      <c r="X357" s="120">
        <v>351416566</v>
      </c>
      <c r="Y357" s="120" t="s">
        <v>2940</v>
      </c>
      <c r="Z357" s="120" t="s">
        <v>439</v>
      </c>
      <c r="AA357" s="123">
        <v>42000</v>
      </c>
      <c r="AB357" s="120" t="s">
        <v>182</v>
      </c>
      <c r="AC357" s="120">
        <v>24</v>
      </c>
      <c r="AD357" s="120" t="s">
        <v>192</v>
      </c>
      <c r="AE357" s="120" t="s">
        <v>314</v>
      </c>
      <c r="AF357" s="123">
        <v>2250</v>
      </c>
      <c r="AG357" s="123">
        <v>2250</v>
      </c>
      <c r="AH357" s="120" t="s">
        <v>2153</v>
      </c>
      <c r="AI357" s="123">
        <v>26890.02</v>
      </c>
      <c r="AJ357" s="123">
        <v>11359.98</v>
      </c>
      <c r="AK357" s="123">
        <v>38250</v>
      </c>
      <c r="AL357" s="123">
        <v>15109.98</v>
      </c>
      <c r="AM357" s="123">
        <v>1328.02</v>
      </c>
      <c r="AN357" s="123">
        <v>16438</v>
      </c>
      <c r="AO357" s="123">
        <v>12231.92</v>
      </c>
      <c r="AP357" s="123">
        <v>1268.08</v>
      </c>
      <c r="AQ357" s="123">
        <v>13500</v>
      </c>
      <c r="AR357" s="120">
        <v>23</v>
      </c>
      <c r="AS357" s="120">
        <f>VLOOKUP(X357:X2620,[7]Sheet1!$T$2:$AC$1764,10,0)</f>
        <v>163</v>
      </c>
      <c r="AT357" s="107" t="str">
        <f>VLOOKUP(X357:X2614,'[8]Asset Classification'!$J$3:$S$2325,10,0)</f>
        <v>151-180</v>
      </c>
      <c r="AU357" s="120"/>
      <c r="AV357" s="120"/>
      <c r="AW357" s="120"/>
      <c r="AX357" s="120" t="s">
        <v>544</v>
      </c>
      <c r="AY357" s="120" t="s">
        <v>545</v>
      </c>
      <c r="AZ357" s="120"/>
      <c r="BA357" s="120"/>
      <c r="BB357" s="126"/>
      <c r="BC357" s="110"/>
      <c r="BD357" s="111"/>
      <c r="BE357" s="111"/>
      <c r="BF357" s="112"/>
      <c r="BG357" s="111"/>
      <c r="BH357" s="113"/>
      <c r="BI357" s="111"/>
      <c r="BJ357" s="111"/>
      <c r="BK357" s="114"/>
      <c r="BL357" s="122"/>
    </row>
    <row r="358" spans="1:64" s="125" customFormat="1" x14ac:dyDescent="0.3">
      <c r="A358" s="120">
        <v>353</v>
      </c>
      <c r="B358" s="120" t="s">
        <v>5879</v>
      </c>
      <c r="C358" s="120" t="s">
        <v>178</v>
      </c>
      <c r="D358" s="120" t="s">
        <v>850</v>
      </c>
      <c r="E358" s="120" t="s">
        <v>851</v>
      </c>
      <c r="F358" s="120" t="s">
        <v>852</v>
      </c>
      <c r="G358" s="120" t="s">
        <v>853</v>
      </c>
      <c r="H358" s="120" t="s">
        <v>854</v>
      </c>
      <c r="I358" s="120">
        <v>168143</v>
      </c>
      <c r="J358" s="120" t="s">
        <v>854</v>
      </c>
      <c r="K358" s="120">
        <v>168143</v>
      </c>
      <c r="L358" s="120" t="s">
        <v>906</v>
      </c>
      <c r="M358" s="120" t="s">
        <v>907</v>
      </c>
      <c r="N358" s="120">
        <v>62904</v>
      </c>
      <c r="O358" s="120" t="s">
        <v>1855</v>
      </c>
      <c r="P358" s="120">
        <v>492065</v>
      </c>
      <c r="Q358" s="120" t="s">
        <v>1856</v>
      </c>
      <c r="R358" s="120" t="s">
        <v>255</v>
      </c>
      <c r="S358" s="120" t="s">
        <v>3225</v>
      </c>
      <c r="T358" s="120" t="s">
        <v>185</v>
      </c>
      <c r="U358" s="120" t="s">
        <v>186</v>
      </c>
      <c r="V358" s="120">
        <v>541</v>
      </c>
      <c r="W358" s="120" t="s">
        <v>5880</v>
      </c>
      <c r="X358" s="120">
        <v>351905642</v>
      </c>
      <c r="Y358" s="120" t="s">
        <v>3226</v>
      </c>
      <c r="Z358" s="120" t="s">
        <v>454</v>
      </c>
      <c r="AA358" s="123">
        <v>42000</v>
      </c>
      <c r="AB358" s="120" t="s">
        <v>194</v>
      </c>
      <c r="AC358" s="120">
        <v>24</v>
      </c>
      <c r="AD358" s="120" t="s">
        <v>192</v>
      </c>
      <c r="AE358" s="120" t="s">
        <v>446</v>
      </c>
      <c r="AF358" s="123">
        <v>2240</v>
      </c>
      <c r="AG358" s="123">
        <v>2240</v>
      </c>
      <c r="AH358" s="120" t="s">
        <v>3227</v>
      </c>
      <c r="AI358" s="123">
        <v>23348.400000000001</v>
      </c>
      <c r="AJ358" s="123">
        <v>10251.6</v>
      </c>
      <c r="AK358" s="123">
        <v>33600</v>
      </c>
      <c r="AL358" s="123">
        <v>18651.599999999999</v>
      </c>
      <c r="AM358" s="123">
        <v>2038.4</v>
      </c>
      <c r="AN358" s="123">
        <v>20690</v>
      </c>
      <c r="AO358" s="123">
        <v>11703.67</v>
      </c>
      <c r="AP358" s="123">
        <v>1736.33</v>
      </c>
      <c r="AQ358" s="123">
        <v>13440</v>
      </c>
      <c r="AR358" s="120">
        <v>21</v>
      </c>
      <c r="AS358" s="120">
        <f>VLOOKUP(X358:X2621,[7]Sheet1!$T$2:$AC$1764,10,0)</f>
        <v>163</v>
      </c>
      <c r="AT358" s="107" t="str">
        <f>VLOOKUP(X358:X2615,'[8]Asset Classification'!$J$3:$S$2325,10,0)</f>
        <v>151-180</v>
      </c>
      <c r="AU358" s="120"/>
      <c r="AV358" s="120"/>
      <c r="AW358" s="120"/>
      <c r="AX358" s="120" t="s">
        <v>544</v>
      </c>
      <c r="AY358" s="120" t="s">
        <v>545</v>
      </c>
      <c r="AZ358" s="120"/>
      <c r="BA358" s="120"/>
      <c r="BB358" s="126"/>
      <c r="BC358" s="110"/>
      <c r="BD358" s="111"/>
      <c r="BE358" s="111"/>
      <c r="BF358" s="112"/>
      <c r="BG358" s="111"/>
      <c r="BH358" s="113"/>
      <c r="BI358" s="111"/>
      <c r="BJ358" s="111"/>
      <c r="BK358" s="114"/>
      <c r="BL358" s="122"/>
    </row>
    <row r="359" spans="1:64" s="125" customFormat="1" x14ac:dyDescent="0.3">
      <c r="A359" s="120">
        <v>354</v>
      </c>
      <c r="B359" s="120" t="s">
        <v>5879</v>
      </c>
      <c r="C359" s="120" t="s">
        <v>178</v>
      </c>
      <c r="D359" s="120" t="s">
        <v>850</v>
      </c>
      <c r="E359" s="120" t="s">
        <v>851</v>
      </c>
      <c r="F359" s="120" t="s">
        <v>852</v>
      </c>
      <c r="G359" s="120" t="s">
        <v>853</v>
      </c>
      <c r="H359" s="120" t="s">
        <v>854</v>
      </c>
      <c r="I359" s="120">
        <v>40714</v>
      </c>
      <c r="J359" s="120" t="s">
        <v>1081</v>
      </c>
      <c r="K359" s="120">
        <v>40714</v>
      </c>
      <c r="L359" s="120" t="s">
        <v>916</v>
      </c>
      <c r="M359" s="120" t="s">
        <v>917</v>
      </c>
      <c r="N359" s="120">
        <v>62857</v>
      </c>
      <c r="O359" s="120" t="s">
        <v>2279</v>
      </c>
      <c r="P359" s="120">
        <v>91477</v>
      </c>
      <c r="Q359" s="120" t="s">
        <v>571</v>
      </c>
      <c r="R359" s="120" t="s">
        <v>255</v>
      </c>
      <c r="S359" s="120" t="s">
        <v>3307</v>
      </c>
      <c r="T359" s="120" t="s">
        <v>185</v>
      </c>
      <c r="U359" s="120" t="s">
        <v>181</v>
      </c>
      <c r="V359" s="120">
        <v>541</v>
      </c>
      <c r="W359" s="120" t="s">
        <v>5880</v>
      </c>
      <c r="X359" s="120">
        <v>352099683</v>
      </c>
      <c r="Y359" s="120" t="s">
        <v>3308</v>
      </c>
      <c r="Z359" s="120" t="s">
        <v>243</v>
      </c>
      <c r="AA359" s="123">
        <v>63000</v>
      </c>
      <c r="AB359" s="120" t="s">
        <v>194</v>
      </c>
      <c r="AC359" s="120">
        <v>24</v>
      </c>
      <c r="AD359" s="120" t="s">
        <v>195</v>
      </c>
      <c r="AE359" s="120" t="s">
        <v>333</v>
      </c>
      <c r="AF359" s="123">
        <v>3360</v>
      </c>
      <c r="AG359" s="123">
        <v>3360</v>
      </c>
      <c r="AH359" s="120" t="s">
        <v>684</v>
      </c>
      <c r="AI359" s="123">
        <v>31504.23</v>
      </c>
      <c r="AJ359" s="123">
        <v>15535.77</v>
      </c>
      <c r="AK359" s="123">
        <v>47040</v>
      </c>
      <c r="AL359" s="123">
        <v>31495.77</v>
      </c>
      <c r="AM359" s="123">
        <v>3921.23</v>
      </c>
      <c r="AN359" s="123">
        <v>35417</v>
      </c>
      <c r="AO359" s="123">
        <v>17067.48</v>
      </c>
      <c r="AP359" s="123">
        <v>3092.52</v>
      </c>
      <c r="AQ359" s="123">
        <v>20160</v>
      </c>
      <c r="AR359" s="120">
        <v>20</v>
      </c>
      <c r="AS359" s="120">
        <f>VLOOKUP(X359:X2622,[7]Sheet1!$T$2:$AC$1764,10,0)</f>
        <v>163</v>
      </c>
      <c r="AT359" s="107" t="str">
        <f>VLOOKUP(X359:X2616,'[8]Asset Classification'!$J$3:$S$2325,10,0)</f>
        <v>151-180</v>
      </c>
      <c r="AU359" s="120"/>
      <c r="AV359" s="120"/>
      <c r="AW359" s="120"/>
      <c r="AX359" s="120" t="s">
        <v>544</v>
      </c>
      <c r="AY359" s="120" t="s">
        <v>545</v>
      </c>
      <c r="AZ359" s="120"/>
      <c r="BA359" s="120"/>
      <c r="BB359" s="126"/>
      <c r="BC359" s="110"/>
      <c r="BD359" s="111"/>
      <c r="BE359" s="111"/>
      <c r="BF359" s="112"/>
      <c r="BG359" s="111"/>
      <c r="BH359" s="113"/>
      <c r="BI359" s="111"/>
      <c r="BJ359" s="111"/>
      <c r="BK359" s="114"/>
      <c r="BL359" s="122"/>
    </row>
    <row r="360" spans="1:64" s="125" customFormat="1" x14ac:dyDescent="0.3">
      <c r="A360" s="120">
        <v>355</v>
      </c>
      <c r="B360" s="120" t="s">
        <v>5879</v>
      </c>
      <c r="C360" s="120" t="s">
        <v>178</v>
      </c>
      <c r="D360" s="120" t="s">
        <v>850</v>
      </c>
      <c r="E360" s="120" t="s">
        <v>851</v>
      </c>
      <c r="F360" s="120" t="s">
        <v>852</v>
      </c>
      <c r="G360" s="120" t="s">
        <v>853</v>
      </c>
      <c r="H360" s="120" t="s">
        <v>854</v>
      </c>
      <c r="I360" s="120">
        <v>40719</v>
      </c>
      <c r="J360" s="120" t="s">
        <v>1292</v>
      </c>
      <c r="K360" s="120">
        <v>40719</v>
      </c>
      <c r="L360" s="120" t="s">
        <v>961</v>
      </c>
      <c r="M360" s="120" t="s">
        <v>962</v>
      </c>
      <c r="N360" s="120">
        <v>62906</v>
      </c>
      <c r="O360" s="120" t="s">
        <v>1722</v>
      </c>
      <c r="P360" s="120">
        <v>91441</v>
      </c>
      <c r="Q360" s="120" t="s">
        <v>1723</v>
      </c>
      <c r="R360" s="120" t="s">
        <v>255</v>
      </c>
      <c r="S360" s="120" t="s">
        <v>3538</v>
      </c>
      <c r="T360" s="120" t="s">
        <v>185</v>
      </c>
      <c r="U360" s="120" t="s">
        <v>186</v>
      </c>
      <c r="V360" s="120">
        <v>541</v>
      </c>
      <c r="W360" s="120" t="s">
        <v>5880</v>
      </c>
      <c r="X360" s="120">
        <v>352818718</v>
      </c>
      <c r="Y360" s="120" t="s">
        <v>3539</v>
      </c>
      <c r="Z360" s="120" t="s">
        <v>459</v>
      </c>
      <c r="AA360" s="123">
        <v>42000</v>
      </c>
      <c r="AB360" s="120" t="s">
        <v>189</v>
      </c>
      <c r="AC360" s="120">
        <v>24</v>
      </c>
      <c r="AD360" s="120" t="s">
        <v>192</v>
      </c>
      <c r="AE360" s="120" t="s">
        <v>469</v>
      </c>
      <c r="AF360" s="123">
        <v>2240</v>
      </c>
      <c r="AG360" s="123">
        <v>2240</v>
      </c>
      <c r="AH360" s="120" t="s">
        <v>3540</v>
      </c>
      <c r="AI360" s="123">
        <v>17312.37</v>
      </c>
      <c r="AJ360" s="123">
        <v>9567.6299999999992</v>
      </c>
      <c r="AK360" s="123">
        <v>26880</v>
      </c>
      <c r="AL360" s="123">
        <v>24687.63</v>
      </c>
      <c r="AM360" s="123">
        <v>3566.75</v>
      </c>
      <c r="AN360" s="123">
        <v>28254.38</v>
      </c>
      <c r="AO360" s="123">
        <v>10938.52</v>
      </c>
      <c r="AP360" s="123">
        <v>2501.48</v>
      </c>
      <c r="AQ360" s="123">
        <v>13440</v>
      </c>
      <c r="AR360" s="120">
        <v>18</v>
      </c>
      <c r="AS360" s="120">
        <f>VLOOKUP(X360:X2623,[7]Sheet1!$T$2:$AC$1764,10,0)</f>
        <v>163</v>
      </c>
      <c r="AT360" s="107" t="str">
        <f>VLOOKUP(X360:X2617,'[8]Asset Classification'!$J$3:$S$2325,10,0)</f>
        <v>151-180</v>
      </c>
      <c r="AU360" s="120"/>
      <c r="AV360" s="120"/>
      <c r="AW360" s="120"/>
      <c r="AX360" s="120" t="s">
        <v>544</v>
      </c>
      <c r="AY360" s="120" t="s">
        <v>545</v>
      </c>
      <c r="AZ360" s="120"/>
      <c r="BA360" s="120"/>
      <c r="BB360" s="126"/>
      <c r="BC360" s="110"/>
      <c r="BD360" s="111"/>
      <c r="BE360" s="111"/>
      <c r="BF360" s="112"/>
      <c r="BG360" s="111"/>
      <c r="BH360" s="113"/>
      <c r="BI360" s="111"/>
      <c r="BJ360" s="111"/>
      <c r="BK360" s="114"/>
      <c r="BL360" s="122"/>
    </row>
    <row r="361" spans="1:64" s="125" customFormat="1" x14ac:dyDescent="0.3">
      <c r="A361" s="120">
        <v>356</v>
      </c>
      <c r="B361" s="120" t="s">
        <v>5879</v>
      </c>
      <c r="C361" s="120" t="s">
        <v>178</v>
      </c>
      <c r="D361" s="120" t="s">
        <v>850</v>
      </c>
      <c r="E361" s="120" t="s">
        <v>851</v>
      </c>
      <c r="F361" s="120" t="s">
        <v>852</v>
      </c>
      <c r="G361" s="120" t="s">
        <v>853</v>
      </c>
      <c r="H361" s="120" t="s">
        <v>854</v>
      </c>
      <c r="I361" s="120">
        <v>40719</v>
      </c>
      <c r="J361" s="120" t="s">
        <v>1292</v>
      </c>
      <c r="K361" s="120">
        <v>40719</v>
      </c>
      <c r="L361" s="120" t="s">
        <v>961</v>
      </c>
      <c r="M361" s="120" t="s">
        <v>962</v>
      </c>
      <c r="N361" s="120">
        <v>62906</v>
      </c>
      <c r="O361" s="120" t="s">
        <v>2279</v>
      </c>
      <c r="P361" s="120">
        <v>91477</v>
      </c>
      <c r="Q361" s="120" t="s">
        <v>571</v>
      </c>
      <c r="R361" s="120" t="s">
        <v>255</v>
      </c>
      <c r="S361" s="120" t="s">
        <v>4094</v>
      </c>
      <c r="T361" s="120" t="s">
        <v>185</v>
      </c>
      <c r="U361" s="120" t="s">
        <v>181</v>
      </c>
      <c r="V361" s="120">
        <v>0</v>
      </c>
      <c r="W361" s="120" t="s">
        <v>5880</v>
      </c>
      <c r="X361" s="120">
        <v>353519829</v>
      </c>
      <c r="Y361" s="120" t="s">
        <v>4095</v>
      </c>
      <c r="Z361" s="120" t="s">
        <v>357</v>
      </c>
      <c r="AA361" s="123">
        <v>52000</v>
      </c>
      <c r="AB361" s="120" t="s">
        <v>194</v>
      </c>
      <c r="AC361" s="120">
        <v>24</v>
      </c>
      <c r="AD361" s="120" t="s">
        <v>183</v>
      </c>
      <c r="AE361" s="120" t="s">
        <v>483</v>
      </c>
      <c r="AF361" s="123">
        <v>2780</v>
      </c>
      <c r="AG361" s="123">
        <v>2780</v>
      </c>
      <c r="AH361" s="120" t="s">
        <v>2153</v>
      </c>
      <c r="AI361" s="123">
        <v>17703.97</v>
      </c>
      <c r="AJ361" s="123">
        <v>10096.030000000001</v>
      </c>
      <c r="AK361" s="123">
        <v>27800</v>
      </c>
      <c r="AL361" s="123">
        <v>34296.03</v>
      </c>
      <c r="AM361" s="123">
        <v>5643.97</v>
      </c>
      <c r="AN361" s="123">
        <v>39940</v>
      </c>
      <c r="AO361" s="123">
        <v>13095.35</v>
      </c>
      <c r="AP361" s="123">
        <v>3584.65</v>
      </c>
      <c r="AQ361" s="123">
        <v>16680</v>
      </c>
      <c r="AR361" s="120">
        <v>16</v>
      </c>
      <c r="AS361" s="120">
        <f>VLOOKUP(X361:X2624,[7]Sheet1!$T$2:$AC$1764,10,0)</f>
        <v>163</v>
      </c>
      <c r="AT361" s="107" t="str">
        <f>VLOOKUP(X361:X2618,'[8]Asset Classification'!$J$3:$S$2325,10,0)</f>
        <v>151-180</v>
      </c>
      <c r="AU361" s="120"/>
      <c r="AV361" s="120"/>
      <c r="AW361" s="120"/>
      <c r="AX361" s="120" t="s">
        <v>544</v>
      </c>
      <c r="AY361" s="120" t="s">
        <v>545</v>
      </c>
      <c r="AZ361" s="120"/>
      <c r="BA361" s="120"/>
      <c r="BB361" s="126"/>
      <c r="BC361" s="110"/>
      <c r="BD361" s="111"/>
      <c r="BE361" s="111"/>
      <c r="BF361" s="112"/>
      <c r="BG361" s="111"/>
      <c r="BH361" s="113"/>
      <c r="BI361" s="111"/>
      <c r="BJ361" s="111"/>
      <c r="BK361" s="114"/>
      <c r="BL361" s="122"/>
    </row>
    <row r="362" spans="1:64" s="125" customFormat="1" x14ac:dyDescent="0.3">
      <c r="A362" s="120">
        <v>357</v>
      </c>
      <c r="B362" s="120" t="s">
        <v>5879</v>
      </c>
      <c r="C362" s="120" t="s">
        <v>178</v>
      </c>
      <c r="D362" s="120" t="s">
        <v>850</v>
      </c>
      <c r="E362" s="120" t="s">
        <v>851</v>
      </c>
      <c r="F362" s="120" t="s">
        <v>852</v>
      </c>
      <c r="G362" s="120" t="s">
        <v>853</v>
      </c>
      <c r="H362" s="120" t="s">
        <v>854</v>
      </c>
      <c r="I362" s="120">
        <v>40719</v>
      </c>
      <c r="J362" s="120" t="s">
        <v>1292</v>
      </c>
      <c r="K362" s="120">
        <v>40719</v>
      </c>
      <c r="L362" s="120" t="s">
        <v>961</v>
      </c>
      <c r="M362" s="120" t="s">
        <v>962</v>
      </c>
      <c r="N362" s="120">
        <v>62906</v>
      </c>
      <c r="O362" s="120" t="s">
        <v>1999</v>
      </c>
      <c r="P362" s="120">
        <v>91508</v>
      </c>
      <c r="Q362" s="120" t="s">
        <v>2000</v>
      </c>
      <c r="R362" s="120" t="s">
        <v>255</v>
      </c>
      <c r="S362" s="120" t="s">
        <v>4299</v>
      </c>
      <c r="T362" s="120" t="s">
        <v>298</v>
      </c>
      <c r="U362" s="120" t="s">
        <v>645</v>
      </c>
      <c r="V362" s="120">
        <v>0</v>
      </c>
      <c r="W362" s="120" t="s">
        <v>5880</v>
      </c>
      <c r="X362" s="120">
        <v>353676498</v>
      </c>
      <c r="Y362" s="120" t="s">
        <v>4300</v>
      </c>
      <c r="Z362" s="120" t="s">
        <v>521</v>
      </c>
      <c r="AA362" s="123">
        <v>33000</v>
      </c>
      <c r="AB362" s="120" t="s">
        <v>182</v>
      </c>
      <c r="AC362" s="120">
        <v>24</v>
      </c>
      <c r="AD362" s="120" t="s">
        <v>195</v>
      </c>
      <c r="AE362" s="120" t="s">
        <v>499</v>
      </c>
      <c r="AF362" s="123">
        <v>1760</v>
      </c>
      <c r="AG362" s="123">
        <v>1760</v>
      </c>
      <c r="AH362" s="120" t="s">
        <v>2329</v>
      </c>
      <c r="AI362" s="123">
        <v>7614.57</v>
      </c>
      <c r="AJ362" s="123">
        <v>4705.43</v>
      </c>
      <c r="AK362" s="123">
        <v>12320</v>
      </c>
      <c r="AL362" s="123">
        <v>25385.43</v>
      </c>
      <c r="AM362" s="123">
        <v>5033.57</v>
      </c>
      <c r="AN362" s="123">
        <v>30419</v>
      </c>
      <c r="AO362" s="123">
        <v>7808.34</v>
      </c>
      <c r="AP362" s="123">
        <v>2751.66</v>
      </c>
      <c r="AQ362" s="123">
        <v>10560</v>
      </c>
      <c r="AR362" s="120">
        <v>13</v>
      </c>
      <c r="AS362" s="120">
        <f>VLOOKUP(X362:X2625,[7]Sheet1!$T$2:$AC$1764,10,0)</f>
        <v>163</v>
      </c>
      <c r="AT362" s="107" t="str">
        <f>VLOOKUP(X362:X2619,'[8]Asset Classification'!$J$3:$S$2325,10,0)</f>
        <v>151-180</v>
      </c>
      <c r="AU362" s="120"/>
      <c r="AV362" s="120"/>
      <c r="AW362" s="120"/>
      <c r="AX362" s="120" t="s">
        <v>544</v>
      </c>
      <c r="AY362" s="120" t="s">
        <v>545</v>
      </c>
      <c r="AZ362" s="120"/>
      <c r="BA362" s="120"/>
      <c r="BB362" s="126"/>
      <c r="BC362" s="110"/>
      <c r="BD362" s="111"/>
      <c r="BE362" s="111"/>
      <c r="BF362" s="112"/>
      <c r="BG362" s="111"/>
      <c r="BH362" s="113"/>
      <c r="BI362" s="111"/>
      <c r="BJ362" s="111"/>
      <c r="BK362" s="114"/>
      <c r="BL362" s="122"/>
    </row>
    <row r="363" spans="1:64" s="125" customFormat="1" x14ac:dyDescent="0.3">
      <c r="A363" s="120">
        <v>358</v>
      </c>
      <c r="B363" s="120" t="s">
        <v>5879</v>
      </c>
      <c r="C363" s="120" t="s">
        <v>178</v>
      </c>
      <c r="D363" s="120" t="s">
        <v>850</v>
      </c>
      <c r="E363" s="120" t="s">
        <v>851</v>
      </c>
      <c r="F363" s="120" t="s">
        <v>852</v>
      </c>
      <c r="G363" s="120" t="s">
        <v>853</v>
      </c>
      <c r="H363" s="120" t="s">
        <v>854</v>
      </c>
      <c r="I363" s="120">
        <v>40719</v>
      </c>
      <c r="J363" s="120" t="s">
        <v>1292</v>
      </c>
      <c r="K363" s="120">
        <v>40719</v>
      </c>
      <c r="L363" s="120" t="s">
        <v>961</v>
      </c>
      <c r="M363" s="120" t="s">
        <v>962</v>
      </c>
      <c r="N363" s="120">
        <v>62906</v>
      </c>
      <c r="O363" s="120" t="s">
        <v>1851</v>
      </c>
      <c r="P363" s="120">
        <v>491137</v>
      </c>
      <c r="Q363" s="120" t="s">
        <v>1852</v>
      </c>
      <c r="R363" s="120" t="s">
        <v>255</v>
      </c>
      <c r="S363" s="120" t="s">
        <v>4673</v>
      </c>
      <c r="T363" s="120" t="s">
        <v>185</v>
      </c>
      <c r="U363" s="120" t="s">
        <v>186</v>
      </c>
      <c r="V363" s="120">
        <v>0</v>
      </c>
      <c r="W363" s="120" t="s">
        <v>5880</v>
      </c>
      <c r="X363" s="120">
        <v>354184996</v>
      </c>
      <c r="Y363" s="120" t="s">
        <v>4674</v>
      </c>
      <c r="Z363" s="120" t="s">
        <v>835</v>
      </c>
      <c r="AA363" s="123">
        <v>17000</v>
      </c>
      <c r="AB363" s="120" t="s">
        <v>194</v>
      </c>
      <c r="AC363" s="120">
        <v>18</v>
      </c>
      <c r="AD363" s="120" t="s">
        <v>190</v>
      </c>
      <c r="AE363" s="120" t="s">
        <v>499</v>
      </c>
      <c r="AF363" s="123">
        <v>1140</v>
      </c>
      <c r="AG363" s="123">
        <v>1140</v>
      </c>
      <c r="AH363" s="120" t="s">
        <v>2329</v>
      </c>
      <c r="AI363" s="123">
        <v>5719.06</v>
      </c>
      <c r="AJ363" s="123">
        <v>2260.94</v>
      </c>
      <c r="AK363" s="123">
        <v>7980</v>
      </c>
      <c r="AL363" s="123">
        <v>11280.94</v>
      </c>
      <c r="AM363" s="123">
        <v>1452.06</v>
      </c>
      <c r="AN363" s="123">
        <v>12733</v>
      </c>
      <c r="AO363" s="123">
        <v>5735.42</v>
      </c>
      <c r="AP363" s="123">
        <v>1104.58</v>
      </c>
      <c r="AQ363" s="123">
        <v>6840</v>
      </c>
      <c r="AR363" s="120">
        <v>13</v>
      </c>
      <c r="AS363" s="120">
        <f>VLOOKUP(X363:X2626,[7]Sheet1!$T$2:$AC$1764,10,0)</f>
        <v>163</v>
      </c>
      <c r="AT363" s="107" t="str">
        <f>VLOOKUP(X363:X2620,'[8]Asset Classification'!$J$3:$S$2325,10,0)</f>
        <v>151-180</v>
      </c>
      <c r="AU363" s="120"/>
      <c r="AV363" s="120"/>
      <c r="AW363" s="120"/>
      <c r="AX363" s="120" t="s">
        <v>544</v>
      </c>
      <c r="AY363" s="120" t="s">
        <v>545</v>
      </c>
      <c r="AZ363" s="120"/>
      <c r="BA363" s="120"/>
      <c r="BB363" s="126"/>
      <c r="BC363" s="110"/>
      <c r="BD363" s="111"/>
      <c r="BE363" s="111"/>
      <c r="BF363" s="112"/>
      <c r="BG363" s="111"/>
      <c r="BH363" s="111"/>
      <c r="BI363" s="111"/>
      <c r="BJ363" s="111"/>
      <c r="BK363" s="114"/>
      <c r="BL363" s="122"/>
    </row>
    <row r="364" spans="1:64" s="125" customFormat="1" x14ac:dyDescent="0.3">
      <c r="A364" s="120">
        <v>359</v>
      </c>
      <c r="B364" s="120" t="s">
        <v>5879</v>
      </c>
      <c r="C364" s="120" t="s">
        <v>178</v>
      </c>
      <c r="D364" s="120" t="s">
        <v>850</v>
      </c>
      <c r="E364" s="120" t="s">
        <v>851</v>
      </c>
      <c r="F364" s="120" t="s">
        <v>852</v>
      </c>
      <c r="G364" s="120" t="s">
        <v>853</v>
      </c>
      <c r="H364" s="120" t="s">
        <v>854</v>
      </c>
      <c r="I364" s="120">
        <v>40719</v>
      </c>
      <c r="J364" s="120" t="s">
        <v>1292</v>
      </c>
      <c r="K364" s="120">
        <v>40719</v>
      </c>
      <c r="L364" s="120" t="s">
        <v>961</v>
      </c>
      <c r="M364" s="120" t="s">
        <v>962</v>
      </c>
      <c r="N364" s="120">
        <v>62906</v>
      </c>
      <c r="O364" s="120" t="s">
        <v>1810</v>
      </c>
      <c r="P364" s="120">
        <v>91481</v>
      </c>
      <c r="Q364" s="120" t="s">
        <v>1811</v>
      </c>
      <c r="R364" s="120" t="s">
        <v>255</v>
      </c>
      <c r="S364" s="120" t="s">
        <v>4830</v>
      </c>
      <c r="T364" s="120" t="s">
        <v>185</v>
      </c>
      <c r="U364" s="120" t="s">
        <v>186</v>
      </c>
      <c r="V364" s="120">
        <v>0</v>
      </c>
      <c r="W364" s="120" t="s">
        <v>5880</v>
      </c>
      <c r="X364" s="120">
        <v>354759238</v>
      </c>
      <c r="Y364" s="120" t="s">
        <v>4831</v>
      </c>
      <c r="Z364" s="120" t="s">
        <v>434</v>
      </c>
      <c r="AA364" s="123">
        <v>52000</v>
      </c>
      <c r="AB364" s="120" t="s">
        <v>182</v>
      </c>
      <c r="AC364" s="120">
        <v>24</v>
      </c>
      <c r="AD364" s="120" t="s">
        <v>190</v>
      </c>
      <c r="AE364" s="120" t="s">
        <v>516</v>
      </c>
      <c r="AF364" s="123">
        <v>2780</v>
      </c>
      <c r="AG364" s="123">
        <v>2780</v>
      </c>
      <c r="AH364" s="120" t="s">
        <v>4832</v>
      </c>
      <c r="AI364" s="123">
        <v>14915.06</v>
      </c>
      <c r="AJ364" s="123">
        <v>9324.94</v>
      </c>
      <c r="AK364" s="123">
        <v>24240</v>
      </c>
      <c r="AL364" s="123">
        <v>37084.94</v>
      </c>
      <c r="AM364" s="123">
        <v>6470.06</v>
      </c>
      <c r="AN364" s="123">
        <v>43555</v>
      </c>
      <c r="AO364" s="123">
        <v>11298.6</v>
      </c>
      <c r="AP364" s="123">
        <v>3381.4</v>
      </c>
      <c r="AQ364" s="123">
        <v>14680</v>
      </c>
      <c r="AR364" s="120">
        <v>14</v>
      </c>
      <c r="AS364" s="120">
        <f>VLOOKUP(X364:X2627,[7]Sheet1!$T$2:$AC$1764,10,0)</f>
        <v>163</v>
      </c>
      <c r="AT364" s="107" t="str">
        <f>VLOOKUP(X364:X2621,'[8]Asset Classification'!$J$3:$S$2325,10,0)</f>
        <v>151-180</v>
      </c>
      <c r="AU364" s="120"/>
      <c r="AV364" s="120"/>
      <c r="AW364" s="120"/>
      <c r="AX364" s="120" t="s">
        <v>544</v>
      </c>
      <c r="AY364" s="120" t="s">
        <v>545</v>
      </c>
      <c r="AZ364" s="120"/>
      <c r="BA364" s="120"/>
      <c r="BB364" s="126"/>
      <c r="BC364" s="110"/>
      <c r="BD364" s="111"/>
      <c r="BE364" s="111"/>
      <c r="BF364" s="112"/>
      <c r="BG364" s="111"/>
      <c r="BH364" s="113"/>
      <c r="BI364" s="111"/>
      <c r="BJ364" s="111"/>
      <c r="BK364" s="114"/>
      <c r="BL364" s="122"/>
    </row>
    <row r="365" spans="1:64" s="125" customFormat="1" x14ac:dyDescent="0.3">
      <c r="A365" s="120">
        <v>360</v>
      </c>
      <c r="B365" s="120" t="s">
        <v>5879</v>
      </c>
      <c r="C365" s="120" t="s">
        <v>178</v>
      </c>
      <c r="D365" s="120" t="s">
        <v>850</v>
      </c>
      <c r="E365" s="120" t="s">
        <v>851</v>
      </c>
      <c r="F365" s="120" t="s">
        <v>852</v>
      </c>
      <c r="G365" s="120" t="s">
        <v>853</v>
      </c>
      <c r="H365" s="120" t="s">
        <v>854</v>
      </c>
      <c r="I365" s="120">
        <v>40719</v>
      </c>
      <c r="J365" s="120" t="s">
        <v>1292</v>
      </c>
      <c r="K365" s="120">
        <v>40719</v>
      </c>
      <c r="L365" s="120" t="s">
        <v>961</v>
      </c>
      <c r="M365" s="120" t="s">
        <v>962</v>
      </c>
      <c r="N365" s="120">
        <v>62906</v>
      </c>
      <c r="O365" s="120" t="s">
        <v>1913</v>
      </c>
      <c r="P365" s="120">
        <v>498021</v>
      </c>
      <c r="Q365" s="120" t="s">
        <v>1914</v>
      </c>
      <c r="R365" s="120" t="s">
        <v>255</v>
      </c>
      <c r="S365" s="120" t="s">
        <v>4861</v>
      </c>
      <c r="T365" s="120" t="s">
        <v>185</v>
      </c>
      <c r="U365" s="120" t="s">
        <v>186</v>
      </c>
      <c r="V365" s="120">
        <v>0</v>
      </c>
      <c r="W365" s="120" t="s">
        <v>5880</v>
      </c>
      <c r="X365" s="120">
        <v>354759257</v>
      </c>
      <c r="Y365" s="120" t="s">
        <v>4862</v>
      </c>
      <c r="Z365" s="120" t="s">
        <v>438</v>
      </c>
      <c r="AA365" s="123">
        <v>45000</v>
      </c>
      <c r="AB365" s="120" t="s">
        <v>194</v>
      </c>
      <c r="AC365" s="120">
        <v>24</v>
      </c>
      <c r="AD365" s="120" t="s">
        <v>190</v>
      </c>
      <c r="AE365" s="120" t="s">
        <v>499</v>
      </c>
      <c r="AF365" s="123">
        <v>2400</v>
      </c>
      <c r="AG365" s="123">
        <v>2400</v>
      </c>
      <c r="AH365" s="120" t="s">
        <v>3227</v>
      </c>
      <c r="AI365" s="123">
        <v>10963.91</v>
      </c>
      <c r="AJ365" s="123">
        <v>7116.09</v>
      </c>
      <c r="AK365" s="123">
        <v>18080</v>
      </c>
      <c r="AL365" s="123">
        <v>34036.089999999997</v>
      </c>
      <c r="AM365" s="123">
        <v>6212.91</v>
      </c>
      <c r="AN365" s="123">
        <v>40249</v>
      </c>
      <c r="AO365" s="123">
        <v>10027.69</v>
      </c>
      <c r="AP365" s="123">
        <v>3092.31</v>
      </c>
      <c r="AQ365" s="123">
        <v>13120</v>
      </c>
      <c r="AR365" s="120">
        <v>13</v>
      </c>
      <c r="AS365" s="120">
        <f>VLOOKUP(X365:X2628,[7]Sheet1!$T$2:$AC$1764,10,0)</f>
        <v>163</v>
      </c>
      <c r="AT365" s="107" t="str">
        <f>VLOOKUP(X365:X2622,'[8]Asset Classification'!$J$3:$S$2325,10,0)</f>
        <v>151-180</v>
      </c>
      <c r="AU365" s="120"/>
      <c r="AV365" s="120"/>
      <c r="AW365" s="120"/>
      <c r="AX365" s="120" t="s">
        <v>544</v>
      </c>
      <c r="AY365" s="120" t="s">
        <v>545</v>
      </c>
      <c r="AZ365" s="120"/>
      <c r="BA365" s="120"/>
      <c r="BB365" s="126"/>
      <c r="BC365" s="110"/>
      <c r="BD365" s="111"/>
      <c r="BE365" s="111"/>
      <c r="BF365" s="112"/>
      <c r="BG365" s="111"/>
      <c r="BH365" s="113"/>
      <c r="BI365" s="111"/>
      <c r="BJ365" s="111"/>
      <c r="BK365" s="114"/>
      <c r="BL365" s="122"/>
    </row>
    <row r="366" spans="1:64" s="125" customFormat="1" x14ac:dyDescent="0.3">
      <c r="A366" s="120">
        <v>361</v>
      </c>
      <c r="B366" s="120" t="s">
        <v>5879</v>
      </c>
      <c r="C366" s="120" t="s">
        <v>178</v>
      </c>
      <c r="D366" s="120" t="s">
        <v>850</v>
      </c>
      <c r="E366" s="120" t="s">
        <v>851</v>
      </c>
      <c r="F366" s="120" t="s">
        <v>852</v>
      </c>
      <c r="G366" s="120" t="s">
        <v>853</v>
      </c>
      <c r="H366" s="120" t="s">
        <v>854</v>
      </c>
      <c r="I366" s="120">
        <v>40690</v>
      </c>
      <c r="J366" s="120" t="s">
        <v>997</v>
      </c>
      <c r="K366" s="120">
        <v>40690</v>
      </c>
      <c r="L366" s="120" t="s">
        <v>961</v>
      </c>
      <c r="M366" s="120" t="s">
        <v>962</v>
      </c>
      <c r="N366" s="120">
        <v>62909</v>
      </c>
      <c r="O366" s="120" t="s">
        <v>1722</v>
      </c>
      <c r="P366" s="120">
        <v>91441</v>
      </c>
      <c r="Q366" s="120" t="s">
        <v>1723</v>
      </c>
      <c r="R366" s="120" t="s">
        <v>437</v>
      </c>
      <c r="S366" s="120" t="s">
        <v>3538</v>
      </c>
      <c r="T366" s="120" t="s">
        <v>185</v>
      </c>
      <c r="U366" s="120" t="s">
        <v>186</v>
      </c>
      <c r="V366" s="120">
        <v>0</v>
      </c>
      <c r="W366" s="120" t="s">
        <v>5880</v>
      </c>
      <c r="X366" s="120">
        <v>355813253</v>
      </c>
      <c r="Y366" s="120" t="s">
        <v>3539</v>
      </c>
      <c r="Z366" s="120" t="s">
        <v>315</v>
      </c>
      <c r="AA366" s="123">
        <v>40000</v>
      </c>
      <c r="AB366" s="120" t="s">
        <v>189</v>
      </c>
      <c r="AC366" s="120">
        <v>18</v>
      </c>
      <c r="AD366" s="120" t="s">
        <v>276</v>
      </c>
      <c r="AE366" s="120" t="s">
        <v>526</v>
      </c>
      <c r="AF366" s="123">
        <v>2690</v>
      </c>
      <c r="AG366" s="123">
        <v>2690</v>
      </c>
      <c r="AH366" s="120" t="s">
        <v>3540</v>
      </c>
      <c r="AI366" s="123">
        <v>10938.64</v>
      </c>
      <c r="AJ366" s="123">
        <v>5201.3599999999997</v>
      </c>
      <c r="AK366" s="123">
        <v>16140</v>
      </c>
      <c r="AL366" s="123">
        <v>29061.360000000001</v>
      </c>
      <c r="AM366" s="123">
        <v>4119.6400000000003</v>
      </c>
      <c r="AN366" s="123">
        <v>33181</v>
      </c>
      <c r="AO366" s="123">
        <v>13212.92</v>
      </c>
      <c r="AP366" s="123">
        <v>2927.08</v>
      </c>
      <c r="AQ366" s="123">
        <v>16140</v>
      </c>
      <c r="AR366" s="120">
        <v>12</v>
      </c>
      <c r="AS366" s="120">
        <f>VLOOKUP(X366:X2629,[7]Sheet1!$T$2:$AC$1764,10,0)</f>
        <v>163</v>
      </c>
      <c r="AT366" s="107" t="str">
        <f>VLOOKUP(X366:X2623,'[8]Asset Classification'!$J$3:$S$2325,10,0)</f>
        <v>151-180</v>
      </c>
      <c r="AU366" s="120"/>
      <c r="AV366" s="120"/>
      <c r="AW366" s="120"/>
      <c r="AX366" s="120" t="s">
        <v>544</v>
      </c>
      <c r="AY366" s="120" t="s">
        <v>545</v>
      </c>
      <c r="AZ366" s="120"/>
      <c r="BA366" s="120"/>
      <c r="BB366" s="126"/>
      <c r="BC366" s="110"/>
      <c r="BD366" s="111"/>
      <c r="BE366" s="111"/>
      <c r="BF366" s="112"/>
      <c r="BG366" s="111"/>
      <c r="BH366" s="113"/>
      <c r="BI366" s="111"/>
      <c r="BJ366" s="111"/>
      <c r="BK366" s="114"/>
      <c r="BL366" s="122"/>
    </row>
    <row r="367" spans="1:64" s="125" customFormat="1" x14ac:dyDescent="0.3">
      <c r="A367" s="120">
        <v>362</v>
      </c>
      <c r="B367" s="120" t="s">
        <v>5879</v>
      </c>
      <c r="C367" s="120" t="s">
        <v>178</v>
      </c>
      <c r="D367" s="120" t="s">
        <v>850</v>
      </c>
      <c r="E367" s="120" t="s">
        <v>851</v>
      </c>
      <c r="F367" s="120" t="s">
        <v>852</v>
      </c>
      <c r="G367" s="120" t="s">
        <v>853</v>
      </c>
      <c r="H367" s="120" t="s">
        <v>854</v>
      </c>
      <c r="I367" s="120">
        <v>168143</v>
      </c>
      <c r="J367" s="120" t="s">
        <v>854</v>
      </c>
      <c r="K367" s="120">
        <v>168143</v>
      </c>
      <c r="L367" s="120" t="s">
        <v>855</v>
      </c>
      <c r="M367" s="120" t="s">
        <v>856</v>
      </c>
      <c r="N367" s="120">
        <v>62803</v>
      </c>
      <c r="O367" s="120" t="s">
        <v>1810</v>
      </c>
      <c r="P367" s="120">
        <v>91481</v>
      </c>
      <c r="Q367" s="120" t="s">
        <v>1811</v>
      </c>
      <c r="R367" s="120" t="s">
        <v>437</v>
      </c>
      <c r="S367" s="120" t="s">
        <v>4830</v>
      </c>
      <c r="T367" s="120" t="s">
        <v>185</v>
      </c>
      <c r="U367" s="120" t="s">
        <v>186</v>
      </c>
      <c r="V367" s="120">
        <v>0</v>
      </c>
      <c r="W367" s="120" t="s">
        <v>5880</v>
      </c>
      <c r="X367" s="120">
        <v>357746052</v>
      </c>
      <c r="Y367" s="120" t="s">
        <v>4831</v>
      </c>
      <c r="Z367" s="120" t="s">
        <v>528</v>
      </c>
      <c r="AA367" s="123">
        <v>40000</v>
      </c>
      <c r="AB367" s="120" t="s">
        <v>182</v>
      </c>
      <c r="AC367" s="120">
        <v>18</v>
      </c>
      <c r="AD367" s="120" t="s">
        <v>533</v>
      </c>
      <c r="AE367" s="120" t="s">
        <v>5217</v>
      </c>
      <c r="AF367" s="123">
        <v>2690</v>
      </c>
      <c r="AG367" s="123">
        <v>2690</v>
      </c>
      <c r="AH367" s="120" t="s">
        <v>2371</v>
      </c>
      <c r="AI367" s="123">
        <v>5420.88</v>
      </c>
      <c r="AJ367" s="123">
        <v>2649.12</v>
      </c>
      <c r="AK367" s="123">
        <v>8070</v>
      </c>
      <c r="AL367" s="123">
        <v>34579.120000000003</v>
      </c>
      <c r="AM367" s="123">
        <v>5988.88</v>
      </c>
      <c r="AN367" s="123">
        <v>40568</v>
      </c>
      <c r="AO367" s="123">
        <v>12488.46</v>
      </c>
      <c r="AP367" s="123">
        <v>3651.54</v>
      </c>
      <c r="AQ367" s="123">
        <v>16140</v>
      </c>
      <c r="AR367" s="120">
        <v>9</v>
      </c>
      <c r="AS367" s="120">
        <f>VLOOKUP(X367:X2630,[7]Sheet1!$T$2:$AC$1764,10,0)</f>
        <v>163</v>
      </c>
      <c r="AT367" s="107" t="str">
        <f>VLOOKUP(X367:X2624,'[8]Asset Classification'!$J$3:$S$2325,10,0)</f>
        <v>151-180</v>
      </c>
      <c r="AU367" s="120"/>
      <c r="AV367" s="120"/>
      <c r="AW367" s="120"/>
      <c r="AX367" s="120" t="s">
        <v>544</v>
      </c>
      <c r="AY367" s="120" t="s">
        <v>545</v>
      </c>
      <c r="AZ367" s="120"/>
      <c r="BA367" s="120"/>
      <c r="BB367" s="126"/>
      <c r="BC367" s="110"/>
      <c r="BD367" s="111"/>
      <c r="BE367" s="111"/>
      <c r="BF367" s="112"/>
      <c r="BG367" s="111"/>
      <c r="BH367" s="113"/>
      <c r="BI367" s="111"/>
      <c r="BJ367" s="111"/>
      <c r="BK367" s="114"/>
      <c r="BL367" s="122"/>
    </row>
    <row r="368" spans="1:64" s="125" customFormat="1" x14ac:dyDescent="0.3">
      <c r="A368" s="120">
        <v>363</v>
      </c>
      <c r="B368" s="120" t="s">
        <v>5879</v>
      </c>
      <c r="C368" s="120" t="s">
        <v>178</v>
      </c>
      <c r="D368" s="120" t="s">
        <v>850</v>
      </c>
      <c r="E368" s="120" t="s">
        <v>851</v>
      </c>
      <c r="F368" s="120" t="s">
        <v>852</v>
      </c>
      <c r="G368" s="120" t="s">
        <v>853</v>
      </c>
      <c r="H368" s="120" t="s">
        <v>854</v>
      </c>
      <c r="I368" s="120">
        <v>168143</v>
      </c>
      <c r="J368" s="120" t="s">
        <v>854</v>
      </c>
      <c r="K368" s="120">
        <v>168143</v>
      </c>
      <c r="L368" s="120" t="s">
        <v>855</v>
      </c>
      <c r="M368" s="120" t="s">
        <v>856</v>
      </c>
      <c r="N368" s="120">
        <v>62803</v>
      </c>
      <c r="O368" s="120" t="s">
        <v>2231</v>
      </c>
      <c r="P368" s="120">
        <v>571783</v>
      </c>
      <c r="Q368" s="120" t="s">
        <v>3881</v>
      </c>
      <c r="R368" s="120" t="s">
        <v>255</v>
      </c>
      <c r="S368" s="120" t="s">
        <v>4431</v>
      </c>
      <c r="T368" s="120" t="s">
        <v>185</v>
      </c>
      <c r="U368" s="120" t="s">
        <v>186</v>
      </c>
      <c r="V368" s="120">
        <v>0</v>
      </c>
      <c r="W368" s="120" t="s">
        <v>5880</v>
      </c>
      <c r="X368" s="120">
        <v>353676576</v>
      </c>
      <c r="Y368" s="120" t="s">
        <v>4432</v>
      </c>
      <c r="Z368" s="120" t="s">
        <v>833</v>
      </c>
      <c r="AA368" s="123">
        <v>38000</v>
      </c>
      <c r="AB368" s="120" t="s">
        <v>548</v>
      </c>
      <c r="AC368" s="120">
        <v>24</v>
      </c>
      <c r="AD368" s="120" t="s">
        <v>190</v>
      </c>
      <c r="AE368" s="120" t="s">
        <v>330</v>
      </c>
      <c r="AF368" s="123">
        <v>2030</v>
      </c>
      <c r="AG368" s="123">
        <v>2030</v>
      </c>
      <c r="AH368" s="120" t="s">
        <v>5926</v>
      </c>
      <c r="AI368" s="123">
        <v>12759.26</v>
      </c>
      <c r="AJ368" s="123">
        <v>6990.74</v>
      </c>
      <c r="AK368" s="123">
        <v>19750</v>
      </c>
      <c r="AL368" s="123">
        <v>25240.74</v>
      </c>
      <c r="AM368" s="123">
        <v>4138.26</v>
      </c>
      <c r="AN368" s="123">
        <v>29379</v>
      </c>
      <c r="AO368" s="123">
        <v>8401.0499999999993</v>
      </c>
      <c r="AP368" s="123">
        <v>2298.9499999999998</v>
      </c>
      <c r="AQ368" s="123">
        <v>10700</v>
      </c>
      <c r="AR368" s="120">
        <v>15</v>
      </c>
      <c r="AS368" s="120">
        <f>VLOOKUP(X368:X2631,[7]Sheet1!$T$2:$AC$1764,10,0)</f>
        <v>166</v>
      </c>
      <c r="AT368" s="107" t="str">
        <f>VLOOKUP(X368:X2625,'[8]Asset Classification'!$J$3:$S$2325,10,0)</f>
        <v>151-180</v>
      </c>
      <c r="AU368" s="120"/>
      <c r="AV368" s="120"/>
      <c r="AW368" s="120"/>
      <c r="AX368" s="120" t="s">
        <v>544</v>
      </c>
      <c r="AY368" s="120" t="s">
        <v>545</v>
      </c>
      <c r="AZ368" s="120"/>
      <c r="BA368" s="120"/>
      <c r="BB368" s="126"/>
      <c r="BC368" s="110"/>
      <c r="BD368" s="111"/>
      <c r="BE368" s="111"/>
      <c r="BF368" s="112"/>
      <c r="BG368" s="111"/>
      <c r="BH368" s="113"/>
      <c r="BI368" s="111"/>
      <c r="BJ368" s="111"/>
      <c r="BK368" s="114"/>
      <c r="BL368" s="122"/>
    </row>
    <row r="369" spans="1:64" s="125" customFormat="1" x14ac:dyDescent="0.3">
      <c r="A369" s="120">
        <v>364</v>
      </c>
      <c r="B369" s="120" t="s">
        <v>5879</v>
      </c>
      <c r="C369" s="120" t="s">
        <v>178</v>
      </c>
      <c r="D369" s="120" t="s">
        <v>850</v>
      </c>
      <c r="E369" s="120" t="s">
        <v>851</v>
      </c>
      <c r="F369" s="120" t="s">
        <v>852</v>
      </c>
      <c r="G369" s="120" t="s">
        <v>853</v>
      </c>
      <c r="H369" s="120" t="s">
        <v>854</v>
      </c>
      <c r="I369" s="120">
        <v>168143</v>
      </c>
      <c r="J369" s="120" t="s">
        <v>854</v>
      </c>
      <c r="K369" s="120">
        <v>168143</v>
      </c>
      <c r="L369" s="120" t="s">
        <v>855</v>
      </c>
      <c r="M369" s="120" t="s">
        <v>856</v>
      </c>
      <c r="N369" s="120">
        <v>62803</v>
      </c>
      <c r="O369" s="120" t="s">
        <v>2132</v>
      </c>
      <c r="P369" s="120">
        <v>91507</v>
      </c>
      <c r="Q369" s="120" t="s">
        <v>2133</v>
      </c>
      <c r="R369" s="120" t="s">
        <v>255</v>
      </c>
      <c r="S369" s="120" t="s">
        <v>2134</v>
      </c>
      <c r="T369" s="120" t="s">
        <v>185</v>
      </c>
      <c r="U369" s="120" t="s">
        <v>186</v>
      </c>
      <c r="V369" s="120">
        <v>541</v>
      </c>
      <c r="W369" s="120" t="s">
        <v>221</v>
      </c>
      <c r="X369" s="120">
        <v>349106618</v>
      </c>
      <c r="Y369" s="120" t="s">
        <v>2135</v>
      </c>
      <c r="Z369" s="120" t="s">
        <v>2136</v>
      </c>
      <c r="AA369" s="123">
        <v>54478</v>
      </c>
      <c r="AB369" s="120" t="s">
        <v>182</v>
      </c>
      <c r="AC369" s="120">
        <v>24</v>
      </c>
      <c r="AD369" s="120" t="s">
        <v>190</v>
      </c>
      <c r="AE369" s="120" t="s">
        <v>340</v>
      </c>
      <c r="AF369" s="123">
        <v>3477</v>
      </c>
      <c r="AG369" s="123">
        <v>2900</v>
      </c>
      <c r="AH369" s="120" t="s">
        <v>2137</v>
      </c>
      <c r="AI369" s="123">
        <v>51635.93</v>
      </c>
      <c r="AJ369" s="123">
        <v>15641.07</v>
      </c>
      <c r="AK369" s="123">
        <v>67277</v>
      </c>
      <c r="AL369" s="123">
        <v>2842.07</v>
      </c>
      <c r="AM369" s="123">
        <v>57.93</v>
      </c>
      <c r="AN369" s="123">
        <v>2900</v>
      </c>
      <c r="AO369" s="123">
        <v>2842.07</v>
      </c>
      <c r="AP369" s="123">
        <v>57.93</v>
      </c>
      <c r="AQ369" s="123">
        <v>2900</v>
      </c>
      <c r="AR369" s="120">
        <v>30</v>
      </c>
      <c r="AS369" s="120">
        <f>VLOOKUP(X369:X2632,[7]Sheet1!$T$2:$AC$1764,10,0)</f>
        <v>167</v>
      </c>
      <c r="AT369" s="107" t="str">
        <f>VLOOKUP(X369:X2626,'[8]Asset Classification'!$J$3:$S$2325,10,0)</f>
        <v>151-180</v>
      </c>
      <c r="AU369" s="120"/>
      <c r="AV369" s="120"/>
      <c r="AW369" s="120"/>
      <c r="AX369" s="120" t="s">
        <v>544</v>
      </c>
      <c r="AY369" s="120" t="s">
        <v>545</v>
      </c>
      <c r="AZ369" s="120"/>
      <c r="BA369" s="120"/>
      <c r="BB369" s="126"/>
      <c r="BC369" s="110"/>
      <c r="BD369" s="111"/>
      <c r="BE369" s="111"/>
      <c r="BF369" s="112"/>
      <c r="BG369" s="111"/>
      <c r="BH369" s="113"/>
      <c r="BI369" s="111"/>
      <c r="BJ369" s="111"/>
      <c r="BK369" s="114"/>
      <c r="BL369" s="122"/>
    </row>
    <row r="370" spans="1:64" s="125" customFormat="1" x14ac:dyDescent="0.3">
      <c r="A370" s="120">
        <v>365</v>
      </c>
      <c r="B370" s="120" t="s">
        <v>5879</v>
      </c>
      <c r="C370" s="120" t="s">
        <v>178</v>
      </c>
      <c r="D370" s="120" t="s">
        <v>850</v>
      </c>
      <c r="E370" s="120" t="s">
        <v>851</v>
      </c>
      <c r="F370" s="120" t="s">
        <v>852</v>
      </c>
      <c r="G370" s="120" t="s">
        <v>853</v>
      </c>
      <c r="H370" s="120" t="s">
        <v>854</v>
      </c>
      <c r="I370" s="120">
        <v>168143</v>
      </c>
      <c r="J370" s="120" t="s">
        <v>854</v>
      </c>
      <c r="K370" s="120">
        <v>168143</v>
      </c>
      <c r="L370" s="120" t="s">
        <v>855</v>
      </c>
      <c r="M370" s="120" t="s">
        <v>856</v>
      </c>
      <c r="N370" s="120">
        <v>62803</v>
      </c>
      <c r="O370" s="120" t="s">
        <v>2521</v>
      </c>
      <c r="P370" s="120">
        <v>558061</v>
      </c>
      <c r="Q370" s="120" t="s">
        <v>2522</v>
      </c>
      <c r="R370" s="120" t="s">
        <v>255</v>
      </c>
      <c r="S370" s="120" t="s">
        <v>2523</v>
      </c>
      <c r="T370" s="120" t="s">
        <v>185</v>
      </c>
      <c r="U370" s="120" t="s">
        <v>181</v>
      </c>
      <c r="V370" s="120">
        <v>541</v>
      </c>
      <c r="W370" s="120" t="s">
        <v>5880</v>
      </c>
      <c r="X370" s="120">
        <v>350482444</v>
      </c>
      <c r="Y370" s="120" t="s">
        <v>2524</v>
      </c>
      <c r="Z370" s="120" t="s">
        <v>233</v>
      </c>
      <c r="AA370" s="123">
        <v>41952</v>
      </c>
      <c r="AB370" s="120" t="s">
        <v>548</v>
      </c>
      <c r="AC370" s="120">
        <v>24</v>
      </c>
      <c r="AD370" s="120" t="s">
        <v>192</v>
      </c>
      <c r="AE370" s="120" t="s">
        <v>381</v>
      </c>
      <c r="AF370" s="123">
        <v>2070</v>
      </c>
      <c r="AG370" s="123">
        <v>2250</v>
      </c>
      <c r="AH370" s="120" t="s">
        <v>2525</v>
      </c>
      <c r="AI370" s="123">
        <v>33405.93</v>
      </c>
      <c r="AJ370" s="123">
        <v>11414.07</v>
      </c>
      <c r="AK370" s="123">
        <v>44820</v>
      </c>
      <c r="AL370" s="123">
        <v>8546.07</v>
      </c>
      <c r="AM370" s="123">
        <v>453.93</v>
      </c>
      <c r="AN370" s="123">
        <v>9000</v>
      </c>
      <c r="AO370" s="123">
        <v>8546.07</v>
      </c>
      <c r="AP370" s="123">
        <v>453.93</v>
      </c>
      <c r="AQ370" s="123">
        <v>9000</v>
      </c>
      <c r="AR370" s="120">
        <v>27</v>
      </c>
      <c r="AS370" s="120">
        <f>VLOOKUP(X370:X2633,[7]Sheet1!$T$2:$AC$1764,10,0)</f>
        <v>167</v>
      </c>
      <c r="AT370" s="107" t="str">
        <f>VLOOKUP(X370:X2627,'[8]Asset Classification'!$J$3:$S$2325,10,0)</f>
        <v>151-180</v>
      </c>
      <c r="AU370" s="120"/>
      <c r="AV370" s="120"/>
      <c r="AW370" s="120"/>
      <c r="AX370" s="120" t="s">
        <v>544</v>
      </c>
      <c r="AY370" s="120" t="s">
        <v>545</v>
      </c>
      <c r="AZ370" s="120"/>
      <c r="BA370" s="120"/>
      <c r="BB370" s="126"/>
      <c r="BC370" s="110"/>
      <c r="BD370" s="111"/>
      <c r="BE370" s="111"/>
      <c r="BF370" s="112"/>
      <c r="BG370" s="111"/>
      <c r="BH370" s="113"/>
      <c r="BI370" s="111"/>
      <c r="BJ370" s="111"/>
      <c r="BK370" s="114"/>
      <c r="BL370" s="122"/>
    </row>
    <row r="371" spans="1:64" s="125" customFormat="1" x14ac:dyDescent="0.3">
      <c r="A371" s="120">
        <v>366</v>
      </c>
      <c r="B371" s="120" t="s">
        <v>5879</v>
      </c>
      <c r="C371" s="120" t="s">
        <v>178</v>
      </c>
      <c r="D371" s="120" t="s">
        <v>850</v>
      </c>
      <c r="E371" s="120" t="s">
        <v>851</v>
      </c>
      <c r="F371" s="120" t="s">
        <v>852</v>
      </c>
      <c r="G371" s="120" t="s">
        <v>853</v>
      </c>
      <c r="H371" s="120" t="s">
        <v>854</v>
      </c>
      <c r="I371" s="120">
        <v>170478</v>
      </c>
      <c r="J371" s="120" t="s">
        <v>854</v>
      </c>
      <c r="K371" s="120">
        <v>170478</v>
      </c>
      <c r="L371" s="120" t="s">
        <v>906</v>
      </c>
      <c r="M371" s="120" t="s">
        <v>907</v>
      </c>
      <c r="N371" s="120">
        <v>62914</v>
      </c>
      <c r="O371" s="120" t="s">
        <v>2825</v>
      </c>
      <c r="P371" s="120">
        <v>545482</v>
      </c>
      <c r="Q371" s="120" t="s">
        <v>2883</v>
      </c>
      <c r="R371" s="120" t="s">
        <v>255</v>
      </c>
      <c r="S371" s="120" t="s">
        <v>2884</v>
      </c>
      <c r="T371" s="120" t="s">
        <v>185</v>
      </c>
      <c r="U371" s="120" t="s">
        <v>186</v>
      </c>
      <c r="V371" s="120">
        <v>541</v>
      </c>
      <c r="W371" s="120" t="s">
        <v>5880</v>
      </c>
      <c r="X371" s="120">
        <v>351315607</v>
      </c>
      <c r="Y371" s="120" t="s">
        <v>2885</v>
      </c>
      <c r="Z371" s="120" t="s">
        <v>435</v>
      </c>
      <c r="AA371" s="123">
        <v>41952</v>
      </c>
      <c r="AB371" s="120" t="s">
        <v>548</v>
      </c>
      <c r="AC371" s="120">
        <v>24</v>
      </c>
      <c r="AD371" s="120" t="s">
        <v>192</v>
      </c>
      <c r="AE371" s="120" t="s">
        <v>426</v>
      </c>
      <c r="AF371" s="123">
        <v>2298</v>
      </c>
      <c r="AG371" s="123">
        <v>2250</v>
      </c>
      <c r="AH371" s="120" t="s">
        <v>655</v>
      </c>
      <c r="AI371" s="123">
        <v>29386.02</v>
      </c>
      <c r="AJ371" s="123">
        <v>11161.98</v>
      </c>
      <c r="AK371" s="123">
        <v>40548</v>
      </c>
      <c r="AL371" s="123">
        <v>12565.98</v>
      </c>
      <c r="AM371" s="123">
        <v>934.02</v>
      </c>
      <c r="AN371" s="123">
        <v>13500</v>
      </c>
      <c r="AO371" s="123">
        <v>12565.98</v>
      </c>
      <c r="AP371" s="123">
        <v>934.02</v>
      </c>
      <c r="AQ371" s="123">
        <v>13500</v>
      </c>
      <c r="AR371" s="120">
        <v>24</v>
      </c>
      <c r="AS371" s="120">
        <f>VLOOKUP(X371:X2634,[7]Sheet1!$T$2:$AC$1764,10,0)</f>
        <v>167</v>
      </c>
      <c r="AT371" s="107" t="str">
        <f>VLOOKUP(X371:X2628,'[8]Asset Classification'!$J$3:$S$2325,10,0)</f>
        <v>151-180</v>
      </c>
      <c r="AU371" s="120"/>
      <c r="AV371" s="120"/>
      <c r="AW371" s="120"/>
      <c r="AX371" s="120" t="s">
        <v>544</v>
      </c>
      <c r="AY371" s="120" t="s">
        <v>545</v>
      </c>
      <c r="AZ371" s="120"/>
      <c r="BA371" s="120"/>
      <c r="BB371" s="126"/>
      <c r="BC371" s="110"/>
      <c r="BD371" s="111"/>
      <c r="BE371" s="111"/>
      <c r="BF371" s="112"/>
      <c r="BG371" s="111"/>
      <c r="BH371" s="113"/>
      <c r="BI371" s="111"/>
      <c r="BJ371" s="111"/>
      <c r="BK371" s="114"/>
      <c r="BL371" s="122"/>
    </row>
    <row r="372" spans="1:64" s="125" customFormat="1" x14ac:dyDescent="0.3">
      <c r="A372" s="120">
        <v>367</v>
      </c>
      <c r="B372" s="120" t="s">
        <v>5879</v>
      </c>
      <c r="C372" s="120" t="s">
        <v>178</v>
      </c>
      <c r="D372" s="120" t="s">
        <v>850</v>
      </c>
      <c r="E372" s="120" t="s">
        <v>851</v>
      </c>
      <c r="F372" s="120" t="s">
        <v>852</v>
      </c>
      <c r="G372" s="120" t="s">
        <v>853</v>
      </c>
      <c r="H372" s="120" t="s">
        <v>854</v>
      </c>
      <c r="I372" s="120">
        <v>40690</v>
      </c>
      <c r="J372" s="120" t="s">
        <v>997</v>
      </c>
      <c r="K372" s="120">
        <v>40690</v>
      </c>
      <c r="L372" s="120" t="s">
        <v>961</v>
      </c>
      <c r="M372" s="120" t="s">
        <v>962</v>
      </c>
      <c r="N372" s="120">
        <v>62909</v>
      </c>
      <c r="O372" s="120" t="s">
        <v>1694</v>
      </c>
      <c r="P372" s="120">
        <v>91515</v>
      </c>
      <c r="Q372" s="120" t="s">
        <v>1695</v>
      </c>
      <c r="R372" s="120" t="s">
        <v>255</v>
      </c>
      <c r="S372" s="120" t="s">
        <v>3415</v>
      </c>
      <c r="T372" s="120" t="s">
        <v>185</v>
      </c>
      <c r="U372" s="120" t="s">
        <v>186</v>
      </c>
      <c r="V372" s="120">
        <v>541</v>
      </c>
      <c r="W372" s="120" t="s">
        <v>221</v>
      </c>
      <c r="X372" s="120">
        <v>352423966</v>
      </c>
      <c r="Y372" s="120" t="s">
        <v>3416</v>
      </c>
      <c r="Z372" s="120" t="s">
        <v>362</v>
      </c>
      <c r="AA372" s="123">
        <v>53000</v>
      </c>
      <c r="AB372" s="120" t="s">
        <v>548</v>
      </c>
      <c r="AC372" s="120">
        <v>24</v>
      </c>
      <c r="AD372" s="120" t="s">
        <v>195</v>
      </c>
      <c r="AE372" s="120" t="s">
        <v>333</v>
      </c>
      <c r="AF372" s="123">
        <v>2830</v>
      </c>
      <c r="AG372" s="123">
        <v>2830</v>
      </c>
      <c r="AH372" s="120" t="s">
        <v>560</v>
      </c>
      <c r="AI372" s="123">
        <v>27693.51</v>
      </c>
      <c r="AJ372" s="123">
        <v>11926.49</v>
      </c>
      <c r="AK372" s="123">
        <v>39620</v>
      </c>
      <c r="AL372" s="123">
        <v>25306.49</v>
      </c>
      <c r="AM372" s="123">
        <v>3019.51</v>
      </c>
      <c r="AN372" s="123">
        <v>28326</v>
      </c>
      <c r="AO372" s="123">
        <v>14535.63</v>
      </c>
      <c r="AP372" s="123">
        <v>2444.37</v>
      </c>
      <c r="AQ372" s="123">
        <v>16980</v>
      </c>
      <c r="AR372" s="120">
        <v>20</v>
      </c>
      <c r="AS372" s="120">
        <f>VLOOKUP(X372:X2635,[7]Sheet1!$T$2:$AC$1764,10,0)</f>
        <v>167</v>
      </c>
      <c r="AT372" s="107" t="str">
        <f>VLOOKUP(X372:X2629,'[8]Asset Classification'!$J$3:$S$2325,10,0)</f>
        <v>151-180</v>
      </c>
      <c r="AU372" s="120"/>
      <c r="AV372" s="120"/>
      <c r="AW372" s="120"/>
      <c r="AX372" s="120" t="s">
        <v>544</v>
      </c>
      <c r="AY372" s="120" t="s">
        <v>545</v>
      </c>
      <c r="AZ372" s="120"/>
      <c r="BA372" s="120"/>
      <c r="BB372" s="126"/>
      <c r="BC372" s="110"/>
      <c r="BD372" s="111"/>
      <c r="BE372" s="111"/>
      <c r="BF372" s="112"/>
      <c r="BG372" s="111"/>
      <c r="BH372" s="113"/>
      <c r="BI372" s="111"/>
      <c r="BJ372" s="111"/>
      <c r="BK372" s="114"/>
      <c r="BL372" s="122"/>
    </row>
    <row r="373" spans="1:64" s="125" customFormat="1" x14ac:dyDescent="0.3">
      <c r="A373" s="120">
        <v>368</v>
      </c>
      <c r="B373" s="120" t="s">
        <v>5879</v>
      </c>
      <c r="C373" s="120" t="s">
        <v>178</v>
      </c>
      <c r="D373" s="120" t="s">
        <v>850</v>
      </c>
      <c r="E373" s="120" t="s">
        <v>851</v>
      </c>
      <c r="F373" s="120" t="s">
        <v>852</v>
      </c>
      <c r="G373" s="120" t="s">
        <v>853</v>
      </c>
      <c r="H373" s="120" t="s">
        <v>854</v>
      </c>
      <c r="I373" s="120">
        <v>40690</v>
      </c>
      <c r="J373" s="120" t="s">
        <v>997</v>
      </c>
      <c r="K373" s="120">
        <v>40690</v>
      </c>
      <c r="L373" s="120" t="s">
        <v>961</v>
      </c>
      <c r="M373" s="120" t="s">
        <v>962</v>
      </c>
      <c r="N373" s="120">
        <v>62909</v>
      </c>
      <c r="O373" s="120" t="s">
        <v>2825</v>
      </c>
      <c r="P373" s="120">
        <v>595206</v>
      </c>
      <c r="Q373" s="120" t="s">
        <v>2826</v>
      </c>
      <c r="R373" s="120" t="s">
        <v>255</v>
      </c>
      <c r="S373" s="120" t="s">
        <v>4648</v>
      </c>
      <c r="T373" s="120" t="s">
        <v>185</v>
      </c>
      <c r="U373" s="120" t="s">
        <v>181</v>
      </c>
      <c r="V373" s="120">
        <v>0</v>
      </c>
      <c r="W373" s="120" t="s">
        <v>5880</v>
      </c>
      <c r="X373" s="120">
        <v>354184980</v>
      </c>
      <c r="Y373" s="120" t="s">
        <v>4649</v>
      </c>
      <c r="Z373" s="120" t="s">
        <v>263</v>
      </c>
      <c r="AA373" s="123">
        <v>32000</v>
      </c>
      <c r="AB373" s="120" t="s">
        <v>548</v>
      </c>
      <c r="AC373" s="120">
        <v>24</v>
      </c>
      <c r="AD373" s="120" t="s">
        <v>190</v>
      </c>
      <c r="AE373" s="120" t="s">
        <v>444</v>
      </c>
      <c r="AF373" s="123">
        <v>1710</v>
      </c>
      <c r="AG373" s="123">
        <v>1710</v>
      </c>
      <c r="AH373" s="120" t="s">
        <v>2274</v>
      </c>
      <c r="AI373" s="123">
        <v>6241.5</v>
      </c>
      <c r="AJ373" s="123">
        <v>4468.5</v>
      </c>
      <c r="AK373" s="123">
        <v>10710</v>
      </c>
      <c r="AL373" s="123">
        <v>25758.5</v>
      </c>
      <c r="AM373" s="123">
        <v>5048.5</v>
      </c>
      <c r="AN373" s="123">
        <v>30807</v>
      </c>
      <c r="AO373" s="123">
        <v>7408.69</v>
      </c>
      <c r="AP373" s="123">
        <v>2401.31</v>
      </c>
      <c r="AQ373" s="123">
        <v>9810</v>
      </c>
      <c r="AR373" s="120">
        <v>12</v>
      </c>
      <c r="AS373" s="120">
        <f>VLOOKUP(X373:X2636,[7]Sheet1!$T$2:$AC$1764,10,0)</f>
        <v>167</v>
      </c>
      <c r="AT373" s="107" t="str">
        <f>VLOOKUP(X373:X2630,'[8]Asset Classification'!$J$3:$S$2325,10,0)</f>
        <v>151-180</v>
      </c>
      <c r="AU373" s="120"/>
      <c r="AV373" s="120"/>
      <c r="AW373" s="120"/>
      <c r="AX373" s="120" t="s">
        <v>544</v>
      </c>
      <c r="AY373" s="120" t="s">
        <v>545</v>
      </c>
      <c r="AZ373" s="120"/>
      <c r="BA373" s="120"/>
      <c r="BB373" s="126"/>
      <c r="BC373" s="110"/>
      <c r="BD373" s="111"/>
      <c r="BE373" s="111"/>
      <c r="BF373" s="112"/>
      <c r="BG373" s="111"/>
      <c r="BH373" s="113"/>
      <c r="BI373" s="111"/>
      <c r="BJ373" s="111"/>
      <c r="BK373" s="114"/>
      <c r="BL373" s="122"/>
    </row>
    <row r="374" spans="1:64" s="125" customFormat="1" x14ac:dyDescent="0.3">
      <c r="A374" s="120">
        <v>369</v>
      </c>
      <c r="B374" s="120" t="s">
        <v>5879</v>
      </c>
      <c r="C374" s="120" t="s">
        <v>178</v>
      </c>
      <c r="D374" s="120" t="s">
        <v>850</v>
      </c>
      <c r="E374" s="120" t="s">
        <v>851</v>
      </c>
      <c r="F374" s="120" t="s">
        <v>852</v>
      </c>
      <c r="G374" s="120" t="s">
        <v>853</v>
      </c>
      <c r="H374" s="120" t="s">
        <v>854</v>
      </c>
      <c r="I374" s="120">
        <v>168143</v>
      </c>
      <c r="J374" s="120" t="s">
        <v>854</v>
      </c>
      <c r="K374" s="120">
        <v>168143</v>
      </c>
      <c r="L374" s="120" t="s">
        <v>883</v>
      </c>
      <c r="M374" s="120" t="s">
        <v>884</v>
      </c>
      <c r="N374" s="120">
        <v>62910</v>
      </c>
      <c r="O374" s="120" t="s">
        <v>2120</v>
      </c>
      <c r="P374" s="120">
        <v>499366</v>
      </c>
      <c r="Q374" s="120" t="s">
        <v>2121</v>
      </c>
      <c r="R374" s="120" t="s">
        <v>255</v>
      </c>
      <c r="S374" s="120" t="s">
        <v>5257</v>
      </c>
      <c r="T374" s="120" t="s">
        <v>185</v>
      </c>
      <c r="U374" s="120" t="s">
        <v>186</v>
      </c>
      <c r="V374" s="120">
        <v>0</v>
      </c>
      <c r="W374" s="120" t="s">
        <v>5880</v>
      </c>
      <c r="X374" s="120">
        <v>355592466</v>
      </c>
      <c r="Y374" s="120" t="s">
        <v>5258</v>
      </c>
      <c r="Z374" s="120" t="s">
        <v>285</v>
      </c>
      <c r="AA374" s="123">
        <v>52000</v>
      </c>
      <c r="AB374" s="120" t="s">
        <v>548</v>
      </c>
      <c r="AC374" s="120">
        <v>24</v>
      </c>
      <c r="AD374" s="120" t="s">
        <v>190</v>
      </c>
      <c r="AE374" s="120" t="s">
        <v>444</v>
      </c>
      <c r="AF374" s="123">
        <v>2780</v>
      </c>
      <c r="AG374" s="123">
        <v>2780</v>
      </c>
      <c r="AH374" s="120" t="s">
        <v>4213</v>
      </c>
      <c r="AI374" s="123">
        <v>10624.74</v>
      </c>
      <c r="AJ374" s="123">
        <v>6055.26</v>
      </c>
      <c r="AK374" s="123">
        <v>16680</v>
      </c>
      <c r="AL374" s="123">
        <v>41375.26</v>
      </c>
      <c r="AM374" s="123">
        <v>8713.74</v>
      </c>
      <c r="AN374" s="123">
        <v>50089</v>
      </c>
      <c r="AO374" s="123">
        <v>12110.32</v>
      </c>
      <c r="AP374" s="123">
        <v>4569.68</v>
      </c>
      <c r="AQ374" s="123">
        <v>16680</v>
      </c>
      <c r="AR374" s="120">
        <v>12</v>
      </c>
      <c r="AS374" s="120">
        <f>VLOOKUP(X374:X2637,[7]Sheet1!$T$2:$AC$1764,10,0)</f>
        <v>167</v>
      </c>
      <c r="AT374" s="107" t="str">
        <f>VLOOKUP(X374:X2631,'[8]Asset Classification'!$J$3:$S$2325,10,0)</f>
        <v>151-180</v>
      </c>
      <c r="AU374" s="120"/>
      <c r="AV374" s="120"/>
      <c r="AW374" s="120"/>
      <c r="AX374" s="120" t="s">
        <v>544</v>
      </c>
      <c r="AY374" s="120" t="s">
        <v>545</v>
      </c>
      <c r="AZ374" s="120"/>
      <c r="BA374" s="120"/>
      <c r="BB374" s="126"/>
      <c r="BC374" s="110"/>
      <c r="BD374" s="111"/>
      <c r="BE374" s="111"/>
      <c r="BF374" s="112"/>
      <c r="BG374" s="111"/>
      <c r="BH374" s="113"/>
      <c r="BI374" s="111"/>
      <c r="BJ374" s="111"/>
      <c r="BK374" s="114"/>
      <c r="BL374" s="122"/>
    </row>
    <row r="375" spans="1:64" s="125" customFormat="1" x14ac:dyDescent="0.3">
      <c r="A375" s="120">
        <v>370</v>
      </c>
      <c r="B375" s="120" t="s">
        <v>5879</v>
      </c>
      <c r="C375" s="120" t="s">
        <v>178</v>
      </c>
      <c r="D375" s="120" t="s">
        <v>850</v>
      </c>
      <c r="E375" s="120" t="s">
        <v>851</v>
      </c>
      <c r="F375" s="120" t="s">
        <v>852</v>
      </c>
      <c r="G375" s="120" t="s">
        <v>853</v>
      </c>
      <c r="H375" s="120" t="s">
        <v>854</v>
      </c>
      <c r="I375" s="120">
        <v>168143</v>
      </c>
      <c r="J375" s="120" t="s">
        <v>854</v>
      </c>
      <c r="K375" s="120">
        <v>168143</v>
      </c>
      <c r="L375" s="120" t="s">
        <v>883</v>
      </c>
      <c r="M375" s="120" t="s">
        <v>884</v>
      </c>
      <c r="N375" s="120">
        <v>62910</v>
      </c>
      <c r="O375" s="120" t="s">
        <v>2604</v>
      </c>
      <c r="P375" s="120">
        <v>571369</v>
      </c>
      <c r="Q375" s="120" t="s">
        <v>2605</v>
      </c>
      <c r="R375" s="120" t="s">
        <v>255</v>
      </c>
      <c r="S375" s="120" t="s">
        <v>4209</v>
      </c>
      <c r="T375" s="120" t="s">
        <v>298</v>
      </c>
      <c r="U375" s="120" t="s">
        <v>547</v>
      </c>
      <c r="V375" s="120">
        <v>0</v>
      </c>
      <c r="W375" s="120" t="s">
        <v>5880</v>
      </c>
      <c r="X375" s="120">
        <v>353676443</v>
      </c>
      <c r="Y375" s="120" t="s">
        <v>4210</v>
      </c>
      <c r="Z375" s="120" t="s">
        <v>294</v>
      </c>
      <c r="AA375" s="123">
        <v>36000</v>
      </c>
      <c r="AB375" s="120" t="s">
        <v>182</v>
      </c>
      <c r="AC375" s="120">
        <v>24</v>
      </c>
      <c r="AD375" s="120" t="s">
        <v>190</v>
      </c>
      <c r="AE375" s="120" t="s">
        <v>514</v>
      </c>
      <c r="AF375" s="123">
        <v>1920</v>
      </c>
      <c r="AG375" s="123">
        <v>1920</v>
      </c>
      <c r="AH375" s="120" t="s">
        <v>549</v>
      </c>
      <c r="AI375" s="123">
        <v>9952.02</v>
      </c>
      <c r="AJ375" s="123">
        <v>5847.98</v>
      </c>
      <c r="AK375" s="123">
        <v>15800</v>
      </c>
      <c r="AL375" s="123">
        <v>26047.98</v>
      </c>
      <c r="AM375" s="123">
        <v>4494.0200000000004</v>
      </c>
      <c r="AN375" s="123">
        <v>30542</v>
      </c>
      <c r="AO375" s="123">
        <v>8695.85</v>
      </c>
      <c r="AP375" s="123">
        <v>2384.15</v>
      </c>
      <c r="AQ375" s="123">
        <v>11080</v>
      </c>
      <c r="AR375" s="120">
        <v>14</v>
      </c>
      <c r="AS375" s="120">
        <f>VLOOKUP(X375:X2638,[7]Sheet1!$T$2:$AC$1764,10,0)</f>
        <v>168</v>
      </c>
      <c r="AT375" s="107" t="str">
        <f>VLOOKUP(X375:X2632,'[8]Asset Classification'!$J$3:$S$2325,10,0)</f>
        <v>151-180</v>
      </c>
      <c r="AU375" s="120"/>
      <c r="AV375" s="120"/>
      <c r="AW375" s="120"/>
      <c r="AX375" s="120" t="s">
        <v>544</v>
      </c>
      <c r="AY375" s="120" t="s">
        <v>545</v>
      </c>
      <c r="AZ375" s="120"/>
      <c r="BA375" s="120"/>
      <c r="BB375" s="126"/>
      <c r="BC375" s="110"/>
      <c r="BD375" s="111"/>
      <c r="BE375" s="111"/>
      <c r="BF375" s="112"/>
      <c r="BG375" s="111"/>
      <c r="BH375" s="113"/>
      <c r="BI375" s="111"/>
      <c r="BJ375" s="111"/>
      <c r="BK375" s="114"/>
      <c r="BL375" s="122"/>
    </row>
    <row r="376" spans="1:64" s="125" customFormat="1" x14ac:dyDescent="0.3">
      <c r="A376" s="120">
        <v>371</v>
      </c>
      <c r="B376" s="120" t="s">
        <v>5879</v>
      </c>
      <c r="C376" s="120" t="s">
        <v>178</v>
      </c>
      <c r="D376" s="120" t="s">
        <v>850</v>
      </c>
      <c r="E376" s="120" t="s">
        <v>851</v>
      </c>
      <c r="F376" s="120" t="s">
        <v>852</v>
      </c>
      <c r="G376" s="120" t="s">
        <v>853</v>
      </c>
      <c r="H376" s="120" t="s">
        <v>854</v>
      </c>
      <c r="I376" s="120">
        <v>168143</v>
      </c>
      <c r="J376" s="120" t="s">
        <v>854</v>
      </c>
      <c r="K376" s="120">
        <v>168143</v>
      </c>
      <c r="L376" s="120" t="s">
        <v>855</v>
      </c>
      <c r="M376" s="120" t="s">
        <v>856</v>
      </c>
      <c r="N376" s="120">
        <v>62803</v>
      </c>
      <c r="O376" s="120" t="s">
        <v>2608</v>
      </c>
      <c r="P376" s="120">
        <v>504874</v>
      </c>
      <c r="Q376" s="120" t="s">
        <v>2609</v>
      </c>
      <c r="R376" s="120" t="s">
        <v>255</v>
      </c>
      <c r="S376" s="120" t="s">
        <v>4761</v>
      </c>
      <c r="T376" s="120" t="s">
        <v>298</v>
      </c>
      <c r="U376" s="120" t="s">
        <v>645</v>
      </c>
      <c r="V376" s="120">
        <v>0</v>
      </c>
      <c r="W376" s="120" t="s">
        <v>5880</v>
      </c>
      <c r="X376" s="120">
        <v>354606962</v>
      </c>
      <c r="Y376" s="120" t="s">
        <v>4762</v>
      </c>
      <c r="Z376" s="120" t="s">
        <v>474</v>
      </c>
      <c r="AA376" s="123">
        <v>31000</v>
      </c>
      <c r="AB376" s="120" t="s">
        <v>182</v>
      </c>
      <c r="AC376" s="120">
        <v>24</v>
      </c>
      <c r="AD376" s="120" t="s">
        <v>190</v>
      </c>
      <c r="AE376" s="120" t="s">
        <v>482</v>
      </c>
      <c r="AF376" s="123">
        <v>1650</v>
      </c>
      <c r="AG376" s="123">
        <v>1650</v>
      </c>
      <c r="AH376" s="120" t="s">
        <v>659</v>
      </c>
      <c r="AI376" s="123">
        <v>10051.67</v>
      </c>
      <c r="AJ376" s="123">
        <v>4798.33</v>
      </c>
      <c r="AK376" s="123">
        <v>14850</v>
      </c>
      <c r="AL376" s="123">
        <v>20948.330000000002</v>
      </c>
      <c r="AM376" s="123">
        <v>3676.67</v>
      </c>
      <c r="AN376" s="123">
        <v>24625</v>
      </c>
      <c r="AO376" s="123">
        <v>7661.62</v>
      </c>
      <c r="AP376" s="123">
        <v>2238.38</v>
      </c>
      <c r="AQ376" s="123">
        <v>9900</v>
      </c>
      <c r="AR376" s="120">
        <v>15</v>
      </c>
      <c r="AS376" s="120">
        <f>VLOOKUP(X376:X2639,[7]Sheet1!$T$2:$AC$1764,10,0)</f>
        <v>168</v>
      </c>
      <c r="AT376" s="107" t="str">
        <f>VLOOKUP(X376:X2633,'[8]Asset Classification'!$J$3:$S$2325,10,0)</f>
        <v>151-180</v>
      </c>
      <c r="AU376" s="120"/>
      <c r="AV376" s="120"/>
      <c r="AW376" s="120"/>
      <c r="AX376" s="120" t="s">
        <v>544</v>
      </c>
      <c r="AY376" s="120" t="s">
        <v>545</v>
      </c>
      <c r="AZ376" s="120"/>
      <c r="BA376" s="120"/>
      <c r="BB376" s="126"/>
      <c r="BC376" s="110"/>
      <c r="BD376" s="111"/>
      <c r="BE376" s="111"/>
      <c r="BF376" s="112"/>
      <c r="BG376" s="111"/>
      <c r="BH376" s="113"/>
      <c r="BI376" s="111"/>
      <c r="BJ376" s="111"/>
      <c r="BK376" s="114"/>
      <c r="BL376" s="122"/>
    </row>
    <row r="377" spans="1:64" s="125" customFormat="1" x14ac:dyDescent="0.3">
      <c r="A377" s="120">
        <v>372</v>
      </c>
      <c r="B377" s="120" t="s">
        <v>5879</v>
      </c>
      <c r="C377" s="120" t="s">
        <v>178</v>
      </c>
      <c r="D377" s="120" t="s">
        <v>850</v>
      </c>
      <c r="E377" s="120" t="s">
        <v>851</v>
      </c>
      <c r="F377" s="120" t="s">
        <v>852</v>
      </c>
      <c r="G377" s="120" t="s">
        <v>853</v>
      </c>
      <c r="H377" s="120" t="s">
        <v>854</v>
      </c>
      <c r="I377" s="120">
        <v>40723</v>
      </c>
      <c r="J377" s="120" t="s">
        <v>1340</v>
      </c>
      <c r="K377" s="120">
        <v>40723</v>
      </c>
      <c r="L377" s="120" t="s">
        <v>855</v>
      </c>
      <c r="M377" s="120" t="s">
        <v>856</v>
      </c>
      <c r="N377" s="120">
        <v>62917</v>
      </c>
      <c r="O377" s="120" t="s">
        <v>1110</v>
      </c>
      <c r="P377" s="120">
        <v>91444</v>
      </c>
      <c r="Q377" s="120" t="s">
        <v>769</v>
      </c>
      <c r="R377" s="120" t="s">
        <v>255</v>
      </c>
      <c r="S377" s="120" t="s">
        <v>5370</v>
      </c>
      <c r="T377" s="120" t="s">
        <v>185</v>
      </c>
      <c r="U377" s="120" t="s">
        <v>186</v>
      </c>
      <c r="V377" s="120">
        <v>0</v>
      </c>
      <c r="W377" s="120" t="s">
        <v>5880</v>
      </c>
      <c r="X377" s="120">
        <v>355994320</v>
      </c>
      <c r="Y377" s="120" t="s">
        <v>5371</v>
      </c>
      <c r="Z377" s="120" t="s">
        <v>299</v>
      </c>
      <c r="AA377" s="123">
        <v>52000</v>
      </c>
      <c r="AB377" s="120" t="s">
        <v>182</v>
      </c>
      <c r="AC377" s="120">
        <v>24</v>
      </c>
      <c r="AD377" s="120" t="s">
        <v>190</v>
      </c>
      <c r="AE377" s="120" t="s">
        <v>308</v>
      </c>
      <c r="AF377" s="123">
        <v>2780</v>
      </c>
      <c r="AG377" s="123">
        <v>2780</v>
      </c>
      <c r="AH377" s="120" t="s">
        <v>560</v>
      </c>
      <c r="AI377" s="123">
        <v>10215.81</v>
      </c>
      <c r="AJ377" s="123">
        <v>6464.19</v>
      </c>
      <c r="AK377" s="123">
        <v>16680</v>
      </c>
      <c r="AL377" s="123">
        <v>41784.19</v>
      </c>
      <c r="AM377" s="123">
        <v>8927.81</v>
      </c>
      <c r="AN377" s="123">
        <v>50712</v>
      </c>
      <c r="AO377" s="123">
        <v>12056.62</v>
      </c>
      <c r="AP377" s="123">
        <v>4623.38</v>
      </c>
      <c r="AQ377" s="123">
        <v>16680</v>
      </c>
      <c r="AR377" s="120">
        <v>12</v>
      </c>
      <c r="AS377" s="120">
        <f>VLOOKUP(X377:X2640,[7]Sheet1!$T$2:$AC$1764,10,0)</f>
        <v>168</v>
      </c>
      <c r="AT377" s="107" t="str">
        <f>VLOOKUP(X377:X2634,'[8]Asset Classification'!$J$3:$S$2325,10,0)</f>
        <v>151-180</v>
      </c>
      <c r="AU377" s="120"/>
      <c r="AV377" s="120"/>
      <c r="AW377" s="120"/>
      <c r="AX377" s="120" t="s">
        <v>544</v>
      </c>
      <c r="AY377" s="120" t="s">
        <v>545</v>
      </c>
      <c r="AZ377" s="120"/>
      <c r="BA377" s="120"/>
      <c r="BB377" s="126"/>
      <c r="BC377" s="110"/>
      <c r="BD377" s="111"/>
      <c r="BE377" s="111"/>
      <c r="BF377" s="112"/>
      <c r="BG377" s="111"/>
      <c r="BH377" s="113"/>
      <c r="BI377" s="111"/>
      <c r="BJ377" s="111"/>
      <c r="BK377" s="114"/>
      <c r="BL377" s="122"/>
    </row>
    <row r="378" spans="1:64" s="125" customFormat="1" x14ac:dyDescent="0.3">
      <c r="A378" s="120">
        <v>373</v>
      </c>
      <c r="B378" s="120" t="s">
        <v>5879</v>
      </c>
      <c r="C378" s="120" t="s">
        <v>178</v>
      </c>
      <c r="D378" s="120" t="s">
        <v>850</v>
      </c>
      <c r="E378" s="120" t="s">
        <v>851</v>
      </c>
      <c r="F378" s="120" t="s">
        <v>852</v>
      </c>
      <c r="G378" s="120" t="s">
        <v>853</v>
      </c>
      <c r="H378" s="120" t="s">
        <v>854</v>
      </c>
      <c r="I378" s="120">
        <v>168143</v>
      </c>
      <c r="J378" s="120" t="s">
        <v>854</v>
      </c>
      <c r="K378" s="120">
        <v>168143</v>
      </c>
      <c r="L378" s="120" t="s">
        <v>855</v>
      </c>
      <c r="M378" s="120" t="s">
        <v>856</v>
      </c>
      <c r="N378" s="120">
        <v>62912</v>
      </c>
      <c r="O378" s="120" t="s">
        <v>2604</v>
      </c>
      <c r="P378" s="120">
        <v>571369</v>
      </c>
      <c r="Q378" s="120" t="s">
        <v>2605</v>
      </c>
      <c r="R378" s="120" t="s">
        <v>255</v>
      </c>
      <c r="S378" s="120" t="s">
        <v>5533</v>
      </c>
      <c r="T378" s="120" t="s">
        <v>185</v>
      </c>
      <c r="U378" s="120" t="s">
        <v>186</v>
      </c>
      <c r="V378" s="120">
        <v>0</v>
      </c>
      <c r="W378" s="120" t="s">
        <v>5880</v>
      </c>
      <c r="X378" s="120">
        <v>356690758</v>
      </c>
      <c r="Y378" s="120" t="s">
        <v>5534</v>
      </c>
      <c r="Z378" s="120" t="s">
        <v>647</v>
      </c>
      <c r="AA378" s="123">
        <v>65000</v>
      </c>
      <c r="AB378" s="120" t="s">
        <v>182</v>
      </c>
      <c r="AC378" s="120">
        <v>24</v>
      </c>
      <c r="AD378" s="120" t="s">
        <v>190</v>
      </c>
      <c r="AE378" s="120" t="s">
        <v>558</v>
      </c>
      <c r="AF378" s="123">
        <v>3470</v>
      </c>
      <c r="AG378" s="123">
        <v>3470</v>
      </c>
      <c r="AH378" s="120" t="s">
        <v>2153</v>
      </c>
      <c r="AI378" s="123">
        <v>6290.32</v>
      </c>
      <c r="AJ378" s="123">
        <v>4119.68</v>
      </c>
      <c r="AK378" s="123">
        <v>10410</v>
      </c>
      <c r="AL378" s="123">
        <v>58709.68</v>
      </c>
      <c r="AM378" s="123">
        <v>14535.32</v>
      </c>
      <c r="AN378" s="123">
        <v>73245</v>
      </c>
      <c r="AO378" s="123">
        <v>14188.51</v>
      </c>
      <c r="AP378" s="123">
        <v>6631.49</v>
      </c>
      <c r="AQ378" s="123">
        <v>20820</v>
      </c>
      <c r="AR378" s="120">
        <v>9</v>
      </c>
      <c r="AS378" s="120">
        <f>VLOOKUP(X378:X2641,[7]Sheet1!$T$2:$AC$1764,10,0)</f>
        <v>168</v>
      </c>
      <c r="AT378" s="107" t="str">
        <f>VLOOKUP(X378:X2635,'[8]Asset Classification'!$J$3:$S$2325,10,0)</f>
        <v>151-180</v>
      </c>
      <c r="AU378" s="120"/>
      <c r="AV378" s="120"/>
      <c r="AW378" s="120"/>
      <c r="AX378" s="120" t="s">
        <v>544</v>
      </c>
      <c r="AY378" s="120" t="s">
        <v>545</v>
      </c>
      <c r="AZ378" s="120"/>
      <c r="BA378" s="120"/>
      <c r="BB378" s="126"/>
      <c r="BC378" s="110"/>
      <c r="BD378" s="111"/>
      <c r="BE378" s="111"/>
      <c r="BF378" s="112"/>
      <c r="BG378" s="111"/>
      <c r="BH378" s="113"/>
      <c r="BI378" s="111"/>
      <c r="BJ378" s="111"/>
      <c r="BK378" s="114"/>
      <c r="BL378" s="122"/>
    </row>
    <row r="379" spans="1:64" s="125" customFormat="1" x14ac:dyDescent="0.3">
      <c r="A379" s="120">
        <v>374</v>
      </c>
      <c r="B379" s="120" t="s">
        <v>5879</v>
      </c>
      <c r="C379" s="120" t="s">
        <v>178</v>
      </c>
      <c r="D379" s="120" t="s">
        <v>850</v>
      </c>
      <c r="E379" s="120" t="s">
        <v>851</v>
      </c>
      <c r="F379" s="120" t="s">
        <v>852</v>
      </c>
      <c r="G379" s="120" t="s">
        <v>853</v>
      </c>
      <c r="H379" s="120" t="s">
        <v>854</v>
      </c>
      <c r="I379" s="120">
        <v>168143</v>
      </c>
      <c r="J379" s="120" t="s">
        <v>854</v>
      </c>
      <c r="K379" s="120">
        <v>168143</v>
      </c>
      <c r="L379" s="120" t="s">
        <v>883</v>
      </c>
      <c r="M379" s="120" t="s">
        <v>884</v>
      </c>
      <c r="N379" s="120">
        <v>62910</v>
      </c>
      <c r="O379" s="120" t="s">
        <v>2149</v>
      </c>
      <c r="P379" s="120">
        <v>515186</v>
      </c>
      <c r="Q379" s="120" t="s">
        <v>2150</v>
      </c>
      <c r="R379" s="120" t="s">
        <v>255</v>
      </c>
      <c r="S379" s="120" t="s">
        <v>2151</v>
      </c>
      <c r="T379" s="120" t="s">
        <v>185</v>
      </c>
      <c r="U379" s="120" t="s">
        <v>186</v>
      </c>
      <c r="V379" s="120">
        <v>541</v>
      </c>
      <c r="W379" s="120" t="s">
        <v>5893</v>
      </c>
      <c r="X379" s="120">
        <v>349108312</v>
      </c>
      <c r="Y379" s="120" t="s">
        <v>2152</v>
      </c>
      <c r="Z379" s="120" t="s">
        <v>339</v>
      </c>
      <c r="AA379" s="123">
        <v>33402</v>
      </c>
      <c r="AB379" s="120" t="s">
        <v>182</v>
      </c>
      <c r="AC379" s="120">
        <v>24</v>
      </c>
      <c r="AD379" s="120" t="s">
        <v>192</v>
      </c>
      <c r="AE379" s="120" t="s">
        <v>775</v>
      </c>
      <c r="AF379" s="123">
        <v>1897</v>
      </c>
      <c r="AG379" s="123">
        <v>1800</v>
      </c>
      <c r="AH379" s="120" t="s">
        <v>2153</v>
      </c>
      <c r="AI379" s="123">
        <v>31639.42</v>
      </c>
      <c r="AJ379" s="123">
        <v>9857.58</v>
      </c>
      <c r="AK379" s="123">
        <v>41497</v>
      </c>
      <c r="AL379" s="123">
        <v>1762.58</v>
      </c>
      <c r="AM379" s="123">
        <v>37.42</v>
      </c>
      <c r="AN379" s="123">
        <v>1800</v>
      </c>
      <c r="AO379" s="123">
        <v>1762.58</v>
      </c>
      <c r="AP379" s="123">
        <v>37.42</v>
      </c>
      <c r="AQ379" s="123">
        <v>1800</v>
      </c>
      <c r="AR379" s="120">
        <v>30</v>
      </c>
      <c r="AS379" s="120">
        <f>VLOOKUP(X379:X2642,[7]Sheet1!$T$2:$AC$1764,10,0)</f>
        <v>169</v>
      </c>
      <c r="AT379" s="107" t="str">
        <f>VLOOKUP(X379:X2636,'[8]Asset Classification'!$J$3:$S$2325,10,0)</f>
        <v>151-180</v>
      </c>
      <c r="AU379" s="120"/>
      <c r="AV379" s="120"/>
      <c r="AW379" s="120"/>
      <c r="AX379" s="120" t="s">
        <v>544</v>
      </c>
      <c r="AY379" s="120" t="s">
        <v>545</v>
      </c>
      <c r="AZ379" s="120"/>
      <c r="BA379" s="120"/>
      <c r="BB379" s="126"/>
      <c r="BC379" s="110"/>
      <c r="BD379" s="111"/>
      <c r="BE379" s="111"/>
      <c r="BF379" s="112"/>
      <c r="BG379" s="111"/>
      <c r="BH379" s="113"/>
      <c r="BI379" s="111"/>
      <c r="BJ379" s="111"/>
      <c r="BK379" s="114"/>
      <c r="BL379" s="122"/>
    </row>
    <row r="380" spans="1:64" s="125" customFormat="1" x14ac:dyDescent="0.3">
      <c r="A380" s="120">
        <v>375</v>
      </c>
      <c r="B380" s="120" t="s">
        <v>5879</v>
      </c>
      <c r="C380" s="120" t="s">
        <v>178</v>
      </c>
      <c r="D380" s="120" t="s">
        <v>850</v>
      </c>
      <c r="E380" s="120" t="s">
        <v>851</v>
      </c>
      <c r="F380" s="120" t="s">
        <v>852</v>
      </c>
      <c r="G380" s="120" t="s">
        <v>853</v>
      </c>
      <c r="H380" s="120" t="s">
        <v>854</v>
      </c>
      <c r="I380" s="120">
        <v>168143</v>
      </c>
      <c r="J380" s="120" t="s">
        <v>854</v>
      </c>
      <c r="K380" s="120">
        <v>168143</v>
      </c>
      <c r="L380" s="120" t="s">
        <v>883</v>
      </c>
      <c r="M380" s="120" t="s">
        <v>884</v>
      </c>
      <c r="N380" s="120">
        <v>62910</v>
      </c>
      <c r="O380" s="120" t="s">
        <v>2959</v>
      </c>
      <c r="P380" s="120">
        <v>490266</v>
      </c>
      <c r="Q380" s="120" t="s">
        <v>2960</v>
      </c>
      <c r="R380" s="120" t="s">
        <v>255</v>
      </c>
      <c r="S380" s="120" t="s">
        <v>3268</v>
      </c>
      <c r="T380" s="120" t="s">
        <v>185</v>
      </c>
      <c r="U380" s="120" t="s">
        <v>186</v>
      </c>
      <c r="V380" s="120">
        <v>541</v>
      </c>
      <c r="W380" s="120" t="s">
        <v>5880</v>
      </c>
      <c r="X380" s="120">
        <v>351967389</v>
      </c>
      <c r="Y380" s="120" t="s">
        <v>3269</v>
      </c>
      <c r="Z380" s="120" t="s">
        <v>457</v>
      </c>
      <c r="AA380" s="123">
        <v>42000</v>
      </c>
      <c r="AB380" s="120" t="s">
        <v>189</v>
      </c>
      <c r="AC380" s="120">
        <v>24</v>
      </c>
      <c r="AD380" s="120" t="s">
        <v>192</v>
      </c>
      <c r="AE380" s="120" t="s">
        <v>231</v>
      </c>
      <c r="AF380" s="123">
        <v>2240</v>
      </c>
      <c r="AG380" s="123">
        <v>2240</v>
      </c>
      <c r="AH380" s="120" t="s">
        <v>563</v>
      </c>
      <c r="AI380" s="123">
        <v>23502.07</v>
      </c>
      <c r="AJ380" s="123">
        <v>10097.93</v>
      </c>
      <c r="AK380" s="123">
        <v>33600</v>
      </c>
      <c r="AL380" s="123">
        <v>18497.93</v>
      </c>
      <c r="AM380" s="123">
        <v>2007.07</v>
      </c>
      <c r="AN380" s="123">
        <v>20505</v>
      </c>
      <c r="AO380" s="123">
        <v>11723.86</v>
      </c>
      <c r="AP380" s="123">
        <v>1716.14</v>
      </c>
      <c r="AQ380" s="123">
        <v>13440</v>
      </c>
      <c r="AR380" s="120">
        <v>21</v>
      </c>
      <c r="AS380" s="120">
        <f>VLOOKUP(X380:X2643,[7]Sheet1!$T$2:$AC$1764,10,0)</f>
        <v>169</v>
      </c>
      <c r="AT380" s="107" t="str">
        <f>VLOOKUP(X380:X2637,'[8]Asset Classification'!$J$3:$S$2325,10,0)</f>
        <v>151-180</v>
      </c>
      <c r="AU380" s="120"/>
      <c r="AV380" s="120"/>
      <c r="AW380" s="120"/>
      <c r="AX380" s="120" t="s">
        <v>544</v>
      </c>
      <c r="AY380" s="120" t="s">
        <v>545</v>
      </c>
      <c r="AZ380" s="120"/>
      <c r="BA380" s="120"/>
      <c r="BB380" s="126"/>
      <c r="BC380" s="110"/>
      <c r="BD380" s="111"/>
      <c r="BE380" s="111"/>
      <c r="BF380" s="112"/>
      <c r="BG380" s="111"/>
      <c r="BH380" s="113"/>
      <c r="BI380" s="111"/>
      <c r="BJ380" s="111"/>
      <c r="BK380" s="114"/>
      <c r="BL380" s="122"/>
    </row>
    <row r="381" spans="1:64" s="125" customFormat="1" x14ac:dyDescent="0.3">
      <c r="A381" s="120">
        <v>376</v>
      </c>
      <c r="B381" s="120" t="s">
        <v>5879</v>
      </c>
      <c r="C381" s="120" t="s">
        <v>178</v>
      </c>
      <c r="D381" s="120" t="s">
        <v>850</v>
      </c>
      <c r="E381" s="120" t="s">
        <v>851</v>
      </c>
      <c r="F381" s="120" t="s">
        <v>852</v>
      </c>
      <c r="G381" s="120" t="s">
        <v>853</v>
      </c>
      <c r="H381" s="120" t="s">
        <v>854</v>
      </c>
      <c r="I381" s="120">
        <v>168143</v>
      </c>
      <c r="J381" s="120" t="s">
        <v>854</v>
      </c>
      <c r="K381" s="120">
        <v>168143</v>
      </c>
      <c r="L381" s="120" t="s">
        <v>916</v>
      </c>
      <c r="M381" s="120" t="s">
        <v>917</v>
      </c>
      <c r="N381" s="120">
        <v>62918</v>
      </c>
      <c r="O381" s="120" t="s">
        <v>1754</v>
      </c>
      <c r="P381" s="120">
        <v>476829</v>
      </c>
      <c r="Q381" s="120" t="s">
        <v>1755</v>
      </c>
      <c r="R381" s="120" t="s">
        <v>255</v>
      </c>
      <c r="S381" s="120" t="s">
        <v>5066</v>
      </c>
      <c r="T381" s="120" t="s">
        <v>185</v>
      </c>
      <c r="U381" s="120" t="s">
        <v>186</v>
      </c>
      <c r="V381" s="120">
        <v>0</v>
      </c>
      <c r="W381" s="120" t="s">
        <v>5880</v>
      </c>
      <c r="X381" s="120">
        <v>354872876</v>
      </c>
      <c r="Y381" s="120" t="s">
        <v>5067</v>
      </c>
      <c r="Z381" s="120" t="s">
        <v>294</v>
      </c>
      <c r="AA381" s="123">
        <v>52000</v>
      </c>
      <c r="AB381" s="120" t="s">
        <v>189</v>
      </c>
      <c r="AC381" s="120">
        <v>24</v>
      </c>
      <c r="AD381" s="120" t="s">
        <v>190</v>
      </c>
      <c r="AE381" s="120" t="s">
        <v>519</v>
      </c>
      <c r="AF381" s="123">
        <v>2780</v>
      </c>
      <c r="AG381" s="123">
        <v>2780</v>
      </c>
      <c r="AH381" s="120" t="s">
        <v>2329</v>
      </c>
      <c r="AI381" s="123">
        <v>14459.08</v>
      </c>
      <c r="AJ381" s="123">
        <v>7780.92</v>
      </c>
      <c r="AK381" s="123">
        <v>22240</v>
      </c>
      <c r="AL381" s="123">
        <v>37540.92</v>
      </c>
      <c r="AM381" s="123">
        <v>7106.08</v>
      </c>
      <c r="AN381" s="123">
        <v>44647</v>
      </c>
      <c r="AO381" s="123">
        <v>12599.92</v>
      </c>
      <c r="AP381" s="123">
        <v>4080.08</v>
      </c>
      <c r="AQ381" s="123">
        <v>16680</v>
      </c>
      <c r="AR381" s="120">
        <v>14</v>
      </c>
      <c r="AS381" s="120">
        <f>VLOOKUP(X381:X2644,[7]Sheet1!$T$2:$AC$1764,10,0)</f>
        <v>169</v>
      </c>
      <c r="AT381" s="107" t="str">
        <f>VLOOKUP(X381:X2638,'[8]Asset Classification'!$J$3:$S$2325,10,0)</f>
        <v>151-180</v>
      </c>
      <c r="AU381" s="120"/>
      <c r="AV381" s="120"/>
      <c r="AW381" s="120"/>
      <c r="AX381" s="120" t="s">
        <v>544</v>
      </c>
      <c r="AY381" s="120" t="s">
        <v>545</v>
      </c>
      <c r="AZ381" s="120"/>
      <c r="BA381" s="120"/>
      <c r="BB381" s="126"/>
      <c r="BC381" s="110"/>
      <c r="BD381" s="111"/>
      <c r="BE381" s="111"/>
      <c r="BF381" s="112"/>
      <c r="BG381" s="111"/>
      <c r="BH381" s="113"/>
      <c r="BI381" s="111"/>
      <c r="BJ381" s="111"/>
      <c r="BK381" s="114"/>
      <c r="BL381" s="122"/>
    </row>
    <row r="382" spans="1:64" s="125" customFormat="1" x14ac:dyDescent="0.3">
      <c r="A382" s="120">
        <v>377</v>
      </c>
      <c r="B382" s="120" t="s">
        <v>5879</v>
      </c>
      <c r="C382" s="120" t="s">
        <v>178</v>
      </c>
      <c r="D382" s="120" t="s">
        <v>850</v>
      </c>
      <c r="E382" s="120" t="s">
        <v>851</v>
      </c>
      <c r="F382" s="120" t="s">
        <v>852</v>
      </c>
      <c r="G382" s="120" t="s">
        <v>853</v>
      </c>
      <c r="H382" s="120" t="s">
        <v>854</v>
      </c>
      <c r="I382" s="120">
        <v>168143</v>
      </c>
      <c r="J382" s="120" t="s">
        <v>854</v>
      </c>
      <c r="K382" s="120">
        <v>168143</v>
      </c>
      <c r="L382" s="120" t="s">
        <v>855</v>
      </c>
      <c r="M382" s="120" t="s">
        <v>856</v>
      </c>
      <c r="N382" s="120">
        <v>62912</v>
      </c>
      <c r="O382" s="120" t="s">
        <v>2959</v>
      </c>
      <c r="P382" s="120">
        <v>490266</v>
      </c>
      <c r="Q382" s="120" t="s">
        <v>2960</v>
      </c>
      <c r="R382" s="120" t="s">
        <v>437</v>
      </c>
      <c r="S382" s="120" t="s">
        <v>3268</v>
      </c>
      <c r="T382" s="120" t="s">
        <v>185</v>
      </c>
      <c r="U382" s="120" t="s">
        <v>186</v>
      </c>
      <c r="V382" s="120">
        <v>0</v>
      </c>
      <c r="W382" s="120" t="s">
        <v>5880</v>
      </c>
      <c r="X382" s="120">
        <v>355019281</v>
      </c>
      <c r="Y382" s="120" t="s">
        <v>3269</v>
      </c>
      <c r="Z382" s="120" t="s">
        <v>498</v>
      </c>
      <c r="AA382" s="123">
        <v>30000</v>
      </c>
      <c r="AB382" s="120" t="s">
        <v>189</v>
      </c>
      <c r="AC382" s="120">
        <v>18</v>
      </c>
      <c r="AD382" s="120" t="s">
        <v>276</v>
      </c>
      <c r="AE382" s="120" t="s">
        <v>519</v>
      </c>
      <c r="AF382" s="123">
        <v>2020</v>
      </c>
      <c r="AG382" s="123">
        <v>2020</v>
      </c>
      <c r="AH382" s="120" t="s">
        <v>563</v>
      </c>
      <c r="AI382" s="123">
        <v>11989.55</v>
      </c>
      <c r="AJ382" s="123">
        <v>4170.45</v>
      </c>
      <c r="AK382" s="123">
        <v>16160</v>
      </c>
      <c r="AL382" s="123">
        <v>18010.45</v>
      </c>
      <c r="AM382" s="123">
        <v>2164.5500000000002</v>
      </c>
      <c r="AN382" s="123">
        <v>20175</v>
      </c>
      <c r="AO382" s="123">
        <v>10372.14</v>
      </c>
      <c r="AP382" s="123">
        <v>1747.86</v>
      </c>
      <c r="AQ382" s="123">
        <v>12120</v>
      </c>
      <c r="AR382" s="120">
        <v>14</v>
      </c>
      <c r="AS382" s="120">
        <f>VLOOKUP(X382:X2645,[7]Sheet1!$T$2:$AC$1764,10,0)</f>
        <v>169</v>
      </c>
      <c r="AT382" s="107" t="str">
        <f>VLOOKUP(X382:X2639,'[8]Asset Classification'!$J$3:$S$2325,10,0)</f>
        <v>151-180</v>
      </c>
      <c r="AU382" s="120"/>
      <c r="AV382" s="120"/>
      <c r="AW382" s="120"/>
      <c r="AX382" s="120" t="s">
        <v>544</v>
      </c>
      <c r="AY382" s="120" t="s">
        <v>545</v>
      </c>
      <c r="AZ382" s="120"/>
      <c r="BA382" s="120"/>
      <c r="BB382" s="126"/>
      <c r="BC382" s="110"/>
      <c r="BD382" s="111"/>
      <c r="BE382" s="111"/>
      <c r="BF382" s="112"/>
      <c r="BG382" s="111"/>
      <c r="BH382" s="113"/>
      <c r="BI382" s="111"/>
      <c r="BJ382" s="111"/>
      <c r="BK382" s="114"/>
      <c r="BL382" s="122"/>
    </row>
    <row r="383" spans="1:64" s="125" customFormat="1" x14ac:dyDescent="0.3">
      <c r="A383" s="120">
        <v>378</v>
      </c>
      <c r="B383" s="120" t="s">
        <v>5879</v>
      </c>
      <c r="C383" s="120" t="s">
        <v>178</v>
      </c>
      <c r="D383" s="120" t="s">
        <v>850</v>
      </c>
      <c r="E383" s="120" t="s">
        <v>851</v>
      </c>
      <c r="F383" s="120" t="s">
        <v>852</v>
      </c>
      <c r="G383" s="120" t="s">
        <v>853</v>
      </c>
      <c r="H383" s="120" t="s">
        <v>854</v>
      </c>
      <c r="I383" s="120">
        <v>40690</v>
      </c>
      <c r="J383" s="120" t="s">
        <v>997</v>
      </c>
      <c r="K383" s="120">
        <v>40690</v>
      </c>
      <c r="L383" s="120" t="s">
        <v>961</v>
      </c>
      <c r="M383" s="120" t="s">
        <v>962</v>
      </c>
      <c r="N383" s="120">
        <v>62909</v>
      </c>
      <c r="O383" s="120" t="s">
        <v>1594</v>
      </c>
      <c r="P383" s="120">
        <v>420788</v>
      </c>
      <c r="Q383" s="120" t="s">
        <v>692</v>
      </c>
      <c r="R383" s="120" t="s">
        <v>255</v>
      </c>
      <c r="S383" s="120" t="s">
        <v>5777</v>
      </c>
      <c r="T383" s="120" t="s">
        <v>185</v>
      </c>
      <c r="U383" s="120" t="s">
        <v>186</v>
      </c>
      <c r="V383" s="120">
        <v>0</v>
      </c>
      <c r="W383" s="120" t="s">
        <v>5880</v>
      </c>
      <c r="X383" s="120">
        <v>357992341</v>
      </c>
      <c r="Y383" s="120" t="s">
        <v>5778</v>
      </c>
      <c r="Z383" s="120" t="s">
        <v>670</v>
      </c>
      <c r="AA383" s="123">
        <v>65000</v>
      </c>
      <c r="AB383" s="120" t="s">
        <v>189</v>
      </c>
      <c r="AC383" s="120">
        <v>24</v>
      </c>
      <c r="AD383" s="120" t="s">
        <v>535</v>
      </c>
      <c r="AE383" s="120" t="s">
        <v>563</v>
      </c>
      <c r="AF383" s="123">
        <v>3470</v>
      </c>
      <c r="AG383" s="123">
        <v>3470</v>
      </c>
      <c r="AH383" s="120" t="s">
        <v>560</v>
      </c>
      <c r="AI383" s="123">
        <v>1822.74</v>
      </c>
      <c r="AJ383" s="123">
        <v>1647.26</v>
      </c>
      <c r="AK383" s="123">
        <v>3470</v>
      </c>
      <c r="AL383" s="123">
        <v>63177.26</v>
      </c>
      <c r="AM383" s="123">
        <v>17277.740000000002</v>
      </c>
      <c r="AN383" s="123">
        <v>80455</v>
      </c>
      <c r="AO383" s="123">
        <v>13584.63</v>
      </c>
      <c r="AP383" s="123">
        <v>7235.37</v>
      </c>
      <c r="AQ383" s="123">
        <v>20820</v>
      </c>
      <c r="AR383" s="120">
        <v>7</v>
      </c>
      <c r="AS383" s="120">
        <f>VLOOKUP(X383:X2646,[7]Sheet1!$T$2:$AC$1764,10,0)</f>
        <v>169</v>
      </c>
      <c r="AT383" s="107" t="str">
        <f>VLOOKUP(X383:X2640,'[8]Asset Classification'!$J$3:$S$2325,10,0)</f>
        <v>151-180</v>
      </c>
      <c r="AU383" s="120"/>
      <c r="AV383" s="120"/>
      <c r="AW383" s="120"/>
      <c r="AX383" s="120" t="s">
        <v>544</v>
      </c>
      <c r="AY383" s="120" t="s">
        <v>545</v>
      </c>
      <c r="AZ383" s="120"/>
      <c r="BA383" s="120"/>
      <c r="BB383" s="126"/>
      <c r="BC383" s="110"/>
      <c r="BD383" s="111"/>
      <c r="BE383" s="111"/>
      <c r="BF383" s="112"/>
      <c r="BG383" s="111"/>
      <c r="BH383" s="113"/>
      <c r="BI383" s="111"/>
      <c r="BJ383" s="111"/>
      <c r="BK383" s="114"/>
      <c r="BL383" s="122"/>
    </row>
    <row r="384" spans="1:64" s="125" customFormat="1" x14ac:dyDescent="0.3">
      <c r="A384" s="120">
        <v>379</v>
      </c>
      <c r="B384" s="120" t="s">
        <v>5879</v>
      </c>
      <c r="C384" s="120" t="s">
        <v>178</v>
      </c>
      <c r="D384" s="120" t="s">
        <v>850</v>
      </c>
      <c r="E384" s="120" t="s">
        <v>851</v>
      </c>
      <c r="F384" s="120" t="s">
        <v>852</v>
      </c>
      <c r="G384" s="120" t="s">
        <v>853</v>
      </c>
      <c r="H384" s="120" t="s">
        <v>854</v>
      </c>
      <c r="I384" s="120">
        <v>168143</v>
      </c>
      <c r="J384" s="120" t="s">
        <v>854</v>
      </c>
      <c r="K384" s="120">
        <v>168143</v>
      </c>
      <c r="L384" s="120" t="s">
        <v>855</v>
      </c>
      <c r="M384" s="120" t="s">
        <v>856</v>
      </c>
      <c r="N384" s="120">
        <v>62912</v>
      </c>
      <c r="O384" s="120" t="s">
        <v>1594</v>
      </c>
      <c r="P384" s="120">
        <v>91416</v>
      </c>
      <c r="Q384" s="120" t="s">
        <v>1595</v>
      </c>
      <c r="R384" s="120" t="s">
        <v>219</v>
      </c>
      <c r="S384" s="120" t="s">
        <v>1596</v>
      </c>
      <c r="T384" s="120" t="s">
        <v>239</v>
      </c>
      <c r="U384" s="120"/>
      <c r="V384" s="120">
        <v>0</v>
      </c>
      <c r="W384" s="120" t="s">
        <v>5880</v>
      </c>
      <c r="X384" s="120">
        <v>34650896</v>
      </c>
      <c r="Y384" s="120" t="s">
        <v>1597</v>
      </c>
      <c r="Z384" s="120" t="s">
        <v>748</v>
      </c>
      <c r="AA384" s="123">
        <v>69494</v>
      </c>
      <c r="AB384" s="120" t="s">
        <v>189</v>
      </c>
      <c r="AC384" s="120">
        <v>36</v>
      </c>
      <c r="AD384" s="120" t="s">
        <v>192</v>
      </c>
      <c r="AE384" s="120" t="s">
        <v>748</v>
      </c>
      <c r="AF384" s="123">
        <v>3008</v>
      </c>
      <c r="AG384" s="123">
        <v>2650</v>
      </c>
      <c r="AH384" s="120" t="s">
        <v>569</v>
      </c>
      <c r="AI384" s="123">
        <v>66891.02</v>
      </c>
      <c r="AJ384" s="123">
        <v>26217.51</v>
      </c>
      <c r="AK384" s="123">
        <v>93108.53</v>
      </c>
      <c r="AL384" s="123">
        <v>2602.98</v>
      </c>
      <c r="AM384" s="123">
        <v>46.49</v>
      </c>
      <c r="AN384" s="123">
        <v>2649.47</v>
      </c>
      <c r="AO384" s="123">
        <v>2602.98</v>
      </c>
      <c r="AP384" s="123">
        <v>46.49</v>
      </c>
      <c r="AQ384" s="123">
        <v>2649.47</v>
      </c>
      <c r="AR384" s="120">
        <v>42</v>
      </c>
      <c r="AS384" s="120">
        <f>VLOOKUP(X384:X2647,[7]Sheet1!$T$2:$AC$1764,10,0)</f>
        <v>170</v>
      </c>
      <c r="AT384" s="107" t="str">
        <f>VLOOKUP(X384:X2641,'[8]Asset Classification'!$J$3:$S$2325,10,0)</f>
        <v>151-180</v>
      </c>
      <c r="AU384" s="120"/>
      <c r="AV384" s="120"/>
      <c r="AW384" s="120"/>
      <c r="AX384" s="120" t="s">
        <v>544</v>
      </c>
      <c r="AY384" s="120" t="s">
        <v>545</v>
      </c>
      <c r="AZ384" s="120"/>
      <c r="BA384" s="120"/>
      <c r="BB384" s="126"/>
      <c r="BC384" s="110"/>
      <c r="BD384" s="111"/>
      <c r="BE384" s="111"/>
      <c r="BF384" s="112"/>
      <c r="BG384" s="111"/>
      <c r="BH384" s="113"/>
      <c r="BI384" s="111"/>
      <c r="BJ384" s="111"/>
      <c r="BK384" s="114"/>
      <c r="BL384" s="122"/>
    </row>
    <row r="385" spans="1:64" s="125" customFormat="1" x14ac:dyDescent="0.3">
      <c r="A385" s="120">
        <v>380</v>
      </c>
      <c r="B385" s="120" t="s">
        <v>5879</v>
      </c>
      <c r="C385" s="120" t="s">
        <v>178</v>
      </c>
      <c r="D385" s="120" t="s">
        <v>850</v>
      </c>
      <c r="E385" s="120" t="s">
        <v>851</v>
      </c>
      <c r="F385" s="120" t="s">
        <v>852</v>
      </c>
      <c r="G385" s="120" t="s">
        <v>853</v>
      </c>
      <c r="H385" s="120" t="s">
        <v>854</v>
      </c>
      <c r="I385" s="120">
        <v>168143</v>
      </c>
      <c r="J385" s="120" t="s">
        <v>854</v>
      </c>
      <c r="K385" s="120">
        <v>168143</v>
      </c>
      <c r="L385" s="120" t="s">
        <v>855</v>
      </c>
      <c r="M385" s="120" t="s">
        <v>856</v>
      </c>
      <c r="N385" s="120">
        <v>62912</v>
      </c>
      <c r="O385" s="120" t="s">
        <v>2185</v>
      </c>
      <c r="P385" s="120">
        <v>519814</v>
      </c>
      <c r="Q385" s="120" t="s">
        <v>2186</v>
      </c>
      <c r="R385" s="120" t="s">
        <v>255</v>
      </c>
      <c r="S385" s="120" t="s">
        <v>2192</v>
      </c>
      <c r="T385" s="120" t="s">
        <v>185</v>
      </c>
      <c r="U385" s="120" t="s">
        <v>181</v>
      </c>
      <c r="V385" s="120">
        <v>541</v>
      </c>
      <c r="W385" s="120" t="s">
        <v>5880</v>
      </c>
      <c r="X385" s="120">
        <v>349336837</v>
      </c>
      <c r="Y385" s="120" t="s">
        <v>2193</v>
      </c>
      <c r="Z385" s="120" t="s">
        <v>2189</v>
      </c>
      <c r="AA385" s="123">
        <v>41952</v>
      </c>
      <c r="AB385" s="120" t="s">
        <v>548</v>
      </c>
      <c r="AC385" s="120">
        <v>24</v>
      </c>
      <c r="AD385" s="120" t="s">
        <v>192</v>
      </c>
      <c r="AE385" s="120" t="s">
        <v>342</v>
      </c>
      <c r="AF385" s="123">
        <v>2463</v>
      </c>
      <c r="AG385" s="123">
        <v>2250</v>
      </c>
      <c r="AH385" s="120" t="s">
        <v>659</v>
      </c>
      <c r="AI385" s="123">
        <v>39748.78</v>
      </c>
      <c r="AJ385" s="123">
        <v>12214.22</v>
      </c>
      <c r="AK385" s="123">
        <v>51963</v>
      </c>
      <c r="AL385" s="123">
        <v>2203.2199999999998</v>
      </c>
      <c r="AM385" s="123">
        <v>46.78</v>
      </c>
      <c r="AN385" s="123">
        <v>2250</v>
      </c>
      <c r="AO385" s="123">
        <v>2203.2199999999998</v>
      </c>
      <c r="AP385" s="123">
        <v>46.78</v>
      </c>
      <c r="AQ385" s="123">
        <v>2250</v>
      </c>
      <c r="AR385" s="120">
        <v>30</v>
      </c>
      <c r="AS385" s="120">
        <f>VLOOKUP(X385:X2648,[7]Sheet1!$T$2:$AC$1764,10,0)</f>
        <v>170</v>
      </c>
      <c r="AT385" s="107" t="str">
        <f>VLOOKUP(X385:X2642,'[8]Asset Classification'!$J$3:$S$2325,10,0)</f>
        <v>151-180</v>
      </c>
      <c r="AU385" s="120"/>
      <c r="AV385" s="120"/>
      <c r="AW385" s="120"/>
      <c r="AX385" s="120" t="s">
        <v>544</v>
      </c>
      <c r="AY385" s="120" t="s">
        <v>545</v>
      </c>
      <c r="AZ385" s="120"/>
      <c r="BA385" s="120"/>
      <c r="BB385" s="126"/>
      <c r="BC385" s="110"/>
      <c r="BD385" s="111"/>
      <c r="BE385" s="111"/>
      <c r="BF385" s="112"/>
      <c r="BG385" s="111"/>
      <c r="BH385" s="113"/>
      <c r="BI385" s="111"/>
      <c r="BJ385" s="111"/>
      <c r="BK385" s="114"/>
      <c r="BL385" s="122"/>
    </row>
    <row r="386" spans="1:64" s="125" customFormat="1" x14ac:dyDescent="0.3">
      <c r="A386" s="120">
        <v>381</v>
      </c>
      <c r="B386" s="120" t="s">
        <v>5879</v>
      </c>
      <c r="C386" s="120" t="s">
        <v>178</v>
      </c>
      <c r="D386" s="120" t="s">
        <v>850</v>
      </c>
      <c r="E386" s="120" t="s">
        <v>851</v>
      </c>
      <c r="F386" s="120" t="s">
        <v>852</v>
      </c>
      <c r="G386" s="120" t="s">
        <v>853</v>
      </c>
      <c r="H386" s="120" t="s">
        <v>854</v>
      </c>
      <c r="I386" s="120">
        <v>168143</v>
      </c>
      <c r="J386" s="120" t="s">
        <v>854</v>
      </c>
      <c r="K386" s="120">
        <v>168143</v>
      </c>
      <c r="L386" s="120" t="s">
        <v>855</v>
      </c>
      <c r="M386" s="120" t="s">
        <v>856</v>
      </c>
      <c r="N386" s="120">
        <v>62912</v>
      </c>
      <c r="O386" s="120" t="s">
        <v>3130</v>
      </c>
      <c r="P386" s="120">
        <v>625001</v>
      </c>
      <c r="Q386" s="120" t="s">
        <v>3131</v>
      </c>
      <c r="R386" s="120" t="s">
        <v>255</v>
      </c>
      <c r="S386" s="120" t="s">
        <v>3239</v>
      </c>
      <c r="T386" s="120" t="s">
        <v>180</v>
      </c>
      <c r="U386" s="120" t="s">
        <v>186</v>
      </c>
      <c r="V386" s="120">
        <v>541</v>
      </c>
      <c r="W386" s="120" t="s">
        <v>5880</v>
      </c>
      <c r="X386" s="120">
        <v>351925916</v>
      </c>
      <c r="Y386" s="120" t="s">
        <v>3240</v>
      </c>
      <c r="Z386" s="120" t="s">
        <v>454</v>
      </c>
      <c r="AA386" s="123">
        <v>42000</v>
      </c>
      <c r="AB386" s="120" t="s">
        <v>3132</v>
      </c>
      <c r="AC386" s="120">
        <v>24</v>
      </c>
      <c r="AD386" s="120" t="s">
        <v>192</v>
      </c>
      <c r="AE386" s="120" t="s">
        <v>362</v>
      </c>
      <c r="AF386" s="123">
        <v>2240</v>
      </c>
      <c r="AG386" s="123">
        <v>2240</v>
      </c>
      <c r="AH386" s="120" t="s">
        <v>5903</v>
      </c>
      <c r="AI386" s="123">
        <v>24053.87</v>
      </c>
      <c r="AJ386" s="123">
        <v>10726.13</v>
      </c>
      <c r="AK386" s="123">
        <v>34780</v>
      </c>
      <c r="AL386" s="123">
        <v>17946.13</v>
      </c>
      <c r="AM386" s="123">
        <v>1655.87</v>
      </c>
      <c r="AN386" s="123">
        <v>19602</v>
      </c>
      <c r="AO386" s="123">
        <v>10911.24</v>
      </c>
      <c r="AP386" s="123">
        <v>1348.76</v>
      </c>
      <c r="AQ386" s="123">
        <v>12260</v>
      </c>
      <c r="AR386" s="120">
        <v>21</v>
      </c>
      <c r="AS386" s="120">
        <f>VLOOKUP(X386:X2649,[7]Sheet1!$T$2:$AC$1764,10,0)</f>
        <v>170</v>
      </c>
      <c r="AT386" s="107" t="str">
        <f>VLOOKUP(X386:X2643,'[8]Asset Classification'!$J$3:$S$2325,10,0)</f>
        <v>151-180</v>
      </c>
      <c r="AU386" s="120"/>
      <c r="AV386" s="120"/>
      <c r="AW386" s="120"/>
      <c r="AX386" s="120" t="s">
        <v>544</v>
      </c>
      <c r="AY386" s="120" t="s">
        <v>545</v>
      </c>
      <c r="AZ386" s="120"/>
      <c r="BA386" s="120"/>
      <c r="BB386" s="126"/>
      <c r="BC386" s="110"/>
      <c r="BD386" s="111"/>
      <c r="BE386" s="111"/>
      <c r="BF386" s="112"/>
      <c r="BG386" s="111"/>
      <c r="BH386" s="113"/>
      <c r="BI386" s="111"/>
      <c r="BJ386" s="111"/>
      <c r="BK386" s="114"/>
      <c r="BL386" s="122"/>
    </row>
    <row r="387" spans="1:64" s="125" customFormat="1" x14ac:dyDescent="0.3">
      <c r="A387" s="120">
        <v>382</v>
      </c>
      <c r="B387" s="120" t="s">
        <v>5879</v>
      </c>
      <c r="C387" s="120" t="s">
        <v>178</v>
      </c>
      <c r="D387" s="120" t="s">
        <v>850</v>
      </c>
      <c r="E387" s="120" t="s">
        <v>851</v>
      </c>
      <c r="F387" s="120" t="s">
        <v>852</v>
      </c>
      <c r="G387" s="120" t="s">
        <v>853</v>
      </c>
      <c r="H387" s="120" t="s">
        <v>854</v>
      </c>
      <c r="I387" s="120">
        <v>168143</v>
      </c>
      <c r="J387" s="120" t="s">
        <v>854</v>
      </c>
      <c r="K387" s="120">
        <v>168143</v>
      </c>
      <c r="L387" s="120" t="s">
        <v>855</v>
      </c>
      <c r="M387" s="120" t="s">
        <v>856</v>
      </c>
      <c r="N387" s="120">
        <v>62912</v>
      </c>
      <c r="O387" s="120" t="s">
        <v>3130</v>
      </c>
      <c r="P387" s="120">
        <v>631028</v>
      </c>
      <c r="Q387" s="120" t="s">
        <v>3241</v>
      </c>
      <c r="R387" s="120" t="s">
        <v>255</v>
      </c>
      <c r="S387" s="120" t="s">
        <v>3244</v>
      </c>
      <c r="T387" s="120" t="s">
        <v>180</v>
      </c>
      <c r="U387" s="120" t="s">
        <v>181</v>
      </c>
      <c r="V387" s="120">
        <v>541</v>
      </c>
      <c r="W387" s="120" t="s">
        <v>5880</v>
      </c>
      <c r="X387" s="120">
        <v>351927404</v>
      </c>
      <c r="Y387" s="120" t="s">
        <v>3245</v>
      </c>
      <c r="Z387" s="120" t="s">
        <v>450</v>
      </c>
      <c r="AA387" s="123">
        <v>42000</v>
      </c>
      <c r="AB387" s="120" t="s">
        <v>3132</v>
      </c>
      <c r="AC387" s="120">
        <v>24</v>
      </c>
      <c r="AD387" s="120" t="s">
        <v>192</v>
      </c>
      <c r="AE387" s="120" t="s">
        <v>362</v>
      </c>
      <c r="AF387" s="123">
        <v>2240</v>
      </c>
      <c r="AG387" s="123">
        <v>2240</v>
      </c>
      <c r="AH387" s="120" t="s">
        <v>2738</v>
      </c>
      <c r="AI387" s="123">
        <v>23309.94</v>
      </c>
      <c r="AJ387" s="123">
        <v>10290.06</v>
      </c>
      <c r="AK387" s="123">
        <v>33600</v>
      </c>
      <c r="AL387" s="123">
        <v>18690.060000000001</v>
      </c>
      <c r="AM387" s="123">
        <v>2045.94</v>
      </c>
      <c r="AN387" s="123">
        <v>20736</v>
      </c>
      <c r="AO387" s="123">
        <v>11698.63</v>
      </c>
      <c r="AP387" s="123">
        <v>1741.37</v>
      </c>
      <c r="AQ387" s="123">
        <v>13440</v>
      </c>
      <c r="AR387" s="120">
        <v>21</v>
      </c>
      <c r="AS387" s="120">
        <f>VLOOKUP(X387:X2650,[7]Sheet1!$T$2:$AC$1764,10,0)</f>
        <v>170</v>
      </c>
      <c r="AT387" s="107" t="str">
        <f>VLOOKUP(X387:X2644,'[8]Asset Classification'!$J$3:$S$2325,10,0)</f>
        <v>&gt;180</v>
      </c>
      <c r="AU387" s="120"/>
      <c r="AV387" s="120"/>
      <c r="AW387" s="120"/>
      <c r="AX387" s="120" t="s">
        <v>544</v>
      </c>
      <c r="AY387" s="120" t="s">
        <v>545</v>
      </c>
      <c r="AZ387" s="120"/>
      <c r="BA387" s="120"/>
      <c r="BB387" s="126"/>
      <c r="BC387" s="110"/>
      <c r="BD387" s="111"/>
      <c r="BE387" s="111"/>
      <c r="BF387" s="112"/>
      <c r="BG387" s="111"/>
      <c r="BH387" s="113"/>
      <c r="BI387" s="111"/>
      <c r="BJ387" s="111"/>
      <c r="BK387" s="114"/>
      <c r="BL387" s="122"/>
    </row>
    <row r="388" spans="1:64" s="125" customFormat="1" x14ac:dyDescent="0.3">
      <c r="A388" s="120">
        <v>383</v>
      </c>
      <c r="B388" s="120" t="s">
        <v>5879</v>
      </c>
      <c r="C388" s="120" t="s">
        <v>178</v>
      </c>
      <c r="D388" s="120" t="s">
        <v>850</v>
      </c>
      <c r="E388" s="120" t="s">
        <v>851</v>
      </c>
      <c r="F388" s="120" t="s">
        <v>852</v>
      </c>
      <c r="G388" s="120" t="s">
        <v>853</v>
      </c>
      <c r="H388" s="120" t="s">
        <v>854</v>
      </c>
      <c r="I388" s="120">
        <v>168143</v>
      </c>
      <c r="J388" s="120" t="s">
        <v>854</v>
      </c>
      <c r="K388" s="120">
        <v>168143</v>
      </c>
      <c r="L388" s="120" t="s">
        <v>855</v>
      </c>
      <c r="M388" s="120" t="s">
        <v>856</v>
      </c>
      <c r="N388" s="120">
        <v>62912</v>
      </c>
      <c r="O388" s="120" t="s">
        <v>1357</v>
      </c>
      <c r="P388" s="120">
        <v>91470</v>
      </c>
      <c r="Q388" s="120" t="s">
        <v>790</v>
      </c>
      <c r="R388" s="120" t="s">
        <v>255</v>
      </c>
      <c r="S388" s="120" t="s">
        <v>5147</v>
      </c>
      <c r="T388" s="120" t="s">
        <v>185</v>
      </c>
      <c r="U388" s="120" t="s">
        <v>186</v>
      </c>
      <c r="V388" s="120">
        <v>0</v>
      </c>
      <c r="W388" s="120" t="s">
        <v>5880</v>
      </c>
      <c r="X388" s="120">
        <v>355213605</v>
      </c>
      <c r="Y388" s="120" t="s">
        <v>5148</v>
      </c>
      <c r="Z388" s="120" t="s">
        <v>352</v>
      </c>
      <c r="AA388" s="123">
        <v>63000</v>
      </c>
      <c r="AB388" s="120" t="s">
        <v>194</v>
      </c>
      <c r="AC388" s="120">
        <v>24</v>
      </c>
      <c r="AD388" s="120" t="s">
        <v>195</v>
      </c>
      <c r="AE388" s="120" t="s">
        <v>285</v>
      </c>
      <c r="AF388" s="123">
        <v>3360</v>
      </c>
      <c r="AG388" s="123">
        <v>3360</v>
      </c>
      <c r="AH388" s="120" t="s">
        <v>560</v>
      </c>
      <c r="AI388" s="123">
        <v>14438.83</v>
      </c>
      <c r="AJ388" s="123">
        <v>9081.17</v>
      </c>
      <c r="AK388" s="123">
        <v>23520</v>
      </c>
      <c r="AL388" s="123">
        <v>48561.17</v>
      </c>
      <c r="AM388" s="123">
        <v>9648.83</v>
      </c>
      <c r="AN388" s="123">
        <v>58210</v>
      </c>
      <c r="AO388" s="123">
        <v>14893.97</v>
      </c>
      <c r="AP388" s="123">
        <v>5266.03</v>
      </c>
      <c r="AQ388" s="123">
        <v>20160</v>
      </c>
      <c r="AR388" s="120">
        <v>13</v>
      </c>
      <c r="AS388" s="120">
        <f>VLOOKUP(X388:X2651,[7]Sheet1!$T$2:$AC$1764,10,0)</f>
        <v>170</v>
      </c>
      <c r="AT388" s="107" t="str">
        <f>VLOOKUP(X388:X2645,'[8]Asset Classification'!$J$3:$S$2325,10,0)</f>
        <v>151-180</v>
      </c>
      <c r="AU388" s="120"/>
      <c r="AV388" s="120"/>
      <c r="AW388" s="120"/>
      <c r="AX388" s="120" t="s">
        <v>544</v>
      </c>
      <c r="AY388" s="120" t="s">
        <v>545</v>
      </c>
      <c r="AZ388" s="120"/>
      <c r="BA388" s="120"/>
      <c r="BB388" s="126"/>
      <c r="BC388" s="110"/>
      <c r="BD388" s="111"/>
      <c r="BE388" s="111"/>
      <c r="BF388" s="112"/>
      <c r="BG388" s="111"/>
      <c r="BH388" s="113"/>
      <c r="BI388" s="111"/>
      <c r="BJ388" s="111"/>
      <c r="BK388" s="114"/>
      <c r="BL388" s="122"/>
    </row>
    <row r="389" spans="1:64" s="125" customFormat="1" x14ac:dyDescent="0.3">
      <c r="A389" s="120">
        <v>384</v>
      </c>
      <c r="B389" s="120" t="s">
        <v>5879</v>
      </c>
      <c r="C389" s="120" t="s">
        <v>178</v>
      </c>
      <c r="D389" s="120" t="s">
        <v>850</v>
      </c>
      <c r="E389" s="120" t="s">
        <v>851</v>
      </c>
      <c r="F389" s="120" t="s">
        <v>852</v>
      </c>
      <c r="G389" s="120" t="s">
        <v>853</v>
      </c>
      <c r="H389" s="120" t="s">
        <v>854</v>
      </c>
      <c r="I389" s="120">
        <v>40690</v>
      </c>
      <c r="J389" s="120" t="s">
        <v>997</v>
      </c>
      <c r="K389" s="120">
        <v>40690</v>
      </c>
      <c r="L389" s="120" t="s">
        <v>961</v>
      </c>
      <c r="M389" s="120" t="s">
        <v>962</v>
      </c>
      <c r="N389" s="120">
        <v>62909</v>
      </c>
      <c r="O389" s="120" t="s">
        <v>5321</v>
      </c>
      <c r="P389" s="120">
        <v>91493</v>
      </c>
      <c r="Q389" s="120" t="s">
        <v>5322</v>
      </c>
      <c r="R389" s="120" t="s">
        <v>255</v>
      </c>
      <c r="S389" s="120" t="s">
        <v>5323</v>
      </c>
      <c r="T389" s="120" t="s">
        <v>298</v>
      </c>
      <c r="U389" s="120" t="s">
        <v>181</v>
      </c>
      <c r="V389" s="120">
        <v>0</v>
      </c>
      <c r="W389" s="120" t="s">
        <v>5880</v>
      </c>
      <c r="X389" s="120">
        <v>355855074</v>
      </c>
      <c r="Y389" s="120" t="s">
        <v>5324</v>
      </c>
      <c r="Z389" s="120" t="s">
        <v>493</v>
      </c>
      <c r="AA389" s="123">
        <v>58000</v>
      </c>
      <c r="AB389" s="120" t="s">
        <v>194</v>
      </c>
      <c r="AC389" s="120">
        <v>24</v>
      </c>
      <c r="AD389" s="120" t="s">
        <v>195</v>
      </c>
      <c r="AE389" s="120" t="s">
        <v>285</v>
      </c>
      <c r="AF389" s="123">
        <v>3100</v>
      </c>
      <c r="AG389" s="123">
        <v>3100</v>
      </c>
      <c r="AH389" s="120" t="s">
        <v>564</v>
      </c>
      <c r="AI389" s="123">
        <v>13974.84</v>
      </c>
      <c r="AJ389" s="123">
        <v>7725.16</v>
      </c>
      <c r="AK389" s="123">
        <v>21700</v>
      </c>
      <c r="AL389" s="123">
        <v>44025.16</v>
      </c>
      <c r="AM389" s="123">
        <v>8579.84</v>
      </c>
      <c r="AN389" s="123">
        <v>52605</v>
      </c>
      <c r="AO389" s="123">
        <v>13843.64</v>
      </c>
      <c r="AP389" s="123">
        <v>4756.3599999999997</v>
      </c>
      <c r="AQ389" s="123">
        <v>18600</v>
      </c>
      <c r="AR389" s="120">
        <v>13</v>
      </c>
      <c r="AS389" s="120">
        <f>VLOOKUP(X389:X2652,[7]Sheet1!$T$2:$AC$1764,10,0)</f>
        <v>170</v>
      </c>
      <c r="AT389" s="107" t="str">
        <f>VLOOKUP(X389:X2646,'[8]Asset Classification'!$J$3:$S$2325,10,0)</f>
        <v>151-180</v>
      </c>
      <c r="AU389" s="120"/>
      <c r="AV389" s="120"/>
      <c r="AW389" s="120"/>
      <c r="AX389" s="120" t="s">
        <v>544</v>
      </c>
      <c r="AY389" s="120" t="s">
        <v>545</v>
      </c>
      <c r="AZ389" s="120"/>
      <c r="BA389" s="120"/>
      <c r="BB389" s="126"/>
      <c r="BC389" s="110"/>
      <c r="BD389" s="111"/>
      <c r="BE389" s="111"/>
      <c r="BF389" s="112"/>
      <c r="BG389" s="111"/>
      <c r="BH389" s="113"/>
      <c r="BI389" s="111"/>
      <c r="BJ389" s="111"/>
      <c r="BK389" s="114"/>
      <c r="BL389" s="122"/>
    </row>
    <row r="390" spans="1:64" s="125" customFormat="1" x14ac:dyDescent="0.3">
      <c r="A390" s="120">
        <v>385</v>
      </c>
      <c r="B390" s="120" t="s">
        <v>5879</v>
      </c>
      <c r="C390" s="120" t="s">
        <v>178</v>
      </c>
      <c r="D390" s="120" t="s">
        <v>850</v>
      </c>
      <c r="E390" s="120" t="s">
        <v>851</v>
      </c>
      <c r="F390" s="120" t="s">
        <v>852</v>
      </c>
      <c r="G390" s="120" t="s">
        <v>853</v>
      </c>
      <c r="H390" s="120" t="s">
        <v>854</v>
      </c>
      <c r="I390" s="120">
        <v>168143</v>
      </c>
      <c r="J390" s="120" t="s">
        <v>854</v>
      </c>
      <c r="K390" s="120">
        <v>168143</v>
      </c>
      <c r="L390" s="120" t="s">
        <v>916</v>
      </c>
      <c r="M390" s="120" t="s">
        <v>917</v>
      </c>
      <c r="N390" s="120">
        <v>62918</v>
      </c>
      <c r="O390" s="120" t="s">
        <v>2594</v>
      </c>
      <c r="P390" s="120">
        <v>91519</v>
      </c>
      <c r="Q390" s="120" t="s">
        <v>2595</v>
      </c>
      <c r="R390" s="120" t="s">
        <v>255</v>
      </c>
      <c r="S390" s="120" t="s">
        <v>5503</v>
      </c>
      <c r="T390" s="120" t="s">
        <v>185</v>
      </c>
      <c r="U390" s="120" t="s">
        <v>547</v>
      </c>
      <c r="V390" s="120">
        <v>0</v>
      </c>
      <c r="W390" s="120" t="s">
        <v>5880</v>
      </c>
      <c r="X390" s="120">
        <v>356556579</v>
      </c>
      <c r="Y390" s="120" t="s">
        <v>5504</v>
      </c>
      <c r="Z390" s="120" t="s">
        <v>497</v>
      </c>
      <c r="AA390" s="123">
        <v>65000</v>
      </c>
      <c r="AB390" s="120" t="s">
        <v>194</v>
      </c>
      <c r="AC390" s="120">
        <v>24</v>
      </c>
      <c r="AD390" s="120" t="s">
        <v>190</v>
      </c>
      <c r="AE390" s="120" t="s">
        <v>200</v>
      </c>
      <c r="AF390" s="123">
        <v>3470</v>
      </c>
      <c r="AG390" s="123">
        <v>3470</v>
      </c>
      <c r="AH390" s="120" t="s">
        <v>2274</v>
      </c>
      <c r="AI390" s="123">
        <v>10496.38</v>
      </c>
      <c r="AJ390" s="123">
        <v>6853.62</v>
      </c>
      <c r="AK390" s="123">
        <v>17350</v>
      </c>
      <c r="AL390" s="123">
        <v>54503.62</v>
      </c>
      <c r="AM390" s="123">
        <v>12017.38</v>
      </c>
      <c r="AN390" s="123">
        <v>66521</v>
      </c>
      <c r="AO390" s="123">
        <v>14810.08</v>
      </c>
      <c r="AP390" s="123">
        <v>6009.92</v>
      </c>
      <c r="AQ390" s="123">
        <v>20820</v>
      </c>
      <c r="AR390" s="120">
        <v>11</v>
      </c>
      <c r="AS390" s="120">
        <f>VLOOKUP(X390:X2653,[7]Sheet1!$T$2:$AC$1764,10,0)</f>
        <v>170</v>
      </c>
      <c r="AT390" s="107" t="str">
        <f>VLOOKUP(X390:X2647,'[8]Asset Classification'!$J$3:$S$2325,10,0)</f>
        <v>151-180</v>
      </c>
      <c r="AU390" s="120"/>
      <c r="AV390" s="120"/>
      <c r="AW390" s="120"/>
      <c r="AX390" s="120" t="s">
        <v>544</v>
      </c>
      <c r="AY390" s="120" t="s">
        <v>545</v>
      </c>
      <c r="AZ390" s="120"/>
      <c r="BA390" s="120"/>
      <c r="BB390" s="126"/>
      <c r="BC390" s="110"/>
      <c r="BD390" s="111"/>
      <c r="BE390" s="111"/>
      <c r="BF390" s="112"/>
      <c r="BG390" s="111"/>
      <c r="BH390" s="113"/>
      <c r="BI390" s="111"/>
      <c r="BJ390" s="111"/>
      <c r="BK390" s="114"/>
      <c r="BL390" s="122"/>
    </row>
    <row r="391" spans="1:64" s="125" customFormat="1" x14ac:dyDescent="0.3">
      <c r="A391" s="120">
        <v>386</v>
      </c>
      <c r="B391" s="120" t="s">
        <v>5879</v>
      </c>
      <c r="C391" s="120" t="s">
        <v>178</v>
      </c>
      <c r="D391" s="120" t="s">
        <v>850</v>
      </c>
      <c r="E391" s="120" t="s">
        <v>851</v>
      </c>
      <c r="F391" s="120" t="s">
        <v>852</v>
      </c>
      <c r="G391" s="120" t="s">
        <v>853</v>
      </c>
      <c r="H391" s="120" t="s">
        <v>854</v>
      </c>
      <c r="I391" s="120">
        <v>168143</v>
      </c>
      <c r="J391" s="120" t="s">
        <v>854</v>
      </c>
      <c r="K391" s="120">
        <v>168143</v>
      </c>
      <c r="L391" s="120" t="s">
        <v>855</v>
      </c>
      <c r="M391" s="120" t="s">
        <v>856</v>
      </c>
      <c r="N391" s="120">
        <v>62803</v>
      </c>
      <c r="O391" s="120" t="s">
        <v>2594</v>
      </c>
      <c r="P391" s="120">
        <v>91519</v>
      </c>
      <c r="Q391" s="120" t="s">
        <v>2595</v>
      </c>
      <c r="R391" s="120" t="s">
        <v>255</v>
      </c>
      <c r="S391" s="120" t="s">
        <v>5811</v>
      </c>
      <c r="T391" s="120" t="s">
        <v>185</v>
      </c>
      <c r="U391" s="120" t="s">
        <v>186</v>
      </c>
      <c r="V391" s="120">
        <v>0</v>
      </c>
      <c r="W391" s="120" t="s">
        <v>5880</v>
      </c>
      <c r="X391" s="120">
        <v>358199247</v>
      </c>
      <c r="Y391" s="120" t="s">
        <v>5812</v>
      </c>
      <c r="Z391" s="120" t="s">
        <v>549</v>
      </c>
      <c r="AA391" s="123">
        <v>72000</v>
      </c>
      <c r="AB391" s="120" t="s">
        <v>194</v>
      </c>
      <c r="AC391" s="120">
        <v>24</v>
      </c>
      <c r="AD391" s="120" t="s">
        <v>534</v>
      </c>
      <c r="AE391" s="120" t="s">
        <v>564</v>
      </c>
      <c r="AF391" s="123">
        <v>3830</v>
      </c>
      <c r="AG391" s="123">
        <v>3830</v>
      </c>
      <c r="AH391" s="120" t="s">
        <v>669</v>
      </c>
      <c r="AI391" s="123">
        <v>2072.41</v>
      </c>
      <c r="AJ391" s="123">
        <v>1757.59</v>
      </c>
      <c r="AK391" s="123">
        <v>3830</v>
      </c>
      <c r="AL391" s="123">
        <v>69927.59</v>
      </c>
      <c r="AM391" s="123">
        <v>18479.41</v>
      </c>
      <c r="AN391" s="123">
        <v>88407</v>
      </c>
      <c r="AO391" s="123">
        <v>15147.39</v>
      </c>
      <c r="AP391" s="123">
        <v>7832.61</v>
      </c>
      <c r="AQ391" s="123">
        <v>22980</v>
      </c>
      <c r="AR391" s="120">
        <v>7</v>
      </c>
      <c r="AS391" s="120">
        <f>VLOOKUP(X391:X2654,[7]Sheet1!$T$2:$AC$1764,10,0)</f>
        <v>170</v>
      </c>
      <c r="AT391" s="107" t="str">
        <f>VLOOKUP(X391:X2648,'[8]Asset Classification'!$J$3:$S$2325,10,0)</f>
        <v>151-180</v>
      </c>
      <c r="AU391" s="120"/>
      <c r="AV391" s="120"/>
      <c r="AW391" s="120"/>
      <c r="AX391" s="120" t="s">
        <v>544</v>
      </c>
      <c r="AY391" s="120" t="s">
        <v>545</v>
      </c>
      <c r="AZ391" s="120"/>
      <c r="BA391" s="120"/>
      <c r="BB391" s="126"/>
      <c r="BC391" s="110"/>
      <c r="BD391" s="111"/>
      <c r="BE391" s="111"/>
      <c r="BF391" s="112"/>
      <c r="BG391" s="111"/>
      <c r="BH391" s="113"/>
      <c r="BI391" s="111"/>
      <c r="BJ391" s="111"/>
      <c r="BK391" s="114"/>
      <c r="BL391" s="122"/>
    </row>
    <row r="392" spans="1:64" s="125" customFormat="1" x14ac:dyDescent="0.3">
      <c r="A392" s="120">
        <v>387</v>
      </c>
      <c r="B392" s="120" t="s">
        <v>5879</v>
      </c>
      <c r="C392" s="120" t="s">
        <v>178</v>
      </c>
      <c r="D392" s="120" t="s">
        <v>850</v>
      </c>
      <c r="E392" s="120" t="s">
        <v>851</v>
      </c>
      <c r="F392" s="120" t="s">
        <v>852</v>
      </c>
      <c r="G392" s="120" t="s">
        <v>853</v>
      </c>
      <c r="H392" s="120" t="s">
        <v>854</v>
      </c>
      <c r="I392" s="120">
        <v>168143</v>
      </c>
      <c r="J392" s="120" t="s">
        <v>854</v>
      </c>
      <c r="K392" s="120">
        <v>168143</v>
      </c>
      <c r="L392" s="120" t="s">
        <v>855</v>
      </c>
      <c r="M392" s="120" t="s">
        <v>856</v>
      </c>
      <c r="N392" s="120">
        <v>62803</v>
      </c>
      <c r="O392" s="120" t="s">
        <v>2594</v>
      </c>
      <c r="P392" s="120">
        <v>91519</v>
      </c>
      <c r="Q392" s="120" t="s">
        <v>2595</v>
      </c>
      <c r="R392" s="120" t="s">
        <v>437</v>
      </c>
      <c r="S392" s="120" t="s">
        <v>4518</v>
      </c>
      <c r="T392" s="120" t="s">
        <v>185</v>
      </c>
      <c r="U392" s="120" t="s">
        <v>645</v>
      </c>
      <c r="V392" s="120">
        <v>0</v>
      </c>
      <c r="W392" s="120" t="s">
        <v>5880</v>
      </c>
      <c r="X392" s="120">
        <v>358222217</v>
      </c>
      <c r="Y392" s="120" t="s">
        <v>4519</v>
      </c>
      <c r="Z392" s="120" t="s">
        <v>549</v>
      </c>
      <c r="AA392" s="123">
        <v>40000</v>
      </c>
      <c r="AB392" s="120" t="s">
        <v>194</v>
      </c>
      <c r="AC392" s="120">
        <v>12</v>
      </c>
      <c r="AD392" s="120" t="s">
        <v>533</v>
      </c>
      <c r="AE392" s="120" t="s">
        <v>564</v>
      </c>
      <c r="AF392" s="123">
        <v>3800</v>
      </c>
      <c r="AG392" s="123">
        <v>3800</v>
      </c>
      <c r="AH392" s="120" t="s">
        <v>669</v>
      </c>
      <c r="AI392" s="123">
        <v>2823.56</v>
      </c>
      <c r="AJ392" s="123">
        <v>976.44</v>
      </c>
      <c r="AK392" s="123">
        <v>3800</v>
      </c>
      <c r="AL392" s="123">
        <v>37176.44</v>
      </c>
      <c r="AM392" s="123">
        <v>4678.5600000000004</v>
      </c>
      <c r="AN392" s="123">
        <v>41855</v>
      </c>
      <c r="AO392" s="123">
        <v>19212.53</v>
      </c>
      <c r="AP392" s="123">
        <v>3587.47</v>
      </c>
      <c r="AQ392" s="123">
        <v>22800</v>
      </c>
      <c r="AR392" s="120">
        <v>7</v>
      </c>
      <c r="AS392" s="120">
        <f>VLOOKUP(X392:X2655,[7]Sheet1!$T$2:$AC$1764,10,0)</f>
        <v>170</v>
      </c>
      <c r="AT392" s="107" t="str">
        <f>VLOOKUP(X392:X2649,'[8]Asset Classification'!$J$3:$S$2325,10,0)</f>
        <v>151-180</v>
      </c>
      <c r="AU392" s="120"/>
      <c r="AV392" s="120"/>
      <c r="AW392" s="120"/>
      <c r="AX392" s="120" t="s">
        <v>544</v>
      </c>
      <c r="AY392" s="120" t="s">
        <v>545</v>
      </c>
      <c r="AZ392" s="120"/>
      <c r="BA392" s="120"/>
      <c r="BB392" s="126"/>
      <c r="BC392" s="110"/>
      <c r="BD392" s="111"/>
      <c r="BE392" s="111"/>
      <c r="BF392" s="112"/>
      <c r="BG392" s="111"/>
      <c r="BH392" s="113"/>
      <c r="BI392" s="111"/>
      <c r="BJ392" s="111"/>
      <c r="BK392" s="114"/>
      <c r="BL392" s="122"/>
    </row>
    <row r="393" spans="1:64" s="125" customFormat="1" x14ac:dyDescent="0.3">
      <c r="A393" s="120">
        <v>388</v>
      </c>
      <c r="B393" s="120" t="s">
        <v>5879</v>
      </c>
      <c r="C393" s="120" t="s">
        <v>178</v>
      </c>
      <c r="D393" s="120" t="s">
        <v>850</v>
      </c>
      <c r="E393" s="120" t="s">
        <v>851</v>
      </c>
      <c r="F393" s="120" t="s">
        <v>852</v>
      </c>
      <c r="G393" s="120" t="s">
        <v>853</v>
      </c>
      <c r="H393" s="120" t="s">
        <v>854</v>
      </c>
      <c r="I393" s="120">
        <v>40690</v>
      </c>
      <c r="J393" s="120" t="s">
        <v>997</v>
      </c>
      <c r="K393" s="120">
        <v>40690</v>
      </c>
      <c r="L393" s="120" t="s">
        <v>961</v>
      </c>
      <c r="M393" s="120" t="s">
        <v>962</v>
      </c>
      <c r="N393" s="120">
        <v>62909</v>
      </c>
      <c r="O393" s="120" t="s">
        <v>2120</v>
      </c>
      <c r="P393" s="120">
        <v>499366</v>
      </c>
      <c r="Q393" s="120" t="s">
        <v>2121</v>
      </c>
      <c r="R393" s="120" t="s">
        <v>255</v>
      </c>
      <c r="S393" s="120" t="s">
        <v>2122</v>
      </c>
      <c r="T393" s="120" t="s">
        <v>185</v>
      </c>
      <c r="U393" s="120" t="s">
        <v>186</v>
      </c>
      <c r="V393" s="120">
        <v>541</v>
      </c>
      <c r="W393" s="120" t="s">
        <v>221</v>
      </c>
      <c r="X393" s="120">
        <v>349039807</v>
      </c>
      <c r="Y393" s="120" t="s">
        <v>2123</v>
      </c>
      <c r="Z393" s="120" t="s">
        <v>305</v>
      </c>
      <c r="AA393" s="123">
        <v>41952</v>
      </c>
      <c r="AB393" s="120" t="s">
        <v>548</v>
      </c>
      <c r="AC393" s="120">
        <v>24</v>
      </c>
      <c r="AD393" s="120" t="s">
        <v>192</v>
      </c>
      <c r="AE393" s="120" t="s">
        <v>336</v>
      </c>
      <c r="AF393" s="123">
        <v>2425</v>
      </c>
      <c r="AG393" s="123">
        <v>2250</v>
      </c>
      <c r="AH393" s="120" t="s">
        <v>5892</v>
      </c>
      <c r="AI393" s="123">
        <v>40202</v>
      </c>
      <c r="AJ393" s="123">
        <v>12223</v>
      </c>
      <c r="AK393" s="123">
        <v>52425</v>
      </c>
      <c r="AL393" s="123">
        <v>1750</v>
      </c>
      <c r="AM393" s="123">
        <v>0</v>
      </c>
      <c r="AN393" s="123">
        <v>1750</v>
      </c>
      <c r="AO393" s="123">
        <v>1750</v>
      </c>
      <c r="AP393" s="123">
        <v>0</v>
      </c>
      <c r="AQ393" s="123">
        <v>1750</v>
      </c>
      <c r="AR393" s="120">
        <v>30</v>
      </c>
      <c r="AS393" s="120">
        <f>VLOOKUP(X393:X2656,[7]Sheet1!$T$2:$AC$1764,10,0)</f>
        <v>171</v>
      </c>
      <c r="AT393" s="107" t="str">
        <f>VLOOKUP(X393:X2650,'[8]Asset Classification'!$J$3:$S$2325,10,0)</f>
        <v>151-180</v>
      </c>
      <c r="AU393" s="120"/>
      <c r="AV393" s="120"/>
      <c r="AW393" s="120"/>
      <c r="AX393" s="120" t="s">
        <v>544</v>
      </c>
      <c r="AY393" s="120" t="s">
        <v>545</v>
      </c>
      <c r="AZ393" s="120"/>
      <c r="BA393" s="120"/>
      <c r="BB393" s="126"/>
      <c r="BC393" s="110"/>
      <c r="BD393" s="111"/>
      <c r="BE393" s="111"/>
      <c r="BF393" s="112"/>
      <c r="BG393" s="111"/>
      <c r="BH393" s="113"/>
      <c r="BI393" s="111"/>
      <c r="BJ393" s="111"/>
      <c r="BK393" s="114"/>
      <c r="BL393" s="122"/>
    </row>
    <row r="394" spans="1:64" s="125" customFormat="1" x14ac:dyDescent="0.3">
      <c r="A394" s="120">
        <v>389</v>
      </c>
      <c r="B394" s="120" t="s">
        <v>5879</v>
      </c>
      <c r="C394" s="120" t="s">
        <v>178</v>
      </c>
      <c r="D394" s="120" t="s">
        <v>850</v>
      </c>
      <c r="E394" s="120" t="s">
        <v>851</v>
      </c>
      <c r="F394" s="120" t="s">
        <v>852</v>
      </c>
      <c r="G394" s="120" t="s">
        <v>853</v>
      </c>
      <c r="H394" s="120" t="s">
        <v>854</v>
      </c>
      <c r="I394" s="120">
        <v>168143</v>
      </c>
      <c r="J394" s="120" t="s">
        <v>854</v>
      </c>
      <c r="K394" s="120">
        <v>168143</v>
      </c>
      <c r="L394" s="120" t="s">
        <v>855</v>
      </c>
      <c r="M394" s="120" t="s">
        <v>856</v>
      </c>
      <c r="N394" s="120">
        <v>62923</v>
      </c>
      <c r="O394" s="120" t="s">
        <v>2419</v>
      </c>
      <c r="P394" s="120">
        <v>91518</v>
      </c>
      <c r="Q394" s="120" t="s">
        <v>2420</v>
      </c>
      <c r="R394" s="120" t="s">
        <v>255</v>
      </c>
      <c r="S394" s="120" t="s">
        <v>2421</v>
      </c>
      <c r="T394" s="120" t="s">
        <v>185</v>
      </c>
      <c r="U394" s="120" t="s">
        <v>181</v>
      </c>
      <c r="V394" s="120">
        <v>541</v>
      </c>
      <c r="W394" s="120" t="s">
        <v>5880</v>
      </c>
      <c r="X394" s="120">
        <v>350166702</v>
      </c>
      <c r="Y394" s="120" t="s">
        <v>2422</v>
      </c>
      <c r="Z394" s="120" t="s">
        <v>345</v>
      </c>
      <c r="AA394" s="123">
        <v>41952</v>
      </c>
      <c r="AB394" s="120" t="s">
        <v>194</v>
      </c>
      <c r="AC394" s="120">
        <v>24</v>
      </c>
      <c r="AD394" s="120" t="s">
        <v>190</v>
      </c>
      <c r="AE394" s="120" t="s">
        <v>365</v>
      </c>
      <c r="AF394" s="123">
        <v>2086</v>
      </c>
      <c r="AG394" s="123">
        <v>2250</v>
      </c>
      <c r="AH394" s="120" t="s">
        <v>549</v>
      </c>
      <c r="AI394" s="123">
        <v>33401.629999999997</v>
      </c>
      <c r="AJ394" s="123">
        <v>11434.37</v>
      </c>
      <c r="AK394" s="123">
        <v>44836</v>
      </c>
      <c r="AL394" s="123">
        <v>8550.3700000000008</v>
      </c>
      <c r="AM394" s="123">
        <v>449.63</v>
      </c>
      <c r="AN394" s="123">
        <v>9000</v>
      </c>
      <c r="AO394" s="123">
        <v>8550.3700000000008</v>
      </c>
      <c r="AP394" s="123">
        <v>449.63</v>
      </c>
      <c r="AQ394" s="123">
        <v>9000</v>
      </c>
      <c r="AR394" s="120">
        <v>27</v>
      </c>
      <c r="AS394" s="120">
        <f>VLOOKUP(X394:X2657,[7]Sheet1!$T$2:$AC$1764,10,0)</f>
        <v>191</v>
      </c>
      <c r="AT394" s="107" t="str">
        <f>VLOOKUP(X394:X2651,'[8]Asset Classification'!$J$3:$S$2325,10,0)</f>
        <v>&gt;180</v>
      </c>
      <c r="AU394" s="120"/>
      <c r="AV394" s="120"/>
      <c r="AW394" s="120"/>
      <c r="AX394" s="120" t="s">
        <v>544</v>
      </c>
      <c r="AY394" s="120" t="s">
        <v>545</v>
      </c>
      <c r="AZ394" s="120"/>
      <c r="BA394" s="120"/>
      <c r="BB394" s="126"/>
      <c r="BC394" s="110"/>
      <c r="BD394" s="111"/>
      <c r="BE394" s="111"/>
      <c r="BF394" s="112"/>
      <c r="BG394" s="111"/>
      <c r="BH394" s="113"/>
      <c r="BI394" s="111"/>
      <c r="BJ394" s="111"/>
      <c r="BK394" s="114"/>
      <c r="BL394" s="122"/>
    </row>
    <row r="395" spans="1:64" s="125" customFormat="1" x14ac:dyDescent="0.3">
      <c r="A395" s="120">
        <v>390</v>
      </c>
      <c r="B395" s="120" t="s">
        <v>5879</v>
      </c>
      <c r="C395" s="120" t="s">
        <v>178</v>
      </c>
      <c r="D395" s="120" t="s">
        <v>850</v>
      </c>
      <c r="E395" s="120" t="s">
        <v>851</v>
      </c>
      <c r="F395" s="120" t="s">
        <v>852</v>
      </c>
      <c r="G395" s="120" t="s">
        <v>853</v>
      </c>
      <c r="H395" s="120" t="s">
        <v>854</v>
      </c>
      <c r="I395" s="120">
        <v>168143</v>
      </c>
      <c r="J395" s="120" t="s">
        <v>854</v>
      </c>
      <c r="K395" s="120">
        <v>168143</v>
      </c>
      <c r="L395" s="120" t="s">
        <v>855</v>
      </c>
      <c r="M395" s="120" t="s">
        <v>856</v>
      </c>
      <c r="N395" s="120">
        <v>62923</v>
      </c>
      <c r="O395" s="120" t="s">
        <v>2836</v>
      </c>
      <c r="P395" s="120">
        <v>91548</v>
      </c>
      <c r="Q395" s="120" t="s">
        <v>2837</v>
      </c>
      <c r="R395" s="120" t="s">
        <v>255</v>
      </c>
      <c r="S395" s="120" t="s">
        <v>3983</v>
      </c>
      <c r="T395" s="120" t="s">
        <v>185</v>
      </c>
      <c r="U395" s="120" t="s">
        <v>181</v>
      </c>
      <c r="V395" s="120">
        <v>0</v>
      </c>
      <c r="W395" s="120" t="s">
        <v>980</v>
      </c>
      <c r="X395" s="120">
        <v>353444868</v>
      </c>
      <c r="Y395" s="120" t="s">
        <v>3984</v>
      </c>
      <c r="Z395" s="120" t="s">
        <v>3677</v>
      </c>
      <c r="AA395" s="123">
        <v>73000</v>
      </c>
      <c r="AB395" s="120" t="s">
        <v>194</v>
      </c>
      <c r="AC395" s="120">
        <v>24</v>
      </c>
      <c r="AD395" s="120" t="s">
        <v>183</v>
      </c>
      <c r="AE395" s="120" t="s">
        <v>483</v>
      </c>
      <c r="AF395" s="123">
        <v>3900</v>
      </c>
      <c r="AG395" s="123">
        <v>3900</v>
      </c>
      <c r="AH395" s="120" t="s">
        <v>549</v>
      </c>
      <c r="AI395" s="123">
        <v>21966.04</v>
      </c>
      <c r="AJ395" s="123">
        <v>13133.96</v>
      </c>
      <c r="AK395" s="123">
        <v>35100</v>
      </c>
      <c r="AL395" s="123">
        <v>51033.96</v>
      </c>
      <c r="AM395" s="123">
        <v>9222.0400000000009</v>
      </c>
      <c r="AN395" s="123">
        <v>60256</v>
      </c>
      <c r="AO395" s="123">
        <v>21015.7</v>
      </c>
      <c r="AP395" s="123">
        <v>6284.3</v>
      </c>
      <c r="AQ395" s="123">
        <v>27300</v>
      </c>
      <c r="AR395" s="120">
        <v>16</v>
      </c>
      <c r="AS395" s="120">
        <f>VLOOKUP(X395:X2658,[7]Sheet1!$T$2:$AC$1764,10,0)</f>
        <v>191</v>
      </c>
      <c r="AT395" s="107" t="str">
        <f>VLOOKUP(X395:X2652,'[8]Asset Classification'!$J$3:$S$2325,10,0)</f>
        <v>&gt;180</v>
      </c>
      <c r="AU395" s="120"/>
      <c r="AV395" s="120"/>
      <c r="AW395" s="120"/>
      <c r="AX395" s="120" t="s">
        <v>544</v>
      </c>
      <c r="AY395" s="120" t="s">
        <v>545</v>
      </c>
      <c r="AZ395" s="120"/>
      <c r="BA395" s="120"/>
      <c r="BB395" s="126"/>
      <c r="BC395" s="110"/>
      <c r="BD395" s="111"/>
      <c r="BE395" s="111"/>
      <c r="BF395" s="112"/>
      <c r="BG395" s="111"/>
      <c r="BH395" s="113"/>
      <c r="BI395" s="111"/>
      <c r="BJ395" s="111"/>
      <c r="BK395" s="114"/>
      <c r="BL395" s="122"/>
    </row>
    <row r="396" spans="1:64" s="125" customFormat="1" x14ac:dyDescent="0.3">
      <c r="A396" s="120">
        <v>391</v>
      </c>
      <c r="B396" s="120" t="s">
        <v>5879</v>
      </c>
      <c r="C396" s="120" t="s">
        <v>178</v>
      </c>
      <c r="D396" s="120" t="s">
        <v>850</v>
      </c>
      <c r="E396" s="120" t="s">
        <v>851</v>
      </c>
      <c r="F396" s="120" t="s">
        <v>852</v>
      </c>
      <c r="G396" s="120" t="s">
        <v>853</v>
      </c>
      <c r="H396" s="120" t="s">
        <v>854</v>
      </c>
      <c r="I396" s="120">
        <v>168143</v>
      </c>
      <c r="J396" s="120" t="s">
        <v>854</v>
      </c>
      <c r="K396" s="120">
        <v>168143</v>
      </c>
      <c r="L396" s="120" t="s">
        <v>855</v>
      </c>
      <c r="M396" s="120" t="s">
        <v>856</v>
      </c>
      <c r="N396" s="120">
        <v>62923</v>
      </c>
      <c r="O396" s="120" t="s">
        <v>857</v>
      </c>
      <c r="P396" s="120">
        <v>91352</v>
      </c>
      <c r="Q396" s="120" t="s">
        <v>858</v>
      </c>
      <c r="R396" s="120" t="s">
        <v>255</v>
      </c>
      <c r="S396" s="120" t="s">
        <v>4289</v>
      </c>
      <c r="T396" s="120" t="s">
        <v>185</v>
      </c>
      <c r="U396" s="120" t="s">
        <v>186</v>
      </c>
      <c r="V396" s="120">
        <v>0</v>
      </c>
      <c r="W396" s="120" t="s">
        <v>5880</v>
      </c>
      <c r="X396" s="120">
        <v>353676488</v>
      </c>
      <c r="Y396" s="120" t="s">
        <v>4290</v>
      </c>
      <c r="Z396" s="120" t="s">
        <v>445</v>
      </c>
      <c r="AA396" s="123">
        <v>47000</v>
      </c>
      <c r="AB396" s="120" t="s">
        <v>194</v>
      </c>
      <c r="AC396" s="120">
        <v>24</v>
      </c>
      <c r="AD396" s="120" t="s">
        <v>190</v>
      </c>
      <c r="AE396" s="120" t="s">
        <v>501</v>
      </c>
      <c r="AF396" s="123">
        <v>2510</v>
      </c>
      <c r="AG396" s="123">
        <v>2510</v>
      </c>
      <c r="AH396" s="120" t="s">
        <v>549</v>
      </c>
      <c r="AI396" s="123">
        <v>12736.91</v>
      </c>
      <c r="AJ396" s="123">
        <v>7343.09</v>
      </c>
      <c r="AK396" s="123">
        <v>20080</v>
      </c>
      <c r="AL396" s="123">
        <v>34263.089999999997</v>
      </c>
      <c r="AM396" s="123">
        <v>6520.91</v>
      </c>
      <c r="AN396" s="123">
        <v>40784</v>
      </c>
      <c r="AO396" s="123">
        <v>13300.81</v>
      </c>
      <c r="AP396" s="123">
        <v>4269.1899999999996</v>
      </c>
      <c r="AQ396" s="123">
        <v>17570</v>
      </c>
      <c r="AR396" s="120">
        <v>15</v>
      </c>
      <c r="AS396" s="120">
        <f>VLOOKUP(X396:X2659,[7]Sheet1!$T$2:$AC$1764,10,0)</f>
        <v>191</v>
      </c>
      <c r="AT396" s="107" t="str">
        <f>VLOOKUP(X396:X2653,'[8]Asset Classification'!$J$3:$S$2325,10,0)</f>
        <v>&gt;180</v>
      </c>
      <c r="AU396" s="120"/>
      <c r="AV396" s="120"/>
      <c r="AW396" s="120"/>
      <c r="AX396" s="120" t="s">
        <v>544</v>
      </c>
      <c r="AY396" s="120" t="s">
        <v>545</v>
      </c>
      <c r="AZ396" s="120"/>
      <c r="BA396" s="120"/>
      <c r="BB396" s="126"/>
      <c r="BC396" s="110"/>
      <c r="BD396" s="111"/>
      <c r="BE396" s="111"/>
      <c r="BF396" s="112"/>
      <c r="BG396" s="111"/>
      <c r="BH396" s="113"/>
      <c r="BI396" s="111"/>
      <c r="BJ396" s="111"/>
      <c r="BK396" s="114"/>
      <c r="BL396" s="122"/>
    </row>
    <row r="397" spans="1:64" s="125" customFormat="1" x14ac:dyDescent="0.3">
      <c r="A397" s="120">
        <v>392</v>
      </c>
      <c r="B397" s="120" t="s">
        <v>5879</v>
      </c>
      <c r="C397" s="120" t="s">
        <v>178</v>
      </c>
      <c r="D397" s="120" t="s">
        <v>850</v>
      </c>
      <c r="E397" s="120" t="s">
        <v>851</v>
      </c>
      <c r="F397" s="120" t="s">
        <v>852</v>
      </c>
      <c r="G397" s="120" t="s">
        <v>853</v>
      </c>
      <c r="H397" s="120" t="s">
        <v>854</v>
      </c>
      <c r="I397" s="120">
        <v>168143</v>
      </c>
      <c r="J397" s="120" t="s">
        <v>854</v>
      </c>
      <c r="K397" s="120">
        <v>168143</v>
      </c>
      <c r="L397" s="120" t="s">
        <v>855</v>
      </c>
      <c r="M397" s="120" t="s">
        <v>856</v>
      </c>
      <c r="N397" s="120">
        <v>62923</v>
      </c>
      <c r="O397" s="120" t="s">
        <v>2259</v>
      </c>
      <c r="P397" s="120">
        <v>91536</v>
      </c>
      <c r="Q397" s="120" t="s">
        <v>2260</v>
      </c>
      <c r="R397" s="120" t="s">
        <v>255</v>
      </c>
      <c r="S397" s="120" t="s">
        <v>4307</v>
      </c>
      <c r="T397" s="120" t="s">
        <v>185</v>
      </c>
      <c r="U397" s="120" t="s">
        <v>186</v>
      </c>
      <c r="V397" s="120">
        <v>0</v>
      </c>
      <c r="W397" s="120" t="s">
        <v>5880</v>
      </c>
      <c r="X397" s="120">
        <v>353676503</v>
      </c>
      <c r="Y397" s="120" t="s">
        <v>4308</v>
      </c>
      <c r="Z397" s="120" t="s">
        <v>184</v>
      </c>
      <c r="AA397" s="123">
        <v>46000</v>
      </c>
      <c r="AB397" s="120" t="s">
        <v>182</v>
      </c>
      <c r="AC397" s="120">
        <v>24</v>
      </c>
      <c r="AD397" s="120" t="s">
        <v>190</v>
      </c>
      <c r="AE397" s="120" t="s">
        <v>501</v>
      </c>
      <c r="AF397" s="123">
        <v>2460</v>
      </c>
      <c r="AG397" s="123">
        <v>2460</v>
      </c>
      <c r="AH397" s="120" t="s">
        <v>549</v>
      </c>
      <c r="AI397" s="123">
        <v>12386.21</v>
      </c>
      <c r="AJ397" s="123">
        <v>7293.79</v>
      </c>
      <c r="AK397" s="123">
        <v>19680</v>
      </c>
      <c r="AL397" s="123">
        <v>33613.79</v>
      </c>
      <c r="AM397" s="123">
        <v>6404.21</v>
      </c>
      <c r="AN397" s="123">
        <v>40018</v>
      </c>
      <c r="AO397" s="123">
        <v>13030.6</v>
      </c>
      <c r="AP397" s="123">
        <v>4189.3999999999996</v>
      </c>
      <c r="AQ397" s="123">
        <v>17220</v>
      </c>
      <c r="AR397" s="120">
        <v>15</v>
      </c>
      <c r="AS397" s="120">
        <f>VLOOKUP(X397:X2660,[7]Sheet1!$T$2:$AC$1764,10,0)</f>
        <v>191</v>
      </c>
      <c r="AT397" s="107" t="str">
        <f>VLOOKUP(X397:X2654,'[8]Asset Classification'!$J$3:$S$2325,10,0)</f>
        <v>&gt;180</v>
      </c>
      <c r="AU397" s="120"/>
      <c r="AV397" s="120"/>
      <c r="AW397" s="120"/>
      <c r="AX397" s="120" t="s">
        <v>544</v>
      </c>
      <c r="AY397" s="120" t="s">
        <v>545</v>
      </c>
      <c r="AZ397" s="120"/>
      <c r="BA397" s="120"/>
      <c r="BB397" s="126"/>
      <c r="BC397" s="110"/>
      <c r="BD397" s="111"/>
      <c r="BE397" s="111"/>
      <c r="BF397" s="112"/>
      <c r="BG397" s="111"/>
      <c r="BH397" s="113"/>
      <c r="BI397" s="111"/>
      <c r="BJ397" s="111"/>
      <c r="BK397" s="114"/>
      <c r="BL397" s="122"/>
    </row>
    <row r="398" spans="1:64" s="125" customFormat="1" x14ac:dyDescent="0.3">
      <c r="A398" s="120">
        <v>393</v>
      </c>
      <c r="B398" s="120" t="s">
        <v>5879</v>
      </c>
      <c r="C398" s="120" t="s">
        <v>178</v>
      </c>
      <c r="D398" s="120" t="s">
        <v>850</v>
      </c>
      <c r="E398" s="120" t="s">
        <v>851</v>
      </c>
      <c r="F398" s="120" t="s">
        <v>852</v>
      </c>
      <c r="G398" s="120" t="s">
        <v>853</v>
      </c>
      <c r="H398" s="120" t="s">
        <v>854</v>
      </c>
      <c r="I398" s="120">
        <v>168143</v>
      </c>
      <c r="J398" s="120" t="s">
        <v>854</v>
      </c>
      <c r="K398" s="120">
        <v>168143</v>
      </c>
      <c r="L398" s="120" t="s">
        <v>855</v>
      </c>
      <c r="M398" s="120" t="s">
        <v>856</v>
      </c>
      <c r="N398" s="120">
        <v>62923</v>
      </c>
      <c r="O398" s="120" t="s">
        <v>2259</v>
      </c>
      <c r="P398" s="120">
        <v>91536</v>
      </c>
      <c r="Q398" s="120" t="s">
        <v>2260</v>
      </c>
      <c r="R398" s="120" t="s">
        <v>255</v>
      </c>
      <c r="S398" s="120" t="s">
        <v>4309</v>
      </c>
      <c r="T398" s="120" t="s">
        <v>185</v>
      </c>
      <c r="U398" s="120" t="s">
        <v>186</v>
      </c>
      <c r="V398" s="120">
        <v>0</v>
      </c>
      <c r="W398" s="120" t="s">
        <v>980</v>
      </c>
      <c r="X398" s="120">
        <v>353676504</v>
      </c>
      <c r="Y398" s="120" t="s">
        <v>4310</v>
      </c>
      <c r="Z398" s="120" t="s">
        <v>184</v>
      </c>
      <c r="AA398" s="123">
        <v>52000</v>
      </c>
      <c r="AB398" s="120" t="s">
        <v>182</v>
      </c>
      <c r="AC398" s="120">
        <v>24</v>
      </c>
      <c r="AD398" s="120" t="s">
        <v>190</v>
      </c>
      <c r="AE398" s="120" t="s">
        <v>501</v>
      </c>
      <c r="AF398" s="123">
        <v>2780</v>
      </c>
      <c r="AG398" s="123">
        <v>2780</v>
      </c>
      <c r="AH398" s="120" t="s">
        <v>549</v>
      </c>
      <c r="AI398" s="123">
        <v>13994.34</v>
      </c>
      <c r="AJ398" s="123">
        <v>8245.66</v>
      </c>
      <c r="AK398" s="123">
        <v>22240</v>
      </c>
      <c r="AL398" s="123">
        <v>38005.660000000003</v>
      </c>
      <c r="AM398" s="123">
        <v>7245.34</v>
      </c>
      <c r="AN398" s="123">
        <v>45251</v>
      </c>
      <c r="AO398" s="123">
        <v>14722.59</v>
      </c>
      <c r="AP398" s="123">
        <v>4737.41</v>
      </c>
      <c r="AQ398" s="123">
        <v>19460</v>
      </c>
      <c r="AR398" s="120">
        <v>15</v>
      </c>
      <c r="AS398" s="120">
        <f>VLOOKUP(X398:X2661,[7]Sheet1!$T$2:$AC$1764,10,0)</f>
        <v>191</v>
      </c>
      <c r="AT398" s="107" t="str">
        <f>VLOOKUP(X398:X2655,'[8]Asset Classification'!$J$3:$S$2325,10,0)</f>
        <v>&gt;180</v>
      </c>
      <c r="AU398" s="120"/>
      <c r="AV398" s="120"/>
      <c r="AW398" s="120"/>
      <c r="AX398" s="120" t="s">
        <v>544</v>
      </c>
      <c r="AY398" s="120" t="s">
        <v>545</v>
      </c>
      <c r="AZ398" s="120"/>
      <c r="BA398" s="120"/>
      <c r="BB398" s="126"/>
      <c r="BC398" s="110"/>
      <c r="BD398" s="111"/>
      <c r="BE398" s="111"/>
      <c r="BF398" s="112"/>
      <c r="BG398" s="111"/>
      <c r="BH398" s="113"/>
      <c r="BI398" s="111"/>
      <c r="BJ398" s="111"/>
      <c r="BK398" s="114"/>
      <c r="BL398" s="122"/>
    </row>
    <row r="399" spans="1:64" s="125" customFormat="1" x14ac:dyDescent="0.3">
      <c r="A399" s="120">
        <v>394</v>
      </c>
      <c r="B399" s="120" t="s">
        <v>5879</v>
      </c>
      <c r="C399" s="120" t="s">
        <v>178</v>
      </c>
      <c r="D399" s="120" t="s">
        <v>850</v>
      </c>
      <c r="E399" s="120" t="s">
        <v>851</v>
      </c>
      <c r="F399" s="120" t="s">
        <v>852</v>
      </c>
      <c r="G399" s="120" t="s">
        <v>853</v>
      </c>
      <c r="H399" s="120" t="s">
        <v>854</v>
      </c>
      <c r="I399" s="120">
        <v>168143</v>
      </c>
      <c r="J399" s="120" t="s">
        <v>854</v>
      </c>
      <c r="K399" s="120">
        <v>168143</v>
      </c>
      <c r="L399" s="120" t="s">
        <v>855</v>
      </c>
      <c r="M399" s="120" t="s">
        <v>856</v>
      </c>
      <c r="N399" s="120">
        <v>62923</v>
      </c>
      <c r="O399" s="120" t="s">
        <v>2259</v>
      </c>
      <c r="P399" s="120">
        <v>91536</v>
      </c>
      <c r="Q399" s="120" t="s">
        <v>2260</v>
      </c>
      <c r="R399" s="120" t="s">
        <v>255</v>
      </c>
      <c r="S399" s="120" t="s">
        <v>4311</v>
      </c>
      <c r="T399" s="120" t="s">
        <v>185</v>
      </c>
      <c r="U399" s="120" t="s">
        <v>186</v>
      </c>
      <c r="V399" s="120">
        <v>0</v>
      </c>
      <c r="W399" s="120" t="s">
        <v>5880</v>
      </c>
      <c r="X399" s="120">
        <v>353676505</v>
      </c>
      <c r="Y399" s="120" t="s">
        <v>4312</v>
      </c>
      <c r="Z399" s="120" t="s">
        <v>184</v>
      </c>
      <c r="AA399" s="123">
        <v>46000</v>
      </c>
      <c r="AB399" s="120" t="s">
        <v>182</v>
      </c>
      <c r="AC399" s="120">
        <v>24</v>
      </c>
      <c r="AD399" s="120" t="s">
        <v>190</v>
      </c>
      <c r="AE399" s="120" t="s">
        <v>501</v>
      </c>
      <c r="AF399" s="123">
        <v>2460</v>
      </c>
      <c r="AG399" s="123">
        <v>2460</v>
      </c>
      <c r="AH399" s="120" t="s">
        <v>549</v>
      </c>
      <c r="AI399" s="123">
        <v>12386.21</v>
      </c>
      <c r="AJ399" s="123">
        <v>7293.79</v>
      </c>
      <c r="AK399" s="123">
        <v>19680</v>
      </c>
      <c r="AL399" s="123">
        <v>33613.79</v>
      </c>
      <c r="AM399" s="123">
        <v>6404.21</v>
      </c>
      <c r="AN399" s="123">
        <v>40018</v>
      </c>
      <c r="AO399" s="123">
        <v>13030.6</v>
      </c>
      <c r="AP399" s="123">
        <v>4189.3999999999996</v>
      </c>
      <c r="AQ399" s="123">
        <v>17220</v>
      </c>
      <c r="AR399" s="120">
        <v>15</v>
      </c>
      <c r="AS399" s="120">
        <f>VLOOKUP(X399:X2662,[7]Sheet1!$T$2:$AC$1764,10,0)</f>
        <v>191</v>
      </c>
      <c r="AT399" s="107" t="str">
        <f>VLOOKUP(X399:X2656,'[8]Asset Classification'!$J$3:$S$2325,10,0)</f>
        <v>&gt;180</v>
      </c>
      <c r="AU399" s="120"/>
      <c r="AV399" s="120"/>
      <c r="AW399" s="120"/>
      <c r="AX399" s="120" t="s">
        <v>544</v>
      </c>
      <c r="AY399" s="120" t="s">
        <v>545</v>
      </c>
      <c r="AZ399" s="120"/>
      <c r="BA399" s="120"/>
      <c r="BB399" s="126"/>
      <c r="BC399" s="110"/>
      <c r="BD399" s="111"/>
      <c r="BE399" s="111"/>
      <c r="BF399" s="112"/>
      <c r="BG399" s="111"/>
      <c r="BH399" s="113"/>
      <c r="BI399" s="111"/>
      <c r="BJ399" s="111"/>
      <c r="BK399" s="114"/>
      <c r="BL399" s="122"/>
    </row>
    <row r="400" spans="1:64" s="125" customFormat="1" x14ac:dyDescent="0.3">
      <c r="A400" s="120">
        <v>395</v>
      </c>
      <c r="B400" s="120" t="s">
        <v>5879</v>
      </c>
      <c r="C400" s="120" t="s">
        <v>178</v>
      </c>
      <c r="D400" s="120" t="s">
        <v>850</v>
      </c>
      <c r="E400" s="120" t="s">
        <v>851</v>
      </c>
      <c r="F400" s="120" t="s">
        <v>852</v>
      </c>
      <c r="G400" s="120" t="s">
        <v>853</v>
      </c>
      <c r="H400" s="120" t="s">
        <v>854</v>
      </c>
      <c r="I400" s="120">
        <v>168143</v>
      </c>
      <c r="J400" s="120" t="s">
        <v>854</v>
      </c>
      <c r="K400" s="120">
        <v>168143</v>
      </c>
      <c r="L400" s="120" t="s">
        <v>855</v>
      </c>
      <c r="M400" s="120" t="s">
        <v>856</v>
      </c>
      <c r="N400" s="120">
        <v>62878</v>
      </c>
      <c r="O400" s="120" t="s">
        <v>1855</v>
      </c>
      <c r="P400" s="120">
        <v>492065</v>
      </c>
      <c r="Q400" s="120" t="s">
        <v>1856</v>
      </c>
      <c r="R400" s="120" t="s">
        <v>255</v>
      </c>
      <c r="S400" s="120" t="s">
        <v>4514</v>
      </c>
      <c r="T400" s="120" t="s">
        <v>185</v>
      </c>
      <c r="U400" s="120" t="s">
        <v>186</v>
      </c>
      <c r="V400" s="120">
        <v>0</v>
      </c>
      <c r="W400" s="120" t="s">
        <v>5880</v>
      </c>
      <c r="X400" s="120">
        <v>353676629</v>
      </c>
      <c r="Y400" s="120" t="s">
        <v>4515</v>
      </c>
      <c r="Z400" s="120" t="s">
        <v>184</v>
      </c>
      <c r="AA400" s="123">
        <v>47000</v>
      </c>
      <c r="AB400" s="120" t="s">
        <v>194</v>
      </c>
      <c r="AC400" s="120">
        <v>24</v>
      </c>
      <c r="AD400" s="120" t="s">
        <v>190</v>
      </c>
      <c r="AE400" s="120" t="s">
        <v>501</v>
      </c>
      <c r="AF400" s="123">
        <v>2510</v>
      </c>
      <c r="AG400" s="123">
        <v>2510</v>
      </c>
      <c r="AH400" s="120" t="s">
        <v>1109</v>
      </c>
      <c r="AI400" s="123">
        <v>12625.55</v>
      </c>
      <c r="AJ400" s="123">
        <v>7454.45</v>
      </c>
      <c r="AK400" s="123">
        <v>20080</v>
      </c>
      <c r="AL400" s="123">
        <v>34374.449999999997</v>
      </c>
      <c r="AM400" s="123">
        <v>6564.55</v>
      </c>
      <c r="AN400" s="123">
        <v>40939</v>
      </c>
      <c r="AO400" s="123">
        <v>13283.17</v>
      </c>
      <c r="AP400" s="123">
        <v>4286.83</v>
      </c>
      <c r="AQ400" s="123">
        <v>17570</v>
      </c>
      <c r="AR400" s="120">
        <v>15</v>
      </c>
      <c r="AS400" s="120">
        <f>VLOOKUP(X400:X2663,[7]Sheet1!$T$2:$AC$1764,10,0)</f>
        <v>191</v>
      </c>
      <c r="AT400" s="107" t="str">
        <f>VLOOKUP(X400:X2657,'[8]Asset Classification'!$J$3:$S$2325,10,0)</f>
        <v>&gt;180</v>
      </c>
      <c r="AU400" s="120"/>
      <c r="AV400" s="120"/>
      <c r="AW400" s="120"/>
      <c r="AX400" s="120" t="s">
        <v>544</v>
      </c>
      <c r="AY400" s="120" t="s">
        <v>545</v>
      </c>
      <c r="AZ400" s="120"/>
      <c r="BA400" s="120"/>
      <c r="BB400" s="126"/>
      <c r="BC400" s="110"/>
      <c r="BD400" s="111"/>
      <c r="BE400" s="111"/>
      <c r="BF400" s="112"/>
      <c r="BG400" s="111"/>
      <c r="BH400" s="113"/>
      <c r="BI400" s="111"/>
      <c r="BJ400" s="127"/>
      <c r="BK400" s="114"/>
      <c r="BL400" s="122"/>
    </row>
    <row r="401" spans="1:64" s="125" customFormat="1" x14ac:dyDescent="0.3">
      <c r="A401" s="120">
        <v>396</v>
      </c>
      <c r="B401" s="120" t="s">
        <v>5879</v>
      </c>
      <c r="C401" s="120" t="s">
        <v>178</v>
      </c>
      <c r="D401" s="120" t="s">
        <v>850</v>
      </c>
      <c r="E401" s="120" t="s">
        <v>851</v>
      </c>
      <c r="F401" s="120" t="s">
        <v>852</v>
      </c>
      <c r="G401" s="120" t="s">
        <v>853</v>
      </c>
      <c r="H401" s="120" t="s">
        <v>854</v>
      </c>
      <c r="I401" s="120">
        <v>168143</v>
      </c>
      <c r="J401" s="120" t="s">
        <v>854</v>
      </c>
      <c r="K401" s="120">
        <v>168143</v>
      </c>
      <c r="L401" s="120" t="s">
        <v>855</v>
      </c>
      <c r="M401" s="120" t="s">
        <v>856</v>
      </c>
      <c r="N401" s="120">
        <v>62878</v>
      </c>
      <c r="O401" s="120" t="s">
        <v>1810</v>
      </c>
      <c r="P401" s="120">
        <v>91481</v>
      </c>
      <c r="Q401" s="120" t="s">
        <v>1811</v>
      </c>
      <c r="R401" s="120" t="s">
        <v>255</v>
      </c>
      <c r="S401" s="120" t="s">
        <v>4819</v>
      </c>
      <c r="T401" s="120" t="s">
        <v>185</v>
      </c>
      <c r="U401" s="120" t="s">
        <v>186</v>
      </c>
      <c r="V401" s="120">
        <v>0</v>
      </c>
      <c r="W401" s="120" t="s">
        <v>5880</v>
      </c>
      <c r="X401" s="120">
        <v>354759229</v>
      </c>
      <c r="Y401" s="120" t="s">
        <v>4820</v>
      </c>
      <c r="Z401" s="120" t="s">
        <v>434</v>
      </c>
      <c r="AA401" s="123">
        <v>52000</v>
      </c>
      <c r="AB401" s="120" t="s">
        <v>182</v>
      </c>
      <c r="AC401" s="120">
        <v>24</v>
      </c>
      <c r="AD401" s="120" t="s">
        <v>190</v>
      </c>
      <c r="AE401" s="120" t="s">
        <v>516</v>
      </c>
      <c r="AF401" s="123">
        <v>2780</v>
      </c>
      <c r="AG401" s="123">
        <v>2780</v>
      </c>
      <c r="AH401" s="120" t="s">
        <v>549</v>
      </c>
      <c r="AI401" s="123">
        <v>11833.43</v>
      </c>
      <c r="AJ401" s="123">
        <v>7626.57</v>
      </c>
      <c r="AK401" s="123">
        <v>19460</v>
      </c>
      <c r="AL401" s="123">
        <v>40166.57</v>
      </c>
      <c r="AM401" s="123">
        <v>8168.43</v>
      </c>
      <c r="AN401" s="123">
        <v>48335</v>
      </c>
      <c r="AO401" s="123">
        <v>14380.23</v>
      </c>
      <c r="AP401" s="123">
        <v>5079.7700000000004</v>
      </c>
      <c r="AQ401" s="123">
        <v>19460</v>
      </c>
      <c r="AR401" s="120">
        <v>14</v>
      </c>
      <c r="AS401" s="120">
        <f>VLOOKUP(X401:X2664,[7]Sheet1!$T$2:$AC$1764,10,0)</f>
        <v>191</v>
      </c>
      <c r="AT401" s="107" t="str">
        <f>VLOOKUP(X401:X2658,'[8]Asset Classification'!$J$3:$S$2325,10,0)</f>
        <v>&gt;180</v>
      </c>
      <c r="AU401" s="120"/>
      <c r="AV401" s="120"/>
      <c r="AW401" s="120"/>
      <c r="AX401" s="120" t="s">
        <v>544</v>
      </c>
      <c r="AY401" s="120" t="s">
        <v>545</v>
      </c>
      <c r="AZ401" s="120"/>
      <c r="BA401" s="120"/>
      <c r="BB401" s="126"/>
      <c r="BC401" s="110"/>
      <c r="BD401" s="111"/>
      <c r="BE401" s="111"/>
      <c r="BF401" s="112"/>
      <c r="BG401" s="111"/>
      <c r="BH401" s="113"/>
      <c r="BI401" s="111"/>
      <c r="BJ401" s="111"/>
      <c r="BK401" s="114"/>
      <c r="BL401" s="122"/>
    </row>
    <row r="402" spans="1:64" s="125" customFormat="1" x14ac:dyDescent="0.3">
      <c r="A402" s="120">
        <v>397</v>
      </c>
      <c r="B402" s="120" t="s">
        <v>5879</v>
      </c>
      <c r="C402" s="120" t="s">
        <v>178</v>
      </c>
      <c r="D402" s="120" t="s">
        <v>850</v>
      </c>
      <c r="E402" s="120" t="s">
        <v>851</v>
      </c>
      <c r="F402" s="120" t="s">
        <v>852</v>
      </c>
      <c r="G402" s="120" t="s">
        <v>853</v>
      </c>
      <c r="H402" s="120" t="s">
        <v>854</v>
      </c>
      <c r="I402" s="120">
        <v>40708</v>
      </c>
      <c r="J402" s="120" t="s">
        <v>1402</v>
      </c>
      <c r="K402" s="120">
        <v>40708</v>
      </c>
      <c r="L402" s="120" t="s">
        <v>961</v>
      </c>
      <c r="M402" s="120" t="s">
        <v>962</v>
      </c>
      <c r="N402" s="120">
        <v>62936</v>
      </c>
      <c r="O402" s="120" t="s">
        <v>1810</v>
      </c>
      <c r="P402" s="120">
        <v>91481</v>
      </c>
      <c r="Q402" s="120" t="s">
        <v>1811</v>
      </c>
      <c r="R402" s="120" t="s">
        <v>255</v>
      </c>
      <c r="S402" s="120" t="s">
        <v>4911</v>
      </c>
      <c r="T402" s="120" t="s">
        <v>185</v>
      </c>
      <c r="U402" s="120" t="s">
        <v>186</v>
      </c>
      <c r="V402" s="120">
        <v>0</v>
      </c>
      <c r="W402" s="120" t="s">
        <v>5880</v>
      </c>
      <c r="X402" s="120">
        <v>354759287</v>
      </c>
      <c r="Y402" s="120" t="s">
        <v>4912</v>
      </c>
      <c r="Z402" s="120" t="s">
        <v>434</v>
      </c>
      <c r="AA402" s="123">
        <v>52000</v>
      </c>
      <c r="AB402" s="120" t="s">
        <v>182</v>
      </c>
      <c r="AC402" s="120">
        <v>24</v>
      </c>
      <c r="AD402" s="120" t="s">
        <v>190</v>
      </c>
      <c r="AE402" s="120" t="s">
        <v>516</v>
      </c>
      <c r="AF402" s="123">
        <v>2780</v>
      </c>
      <c r="AG402" s="123">
        <v>2780</v>
      </c>
      <c r="AH402" s="120" t="s">
        <v>549</v>
      </c>
      <c r="AI402" s="123">
        <v>11833.43</v>
      </c>
      <c r="AJ402" s="123">
        <v>7626.57</v>
      </c>
      <c r="AK402" s="123">
        <v>19460</v>
      </c>
      <c r="AL402" s="123">
        <v>40166.57</v>
      </c>
      <c r="AM402" s="123">
        <v>8168.43</v>
      </c>
      <c r="AN402" s="123">
        <v>48335</v>
      </c>
      <c r="AO402" s="123">
        <v>14380.23</v>
      </c>
      <c r="AP402" s="123">
        <v>5079.7700000000004</v>
      </c>
      <c r="AQ402" s="123">
        <v>19460</v>
      </c>
      <c r="AR402" s="120">
        <v>14</v>
      </c>
      <c r="AS402" s="120">
        <f>VLOOKUP(X402:X2665,[7]Sheet1!$T$2:$AC$1764,10,0)</f>
        <v>191</v>
      </c>
      <c r="AT402" s="107" t="str">
        <f>VLOOKUP(X402:X2659,'[8]Asset Classification'!$J$3:$S$2325,10,0)</f>
        <v>&gt;180</v>
      </c>
      <c r="AU402" s="120"/>
      <c r="AV402" s="120"/>
      <c r="AW402" s="120"/>
      <c r="AX402" s="120" t="s">
        <v>544</v>
      </c>
      <c r="AY402" s="120" t="s">
        <v>545</v>
      </c>
      <c r="AZ402" s="120"/>
      <c r="BA402" s="120"/>
      <c r="BB402" s="126"/>
      <c r="BC402" s="110"/>
      <c r="BD402" s="111"/>
      <c r="BE402" s="111"/>
      <c r="BF402" s="112"/>
      <c r="BG402" s="111"/>
      <c r="BH402" s="113"/>
      <c r="BI402" s="111"/>
      <c r="BJ402" s="111"/>
      <c r="BK402" s="114"/>
      <c r="BL402" s="122"/>
    </row>
    <row r="403" spans="1:64" s="125" customFormat="1" x14ac:dyDescent="0.3">
      <c r="A403" s="120">
        <v>398</v>
      </c>
      <c r="B403" s="120" t="s">
        <v>5879</v>
      </c>
      <c r="C403" s="120" t="s">
        <v>178</v>
      </c>
      <c r="D403" s="120" t="s">
        <v>850</v>
      </c>
      <c r="E403" s="120" t="s">
        <v>851</v>
      </c>
      <c r="F403" s="120" t="s">
        <v>852</v>
      </c>
      <c r="G403" s="120" t="s">
        <v>853</v>
      </c>
      <c r="H403" s="120" t="s">
        <v>854</v>
      </c>
      <c r="I403" s="120">
        <v>40708</v>
      </c>
      <c r="J403" s="120" t="s">
        <v>1402</v>
      </c>
      <c r="K403" s="120">
        <v>40708</v>
      </c>
      <c r="L403" s="120" t="s">
        <v>961</v>
      </c>
      <c r="M403" s="120" t="s">
        <v>962</v>
      </c>
      <c r="N403" s="120">
        <v>62936</v>
      </c>
      <c r="O403" s="120" t="s">
        <v>2259</v>
      </c>
      <c r="P403" s="120">
        <v>91536</v>
      </c>
      <c r="Q403" s="120" t="s">
        <v>2260</v>
      </c>
      <c r="R403" s="120" t="s">
        <v>437</v>
      </c>
      <c r="S403" s="120" t="s">
        <v>4309</v>
      </c>
      <c r="T403" s="120" t="s">
        <v>185</v>
      </c>
      <c r="U403" s="120" t="s">
        <v>186</v>
      </c>
      <c r="V403" s="120">
        <v>0</v>
      </c>
      <c r="W403" s="120" t="s">
        <v>5880</v>
      </c>
      <c r="X403" s="120">
        <v>357171329</v>
      </c>
      <c r="Y403" s="120" t="s">
        <v>4310</v>
      </c>
      <c r="Z403" s="120" t="s">
        <v>210</v>
      </c>
      <c r="AA403" s="123">
        <v>40000</v>
      </c>
      <c r="AB403" s="120" t="s">
        <v>182</v>
      </c>
      <c r="AC403" s="120">
        <v>18</v>
      </c>
      <c r="AD403" s="120" t="s">
        <v>533</v>
      </c>
      <c r="AE403" s="120" t="s">
        <v>441</v>
      </c>
      <c r="AF403" s="123">
        <v>2690</v>
      </c>
      <c r="AG403" s="123">
        <v>2690</v>
      </c>
      <c r="AH403" s="120" t="s">
        <v>549</v>
      </c>
      <c r="AI403" s="123">
        <v>5436.57</v>
      </c>
      <c r="AJ403" s="123">
        <v>2633.43</v>
      </c>
      <c r="AK403" s="123">
        <v>8070</v>
      </c>
      <c r="AL403" s="123">
        <v>34563.43</v>
      </c>
      <c r="AM403" s="123">
        <v>6130.57</v>
      </c>
      <c r="AN403" s="123">
        <v>40694</v>
      </c>
      <c r="AO403" s="123">
        <v>14596.34</v>
      </c>
      <c r="AP403" s="123">
        <v>4233.66</v>
      </c>
      <c r="AQ403" s="123">
        <v>18830</v>
      </c>
      <c r="AR403" s="120">
        <v>10</v>
      </c>
      <c r="AS403" s="120">
        <f>VLOOKUP(X403:X2666,[7]Sheet1!$T$2:$AC$1764,10,0)</f>
        <v>191</v>
      </c>
      <c r="AT403" s="107" t="str">
        <f>VLOOKUP(X403:X2660,'[8]Asset Classification'!$J$3:$S$2325,10,0)</f>
        <v>&gt;180</v>
      </c>
      <c r="AU403" s="120"/>
      <c r="AV403" s="120"/>
      <c r="AW403" s="120"/>
      <c r="AX403" s="120" t="s">
        <v>544</v>
      </c>
      <c r="AY403" s="120" t="s">
        <v>545</v>
      </c>
      <c r="AZ403" s="120"/>
      <c r="BA403" s="120"/>
      <c r="BB403" s="126"/>
      <c r="BC403" s="110"/>
      <c r="BD403" s="111"/>
      <c r="BE403" s="111"/>
      <c r="BF403" s="112"/>
      <c r="BG403" s="111"/>
      <c r="BH403" s="113"/>
      <c r="BI403" s="111"/>
      <c r="BJ403" s="111"/>
      <c r="BK403" s="114"/>
      <c r="BL403" s="122"/>
    </row>
    <row r="404" spans="1:64" s="125" customFormat="1" x14ac:dyDescent="0.3">
      <c r="A404" s="120">
        <v>399</v>
      </c>
      <c r="B404" s="120" t="s">
        <v>5879</v>
      </c>
      <c r="C404" s="120" t="s">
        <v>178</v>
      </c>
      <c r="D404" s="120" t="s">
        <v>850</v>
      </c>
      <c r="E404" s="120" t="s">
        <v>851</v>
      </c>
      <c r="F404" s="120" t="s">
        <v>852</v>
      </c>
      <c r="G404" s="120" t="s">
        <v>853</v>
      </c>
      <c r="H404" s="120" t="s">
        <v>854</v>
      </c>
      <c r="I404" s="120">
        <v>40668</v>
      </c>
      <c r="J404" s="120" t="s">
        <v>854</v>
      </c>
      <c r="K404" s="120">
        <v>40668</v>
      </c>
      <c r="L404" s="120" t="s">
        <v>1019</v>
      </c>
      <c r="M404" s="120" t="s">
        <v>1020</v>
      </c>
      <c r="N404" s="120">
        <v>62821</v>
      </c>
      <c r="O404" s="120" t="s">
        <v>857</v>
      </c>
      <c r="P404" s="120">
        <v>91352</v>
      </c>
      <c r="Q404" s="120" t="s">
        <v>858</v>
      </c>
      <c r="R404" s="120" t="s">
        <v>437</v>
      </c>
      <c r="S404" s="120" t="s">
        <v>4289</v>
      </c>
      <c r="T404" s="120" t="s">
        <v>185</v>
      </c>
      <c r="U404" s="120" t="s">
        <v>186</v>
      </c>
      <c r="V404" s="120">
        <v>0</v>
      </c>
      <c r="W404" s="120" t="s">
        <v>5880</v>
      </c>
      <c r="X404" s="120">
        <v>357175750</v>
      </c>
      <c r="Y404" s="120" t="s">
        <v>4290</v>
      </c>
      <c r="Z404" s="120" t="s">
        <v>210</v>
      </c>
      <c r="AA404" s="123">
        <v>40000</v>
      </c>
      <c r="AB404" s="120" t="s">
        <v>194</v>
      </c>
      <c r="AC404" s="120">
        <v>18</v>
      </c>
      <c r="AD404" s="120" t="s">
        <v>533</v>
      </c>
      <c r="AE404" s="120" t="s">
        <v>441</v>
      </c>
      <c r="AF404" s="123">
        <v>2690</v>
      </c>
      <c r="AG404" s="123">
        <v>2690</v>
      </c>
      <c r="AH404" s="120" t="s">
        <v>549</v>
      </c>
      <c r="AI404" s="123">
        <v>5436.57</v>
      </c>
      <c r="AJ404" s="123">
        <v>2633.43</v>
      </c>
      <c r="AK404" s="123">
        <v>8070</v>
      </c>
      <c r="AL404" s="123">
        <v>34563.43</v>
      </c>
      <c r="AM404" s="123">
        <v>6130.57</v>
      </c>
      <c r="AN404" s="123">
        <v>40694</v>
      </c>
      <c r="AO404" s="123">
        <v>14596.34</v>
      </c>
      <c r="AP404" s="123">
        <v>4233.66</v>
      </c>
      <c r="AQ404" s="123">
        <v>18830</v>
      </c>
      <c r="AR404" s="120">
        <v>10</v>
      </c>
      <c r="AS404" s="120">
        <f>VLOOKUP(X404:X2667,[7]Sheet1!$T$2:$AC$1764,10,0)</f>
        <v>191</v>
      </c>
      <c r="AT404" s="107" t="str">
        <f>VLOOKUP(X404:X2661,'[8]Asset Classification'!$J$3:$S$2325,10,0)</f>
        <v>&gt;180</v>
      </c>
      <c r="AU404" s="120"/>
      <c r="AV404" s="120"/>
      <c r="AW404" s="120"/>
      <c r="AX404" s="120" t="s">
        <v>544</v>
      </c>
      <c r="AY404" s="120" t="s">
        <v>545</v>
      </c>
      <c r="AZ404" s="120"/>
      <c r="BA404" s="120"/>
      <c r="BB404" s="126"/>
      <c r="BC404" s="110"/>
      <c r="BD404" s="111"/>
      <c r="BE404" s="111"/>
      <c r="BF404" s="112"/>
      <c r="BG404" s="111"/>
      <c r="BH404" s="113"/>
      <c r="BI404" s="111"/>
      <c r="BJ404" s="111"/>
      <c r="BK404" s="114"/>
      <c r="BL404" s="122"/>
    </row>
    <row r="405" spans="1:64" s="125" customFormat="1" x14ac:dyDescent="0.3">
      <c r="A405" s="120">
        <v>400</v>
      </c>
      <c r="B405" s="120" t="s">
        <v>5879</v>
      </c>
      <c r="C405" s="120" t="s">
        <v>178</v>
      </c>
      <c r="D405" s="120" t="s">
        <v>850</v>
      </c>
      <c r="E405" s="120" t="s">
        <v>851</v>
      </c>
      <c r="F405" s="120" t="s">
        <v>852</v>
      </c>
      <c r="G405" s="120" t="s">
        <v>853</v>
      </c>
      <c r="H405" s="120" t="s">
        <v>854</v>
      </c>
      <c r="I405" s="120">
        <v>40735</v>
      </c>
      <c r="J405" s="120" t="s">
        <v>915</v>
      </c>
      <c r="K405" s="120">
        <v>40735</v>
      </c>
      <c r="L405" s="120" t="s">
        <v>916</v>
      </c>
      <c r="M405" s="120" t="s">
        <v>917</v>
      </c>
      <c r="N405" s="120">
        <v>62869</v>
      </c>
      <c r="O405" s="120" t="s">
        <v>1810</v>
      </c>
      <c r="P405" s="120">
        <v>91481</v>
      </c>
      <c r="Q405" s="120" t="s">
        <v>1811</v>
      </c>
      <c r="R405" s="120" t="s">
        <v>437</v>
      </c>
      <c r="S405" s="120" t="s">
        <v>4911</v>
      </c>
      <c r="T405" s="120" t="s">
        <v>185</v>
      </c>
      <c r="U405" s="120" t="s">
        <v>186</v>
      </c>
      <c r="V405" s="120">
        <v>0</v>
      </c>
      <c r="W405" s="120" t="s">
        <v>5880</v>
      </c>
      <c r="X405" s="120">
        <v>357562282</v>
      </c>
      <c r="Y405" s="120" t="s">
        <v>4912</v>
      </c>
      <c r="Z405" s="120" t="s">
        <v>647</v>
      </c>
      <c r="AA405" s="123">
        <v>40000</v>
      </c>
      <c r="AB405" s="120" t="s">
        <v>182</v>
      </c>
      <c r="AC405" s="120">
        <v>18</v>
      </c>
      <c r="AD405" s="120" t="s">
        <v>533</v>
      </c>
      <c r="AE405" s="120" t="s">
        <v>5217</v>
      </c>
      <c r="AF405" s="123">
        <v>2690</v>
      </c>
      <c r="AG405" s="123">
        <v>2690</v>
      </c>
      <c r="AH405" s="120" t="s">
        <v>549</v>
      </c>
      <c r="AI405" s="123">
        <v>3435.87</v>
      </c>
      <c r="AJ405" s="123">
        <v>1944.13</v>
      </c>
      <c r="AK405" s="123">
        <v>5380</v>
      </c>
      <c r="AL405" s="123">
        <v>36564.129999999997</v>
      </c>
      <c r="AM405" s="123">
        <v>6926.87</v>
      </c>
      <c r="AN405" s="123">
        <v>43491</v>
      </c>
      <c r="AO405" s="123">
        <v>14279.4</v>
      </c>
      <c r="AP405" s="123">
        <v>4550.6000000000004</v>
      </c>
      <c r="AQ405" s="123">
        <v>18830</v>
      </c>
      <c r="AR405" s="120">
        <v>9</v>
      </c>
      <c r="AS405" s="120">
        <f>VLOOKUP(X405:X2668,[7]Sheet1!$T$2:$AC$1764,10,0)</f>
        <v>191</v>
      </c>
      <c r="AT405" s="107" t="str">
        <f>VLOOKUP(X405:X2662,'[8]Asset Classification'!$J$3:$S$2325,10,0)</f>
        <v>&gt;180</v>
      </c>
      <c r="AU405" s="120"/>
      <c r="AV405" s="120"/>
      <c r="AW405" s="120"/>
      <c r="AX405" s="120" t="s">
        <v>544</v>
      </c>
      <c r="AY405" s="120" t="s">
        <v>545</v>
      </c>
      <c r="AZ405" s="120"/>
      <c r="BA405" s="120"/>
      <c r="BB405" s="126"/>
      <c r="BC405" s="110"/>
      <c r="BD405" s="111"/>
      <c r="BE405" s="111"/>
      <c r="BF405" s="112"/>
      <c r="BG405" s="111"/>
      <c r="BH405" s="113"/>
      <c r="BI405" s="111"/>
      <c r="BJ405" s="111"/>
      <c r="BK405" s="114"/>
      <c r="BL405" s="122"/>
    </row>
    <row r="406" spans="1:64" s="125" customFormat="1" x14ac:dyDescent="0.3">
      <c r="A406" s="120">
        <v>401</v>
      </c>
      <c r="B406" s="120" t="s">
        <v>5879</v>
      </c>
      <c r="C406" s="120" t="s">
        <v>178</v>
      </c>
      <c r="D406" s="120" t="s">
        <v>850</v>
      </c>
      <c r="E406" s="120" t="s">
        <v>851</v>
      </c>
      <c r="F406" s="120" t="s">
        <v>852</v>
      </c>
      <c r="G406" s="120" t="s">
        <v>853</v>
      </c>
      <c r="H406" s="120" t="s">
        <v>854</v>
      </c>
      <c r="I406" s="120">
        <v>40668</v>
      </c>
      <c r="J406" s="120" t="s">
        <v>854</v>
      </c>
      <c r="K406" s="120">
        <v>40668</v>
      </c>
      <c r="L406" s="120" t="s">
        <v>1019</v>
      </c>
      <c r="M406" s="120" t="s">
        <v>1020</v>
      </c>
      <c r="N406" s="120">
        <v>62821</v>
      </c>
      <c r="O406" s="120" t="s">
        <v>2580</v>
      </c>
      <c r="P406" s="120">
        <v>518426</v>
      </c>
      <c r="Q406" s="120" t="s">
        <v>2581</v>
      </c>
      <c r="R406" s="120" t="s">
        <v>255</v>
      </c>
      <c r="S406" s="120" t="s">
        <v>2582</v>
      </c>
      <c r="T406" s="120" t="s">
        <v>185</v>
      </c>
      <c r="U406" s="120" t="s">
        <v>186</v>
      </c>
      <c r="V406" s="120">
        <v>541</v>
      </c>
      <c r="W406" s="120" t="s">
        <v>5880</v>
      </c>
      <c r="X406" s="120">
        <v>350545995</v>
      </c>
      <c r="Y406" s="120" t="s">
        <v>2583</v>
      </c>
      <c r="Z406" s="120" t="s">
        <v>400</v>
      </c>
      <c r="AA406" s="123">
        <v>41952</v>
      </c>
      <c r="AB406" s="120" t="s">
        <v>548</v>
      </c>
      <c r="AC406" s="120">
        <v>24</v>
      </c>
      <c r="AD406" s="120" t="s">
        <v>192</v>
      </c>
      <c r="AE406" s="120" t="s">
        <v>226</v>
      </c>
      <c r="AF406" s="123">
        <v>2629</v>
      </c>
      <c r="AG406" s="123">
        <v>2250</v>
      </c>
      <c r="AH406" s="120" t="s">
        <v>549</v>
      </c>
      <c r="AI406" s="123">
        <v>29383.11</v>
      </c>
      <c r="AJ406" s="123">
        <v>11495.89</v>
      </c>
      <c r="AK406" s="123">
        <v>40879</v>
      </c>
      <c r="AL406" s="123">
        <v>12568.89</v>
      </c>
      <c r="AM406" s="123">
        <v>931.11</v>
      </c>
      <c r="AN406" s="123">
        <v>13500</v>
      </c>
      <c r="AO406" s="123">
        <v>12568.89</v>
      </c>
      <c r="AP406" s="123">
        <v>931.11</v>
      </c>
      <c r="AQ406" s="123">
        <v>13500</v>
      </c>
      <c r="AR406" s="120">
        <v>26</v>
      </c>
      <c r="AS406" s="120">
        <f>VLOOKUP(X406:X2669,[7]Sheet1!$T$2:$AC$1764,10,0)</f>
        <v>194</v>
      </c>
      <c r="AT406" s="107" t="str">
        <f>VLOOKUP(X406:X2663,'[8]Asset Classification'!$J$3:$S$2325,10,0)</f>
        <v>&gt;180</v>
      </c>
      <c r="AU406" s="120"/>
      <c r="AV406" s="120"/>
      <c r="AW406" s="120"/>
      <c r="AX406" s="120" t="s">
        <v>544</v>
      </c>
      <c r="AY406" s="120" t="s">
        <v>545</v>
      </c>
      <c r="AZ406" s="120"/>
      <c r="BA406" s="120"/>
      <c r="BB406" s="126"/>
      <c r="BC406" s="110"/>
      <c r="BD406" s="111"/>
      <c r="BE406" s="111"/>
      <c r="BF406" s="112"/>
      <c r="BG406" s="111"/>
      <c r="BH406" s="113"/>
      <c r="BI406" s="111"/>
      <c r="BJ406" s="111"/>
      <c r="BK406" s="114"/>
      <c r="BL406" s="122"/>
    </row>
    <row r="407" spans="1:64" s="125" customFormat="1" x14ac:dyDescent="0.3">
      <c r="A407" s="120">
        <v>402</v>
      </c>
      <c r="B407" s="120" t="s">
        <v>5879</v>
      </c>
      <c r="C407" s="120" t="s">
        <v>178</v>
      </c>
      <c r="D407" s="120" t="s">
        <v>850</v>
      </c>
      <c r="E407" s="120" t="s">
        <v>851</v>
      </c>
      <c r="F407" s="120" t="s">
        <v>852</v>
      </c>
      <c r="G407" s="120" t="s">
        <v>853</v>
      </c>
      <c r="H407" s="120" t="s">
        <v>854</v>
      </c>
      <c r="I407" s="120">
        <v>40668</v>
      </c>
      <c r="J407" s="120" t="s">
        <v>854</v>
      </c>
      <c r="K407" s="120">
        <v>40668</v>
      </c>
      <c r="L407" s="120" t="s">
        <v>1019</v>
      </c>
      <c r="M407" s="120" t="s">
        <v>1020</v>
      </c>
      <c r="N407" s="120">
        <v>62821</v>
      </c>
      <c r="O407" s="120" t="s">
        <v>2580</v>
      </c>
      <c r="P407" s="120">
        <v>518426</v>
      </c>
      <c r="Q407" s="120" t="s">
        <v>2581</v>
      </c>
      <c r="R407" s="120" t="s">
        <v>255</v>
      </c>
      <c r="S407" s="120" t="s">
        <v>5129</v>
      </c>
      <c r="T407" s="120" t="s">
        <v>185</v>
      </c>
      <c r="U407" s="120" t="s">
        <v>186</v>
      </c>
      <c r="V407" s="120">
        <v>0</v>
      </c>
      <c r="W407" s="120" t="s">
        <v>5880</v>
      </c>
      <c r="X407" s="120">
        <v>355108591</v>
      </c>
      <c r="Y407" s="120" t="s">
        <v>5130</v>
      </c>
      <c r="Z407" s="120" t="s">
        <v>498</v>
      </c>
      <c r="AA407" s="123">
        <v>52000</v>
      </c>
      <c r="AB407" s="120" t="s">
        <v>548</v>
      </c>
      <c r="AC407" s="120">
        <v>24</v>
      </c>
      <c r="AD407" s="120" t="s">
        <v>190</v>
      </c>
      <c r="AE407" s="120" t="s">
        <v>579</v>
      </c>
      <c r="AF407" s="123">
        <v>2780</v>
      </c>
      <c r="AG407" s="123">
        <v>2780</v>
      </c>
      <c r="AH407" s="120" t="s">
        <v>3182</v>
      </c>
      <c r="AI407" s="123">
        <v>12196.55</v>
      </c>
      <c r="AJ407" s="123">
        <v>7263.45</v>
      </c>
      <c r="AK407" s="123">
        <v>19460</v>
      </c>
      <c r="AL407" s="123">
        <v>39803.449999999997</v>
      </c>
      <c r="AM407" s="123">
        <v>7873.55</v>
      </c>
      <c r="AN407" s="123">
        <v>47677</v>
      </c>
      <c r="AO407" s="123">
        <v>14612.58</v>
      </c>
      <c r="AP407" s="123">
        <v>4847.42</v>
      </c>
      <c r="AQ407" s="123">
        <v>19460</v>
      </c>
      <c r="AR407" s="120">
        <v>14</v>
      </c>
      <c r="AS407" s="120">
        <f>VLOOKUP(X407:X2670,[7]Sheet1!$T$2:$AC$1764,10,0)</f>
        <v>194</v>
      </c>
      <c r="AT407" s="107" t="str">
        <f>VLOOKUP(X407:X2664,'[8]Asset Classification'!$J$3:$S$2325,10,0)</f>
        <v>&gt;180</v>
      </c>
      <c r="AU407" s="120"/>
      <c r="AV407" s="120"/>
      <c r="AW407" s="120"/>
      <c r="AX407" s="120" t="s">
        <v>544</v>
      </c>
      <c r="AY407" s="120" t="s">
        <v>545</v>
      </c>
      <c r="AZ407" s="120"/>
      <c r="BA407" s="120"/>
      <c r="BB407" s="126"/>
      <c r="BC407" s="110"/>
      <c r="BD407" s="111"/>
      <c r="BE407" s="111"/>
      <c r="BF407" s="112"/>
      <c r="BG407" s="111"/>
      <c r="BH407" s="113"/>
      <c r="BI407" s="111"/>
      <c r="BJ407" s="111"/>
      <c r="BK407" s="114"/>
      <c r="BL407" s="122"/>
    </row>
    <row r="408" spans="1:64" s="125" customFormat="1" x14ac:dyDescent="0.3">
      <c r="A408" s="120">
        <v>403</v>
      </c>
      <c r="B408" s="120" t="s">
        <v>5879</v>
      </c>
      <c r="C408" s="120" t="s">
        <v>178</v>
      </c>
      <c r="D408" s="120" t="s">
        <v>850</v>
      </c>
      <c r="E408" s="120" t="s">
        <v>851</v>
      </c>
      <c r="F408" s="120" t="s">
        <v>852</v>
      </c>
      <c r="G408" s="120" t="s">
        <v>853</v>
      </c>
      <c r="H408" s="120" t="s">
        <v>854</v>
      </c>
      <c r="I408" s="120">
        <v>40735</v>
      </c>
      <c r="J408" s="120" t="s">
        <v>915</v>
      </c>
      <c r="K408" s="120">
        <v>40735</v>
      </c>
      <c r="L408" s="120" t="s">
        <v>916</v>
      </c>
      <c r="M408" s="120" t="s">
        <v>917</v>
      </c>
      <c r="N408" s="120">
        <v>62893</v>
      </c>
      <c r="O408" s="120" t="s">
        <v>2580</v>
      </c>
      <c r="P408" s="120">
        <v>518426</v>
      </c>
      <c r="Q408" s="120" t="s">
        <v>2581</v>
      </c>
      <c r="R408" s="120" t="s">
        <v>437</v>
      </c>
      <c r="S408" s="120" t="s">
        <v>2582</v>
      </c>
      <c r="T408" s="120" t="s">
        <v>185</v>
      </c>
      <c r="U408" s="120" t="s">
        <v>186</v>
      </c>
      <c r="V408" s="120">
        <v>0</v>
      </c>
      <c r="W408" s="120" t="s">
        <v>5880</v>
      </c>
      <c r="X408" s="120">
        <v>356153637</v>
      </c>
      <c r="Y408" s="120" t="s">
        <v>2583</v>
      </c>
      <c r="Z408" s="120" t="s">
        <v>285</v>
      </c>
      <c r="AA408" s="123">
        <v>20000</v>
      </c>
      <c r="AB408" s="120" t="s">
        <v>548</v>
      </c>
      <c r="AC408" s="120">
        <v>18</v>
      </c>
      <c r="AD408" s="120" t="s">
        <v>276</v>
      </c>
      <c r="AE408" s="120" t="s">
        <v>594</v>
      </c>
      <c r="AF408" s="123">
        <v>1340</v>
      </c>
      <c r="AG408" s="123">
        <v>1340</v>
      </c>
      <c r="AH408" s="120" t="s">
        <v>549</v>
      </c>
      <c r="AI408" s="123">
        <v>4630.93</v>
      </c>
      <c r="AJ408" s="123">
        <v>2069.0700000000002</v>
      </c>
      <c r="AK408" s="123">
        <v>6700</v>
      </c>
      <c r="AL408" s="123">
        <v>15369.07</v>
      </c>
      <c r="AM408" s="123">
        <v>2339.9299999999998</v>
      </c>
      <c r="AN408" s="123">
        <v>17709</v>
      </c>
      <c r="AO408" s="123">
        <v>7627.42</v>
      </c>
      <c r="AP408" s="123">
        <v>1752.58</v>
      </c>
      <c r="AQ408" s="123">
        <v>9380</v>
      </c>
      <c r="AR408" s="120">
        <v>12</v>
      </c>
      <c r="AS408" s="120">
        <f>VLOOKUP(X408:X2671,[7]Sheet1!$T$2:$AC$1764,10,0)</f>
        <v>194</v>
      </c>
      <c r="AT408" s="107" t="str">
        <f>VLOOKUP(X408:X2665,'[8]Asset Classification'!$J$3:$S$2325,10,0)</f>
        <v>&gt;180</v>
      </c>
      <c r="AU408" s="120"/>
      <c r="AV408" s="120"/>
      <c r="AW408" s="120"/>
      <c r="AX408" s="120" t="s">
        <v>544</v>
      </c>
      <c r="AY408" s="120" t="s">
        <v>545</v>
      </c>
      <c r="AZ408" s="120"/>
      <c r="BA408" s="120"/>
      <c r="BB408" s="126"/>
      <c r="BC408" s="110"/>
      <c r="BD408" s="111"/>
      <c r="BE408" s="111"/>
      <c r="BF408" s="112"/>
      <c r="BG408" s="111"/>
      <c r="BH408" s="113"/>
      <c r="BI408" s="111"/>
      <c r="BJ408" s="111"/>
      <c r="BK408" s="114"/>
      <c r="BL408" s="122"/>
    </row>
    <row r="409" spans="1:64" s="125" customFormat="1" x14ac:dyDescent="0.3">
      <c r="A409" s="120">
        <v>404</v>
      </c>
      <c r="B409" s="120" t="s">
        <v>5879</v>
      </c>
      <c r="C409" s="120" t="s">
        <v>178</v>
      </c>
      <c r="D409" s="120" t="s">
        <v>850</v>
      </c>
      <c r="E409" s="120" t="s">
        <v>851</v>
      </c>
      <c r="F409" s="120" t="s">
        <v>852</v>
      </c>
      <c r="G409" s="120" t="s">
        <v>853</v>
      </c>
      <c r="H409" s="120" t="s">
        <v>854</v>
      </c>
      <c r="I409" s="120">
        <v>40668</v>
      </c>
      <c r="J409" s="120" t="s">
        <v>854</v>
      </c>
      <c r="K409" s="120">
        <v>40668</v>
      </c>
      <c r="L409" s="120" t="s">
        <v>906</v>
      </c>
      <c r="M409" s="120" t="s">
        <v>907</v>
      </c>
      <c r="N409" s="120">
        <v>62934</v>
      </c>
      <c r="O409" s="120" t="s">
        <v>1082</v>
      </c>
      <c r="P409" s="120">
        <v>411222</v>
      </c>
      <c r="Q409" s="120" t="s">
        <v>731</v>
      </c>
      <c r="R409" s="120" t="s">
        <v>255</v>
      </c>
      <c r="S409" s="120" t="s">
        <v>2332</v>
      </c>
      <c r="T409" s="120" t="s">
        <v>185</v>
      </c>
      <c r="U409" s="120" t="s">
        <v>181</v>
      </c>
      <c r="V409" s="120">
        <v>541</v>
      </c>
      <c r="W409" s="120" t="s">
        <v>5880</v>
      </c>
      <c r="X409" s="120">
        <v>349874085</v>
      </c>
      <c r="Y409" s="120" t="s">
        <v>2333</v>
      </c>
      <c r="Z409" s="120" t="s">
        <v>368</v>
      </c>
      <c r="AA409" s="123">
        <v>54478</v>
      </c>
      <c r="AB409" s="120" t="s">
        <v>189</v>
      </c>
      <c r="AC409" s="120">
        <v>24</v>
      </c>
      <c r="AD409" s="120" t="s">
        <v>190</v>
      </c>
      <c r="AE409" s="120" t="s">
        <v>365</v>
      </c>
      <c r="AF409" s="123">
        <v>3093</v>
      </c>
      <c r="AG409" s="123">
        <v>2950</v>
      </c>
      <c r="AH409" s="120" t="s">
        <v>2334</v>
      </c>
      <c r="AI409" s="123">
        <v>43267.54</v>
      </c>
      <c r="AJ409" s="123">
        <v>15875.46</v>
      </c>
      <c r="AK409" s="123">
        <v>59143</v>
      </c>
      <c r="AL409" s="123">
        <v>11210.46</v>
      </c>
      <c r="AM409" s="123">
        <v>589.54</v>
      </c>
      <c r="AN409" s="123">
        <v>11800</v>
      </c>
      <c r="AO409" s="123">
        <v>11210.46</v>
      </c>
      <c r="AP409" s="123">
        <v>589.54</v>
      </c>
      <c r="AQ409" s="123">
        <v>11800</v>
      </c>
      <c r="AR409" s="120">
        <v>27</v>
      </c>
      <c r="AS409" s="120">
        <f>VLOOKUP(X409:X2672,[7]Sheet1!$T$2:$AC$1764,10,0)</f>
        <v>196</v>
      </c>
      <c r="AT409" s="107" t="str">
        <f>VLOOKUP(X409:X2666,'[8]Asset Classification'!$J$3:$S$2325,10,0)</f>
        <v>&gt;180</v>
      </c>
      <c r="AU409" s="120"/>
      <c r="AV409" s="120"/>
      <c r="AW409" s="120"/>
      <c r="AX409" s="120" t="s">
        <v>544</v>
      </c>
      <c r="AY409" s="120" t="s">
        <v>545</v>
      </c>
      <c r="AZ409" s="120"/>
      <c r="BA409" s="120"/>
      <c r="BB409" s="126"/>
      <c r="BC409" s="110"/>
      <c r="BD409" s="111"/>
      <c r="BE409" s="111"/>
      <c r="BF409" s="112"/>
      <c r="BG409" s="111"/>
      <c r="BH409" s="113"/>
      <c r="BI409" s="111"/>
      <c r="BJ409" s="111"/>
      <c r="BK409" s="114"/>
      <c r="BL409" s="122"/>
    </row>
    <row r="410" spans="1:64" s="125" customFormat="1" x14ac:dyDescent="0.3">
      <c r="A410" s="120">
        <v>405</v>
      </c>
      <c r="B410" s="120" t="s">
        <v>5879</v>
      </c>
      <c r="C410" s="120" t="s">
        <v>178</v>
      </c>
      <c r="D410" s="120" t="s">
        <v>850</v>
      </c>
      <c r="E410" s="120" t="s">
        <v>851</v>
      </c>
      <c r="F410" s="120" t="s">
        <v>852</v>
      </c>
      <c r="G410" s="120" t="s">
        <v>853</v>
      </c>
      <c r="H410" s="120" t="s">
        <v>854</v>
      </c>
      <c r="I410" s="120">
        <v>168143</v>
      </c>
      <c r="J410" s="120" t="s">
        <v>854</v>
      </c>
      <c r="K410" s="120">
        <v>168143</v>
      </c>
      <c r="L410" s="120" t="s">
        <v>883</v>
      </c>
      <c r="M410" s="120" t="s">
        <v>884</v>
      </c>
      <c r="N410" s="120">
        <v>62933</v>
      </c>
      <c r="O410" s="120" t="s">
        <v>1888</v>
      </c>
      <c r="P410" s="120">
        <v>490153</v>
      </c>
      <c r="Q410" s="120" t="s">
        <v>1889</v>
      </c>
      <c r="R410" s="120" t="s">
        <v>255</v>
      </c>
      <c r="S410" s="120" t="s">
        <v>2685</v>
      </c>
      <c r="T410" s="120" t="s">
        <v>185</v>
      </c>
      <c r="U410" s="120" t="s">
        <v>186</v>
      </c>
      <c r="V410" s="120">
        <v>541</v>
      </c>
      <c r="W410" s="120" t="s">
        <v>2686</v>
      </c>
      <c r="X410" s="120">
        <v>350792826</v>
      </c>
      <c r="Y410" s="120" t="s">
        <v>2687</v>
      </c>
      <c r="Z410" s="120" t="s">
        <v>409</v>
      </c>
      <c r="AA410" s="123">
        <v>41952</v>
      </c>
      <c r="AB410" s="120" t="s">
        <v>197</v>
      </c>
      <c r="AC410" s="120">
        <v>24</v>
      </c>
      <c r="AD410" s="120" t="s">
        <v>192</v>
      </c>
      <c r="AE410" s="120" t="s">
        <v>398</v>
      </c>
      <c r="AF410" s="123">
        <v>2256</v>
      </c>
      <c r="AG410" s="123">
        <v>2250</v>
      </c>
      <c r="AH410" s="120" t="s">
        <v>2688</v>
      </c>
      <c r="AI410" s="123">
        <v>29383.11</v>
      </c>
      <c r="AJ410" s="123">
        <v>11122.89</v>
      </c>
      <c r="AK410" s="123">
        <v>40506</v>
      </c>
      <c r="AL410" s="123">
        <v>12568.89</v>
      </c>
      <c r="AM410" s="123">
        <v>931.11</v>
      </c>
      <c r="AN410" s="123">
        <v>13500</v>
      </c>
      <c r="AO410" s="123">
        <v>12568.89</v>
      </c>
      <c r="AP410" s="123">
        <v>931.11</v>
      </c>
      <c r="AQ410" s="123">
        <v>13500</v>
      </c>
      <c r="AR410" s="120">
        <v>26</v>
      </c>
      <c r="AS410" s="120">
        <f>VLOOKUP(X410:X2673,[7]Sheet1!$T$2:$AC$1764,10,0)</f>
        <v>196</v>
      </c>
      <c r="AT410" s="107" t="str">
        <f>VLOOKUP(X410:X2667,'[8]Asset Classification'!$J$3:$S$2325,10,0)</f>
        <v>&gt;180</v>
      </c>
      <c r="AU410" s="120"/>
      <c r="AV410" s="120"/>
      <c r="AW410" s="120"/>
      <c r="AX410" s="120" t="s">
        <v>544</v>
      </c>
      <c r="AY410" s="120" t="s">
        <v>545</v>
      </c>
      <c r="AZ410" s="120"/>
      <c r="BA410" s="120"/>
      <c r="BB410" s="126"/>
      <c r="BC410" s="110"/>
      <c r="BD410" s="111"/>
      <c r="BE410" s="111"/>
      <c r="BF410" s="112"/>
      <c r="BG410" s="111"/>
      <c r="BH410" s="113"/>
      <c r="BI410" s="111"/>
      <c r="BJ410" s="111"/>
      <c r="BK410" s="114"/>
      <c r="BL410" s="122"/>
    </row>
    <row r="411" spans="1:64" s="125" customFormat="1" x14ac:dyDescent="0.3">
      <c r="A411" s="120">
        <v>406</v>
      </c>
      <c r="B411" s="120" t="s">
        <v>5879</v>
      </c>
      <c r="C411" s="120" t="s">
        <v>178</v>
      </c>
      <c r="D411" s="120" t="s">
        <v>850</v>
      </c>
      <c r="E411" s="120" t="s">
        <v>851</v>
      </c>
      <c r="F411" s="120" t="s">
        <v>852</v>
      </c>
      <c r="G411" s="120" t="s">
        <v>853</v>
      </c>
      <c r="H411" s="120" t="s">
        <v>854</v>
      </c>
      <c r="I411" s="120">
        <v>178001</v>
      </c>
      <c r="J411" s="120" t="s">
        <v>924</v>
      </c>
      <c r="K411" s="120">
        <v>178001</v>
      </c>
      <c r="L411" s="120" t="s">
        <v>925</v>
      </c>
      <c r="M411" s="120" t="s">
        <v>926</v>
      </c>
      <c r="N411" s="120">
        <v>62953</v>
      </c>
      <c r="O411" s="120" t="s">
        <v>1793</v>
      </c>
      <c r="P411" s="120">
        <v>91575</v>
      </c>
      <c r="Q411" s="120" t="s">
        <v>1794</v>
      </c>
      <c r="R411" s="120" t="s">
        <v>255</v>
      </c>
      <c r="S411" s="120" t="s">
        <v>2698</v>
      </c>
      <c r="T411" s="120" t="s">
        <v>185</v>
      </c>
      <c r="U411" s="120" t="s">
        <v>181</v>
      </c>
      <c r="V411" s="120">
        <v>541</v>
      </c>
      <c r="W411" s="120" t="s">
        <v>5880</v>
      </c>
      <c r="X411" s="120">
        <v>350844506</v>
      </c>
      <c r="Y411" s="120" t="s">
        <v>2699</v>
      </c>
      <c r="Z411" s="120" t="s">
        <v>382</v>
      </c>
      <c r="AA411" s="123">
        <v>54478</v>
      </c>
      <c r="AB411" s="120" t="s">
        <v>197</v>
      </c>
      <c r="AC411" s="120">
        <v>24</v>
      </c>
      <c r="AD411" s="120" t="s">
        <v>190</v>
      </c>
      <c r="AE411" s="120" t="s">
        <v>245</v>
      </c>
      <c r="AF411" s="123">
        <v>2307</v>
      </c>
      <c r="AG411" s="123">
        <v>2950</v>
      </c>
      <c r="AH411" s="120" t="s">
        <v>549</v>
      </c>
      <c r="AI411" s="123">
        <v>37998.79</v>
      </c>
      <c r="AJ411" s="123">
        <v>14458.21</v>
      </c>
      <c r="AK411" s="123">
        <v>52457</v>
      </c>
      <c r="AL411" s="123">
        <v>16479.21</v>
      </c>
      <c r="AM411" s="123">
        <v>1220.79</v>
      </c>
      <c r="AN411" s="123">
        <v>17700</v>
      </c>
      <c r="AO411" s="123">
        <v>16479.21</v>
      </c>
      <c r="AP411" s="123">
        <v>1220.79</v>
      </c>
      <c r="AQ411" s="123">
        <v>17700</v>
      </c>
      <c r="AR411" s="120">
        <v>25</v>
      </c>
      <c r="AS411" s="120">
        <f>VLOOKUP(X411:X2674,[7]Sheet1!$T$2:$AC$1764,10,0)</f>
        <v>196</v>
      </c>
      <c r="AT411" s="107" t="str">
        <f>VLOOKUP(X411:X2668,'[8]Asset Classification'!$J$3:$S$2325,10,0)</f>
        <v>&gt;180</v>
      </c>
      <c r="AU411" s="120"/>
      <c r="AV411" s="120"/>
      <c r="AW411" s="120"/>
      <c r="AX411" s="120" t="s">
        <v>544</v>
      </c>
      <c r="AY411" s="120" t="s">
        <v>545</v>
      </c>
      <c r="AZ411" s="120"/>
      <c r="BA411" s="120"/>
      <c r="BB411" s="126"/>
      <c r="BC411" s="110"/>
      <c r="BD411" s="111"/>
      <c r="BE411" s="111"/>
      <c r="BF411" s="112"/>
      <c r="BG411" s="111"/>
      <c r="BH411" s="113"/>
      <c r="BI411" s="111"/>
      <c r="BJ411" s="111"/>
      <c r="BK411" s="114"/>
      <c r="BL411" s="122"/>
    </row>
    <row r="412" spans="1:64" s="125" customFormat="1" x14ac:dyDescent="0.3">
      <c r="A412" s="120">
        <v>407</v>
      </c>
      <c r="B412" s="120" t="s">
        <v>5879</v>
      </c>
      <c r="C412" s="120" t="s">
        <v>178</v>
      </c>
      <c r="D412" s="120" t="s">
        <v>850</v>
      </c>
      <c r="E412" s="120" t="s">
        <v>851</v>
      </c>
      <c r="F412" s="120" t="s">
        <v>852</v>
      </c>
      <c r="G412" s="120" t="s">
        <v>853</v>
      </c>
      <c r="H412" s="120" t="s">
        <v>854</v>
      </c>
      <c r="I412" s="120">
        <v>168143</v>
      </c>
      <c r="J412" s="120" t="s">
        <v>854</v>
      </c>
      <c r="K412" s="120">
        <v>168143</v>
      </c>
      <c r="L412" s="120" t="s">
        <v>855</v>
      </c>
      <c r="M412" s="120" t="s">
        <v>856</v>
      </c>
      <c r="N412" s="120">
        <v>62861</v>
      </c>
      <c r="O412" s="120" t="s">
        <v>2771</v>
      </c>
      <c r="P412" s="120">
        <v>588398</v>
      </c>
      <c r="Q412" s="120" t="s">
        <v>2772</v>
      </c>
      <c r="R412" s="120" t="s">
        <v>255</v>
      </c>
      <c r="S412" s="120" t="s">
        <v>2777</v>
      </c>
      <c r="T412" s="120" t="s">
        <v>185</v>
      </c>
      <c r="U412" s="120" t="s">
        <v>181</v>
      </c>
      <c r="V412" s="120">
        <v>541</v>
      </c>
      <c r="W412" s="120" t="s">
        <v>5880</v>
      </c>
      <c r="X412" s="120">
        <v>350977920</v>
      </c>
      <c r="Y412" s="120" t="s">
        <v>2778</v>
      </c>
      <c r="Z412" s="120" t="s">
        <v>419</v>
      </c>
      <c r="AA412" s="123">
        <v>41952</v>
      </c>
      <c r="AB412" s="120" t="s">
        <v>182</v>
      </c>
      <c r="AC412" s="120">
        <v>24</v>
      </c>
      <c r="AD412" s="120" t="s">
        <v>192</v>
      </c>
      <c r="AE412" s="120" t="s">
        <v>416</v>
      </c>
      <c r="AF412" s="123">
        <v>2528</v>
      </c>
      <c r="AG412" s="123">
        <v>2250</v>
      </c>
      <c r="AH412" s="120" t="s">
        <v>660</v>
      </c>
      <c r="AI412" s="123">
        <v>29119.21</v>
      </c>
      <c r="AJ412" s="123">
        <v>11658.79</v>
      </c>
      <c r="AK412" s="123">
        <v>40778</v>
      </c>
      <c r="AL412" s="123">
        <v>12832.79</v>
      </c>
      <c r="AM412" s="123">
        <v>667.21</v>
      </c>
      <c r="AN412" s="123">
        <v>13500</v>
      </c>
      <c r="AO412" s="123">
        <v>12832.79</v>
      </c>
      <c r="AP412" s="123">
        <v>667.21</v>
      </c>
      <c r="AQ412" s="123">
        <v>13500</v>
      </c>
      <c r="AR412" s="120">
        <v>24</v>
      </c>
      <c r="AS412" s="120">
        <f>VLOOKUP(X412:X2675,[7]Sheet1!$T$2:$AC$1764,10,0)</f>
        <v>196</v>
      </c>
      <c r="AT412" s="107" t="str">
        <f>VLOOKUP(X412:X2669,'[8]Asset Classification'!$J$3:$S$2325,10,0)</f>
        <v>&gt;180</v>
      </c>
      <c r="AU412" s="120"/>
      <c r="AV412" s="120"/>
      <c r="AW412" s="120"/>
      <c r="AX412" s="120" t="s">
        <v>544</v>
      </c>
      <c r="AY412" s="120" t="s">
        <v>545</v>
      </c>
      <c r="AZ412" s="120"/>
      <c r="BA412" s="120"/>
      <c r="BB412" s="126"/>
      <c r="BC412" s="110"/>
      <c r="BD412" s="111"/>
      <c r="BE412" s="111"/>
      <c r="BF412" s="112"/>
      <c r="BG412" s="111"/>
      <c r="BH412" s="113"/>
      <c r="BI412" s="111"/>
      <c r="BJ412" s="111"/>
      <c r="BK412" s="114"/>
      <c r="BL412" s="122"/>
    </row>
    <row r="413" spans="1:64" s="125" customFormat="1" x14ac:dyDescent="0.3">
      <c r="A413" s="120">
        <v>408</v>
      </c>
      <c r="B413" s="120" t="s">
        <v>5879</v>
      </c>
      <c r="C413" s="120" t="s">
        <v>178</v>
      </c>
      <c r="D413" s="120" t="s">
        <v>850</v>
      </c>
      <c r="E413" s="120" t="s">
        <v>851</v>
      </c>
      <c r="F413" s="120" t="s">
        <v>852</v>
      </c>
      <c r="G413" s="120" t="s">
        <v>853</v>
      </c>
      <c r="H413" s="120" t="s">
        <v>854</v>
      </c>
      <c r="I413" s="120">
        <v>40714</v>
      </c>
      <c r="J413" s="120" t="s">
        <v>1081</v>
      </c>
      <c r="K413" s="120">
        <v>40714</v>
      </c>
      <c r="L413" s="120" t="s">
        <v>916</v>
      </c>
      <c r="M413" s="120" t="s">
        <v>917</v>
      </c>
      <c r="N413" s="120">
        <v>62857</v>
      </c>
      <c r="O413" s="120" t="s">
        <v>2771</v>
      </c>
      <c r="P413" s="120">
        <v>588730</v>
      </c>
      <c r="Q413" s="120" t="s">
        <v>2818</v>
      </c>
      <c r="R413" s="120" t="s">
        <v>255</v>
      </c>
      <c r="S413" s="120" t="s">
        <v>3408</v>
      </c>
      <c r="T413" s="120" t="s">
        <v>185</v>
      </c>
      <c r="U413" s="120" t="s">
        <v>186</v>
      </c>
      <c r="V413" s="120">
        <v>541</v>
      </c>
      <c r="W413" s="120" t="s">
        <v>5880</v>
      </c>
      <c r="X413" s="120">
        <v>352399134</v>
      </c>
      <c r="Y413" s="120" t="s">
        <v>3409</v>
      </c>
      <c r="Z413" s="120" t="s">
        <v>362</v>
      </c>
      <c r="AA413" s="123">
        <v>42000</v>
      </c>
      <c r="AB413" s="120" t="s">
        <v>182</v>
      </c>
      <c r="AC413" s="120">
        <v>24</v>
      </c>
      <c r="AD413" s="120" t="s">
        <v>192</v>
      </c>
      <c r="AE413" s="120" t="s">
        <v>393</v>
      </c>
      <c r="AF413" s="123">
        <v>2240</v>
      </c>
      <c r="AG413" s="123">
        <v>2240</v>
      </c>
      <c r="AH413" s="120" t="s">
        <v>3410</v>
      </c>
      <c r="AI413" s="123">
        <v>18257.86</v>
      </c>
      <c r="AJ413" s="123">
        <v>10126.14</v>
      </c>
      <c r="AK413" s="123">
        <v>28384</v>
      </c>
      <c r="AL413" s="123">
        <v>23742.14</v>
      </c>
      <c r="AM413" s="123">
        <v>3127.86</v>
      </c>
      <c r="AN413" s="123">
        <v>26870</v>
      </c>
      <c r="AO413" s="123">
        <v>11862.19</v>
      </c>
      <c r="AP413" s="123">
        <v>2313.81</v>
      </c>
      <c r="AQ413" s="123">
        <v>14176</v>
      </c>
      <c r="AR413" s="120">
        <v>19</v>
      </c>
      <c r="AS413" s="120">
        <f>VLOOKUP(X413:X2676,[7]Sheet1!$T$2:$AC$1764,10,0)</f>
        <v>196</v>
      </c>
      <c r="AT413" s="107" t="str">
        <f>VLOOKUP(X413:X2670,'[8]Asset Classification'!$J$3:$S$2325,10,0)</f>
        <v>&gt;180</v>
      </c>
      <c r="AU413" s="120"/>
      <c r="AV413" s="120"/>
      <c r="AW413" s="120"/>
      <c r="AX413" s="120" t="s">
        <v>544</v>
      </c>
      <c r="AY413" s="120" t="s">
        <v>545</v>
      </c>
      <c r="AZ413" s="120"/>
      <c r="BA413" s="120"/>
      <c r="BB413" s="126"/>
      <c r="BC413" s="110"/>
      <c r="BD413" s="111"/>
      <c r="BE413" s="111"/>
      <c r="BF413" s="112"/>
      <c r="BG413" s="111"/>
      <c r="BH413" s="113"/>
      <c r="BI413" s="111"/>
      <c r="BJ413" s="111"/>
      <c r="BK413" s="114"/>
      <c r="BL413" s="122"/>
    </row>
    <row r="414" spans="1:64" s="125" customFormat="1" x14ac:dyDescent="0.3">
      <c r="A414" s="120">
        <v>409</v>
      </c>
      <c r="B414" s="120" t="s">
        <v>5879</v>
      </c>
      <c r="C414" s="120" t="s">
        <v>178</v>
      </c>
      <c r="D414" s="120" t="s">
        <v>850</v>
      </c>
      <c r="E414" s="120" t="s">
        <v>851</v>
      </c>
      <c r="F414" s="120" t="s">
        <v>852</v>
      </c>
      <c r="G414" s="120" t="s">
        <v>853</v>
      </c>
      <c r="H414" s="120" t="s">
        <v>854</v>
      </c>
      <c r="I414" s="120">
        <v>168143</v>
      </c>
      <c r="J414" s="120" t="s">
        <v>854</v>
      </c>
      <c r="K414" s="120">
        <v>168143</v>
      </c>
      <c r="L414" s="120" t="s">
        <v>855</v>
      </c>
      <c r="M414" s="120" t="s">
        <v>856</v>
      </c>
      <c r="N414" s="120">
        <v>62861</v>
      </c>
      <c r="O414" s="120" t="s">
        <v>2757</v>
      </c>
      <c r="P414" s="120">
        <v>480207</v>
      </c>
      <c r="Q414" s="120" t="s">
        <v>2758</v>
      </c>
      <c r="R414" s="120" t="s">
        <v>255</v>
      </c>
      <c r="S414" s="120" t="s">
        <v>4449</v>
      </c>
      <c r="T414" s="120" t="s">
        <v>185</v>
      </c>
      <c r="U414" s="120" t="s">
        <v>186</v>
      </c>
      <c r="V414" s="120">
        <v>0</v>
      </c>
      <c r="W414" s="120" t="s">
        <v>5880</v>
      </c>
      <c r="X414" s="120">
        <v>353676589</v>
      </c>
      <c r="Y414" s="120" t="s">
        <v>4450</v>
      </c>
      <c r="Z414" s="120" t="s">
        <v>352</v>
      </c>
      <c r="AA414" s="123">
        <v>30000</v>
      </c>
      <c r="AB414" s="120" t="s">
        <v>548</v>
      </c>
      <c r="AC414" s="120">
        <v>18</v>
      </c>
      <c r="AD414" s="120" t="s">
        <v>190</v>
      </c>
      <c r="AE414" s="120" t="s">
        <v>520</v>
      </c>
      <c r="AF414" s="123">
        <v>2020</v>
      </c>
      <c r="AG414" s="123">
        <v>2020</v>
      </c>
      <c r="AH414" s="120" t="s">
        <v>660</v>
      </c>
      <c r="AI414" s="123">
        <v>9436.76</v>
      </c>
      <c r="AJ414" s="123">
        <v>4703.24</v>
      </c>
      <c r="AK414" s="123">
        <v>14140</v>
      </c>
      <c r="AL414" s="123">
        <v>20563.240000000002</v>
      </c>
      <c r="AM414" s="123">
        <v>2200.7600000000002</v>
      </c>
      <c r="AN414" s="123">
        <v>22764</v>
      </c>
      <c r="AO414" s="123">
        <v>10591.65</v>
      </c>
      <c r="AP414" s="123">
        <v>1528.35</v>
      </c>
      <c r="AQ414" s="123">
        <v>12120</v>
      </c>
      <c r="AR414" s="120">
        <v>13</v>
      </c>
      <c r="AS414" s="120">
        <f>VLOOKUP(X414:X2677,[7]Sheet1!$T$2:$AC$1764,10,0)</f>
        <v>196</v>
      </c>
      <c r="AT414" s="107" t="str">
        <f>VLOOKUP(X414:X2671,'[8]Asset Classification'!$J$3:$S$2325,10,0)</f>
        <v>151-180</v>
      </c>
      <c r="AU414" s="120"/>
      <c r="AV414" s="120"/>
      <c r="AW414" s="120"/>
      <c r="AX414" s="120" t="s">
        <v>544</v>
      </c>
      <c r="AY414" s="120" t="s">
        <v>545</v>
      </c>
      <c r="AZ414" s="120"/>
      <c r="BA414" s="120"/>
      <c r="BB414" s="126"/>
      <c r="BC414" s="110"/>
      <c r="BD414" s="111"/>
      <c r="BE414" s="111"/>
      <c r="BF414" s="112"/>
      <c r="BG414" s="111"/>
      <c r="BH414" s="113"/>
      <c r="BI414" s="111"/>
      <c r="BJ414" s="111"/>
      <c r="BK414" s="114"/>
      <c r="BL414" s="122"/>
    </row>
    <row r="415" spans="1:64" s="125" customFormat="1" x14ac:dyDescent="0.3">
      <c r="A415" s="120">
        <v>410</v>
      </c>
      <c r="B415" s="120" t="s">
        <v>5879</v>
      </c>
      <c r="C415" s="120" t="s">
        <v>178</v>
      </c>
      <c r="D415" s="120" t="s">
        <v>850</v>
      </c>
      <c r="E415" s="120" t="s">
        <v>851</v>
      </c>
      <c r="F415" s="120" t="s">
        <v>852</v>
      </c>
      <c r="G415" s="120" t="s">
        <v>853</v>
      </c>
      <c r="H415" s="120" t="s">
        <v>854</v>
      </c>
      <c r="I415" s="120">
        <v>168143</v>
      </c>
      <c r="J415" s="120" t="s">
        <v>854</v>
      </c>
      <c r="K415" s="120">
        <v>168143</v>
      </c>
      <c r="L415" s="120" t="s">
        <v>883</v>
      </c>
      <c r="M415" s="120" t="s">
        <v>884</v>
      </c>
      <c r="N415" s="120">
        <v>62814</v>
      </c>
      <c r="O415" s="120" t="s">
        <v>1554</v>
      </c>
      <c r="P415" s="120">
        <v>91521</v>
      </c>
      <c r="Q415" s="120" t="s">
        <v>1555</v>
      </c>
      <c r="R415" s="120" t="s">
        <v>255</v>
      </c>
      <c r="S415" s="120" t="s">
        <v>4524</v>
      </c>
      <c r="T415" s="120" t="s">
        <v>185</v>
      </c>
      <c r="U415" s="120" t="s">
        <v>186</v>
      </c>
      <c r="V415" s="120">
        <v>0</v>
      </c>
      <c r="W415" s="120" t="s">
        <v>5880</v>
      </c>
      <c r="X415" s="120">
        <v>353676637</v>
      </c>
      <c r="Y415" s="120" t="s">
        <v>4525</v>
      </c>
      <c r="Z415" s="120" t="s">
        <v>302</v>
      </c>
      <c r="AA415" s="123">
        <v>33000</v>
      </c>
      <c r="AB415" s="120" t="s">
        <v>548</v>
      </c>
      <c r="AC415" s="120">
        <v>24</v>
      </c>
      <c r="AD415" s="120" t="s">
        <v>190</v>
      </c>
      <c r="AE415" s="120" t="s">
        <v>475</v>
      </c>
      <c r="AF415" s="123">
        <v>1760</v>
      </c>
      <c r="AG415" s="123">
        <v>1760</v>
      </c>
      <c r="AH415" s="120" t="s">
        <v>549</v>
      </c>
      <c r="AI415" s="123">
        <v>9009.9500000000007</v>
      </c>
      <c r="AJ415" s="123">
        <v>5070.05</v>
      </c>
      <c r="AK415" s="123">
        <v>14080</v>
      </c>
      <c r="AL415" s="123">
        <v>23990.05</v>
      </c>
      <c r="AM415" s="123">
        <v>4508.95</v>
      </c>
      <c r="AN415" s="123">
        <v>28499</v>
      </c>
      <c r="AO415" s="123">
        <v>9427</v>
      </c>
      <c r="AP415" s="123">
        <v>2893</v>
      </c>
      <c r="AQ415" s="123">
        <v>12320</v>
      </c>
      <c r="AR415" s="120">
        <v>15</v>
      </c>
      <c r="AS415" s="120">
        <f>VLOOKUP(X415:X2678,[7]Sheet1!$T$2:$AC$1764,10,0)</f>
        <v>196</v>
      </c>
      <c r="AT415" s="107" t="str">
        <f>VLOOKUP(X415:X2672,'[8]Asset Classification'!$J$3:$S$2325,10,0)</f>
        <v>&gt;180</v>
      </c>
      <c r="AU415" s="120"/>
      <c r="AV415" s="120"/>
      <c r="AW415" s="120"/>
      <c r="AX415" s="120" t="s">
        <v>544</v>
      </c>
      <c r="AY415" s="120" t="s">
        <v>545</v>
      </c>
      <c r="AZ415" s="120"/>
      <c r="BA415" s="120"/>
      <c r="BB415" s="126"/>
      <c r="BC415" s="110"/>
      <c r="BD415" s="111"/>
      <c r="BE415" s="111"/>
      <c r="BF415" s="112"/>
      <c r="BG415" s="111"/>
      <c r="BH415" s="113"/>
      <c r="BI415" s="111"/>
      <c r="BJ415" s="111"/>
      <c r="BK415" s="114"/>
      <c r="BL415" s="122"/>
    </row>
    <row r="416" spans="1:64" s="125" customFormat="1" x14ac:dyDescent="0.3">
      <c r="A416" s="120">
        <v>411</v>
      </c>
      <c r="B416" s="120" t="s">
        <v>5879</v>
      </c>
      <c r="C416" s="120" t="s">
        <v>178</v>
      </c>
      <c r="D416" s="120" t="s">
        <v>850</v>
      </c>
      <c r="E416" s="120" t="s">
        <v>851</v>
      </c>
      <c r="F416" s="120" t="s">
        <v>852</v>
      </c>
      <c r="G416" s="120" t="s">
        <v>853</v>
      </c>
      <c r="H416" s="120" t="s">
        <v>854</v>
      </c>
      <c r="I416" s="120">
        <v>40735</v>
      </c>
      <c r="J416" s="120" t="s">
        <v>915</v>
      </c>
      <c r="K416" s="120">
        <v>40735</v>
      </c>
      <c r="L416" s="120" t="s">
        <v>855</v>
      </c>
      <c r="M416" s="120" t="s">
        <v>856</v>
      </c>
      <c r="N416" s="120">
        <v>62835</v>
      </c>
      <c r="O416" s="120" t="s">
        <v>2955</v>
      </c>
      <c r="P416" s="120">
        <v>495114</v>
      </c>
      <c r="Q416" s="120" t="s">
        <v>2956</v>
      </c>
      <c r="R416" s="120" t="s">
        <v>255</v>
      </c>
      <c r="S416" s="120" t="s">
        <v>4913</v>
      </c>
      <c r="T416" s="120" t="s">
        <v>185</v>
      </c>
      <c r="U416" s="120" t="s">
        <v>186</v>
      </c>
      <c r="V416" s="120">
        <v>0</v>
      </c>
      <c r="W416" s="120" t="s">
        <v>5880</v>
      </c>
      <c r="X416" s="120">
        <v>354759289</v>
      </c>
      <c r="Y416" s="120" t="s">
        <v>4914</v>
      </c>
      <c r="Z416" s="120" t="s">
        <v>410</v>
      </c>
      <c r="AA416" s="123">
        <v>35000</v>
      </c>
      <c r="AB416" s="120" t="s">
        <v>548</v>
      </c>
      <c r="AC416" s="120">
        <v>24</v>
      </c>
      <c r="AD416" s="120" t="s">
        <v>190</v>
      </c>
      <c r="AE416" s="120" t="s">
        <v>506</v>
      </c>
      <c r="AF416" s="123">
        <v>1870</v>
      </c>
      <c r="AG416" s="123">
        <v>1870</v>
      </c>
      <c r="AH416" s="120" t="s">
        <v>3182</v>
      </c>
      <c r="AI416" s="123">
        <v>8345.42</v>
      </c>
      <c r="AJ416" s="123">
        <v>4744.58</v>
      </c>
      <c r="AK416" s="123">
        <v>13090</v>
      </c>
      <c r="AL416" s="123">
        <v>26654.58</v>
      </c>
      <c r="AM416" s="123">
        <v>5287.42</v>
      </c>
      <c r="AN416" s="123">
        <v>31942</v>
      </c>
      <c r="AO416" s="123">
        <v>9837.91</v>
      </c>
      <c r="AP416" s="123">
        <v>3252.09</v>
      </c>
      <c r="AQ416" s="123">
        <v>13090</v>
      </c>
      <c r="AR416" s="120">
        <v>14</v>
      </c>
      <c r="AS416" s="120">
        <f>VLOOKUP(X416:X2679,[7]Sheet1!$T$2:$AC$1764,10,0)</f>
        <v>196</v>
      </c>
      <c r="AT416" s="107" t="str">
        <f>VLOOKUP(X416:X2673,'[8]Asset Classification'!$J$3:$S$2325,10,0)</f>
        <v>&gt;180</v>
      </c>
      <c r="AU416" s="120"/>
      <c r="AV416" s="120"/>
      <c r="AW416" s="120"/>
      <c r="AX416" s="120" t="s">
        <v>544</v>
      </c>
      <c r="AY416" s="120" t="s">
        <v>545</v>
      </c>
      <c r="AZ416" s="120"/>
      <c r="BA416" s="120"/>
      <c r="BB416" s="126"/>
      <c r="BC416" s="110"/>
      <c r="BD416" s="111"/>
      <c r="BE416" s="111"/>
      <c r="BF416" s="112"/>
      <c r="BG416" s="111"/>
      <c r="BH416" s="113"/>
      <c r="BI416" s="111"/>
      <c r="BJ416" s="111"/>
      <c r="BK416" s="114"/>
      <c r="BL416" s="122"/>
    </row>
    <row r="417" spans="1:64" s="125" customFormat="1" x14ac:dyDescent="0.3">
      <c r="A417" s="120">
        <v>412</v>
      </c>
      <c r="B417" s="120" t="s">
        <v>5879</v>
      </c>
      <c r="C417" s="120" t="s">
        <v>178</v>
      </c>
      <c r="D417" s="120" t="s">
        <v>850</v>
      </c>
      <c r="E417" s="120" t="s">
        <v>851</v>
      </c>
      <c r="F417" s="120" t="s">
        <v>852</v>
      </c>
      <c r="G417" s="120" t="s">
        <v>853</v>
      </c>
      <c r="H417" s="120" t="s">
        <v>854</v>
      </c>
      <c r="I417" s="120">
        <v>168143</v>
      </c>
      <c r="J417" s="120" t="s">
        <v>854</v>
      </c>
      <c r="K417" s="120">
        <v>168143</v>
      </c>
      <c r="L417" s="120" t="s">
        <v>855</v>
      </c>
      <c r="M417" s="120" t="s">
        <v>856</v>
      </c>
      <c r="N417" s="120">
        <v>62861</v>
      </c>
      <c r="O417" s="120" t="s">
        <v>2955</v>
      </c>
      <c r="P417" s="120">
        <v>495114</v>
      </c>
      <c r="Q417" s="120" t="s">
        <v>2956</v>
      </c>
      <c r="R417" s="120" t="s">
        <v>255</v>
      </c>
      <c r="S417" s="120" t="s">
        <v>4989</v>
      </c>
      <c r="T417" s="120" t="s">
        <v>185</v>
      </c>
      <c r="U417" s="120" t="s">
        <v>186</v>
      </c>
      <c r="V417" s="120">
        <v>0</v>
      </c>
      <c r="W417" s="120" t="s">
        <v>221</v>
      </c>
      <c r="X417" s="120">
        <v>354759340</v>
      </c>
      <c r="Y417" s="120" t="s">
        <v>4990</v>
      </c>
      <c r="Z417" s="120" t="s">
        <v>410</v>
      </c>
      <c r="AA417" s="123">
        <v>26000</v>
      </c>
      <c r="AB417" s="120" t="s">
        <v>548</v>
      </c>
      <c r="AC417" s="120">
        <v>18</v>
      </c>
      <c r="AD417" s="120" t="s">
        <v>190</v>
      </c>
      <c r="AE417" s="120" t="s">
        <v>506</v>
      </c>
      <c r="AF417" s="123">
        <v>1750</v>
      </c>
      <c r="AG417" s="123">
        <v>1750</v>
      </c>
      <c r="AH417" s="120" t="s">
        <v>3182</v>
      </c>
      <c r="AI417" s="123">
        <v>8890.32</v>
      </c>
      <c r="AJ417" s="123">
        <v>3359.68</v>
      </c>
      <c r="AK417" s="123">
        <v>12250</v>
      </c>
      <c r="AL417" s="123">
        <v>17109.68</v>
      </c>
      <c r="AM417" s="123">
        <v>2213.3200000000002</v>
      </c>
      <c r="AN417" s="123">
        <v>19323</v>
      </c>
      <c r="AO417" s="123">
        <v>10405.219999999999</v>
      </c>
      <c r="AP417" s="123">
        <v>1844.78</v>
      </c>
      <c r="AQ417" s="123">
        <v>12250</v>
      </c>
      <c r="AR417" s="120">
        <v>14</v>
      </c>
      <c r="AS417" s="120">
        <f>VLOOKUP(X417:X2680,[7]Sheet1!$T$2:$AC$1764,10,0)</f>
        <v>196</v>
      </c>
      <c r="AT417" s="107" t="str">
        <f>VLOOKUP(X417:X2674,'[8]Asset Classification'!$J$3:$S$2325,10,0)</f>
        <v>&gt;180</v>
      </c>
      <c r="AU417" s="120"/>
      <c r="AV417" s="120"/>
      <c r="AW417" s="120"/>
      <c r="AX417" s="120" t="s">
        <v>544</v>
      </c>
      <c r="AY417" s="120" t="s">
        <v>545</v>
      </c>
      <c r="AZ417" s="120"/>
      <c r="BA417" s="120"/>
      <c r="BB417" s="126"/>
      <c r="BC417" s="110"/>
      <c r="BD417" s="111"/>
      <c r="BE417" s="111"/>
      <c r="BF417" s="112"/>
      <c r="BG417" s="111"/>
      <c r="BH417" s="113"/>
      <c r="BI417" s="111"/>
      <c r="BJ417" s="111"/>
      <c r="BK417" s="114"/>
      <c r="BL417" s="122"/>
    </row>
    <row r="418" spans="1:64" s="125" customFormat="1" x14ac:dyDescent="0.3">
      <c r="A418" s="120">
        <v>413</v>
      </c>
      <c r="B418" s="120" t="s">
        <v>5879</v>
      </c>
      <c r="C418" s="120" t="s">
        <v>178</v>
      </c>
      <c r="D418" s="120" t="s">
        <v>850</v>
      </c>
      <c r="E418" s="120" t="s">
        <v>851</v>
      </c>
      <c r="F418" s="120" t="s">
        <v>852</v>
      </c>
      <c r="G418" s="120" t="s">
        <v>853</v>
      </c>
      <c r="H418" s="120" t="s">
        <v>854</v>
      </c>
      <c r="I418" s="120">
        <v>168143</v>
      </c>
      <c r="J418" s="120" t="s">
        <v>854</v>
      </c>
      <c r="K418" s="120">
        <v>168143</v>
      </c>
      <c r="L418" s="120" t="s">
        <v>855</v>
      </c>
      <c r="M418" s="120" t="s">
        <v>856</v>
      </c>
      <c r="N418" s="120">
        <v>62861</v>
      </c>
      <c r="O418" s="120" t="s">
        <v>2955</v>
      </c>
      <c r="P418" s="120">
        <v>495114</v>
      </c>
      <c r="Q418" s="120" t="s">
        <v>2956</v>
      </c>
      <c r="R418" s="120" t="s">
        <v>255</v>
      </c>
      <c r="S418" s="120" t="s">
        <v>5062</v>
      </c>
      <c r="T418" s="120" t="s">
        <v>185</v>
      </c>
      <c r="U418" s="120" t="s">
        <v>186</v>
      </c>
      <c r="V418" s="120">
        <v>0</v>
      </c>
      <c r="W418" s="120" t="s">
        <v>5880</v>
      </c>
      <c r="X418" s="120">
        <v>354759391</v>
      </c>
      <c r="Y418" s="120" t="s">
        <v>5063</v>
      </c>
      <c r="Z418" s="120" t="s">
        <v>498</v>
      </c>
      <c r="AA418" s="123">
        <v>52000</v>
      </c>
      <c r="AB418" s="120" t="s">
        <v>548</v>
      </c>
      <c r="AC418" s="120">
        <v>24</v>
      </c>
      <c r="AD418" s="120" t="s">
        <v>190</v>
      </c>
      <c r="AE418" s="120" t="s">
        <v>506</v>
      </c>
      <c r="AF418" s="123">
        <v>2780</v>
      </c>
      <c r="AG418" s="123">
        <v>2780</v>
      </c>
      <c r="AH418" s="120" t="s">
        <v>2688</v>
      </c>
      <c r="AI418" s="123">
        <v>12250.53</v>
      </c>
      <c r="AJ418" s="123">
        <v>7209.47</v>
      </c>
      <c r="AK418" s="123">
        <v>19460</v>
      </c>
      <c r="AL418" s="123">
        <v>39749.47</v>
      </c>
      <c r="AM418" s="123">
        <v>7912.53</v>
      </c>
      <c r="AN418" s="123">
        <v>47662</v>
      </c>
      <c r="AO418" s="123">
        <v>14606.38</v>
      </c>
      <c r="AP418" s="123">
        <v>4853.62</v>
      </c>
      <c r="AQ418" s="123">
        <v>19460</v>
      </c>
      <c r="AR418" s="120">
        <v>14</v>
      </c>
      <c r="AS418" s="120">
        <f>VLOOKUP(X418:X2681,[7]Sheet1!$T$2:$AC$1764,10,0)</f>
        <v>196</v>
      </c>
      <c r="AT418" s="107" t="str">
        <f>VLOOKUP(X418:X2675,'[8]Asset Classification'!$J$3:$S$2325,10,0)</f>
        <v>&gt;180</v>
      </c>
      <c r="AU418" s="120"/>
      <c r="AV418" s="120"/>
      <c r="AW418" s="120"/>
      <c r="AX418" s="120" t="s">
        <v>544</v>
      </c>
      <c r="AY418" s="120" t="s">
        <v>545</v>
      </c>
      <c r="AZ418" s="120"/>
      <c r="BA418" s="120"/>
      <c r="BB418" s="126"/>
      <c r="BC418" s="110"/>
      <c r="BD418" s="111"/>
      <c r="BE418" s="111"/>
      <c r="BF418" s="112"/>
      <c r="BG418" s="111"/>
      <c r="BH418" s="113"/>
      <c r="BI418" s="111"/>
      <c r="BJ418" s="111"/>
      <c r="BK418" s="114"/>
      <c r="BL418" s="122"/>
    </row>
    <row r="419" spans="1:64" s="125" customFormat="1" x14ac:dyDescent="0.3">
      <c r="A419" s="120">
        <v>414</v>
      </c>
      <c r="B419" s="120" t="s">
        <v>5879</v>
      </c>
      <c r="C419" s="120" t="s">
        <v>178</v>
      </c>
      <c r="D419" s="120" t="s">
        <v>850</v>
      </c>
      <c r="E419" s="120" t="s">
        <v>851</v>
      </c>
      <c r="F419" s="120" t="s">
        <v>852</v>
      </c>
      <c r="G419" s="120" t="s">
        <v>853</v>
      </c>
      <c r="H419" s="120" t="s">
        <v>854</v>
      </c>
      <c r="I419" s="120">
        <v>40674</v>
      </c>
      <c r="J419" s="120" t="s">
        <v>905</v>
      </c>
      <c r="K419" s="120">
        <v>40674</v>
      </c>
      <c r="L419" s="120" t="s">
        <v>906</v>
      </c>
      <c r="M419" s="120" t="s">
        <v>907</v>
      </c>
      <c r="N419" s="120">
        <v>371007</v>
      </c>
      <c r="O419" s="120" t="s">
        <v>1133</v>
      </c>
      <c r="P419" s="120">
        <v>91433</v>
      </c>
      <c r="Q419" s="120" t="s">
        <v>1461</v>
      </c>
      <c r="R419" s="120" t="s">
        <v>255</v>
      </c>
      <c r="S419" s="120" t="s">
        <v>5068</v>
      </c>
      <c r="T419" s="120" t="s">
        <v>185</v>
      </c>
      <c r="U419" s="120" t="s">
        <v>547</v>
      </c>
      <c r="V419" s="120">
        <v>0</v>
      </c>
      <c r="W419" s="120" t="s">
        <v>5880</v>
      </c>
      <c r="X419" s="120">
        <v>354938150</v>
      </c>
      <c r="Y419" s="120" t="s">
        <v>5069</v>
      </c>
      <c r="Z419" s="120" t="s">
        <v>498</v>
      </c>
      <c r="AA419" s="123">
        <v>52000</v>
      </c>
      <c r="AB419" s="120" t="s">
        <v>197</v>
      </c>
      <c r="AC419" s="120">
        <v>24</v>
      </c>
      <c r="AD419" s="120" t="s">
        <v>195</v>
      </c>
      <c r="AE419" s="120" t="s">
        <v>506</v>
      </c>
      <c r="AF419" s="123">
        <v>2780</v>
      </c>
      <c r="AG419" s="123">
        <v>2780</v>
      </c>
      <c r="AH419" s="120" t="s">
        <v>542</v>
      </c>
      <c r="AI419" s="123">
        <v>12250.53</v>
      </c>
      <c r="AJ419" s="123">
        <v>7209.47</v>
      </c>
      <c r="AK419" s="123">
        <v>19460</v>
      </c>
      <c r="AL419" s="123">
        <v>39749.47</v>
      </c>
      <c r="AM419" s="123">
        <v>7912.53</v>
      </c>
      <c r="AN419" s="123">
        <v>47662</v>
      </c>
      <c r="AO419" s="123">
        <v>14606.38</v>
      </c>
      <c r="AP419" s="123">
        <v>4853.62</v>
      </c>
      <c r="AQ419" s="123">
        <v>19460</v>
      </c>
      <c r="AR419" s="120">
        <v>14</v>
      </c>
      <c r="AS419" s="120">
        <f>VLOOKUP(X419:X2682,[7]Sheet1!$T$2:$AC$1764,10,0)</f>
        <v>196</v>
      </c>
      <c r="AT419" s="107" t="str">
        <f>VLOOKUP(X419:X2676,'[8]Asset Classification'!$J$3:$S$2325,10,0)</f>
        <v>&gt;180</v>
      </c>
      <c r="AU419" s="120"/>
      <c r="AV419" s="120"/>
      <c r="AW419" s="120"/>
      <c r="AX419" s="120" t="s">
        <v>544</v>
      </c>
      <c r="AY419" s="120" t="s">
        <v>545</v>
      </c>
      <c r="AZ419" s="120"/>
      <c r="BA419" s="120"/>
      <c r="BB419" s="126"/>
      <c r="BC419" s="110"/>
      <c r="BD419" s="111"/>
      <c r="BE419" s="111"/>
      <c r="BF419" s="112"/>
      <c r="BG419" s="111"/>
      <c r="BH419" s="113"/>
      <c r="BI419" s="111"/>
      <c r="BJ419" s="111"/>
      <c r="BK419" s="114"/>
      <c r="BL419" s="122"/>
    </row>
    <row r="420" spans="1:64" s="125" customFormat="1" x14ac:dyDescent="0.3">
      <c r="A420" s="120">
        <v>415</v>
      </c>
      <c r="B420" s="120" t="s">
        <v>5879</v>
      </c>
      <c r="C420" s="120" t="s">
        <v>178</v>
      </c>
      <c r="D420" s="120" t="s">
        <v>850</v>
      </c>
      <c r="E420" s="120" t="s">
        <v>851</v>
      </c>
      <c r="F420" s="120" t="s">
        <v>852</v>
      </c>
      <c r="G420" s="120" t="s">
        <v>853</v>
      </c>
      <c r="H420" s="120" t="s">
        <v>854</v>
      </c>
      <c r="I420" s="120">
        <v>168143</v>
      </c>
      <c r="J420" s="120" t="s">
        <v>854</v>
      </c>
      <c r="K420" s="120">
        <v>168143</v>
      </c>
      <c r="L420" s="120" t="s">
        <v>855</v>
      </c>
      <c r="M420" s="120" t="s">
        <v>856</v>
      </c>
      <c r="N420" s="120">
        <v>62803</v>
      </c>
      <c r="O420" s="120" t="s">
        <v>2160</v>
      </c>
      <c r="P420" s="120">
        <v>91501</v>
      </c>
      <c r="Q420" s="120" t="s">
        <v>2161</v>
      </c>
      <c r="R420" s="120" t="s">
        <v>255</v>
      </c>
      <c r="S420" s="120" t="s">
        <v>5114</v>
      </c>
      <c r="T420" s="120" t="s">
        <v>185</v>
      </c>
      <c r="U420" s="120" t="s">
        <v>186</v>
      </c>
      <c r="V420" s="120">
        <v>0</v>
      </c>
      <c r="W420" s="120" t="s">
        <v>5880</v>
      </c>
      <c r="X420" s="120">
        <v>355084332</v>
      </c>
      <c r="Y420" s="120" t="s">
        <v>5115</v>
      </c>
      <c r="Z420" s="120" t="s">
        <v>498</v>
      </c>
      <c r="AA420" s="123">
        <v>52000</v>
      </c>
      <c r="AB420" s="120" t="s">
        <v>548</v>
      </c>
      <c r="AC420" s="120">
        <v>24</v>
      </c>
      <c r="AD420" s="120" t="s">
        <v>190</v>
      </c>
      <c r="AE420" s="120" t="s">
        <v>506</v>
      </c>
      <c r="AF420" s="123">
        <v>2780</v>
      </c>
      <c r="AG420" s="123">
        <v>2780</v>
      </c>
      <c r="AH420" s="120" t="s">
        <v>549</v>
      </c>
      <c r="AI420" s="123">
        <v>12250.53</v>
      </c>
      <c r="AJ420" s="123">
        <v>7209.47</v>
      </c>
      <c r="AK420" s="123">
        <v>19460</v>
      </c>
      <c r="AL420" s="123">
        <v>39749.47</v>
      </c>
      <c r="AM420" s="123">
        <v>7912.53</v>
      </c>
      <c r="AN420" s="123">
        <v>47662</v>
      </c>
      <c r="AO420" s="123">
        <v>14606.38</v>
      </c>
      <c r="AP420" s="123">
        <v>4853.62</v>
      </c>
      <c r="AQ420" s="123">
        <v>19460</v>
      </c>
      <c r="AR420" s="120">
        <v>14</v>
      </c>
      <c r="AS420" s="120">
        <f>VLOOKUP(X420:X2683,[7]Sheet1!$T$2:$AC$1764,10,0)</f>
        <v>196</v>
      </c>
      <c r="AT420" s="107" t="str">
        <f>VLOOKUP(X420:X2677,'[8]Asset Classification'!$J$3:$S$2325,10,0)</f>
        <v>&gt;180</v>
      </c>
      <c r="AU420" s="120"/>
      <c r="AV420" s="120"/>
      <c r="AW420" s="120"/>
      <c r="AX420" s="120" t="s">
        <v>544</v>
      </c>
      <c r="AY420" s="120" t="s">
        <v>545</v>
      </c>
      <c r="AZ420" s="120"/>
      <c r="BA420" s="120"/>
      <c r="BB420" s="126"/>
      <c r="BC420" s="110"/>
      <c r="BD420" s="111"/>
      <c r="BE420" s="111"/>
      <c r="BF420" s="112"/>
      <c r="BG420" s="111"/>
      <c r="BH420" s="113"/>
      <c r="BI420" s="111"/>
      <c r="BJ420" s="111"/>
      <c r="BK420" s="114"/>
      <c r="BL420" s="122"/>
    </row>
    <row r="421" spans="1:64" s="125" customFormat="1" x14ac:dyDescent="0.3">
      <c r="A421" s="120">
        <v>416</v>
      </c>
      <c r="B421" s="120" t="s">
        <v>5879</v>
      </c>
      <c r="C421" s="120" t="s">
        <v>178</v>
      </c>
      <c r="D421" s="120" t="s">
        <v>850</v>
      </c>
      <c r="E421" s="120" t="s">
        <v>851</v>
      </c>
      <c r="F421" s="120" t="s">
        <v>852</v>
      </c>
      <c r="G421" s="120" t="s">
        <v>853</v>
      </c>
      <c r="H421" s="120" t="s">
        <v>854</v>
      </c>
      <c r="I421" s="120">
        <v>168143</v>
      </c>
      <c r="J421" s="120" t="s">
        <v>854</v>
      </c>
      <c r="K421" s="120">
        <v>168143</v>
      </c>
      <c r="L421" s="120" t="s">
        <v>883</v>
      </c>
      <c r="M421" s="120" t="s">
        <v>884</v>
      </c>
      <c r="N421" s="120">
        <v>62812</v>
      </c>
      <c r="O421" s="120" t="s">
        <v>2771</v>
      </c>
      <c r="P421" s="120">
        <v>590315</v>
      </c>
      <c r="Q421" s="120" t="s">
        <v>2779</v>
      </c>
      <c r="R421" s="120" t="s">
        <v>255</v>
      </c>
      <c r="S421" s="120" t="s">
        <v>5399</v>
      </c>
      <c r="T421" s="120" t="s">
        <v>185</v>
      </c>
      <c r="U421" s="120" t="s">
        <v>186</v>
      </c>
      <c r="V421" s="120">
        <v>0</v>
      </c>
      <c r="W421" s="120" t="s">
        <v>5880</v>
      </c>
      <c r="X421" s="120">
        <v>355994335</v>
      </c>
      <c r="Y421" s="120" t="s">
        <v>5400</v>
      </c>
      <c r="Z421" s="120" t="s">
        <v>284</v>
      </c>
      <c r="AA421" s="123">
        <v>36000</v>
      </c>
      <c r="AB421" s="120" t="s">
        <v>182</v>
      </c>
      <c r="AC421" s="120">
        <v>24</v>
      </c>
      <c r="AD421" s="120" t="s">
        <v>190</v>
      </c>
      <c r="AE421" s="120" t="s">
        <v>525</v>
      </c>
      <c r="AF421" s="123">
        <v>1920</v>
      </c>
      <c r="AG421" s="123">
        <v>1920</v>
      </c>
      <c r="AH421" s="120" t="s">
        <v>549</v>
      </c>
      <c r="AI421" s="123">
        <v>5570.07</v>
      </c>
      <c r="AJ421" s="123">
        <v>4029.93</v>
      </c>
      <c r="AK421" s="123">
        <v>9600</v>
      </c>
      <c r="AL421" s="123">
        <v>30429.93</v>
      </c>
      <c r="AM421" s="123">
        <v>6855.07</v>
      </c>
      <c r="AN421" s="123">
        <v>37285</v>
      </c>
      <c r="AO421" s="123">
        <v>9632.3799999999992</v>
      </c>
      <c r="AP421" s="123">
        <v>3807.62</v>
      </c>
      <c r="AQ421" s="123">
        <v>13440</v>
      </c>
      <c r="AR421" s="120">
        <v>12</v>
      </c>
      <c r="AS421" s="120">
        <f>VLOOKUP(X421:X2684,[7]Sheet1!$T$2:$AC$1764,10,0)</f>
        <v>196</v>
      </c>
      <c r="AT421" s="107" t="str">
        <f>VLOOKUP(X421:X2678,'[8]Asset Classification'!$J$3:$S$2325,10,0)</f>
        <v>&gt;180</v>
      </c>
      <c r="AU421" s="120"/>
      <c r="AV421" s="120"/>
      <c r="AW421" s="120"/>
      <c r="AX421" s="120" t="s">
        <v>544</v>
      </c>
      <c r="AY421" s="120" t="s">
        <v>545</v>
      </c>
      <c r="AZ421" s="120"/>
      <c r="BA421" s="120"/>
      <c r="BB421" s="126"/>
      <c r="BC421" s="110"/>
      <c r="BD421" s="111"/>
      <c r="BE421" s="111"/>
      <c r="BF421" s="112"/>
      <c r="BG421" s="111"/>
      <c r="BH421" s="113"/>
      <c r="BI421" s="111"/>
      <c r="BJ421" s="111"/>
      <c r="BK421" s="114"/>
      <c r="BL421" s="122"/>
    </row>
    <row r="422" spans="1:64" s="125" customFormat="1" x14ac:dyDescent="0.3">
      <c r="A422" s="120">
        <v>417</v>
      </c>
      <c r="B422" s="120" t="s">
        <v>5879</v>
      </c>
      <c r="C422" s="120" t="s">
        <v>178</v>
      </c>
      <c r="D422" s="120" t="s">
        <v>850</v>
      </c>
      <c r="E422" s="120" t="s">
        <v>851</v>
      </c>
      <c r="F422" s="120" t="s">
        <v>852</v>
      </c>
      <c r="G422" s="120" t="s">
        <v>853</v>
      </c>
      <c r="H422" s="120" t="s">
        <v>854</v>
      </c>
      <c r="I422" s="120">
        <v>168143</v>
      </c>
      <c r="J422" s="120" t="s">
        <v>854</v>
      </c>
      <c r="K422" s="120">
        <v>168143</v>
      </c>
      <c r="L422" s="120" t="s">
        <v>883</v>
      </c>
      <c r="M422" s="120" t="s">
        <v>884</v>
      </c>
      <c r="N422" s="120">
        <v>62812</v>
      </c>
      <c r="O422" s="120" t="s">
        <v>2702</v>
      </c>
      <c r="P422" s="120">
        <v>573806</v>
      </c>
      <c r="Q422" s="120" t="s">
        <v>2703</v>
      </c>
      <c r="R422" s="120" t="s">
        <v>255</v>
      </c>
      <c r="S422" s="120" t="s">
        <v>5401</v>
      </c>
      <c r="T422" s="120" t="s">
        <v>298</v>
      </c>
      <c r="U422" s="120" t="s">
        <v>186</v>
      </c>
      <c r="V422" s="120">
        <v>0</v>
      </c>
      <c r="W422" s="120" t="s">
        <v>5880</v>
      </c>
      <c r="X422" s="120">
        <v>355994336</v>
      </c>
      <c r="Y422" s="120" t="s">
        <v>5402</v>
      </c>
      <c r="Z422" s="120" t="s">
        <v>284</v>
      </c>
      <c r="AA422" s="123">
        <v>31000</v>
      </c>
      <c r="AB422" s="120" t="s">
        <v>197</v>
      </c>
      <c r="AC422" s="120">
        <v>24</v>
      </c>
      <c r="AD422" s="120" t="s">
        <v>190</v>
      </c>
      <c r="AE422" s="120" t="s">
        <v>525</v>
      </c>
      <c r="AF422" s="123">
        <v>1650</v>
      </c>
      <c r="AG422" s="123">
        <v>1650</v>
      </c>
      <c r="AH422" s="120" t="s">
        <v>549</v>
      </c>
      <c r="AI422" s="123">
        <v>4779.07</v>
      </c>
      <c r="AJ422" s="123">
        <v>3470.93</v>
      </c>
      <c r="AK422" s="123">
        <v>8250</v>
      </c>
      <c r="AL422" s="123">
        <v>26220.93</v>
      </c>
      <c r="AM422" s="123">
        <v>5924.07</v>
      </c>
      <c r="AN422" s="123">
        <v>32145</v>
      </c>
      <c r="AO422" s="123">
        <v>8267.1</v>
      </c>
      <c r="AP422" s="123">
        <v>3282.9</v>
      </c>
      <c r="AQ422" s="123">
        <v>11550</v>
      </c>
      <c r="AR422" s="120">
        <v>12</v>
      </c>
      <c r="AS422" s="120">
        <f>VLOOKUP(X422:X2685,[7]Sheet1!$T$2:$AC$1764,10,0)</f>
        <v>196</v>
      </c>
      <c r="AT422" s="107" t="str">
        <f>VLOOKUP(X422:X2679,'[8]Asset Classification'!$J$3:$S$2325,10,0)</f>
        <v>&gt;180</v>
      </c>
      <c r="AU422" s="120"/>
      <c r="AV422" s="120"/>
      <c r="AW422" s="120"/>
      <c r="AX422" s="120" t="s">
        <v>544</v>
      </c>
      <c r="AY422" s="120" t="s">
        <v>545</v>
      </c>
      <c r="AZ422" s="120"/>
      <c r="BA422" s="120"/>
      <c r="BB422" s="126"/>
      <c r="BC422" s="110"/>
      <c r="BD422" s="111"/>
      <c r="BE422" s="111"/>
      <c r="BF422" s="112"/>
      <c r="BG422" s="111"/>
      <c r="BH422" s="113"/>
      <c r="BI422" s="111"/>
      <c r="BJ422" s="111"/>
      <c r="BK422" s="114"/>
      <c r="BL422" s="122"/>
    </row>
    <row r="423" spans="1:64" s="125" customFormat="1" x14ac:dyDescent="0.3">
      <c r="A423" s="120">
        <v>418</v>
      </c>
      <c r="B423" s="120" t="s">
        <v>5879</v>
      </c>
      <c r="C423" s="120" t="s">
        <v>178</v>
      </c>
      <c r="D423" s="120" t="s">
        <v>850</v>
      </c>
      <c r="E423" s="120" t="s">
        <v>851</v>
      </c>
      <c r="F423" s="120" t="s">
        <v>852</v>
      </c>
      <c r="G423" s="120" t="s">
        <v>853</v>
      </c>
      <c r="H423" s="120" t="s">
        <v>854</v>
      </c>
      <c r="I423" s="120">
        <v>40671</v>
      </c>
      <c r="J423" s="120" t="s">
        <v>1132</v>
      </c>
      <c r="K423" s="120">
        <v>40671</v>
      </c>
      <c r="L423" s="120" t="s">
        <v>890</v>
      </c>
      <c r="M423" s="120" t="s">
        <v>891</v>
      </c>
      <c r="N423" s="120">
        <v>62883</v>
      </c>
      <c r="O423" s="120" t="s">
        <v>2282</v>
      </c>
      <c r="P423" s="120">
        <v>91534</v>
      </c>
      <c r="Q423" s="120" t="s">
        <v>2283</v>
      </c>
      <c r="R423" s="120" t="s">
        <v>255</v>
      </c>
      <c r="S423" s="120" t="s">
        <v>5422</v>
      </c>
      <c r="T423" s="120" t="s">
        <v>185</v>
      </c>
      <c r="U423" s="120" t="s">
        <v>186</v>
      </c>
      <c r="V423" s="120">
        <v>0</v>
      </c>
      <c r="W423" s="120" t="s">
        <v>5880</v>
      </c>
      <c r="X423" s="120">
        <v>358205024</v>
      </c>
      <c r="Y423" s="120" t="s">
        <v>5423</v>
      </c>
      <c r="Z423" s="120" t="s">
        <v>549</v>
      </c>
      <c r="AA423" s="123">
        <v>65000</v>
      </c>
      <c r="AB423" s="120" t="s">
        <v>189</v>
      </c>
      <c r="AC423" s="120">
        <v>24</v>
      </c>
      <c r="AD423" s="120" t="s">
        <v>535</v>
      </c>
      <c r="AE423" s="120" t="s">
        <v>664</v>
      </c>
      <c r="AF423" s="123">
        <v>3460</v>
      </c>
      <c r="AG423" s="123">
        <v>3460</v>
      </c>
      <c r="AH423" s="120"/>
      <c r="AI423" s="123">
        <v>0</v>
      </c>
      <c r="AJ423" s="123">
        <v>0</v>
      </c>
      <c r="AK423" s="123">
        <v>0</v>
      </c>
      <c r="AL423" s="123">
        <v>65000</v>
      </c>
      <c r="AM423" s="123">
        <v>18723</v>
      </c>
      <c r="AN423" s="123">
        <v>83723</v>
      </c>
      <c r="AO423" s="123">
        <v>15395.25</v>
      </c>
      <c r="AP423" s="123">
        <v>8824.75</v>
      </c>
      <c r="AQ423" s="123">
        <v>24220</v>
      </c>
      <c r="AR423" s="120">
        <v>7</v>
      </c>
      <c r="AS423" s="120">
        <f>VLOOKUP(X423:X2686,[7]Sheet1!$T$2:$AC$1764,10,0)</f>
        <v>196</v>
      </c>
      <c r="AT423" s="107" t="str">
        <f>VLOOKUP(X423:X2680,'[8]Asset Classification'!$J$3:$S$2325,10,0)</f>
        <v>&gt;180</v>
      </c>
      <c r="AU423" s="120"/>
      <c r="AV423" s="120"/>
      <c r="AW423" s="120"/>
      <c r="AX423" s="120" t="s">
        <v>544</v>
      </c>
      <c r="AY423" s="120" t="s">
        <v>545</v>
      </c>
      <c r="AZ423" s="120"/>
      <c r="BA423" s="120"/>
      <c r="BB423" s="126"/>
      <c r="BC423" s="110"/>
      <c r="BD423" s="111"/>
      <c r="BE423" s="111"/>
      <c r="BF423" s="112"/>
      <c r="BG423" s="111"/>
      <c r="BH423" s="113"/>
      <c r="BI423" s="111"/>
      <c r="BJ423" s="111"/>
      <c r="BK423" s="114"/>
      <c r="BL423" s="122"/>
    </row>
    <row r="424" spans="1:64" s="125" customFormat="1" x14ac:dyDescent="0.3">
      <c r="A424" s="120">
        <v>419</v>
      </c>
      <c r="B424" s="120" t="s">
        <v>5879</v>
      </c>
      <c r="C424" s="120" t="s">
        <v>178</v>
      </c>
      <c r="D424" s="120" t="s">
        <v>850</v>
      </c>
      <c r="E424" s="120" t="s">
        <v>851</v>
      </c>
      <c r="F424" s="120" t="s">
        <v>852</v>
      </c>
      <c r="G424" s="120" t="s">
        <v>853</v>
      </c>
      <c r="H424" s="120" t="s">
        <v>854</v>
      </c>
      <c r="I424" s="120">
        <v>40674</v>
      </c>
      <c r="J424" s="120" t="s">
        <v>905</v>
      </c>
      <c r="K424" s="120">
        <v>40674</v>
      </c>
      <c r="L424" s="120" t="s">
        <v>906</v>
      </c>
      <c r="M424" s="120" t="s">
        <v>907</v>
      </c>
      <c r="N424" s="120">
        <v>62811</v>
      </c>
      <c r="O424" s="120" t="s">
        <v>2282</v>
      </c>
      <c r="P424" s="120">
        <v>91534</v>
      </c>
      <c r="Q424" s="120" t="s">
        <v>2283</v>
      </c>
      <c r="R424" s="120" t="s">
        <v>255</v>
      </c>
      <c r="S424" s="120" t="s">
        <v>5424</v>
      </c>
      <c r="T424" s="120" t="s">
        <v>185</v>
      </c>
      <c r="U424" s="120" t="s">
        <v>186</v>
      </c>
      <c r="V424" s="120">
        <v>0</v>
      </c>
      <c r="W424" s="120" t="s">
        <v>5880</v>
      </c>
      <c r="X424" s="120">
        <v>358206350</v>
      </c>
      <c r="Y424" s="120" t="s">
        <v>5425</v>
      </c>
      <c r="Z424" s="120" t="s">
        <v>549</v>
      </c>
      <c r="AA424" s="123">
        <v>65000</v>
      </c>
      <c r="AB424" s="120" t="s">
        <v>189</v>
      </c>
      <c r="AC424" s="120">
        <v>24</v>
      </c>
      <c r="AD424" s="120" t="s">
        <v>535</v>
      </c>
      <c r="AE424" s="120" t="s">
        <v>664</v>
      </c>
      <c r="AF424" s="123">
        <v>3460</v>
      </c>
      <c r="AG424" s="123">
        <v>3460</v>
      </c>
      <c r="AH424" s="120"/>
      <c r="AI424" s="123">
        <v>0</v>
      </c>
      <c r="AJ424" s="123">
        <v>0</v>
      </c>
      <c r="AK424" s="123">
        <v>0</v>
      </c>
      <c r="AL424" s="123">
        <v>65000</v>
      </c>
      <c r="AM424" s="123">
        <v>18723</v>
      </c>
      <c r="AN424" s="123">
        <v>83723</v>
      </c>
      <c r="AO424" s="123">
        <v>15395.25</v>
      </c>
      <c r="AP424" s="123">
        <v>8824.75</v>
      </c>
      <c r="AQ424" s="123">
        <v>24220</v>
      </c>
      <c r="AR424" s="120">
        <v>7</v>
      </c>
      <c r="AS424" s="120">
        <f>VLOOKUP(X424:X2687,[7]Sheet1!$T$2:$AC$1764,10,0)</f>
        <v>196</v>
      </c>
      <c r="AT424" s="107" t="str">
        <f>VLOOKUP(X424:X2681,'[8]Asset Classification'!$J$3:$S$2325,10,0)</f>
        <v>&gt;180</v>
      </c>
      <c r="AU424" s="120"/>
      <c r="AV424" s="120"/>
      <c r="AW424" s="120"/>
      <c r="AX424" s="120" t="s">
        <v>544</v>
      </c>
      <c r="AY424" s="120" t="s">
        <v>545</v>
      </c>
      <c r="AZ424" s="120"/>
      <c r="BA424" s="120"/>
      <c r="BB424" s="126"/>
      <c r="BC424" s="110"/>
      <c r="BD424" s="111"/>
      <c r="BE424" s="111"/>
      <c r="BF424" s="112"/>
      <c r="BG424" s="111"/>
      <c r="BH424" s="113"/>
      <c r="BI424" s="111"/>
      <c r="BJ424" s="111"/>
      <c r="BK424" s="114"/>
      <c r="BL424" s="122"/>
    </row>
    <row r="425" spans="1:64" s="125" customFormat="1" x14ac:dyDescent="0.3">
      <c r="A425" s="120">
        <v>420</v>
      </c>
      <c r="B425" s="120" t="s">
        <v>5879</v>
      </c>
      <c r="C425" s="120" t="s">
        <v>178</v>
      </c>
      <c r="D425" s="120" t="s">
        <v>850</v>
      </c>
      <c r="E425" s="120" t="s">
        <v>851</v>
      </c>
      <c r="F425" s="120" t="s">
        <v>852</v>
      </c>
      <c r="G425" s="120" t="s">
        <v>853</v>
      </c>
      <c r="H425" s="120" t="s">
        <v>854</v>
      </c>
      <c r="I425" s="120">
        <v>40674</v>
      </c>
      <c r="J425" s="120" t="s">
        <v>905</v>
      </c>
      <c r="K425" s="120">
        <v>40674</v>
      </c>
      <c r="L425" s="120" t="s">
        <v>906</v>
      </c>
      <c r="M425" s="120" t="s">
        <v>907</v>
      </c>
      <c r="N425" s="120">
        <v>62811</v>
      </c>
      <c r="O425" s="120" t="s">
        <v>2070</v>
      </c>
      <c r="P425" s="120">
        <v>508844</v>
      </c>
      <c r="Q425" s="120" t="s">
        <v>2071</v>
      </c>
      <c r="R425" s="120" t="s">
        <v>255</v>
      </c>
      <c r="S425" s="120" t="s">
        <v>2078</v>
      </c>
      <c r="T425" s="120" t="s">
        <v>185</v>
      </c>
      <c r="U425" s="120" t="s">
        <v>186</v>
      </c>
      <c r="V425" s="120">
        <v>541</v>
      </c>
      <c r="W425" s="120" t="s">
        <v>722</v>
      </c>
      <c r="X425" s="120">
        <v>348974684</v>
      </c>
      <c r="Y425" s="120" t="s">
        <v>2079</v>
      </c>
      <c r="Z425" s="120" t="s">
        <v>326</v>
      </c>
      <c r="AA425" s="123">
        <v>41952</v>
      </c>
      <c r="AB425" s="120" t="s">
        <v>189</v>
      </c>
      <c r="AC425" s="120">
        <v>24</v>
      </c>
      <c r="AD425" s="120" t="s">
        <v>192</v>
      </c>
      <c r="AE425" s="120" t="s">
        <v>317</v>
      </c>
      <c r="AF425" s="123">
        <v>1971</v>
      </c>
      <c r="AG425" s="123">
        <v>2250</v>
      </c>
      <c r="AH425" s="120" t="s">
        <v>2080</v>
      </c>
      <c r="AI425" s="123">
        <v>39745.519999999997</v>
      </c>
      <c r="AJ425" s="123">
        <v>11725.48</v>
      </c>
      <c r="AK425" s="123">
        <v>51471</v>
      </c>
      <c r="AL425" s="123">
        <v>2206.48</v>
      </c>
      <c r="AM425" s="123">
        <v>43.52</v>
      </c>
      <c r="AN425" s="123">
        <v>2250</v>
      </c>
      <c r="AO425" s="123">
        <v>2206.48</v>
      </c>
      <c r="AP425" s="123">
        <v>43.52</v>
      </c>
      <c r="AQ425" s="123">
        <v>2250</v>
      </c>
      <c r="AR425" s="120">
        <v>30</v>
      </c>
      <c r="AS425" s="120">
        <f>VLOOKUP(X425:X2688,[7]Sheet1!$T$2:$AC$1764,10,0)</f>
        <v>197</v>
      </c>
      <c r="AT425" s="107" t="str">
        <f>VLOOKUP(X425:X2682,'[8]Asset Classification'!$J$3:$S$2325,10,0)</f>
        <v>&gt;180</v>
      </c>
      <c r="AU425" s="120"/>
      <c r="AV425" s="120"/>
      <c r="AW425" s="120"/>
      <c r="AX425" s="120" t="s">
        <v>544</v>
      </c>
      <c r="AY425" s="120" t="s">
        <v>545</v>
      </c>
      <c r="AZ425" s="120"/>
      <c r="BA425" s="120"/>
      <c r="BB425" s="126"/>
      <c r="BC425" s="110"/>
      <c r="BD425" s="111"/>
      <c r="BE425" s="111"/>
      <c r="BF425" s="112"/>
      <c r="BG425" s="111"/>
      <c r="BH425" s="113"/>
      <c r="BI425" s="111"/>
      <c r="BJ425" s="111"/>
      <c r="BK425" s="114"/>
      <c r="BL425" s="122"/>
    </row>
    <row r="426" spans="1:64" s="125" customFormat="1" x14ac:dyDescent="0.3">
      <c r="A426" s="120">
        <v>421</v>
      </c>
      <c r="B426" s="120" t="s">
        <v>5879</v>
      </c>
      <c r="C426" s="120" t="s">
        <v>178</v>
      </c>
      <c r="D426" s="120" t="s">
        <v>850</v>
      </c>
      <c r="E426" s="120" t="s">
        <v>851</v>
      </c>
      <c r="F426" s="120" t="s">
        <v>852</v>
      </c>
      <c r="G426" s="120" t="s">
        <v>853</v>
      </c>
      <c r="H426" s="120" t="s">
        <v>854</v>
      </c>
      <c r="I426" s="120">
        <v>40668</v>
      </c>
      <c r="J426" s="120" t="s">
        <v>854</v>
      </c>
      <c r="K426" s="120">
        <v>40668</v>
      </c>
      <c r="L426" s="120" t="s">
        <v>1019</v>
      </c>
      <c r="M426" s="120" t="s">
        <v>1020</v>
      </c>
      <c r="N426" s="120">
        <v>62821</v>
      </c>
      <c r="O426" s="120" t="s">
        <v>2214</v>
      </c>
      <c r="P426" s="120">
        <v>522809</v>
      </c>
      <c r="Q426" s="120" t="s">
        <v>2215</v>
      </c>
      <c r="R426" s="120" t="s">
        <v>255</v>
      </c>
      <c r="S426" s="120" t="s">
        <v>2216</v>
      </c>
      <c r="T426" s="120" t="s">
        <v>185</v>
      </c>
      <c r="U426" s="120" t="s">
        <v>186</v>
      </c>
      <c r="V426" s="120">
        <v>541</v>
      </c>
      <c r="W426" s="120" t="s">
        <v>5880</v>
      </c>
      <c r="X426" s="120">
        <v>349395792</v>
      </c>
      <c r="Y426" s="120" t="s">
        <v>2217</v>
      </c>
      <c r="Z426" s="120" t="s">
        <v>2218</v>
      </c>
      <c r="AA426" s="123">
        <v>44040</v>
      </c>
      <c r="AB426" s="120" t="s">
        <v>197</v>
      </c>
      <c r="AC426" s="120">
        <v>24</v>
      </c>
      <c r="AD426" s="120" t="s">
        <v>192</v>
      </c>
      <c r="AE426" s="120" t="s">
        <v>775</v>
      </c>
      <c r="AF426" s="123">
        <v>1564</v>
      </c>
      <c r="AG426" s="123">
        <v>2400</v>
      </c>
      <c r="AH426" s="120" t="s">
        <v>549</v>
      </c>
      <c r="AI426" s="123">
        <v>39385.54</v>
      </c>
      <c r="AJ426" s="123">
        <v>12578.46</v>
      </c>
      <c r="AK426" s="123">
        <v>51964</v>
      </c>
      <c r="AL426" s="123">
        <v>4654.46</v>
      </c>
      <c r="AM426" s="123">
        <v>145.54</v>
      </c>
      <c r="AN426" s="123">
        <v>4800</v>
      </c>
      <c r="AO426" s="123">
        <v>4654.46</v>
      </c>
      <c r="AP426" s="123">
        <v>145.54</v>
      </c>
      <c r="AQ426" s="123">
        <v>4800</v>
      </c>
      <c r="AR426" s="120">
        <v>30</v>
      </c>
      <c r="AS426" s="120">
        <f>VLOOKUP(X426:X2689,[7]Sheet1!$T$2:$AC$1764,10,0)</f>
        <v>197</v>
      </c>
      <c r="AT426" s="107" t="str">
        <f>VLOOKUP(X426:X2683,'[8]Asset Classification'!$J$3:$S$2325,10,0)</f>
        <v>&gt;180</v>
      </c>
      <c r="AU426" s="120"/>
      <c r="AV426" s="120"/>
      <c r="AW426" s="120"/>
      <c r="AX426" s="120" t="s">
        <v>544</v>
      </c>
      <c r="AY426" s="120" t="s">
        <v>545</v>
      </c>
      <c r="AZ426" s="120"/>
      <c r="BA426" s="120"/>
      <c r="BB426" s="126"/>
      <c r="BC426" s="110"/>
      <c r="BD426" s="111"/>
      <c r="BE426" s="111"/>
      <c r="BF426" s="112"/>
      <c r="BG426" s="111"/>
      <c r="BH426" s="113"/>
      <c r="BI426" s="111"/>
      <c r="BJ426" s="111"/>
      <c r="BK426" s="114"/>
      <c r="BL426" s="122"/>
    </row>
    <row r="427" spans="1:64" s="125" customFormat="1" x14ac:dyDescent="0.3">
      <c r="A427" s="120">
        <v>422</v>
      </c>
      <c r="B427" s="120" t="s">
        <v>5879</v>
      </c>
      <c r="C427" s="120" t="s">
        <v>178</v>
      </c>
      <c r="D427" s="120" t="s">
        <v>850</v>
      </c>
      <c r="E427" s="120" t="s">
        <v>851</v>
      </c>
      <c r="F427" s="120" t="s">
        <v>852</v>
      </c>
      <c r="G427" s="120" t="s">
        <v>853</v>
      </c>
      <c r="H427" s="120" t="s">
        <v>854</v>
      </c>
      <c r="I427" s="120">
        <v>40671</v>
      </c>
      <c r="J427" s="120" t="s">
        <v>1132</v>
      </c>
      <c r="K427" s="120">
        <v>40671</v>
      </c>
      <c r="L427" s="120" t="s">
        <v>890</v>
      </c>
      <c r="M427" s="120" t="s">
        <v>891</v>
      </c>
      <c r="N427" s="120">
        <v>62883</v>
      </c>
      <c r="O427" s="120" t="s">
        <v>2345</v>
      </c>
      <c r="P427" s="120">
        <v>590300</v>
      </c>
      <c r="Q427" s="120" t="s">
        <v>2346</v>
      </c>
      <c r="R427" s="120" t="s">
        <v>255</v>
      </c>
      <c r="S427" s="120" t="s">
        <v>2347</v>
      </c>
      <c r="T427" s="120" t="s">
        <v>185</v>
      </c>
      <c r="U427" s="120" t="s">
        <v>181</v>
      </c>
      <c r="V427" s="120">
        <v>541</v>
      </c>
      <c r="W427" s="120" t="s">
        <v>5880</v>
      </c>
      <c r="X427" s="120">
        <v>349916626</v>
      </c>
      <c r="Y427" s="120" t="s">
        <v>2348</v>
      </c>
      <c r="Z427" s="120" t="s">
        <v>370</v>
      </c>
      <c r="AA427" s="123">
        <v>41952</v>
      </c>
      <c r="AB427" s="120" t="s">
        <v>182</v>
      </c>
      <c r="AC427" s="120">
        <v>24</v>
      </c>
      <c r="AD427" s="120" t="s">
        <v>192</v>
      </c>
      <c r="AE427" s="120" t="s">
        <v>225</v>
      </c>
      <c r="AF427" s="123">
        <v>2603</v>
      </c>
      <c r="AG427" s="123">
        <v>2250</v>
      </c>
      <c r="AH427" s="120" t="s">
        <v>560</v>
      </c>
      <c r="AI427" s="123">
        <v>33401.64</v>
      </c>
      <c r="AJ427" s="123">
        <v>11951.36</v>
      </c>
      <c r="AK427" s="123">
        <v>45353</v>
      </c>
      <c r="AL427" s="123">
        <v>8550.36</v>
      </c>
      <c r="AM427" s="123">
        <v>449.64</v>
      </c>
      <c r="AN427" s="123">
        <v>9000</v>
      </c>
      <c r="AO427" s="123">
        <v>8550.36</v>
      </c>
      <c r="AP427" s="123">
        <v>449.64</v>
      </c>
      <c r="AQ427" s="123">
        <v>9000</v>
      </c>
      <c r="AR427" s="120">
        <v>27</v>
      </c>
      <c r="AS427" s="120">
        <f>VLOOKUP(X427:X2690,[7]Sheet1!$T$2:$AC$1764,10,0)</f>
        <v>197</v>
      </c>
      <c r="AT427" s="107" t="str">
        <f>VLOOKUP(X427:X2684,'[8]Asset Classification'!$J$3:$S$2325,10,0)</f>
        <v>&gt;180</v>
      </c>
      <c r="AU427" s="120"/>
      <c r="AV427" s="120"/>
      <c r="AW427" s="120"/>
      <c r="AX427" s="120" t="s">
        <v>544</v>
      </c>
      <c r="AY427" s="120" t="s">
        <v>545</v>
      </c>
      <c r="AZ427" s="120"/>
      <c r="BA427" s="120"/>
      <c r="BB427" s="126"/>
      <c r="BC427" s="110"/>
      <c r="BD427" s="111"/>
      <c r="BE427" s="111"/>
      <c r="BF427" s="112"/>
      <c r="BG427" s="111"/>
      <c r="BH427" s="113"/>
      <c r="BI427" s="111"/>
      <c r="BJ427" s="111"/>
      <c r="BK427" s="114"/>
      <c r="BL427" s="122"/>
    </row>
    <row r="428" spans="1:64" s="125" customFormat="1" x14ac:dyDescent="0.3">
      <c r="A428" s="120">
        <v>423</v>
      </c>
      <c r="B428" s="120" t="s">
        <v>5879</v>
      </c>
      <c r="C428" s="120" t="s">
        <v>178</v>
      </c>
      <c r="D428" s="120" t="s">
        <v>850</v>
      </c>
      <c r="E428" s="120" t="s">
        <v>851</v>
      </c>
      <c r="F428" s="120" t="s">
        <v>852</v>
      </c>
      <c r="G428" s="120" t="s">
        <v>853</v>
      </c>
      <c r="H428" s="120" t="s">
        <v>854</v>
      </c>
      <c r="I428" s="120">
        <v>40668</v>
      </c>
      <c r="J428" s="120" t="s">
        <v>854</v>
      </c>
      <c r="K428" s="120">
        <v>40668</v>
      </c>
      <c r="L428" s="120" t="s">
        <v>906</v>
      </c>
      <c r="M428" s="120" t="s">
        <v>907</v>
      </c>
      <c r="N428" s="120">
        <v>62960</v>
      </c>
      <c r="O428" s="120" t="s">
        <v>2345</v>
      </c>
      <c r="P428" s="120">
        <v>534330</v>
      </c>
      <c r="Q428" s="120" t="s">
        <v>2349</v>
      </c>
      <c r="R428" s="120" t="s">
        <v>255</v>
      </c>
      <c r="S428" s="120" t="s">
        <v>2363</v>
      </c>
      <c r="T428" s="120" t="s">
        <v>185</v>
      </c>
      <c r="U428" s="120" t="s">
        <v>186</v>
      </c>
      <c r="V428" s="120">
        <v>541</v>
      </c>
      <c r="W428" s="120" t="s">
        <v>5886</v>
      </c>
      <c r="X428" s="120">
        <v>349942494</v>
      </c>
      <c r="Y428" s="120" t="s">
        <v>2364</v>
      </c>
      <c r="Z428" s="120" t="s">
        <v>370</v>
      </c>
      <c r="AA428" s="123">
        <v>41752</v>
      </c>
      <c r="AB428" s="120" t="s">
        <v>182</v>
      </c>
      <c r="AC428" s="120">
        <v>24</v>
      </c>
      <c r="AD428" s="120" t="s">
        <v>192</v>
      </c>
      <c r="AE428" s="120" t="s">
        <v>225</v>
      </c>
      <c r="AF428" s="123">
        <v>2396</v>
      </c>
      <c r="AG428" s="123">
        <v>2250</v>
      </c>
      <c r="AH428" s="120" t="s">
        <v>549</v>
      </c>
      <c r="AI428" s="123">
        <v>33201.64</v>
      </c>
      <c r="AJ428" s="123">
        <v>11944.36</v>
      </c>
      <c r="AK428" s="123">
        <v>45146</v>
      </c>
      <c r="AL428" s="123">
        <v>8550.36</v>
      </c>
      <c r="AM428" s="123">
        <v>449.64</v>
      </c>
      <c r="AN428" s="123">
        <v>9000</v>
      </c>
      <c r="AO428" s="123">
        <v>8550.36</v>
      </c>
      <c r="AP428" s="123">
        <v>449.64</v>
      </c>
      <c r="AQ428" s="123">
        <v>9000</v>
      </c>
      <c r="AR428" s="120">
        <v>27</v>
      </c>
      <c r="AS428" s="120">
        <f>VLOOKUP(X428:X2691,[7]Sheet1!$T$2:$AC$1764,10,0)</f>
        <v>197</v>
      </c>
      <c r="AT428" s="107" t="str">
        <f>VLOOKUP(X428:X2685,'[8]Asset Classification'!$J$3:$S$2325,10,0)</f>
        <v>&gt;180</v>
      </c>
      <c r="AU428" s="120"/>
      <c r="AV428" s="120"/>
      <c r="AW428" s="120"/>
      <c r="AX428" s="120" t="s">
        <v>544</v>
      </c>
      <c r="AY428" s="120" t="s">
        <v>545</v>
      </c>
      <c r="AZ428" s="120"/>
      <c r="BA428" s="120"/>
      <c r="BB428" s="126"/>
      <c r="BC428" s="110"/>
      <c r="BD428" s="111"/>
      <c r="BE428" s="111"/>
      <c r="BF428" s="112"/>
      <c r="BG428" s="111"/>
      <c r="BH428" s="113"/>
      <c r="BI428" s="111"/>
      <c r="BJ428" s="111"/>
      <c r="BK428" s="114"/>
      <c r="BL428" s="122"/>
    </row>
    <row r="429" spans="1:64" s="125" customFormat="1" x14ac:dyDescent="0.3">
      <c r="A429" s="120">
        <v>424</v>
      </c>
      <c r="B429" s="120" t="s">
        <v>5879</v>
      </c>
      <c r="C429" s="120" t="s">
        <v>178</v>
      </c>
      <c r="D429" s="120" t="s">
        <v>850</v>
      </c>
      <c r="E429" s="120" t="s">
        <v>851</v>
      </c>
      <c r="F429" s="120" t="s">
        <v>852</v>
      </c>
      <c r="G429" s="120" t="s">
        <v>853</v>
      </c>
      <c r="H429" s="120" t="s">
        <v>854</v>
      </c>
      <c r="I429" s="120">
        <v>40690</v>
      </c>
      <c r="J429" s="120" t="s">
        <v>997</v>
      </c>
      <c r="K429" s="120">
        <v>40690</v>
      </c>
      <c r="L429" s="120" t="s">
        <v>961</v>
      </c>
      <c r="M429" s="120" t="s">
        <v>962</v>
      </c>
      <c r="N429" s="120">
        <v>62909</v>
      </c>
      <c r="O429" s="120" t="s">
        <v>2345</v>
      </c>
      <c r="P429" s="120">
        <v>534330</v>
      </c>
      <c r="Q429" s="120" t="s">
        <v>2349</v>
      </c>
      <c r="R429" s="120" t="s">
        <v>255</v>
      </c>
      <c r="S429" s="120" t="s">
        <v>2389</v>
      </c>
      <c r="T429" s="120" t="s">
        <v>185</v>
      </c>
      <c r="U429" s="120" t="s">
        <v>181</v>
      </c>
      <c r="V429" s="120">
        <v>541</v>
      </c>
      <c r="W429" s="120" t="s">
        <v>5880</v>
      </c>
      <c r="X429" s="120">
        <v>350062329</v>
      </c>
      <c r="Y429" s="120" t="s">
        <v>2390</v>
      </c>
      <c r="Z429" s="120" t="s">
        <v>366</v>
      </c>
      <c r="AA429" s="123">
        <v>41952</v>
      </c>
      <c r="AB429" s="120" t="s">
        <v>182</v>
      </c>
      <c r="AC429" s="120">
        <v>24</v>
      </c>
      <c r="AD429" s="120" t="s">
        <v>192</v>
      </c>
      <c r="AE429" s="120" t="s">
        <v>225</v>
      </c>
      <c r="AF429" s="123">
        <v>2373</v>
      </c>
      <c r="AG429" s="123">
        <v>2250</v>
      </c>
      <c r="AH429" s="120" t="s">
        <v>549</v>
      </c>
      <c r="AI429" s="123">
        <v>33401.64</v>
      </c>
      <c r="AJ429" s="123">
        <v>11721.36</v>
      </c>
      <c r="AK429" s="123">
        <v>45123</v>
      </c>
      <c r="AL429" s="123">
        <v>8550.36</v>
      </c>
      <c r="AM429" s="123">
        <v>449.64</v>
      </c>
      <c r="AN429" s="123">
        <v>9000</v>
      </c>
      <c r="AO429" s="123">
        <v>8550.36</v>
      </c>
      <c r="AP429" s="123">
        <v>449.64</v>
      </c>
      <c r="AQ429" s="123">
        <v>9000</v>
      </c>
      <c r="AR429" s="120">
        <v>27</v>
      </c>
      <c r="AS429" s="120">
        <f>VLOOKUP(X429:X2692,[7]Sheet1!$T$2:$AC$1764,10,0)</f>
        <v>197</v>
      </c>
      <c r="AT429" s="107" t="str">
        <f>VLOOKUP(X429:X2686,'[8]Asset Classification'!$J$3:$S$2325,10,0)</f>
        <v>&gt;180</v>
      </c>
      <c r="AU429" s="120"/>
      <c r="AV429" s="120"/>
      <c r="AW429" s="120"/>
      <c r="AX429" s="120" t="s">
        <v>544</v>
      </c>
      <c r="AY429" s="120" t="s">
        <v>545</v>
      </c>
      <c r="AZ429" s="120"/>
      <c r="BA429" s="120"/>
      <c r="BB429" s="126"/>
      <c r="BC429" s="110"/>
      <c r="BD429" s="111"/>
      <c r="BE429" s="111"/>
      <c r="BF429" s="112"/>
      <c r="BG429" s="111"/>
      <c r="BH429" s="113"/>
      <c r="BI429" s="111"/>
      <c r="BJ429" s="111"/>
      <c r="BK429" s="114"/>
      <c r="BL429" s="122"/>
    </row>
    <row r="430" spans="1:64" s="125" customFormat="1" x14ac:dyDescent="0.3">
      <c r="A430" s="120">
        <v>425</v>
      </c>
      <c r="B430" s="120" t="s">
        <v>5879</v>
      </c>
      <c r="C430" s="120" t="s">
        <v>178</v>
      </c>
      <c r="D430" s="120" t="s">
        <v>850</v>
      </c>
      <c r="E430" s="120" t="s">
        <v>851</v>
      </c>
      <c r="F430" s="120" t="s">
        <v>852</v>
      </c>
      <c r="G430" s="120" t="s">
        <v>853</v>
      </c>
      <c r="H430" s="120" t="s">
        <v>854</v>
      </c>
      <c r="I430" s="120">
        <v>168143</v>
      </c>
      <c r="J430" s="120" t="s">
        <v>854</v>
      </c>
      <c r="K430" s="120">
        <v>168143</v>
      </c>
      <c r="L430" s="120" t="s">
        <v>883</v>
      </c>
      <c r="M430" s="120" t="s">
        <v>884</v>
      </c>
      <c r="N430" s="120">
        <v>62884</v>
      </c>
      <c r="O430" s="120" t="s">
        <v>3033</v>
      </c>
      <c r="P430" s="120">
        <v>618388</v>
      </c>
      <c r="Q430" s="120" t="s">
        <v>3034</v>
      </c>
      <c r="R430" s="120" t="s">
        <v>255</v>
      </c>
      <c r="S430" s="120" t="s">
        <v>3180</v>
      </c>
      <c r="T430" s="120" t="s">
        <v>185</v>
      </c>
      <c r="U430" s="120" t="s">
        <v>186</v>
      </c>
      <c r="V430" s="120">
        <v>541</v>
      </c>
      <c r="W430" s="120" t="s">
        <v>5880</v>
      </c>
      <c r="X430" s="120">
        <v>351814834</v>
      </c>
      <c r="Y430" s="120" t="s">
        <v>3181</v>
      </c>
      <c r="Z430" s="120" t="s">
        <v>289</v>
      </c>
      <c r="AA430" s="123">
        <v>42000</v>
      </c>
      <c r="AB430" s="120" t="s">
        <v>182</v>
      </c>
      <c r="AC430" s="120">
        <v>24</v>
      </c>
      <c r="AD430" s="120" t="s">
        <v>192</v>
      </c>
      <c r="AE430" s="120" t="s">
        <v>328</v>
      </c>
      <c r="AF430" s="123">
        <v>2240</v>
      </c>
      <c r="AG430" s="123">
        <v>2240</v>
      </c>
      <c r="AH430" s="120" t="s">
        <v>3182</v>
      </c>
      <c r="AI430" s="123">
        <v>21265.48</v>
      </c>
      <c r="AJ430" s="123">
        <v>10094.52</v>
      </c>
      <c r="AK430" s="123">
        <v>31360</v>
      </c>
      <c r="AL430" s="123">
        <v>20734.52</v>
      </c>
      <c r="AM430" s="123">
        <v>2519.48</v>
      </c>
      <c r="AN430" s="123">
        <v>23254</v>
      </c>
      <c r="AO430" s="123">
        <v>13482.3</v>
      </c>
      <c r="AP430" s="123">
        <v>2197.6999999999998</v>
      </c>
      <c r="AQ430" s="123">
        <v>15680</v>
      </c>
      <c r="AR430" s="120">
        <v>21</v>
      </c>
      <c r="AS430" s="120">
        <f>VLOOKUP(X430:X2693,[7]Sheet1!$T$2:$AC$1764,10,0)</f>
        <v>197</v>
      </c>
      <c r="AT430" s="107" t="str">
        <f>VLOOKUP(X430:X2687,'[8]Asset Classification'!$J$3:$S$2325,10,0)</f>
        <v>&gt;180</v>
      </c>
      <c r="AU430" s="120"/>
      <c r="AV430" s="120"/>
      <c r="AW430" s="120"/>
      <c r="AX430" s="120" t="s">
        <v>544</v>
      </c>
      <c r="AY430" s="120" t="s">
        <v>545</v>
      </c>
      <c r="AZ430" s="120"/>
      <c r="BA430" s="120"/>
      <c r="BB430" s="126"/>
      <c r="BC430" s="110"/>
      <c r="BD430" s="111"/>
      <c r="BE430" s="111"/>
      <c r="BF430" s="112"/>
      <c r="BG430" s="111"/>
      <c r="BH430" s="113"/>
      <c r="BI430" s="111"/>
      <c r="BJ430" s="111"/>
      <c r="BK430" s="114"/>
      <c r="BL430" s="122"/>
    </row>
    <row r="431" spans="1:64" s="125" customFormat="1" x14ac:dyDescent="0.3">
      <c r="A431" s="120">
        <v>426</v>
      </c>
      <c r="B431" s="120" t="s">
        <v>5879</v>
      </c>
      <c r="C431" s="120" t="s">
        <v>178</v>
      </c>
      <c r="D431" s="120" t="s">
        <v>850</v>
      </c>
      <c r="E431" s="120" t="s">
        <v>851</v>
      </c>
      <c r="F431" s="120" t="s">
        <v>852</v>
      </c>
      <c r="G431" s="120" t="s">
        <v>853</v>
      </c>
      <c r="H431" s="120" t="s">
        <v>854</v>
      </c>
      <c r="I431" s="120">
        <v>40735</v>
      </c>
      <c r="J431" s="120" t="s">
        <v>915</v>
      </c>
      <c r="K431" s="120">
        <v>40735</v>
      </c>
      <c r="L431" s="120" t="s">
        <v>916</v>
      </c>
      <c r="M431" s="120" t="s">
        <v>917</v>
      </c>
      <c r="N431" s="120">
        <v>62888</v>
      </c>
      <c r="O431" s="120" t="s">
        <v>2149</v>
      </c>
      <c r="P431" s="120">
        <v>515186</v>
      </c>
      <c r="Q431" s="120" t="s">
        <v>2150</v>
      </c>
      <c r="R431" s="120" t="s">
        <v>437</v>
      </c>
      <c r="S431" s="120" t="s">
        <v>3402</v>
      </c>
      <c r="T431" s="120" t="s">
        <v>185</v>
      </c>
      <c r="U431" s="120" t="s">
        <v>186</v>
      </c>
      <c r="V431" s="120">
        <v>541</v>
      </c>
      <c r="W431" s="120" t="s">
        <v>5880</v>
      </c>
      <c r="X431" s="120">
        <v>352365761</v>
      </c>
      <c r="Y431" s="120" t="s">
        <v>3403</v>
      </c>
      <c r="Z431" s="120" t="s">
        <v>588</v>
      </c>
      <c r="AA431" s="123">
        <v>30000</v>
      </c>
      <c r="AB431" s="120" t="s">
        <v>182</v>
      </c>
      <c r="AC431" s="120">
        <v>18</v>
      </c>
      <c r="AD431" s="120" t="s">
        <v>276</v>
      </c>
      <c r="AE431" s="120" t="s">
        <v>333</v>
      </c>
      <c r="AF431" s="123">
        <v>2020</v>
      </c>
      <c r="AG431" s="123">
        <v>2020</v>
      </c>
      <c r="AH431" s="120" t="s">
        <v>5888</v>
      </c>
      <c r="AI431" s="123">
        <v>21207.54</v>
      </c>
      <c r="AJ431" s="123">
        <v>6052.46</v>
      </c>
      <c r="AK431" s="123">
        <v>27260</v>
      </c>
      <c r="AL431" s="123">
        <v>8792.4599999999991</v>
      </c>
      <c r="AM431" s="123">
        <v>428.54</v>
      </c>
      <c r="AN431" s="123">
        <v>9221</v>
      </c>
      <c r="AO431" s="123">
        <v>8792.4599999999991</v>
      </c>
      <c r="AP431" s="123">
        <v>428.54</v>
      </c>
      <c r="AQ431" s="123">
        <v>9221</v>
      </c>
      <c r="AR431" s="120">
        <v>20</v>
      </c>
      <c r="AS431" s="120">
        <f>VLOOKUP(X431:X2694,[7]Sheet1!$T$2:$AC$1764,10,0)</f>
        <v>197</v>
      </c>
      <c r="AT431" s="107" t="str">
        <f>VLOOKUP(X431:X2688,'[8]Asset Classification'!$J$3:$S$2325,10,0)</f>
        <v>&gt;180</v>
      </c>
      <c r="AU431" s="120"/>
      <c r="AV431" s="120"/>
      <c r="AW431" s="120"/>
      <c r="AX431" s="120" t="s">
        <v>544</v>
      </c>
      <c r="AY431" s="120" t="s">
        <v>545</v>
      </c>
      <c r="AZ431" s="120"/>
      <c r="BA431" s="120"/>
      <c r="BB431" s="126"/>
      <c r="BC431" s="110"/>
      <c r="BD431" s="111"/>
      <c r="BE431" s="111"/>
      <c r="BF431" s="112"/>
      <c r="BG431" s="111"/>
      <c r="BH431" s="113"/>
      <c r="BI431" s="111"/>
      <c r="BJ431" s="111"/>
      <c r="BK431" s="114"/>
      <c r="BL431" s="122"/>
    </row>
    <row r="432" spans="1:64" s="125" customFormat="1" x14ac:dyDescent="0.3">
      <c r="A432" s="120">
        <v>427</v>
      </c>
      <c r="B432" s="120" t="s">
        <v>5879</v>
      </c>
      <c r="C432" s="120" t="s">
        <v>178</v>
      </c>
      <c r="D432" s="120" t="s">
        <v>850</v>
      </c>
      <c r="E432" s="120" t="s">
        <v>851</v>
      </c>
      <c r="F432" s="120" t="s">
        <v>852</v>
      </c>
      <c r="G432" s="120" t="s">
        <v>853</v>
      </c>
      <c r="H432" s="120" t="s">
        <v>854</v>
      </c>
      <c r="I432" s="120">
        <v>40690</v>
      </c>
      <c r="J432" s="120" t="s">
        <v>997</v>
      </c>
      <c r="K432" s="120">
        <v>40690</v>
      </c>
      <c r="L432" s="120" t="s">
        <v>961</v>
      </c>
      <c r="M432" s="120" t="s">
        <v>962</v>
      </c>
      <c r="N432" s="120">
        <v>62838</v>
      </c>
      <c r="O432" s="120" t="s">
        <v>2345</v>
      </c>
      <c r="P432" s="120">
        <v>590300</v>
      </c>
      <c r="Q432" s="120" t="s">
        <v>2346</v>
      </c>
      <c r="R432" s="120" t="s">
        <v>437</v>
      </c>
      <c r="S432" s="120" t="s">
        <v>2347</v>
      </c>
      <c r="T432" s="120" t="s">
        <v>185</v>
      </c>
      <c r="U432" s="120" t="s">
        <v>181</v>
      </c>
      <c r="V432" s="120">
        <v>541</v>
      </c>
      <c r="W432" s="120" t="s">
        <v>5880</v>
      </c>
      <c r="X432" s="120">
        <v>352558163</v>
      </c>
      <c r="Y432" s="120" t="s">
        <v>2348</v>
      </c>
      <c r="Z432" s="120" t="s">
        <v>272</v>
      </c>
      <c r="AA432" s="123">
        <v>30000</v>
      </c>
      <c r="AB432" s="120" t="s">
        <v>182</v>
      </c>
      <c r="AC432" s="120">
        <v>18</v>
      </c>
      <c r="AD432" s="120" t="s">
        <v>276</v>
      </c>
      <c r="AE432" s="120" t="s">
        <v>249</v>
      </c>
      <c r="AF432" s="123">
        <v>2020</v>
      </c>
      <c r="AG432" s="123">
        <v>2020</v>
      </c>
      <c r="AH432" s="120" t="s">
        <v>549</v>
      </c>
      <c r="AI432" s="123">
        <v>18342.400000000001</v>
      </c>
      <c r="AJ432" s="123">
        <v>5897.6</v>
      </c>
      <c r="AK432" s="123">
        <v>24240</v>
      </c>
      <c r="AL432" s="123">
        <v>11657.6</v>
      </c>
      <c r="AM432" s="123">
        <v>883.31</v>
      </c>
      <c r="AN432" s="123">
        <v>12540.91</v>
      </c>
      <c r="AO432" s="123">
        <v>11657.6</v>
      </c>
      <c r="AP432" s="123">
        <v>883.31</v>
      </c>
      <c r="AQ432" s="123">
        <v>12540.91</v>
      </c>
      <c r="AR432" s="120">
        <v>19</v>
      </c>
      <c r="AS432" s="120">
        <f>VLOOKUP(X432:X2695,[7]Sheet1!$T$2:$AC$1764,10,0)</f>
        <v>197</v>
      </c>
      <c r="AT432" s="107" t="str">
        <f>VLOOKUP(X432:X2689,'[8]Asset Classification'!$J$3:$S$2325,10,0)</f>
        <v>&gt;180</v>
      </c>
      <c r="AU432" s="120"/>
      <c r="AV432" s="120"/>
      <c r="AW432" s="120"/>
      <c r="AX432" s="120" t="s">
        <v>544</v>
      </c>
      <c r="AY432" s="120" t="s">
        <v>545</v>
      </c>
      <c r="AZ432" s="120"/>
      <c r="BA432" s="120"/>
      <c r="BB432" s="126"/>
      <c r="BC432" s="110"/>
      <c r="BD432" s="111"/>
      <c r="BE432" s="111"/>
      <c r="BF432" s="112"/>
      <c r="BG432" s="111"/>
      <c r="BH432" s="113"/>
      <c r="BI432" s="111"/>
      <c r="BJ432" s="111"/>
      <c r="BK432" s="114"/>
      <c r="BL432" s="122"/>
    </row>
    <row r="433" spans="1:64" s="125" customFormat="1" x14ac:dyDescent="0.3">
      <c r="A433" s="120">
        <v>428</v>
      </c>
      <c r="B433" s="120" t="s">
        <v>5879</v>
      </c>
      <c r="C433" s="120" t="s">
        <v>178</v>
      </c>
      <c r="D433" s="120" t="s">
        <v>850</v>
      </c>
      <c r="E433" s="120" t="s">
        <v>851</v>
      </c>
      <c r="F433" s="120" t="s">
        <v>852</v>
      </c>
      <c r="G433" s="120" t="s">
        <v>853</v>
      </c>
      <c r="H433" s="120" t="s">
        <v>854</v>
      </c>
      <c r="I433" s="120">
        <v>40690</v>
      </c>
      <c r="J433" s="120" t="s">
        <v>997</v>
      </c>
      <c r="K433" s="120">
        <v>40690</v>
      </c>
      <c r="L433" s="120" t="s">
        <v>961</v>
      </c>
      <c r="M433" s="120" t="s">
        <v>962</v>
      </c>
      <c r="N433" s="120">
        <v>62838</v>
      </c>
      <c r="O433" s="120" t="s">
        <v>3890</v>
      </c>
      <c r="P433" s="120">
        <v>91567</v>
      </c>
      <c r="Q433" s="120" t="s">
        <v>3891</v>
      </c>
      <c r="R433" s="120" t="s">
        <v>255</v>
      </c>
      <c r="S433" s="120" t="s">
        <v>3987</v>
      </c>
      <c r="T433" s="120" t="s">
        <v>180</v>
      </c>
      <c r="U433" s="120" t="s">
        <v>186</v>
      </c>
      <c r="V433" s="120">
        <v>0</v>
      </c>
      <c r="W433" s="120" t="s">
        <v>221</v>
      </c>
      <c r="X433" s="120">
        <v>353444873</v>
      </c>
      <c r="Y433" s="120" t="s">
        <v>3988</v>
      </c>
      <c r="Z433" s="120" t="s">
        <v>357</v>
      </c>
      <c r="AA433" s="123">
        <v>63000</v>
      </c>
      <c r="AB433" s="120" t="s">
        <v>182</v>
      </c>
      <c r="AC433" s="120">
        <v>24</v>
      </c>
      <c r="AD433" s="120" t="s">
        <v>195</v>
      </c>
      <c r="AE433" s="120" t="s">
        <v>480</v>
      </c>
      <c r="AF433" s="123">
        <v>3360</v>
      </c>
      <c r="AG433" s="123">
        <v>3360</v>
      </c>
      <c r="AH433" s="120" t="s">
        <v>549</v>
      </c>
      <c r="AI433" s="123">
        <v>19002.59</v>
      </c>
      <c r="AJ433" s="123">
        <v>11237.41</v>
      </c>
      <c r="AK433" s="123">
        <v>30240</v>
      </c>
      <c r="AL433" s="123">
        <v>43997.41</v>
      </c>
      <c r="AM433" s="123">
        <v>7898.59</v>
      </c>
      <c r="AN433" s="123">
        <v>51896</v>
      </c>
      <c r="AO433" s="123">
        <v>18255.900000000001</v>
      </c>
      <c r="AP433" s="123">
        <v>5264.1</v>
      </c>
      <c r="AQ433" s="123">
        <v>23520</v>
      </c>
      <c r="AR433" s="120">
        <v>16</v>
      </c>
      <c r="AS433" s="120">
        <f>VLOOKUP(X433:X2696,[7]Sheet1!$T$2:$AC$1764,10,0)</f>
        <v>197</v>
      </c>
      <c r="AT433" s="107" t="str">
        <f>VLOOKUP(X433:X2690,'[8]Asset Classification'!$J$3:$S$2325,10,0)</f>
        <v>&gt;180</v>
      </c>
      <c r="AU433" s="120"/>
      <c r="AV433" s="120"/>
      <c r="AW433" s="120"/>
      <c r="AX433" s="120" t="s">
        <v>544</v>
      </c>
      <c r="AY433" s="120" t="s">
        <v>545</v>
      </c>
      <c r="AZ433" s="120"/>
      <c r="BA433" s="120"/>
      <c r="BB433" s="126"/>
      <c r="BC433" s="110"/>
      <c r="BD433" s="111"/>
      <c r="BE433" s="111"/>
      <c r="BF433" s="112"/>
      <c r="BG433" s="111"/>
      <c r="BH433" s="113"/>
      <c r="BI433" s="111"/>
      <c r="BJ433" s="111"/>
      <c r="BK433" s="114"/>
      <c r="BL433" s="122"/>
    </row>
    <row r="434" spans="1:64" s="125" customFormat="1" x14ac:dyDescent="0.3">
      <c r="A434" s="120">
        <v>429</v>
      </c>
      <c r="B434" s="120" t="s">
        <v>5879</v>
      </c>
      <c r="C434" s="120" t="s">
        <v>178</v>
      </c>
      <c r="D434" s="120" t="s">
        <v>850</v>
      </c>
      <c r="E434" s="120" t="s">
        <v>851</v>
      </c>
      <c r="F434" s="120" t="s">
        <v>852</v>
      </c>
      <c r="G434" s="120" t="s">
        <v>853</v>
      </c>
      <c r="H434" s="120" t="s">
        <v>854</v>
      </c>
      <c r="I434" s="120">
        <v>178001</v>
      </c>
      <c r="J434" s="120" t="s">
        <v>924</v>
      </c>
      <c r="K434" s="120">
        <v>178001</v>
      </c>
      <c r="L434" s="120" t="s">
        <v>925</v>
      </c>
      <c r="M434" s="120" t="s">
        <v>926</v>
      </c>
      <c r="N434" s="120">
        <v>62953</v>
      </c>
      <c r="O434" s="120" t="s">
        <v>2074</v>
      </c>
      <c r="P434" s="120">
        <v>478093</v>
      </c>
      <c r="Q434" s="120" t="s">
        <v>2075</v>
      </c>
      <c r="R434" s="120" t="s">
        <v>255</v>
      </c>
      <c r="S434" s="120" t="s">
        <v>4128</v>
      </c>
      <c r="T434" s="120" t="s">
        <v>185</v>
      </c>
      <c r="U434" s="120" t="s">
        <v>181</v>
      </c>
      <c r="V434" s="120">
        <v>0</v>
      </c>
      <c r="W434" s="120" t="s">
        <v>221</v>
      </c>
      <c r="X434" s="120">
        <v>353676396</v>
      </c>
      <c r="Y434" s="120" t="s">
        <v>4129</v>
      </c>
      <c r="Z434" s="120" t="s">
        <v>476</v>
      </c>
      <c r="AA434" s="123">
        <v>52000</v>
      </c>
      <c r="AB434" s="120" t="s">
        <v>548</v>
      </c>
      <c r="AC434" s="120">
        <v>24</v>
      </c>
      <c r="AD434" s="120" t="s">
        <v>190</v>
      </c>
      <c r="AE434" s="120" t="s">
        <v>500</v>
      </c>
      <c r="AF434" s="123">
        <v>2780</v>
      </c>
      <c r="AG434" s="123">
        <v>2780</v>
      </c>
      <c r="AH434" s="120" t="s">
        <v>549</v>
      </c>
      <c r="AI434" s="123">
        <v>13665.82</v>
      </c>
      <c r="AJ434" s="123">
        <v>8574.18</v>
      </c>
      <c r="AK434" s="123">
        <v>22240</v>
      </c>
      <c r="AL434" s="123">
        <v>38334.18</v>
      </c>
      <c r="AM434" s="123">
        <v>7325.82</v>
      </c>
      <c r="AN434" s="123">
        <v>45660</v>
      </c>
      <c r="AO434" s="123">
        <v>14809.07</v>
      </c>
      <c r="AP434" s="123">
        <v>4650.93</v>
      </c>
      <c r="AQ434" s="123">
        <v>19460</v>
      </c>
      <c r="AR434" s="120">
        <v>15</v>
      </c>
      <c r="AS434" s="120">
        <f>VLOOKUP(X434:X2697,[7]Sheet1!$T$2:$AC$1764,10,0)</f>
        <v>197</v>
      </c>
      <c r="AT434" s="107" t="str">
        <f>VLOOKUP(X434:X2691,'[8]Asset Classification'!$J$3:$S$2325,10,0)</f>
        <v>&gt;180</v>
      </c>
      <c r="AU434" s="120"/>
      <c r="AV434" s="120"/>
      <c r="AW434" s="120"/>
      <c r="AX434" s="120" t="s">
        <v>544</v>
      </c>
      <c r="AY434" s="120" t="s">
        <v>545</v>
      </c>
      <c r="AZ434" s="120"/>
      <c r="BA434" s="120"/>
      <c r="BB434" s="126"/>
      <c r="BC434" s="110"/>
      <c r="BD434" s="111"/>
      <c r="BE434" s="111"/>
      <c r="BF434" s="112"/>
      <c r="BG434" s="111"/>
      <c r="BH434" s="113"/>
      <c r="BI434" s="111"/>
      <c r="BJ434" s="111"/>
      <c r="BK434" s="114"/>
      <c r="BL434" s="122"/>
    </row>
    <row r="435" spans="1:64" s="125" customFormat="1" x14ac:dyDescent="0.3">
      <c r="A435" s="120">
        <v>430</v>
      </c>
      <c r="B435" s="120" t="s">
        <v>5879</v>
      </c>
      <c r="C435" s="120" t="s">
        <v>178</v>
      </c>
      <c r="D435" s="120" t="s">
        <v>850</v>
      </c>
      <c r="E435" s="120" t="s">
        <v>851</v>
      </c>
      <c r="F435" s="120" t="s">
        <v>852</v>
      </c>
      <c r="G435" s="120" t="s">
        <v>853</v>
      </c>
      <c r="H435" s="120" t="s">
        <v>854</v>
      </c>
      <c r="I435" s="120">
        <v>168143</v>
      </c>
      <c r="J435" s="120" t="s">
        <v>854</v>
      </c>
      <c r="K435" s="120">
        <v>168143</v>
      </c>
      <c r="L435" s="120" t="s">
        <v>855</v>
      </c>
      <c r="M435" s="120" t="s">
        <v>856</v>
      </c>
      <c r="N435" s="120">
        <v>62834</v>
      </c>
      <c r="O435" s="120" t="s">
        <v>2663</v>
      </c>
      <c r="P435" s="120">
        <v>556794</v>
      </c>
      <c r="Q435" s="120" t="s">
        <v>2664</v>
      </c>
      <c r="R435" s="120" t="s">
        <v>255</v>
      </c>
      <c r="S435" s="120" t="s">
        <v>4141</v>
      </c>
      <c r="T435" s="120" t="s">
        <v>185</v>
      </c>
      <c r="U435" s="120" t="s">
        <v>186</v>
      </c>
      <c r="V435" s="120">
        <v>0</v>
      </c>
      <c r="W435" s="120" t="s">
        <v>5880</v>
      </c>
      <c r="X435" s="120">
        <v>353676404</v>
      </c>
      <c r="Y435" s="120" t="s">
        <v>4142</v>
      </c>
      <c r="Z435" s="120" t="s">
        <v>835</v>
      </c>
      <c r="AA435" s="123">
        <v>32000</v>
      </c>
      <c r="AB435" s="120" t="s">
        <v>197</v>
      </c>
      <c r="AC435" s="120">
        <v>24</v>
      </c>
      <c r="AD435" s="120" t="s">
        <v>190</v>
      </c>
      <c r="AE435" s="120" t="s">
        <v>334</v>
      </c>
      <c r="AF435" s="123">
        <v>1710</v>
      </c>
      <c r="AG435" s="123">
        <v>1710</v>
      </c>
      <c r="AH435" s="120" t="s">
        <v>2688</v>
      </c>
      <c r="AI435" s="123">
        <v>6387.48</v>
      </c>
      <c r="AJ435" s="123">
        <v>3872.52</v>
      </c>
      <c r="AK435" s="123">
        <v>10260</v>
      </c>
      <c r="AL435" s="123">
        <v>25612.52</v>
      </c>
      <c r="AM435" s="123">
        <v>5412.48</v>
      </c>
      <c r="AN435" s="123">
        <v>31025</v>
      </c>
      <c r="AO435" s="123">
        <v>8798.16</v>
      </c>
      <c r="AP435" s="123">
        <v>3171.84</v>
      </c>
      <c r="AQ435" s="123">
        <v>11970</v>
      </c>
      <c r="AR435" s="120">
        <v>13</v>
      </c>
      <c r="AS435" s="120">
        <f>VLOOKUP(X435:X2698,[7]Sheet1!$T$2:$AC$1764,10,0)</f>
        <v>197</v>
      </c>
      <c r="AT435" s="107" t="str">
        <f>VLOOKUP(X435:X2692,'[8]Asset Classification'!$J$3:$S$2325,10,0)</f>
        <v>&gt;180</v>
      </c>
      <c r="AU435" s="120"/>
      <c r="AV435" s="120"/>
      <c r="AW435" s="120"/>
      <c r="AX435" s="120" t="s">
        <v>544</v>
      </c>
      <c r="AY435" s="120" t="s">
        <v>545</v>
      </c>
      <c r="AZ435" s="120"/>
      <c r="BA435" s="120"/>
      <c r="BB435" s="126"/>
      <c r="BC435" s="110"/>
      <c r="BD435" s="111"/>
      <c r="BE435" s="111"/>
      <c r="BF435" s="112"/>
      <c r="BG435" s="111"/>
      <c r="BH435" s="113"/>
      <c r="BI435" s="111"/>
      <c r="BJ435" s="111"/>
      <c r="BK435" s="114"/>
      <c r="BL435" s="122"/>
    </row>
    <row r="436" spans="1:64" s="125" customFormat="1" x14ac:dyDescent="0.3">
      <c r="A436" s="120">
        <v>431</v>
      </c>
      <c r="B436" s="120" t="s">
        <v>5879</v>
      </c>
      <c r="C436" s="120" t="s">
        <v>178</v>
      </c>
      <c r="D436" s="120" t="s">
        <v>850</v>
      </c>
      <c r="E436" s="120" t="s">
        <v>851</v>
      </c>
      <c r="F436" s="120" t="s">
        <v>852</v>
      </c>
      <c r="G436" s="120" t="s">
        <v>853</v>
      </c>
      <c r="H436" s="120" t="s">
        <v>854</v>
      </c>
      <c r="I436" s="120">
        <v>168143</v>
      </c>
      <c r="J436" s="120" t="s">
        <v>854</v>
      </c>
      <c r="K436" s="120">
        <v>168143</v>
      </c>
      <c r="L436" s="120" t="s">
        <v>855</v>
      </c>
      <c r="M436" s="120" t="s">
        <v>856</v>
      </c>
      <c r="N436" s="120">
        <v>62861</v>
      </c>
      <c r="O436" s="120" t="s">
        <v>2300</v>
      </c>
      <c r="P436" s="120">
        <v>411220</v>
      </c>
      <c r="Q436" s="120" t="s">
        <v>2301</v>
      </c>
      <c r="R436" s="120" t="s">
        <v>437</v>
      </c>
      <c r="S436" s="120" t="s">
        <v>2475</v>
      </c>
      <c r="T436" s="120" t="s">
        <v>185</v>
      </c>
      <c r="U436" s="120" t="s">
        <v>186</v>
      </c>
      <c r="V436" s="120">
        <v>541</v>
      </c>
      <c r="W436" s="120" t="s">
        <v>5880</v>
      </c>
      <c r="X436" s="120">
        <v>353965002</v>
      </c>
      <c r="Y436" s="120" t="s">
        <v>4597</v>
      </c>
      <c r="Z436" s="120" t="s">
        <v>303</v>
      </c>
      <c r="AA436" s="123">
        <v>30000</v>
      </c>
      <c r="AB436" s="120" t="s">
        <v>182</v>
      </c>
      <c r="AC436" s="120">
        <v>18</v>
      </c>
      <c r="AD436" s="120" t="s">
        <v>276</v>
      </c>
      <c r="AE436" s="120" t="s">
        <v>480</v>
      </c>
      <c r="AF436" s="123">
        <v>2020</v>
      </c>
      <c r="AG436" s="123">
        <v>2020</v>
      </c>
      <c r="AH436" s="120" t="s">
        <v>549</v>
      </c>
      <c r="AI436" s="123">
        <v>13425.56</v>
      </c>
      <c r="AJ436" s="123">
        <v>4754.4399999999996</v>
      </c>
      <c r="AK436" s="123">
        <v>18180</v>
      </c>
      <c r="AL436" s="123">
        <v>16574.439999999999</v>
      </c>
      <c r="AM436" s="123">
        <v>1793.56</v>
      </c>
      <c r="AN436" s="123">
        <v>18368</v>
      </c>
      <c r="AO436" s="123">
        <v>12486.29</v>
      </c>
      <c r="AP436" s="123">
        <v>1653.71</v>
      </c>
      <c r="AQ436" s="123">
        <v>14140</v>
      </c>
      <c r="AR436" s="120">
        <v>16</v>
      </c>
      <c r="AS436" s="120">
        <f>VLOOKUP(X436:X2699,[7]Sheet1!$T$2:$AC$1764,10,0)</f>
        <v>197</v>
      </c>
      <c r="AT436" s="107" t="str">
        <f>VLOOKUP(X436:X2693,'[8]Asset Classification'!$J$3:$S$2325,10,0)</f>
        <v>&gt;180</v>
      </c>
      <c r="AU436" s="120"/>
      <c r="AV436" s="120"/>
      <c r="AW436" s="120"/>
      <c r="AX436" s="120" t="s">
        <v>544</v>
      </c>
      <c r="AY436" s="120" t="s">
        <v>545</v>
      </c>
      <c r="AZ436" s="120"/>
      <c r="BA436" s="120"/>
      <c r="BB436" s="126"/>
      <c r="BC436" s="110"/>
      <c r="BD436" s="111"/>
      <c r="BE436" s="111"/>
      <c r="BF436" s="112"/>
      <c r="BG436" s="111"/>
      <c r="BH436" s="113"/>
      <c r="BI436" s="111"/>
      <c r="BJ436" s="111"/>
      <c r="BK436" s="114"/>
      <c r="BL436" s="122"/>
    </row>
    <row r="437" spans="1:64" s="125" customFormat="1" x14ac:dyDescent="0.3">
      <c r="A437" s="120">
        <v>432</v>
      </c>
      <c r="B437" s="120" t="s">
        <v>5879</v>
      </c>
      <c r="C437" s="120" t="s">
        <v>178</v>
      </c>
      <c r="D437" s="120" t="s">
        <v>850</v>
      </c>
      <c r="E437" s="120" t="s">
        <v>851</v>
      </c>
      <c r="F437" s="120" t="s">
        <v>852</v>
      </c>
      <c r="G437" s="120" t="s">
        <v>853</v>
      </c>
      <c r="H437" s="120" t="s">
        <v>854</v>
      </c>
      <c r="I437" s="120">
        <v>168143</v>
      </c>
      <c r="J437" s="120" t="s">
        <v>854</v>
      </c>
      <c r="K437" s="120">
        <v>168143</v>
      </c>
      <c r="L437" s="120" t="s">
        <v>855</v>
      </c>
      <c r="M437" s="120" t="s">
        <v>856</v>
      </c>
      <c r="N437" s="120">
        <v>62868</v>
      </c>
      <c r="O437" s="120" t="s">
        <v>2345</v>
      </c>
      <c r="P437" s="120">
        <v>534330</v>
      </c>
      <c r="Q437" s="120" t="s">
        <v>2349</v>
      </c>
      <c r="R437" s="120" t="s">
        <v>437</v>
      </c>
      <c r="S437" s="120" t="s">
        <v>2389</v>
      </c>
      <c r="T437" s="120" t="s">
        <v>185</v>
      </c>
      <c r="U437" s="120" t="s">
        <v>181</v>
      </c>
      <c r="V437" s="120">
        <v>541</v>
      </c>
      <c r="W437" s="120" t="s">
        <v>5880</v>
      </c>
      <c r="X437" s="120">
        <v>354282069</v>
      </c>
      <c r="Y437" s="120" t="s">
        <v>2390</v>
      </c>
      <c r="Z437" s="120" t="s">
        <v>510</v>
      </c>
      <c r="AA437" s="123">
        <v>30000</v>
      </c>
      <c r="AB437" s="120" t="s">
        <v>182</v>
      </c>
      <c r="AC437" s="120">
        <v>18</v>
      </c>
      <c r="AD437" s="120" t="s">
        <v>276</v>
      </c>
      <c r="AE437" s="120" t="s">
        <v>500</v>
      </c>
      <c r="AF437" s="123">
        <v>2020</v>
      </c>
      <c r="AG437" s="123">
        <v>2020</v>
      </c>
      <c r="AH437" s="120" t="s">
        <v>549</v>
      </c>
      <c r="AI437" s="123">
        <v>11512.4</v>
      </c>
      <c r="AJ437" s="123">
        <v>4647.6000000000004</v>
      </c>
      <c r="AK437" s="123">
        <v>16160</v>
      </c>
      <c r="AL437" s="123">
        <v>18487.599999999999</v>
      </c>
      <c r="AM437" s="123">
        <v>2230.4</v>
      </c>
      <c r="AN437" s="123">
        <v>20718</v>
      </c>
      <c r="AO437" s="123">
        <v>12193.6</v>
      </c>
      <c r="AP437" s="123">
        <v>1946.4</v>
      </c>
      <c r="AQ437" s="123">
        <v>14140</v>
      </c>
      <c r="AR437" s="120">
        <v>15</v>
      </c>
      <c r="AS437" s="120">
        <f>VLOOKUP(X437:X2700,[7]Sheet1!$T$2:$AC$1764,10,0)</f>
        <v>197</v>
      </c>
      <c r="AT437" s="107" t="str">
        <f>VLOOKUP(X437:X2694,'[8]Asset Classification'!$J$3:$S$2325,10,0)</f>
        <v>&gt;180</v>
      </c>
      <c r="AU437" s="120"/>
      <c r="AV437" s="120"/>
      <c r="AW437" s="120"/>
      <c r="AX437" s="120" t="s">
        <v>544</v>
      </c>
      <c r="AY437" s="120" t="s">
        <v>545</v>
      </c>
      <c r="AZ437" s="120"/>
      <c r="BA437" s="120"/>
      <c r="BB437" s="126"/>
      <c r="BC437" s="110"/>
      <c r="BD437" s="111"/>
      <c r="BE437" s="111"/>
      <c r="BF437" s="112"/>
      <c r="BG437" s="111"/>
      <c r="BH437" s="113"/>
      <c r="BI437" s="111"/>
      <c r="BJ437" s="111"/>
      <c r="BK437" s="114"/>
      <c r="BL437" s="122"/>
    </row>
    <row r="438" spans="1:64" s="125" customFormat="1" x14ac:dyDescent="0.3">
      <c r="A438" s="120">
        <v>433</v>
      </c>
      <c r="B438" s="120" t="s">
        <v>5879</v>
      </c>
      <c r="C438" s="120" t="s">
        <v>178</v>
      </c>
      <c r="D438" s="120" t="s">
        <v>850</v>
      </c>
      <c r="E438" s="120" t="s">
        <v>851</v>
      </c>
      <c r="F438" s="120" t="s">
        <v>852</v>
      </c>
      <c r="G438" s="120" t="s">
        <v>853</v>
      </c>
      <c r="H438" s="120" t="s">
        <v>854</v>
      </c>
      <c r="I438" s="120">
        <v>168143</v>
      </c>
      <c r="J438" s="120" t="s">
        <v>854</v>
      </c>
      <c r="K438" s="120">
        <v>168143</v>
      </c>
      <c r="L438" s="120" t="s">
        <v>906</v>
      </c>
      <c r="M438" s="120" t="s">
        <v>907</v>
      </c>
      <c r="N438" s="120">
        <v>62836</v>
      </c>
      <c r="O438" s="120" t="s">
        <v>1800</v>
      </c>
      <c r="P438" s="120">
        <v>482107</v>
      </c>
      <c r="Q438" s="120" t="s">
        <v>1801</v>
      </c>
      <c r="R438" s="120" t="s">
        <v>255</v>
      </c>
      <c r="S438" s="120" t="s">
        <v>4735</v>
      </c>
      <c r="T438" s="120" t="s">
        <v>185</v>
      </c>
      <c r="U438" s="120" t="s">
        <v>186</v>
      </c>
      <c r="V438" s="120">
        <v>0</v>
      </c>
      <c r="W438" s="120" t="s">
        <v>5880</v>
      </c>
      <c r="X438" s="120">
        <v>354433564</v>
      </c>
      <c r="Y438" s="120" t="s">
        <v>4736</v>
      </c>
      <c r="Z438" s="120" t="s">
        <v>512</v>
      </c>
      <c r="AA438" s="123">
        <v>52000</v>
      </c>
      <c r="AB438" s="120" t="s">
        <v>182</v>
      </c>
      <c r="AC438" s="120">
        <v>24</v>
      </c>
      <c r="AD438" s="120" t="s">
        <v>190</v>
      </c>
      <c r="AE438" s="120" t="s">
        <v>500</v>
      </c>
      <c r="AF438" s="123">
        <v>2780</v>
      </c>
      <c r="AG438" s="123">
        <v>2780</v>
      </c>
      <c r="AH438" s="120" t="s">
        <v>549</v>
      </c>
      <c r="AI438" s="123">
        <v>14117.54</v>
      </c>
      <c r="AJ438" s="123">
        <v>8122.46</v>
      </c>
      <c r="AK438" s="123">
        <v>22240</v>
      </c>
      <c r="AL438" s="123">
        <v>37882.46</v>
      </c>
      <c r="AM438" s="123">
        <v>7148.54</v>
      </c>
      <c r="AN438" s="123">
        <v>45031</v>
      </c>
      <c r="AO438" s="123">
        <v>14878.18</v>
      </c>
      <c r="AP438" s="123">
        <v>4581.82</v>
      </c>
      <c r="AQ438" s="123">
        <v>19460</v>
      </c>
      <c r="AR438" s="120">
        <v>15</v>
      </c>
      <c r="AS438" s="120">
        <f>VLOOKUP(X438:X2701,[7]Sheet1!$T$2:$AC$1764,10,0)</f>
        <v>197</v>
      </c>
      <c r="AT438" s="107" t="str">
        <f>VLOOKUP(X438:X2695,'[8]Asset Classification'!$J$3:$S$2325,10,0)</f>
        <v>&gt;180</v>
      </c>
      <c r="AU438" s="120"/>
      <c r="AV438" s="120"/>
      <c r="AW438" s="120"/>
      <c r="AX438" s="120" t="s">
        <v>544</v>
      </c>
      <c r="AY438" s="120" t="s">
        <v>545</v>
      </c>
      <c r="AZ438" s="120"/>
      <c r="BA438" s="120"/>
      <c r="BB438" s="126"/>
      <c r="BC438" s="110"/>
      <c r="BD438" s="111"/>
      <c r="BE438" s="111"/>
      <c r="BF438" s="112"/>
      <c r="BG438" s="111"/>
      <c r="BH438" s="113"/>
      <c r="BI438" s="111"/>
      <c r="BJ438" s="111"/>
      <c r="BK438" s="114"/>
      <c r="BL438" s="122"/>
    </row>
    <row r="439" spans="1:64" s="125" customFormat="1" x14ac:dyDescent="0.3">
      <c r="A439" s="120">
        <v>434</v>
      </c>
      <c r="B439" s="120" t="s">
        <v>5879</v>
      </c>
      <c r="C439" s="120" t="s">
        <v>178</v>
      </c>
      <c r="D439" s="120" t="s">
        <v>850</v>
      </c>
      <c r="E439" s="120" t="s">
        <v>851</v>
      </c>
      <c r="F439" s="120" t="s">
        <v>852</v>
      </c>
      <c r="G439" s="120" t="s">
        <v>853</v>
      </c>
      <c r="H439" s="120" t="s">
        <v>854</v>
      </c>
      <c r="I439" s="120">
        <v>40735</v>
      </c>
      <c r="J439" s="120" t="s">
        <v>915</v>
      </c>
      <c r="K439" s="120">
        <v>40735</v>
      </c>
      <c r="L439" s="120" t="s">
        <v>916</v>
      </c>
      <c r="M439" s="120" t="s">
        <v>917</v>
      </c>
      <c r="N439" s="120">
        <v>62815</v>
      </c>
      <c r="O439" s="120" t="s">
        <v>1979</v>
      </c>
      <c r="P439" s="120">
        <v>500076</v>
      </c>
      <c r="Q439" s="120" t="s">
        <v>1980</v>
      </c>
      <c r="R439" s="120" t="s">
        <v>255</v>
      </c>
      <c r="S439" s="120" t="s">
        <v>4753</v>
      </c>
      <c r="T439" s="120" t="s">
        <v>185</v>
      </c>
      <c r="U439" s="120" t="s">
        <v>181</v>
      </c>
      <c r="V439" s="120">
        <v>0</v>
      </c>
      <c r="W439" s="120" t="s">
        <v>5880</v>
      </c>
      <c r="X439" s="120">
        <v>354547343</v>
      </c>
      <c r="Y439" s="120" t="s">
        <v>4754</v>
      </c>
      <c r="Z439" s="120" t="s">
        <v>484</v>
      </c>
      <c r="AA439" s="123">
        <v>52000</v>
      </c>
      <c r="AB439" s="120" t="s">
        <v>194</v>
      </c>
      <c r="AC439" s="120">
        <v>24</v>
      </c>
      <c r="AD439" s="120" t="s">
        <v>190</v>
      </c>
      <c r="AE439" s="120" t="s">
        <v>500</v>
      </c>
      <c r="AF439" s="123">
        <v>2780</v>
      </c>
      <c r="AG439" s="123">
        <v>2780</v>
      </c>
      <c r="AH439" s="120" t="s">
        <v>549</v>
      </c>
      <c r="AI439" s="123">
        <v>14322.85</v>
      </c>
      <c r="AJ439" s="123">
        <v>7917.15</v>
      </c>
      <c r="AK439" s="123">
        <v>22240</v>
      </c>
      <c r="AL439" s="123">
        <v>37677.15</v>
      </c>
      <c r="AM439" s="123">
        <v>7066.85</v>
      </c>
      <c r="AN439" s="123">
        <v>44744</v>
      </c>
      <c r="AO439" s="123">
        <v>14909.59</v>
      </c>
      <c r="AP439" s="123">
        <v>4550.41</v>
      </c>
      <c r="AQ439" s="123">
        <v>19460</v>
      </c>
      <c r="AR439" s="120">
        <v>15</v>
      </c>
      <c r="AS439" s="120">
        <f>VLOOKUP(X439:X2702,[7]Sheet1!$T$2:$AC$1764,10,0)</f>
        <v>197</v>
      </c>
      <c r="AT439" s="107" t="str">
        <f>VLOOKUP(X439:X2696,'[8]Asset Classification'!$J$3:$S$2325,10,0)</f>
        <v>&gt;180</v>
      </c>
      <c r="AU439" s="120"/>
      <c r="AV439" s="120"/>
      <c r="AW439" s="120"/>
      <c r="AX439" s="120" t="s">
        <v>544</v>
      </c>
      <c r="AY439" s="120" t="s">
        <v>545</v>
      </c>
      <c r="AZ439" s="120"/>
      <c r="BA439" s="120"/>
      <c r="BB439" s="126"/>
      <c r="BC439" s="110"/>
      <c r="BD439" s="111"/>
      <c r="BE439" s="111"/>
      <c r="BF439" s="112"/>
      <c r="BG439" s="111"/>
      <c r="BH439" s="113"/>
      <c r="BI439" s="111"/>
      <c r="BJ439" s="111"/>
      <c r="BK439" s="114"/>
      <c r="BL439" s="122"/>
    </row>
    <row r="440" spans="1:64" s="125" customFormat="1" x14ac:dyDescent="0.3">
      <c r="A440" s="120">
        <v>435</v>
      </c>
      <c r="B440" s="120" t="s">
        <v>5879</v>
      </c>
      <c r="C440" s="120" t="s">
        <v>178</v>
      </c>
      <c r="D440" s="120" t="s">
        <v>850</v>
      </c>
      <c r="E440" s="120" t="s">
        <v>851</v>
      </c>
      <c r="F440" s="120" t="s">
        <v>852</v>
      </c>
      <c r="G440" s="120" t="s">
        <v>853</v>
      </c>
      <c r="H440" s="120" t="s">
        <v>854</v>
      </c>
      <c r="I440" s="120">
        <v>40725</v>
      </c>
      <c r="J440" s="120" t="s">
        <v>1501</v>
      </c>
      <c r="K440" s="120">
        <v>40725</v>
      </c>
      <c r="L440" s="120" t="s">
        <v>855</v>
      </c>
      <c r="M440" s="120" t="s">
        <v>856</v>
      </c>
      <c r="N440" s="120">
        <v>62924</v>
      </c>
      <c r="O440" s="120" t="s">
        <v>2708</v>
      </c>
      <c r="P440" s="120">
        <v>583822</v>
      </c>
      <c r="Q440" s="120" t="s">
        <v>2726</v>
      </c>
      <c r="R440" s="120" t="s">
        <v>255</v>
      </c>
      <c r="S440" s="120" t="s">
        <v>4875</v>
      </c>
      <c r="T440" s="120" t="s">
        <v>185</v>
      </c>
      <c r="U440" s="120" t="s">
        <v>186</v>
      </c>
      <c r="V440" s="120">
        <v>0</v>
      </c>
      <c r="W440" s="120" t="s">
        <v>5880</v>
      </c>
      <c r="X440" s="120">
        <v>354759265</v>
      </c>
      <c r="Y440" s="120" t="s">
        <v>4876</v>
      </c>
      <c r="Z440" s="120" t="s">
        <v>577</v>
      </c>
      <c r="AA440" s="123">
        <v>44000</v>
      </c>
      <c r="AB440" s="120" t="s">
        <v>197</v>
      </c>
      <c r="AC440" s="120">
        <v>24</v>
      </c>
      <c r="AD440" s="120" t="s">
        <v>190</v>
      </c>
      <c r="AE440" s="120" t="s">
        <v>517</v>
      </c>
      <c r="AF440" s="123">
        <v>2350</v>
      </c>
      <c r="AG440" s="123">
        <v>2350</v>
      </c>
      <c r="AH440" s="120" t="s">
        <v>5928</v>
      </c>
      <c r="AI440" s="123">
        <v>11709.02</v>
      </c>
      <c r="AJ440" s="123">
        <v>6480.98</v>
      </c>
      <c r="AK440" s="123">
        <v>18190</v>
      </c>
      <c r="AL440" s="123">
        <v>32290.98</v>
      </c>
      <c r="AM440" s="123">
        <v>5986.02</v>
      </c>
      <c r="AN440" s="123">
        <v>38277</v>
      </c>
      <c r="AO440" s="123">
        <v>11267.99</v>
      </c>
      <c r="AP440" s="123">
        <v>3442.01</v>
      </c>
      <c r="AQ440" s="123">
        <v>14710</v>
      </c>
      <c r="AR440" s="120">
        <v>14</v>
      </c>
      <c r="AS440" s="120">
        <f>VLOOKUP(X440:X2703,[7]Sheet1!$T$2:$AC$1764,10,0)</f>
        <v>197</v>
      </c>
      <c r="AT440" s="107" t="str">
        <f>VLOOKUP(X440:X2697,'[8]Asset Classification'!$J$3:$S$2325,10,0)</f>
        <v>&gt;180</v>
      </c>
      <c r="AU440" s="120"/>
      <c r="AV440" s="120"/>
      <c r="AW440" s="120"/>
      <c r="AX440" s="120" t="s">
        <v>544</v>
      </c>
      <c r="AY440" s="120" t="s">
        <v>545</v>
      </c>
      <c r="AZ440" s="120"/>
      <c r="BA440" s="120"/>
      <c r="BB440" s="126"/>
      <c r="BC440" s="110"/>
      <c r="BD440" s="111"/>
      <c r="BE440" s="111"/>
      <c r="BF440" s="112"/>
      <c r="BG440" s="111"/>
      <c r="BH440" s="113"/>
      <c r="BI440" s="111"/>
      <c r="BJ440" s="111"/>
      <c r="BK440" s="114"/>
      <c r="BL440" s="122"/>
    </row>
    <row r="441" spans="1:64" s="125" customFormat="1" x14ac:dyDescent="0.3">
      <c r="A441" s="120">
        <v>436</v>
      </c>
      <c r="B441" s="120" t="s">
        <v>5879</v>
      </c>
      <c r="C441" s="120" t="s">
        <v>178</v>
      </c>
      <c r="D441" s="120" t="s">
        <v>850</v>
      </c>
      <c r="E441" s="120" t="s">
        <v>851</v>
      </c>
      <c r="F441" s="120" t="s">
        <v>852</v>
      </c>
      <c r="G441" s="120" t="s">
        <v>853</v>
      </c>
      <c r="H441" s="120" t="s">
        <v>854</v>
      </c>
      <c r="I441" s="120">
        <v>168143</v>
      </c>
      <c r="J441" s="120" t="s">
        <v>854</v>
      </c>
      <c r="K441" s="120">
        <v>168143</v>
      </c>
      <c r="L441" s="120" t="s">
        <v>906</v>
      </c>
      <c r="M441" s="120" t="s">
        <v>907</v>
      </c>
      <c r="N441" s="120">
        <v>62836</v>
      </c>
      <c r="O441" s="120" t="s">
        <v>2149</v>
      </c>
      <c r="P441" s="120">
        <v>515186</v>
      </c>
      <c r="Q441" s="120" t="s">
        <v>2150</v>
      </c>
      <c r="R441" s="120" t="s">
        <v>255</v>
      </c>
      <c r="S441" s="120" t="s">
        <v>4921</v>
      </c>
      <c r="T441" s="120" t="s">
        <v>185</v>
      </c>
      <c r="U441" s="120" t="s">
        <v>186</v>
      </c>
      <c r="V441" s="120">
        <v>0</v>
      </c>
      <c r="W441" s="120" t="s">
        <v>5880</v>
      </c>
      <c r="X441" s="120">
        <v>354759294</v>
      </c>
      <c r="Y441" s="120" t="s">
        <v>4922</v>
      </c>
      <c r="Z441" s="120" t="s">
        <v>278</v>
      </c>
      <c r="AA441" s="123">
        <v>52000</v>
      </c>
      <c r="AB441" s="120" t="s">
        <v>182</v>
      </c>
      <c r="AC441" s="120">
        <v>24</v>
      </c>
      <c r="AD441" s="120" t="s">
        <v>190</v>
      </c>
      <c r="AE441" s="120" t="s">
        <v>662</v>
      </c>
      <c r="AF441" s="123">
        <v>2780</v>
      </c>
      <c r="AG441" s="123">
        <v>2780</v>
      </c>
      <c r="AH441" s="120" t="s">
        <v>549</v>
      </c>
      <c r="AI441" s="123">
        <v>6382.45</v>
      </c>
      <c r="AJ441" s="123">
        <v>4737.55</v>
      </c>
      <c r="AK441" s="123">
        <v>11120</v>
      </c>
      <c r="AL441" s="123">
        <v>45617.55</v>
      </c>
      <c r="AM441" s="123">
        <v>10795.45</v>
      </c>
      <c r="AN441" s="123">
        <v>56413</v>
      </c>
      <c r="AO441" s="123">
        <v>13694.77</v>
      </c>
      <c r="AP441" s="123">
        <v>5765.23</v>
      </c>
      <c r="AQ441" s="123">
        <v>19460</v>
      </c>
      <c r="AR441" s="120">
        <v>11</v>
      </c>
      <c r="AS441" s="120">
        <f>VLOOKUP(X441:X2704,[7]Sheet1!$T$2:$AC$1764,10,0)</f>
        <v>197</v>
      </c>
      <c r="AT441" s="107" t="str">
        <f>VLOOKUP(X441:X2698,'[8]Asset Classification'!$J$3:$S$2325,10,0)</f>
        <v>&gt;180</v>
      </c>
      <c r="AU441" s="120"/>
      <c r="AV441" s="120"/>
      <c r="AW441" s="120"/>
      <c r="AX441" s="120" t="s">
        <v>544</v>
      </c>
      <c r="AY441" s="120" t="s">
        <v>545</v>
      </c>
      <c r="AZ441" s="120"/>
      <c r="BA441" s="120"/>
      <c r="BB441" s="126"/>
      <c r="BC441" s="110"/>
      <c r="BD441" s="111"/>
      <c r="BE441" s="111"/>
      <c r="BF441" s="112"/>
      <c r="BG441" s="111"/>
      <c r="BH441" s="113"/>
      <c r="BI441" s="111"/>
      <c r="BJ441" s="111"/>
      <c r="BK441" s="114"/>
      <c r="BL441" s="122"/>
    </row>
    <row r="442" spans="1:64" s="125" customFormat="1" x14ac:dyDescent="0.3">
      <c r="A442" s="120">
        <v>437</v>
      </c>
      <c r="B442" s="120" t="s">
        <v>5879</v>
      </c>
      <c r="C442" s="120" t="s">
        <v>178</v>
      </c>
      <c r="D442" s="120" t="s">
        <v>850</v>
      </c>
      <c r="E442" s="120" t="s">
        <v>851</v>
      </c>
      <c r="F442" s="120" t="s">
        <v>852</v>
      </c>
      <c r="G442" s="120" t="s">
        <v>853</v>
      </c>
      <c r="H442" s="120" t="s">
        <v>854</v>
      </c>
      <c r="I442" s="120">
        <v>40671</v>
      </c>
      <c r="J442" s="120" t="s">
        <v>1132</v>
      </c>
      <c r="K442" s="120">
        <v>40671</v>
      </c>
      <c r="L442" s="120" t="s">
        <v>890</v>
      </c>
      <c r="M442" s="120" t="s">
        <v>891</v>
      </c>
      <c r="N442" s="120">
        <v>348453</v>
      </c>
      <c r="O442" s="120" t="s">
        <v>1894</v>
      </c>
      <c r="P442" s="120">
        <v>549435</v>
      </c>
      <c r="Q442" s="120" t="s">
        <v>3715</v>
      </c>
      <c r="R442" s="120" t="s">
        <v>255</v>
      </c>
      <c r="S442" s="120" t="s">
        <v>4979</v>
      </c>
      <c r="T442" s="120" t="s">
        <v>185</v>
      </c>
      <c r="U442" s="120" t="s">
        <v>186</v>
      </c>
      <c r="V442" s="120">
        <v>0</v>
      </c>
      <c r="W442" s="120" t="s">
        <v>5880</v>
      </c>
      <c r="X442" s="120">
        <v>354759331</v>
      </c>
      <c r="Y442" s="120" t="s">
        <v>4980</v>
      </c>
      <c r="Z442" s="120" t="s">
        <v>263</v>
      </c>
      <c r="AA442" s="123">
        <v>31000</v>
      </c>
      <c r="AB442" s="120" t="s">
        <v>548</v>
      </c>
      <c r="AC442" s="120">
        <v>24</v>
      </c>
      <c r="AD442" s="120" t="s">
        <v>190</v>
      </c>
      <c r="AE442" s="120" t="s">
        <v>431</v>
      </c>
      <c r="AF442" s="123">
        <v>1650</v>
      </c>
      <c r="AG442" s="123">
        <v>1650</v>
      </c>
      <c r="AH442" s="120" t="s">
        <v>2688</v>
      </c>
      <c r="AI442" s="123">
        <v>4726.58</v>
      </c>
      <c r="AJ442" s="123">
        <v>3523.42</v>
      </c>
      <c r="AK442" s="123">
        <v>8250</v>
      </c>
      <c r="AL442" s="123">
        <v>26273.42</v>
      </c>
      <c r="AM442" s="123">
        <v>5980.58</v>
      </c>
      <c r="AN442" s="123">
        <v>32254</v>
      </c>
      <c r="AO442" s="123">
        <v>8250.85</v>
      </c>
      <c r="AP442" s="123">
        <v>3299.15</v>
      </c>
      <c r="AQ442" s="123">
        <v>11550</v>
      </c>
      <c r="AR442" s="120">
        <v>12</v>
      </c>
      <c r="AS442" s="120">
        <f>VLOOKUP(X442:X2705,[7]Sheet1!$T$2:$AC$1764,10,0)</f>
        <v>197</v>
      </c>
      <c r="AT442" s="107" t="str">
        <f>VLOOKUP(X442:X2699,'[8]Asset Classification'!$J$3:$S$2325,10,0)</f>
        <v>&gt;180</v>
      </c>
      <c r="AU442" s="120"/>
      <c r="AV442" s="120"/>
      <c r="AW442" s="120"/>
      <c r="AX442" s="120" t="s">
        <v>544</v>
      </c>
      <c r="AY442" s="120" t="s">
        <v>545</v>
      </c>
      <c r="AZ442" s="120"/>
      <c r="BA442" s="120"/>
      <c r="BB442" s="126"/>
      <c r="BC442" s="110"/>
      <c r="BD442" s="111"/>
      <c r="BE442" s="111"/>
      <c r="BF442" s="112"/>
      <c r="BG442" s="111"/>
      <c r="BH442" s="113"/>
      <c r="BI442" s="111"/>
      <c r="BJ442" s="111"/>
      <c r="BK442" s="114"/>
      <c r="BL442" s="122"/>
    </row>
    <row r="443" spans="1:64" s="125" customFormat="1" x14ac:dyDescent="0.3">
      <c r="A443" s="120">
        <v>438</v>
      </c>
      <c r="B443" s="120" t="s">
        <v>5879</v>
      </c>
      <c r="C443" s="120" t="s">
        <v>178</v>
      </c>
      <c r="D443" s="120" t="s">
        <v>850</v>
      </c>
      <c r="E443" s="120" t="s">
        <v>851</v>
      </c>
      <c r="F443" s="120" t="s">
        <v>852</v>
      </c>
      <c r="G443" s="120" t="s">
        <v>853</v>
      </c>
      <c r="H443" s="120" t="s">
        <v>854</v>
      </c>
      <c r="I443" s="120">
        <v>170478</v>
      </c>
      <c r="J443" s="120" t="s">
        <v>854</v>
      </c>
      <c r="K443" s="120">
        <v>170478</v>
      </c>
      <c r="L443" s="120" t="s">
        <v>1019</v>
      </c>
      <c r="M443" s="120" t="s">
        <v>1020</v>
      </c>
      <c r="N443" s="120">
        <v>62887</v>
      </c>
      <c r="O443" s="120" t="s">
        <v>2335</v>
      </c>
      <c r="P443" s="120">
        <v>91494</v>
      </c>
      <c r="Q443" s="120" t="s">
        <v>2336</v>
      </c>
      <c r="R443" s="120" t="s">
        <v>437</v>
      </c>
      <c r="S443" s="120" t="s">
        <v>2716</v>
      </c>
      <c r="T443" s="120" t="s">
        <v>185</v>
      </c>
      <c r="U443" s="120" t="s">
        <v>547</v>
      </c>
      <c r="V443" s="120">
        <v>0</v>
      </c>
      <c r="W443" s="120" t="s">
        <v>5880</v>
      </c>
      <c r="X443" s="120">
        <v>355273824</v>
      </c>
      <c r="Y443" s="120" t="s">
        <v>2717</v>
      </c>
      <c r="Z443" s="120" t="s">
        <v>410</v>
      </c>
      <c r="AA443" s="123">
        <v>40000</v>
      </c>
      <c r="AB443" s="120" t="s">
        <v>189</v>
      </c>
      <c r="AC443" s="120">
        <v>18</v>
      </c>
      <c r="AD443" s="120" t="s">
        <v>276</v>
      </c>
      <c r="AE443" s="120" t="s">
        <v>517</v>
      </c>
      <c r="AF443" s="123">
        <v>2690</v>
      </c>
      <c r="AG443" s="123">
        <v>2690</v>
      </c>
      <c r="AH443" s="120" t="s">
        <v>549</v>
      </c>
      <c r="AI443" s="123">
        <v>13677.49</v>
      </c>
      <c r="AJ443" s="123">
        <v>5152.51</v>
      </c>
      <c r="AK443" s="123">
        <v>18830</v>
      </c>
      <c r="AL443" s="123">
        <v>26322.51</v>
      </c>
      <c r="AM443" s="123">
        <v>3422.49</v>
      </c>
      <c r="AN443" s="123">
        <v>29745</v>
      </c>
      <c r="AO443" s="123">
        <v>15977.48</v>
      </c>
      <c r="AP443" s="123">
        <v>2852.52</v>
      </c>
      <c r="AQ443" s="123">
        <v>18830</v>
      </c>
      <c r="AR443" s="120">
        <v>14</v>
      </c>
      <c r="AS443" s="120">
        <f>VLOOKUP(X443:X2706,[7]Sheet1!$T$2:$AC$1764,10,0)</f>
        <v>197</v>
      </c>
      <c r="AT443" s="107" t="str">
        <f>VLOOKUP(X443:X2700,'[8]Asset Classification'!$J$3:$S$2325,10,0)</f>
        <v>&gt;180</v>
      </c>
      <c r="AU443" s="120"/>
      <c r="AV443" s="120"/>
      <c r="AW443" s="120"/>
      <c r="AX443" s="120" t="s">
        <v>544</v>
      </c>
      <c r="AY443" s="120" t="s">
        <v>545</v>
      </c>
      <c r="AZ443" s="120"/>
      <c r="BA443" s="120"/>
      <c r="BB443" s="126"/>
      <c r="BC443" s="110"/>
      <c r="BD443" s="111"/>
      <c r="BE443" s="111"/>
      <c r="BF443" s="112"/>
      <c r="BG443" s="111"/>
      <c r="BH443" s="113"/>
      <c r="BI443" s="111"/>
      <c r="BJ443" s="111"/>
      <c r="BK443" s="114"/>
      <c r="BL443" s="122"/>
    </row>
    <row r="444" spans="1:64" s="125" customFormat="1" x14ac:dyDescent="0.3">
      <c r="A444" s="120">
        <v>439</v>
      </c>
      <c r="B444" s="120" t="s">
        <v>5879</v>
      </c>
      <c r="C444" s="120" t="s">
        <v>178</v>
      </c>
      <c r="D444" s="120" t="s">
        <v>850</v>
      </c>
      <c r="E444" s="120" t="s">
        <v>851</v>
      </c>
      <c r="F444" s="120" t="s">
        <v>852</v>
      </c>
      <c r="G444" s="120" t="s">
        <v>853</v>
      </c>
      <c r="H444" s="120" t="s">
        <v>854</v>
      </c>
      <c r="I444" s="120">
        <v>176391</v>
      </c>
      <c r="J444" s="120" t="s">
        <v>889</v>
      </c>
      <c r="K444" s="120">
        <v>176391</v>
      </c>
      <c r="L444" s="120" t="s">
        <v>855</v>
      </c>
      <c r="M444" s="120" t="s">
        <v>856</v>
      </c>
      <c r="N444" s="120">
        <v>62995</v>
      </c>
      <c r="O444" s="120" t="s">
        <v>1979</v>
      </c>
      <c r="P444" s="120">
        <v>500076</v>
      </c>
      <c r="Q444" s="120" t="s">
        <v>1980</v>
      </c>
      <c r="R444" s="120" t="s">
        <v>255</v>
      </c>
      <c r="S444" s="120" t="s">
        <v>5336</v>
      </c>
      <c r="T444" s="120" t="s">
        <v>185</v>
      </c>
      <c r="U444" s="120" t="s">
        <v>186</v>
      </c>
      <c r="V444" s="120">
        <v>0</v>
      </c>
      <c r="W444" s="120" t="s">
        <v>5880</v>
      </c>
      <c r="X444" s="120">
        <v>355905649</v>
      </c>
      <c r="Y444" s="120" t="s">
        <v>5337</v>
      </c>
      <c r="Z444" s="120" t="s">
        <v>519</v>
      </c>
      <c r="AA444" s="123">
        <v>52000</v>
      </c>
      <c r="AB444" s="120" t="s">
        <v>194</v>
      </c>
      <c r="AC444" s="120">
        <v>24</v>
      </c>
      <c r="AD444" s="120" t="s">
        <v>190</v>
      </c>
      <c r="AE444" s="120" t="s">
        <v>334</v>
      </c>
      <c r="AF444" s="123">
        <v>2780</v>
      </c>
      <c r="AG444" s="123">
        <v>2780</v>
      </c>
      <c r="AH444" s="120" t="s">
        <v>549</v>
      </c>
      <c r="AI444" s="123">
        <v>10466.6</v>
      </c>
      <c r="AJ444" s="123">
        <v>6213.4</v>
      </c>
      <c r="AK444" s="123">
        <v>16680</v>
      </c>
      <c r="AL444" s="123">
        <v>41533.4</v>
      </c>
      <c r="AM444" s="123">
        <v>8751.6</v>
      </c>
      <c r="AN444" s="123">
        <v>50285</v>
      </c>
      <c r="AO444" s="123">
        <v>14319.61</v>
      </c>
      <c r="AP444" s="123">
        <v>5140.3900000000003</v>
      </c>
      <c r="AQ444" s="123">
        <v>19460</v>
      </c>
      <c r="AR444" s="120">
        <v>13</v>
      </c>
      <c r="AS444" s="120">
        <f>VLOOKUP(X444:X2707,[7]Sheet1!$T$2:$AC$1764,10,0)</f>
        <v>197</v>
      </c>
      <c r="AT444" s="107" t="str">
        <f>VLOOKUP(X444:X2701,'[8]Asset Classification'!$J$3:$S$2325,10,0)</f>
        <v>&gt;180</v>
      </c>
      <c r="AU444" s="120"/>
      <c r="AV444" s="120"/>
      <c r="AW444" s="120"/>
      <c r="AX444" s="120" t="s">
        <v>544</v>
      </c>
      <c r="AY444" s="120" t="s">
        <v>545</v>
      </c>
      <c r="AZ444" s="120"/>
      <c r="BA444" s="120"/>
      <c r="BB444" s="126"/>
      <c r="BC444" s="110"/>
      <c r="BD444" s="111"/>
      <c r="BE444" s="111"/>
      <c r="BF444" s="112"/>
      <c r="BG444" s="111"/>
      <c r="BH444" s="113"/>
      <c r="BI444" s="111"/>
      <c r="BJ444" s="111"/>
      <c r="BK444" s="114"/>
      <c r="BL444" s="122"/>
    </row>
    <row r="445" spans="1:64" s="125" customFormat="1" x14ac:dyDescent="0.3">
      <c r="A445" s="120">
        <v>440</v>
      </c>
      <c r="B445" s="120" t="s">
        <v>5879</v>
      </c>
      <c r="C445" s="120" t="s">
        <v>178</v>
      </c>
      <c r="D445" s="120" t="s">
        <v>850</v>
      </c>
      <c r="E445" s="120" t="s">
        <v>851</v>
      </c>
      <c r="F445" s="120" t="s">
        <v>852</v>
      </c>
      <c r="G445" s="120" t="s">
        <v>853</v>
      </c>
      <c r="H445" s="120" t="s">
        <v>854</v>
      </c>
      <c r="I445" s="120">
        <v>168143</v>
      </c>
      <c r="J445" s="120" t="s">
        <v>854</v>
      </c>
      <c r="K445" s="120">
        <v>168143</v>
      </c>
      <c r="L445" s="120" t="s">
        <v>855</v>
      </c>
      <c r="M445" s="120" t="s">
        <v>856</v>
      </c>
      <c r="N445" s="120">
        <v>62923</v>
      </c>
      <c r="O445" s="120" t="s">
        <v>5381</v>
      </c>
      <c r="P445" s="120">
        <v>91524</v>
      </c>
      <c r="Q445" s="120" t="s">
        <v>5382</v>
      </c>
      <c r="R445" s="120" t="s">
        <v>255</v>
      </c>
      <c r="S445" s="120" t="s">
        <v>5383</v>
      </c>
      <c r="T445" s="120" t="s">
        <v>185</v>
      </c>
      <c r="U445" s="120" t="s">
        <v>645</v>
      </c>
      <c r="V445" s="120">
        <v>0</v>
      </c>
      <c r="W445" s="120" t="s">
        <v>5880</v>
      </c>
      <c r="X445" s="120">
        <v>355994327</v>
      </c>
      <c r="Y445" s="120" t="s">
        <v>5384</v>
      </c>
      <c r="Z445" s="120" t="s">
        <v>597</v>
      </c>
      <c r="AA445" s="123">
        <v>62000</v>
      </c>
      <c r="AB445" s="120" t="s">
        <v>182</v>
      </c>
      <c r="AC445" s="120">
        <v>24</v>
      </c>
      <c r="AD445" s="120" t="s">
        <v>183</v>
      </c>
      <c r="AE445" s="120" t="s">
        <v>431</v>
      </c>
      <c r="AF445" s="123">
        <v>3310</v>
      </c>
      <c r="AG445" s="123">
        <v>3310</v>
      </c>
      <c r="AH445" s="120" t="s">
        <v>5385</v>
      </c>
      <c r="AI445" s="123">
        <v>10011.620000000001</v>
      </c>
      <c r="AJ445" s="123">
        <v>6538.38</v>
      </c>
      <c r="AK445" s="123">
        <v>16550</v>
      </c>
      <c r="AL445" s="123">
        <v>51988.38</v>
      </c>
      <c r="AM445" s="123">
        <v>11650.62</v>
      </c>
      <c r="AN445" s="123">
        <v>63639</v>
      </c>
      <c r="AO445" s="123">
        <v>16661.5</v>
      </c>
      <c r="AP445" s="123">
        <v>6508.5</v>
      </c>
      <c r="AQ445" s="123">
        <v>23170</v>
      </c>
      <c r="AR445" s="120">
        <v>12</v>
      </c>
      <c r="AS445" s="120">
        <f>VLOOKUP(X445:X2708,[7]Sheet1!$T$2:$AC$1764,10,0)</f>
        <v>197</v>
      </c>
      <c r="AT445" s="107" t="str">
        <f>VLOOKUP(X445:X2702,'[8]Asset Classification'!$J$3:$S$2325,10,0)</f>
        <v>&gt;180</v>
      </c>
      <c r="AU445" s="120"/>
      <c r="AV445" s="120"/>
      <c r="AW445" s="120"/>
      <c r="AX445" s="120" t="s">
        <v>544</v>
      </c>
      <c r="AY445" s="120" t="s">
        <v>545</v>
      </c>
      <c r="AZ445" s="120"/>
      <c r="BA445" s="120"/>
      <c r="BB445" s="126"/>
      <c r="BC445" s="110"/>
      <c r="BD445" s="111"/>
      <c r="BE445" s="111"/>
      <c r="BF445" s="112"/>
      <c r="BG445" s="111"/>
      <c r="BH445" s="113"/>
      <c r="BI445" s="111"/>
      <c r="BJ445" s="111"/>
      <c r="BK445" s="114"/>
      <c r="BL445" s="122"/>
    </row>
    <row r="446" spans="1:64" s="125" customFormat="1" x14ac:dyDescent="0.3">
      <c r="A446" s="120">
        <v>441</v>
      </c>
      <c r="B446" s="120" t="s">
        <v>5879</v>
      </c>
      <c r="C446" s="120" t="s">
        <v>178</v>
      </c>
      <c r="D446" s="120" t="s">
        <v>850</v>
      </c>
      <c r="E446" s="120" t="s">
        <v>851</v>
      </c>
      <c r="F446" s="120" t="s">
        <v>852</v>
      </c>
      <c r="G446" s="120" t="s">
        <v>853</v>
      </c>
      <c r="H446" s="120" t="s">
        <v>854</v>
      </c>
      <c r="I446" s="120">
        <v>178001</v>
      </c>
      <c r="J446" s="120" t="s">
        <v>924</v>
      </c>
      <c r="K446" s="120">
        <v>178001</v>
      </c>
      <c r="L446" s="120" t="s">
        <v>925</v>
      </c>
      <c r="M446" s="120" t="s">
        <v>926</v>
      </c>
      <c r="N446" s="120">
        <v>63014</v>
      </c>
      <c r="O446" s="120" t="s">
        <v>2300</v>
      </c>
      <c r="P446" s="120">
        <v>411220</v>
      </c>
      <c r="Q446" s="120" t="s">
        <v>2301</v>
      </c>
      <c r="R446" s="120" t="s">
        <v>255</v>
      </c>
      <c r="S446" s="120" t="s">
        <v>5386</v>
      </c>
      <c r="T446" s="120" t="s">
        <v>185</v>
      </c>
      <c r="U446" s="120" t="s">
        <v>186</v>
      </c>
      <c r="V446" s="120">
        <v>0</v>
      </c>
      <c r="W446" s="120" t="s">
        <v>5880</v>
      </c>
      <c r="X446" s="120">
        <v>355994328</v>
      </c>
      <c r="Y446" s="120" t="s">
        <v>5387</v>
      </c>
      <c r="Z446" s="120" t="s">
        <v>299</v>
      </c>
      <c r="AA446" s="123">
        <v>37000</v>
      </c>
      <c r="AB446" s="120" t="s">
        <v>182</v>
      </c>
      <c r="AC446" s="120">
        <v>24</v>
      </c>
      <c r="AD446" s="120" t="s">
        <v>195</v>
      </c>
      <c r="AE446" s="120" t="s">
        <v>431</v>
      </c>
      <c r="AF446" s="123">
        <v>1970</v>
      </c>
      <c r="AG446" s="123">
        <v>1970</v>
      </c>
      <c r="AH446" s="120" t="s">
        <v>657</v>
      </c>
      <c r="AI446" s="123">
        <v>6071.42</v>
      </c>
      <c r="AJ446" s="123">
        <v>4778.58</v>
      </c>
      <c r="AK446" s="123">
        <v>10850</v>
      </c>
      <c r="AL446" s="123">
        <v>30928.58</v>
      </c>
      <c r="AM446" s="123">
        <v>6519.42</v>
      </c>
      <c r="AN446" s="123">
        <v>37448</v>
      </c>
      <c r="AO446" s="123">
        <v>9458.11</v>
      </c>
      <c r="AP446" s="123">
        <v>3331.89</v>
      </c>
      <c r="AQ446" s="123">
        <v>12790</v>
      </c>
      <c r="AR446" s="120">
        <v>12</v>
      </c>
      <c r="AS446" s="120">
        <f>VLOOKUP(X446:X2709,[7]Sheet1!$T$2:$AC$1764,10,0)</f>
        <v>197</v>
      </c>
      <c r="AT446" s="107" t="str">
        <f>VLOOKUP(X446:X2703,'[8]Asset Classification'!$J$3:$S$2325,10,0)</f>
        <v>&gt;180</v>
      </c>
      <c r="AU446" s="120"/>
      <c r="AV446" s="120"/>
      <c r="AW446" s="120"/>
      <c r="AX446" s="120" t="s">
        <v>544</v>
      </c>
      <c r="AY446" s="120" t="s">
        <v>545</v>
      </c>
      <c r="AZ446" s="120"/>
      <c r="BA446" s="120"/>
      <c r="BB446" s="126"/>
      <c r="BC446" s="110"/>
      <c r="BD446" s="111"/>
      <c r="BE446" s="111"/>
      <c r="BF446" s="112"/>
      <c r="BG446" s="111"/>
      <c r="BH446" s="113"/>
      <c r="BI446" s="111"/>
      <c r="BJ446" s="111"/>
      <c r="BK446" s="114"/>
      <c r="BL446" s="122"/>
    </row>
    <row r="447" spans="1:64" s="125" customFormat="1" x14ac:dyDescent="0.3">
      <c r="A447" s="120">
        <v>442</v>
      </c>
      <c r="B447" s="120" t="s">
        <v>5879</v>
      </c>
      <c r="C447" s="120" t="s">
        <v>178</v>
      </c>
      <c r="D447" s="120" t="s">
        <v>850</v>
      </c>
      <c r="E447" s="120" t="s">
        <v>851</v>
      </c>
      <c r="F447" s="120" t="s">
        <v>852</v>
      </c>
      <c r="G447" s="120" t="s">
        <v>853</v>
      </c>
      <c r="H447" s="120" t="s">
        <v>854</v>
      </c>
      <c r="I447" s="120">
        <v>40668</v>
      </c>
      <c r="J447" s="120" t="s">
        <v>854</v>
      </c>
      <c r="K447" s="120">
        <v>40668</v>
      </c>
      <c r="L447" s="120" t="s">
        <v>906</v>
      </c>
      <c r="M447" s="120" t="s">
        <v>907</v>
      </c>
      <c r="N447" s="120">
        <v>62872</v>
      </c>
      <c r="O447" s="120" t="s">
        <v>2345</v>
      </c>
      <c r="P447" s="120">
        <v>534330</v>
      </c>
      <c r="Q447" s="120" t="s">
        <v>2349</v>
      </c>
      <c r="R447" s="120" t="s">
        <v>255</v>
      </c>
      <c r="S447" s="120" t="s">
        <v>5567</v>
      </c>
      <c r="T447" s="120" t="s">
        <v>185</v>
      </c>
      <c r="U447" s="120" t="s">
        <v>186</v>
      </c>
      <c r="V447" s="120">
        <v>0</v>
      </c>
      <c r="W447" s="120" t="s">
        <v>5880</v>
      </c>
      <c r="X447" s="120">
        <v>356863652</v>
      </c>
      <c r="Y447" s="120" t="s">
        <v>5568</v>
      </c>
      <c r="Z447" s="120" t="s">
        <v>210</v>
      </c>
      <c r="AA447" s="123">
        <v>47000</v>
      </c>
      <c r="AB447" s="120" t="s">
        <v>182</v>
      </c>
      <c r="AC447" s="120">
        <v>24</v>
      </c>
      <c r="AD447" s="120" t="s">
        <v>190</v>
      </c>
      <c r="AE447" s="120" t="s">
        <v>532</v>
      </c>
      <c r="AF447" s="123">
        <v>2510</v>
      </c>
      <c r="AG447" s="123">
        <v>2510</v>
      </c>
      <c r="AH447" s="120" t="s">
        <v>549</v>
      </c>
      <c r="AI447" s="123">
        <v>4361.2700000000004</v>
      </c>
      <c r="AJ447" s="123">
        <v>3168.73</v>
      </c>
      <c r="AK447" s="123">
        <v>7530</v>
      </c>
      <c r="AL447" s="123">
        <v>42638.73</v>
      </c>
      <c r="AM447" s="123">
        <v>10545.27</v>
      </c>
      <c r="AN447" s="123">
        <v>53184</v>
      </c>
      <c r="AO447" s="123">
        <v>12142.61</v>
      </c>
      <c r="AP447" s="123">
        <v>5427.39</v>
      </c>
      <c r="AQ447" s="123">
        <v>17570</v>
      </c>
      <c r="AR447" s="120">
        <v>10</v>
      </c>
      <c r="AS447" s="120">
        <f>VLOOKUP(X447:X2710,[7]Sheet1!$T$2:$AC$1764,10,0)</f>
        <v>197</v>
      </c>
      <c r="AT447" s="107" t="str">
        <f>VLOOKUP(X447:X2704,'[8]Asset Classification'!$J$3:$S$2325,10,0)</f>
        <v>&gt;180</v>
      </c>
      <c r="AU447" s="120"/>
      <c r="AV447" s="120"/>
      <c r="AW447" s="120"/>
      <c r="AX447" s="120" t="s">
        <v>544</v>
      </c>
      <c r="AY447" s="120" t="s">
        <v>545</v>
      </c>
      <c r="AZ447" s="120"/>
      <c r="BA447" s="120"/>
      <c r="BB447" s="126"/>
      <c r="BC447" s="110"/>
      <c r="BD447" s="111"/>
      <c r="BE447" s="111"/>
      <c r="BF447" s="112"/>
      <c r="BG447" s="111"/>
      <c r="BH447" s="113"/>
      <c r="BI447" s="111"/>
      <c r="BJ447" s="111"/>
      <c r="BK447" s="114"/>
      <c r="BL447" s="122"/>
    </row>
    <row r="448" spans="1:64" s="125" customFormat="1" x14ac:dyDescent="0.3">
      <c r="A448" s="120">
        <v>443</v>
      </c>
      <c r="B448" s="120" t="s">
        <v>5879</v>
      </c>
      <c r="C448" s="120" t="s">
        <v>178</v>
      </c>
      <c r="D448" s="120" t="s">
        <v>850</v>
      </c>
      <c r="E448" s="120" t="s">
        <v>851</v>
      </c>
      <c r="F448" s="120" t="s">
        <v>852</v>
      </c>
      <c r="G448" s="120" t="s">
        <v>853</v>
      </c>
      <c r="H448" s="120" t="s">
        <v>854</v>
      </c>
      <c r="I448" s="120">
        <v>178001</v>
      </c>
      <c r="J448" s="120" t="s">
        <v>924</v>
      </c>
      <c r="K448" s="120">
        <v>178001</v>
      </c>
      <c r="L448" s="120" t="s">
        <v>925</v>
      </c>
      <c r="M448" s="120" t="s">
        <v>926</v>
      </c>
      <c r="N448" s="120">
        <v>63014</v>
      </c>
      <c r="O448" s="120" t="s">
        <v>1800</v>
      </c>
      <c r="P448" s="120">
        <v>482107</v>
      </c>
      <c r="Q448" s="120" t="s">
        <v>1801</v>
      </c>
      <c r="R448" s="120" t="s">
        <v>437</v>
      </c>
      <c r="S448" s="120" t="s">
        <v>4735</v>
      </c>
      <c r="T448" s="120" t="s">
        <v>185</v>
      </c>
      <c r="U448" s="120" t="s">
        <v>186</v>
      </c>
      <c r="V448" s="120">
        <v>0</v>
      </c>
      <c r="W448" s="120" t="s">
        <v>5880</v>
      </c>
      <c r="X448" s="120">
        <v>357175220</v>
      </c>
      <c r="Y448" s="120" t="s">
        <v>4736</v>
      </c>
      <c r="Z448" s="120" t="s">
        <v>210</v>
      </c>
      <c r="AA448" s="123">
        <v>40000</v>
      </c>
      <c r="AB448" s="120" t="s">
        <v>182</v>
      </c>
      <c r="AC448" s="120">
        <v>18</v>
      </c>
      <c r="AD448" s="120" t="s">
        <v>533</v>
      </c>
      <c r="AE448" s="120" t="s">
        <v>532</v>
      </c>
      <c r="AF448" s="123">
        <v>2690</v>
      </c>
      <c r="AG448" s="123">
        <v>2690</v>
      </c>
      <c r="AH448" s="120" t="s">
        <v>549</v>
      </c>
      <c r="AI448" s="123">
        <v>5407.98</v>
      </c>
      <c r="AJ448" s="123">
        <v>2662.02</v>
      </c>
      <c r="AK448" s="123">
        <v>8070</v>
      </c>
      <c r="AL448" s="123">
        <v>34592.019999999997</v>
      </c>
      <c r="AM448" s="123">
        <v>6095.98</v>
      </c>
      <c r="AN448" s="123">
        <v>40688</v>
      </c>
      <c r="AO448" s="123">
        <v>14712.29</v>
      </c>
      <c r="AP448" s="123">
        <v>4117.71</v>
      </c>
      <c r="AQ448" s="123">
        <v>18830</v>
      </c>
      <c r="AR448" s="120">
        <v>10</v>
      </c>
      <c r="AS448" s="120">
        <f>VLOOKUP(X448:X2711,[7]Sheet1!$T$2:$AC$1764,10,0)</f>
        <v>197</v>
      </c>
      <c r="AT448" s="107" t="str">
        <f>VLOOKUP(X448:X2705,'[8]Asset Classification'!$J$3:$S$2325,10,0)</f>
        <v>&gt;180</v>
      </c>
      <c r="AU448" s="120"/>
      <c r="AV448" s="120"/>
      <c r="AW448" s="120"/>
      <c r="AX448" s="120" t="s">
        <v>544</v>
      </c>
      <c r="AY448" s="120" t="s">
        <v>545</v>
      </c>
      <c r="AZ448" s="120"/>
      <c r="BA448" s="120"/>
      <c r="BB448" s="126"/>
      <c r="BC448" s="110"/>
      <c r="BD448" s="111"/>
      <c r="BE448" s="111"/>
      <c r="BF448" s="112"/>
      <c r="BG448" s="111"/>
      <c r="BH448" s="113"/>
      <c r="BI448" s="111"/>
      <c r="BJ448" s="111"/>
      <c r="BK448" s="114"/>
      <c r="BL448" s="122"/>
    </row>
    <row r="449" spans="1:64" s="125" customFormat="1" x14ac:dyDescent="0.3">
      <c r="A449" s="120">
        <v>444</v>
      </c>
      <c r="B449" s="120" t="s">
        <v>5879</v>
      </c>
      <c r="C449" s="120" t="s">
        <v>178</v>
      </c>
      <c r="D449" s="120" t="s">
        <v>850</v>
      </c>
      <c r="E449" s="120" t="s">
        <v>851</v>
      </c>
      <c r="F449" s="120" t="s">
        <v>852</v>
      </c>
      <c r="G449" s="120" t="s">
        <v>853</v>
      </c>
      <c r="H449" s="120" t="s">
        <v>854</v>
      </c>
      <c r="I449" s="120">
        <v>178001</v>
      </c>
      <c r="J449" s="120" t="s">
        <v>924</v>
      </c>
      <c r="K449" s="120">
        <v>178001</v>
      </c>
      <c r="L449" s="120" t="s">
        <v>925</v>
      </c>
      <c r="M449" s="120" t="s">
        <v>926</v>
      </c>
      <c r="N449" s="120">
        <v>62953</v>
      </c>
      <c r="O449" s="120" t="s">
        <v>2214</v>
      </c>
      <c r="P449" s="120">
        <v>522809</v>
      </c>
      <c r="Q449" s="120" t="s">
        <v>2215</v>
      </c>
      <c r="R449" s="120" t="s">
        <v>255</v>
      </c>
      <c r="S449" s="120" t="s">
        <v>5624</v>
      </c>
      <c r="T449" s="120" t="s">
        <v>185</v>
      </c>
      <c r="U449" s="120" t="s">
        <v>186</v>
      </c>
      <c r="V449" s="120">
        <v>0</v>
      </c>
      <c r="W449" s="120" t="s">
        <v>5880</v>
      </c>
      <c r="X449" s="120">
        <v>357189932</v>
      </c>
      <c r="Y449" s="120" t="s">
        <v>5625</v>
      </c>
      <c r="Z449" s="120" t="s">
        <v>210</v>
      </c>
      <c r="AA449" s="123">
        <v>65000</v>
      </c>
      <c r="AB449" s="120" t="s">
        <v>197</v>
      </c>
      <c r="AC449" s="120">
        <v>24</v>
      </c>
      <c r="AD449" s="120" t="s">
        <v>535</v>
      </c>
      <c r="AE449" s="120" t="s">
        <v>532</v>
      </c>
      <c r="AF449" s="123">
        <v>3470</v>
      </c>
      <c r="AG449" s="123">
        <v>3470</v>
      </c>
      <c r="AH449" s="120" t="s">
        <v>654</v>
      </c>
      <c r="AI449" s="123">
        <v>7009.01</v>
      </c>
      <c r="AJ449" s="123">
        <v>6870.99</v>
      </c>
      <c r="AK449" s="123">
        <v>13880</v>
      </c>
      <c r="AL449" s="123">
        <v>57990.99</v>
      </c>
      <c r="AM449" s="123">
        <v>12103.01</v>
      </c>
      <c r="AN449" s="123">
        <v>70094</v>
      </c>
      <c r="AO449" s="123">
        <v>15801.49</v>
      </c>
      <c r="AP449" s="123">
        <v>5018.51</v>
      </c>
      <c r="AQ449" s="123">
        <v>20820</v>
      </c>
      <c r="AR449" s="120">
        <v>10</v>
      </c>
      <c r="AS449" s="120">
        <f>VLOOKUP(X449:X2712,[7]Sheet1!$T$2:$AC$1764,10,0)</f>
        <v>197</v>
      </c>
      <c r="AT449" s="107" t="str">
        <f>VLOOKUP(X449:X2706,'[8]Asset Classification'!$J$3:$S$2325,10,0)</f>
        <v>151-180</v>
      </c>
      <c r="AU449" s="120"/>
      <c r="AV449" s="120"/>
      <c r="AW449" s="120"/>
      <c r="AX449" s="120" t="s">
        <v>544</v>
      </c>
      <c r="AY449" s="120" t="s">
        <v>545</v>
      </c>
      <c r="AZ449" s="120"/>
      <c r="BA449" s="120"/>
      <c r="BB449" s="126"/>
      <c r="BC449" s="110"/>
      <c r="BD449" s="111"/>
      <c r="BE449" s="111"/>
      <c r="BF449" s="112"/>
      <c r="BG449" s="111"/>
      <c r="BH449" s="113"/>
      <c r="BI449" s="111"/>
      <c r="BJ449" s="111"/>
      <c r="BK449" s="114"/>
      <c r="BL449" s="122"/>
    </row>
    <row r="450" spans="1:64" s="125" customFormat="1" x14ac:dyDescent="0.3">
      <c r="A450" s="120">
        <v>445</v>
      </c>
      <c r="B450" s="120" t="s">
        <v>5879</v>
      </c>
      <c r="C450" s="120" t="s">
        <v>178</v>
      </c>
      <c r="D450" s="120" t="s">
        <v>850</v>
      </c>
      <c r="E450" s="120" t="s">
        <v>851</v>
      </c>
      <c r="F450" s="120" t="s">
        <v>852</v>
      </c>
      <c r="G450" s="120" t="s">
        <v>853</v>
      </c>
      <c r="H450" s="120" t="s">
        <v>854</v>
      </c>
      <c r="I450" s="120">
        <v>170478</v>
      </c>
      <c r="J450" s="120" t="s">
        <v>854</v>
      </c>
      <c r="K450" s="120">
        <v>170478</v>
      </c>
      <c r="L450" s="120" t="s">
        <v>1019</v>
      </c>
      <c r="M450" s="120" t="s">
        <v>1020</v>
      </c>
      <c r="N450" s="120">
        <v>62943</v>
      </c>
      <c r="O450" s="120" t="s">
        <v>1357</v>
      </c>
      <c r="P450" s="120">
        <v>91470</v>
      </c>
      <c r="Q450" s="120" t="s">
        <v>790</v>
      </c>
      <c r="R450" s="120" t="s">
        <v>255</v>
      </c>
      <c r="S450" s="120" t="s">
        <v>2178</v>
      </c>
      <c r="T450" s="120" t="s">
        <v>298</v>
      </c>
      <c r="U450" s="120" t="s">
        <v>181</v>
      </c>
      <c r="V450" s="120">
        <v>541</v>
      </c>
      <c r="W450" s="120" t="s">
        <v>221</v>
      </c>
      <c r="X450" s="120">
        <v>349332667</v>
      </c>
      <c r="Y450" s="120" t="s">
        <v>2179</v>
      </c>
      <c r="Z450" s="120" t="s">
        <v>2180</v>
      </c>
      <c r="AA450" s="123">
        <v>38821</v>
      </c>
      <c r="AB450" s="120" t="s">
        <v>194</v>
      </c>
      <c r="AC450" s="120">
        <v>24</v>
      </c>
      <c r="AD450" s="120" t="s">
        <v>190</v>
      </c>
      <c r="AE450" s="120" t="s">
        <v>338</v>
      </c>
      <c r="AF450" s="123">
        <v>2114</v>
      </c>
      <c r="AG450" s="123">
        <v>2100</v>
      </c>
      <c r="AH450" s="120" t="s">
        <v>549</v>
      </c>
      <c r="AI450" s="123">
        <v>34748.339999999997</v>
      </c>
      <c r="AJ450" s="123">
        <v>11465.66</v>
      </c>
      <c r="AK450" s="123">
        <v>46214</v>
      </c>
      <c r="AL450" s="123">
        <v>4072.66</v>
      </c>
      <c r="AM450" s="123">
        <v>127.34</v>
      </c>
      <c r="AN450" s="123">
        <v>4200</v>
      </c>
      <c r="AO450" s="123">
        <v>4072.66</v>
      </c>
      <c r="AP450" s="123">
        <v>127.34</v>
      </c>
      <c r="AQ450" s="123">
        <v>4200</v>
      </c>
      <c r="AR450" s="120">
        <v>29</v>
      </c>
      <c r="AS450" s="120">
        <f>VLOOKUP(X450:X2713,[7]Sheet1!$T$2:$AC$1764,10,0)</f>
        <v>198</v>
      </c>
      <c r="AT450" s="107" t="str">
        <f>VLOOKUP(X450:X2707,'[8]Asset Classification'!$J$3:$S$2325,10,0)</f>
        <v>&gt;180</v>
      </c>
      <c r="AU450" s="120"/>
      <c r="AV450" s="120"/>
      <c r="AW450" s="120"/>
      <c r="AX450" s="120" t="s">
        <v>544</v>
      </c>
      <c r="AY450" s="120" t="s">
        <v>545</v>
      </c>
      <c r="AZ450" s="120"/>
      <c r="BA450" s="120"/>
      <c r="BB450" s="126"/>
      <c r="BC450" s="110"/>
      <c r="BD450" s="111"/>
      <c r="BE450" s="111"/>
      <c r="BF450" s="112"/>
      <c r="BG450" s="111"/>
      <c r="BH450" s="113"/>
      <c r="BI450" s="111"/>
      <c r="BJ450" s="111"/>
      <c r="BK450" s="114"/>
      <c r="BL450" s="122"/>
    </row>
    <row r="451" spans="1:64" s="125" customFormat="1" x14ac:dyDescent="0.3">
      <c r="A451" s="120">
        <v>446</v>
      </c>
      <c r="B451" s="120" t="s">
        <v>5879</v>
      </c>
      <c r="C451" s="120" t="s">
        <v>178</v>
      </c>
      <c r="D451" s="120" t="s">
        <v>850</v>
      </c>
      <c r="E451" s="120" t="s">
        <v>851</v>
      </c>
      <c r="F451" s="120" t="s">
        <v>852</v>
      </c>
      <c r="G451" s="120" t="s">
        <v>853</v>
      </c>
      <c r="H451" s="120" t="s">
        <v>854</v>
      </c>
      <c r="I451" s="120">
        <v>168143</v>
      </c>
      <c r="J451" s="120" t="s">
        <v>854</v>
      </c>
      <c r="K451" s="120">
        <v>168143</v>
      </c>
      <c r="L451" s="120" t="s">
        <v>883</v>
      </c>
      <c r="M451" s="120" t="s">
        <v>884</v>
      </c>
      <c r="N451" s="120">
        <v>62850</v>
      </c>
      <c r="O451" s="120" t="s">
        <v>1424</v>
      </c>
      <c r="P451" s="120">
        <v>91485</v>
      </c>
      <c r="Q451" s="120" t="s">
        <v>1425</v>
      </c>
      <c r="R451" s="120" t="s">
        <v>255</v>
      </c>
      <c r="S451" s="120" t="s">
        <v>4107</v>
      </c>
      <c r="T451" s="120" t="s">
        <v>185</v>
      </c>
      <c r="U451" s="120" t="s">
        <v>186</v>
      </c>
      <c r="V451" s="120">
        <v>541</v>
      </c>
      <c r="W451" s="120" t="s">
        <v>5880</v>
      </c>
      <c r="X451" s="120">
        <v>353545103</v>
      </c>
      <c r="Y451" s="120" t="s">
        <v>4108</v>
      </c>
      <c r="Z451" s="120" t="s">
        <v>472</v>
      </c>
      <c r="AA451" s="123">
        <v>73000</v>
      </c>
      <c r="AB451" s="120" t="s">
        <v>194</v>
      </c>
      <c r="AC451" s="120">
        <v>24</v>
      </c>
      <c r="AD451" s="120" t="s">
        <v>183</v>
      </c>
      <c r="AE451" s="120" t="s">
        <v>230</v>
      </c>
      <c r="AF451" s="123">
        <v>3900</v>
      </c>
      <c r="AG451" s="123">
        <v>3900</v>
      </c>
      <c r="AH451" s="120" t="s">
        <v>5928</v>
      </c>
      <c r="AI451" s="123">
        <v>27405.16</v>
      </c>
      <c r="AJ451" s="123">
        <v>14094.84</v>
      </c>
      <c r="AK451" s="123">
        <v>41500</v>
      </c>
      <c r="AL451" s="123">
        <v>45594.84</v>
      </c>
      <c r="AM451" s="123">
        <v>6625.16</v>
      </c>
      <c r="AN451" s="123">
        <v>52220</v>
      </c>
      <c r="AO451" s="123">
        <v>20285.650000000001</v>
      </c>
      <c r="AP451" s="123">
        <v>4514.3500000000004</v>
      </c>
      <c r="AQ451" s="123">
        <v>24800</v>
      </c>
      <c r="AR451" s="120">
        <v>17</v>
      </c>
      <c r="AS451" s="120">
        <f>VLOOKUP(X451:X2714,[7]Sheet1!$T$2:$AC$1764,10,0)</f>
        <v>198</v>
      </c>
      <c r="AT451" s="107" t="str">
        <f>VLOOKUP(X451:X2708,'[8]Asset Classification'!$J$3:$S$2325,10,0)</f>
        <v>&gt;180</v>
      </c>
      <c r="AU451" s="120"/>
      <c r="AV451" s="120"/>
      <c r="AW451" s="120"/>
      <c r="AX451" s="120" t="s">
        <v>544</v>
      </c>
      <c r="AY451" s="120" t="s">
        <v>545</v>
      </c>
      <c r="AZ451" s="120"/>
      <c r="BA451" s="120"/>
      <c r="BB451" s="126"/>
      <c r="BC451" s="110"/>
      <c r="BD451" s="111"/>
      <c r="BE451" s="111"/>
      <c r="BF451" s="112"/>
      <c r="BG451" s="111"/>
      <c r="BH451" s="113"/>
      <c r="BI451" s="111"/>
      <c r="BJ451" s="111"/>
      <c r="BK451" s="114"/>
      <c r="BL451" s="122"/>
    </row>
    <row r="452" spans="1:64" s="125" customFormat="1" x14ac:dyDescent="0.3">
      <c r="A452" s="120">
        <v>447</v>
      </c>
      <c r="B452" s="120" t="s">
        <v>5879</v>
      </c>
      <c r="C452" s="120" t="s">
        <v>178</v>
      </c>
      <c r="D452" s="120" t="s">
        <v>850</v>
      </c>
      <c r="E452" s="120" t="s">
        <v>851</v>
      </c>
      <c r="F452" s="120" t="s">
        <v>852</v>
      </c>
      <c r="G452" s="120" t="s">
        <v>853</v>
      </c>
      <c r="H452" s="120" t="s">
        <v>854</v>
      </c>
      <c r="I452" s="120">
        <v>170476</v>
      </c>
      <c r="J452" s="120" t="s">
        <v>1540</v>
      </c>
      <c r="K452" s="120">
        <v>170476</v>
      </c>
      <c r="L452" s="120" t="s">
        <v>1187</v>
      </c>
      <c r="M452" s="120" t="s">
        <v>1188</v>
      </c>
      <c r="N452" s="120">
        <v>62854</v>
      </c>
      <c r="O452" s="120" t="s">
        <v>1357</v>
      </c>
      <c r="P452" s="120">
        <v>91470</v>
      </c>
      <c r="Q452" s="120" t="s">
        <v>790</v>
      </c>
      <c r="R452" s="120" t="s">
        <v>255</v>
      </c>
      <c r="S452" s="120" t="s">
        <v>5001</v>
      </c>
      <c r="T452" s="120" t="s">
        <v>298</v>
      </c>
      <c r="U452" s="120" t="s">
        <v>181</v>
      </c>
      <c r="V452" s="120">
        <v>0</v>
      </c>
      <c r="W452" s="120" t="s">
        <v>5880</v>
      </c>
      <c r="X452" s="120">
        <v>354759347</v>
      </c>
      <c r="Y452" s="120" t="s">
        <v>5002</v>
      </c>
      <c r="Z452" s="120" t="s">
        <v>434</v>
      </c>
      <c r="AA452" s="123">
        <v>63000</v>
      </c>
      <c r="AB452" s="120" t="s">
        <v>194</v>
      </c>
      <c r="AC452" s="120">
        <v>24</v>
      </c>
      <c r="AD452" s="120" t="s">
        <v>195</v>
      </c>
      <c r="AE452" s="120" t="s">
        <v>493</v>
      </c>
      <c r="AF452" s="123">
        <v>3360</v>
      </c>
      <c r="AG452" s="123">
        <v>3360</v>
      </c>
      <c r="AH452" s="120" t="s">
        <v>549</v>
      </c>
      <c r="AI452" s="123">
        <v>14618.17</v>
      </c>
      <c r="AJ452" s="123">
        <v>8901.83</v>
      </c>
      <c r="AK452" s="123">
        <v>23520</v>
      </c>
      <c r="AL452" s="123">
        <v>48381.83</v>
      </c>
      <c r="AM452" s="123">
        <v>9803.17</v>
      </c>
      <c r="AN452" s="123">
        <v>58185</v>
      </c>
      <c r="AO452" s="123">
        <v>17406.54</v>
      </c>
      <c r="AP452" s="123">
        <v>6113.46</v>
      </c>
      <c r="AQ452" s="123">
        <v>23520</v>
      </c>
      <c r="AR452" s="120">
        <v>14</v>
      </c>
      <c r="AS452" s="120">
        <f>VLOOKUP(X452:X2715,[7]Sheet1!$T$2:$AC$1764,10,0)</f>
        <v>198</v>
      </c>
      <c r="AT452" s="107" t="str">
        <f>VLOOKUP(X452:X2709,'[8]Asset Classification'!$J$3:$S$2325,10,0)</f>
        <v>&gt;180</v>
      </c>
      <c r="AU452" s="120"/>
      <c r="AV452" s="120"/>
      <c r="AW452" s="120"/>
      <c r="AX452" s="120" t="s">
        <v>544</v>
      </c>
      <c r="AY452" s="120" t="s">
        <v>545</v>
      </c>
      <c r="AZ452" s="120"/>
      <c r="BA452" s="120"/>
      <c r="BB452" s="126"/>
      <c r="BC452" s="110"/>
      <c r="BD452" s="111"/>
      <c r="BE452" s="111"/>
      <c r="BF452" s="112"/>
      <c r="BG452" s="111"/>
      <c r="BH452" s="113"/>
      <c r="BI452" s="111"/>
      <c r="BJ452" s="111"/>
      <c r="BK452" s="114"/>
      <c r="BL452" s="122"/>
    </row>
    <row r="453" spans="1:64" s="125" customFormat="1" x14ac:dyDescent="0.3">
      <c r="A453" s="120">
        <v>448</v>
      </c>
      <c r="B453" s="120" t="s">
        <v>5879</v>
      </c>
      <c r="C453" s="120" t="s">
        <v>178</v>
      </c>
      <c r="D453" s="120" t="s">
        <v>850</v>
      </c>
      <c r="E453" s="120" t="s">
        <v>851</v>
      </c>
      <c r="F453" s="120" t="s">
        <v>852</v>
      </c>
      <c r="G453" s="120" t="s">
        <v>853</v>
      </c>
      <c r="H453" s="120" t="s">
        <v>854</v>
      </c>
      <c r="I453" s="120">
        <v>176391</v>
      </c>
      <c r="J453" s="120" t="s">
        <v>889</v>
      </c>
      <c r="K453" s="120">
        <v>176391</v>
      </c>
      <c r="L453" s="120" t="s">
        <v>1545</v>
      </c>
      <c r="M453" s="120" t="s">
        <v>1546</v>
      </c>
      <c r="N453" s="120">
        <v>63007</v>
      </c>
      <c r="O453" s="120" t="s">
        <v>3282</v>
      </c>
      <c r="P453" s="120">
        <v>91503</v>
      </c>
      <c r="Q453" s="120" t="s">
        <v>3283</v>
      </c>
      <c r="R453" s="120" t="s">
        <v>437</v>
      </c>
      <c r="S453" s="120" t="s">
        <v>3422</v>
      </c>
      <c r="T453" s="120" t="s">
        <v>298</v>
      </c>
      <c r="U453" s="120" t="s">
        <v>181</v>
      </c>
      <c r="V453" s="120">
        <v>0</v>
      </c>
      <c r="W453" s="120" t="s">
        <v>5880</v>
      </c>
      <c r="X453" s="120">
        <v>355089640</v>
      </c>
      <c r="Y453" s="120" t="s">
        <v>3423</v>
      </c>
      <c r="Z453" s="120" t="s">
        <v>498</v>
      </c>
      <c r="AA453" s="123">
        <v>30000</v>
      </c>
      <c r="AB453" s="120" t="s">
        <v>194</v>
      </c>
      <c r="AC453" s="120">
        <v>18</v>
      </c>
      <c r="AD453" s="120" t="s">
        <v>276</v>
      </c>
      <c r="AE453" s="120" t="s">
        <v>493</v>
      </c>
      <c r="AF453" s="123">
        <v>2020</v>
      </c>
      <c r="AG453" s="123">
        <v>2020</v>
      </c>
      <c r="AH453" s="120" t="s">
        <v>2688</v>
      </c>
      <c r="AI453" s="123">
        <v>10369.709999999999</v>
      </c>
      <c r="AJ453" s="123">
        <v>3770.29</v>
      </c>
      <c r="AK453" s="123">
        <v>14140</v>
      </c>
      <c r="AL453" s="123">
        <v>19630.29</v>
      </c>
      <c r="AM453" s="123">
        <v>2566.71</v>
      </c>
      <c r="AN453" s="123">
        <v>22197</v>
      </c>
      <c r="AO453" s="123">
        <v>11962.71</v>
      </c>
      <c r="AP453" s="123">
        <v>2177.29</v>
      </c>
      <c r="AQ453" s="123">
        <v>14140</v>
      </c>
      <c r="AR453" s="120">
        <v>14</v>
      </c>
      <c r="AS453" s="120">
        <f>VLOOKUP(X453:X2716,[7]Sheet1!$T$2:$AC$1764,10,0)</f>
        <v>198</v>
      </c>
      <c r="AT453" s="107" t="str">
        <f>VLOOKUP(X453:X2710,'[8]Asset Classification'!$J$3:$S$2325,10,0)</f>
        <v>&gt;180</v>
      </c>
      <c r="AU453" s="120"/>
      <c r="AV453" s="120"/>
      <c r="AW453" s="120"/>
      <c r="AX453" s="120" t="s">
        <v>544</v>
      </c>
      <c r="AY453" s="120" t="s">
        <v>545</v>
      </c>
      <c r="AZ453" s="120"/>
      <c r="BA453" s="120"/>
      <c r="BB453" s="126"/>
      <c r="BC453" s="110"/>
      <c r="BD453" s="111"/>
      <c r="BE453" s="111"/>
      <c r="BF453" s="112"/>
      <c r="BG453" s="111"/>
      <c r="BH453" s="113"/>
      <c r="BI453" s="111"/>
      <c r="BJ453" s="111"/>
      <c r="BK453" s="114"/>
      <c r="BL453" s="122"/>
    </row>
    <row r="454" spans="1:64" s="125" customFormat="1" x14ac:dyDescent="0.3">
      <c r="A454" s="120">
        <v>449</v>
      </c>
      <c r="B454" s="120" t="s">
        <v>5879</v>
      </c>
      <c r="C454" s="120" t="s">
        <v>178</v>
      </c>
      <c r="D454" s="120" t="s">
        <v>850</v>
      </c>
      <c r="E454" s="120" t="s">
        <v>851</v>
      </c>
      <c r="F454" s="120" t="s">
        <v>852</v>
      </c>
      <c r="G454" s="120" t="s">
        <v>853</v>
      </c>
      <c r="H454" s="120" t="s">
        <v>854</v>
      </c>
      <c r="I454" s="120">
        <v>40723</v>
      </c>
      <c r="J454" s="120" t="s">
        <v>1340</v>
      </c>
      <c r="K454" s="120">
        <v>40723</v>
      </c>
      <c r="L454" s="120" t="s">
        <v>855</v>
      </c>
      <c r="M454" s="120" t="s">
        <v>856</v>
      </c>
      <c r="N454" s="120">
        <v>62917</v>
      </c>
      <c r="O454" s="120" t="s">
        <v>3130</v>
      </c>
      <c r="P454" s="120">
        <v>625001</v>
      </c>
      <c r="Q454" s="120" t="s">
        <v>3131</v>
      </c>
      <c r="R454" s="120" t="s">
        <v>255</v>
      </c>
      <c r="S454" s="120" t="s">
        <v>3147</v>
      </c>
      <c r="T454" s="120" t="s">
        <v>185</v>
      </c>
      <c r="U454" s="120" t="s">
        <v>181</v>
      </c>
      <c r="V454" s="120">
        <v>541</v>
      </c>
      <c r="W454" s="120" t="s">
        <v>5880</v>
      </c>
      <c r="X454" s="120">
        <v>351772249</v>
      </c>
      <c r="Y454" s="120" t="s">
        <v>3148</v>
      </c>
      <c r="Z454" s="120" t="s">
        <v>451</v>
      </c>
      <c r="AA454" s="123">
        <v>42000</v>
      </c>
      <c r="AB454" s="120" t="s">
        <v>3132</v>
      </c>
      <c r="AC454" s="120">
        <v>24</v>
      </c>
      <c r="AD454" s="120" t="s">
        <v>192</v>
      </c>
      <c r="AE454" s="120" t="s">
        <v>362</v>
      </c>
      <c r="AF454" s="123">
        <v>2240</v>
      </c>
      <c r="AG454" s="123">
        <v>2240</v>
      </c>
      <c r="AH454" s="120" t="s">
        <v>549</v>
      </c>
      <c r="AI454" s="123">
        <v>21152.5</v>
      </c>
      <c r="AJ454" s="123">
        <v>10237.5</v>
      </c>
      <c r="AK454" s="123">
        <v>31390</v>
      </c>
      <c r="AL454" s="123">
        <v>20847.5</v>
      </c>
      <c r="AM454" s="123">
        <v>2514.5</v>
      </c>
      <c r="AN454" s="123">
        <v>23362</v>
      </c>
      <c r="AO454" s="123">
        <v>13464.84</v>
      </c>
      <c r="AP454" s="123">
        <v>2185.16</v>
      </c>
      <c r="AQ454" s="123">
        <v>15650</v>
      </c>
      <c r="AR454" s="120">
        <v>21</v>
      </c>
      <c r="AS454" s="120">
        <f>VLOOKUP(X454:X2717,[7]Sheet1!$T$2:$AC$1764,10,0)</f>
        <v>201</v>
      </c>
      <c r="AT454" s="107" t="str">
        <f>VLOOKUP(X454:X2711,'[8]Asset Classification'!$J$3:$S$2325,10,0)</f>
        <v>&gt;180</v>
      </c>
      <c r="AU454" s="120"/>
      <c r="AV454" s="120"/>
      <c r="AW454" s="120"/>
      <c r="AX454" s="120" t="s">
        <v>544</v>
      </c>
      <c r="AY454" s="120" t="s">
        <v>545</v>
      </c>
      <c r="AZ454" s="120"/>
      <c r="BA454" s="120"/>
      <c r="BB454" s="126"/>
      <c r="BC454" s="110"/>
      <c r="BD454" s="111"/>
      <c r="BE454" s="111"/>
      <c r="BF454" s="112"/>
      <c r="BG454" s="111"/>
      <c r="BH454" s="113"/>
      <c r="BI454" s="111"/>
      <c r="BJ454" s="111"/>
      <c r="BK454" s="114"/>
      <c r="BL454" s="122"/>
    </row>
    <row r="455" spans="1:64" s="125" customFormat="1" x14ac:dyDescent="0.3">
      <c r="A455" s="120">
        <v>450</v>
      </c>
      <c r="B455" s="120" t="s">
        <v>5879</v>
      </c>
      <c r="C455" s="120" t="s">
        <v>178</v>
      </c>
      <c r="D455" s="120" t="s">
        <v>850</v>
      </c>
      <c r="E455" s="120" t="s">
        <v>851</v>
      </c>
      <c r="F455" s="120" t="s">
        <v>852</v>
      </c>
      <c r="G455" s="120" t="s">
        <v>853</v>
      </c>
      <c r="H455" s="120" t="s">
        <v>854</v>
      </c>
      <c r="I455" s="120">
        <v>169532</v>
      </c>
      <c r="J455" s="120" t="s">
        <v>1553</v>
      </c>
      <c r="K455" s="120">
        <v>169532</v>
      </c>
      <c r="L455" s="120" t="s">
        <v>1019</v>
      </c>
      <c r="M455" s="120" t="s">
        <v>1020</v>
      </c>
      <c r="N455" s="120">
        <v>62969</v>
      </c>
      <c r="O455" s="120" t="s">
        <v>3130</v>
      </c>
      <c r="P455" s="120">
        <v>631028</v>
      </c>
      <c r="Q455" s="120" t="s">
        <v>3241</v>
      </c>
      <c r="R455" s="120" t="s">
        <v>437</v>
      </c>
      <c r="S455" s="120" t="s">
        <v>3244</v>
      </c>
      <c r="T455" s="120" t="s">
        <v>180</v>
      </c>
      <c r="U455" s="120" t="s">
        <v>181</v>
      </c>
      <c r="V455" s="120">
        <v>0</v>
      </c>
      <c r="W455" s="120" t="s">
        <v>5880</v>
      </c>
      <c r="X455" s="120">
        <v>354498298</v>
      </c>
      <c r="Y455" s="120" t="s">
        <v>3245</v>
      </c>
      <c r="Z455" s="120" t="s">
        <v>492</v>
      </c>
      <c r="AA455" s="123">
        <v>30000</v>
      </c>
      <c r="AB455" s="120" t="s">
        <v>3132</v>
      </c>
      <c r="AC455" s="120">
        <v>18</v>
      </c>
      <c r="AD455" s="120" t="s">
        <v>276</v>
      </c>
      <c r="AE455" s="120" t="s">
        <v>1660</v>
      </c>
      <c r="AF455" s="123">
        <v>2020</v>
      </c>
      <c r="AG455" s="123">
        <v>2020</v>
      </c>
      <c r="AH455" s="120" t="s">
        <v>549</v>
      </c>
      <c r="AI455" s="123">
        <v>11954.58</v>
      </c>
      <c r="AJ455" s="123">
        <v>4205.42</v>
      </c>
      <c r="AK455" s="123">
        <v>16160</v>
      </c>
      <c r="AL455" s="123">
        <v>18045.419999999998</v>
      </c>
      <c r="AM455" s="123">
        <v>2122.58</v>
      </c>
      <c r="AN455" s="123">
        <v>20168</v>
      </c>
      <c r="AO455" s="123">
        <v>12259.02</v>
      </c>
      <c r="AP455" s="123">
        <v>1880.98</v>
      </c>
      <c r="AQ455" s="123">
        <v>14140</v>
      </c>
      <c r="AR455" s="120">
        <v>15</v>
      </c>
      <c r="AS455" s="120">
        <f>VLOOKUP(X455:X2718,[7]Sheet1!$T$2:$AC$1764,10,0)</f>
        <v>201</v>
      </c>
      <c r="AT455" s="107" t="str">
        <f>VLOOKUP(X455:X2712,'[8]Asset Classification'!$J$3:$S$2325,10,0)</f>
        <v>&gt;180</v>
      </c>
      <c r="AU455" s="120"/>
      <c r="AV455" s="120"/>
      <c r="AW455" s="120"/>
      <c r="AX455" s="120" t="s">
        <v>544</v>
      </c>
      <c r="AY455" s="120" t="s">
        <v>545</v>
      </c>
      <c r="AZ455" s="120"/>
      <c r="BA455" s="120"/>
      <c r="BB455" s="126"/>
      <c r="BC455" s="110"/>
      <c r="BD455" s="111"/>
      <c r="BE455" s="111"/>
      <c r="BF455" s="112"/>
      <c r="BG455" s="111"/>
      <c r="BH455" s="113"/>
      <c r="BI455" s="111"/>
      <c r="BJ455" s="111"/>
      <c r="BK455" s="114"/>
      <c r="BL455" s="122"/>
    </row>
    <row r="456" spans="1:64" s="125" customFormat="1" x14ac:dyDescent="0.3">
      <c r="A456" s="120">
        <v>451</v>
      </c>
      <c r="B456" s="120" t="s">
        <v>5879</v>
      </c>
      <c r="C456" s="120" t="s">
        <v>178</v>
      </c>
      <c r="D456" s="120" t="s">
        <v>850</v>
      </c>
      <c r="E456" s="120" t="s">
        <v>851</v>
      </c>
      <c r="F456" s="120" t="s">
        <v>852</v>
      </c>
      <c r="G456" s="120" t="s">
        <v>853</v>
      </c>
      <c r="H456" s="120" t="s">
        <v>854</v>
      </c>
      <c r="I456" s="120">
        <v>168143</v>
      </c>
      <c r="J456" s="120" t="s">
        <v>854</v>
      </c>
      <c r="K456" s="120">
        <v>168143</v>
      </c>
      <c r="L456" s="120" t="s">
        <v>855</v>
      </c>
      <c r="M456" s="120" t="s">
        <v>856</v>
      </c>
      <c r="N456" s="120">
        <v>62863</v>
      </c>
      <c r="O456" s="120" t="s">
        <v>3130</v>
      </c>
      <c r="P456" s="120">
        <v>625001</v>
      </c>
      <c r="Q456" s="120" t="s">
        <v>3131</v>
      </c>
      <c r="R456" s="120" t="s">
        <v>255</v>
      </c>
      <c r="S456" s="120" t="s">
        <v>5618</v>
      </c>
      <c r="T456" s="120" t="s">
        <v>185</v>
      </c>
      <c r="U456" s="120" t="s">
        <v>186</v>
      </c>
      <c r="V456" s="120">
        <v>0</v>
      </c>
      <c r="W456" s="120" t="s">
        <v>5880</v>
      </c>
      <c r="X456" s="120">
        <v>357167158</v>
      </c>
      <c r="Y456" s="120" t="s">
        <v>5619</v>
      </c>
      <c r="Z456" s="120" t="s">
        <v>307</v>
      </c>
      <c r="AA456" s="123">
        <v>52000</v>
      </c>
      <c r="AB456" s="120" t="s">
        <v>3132</v>
      </c>
      <c r="AC456" s="120">
        <v>24</v>
      </c>
      <c r="AD456" s="120" t="s">
        <v>535</v>
      </c>
      <c r="AE456" s="120" t="s">
        <v>559</v>
      </c>
      <c r="AF456" s="123">
        <v>2780</v>
      </c>
      <c r="AG456" s="123">
        <v>2780</v>
      </c>
      <c r="AH456" s="120" t="s">
        <v>549</v>
      </c>
      <c r="AI456" s="123">
        <v>1569.04</v>
      </c>
      <c r="AJ456" s="123">
        <v>1210.96</v>
      </c>
      <c r="AK456" s="123">
        <v>2780</v>
      </c>
      <c r="AL456" s="123">
        <v>50430.96</v>
      </c>
      <c r="AM456" s="123">
        <v>13546.04</v>
      </c>
      <c r="AN456" s="123">
        <v>63977</v>
      </c>
      <c r="AO456" s="123">
        <v>12915.23</v>
      </c>
      <c r="AP456" s="123">
        <v>6544.77</v>
      </c>
      <c r="AQ456" s="123">
        <v>19460</v>
      </c>
      <c r="AR456" s="120">
        <v>8</v>
      </c>
      <c r="AS456" s="120">
        <f>VLOOKUP(X456:X2719,[7]Sheet1!$T$2:$AC$1764,10,0)</f>
        <v>201</v>
      </c>
      <c r="AT456" s="107" t="str">
        <f>VLOOKUP(X456:X2713,'[8]Asset Classification'!$J$3:$S$2325,10,0)</f>
        <v>&gt;180</v>
      </c>
      <c r="AU456" s="120"/>
      <c r="AV456" s="120"/>
      <c r="AW456" s="120"/>
      <c r="AX456" s="120" t="s">
        <v>544</v>
      </c>
      <c r="AY456" s="120" t="s">
        <v>545</v>
      </c>
      <c r="AZ456" s="120"/>
      <c r="BA456" s="120"/>
      <c r="BB456" s="126"/>
      <c r="BC456" s="110"/>
      <c r="BD456" s="111"/>
      <c r="BE456" s="111"/>
      <c r="BF456" s="112"/>
      <c r="BG456" s="111"/>
      <c r="BH456" s="113"/>
      <c r="BI456" s="111"/>
      <c r="BJ456" s="111"/>
      <c r="BK456" s="114"/>
      <c r="BL456" s="122"/>
    </row>
    <row r="457" spans="1:64" s="125" customFormat="1" x14ac:dyDescent="0.3">
      <c r="A457" s="120">
        <v>452</v>
      </c>
      <c r="B457" s="120" t="s">
        <v>5879</v>
      </c>
      <c r="C457" s="120" t="s">
        <v>178</v>
      </c>
      <c r="D457" s="120" t="s">
        <v>850</v>
      </c>
      <c r="E457" s="120" t="s">
        <v>851</v>
      </c>
      <c r="F457" s="120" t="s">
        <v>852</v>
      </c>
      <c r="G457" s="120" t="s">
        <v>853</v>
      </c>
      <c r="H457" s="120" t="s">
        <v>854</v>
      </c>
      <c r="I457" s="120">
        <v>168143</v>
      </c>
      <c r="J457" s="120" t="s">
        <v>854</v>
      </c>
      <c r="K457" s="120">
        <v>168143</v>
      </c>
      <c r="L457" s="120" t="s">
        <v>883</v>
      </c>
      <c r="M457" s="120" t="s">
        <v>884</v>
      </c>
      <c r="N457" s="120">
        <v>289766</v>
      </c>
      <c r="O457" s="120" t="s">
        <v>2142</v>
      </c>
      <c r="P457" s="120">
        <v>515440</v>
      </c>
      <c r="Q457" s="120" t="s">
        <v>2143</v>
      </c>
      <c r="R457" s="120" t="s">
        <v>437</v>
      </c>
      <c r="S457" s="120" t="s">
        <v>2212</v>
      </c>
      <c r="T457" s="120" t="s">
        <v>185</v>
      </c>
      <c r="U457" s="120" t="s">
        <v>186</v>
      </c>
      <c r="V457" s="120">
        <v>541</v>
      </c>
      <c r="W457" s="120" t="s">
        <v>5880</v>
      </c>
      <c r="X457" s="120">
        <v>352424049</v>
      </c>
      <c r="Y457" s="120" t="s">
        <v>3419</v>
      </c>
      <c r="Z457" s="120" t="s">
        <v>362</v>
      </c>
      <c r="AA457" s="123">
        <v>30000</v>
      </c>
      <c r="AB457" s="120" t="s">
        <v>548</v>
      </c>
      <c r="AC457" s="120">
        <v>18</v>
      </c>
      <c r="AD457" s="120" t="s">
        <v>276</v>
      </c>
      <c r="AE457" s="120" t="s">
        <v>333</v>
      </c>
      <c r="AF457" s="123">
        <v>2020</v>
      </c>
      <c r="AG457" s="123">
        <v>2020</v>
      </c>
      <c r="AH457" s="120" t="s">
        <v>549</v>
      </c>
      <c r="AI457" s="123">
        <v>20549.599999999999</v>
      </c>
      <c r="AJ457" s="123">
        <v>5710.4</v>
      </c>
      <c r="AK457" s="123">
        <v>26260</v>
      </c>
      <c r="AL457" s="123">
        <v>9450.4</v>
      </c>
      <c r="AM457" s="123">
        <v>594.6</v>
      </c>
      <c r="AN457" s="123">
        <v>10045</v>
      </c>
      <c r="AO457" s="123">
        <v>9450.4</v>
      </c>
      <c r="AP457" s="123">
        <v>594.6</v>
      </c>
      <c r="AQ457" s="123">
        <v>10045</v>
      </c>
      <c r="AR457" s="120">
        <v>20</v>
      </c>
      <c r="AS457" s="120">
        <f>VLOOKUP(X457:X2720,[7]Sheet1!$T$2:$AC$1764,10,0)</f>
        <v>202</v>
      </c>
      <c r="AT457" s="107" t="str">
        <f>VLOOKUP(X457:X2714,'[8]Asset Classification'!$J$3:$S$2325,10,0)</f>
        <v>&gt;180</v>
      </c>
      <c r="AU457" s="120"/>
      <c r="AV457" s="120"/>
      <c r="AW457" s="120"/>
      <c r="AX457" s="120" t="s">
        <v>544</v>
      </c>
      <c r="AY457" s="120" t="s">
        <v>545</v>
      </c>
      <c r="AZ457" s="120"/>
      <c r="BA457" s="120"/>
      <c r="BB457" s="126"/>
      <c r="BC457" s="110"/>
      <c r="BD457" s="111"/>
      <c r="BE457" s="111"/>
      <c r="BF457" s="112"/>
      <c r="BG457" s="111"/>
      <c r="BH457" s="113"/>
      <c r="BI457" s="111"/>
      <c r="BJ457" s="111"/>
      <c r="BK457" s="114"/>
      <c r="BL457" s="122"/>
    </row>
    <row r="458" spans="1:64" s="125" customFormat="1" x14ac:dyDescent="0.3">
      <c r="A458" s="120">
        <v>453</v>
      </c>
      <c r="B458" s="120" t="s">
        <v>5879</v>
      </c>
      <c r="C458" s="120" t="s">
        <v>178</v>
      </c>
      <c r="D458" s="120" t="s">
        <v>850</v>
      </c>
      <c r="E458" s="120" t="s">
        <v>851</v>
      </c>
      <c r="F458" s="120" t="s">
        <v>852</v>
      </c>
      <c r="G458" s="120" t="s">
        <v>853</v>
      </c>
      <c r="H458" s="120" t="s">
        <v>854</v>
      </c>
      <c r="I458" s="120">
        <v>168143</v>
      </c>
      <c r="J458" s="120" t="s">
        <v>854</v>
      </c>
      <c r="K458" s="120">
        <v>168143</v>
      </c>
      <c r="L458" s="120" t="s">
        <v>883</v>
      </c>
      <c r="M458" s="120" t="s">
        <v>884</v>
      </c>
      <c r="N458" s="120">
        <v>289766</v>
      </c>
      <c r="O458" s="120" t="s">
        <v>2185</v>
      </c>
      <c r="P458" s="120">
        <v>519814</v>
      </c>
      <c r="Q458" s="120" t="s">
        <v>2186</v>
      </c>
      <c r="R458" s="120" t="s">
        <v>255</v>
      </c>
      <c r="S458" s="120" t="s">
        <v>5301</v>
      </c>
      <c r="T458" s="120" t="s">
        <v>185</v>
      </c>
      <c r="U458" s="120" t="s">
        <v>186</v>
      </c>
      <c r="V458" s="120">
        <v>0</v>
      </c>
      <c r="W458" s="120" t="s">
        <v>5880</v>
      </c>
      <c r="X458" s="120">
        <v>355774237</v>
      </c>
      <c r="Y458" s="120" t="s">
        <v>5302</v>
      </c>
      <c r="Z458" s="120" t="s">
        <v>284</v>
      </c>
      <c r="AA458" s="123">
        <v>23000</v>
      </c>
      <c r="AB458" s="120" t="s">
        <v>548</v>
      </c>
      <c r="AC458" s="120">
        <v>18</v>
      </c>
      <c r="AD458" s="120" t="s">
        <v>190</v>
      </c>
      <c r="AE458" s="120" t="s">
        <v>444</v>
      </c>
      <c r="AF458" s="123">
        <v>1550</v>
      </c>
      <c r="AG458" s="123">
        <v>1550</v>
      </c>
      <c r="AH458" s="120" t="s">
        <v>2688</v>
      </c>
      <c r="AI458" s="123">
        <v>5355.39</v>
      </c>
      <c r="AJ458" s="123">
        <v>2394.61</v>
      </c>
      <c r="AK458" s="123">
        <v>7750</v>
      </c>
      <c r="AL458" s="123">
        <v>17644.61</v>
      </c>
      <c r="AM458" s="123">
        <v>2683.39</v>
      </c>
      <c r="AN458" s="123">
        <v>20328</v>
      </c>
      <c r="AO458" s="123">
        <v>8835.0499999999993</v>
      </c>
      <c r="AP458" s="123">
        <v>2014.95</v>
      </c>
      <c r="AQ458" s="123">
        <v>10850</v>
      </c>
      <c r="AR458" s="120">
        <v>12</v>
      </c>
      <c r="AS458" s="120">
        <f>VLOOKUP(X458:X2721,[7]Sheet1!$T$2:$AC$1764,10,0)</f>
        <v>202</v>
      </c>
      <c r="AT458" s="107" t="str">
        <f>VLOOKUP(X458:X2715,'[8]Asset Classification'!$J$3:$S$2325,10,0)</f>
        <v>&gt;180</v>
      </c>
      <c r="AU458" s="120"/>
      <c r="AV458" s="120"/>
      <c r="AW458" s="120"/>
      <c r="AX458" s="120" t="s">
        <v>544</v>
      </c>
      <c r="AY458" s="120" t="s">
        <v>545</v>
      </c>
      <c r="AZ458" s="120"/>
      <c r="BA458" s="120"/>
      <c r="BB458" s="126"/>
      <c r="BC458" s="110"/>
      <c r="BD458" s="111"/>
      <c r="BE458" s="111"/>
      <c r="BF458" s="112"/>
      <c r="BG458" s="111"/>
      <c r="BH458" s="113"/>
      <c r="BI458" s="111"/>
      <c r="BJ458" s="111"/>
      <c r="BK458" s="114"/>
      <c r="BL458" s="122"/>
    </row>
    <row r="459" spans="1:64" s="125" customFormat="1" x14ac:dyDescent="0.3">
      <c r="A459" s="120">
        <v>454</v>
      </c>
      <c r="B459" s="120" t="s">
        <v>5879</v>
      </c>
      <c r="C459" s="120" t="s">
        <v>178</v>
      </c>
      <c r="D459" s="120" t="s">
        <v>850</v>
      </c>
      <c r="E459" s="120" t="s">
        <v>851</v>
      </c>
      <c r="F459" s="120" t="s">
        <v>852</v>
      </c>
      <c r="G459" s="120" t="s">
        <v>853</v>
      </c>
      <c r="H459" s="120" t="s">
        <v>854</v>
      </c>
      <c r="I459" s="120">
        <v>176391</v>
      </c>
      <c r="J459" s="120" t="s">
        <v>889</v>
      </c>
      <c r="K459" s="120">
        <v>176391</v>
      </c>
      <c r="L459" s="120" t="s">
        <v>1545</v>
      </c>
      <c r="M459" s="120" t="s">
        <v>1546</v>
      </c>
      <c r="N459" s="120">
        <v>62844</v>
      </c>
      <c r="O459" s="120" t="s">
        <v>2825</v>
      </c>
      <c r="P459" s="120">
        <v>545482</v>
      </c>
      <c r="Q459" s="120" t="s">
        <v>2883</v>
      </c>
      <c r="R459" s="120" t="s">
        <v>255</v>
      </c>
      <c r="S459" s="120" t="s">
        <v>5499</v>
      </c>
      <c r="T459" s="120" t="s">
        <v>185</v>
      </c>
      <c r="U459" s="120" t="s">
        <v>181</v>
      </c>
      <c r="V459" s="120">
        <v>0</v>
      </c>
      <c r="W459" s="120" t="s">
        <v>5880</v>
      </c>
      <c r="X459" s="120">
        <v>356549445</v>
      </c>
      <c r="Y459" s="120" t="s">
        <v>5500</v>
      </c>
      <c r="Z459" s="120" t="s">
        <v>497</v>
      </c>
      <c r="AA459" s="123">
        <v>52000</v>
      </c>
      <c r="AB459" s="120" t="s">
        <v>548</v>
      </c>
      <c r="AC459" s="120">
        <v>24</v>
      </c>
      <c r="AD459" s="120" t="s">
        <v>190</v>
      </c>
      <c r="AE459" s="120" t="s">
        <v>279</v>
      </c>
      <c r="AF459" s="123">
        <v>2780</v>
      </c>
      <c r="AG459" s="123">
        <v>2780</v>
      </c>
      <c r="AH459" s="120" t="s">
        <v>563</v>
      </c>
      <c r="AI459" s="123">
        <v>6623.08</v>
      </c>
      <c r="AJ459" s="123">
        <v>4496.92</v>
      </c>
      <c r="AK459" s="123">
        <v>11120</v>
      </c>
      <c r="AL459" s="123">
        <v>45376.92</v>
      </c>
      <c r="AM459" s="123">
        <v>10595.08</v>
      </c>
      <c r="AN459" s="123">
        <v>55972</v>
      </c>
      <c r="AO459" s="123">
        <v>13745.41</v>
      </c>
      <c r="AP459" s="123">
        <v>5714.59</v>
      </c>
      <c r="AQ459" s="123">
        <v>19460</v>
      </c>
      <c r="AR459" s="120">
        <v>11</v>
      </c>
      <c r="AS459" s="120">
        <f>VLOOKUP(X459:X2722,[7]Sheet1!$T$2:$AC$1764,10,0)</f>
        <v>202</v>
      </c>
      <c r="AT459" s="107" t="str">
        <f>VLOOKUP(X459:X2716,'[8]Asset Classification'!$J$3:$S$2325,10,0)</f>
        <v>&gt;180</v>
      </c>
      <c r="AU459" s="120"/>
      <c r="AV459" s="120"/>
      <c r="AW459" s="120"/>
      <c r="AX459" s="120" t="s">
        <v>544</v>
      </c>
      <c r="AY459" s="120" t="s">
        <v>545</v>
      </c>
      <c r="AZ459" s="120"/>
      <c r="BA459" s="120"/>
      <c r="BB459" s="126"/>
      <c r="BC459" s="110"/>
      <c r="BD459" s="111"/>
      <c r="BE459" s="111"/>
      <c r="BF459" s="112"/>
      <c r="BG459" s="111"/>
      <c r="BH459" s="113"/>
      <c r="BI459" s="111"/>
      <c r="BJ459" s="111"/>
      <c r="BK459" s="114"/>
      <c r="BL459" s="122"/>
    </row>
    <row r="460" spans="1:64" s="125" customFormat="1" x14ac:dyDescent="0.3">
      <c r="A460" s="120">
        <v>455</v>
      </c>
      <c r="B460" s="120" t="s">
        <v>5879</v>
      </c>
      <c r="C460" s="120" t="s">
        <v>178</v>
      </c>
      <c r="D460" s="120" t="s">
        <v>850</v>
      </c>
      <c r="E460" s="120" t="s">
        <v>851</v>
      </c>
      <c r="F460" s="120" t="s">
        <v>852</v>
      </c>
      <c r="G460" s="120" t="s">
        <v>853</v>
      </c>
      <c r="H460" s="120" t="s">
        <v>854</v>
      </c>
      <c r="I460" s="120">
        <v>170476</v>
      </c>
      <c r="J460" s="120" t="s">
        <v>1540</v>
      </c>
      <c r="K460" s="120">
        <v>170476</v>
      </c>
      <c r="L460" s="120" t="s">
        <v>1187</v>
      </c>
      <c r="M460" s="120" t="s">
        <v>1188</v>
      </c>
      <c r="N460" s="120">
        <v>292242</v>
      </c>
      <c r="O460" s="120" t="s">
        <v>3105</v>
      </c>
      <c r="P460" s="120">
        <v>620645</v>
      </c>
      <c r="Q460" s="120" t="s">
        <v>3106</v>
      </c>
      <c r="R460" s="120" t="s">
        <v>255</v>
      </c>
      <c r="S460" s="120" t="s">
        <v>3190</v>
      </c>
      <c r="T460" s="120" t="s">
        <v>185</v>
      </c>
      <c r="U460" s="120" t="s">
        <v>181</v>
      </c>
      <c r="V460" s="120">
        <v>541</v>
      </c>
      <c r="W460" s="120" t="s">
        <v>5880</v>
      </c>
      <c r="X460" s="120">
        <v>351849057</v>
      </c>
      <c r="Y460" s="120" t="s">
        <v>3191</v>
      </c>
      <c r="Z460" s="120" t="s">
        <v>453</v>
      </c>
      <c r="AA460" s="123">
        <v>42000</v>
      </c>
      <c r="AB460" s="120" t="s">
        <v>3109</v>
      </c>
      <c r="AC460" s="120">
        <v>24</v>
      </c>
      <c r="AD460" s="120" t="s">
        <v>192</v>
      </c>
      <c r="AE460" s="120" t="s">
        <v>446</v>
      </c>
      <c r="AF460" s="123">
        <v>2240</v>
      </c>
      <c r="AG460" s="123">
        <v>2240</v>
      </c>
      <c r="AH460" s="120" t="s">
        <v>773</v>
      </c>
      <c r="AI460" s="123">
        <v>22866.53</v>
      </c>
      <c r="AJ460" s="123">
        <v>10328.469999999999</v>
      </c>
      <c r="AK460" s="123">
        <v>33195</v>
      </c>
      <c r="AL460" s="123">
        <v>19133.47</v>
      </c>
      <c r="AM460" s="123">
        <v>2053.5300000000002</v>
      </c>
      <c r="AN460" s="123">
        <v>21187</v>
      </c>
      <c r="AO460" s="123">
        <v>12098.58</v>
      </c>
      <c r="AP460" s="123">
        <v>1746.42</v>
      </c>
      <c r="AQ460" s="123">
        <v>13845</v>
      </c>
      <c r="AR460" s="120">
        <v>21</v>
      </c>
      <c r="AS460" s="120">
        <f>VLOOKUP(X460:X2723,[7]Sheet1!$T$2:$AC$1764,10,0)</f>
        <v>203</v>
      </c>
      <c r="AT460" s="107" t="str">
        <f>VLOOKUP(X460:X2717,'[8]Asset Classification'!$J$3:$S$2325,10,0)</f>
        <v>&gt;180</v>
      </c>
      <c r="AU460" s="120"/>
      <c r="AV460" s="120"/>
      <c r="AW460" s="120"/>
      <c r="AX460" s="120" t="s">
        <v>544</v>
      </c>
      <c r="AY460" s="120" t="s">
        <v>545</v>
      </c>
      <c r="AZ460" s="120"/>
      <c r="BA460" s="120"/>
      <c r="BB460" s="126"/>
      <c r="BC460" s="110"/>
      <c r="BD460" s="111"/>
      <c r="BE460" s="111"/>
      <c r="BF460" s="112"/>
      <c r="BG460" s="111"/>
      <c r="BH460" s="113"/>
      <c r="BI460" s="111"/>
      <c r="BJ460" s="111"/>
      <c r="BK460" s="114"/>
      <c r="BL460" s="122"/>
    </row>
    <row r="461" spans="1:64" s="125" customFormat="1" x14ac:dyDescent="0.3">
      <c r="A461" s="120">
        <v>456</v>
      </c>
      <c r="B461" s="120" t="s">
        <v>5879</v>
      </c>
      <c r="C461" s="120" t="s">
        <v>178</v>
      </c>
      <c r="D461" s="120" t="s">
        <v>850</v>
      </c>
      <c r="E461" s="120" t="s">
        <v>851</v>
      </c>
      <c r="F461" s="120" t="s">
        <v>852</v>
      </c>
      <c r="G461" s="120" t="s">
        <v>853</v>
      </c>
      <c r="H461" s="120" t="s">
        <v>854</v>
      </c>
      <c r="I461" s="120">
        <v>178001</v>
      </c>
      <c r="J461" s="120" t="s">
        <v>924</v>
      </c>
      <c r="K461" s="120">
        <v>178001</v>
      </c>
      <c r="L461" s="120" t="s">
        <v>925</v>
      </c>
      <c r="M461" s="120" t="s">
        <v>926</v>
      </c>
      <c r="N461" s="120">
        <v>300293</v>
      </c>
      <c r="O461" s="120" t="s">
        <v>4589</v>
      </c>
      <c r="P461" s="120">
        <v>539621</v>
      </c>
      <c r="Q461" s="120" t="s">
        <v>4590</v>
      </c>
      <c r="R461" s="120" t="s">
        <v>255</v>
      </c>
      <c r="S461" s="120" t="s">
        <v>4591</v>
      </c>
      <c r="T461" s="120" t="s">
        <v>185</v>
      </c>
      <c r="U461" s="120" t="s">
        <v>186</v>
      </c>
      <c r="V461" s="120">
        <v>541</v>
      </c>
      <c r="W461" s="120" t="s">
        <v>5880</v>
      </c>
      <c r="X461" s="120">
        <v>353953580</v>
      </c>
      <c r="Y461" s="120" t="s">
        <v>4592</v>
      </c>
      <c r="Z461" s="120" t="s">
        <v>303</v>
      </c>
      <c r="AA461" s="123">
        <v>52000</v>
      </c>
      <c r="AB461" s="120" t="s">
        <v>182</v>
      </c>
      <c r="AC461" s="120">
        <v>24</v>
      </c>
      <c r="AD461" s="120" t="s">
        <v>190</v>
      </c>
      <c r="AE461" s="120" t="s">
        <v>302</v>
      </c>
      <c r="AF461" s="123">
        <v>2780</v>
      </c>
      <c r="AG461" s="123">
        <v>2780</v>
      </c>
      <c r="AH461" s="120" t="s">
        <v>549</v>
      </c>
      <c r="AI461" s="123">
        <v>16478.93</v>
      </c>
      <c r="AJ461" s="123">
        <v>8541.07</v>
      </c>
      <c r="AK461" s="123">
        <v>25020</v>
      </c>
      <c r="AL461" s="123">
        <v>35521.07</v>
      </c>
      <c r="AM461" s="123">
        <v>6186.93</v>
      </c>
      <c r="AN461" s="123">
        <v>41708</v>
      </c>
      <c r="AO461" s="123">
        <v>15253.29</v>
      </c>
      <c r="AP461" s="123">
        <v>4206.71</v>
      </c>
      <c r="AQ461" s="123">
        <v>19460</v>
      </c>
      <c r="AR461" s="120">
        <v>16</v>
      </c>
      <c r="AS461" s="120">
        <f>VLOOKUP(X461:X2724,[7]Sheet1!$T$2:$AC$1764,10,0)</f>
        <v>203</v>
      </c>
      <c r="AT461" s="107" t="str">
        <f>VLOOKUP(X461:X2718,'[8]Asset Classification'!$J$3:$S$2325,10,0)</f>
        <v>&gt;180</v>
      </c>
      <c r="AU461" s="120"/>
      <c r="AV461" s="120"/>
      <c r="AW461" s="120"/>
      <c r="AX461" s="120" t="s">
        <v>544</v>
      </c>
      <c r="AY461" s="120" t="s">
        <v>545</v>
      </c>
      <c r="AZ461" s="120"/>
      <c r="BA461" s="120"/>
      <c r="BB461" s="126"/>
      <c r="BC461" s="110"/>
      <c r="BD461" s="111"/>
      <c r="BE461" s="111"/>
      <c r="BF461" s="112"/>
      <c r="BG461" s="111"/>
      <c r="BH461" s="113"/>
      <c r="BI461" s="111"/>
      <c r="BJ461" s="111"/>
      <c r="BK461" s="114"/>
      <c r="BL461" s="122"/>
    </row>
    <row r="462" spans="1:64" s="125" customFormat="1" x14ac:dyDescent="0.3">
      <c r="A462" s="120">
        <v>457</v>
      </c>
      <c r="B462" s="120" t="s">
        <v>5879</v>
      </c>
      <c r="C462" s="120" t="s">
        <v>178</v>
      </c>
      <c r="D462" s="120" t="s">
        <v>850</v>
      </c>
      <c r="E462" s="120" t="s">
        <v>851</v>
      </c>
      <c r="F462" s="120" t="s">
        <v>852</v>
      </c>
      <c r="G462" s="120" t="s">
        <v>853</v>
      </c>
      <c r="H462" s="120" t="s">
        <v>854</v>
      </c>
      <c r="I462" s="120">
        <v>178001</v>
      </c>
      <c r="J462" s="120" t="s">
        <v>924</v>
      </c>
      <c r="K462" s="120">
        <v>178001</v>
      </c>
      <c r="L462" s="120" t="s">
        <v>925</v>
      </c>
      <c r="M462" s="120" t="s">
        <v>926</v>
      </c>
      <c r="N462" s="120">
        <v>300293</v>
      </c>
      <c r="O462" s="120" t="s">
        <v>3105</v>
      </c>
      <c r="P462" s="120">
        <v>620645</v>
      </c>
      <c r="Q462" s="120" t="s">
        <v>3106</v>
      </c>
      <c r="R462" s="120" t="s">
        <v>437</v>
      </c>
      <c r="S462" s="120" t="s">
        <v>3190</v>
      </c>
      <c r="T462" s="120" t="s">
        <v>185</v>
      </c>
      <c r="U462" s="120" t="s">
        <v>181</v>
      </c>
      <c r="V462" s="120">
        <v>0</v>
      </c>
      <c r="W462" s="120" t="s">
        <v>5880</v>
      </c>
      <c r="X462" s="120">
        <v>354650341</v>
      </c>
      <c r="Y462" s="120" t="s">
        <v>3191</v>
      </c>
      <c r="Z462" s="120" t="s">
        <v>474</v>
      </c>
      <c r="AA462" s="123">
        <v>30000</v>
      </c>
      <c r="AB462" s="120" t="s">
        <v>3109</v>
      </c>
      <c r="AC462" s="120">
        <v>18</v>
      </c>
      <c r="AD462" s="120" t="s">
        <v>276</v>
      </c>
      <c r="AE462" s="120" t="s">
        <v>509</v>
      </c>
      <c r="AF462" s="123">
        <v>2020</v>
      </c>
      <c r="AG462" s="123">
        <v>2020</v>
      </c>
      <c r="AH462" s="120" t="s">
        <v>5891</v>
      </c>
      <c r="AI462" s="123">
        <v>13874.52</v>
      </c>
      <c r="AJ462" s="123">
        <v>4285.4799999999996</v>
      </c>
      <c r="AK462" s="123">
        <v>18160</v>
      </c>
      <c r="AL462" s="123">
        <v>16125.48</v>
      </c>
      <c r="AM462" s="123">
        <v>1692.52</v>
      </c>
      <c r="AN462" s="123">
        <v>17818</v>
      </c>
      <c r="AO462" s="123">
        <v>10668</v>
      </c>
      <c r="AP462" s="123">
        <v>1472</v>
      </c>
      <c r="AQ462" s="123">
        <v>12140</v>
      </c>
      <c r="AR462" s="120">
        <v>15</v>
      </c>
      <c r="AS462" s="120">
        <f>VLOOKUP(X462:X2725,[7]Sheet1!$T$2:$AC$1764,10,0)</f>
        <v>203</v>
      </c>
      <c r="AT462" s="107" t="str">
        <f>VLOOKUP(X462:X2719,'[8]Asset Classification'!$J$3:$S$2325,10,0)</f>
        <v>&gt;180</v>
      </c>
      <c r="AU462" s="120"/>
      <c r="AV462" s="120"/>
      <c r="AW462" s="120"/>
      <c r="AX462" s="120" t="s">
        <v>544</v>
      </c>
      <c r="AY462" s="120" t="s">
        <v>545</v>
      </c>
      <c r="AZ462" s="120"/>
      <c r="BA462" s="120"/>
      <c r="BB462" s="126"/>
      <c r="BC462" s="110"/>
      <c r="BD462" s="111"/>
      <c r="BE462" s="111"/>
      <c r="BF462" s="112"/>
      <c r="BG462" s="111"/>
      <c r="BH462" s="113"/>
      <c r="BI462" s="111"/>
      <c r="BJ462" s="111"/>
      <c r="BK462" s="114"/>
      <c r="BL462" s="122"/>
    </row>
    <row r="463" spans="1:64" s="125" customFormat="1" x14ac:dyDescent="0.3">
      <c r="A463" s="120">
        <v>458</v>
      </c>
      <c r="B463" s="120" t="s">
        <v>5879</v>
      </c>
      <c r="C463" s="120" t="s">
        <v>178</v>
      </c>
      <c r="D463" s="120" t="s">
        <v>850</v>
      </c>
      <c r="E463" s="120" t="s">
        <v>851</v>
      </c>
      <c r="F463" s="120" t="s">
        <v>852</v>
      </c>
      <c r="G463" s="120" t="s">
        <v>853</v>
      </c>
      <c r="H463" s="120" t="s">
        <v>854</v>
      </c>
      <c r="I463" s="120">
        <v>169532</v>
      </c>
      <c r="J463" s="120" t="s">
        <v>1553</v>
      </c>
      <c r="K463" s="120">
        <v>169532</v>
      </c>
      <c r="L463" s="120" t="s">
        <v>961</v>
      </c>
      <c r="M463" s="120" t="s">
        <v>962</v>
      </c>
      <c r="N463" s="120">
        <v>62968</v>
      </c>
      <c r="O463" s="120" t="s">
        <v>4589</v>
      </c>
      <c r="P463" s="120">
        <v>539621</v>
      </c>
      <c r="Q463" s="120" t="s">
        <v>4590</v>
      </c>
      <c r="R463" s="120" t="s">
        <v>255</v>
      </c>
      <c r="S463" s="120" t="s">
        <v>5450</v>
      </c>
      <c r="T463" s="120" t="s">
        <v>185</v>
      </c>
      <c r="U463" s="120" t="s">
        <v>547</v>
      </c>
      <c r="V463" s="120">
        <v>0</v>
      </c>
      <c r="W463" s="120" t="s">
        <v>5880</v>
      </c>
      <c r="X463" s="120">
        <v>356339006</v>
      </c>
      <c r="Y463" s="120" t="s">
        <v>5451</v>
      </c>
      <c r="Z463" s="120" t="s">
        <v>287</v>
      </c>
      <c r="AA463" s="123">
        <v>52000</v>
      </c>
      <c r="AB463" s="120" t="s">
        <v>182</v>
      </c>
      <c r="AC463" s="120">
        <v>24</v>
      </c>
      <c r="AD463" s="120" t="s">
        <v>190</v>
      </c>
      <c r="AE463" s="120" t="s">
        <v>308</v>
      </c>
      <c r="AF463" s="123">
        <v>2780</v>
      </c>
      <c r="AG463" s="123">
        <v>2780</v>
      </c>
      <c r="AH463" s="120" t="s">
        <v>549</v>
      </c>
      <c r="AI463" s="123">
        <v>8739.8799999999992</v>
      </c>
      <c r="AJ463" s="123">
        <v>5160.12</v>
      </c>
      <c r="AK463" s="123">
        <v>13900</v>
      </c>
      <c r="AL463" s="123">
        <v>43260.12</v>
      </c>
      <c r="AM463" s="123">
        <v>9544.8799999999992</v>
      </c>
      <c r="AN463" s="123">
        <v>52805</v>
      </c>
      <c r="AO463" s="123">
        <v>14069.28</v>
      </c>
      <c r="AP463" s="123">
        <v>5390.72</v>
      </c>
      <c r="AQ463" s="123">
        <v>19460</v>
      </c>
      <c r="AR463" s="120">
        <v>12</v>
      </c>
      <c r="AS463" s="120">
        <f>VLOOKUP(X463:X2726,[7]Sheet1!$T$2:$AC$1764,10,0)</f>
        <v>203</v>
      </c>
      <c r="AT463" s="107" t="str">
        <f>VLOOKUP(X463:X2720,'[8]Asset Classification'!$J$3:$S$2325,10,0)</f>
        <v>&gt;180</v>
      </c>
      <c r="AU463" s="120"/>
      <c r="AV463" s="120"/>
      <c r="AW463" s="120"/>
      <c r="AX463" s="120" t="s">
        <v>544</v>
      </c>
      <c r="AY463" s="120" t="s">
        <v>545</v>
      </c>
      <c r="AZ463" s="120"/>
      <c r="BA463" s="120"/>
      <c r="BB463" s="126"/>
      <c r="BC463" s="110"/>
      <c r="BD463" s="111"/>
      <c r="BE463" s="111"/>
      <c r="BF463" s="112"/>
      <c r="BG463" s="111"/>
      <c r="BH463" s="113"/>
      <c r="BI463" s="111"/>
      <c r="BJ463" s="111"/>
      <c r="BK463" s="114"/>
      <c r="BL463" s="122"/>
    </row>
    <row r="464" spans="1:64" s="125" customFormat="1" x14ac:dyDescent="0.3">
      <c r="A464" s="120">
        <v>459</v>
      </c>
      <c r="B464" s="120" t="s">
        <v>5879</v>
      </c>
      <c r="C464" s="120" t="s">
        <v>178</v>
      </c>
      <c r="D464" s="120" t="s">
        <v>850</v>
      </c>
      <c r="E464" s="120" t="s">
        <v>851</v>
      </c>
      <c r="F464" s="120" t="s">
        <v>852</v>
      </c>
      <c r="G464" s="120" t="s">
        <v>853</v>
      </c>
      <c r="H464" s="120" t="s">
        <v>854</v>
      </c>
      <c r="I464" s="120">
        <v>169532</v>
      </c>
      <c r="J464" s="120" t="s">
        <v>1553</v>
      </c>
      <c r="K464" s="120">
        <v>169532</v>
      </c>
      <c r="L464" s="120" t="s">
        <v>1019</v>
      </c>
      <c r="M464" s="120" t="s">
        <v>1020</v>
      </c>
      <c r="N464" s="120">
        <v>62975</v>
      </c>
      <c r="O464" s="120" t="s">
        <v>4589</v>
      </c>
      <c r="P464" s="120">
        <v>539621</v>
      </c>
      <c r="Q464" s="120" t="s">
        <v>4590</v>
      </c>
      <c r="R464" s="120" t="s">
        <v>437</v>
      </c>
      <c r="S464" s="120" t="s">
        <v>4591</v>
      </c>
      <c r="T464" s="120" t="s">
        <v>185</v>
      </c>
      <c r="U464" s="120" t="s">
        <v>186</v>
      </c>
      <c r="V464" s="120">
        <v>0</v>
      </c>
      <c r="W464" s="120" t="s">
        <v>5880</v>
      </c>
      <c r="X464" s="120">
        <v>357075854</v>
      </c>
      <c r="Y464" s="120" t="s">
        <v>4592</v>
      </c>
      <c r="Z464" s="120" t="s">
        <v>210</v>
      </c>
      <c r="AA464" s="123">
        <v>30000</v>
      </c>
      <c r="AB464" s="120" t="s">
        <v>182</v>
      </c>
      <c r="AC464" s="120">
        <v>18</v>
      </c>
      <c r="AD464" s="120" t="s">
        <v>533</v>
      </c>
      <c r="AE464" s="120" t="s">
        <v>396</v>
      </c>
      <c r="AF464" s="123">
        <v>2020</v>
      </c>
      <c r="AG464" s="123">
        <v>2020</v>
      </c>
      <c r="AH464" s="120" t="s">
        <v>549</v>
      </c>
      <c r="AI464" s="123">
        <v>4192.3100000000004</v>
      </c>
      <c r="AJ464" s="123">
        <v>1867.69</v>
      </c>
      <c r="AK464" s="123">
        <v>6060</v>
      </c>
      <c r="AL464" s="123">
        <v>25807.69</v>
      </c>
      <c r="AM464" s="123">
        <v>4495.3100000000004</v>
      </c>
      <c r="AN464" s="123">
        <v>30303</v>
      </c>
      <c r="AO464" s="123">
        <v>11083.73</v>
      </c>
      <c r="AP464" s="123">
        <v>3056.27</v>
      </c>
      <c r="AQ464" s="123">
        <v>14140</v>
      </c>
      <c r="AR464" s="120">
        <v>10</v>
      </c>
      <c r="AS464" s="120">
        <f>VLOOKUP(X464:X2727,[7]Sheet1!$T$2:$AC$1764,10,0)</f>
        <v>203</v>
      </c>
      <c r="AT464" s="107" t="str">
        <f>VLOOKUP(X464:X2721,'[8]Asset Classification'!$J$3:$S$2325,10,0)</f>
        <v>&gt;180</v>
      </c>
      <c r="AU464" s="120"/>
      <c r="AV464" s="120"/>
      <c r="AW464" s="120"/>
      <c r="AX464" s="120" t="s">
        <v>544</v>
      </c>
      <c r="AY464" s="120" t="s">
        <v>545</v>
      </c>
      <c r="AZ464" s="120"/>
      <c r="BA464" s="120"/>
      <c r="BB464" s="126"/>
      <c r="BC464" s="110"/>
      <c r="BD464" s="111"/>
      <c r="BE464" s="111"/>
      <c r="BF464" s="112"/>
      <c r="BG464" s="111"/>
      <c r="BH464" s="113"/>
      <c r="BI464" s="111"/>
      <c r="BJ464" s="111"/>
      <c r="BK464" s="114"/>
      <c r="BL464" s="122"/>
    </row>
    <row r="465" spans="1:64" s="125" customFormat="1" x14ac:dyDescent="0.3">
      <c r="A465" s="120">
        <v>460</v>
      </c>
      <c r="B465" s="120" t="s">
        <v>5879</v>
      </c>
      <c r="C465" s="120" t="s">
        <v>178</v>
      </c>
      <c r="D465" s="120" t="s">
        <v>850</v>
      </c>
      <c r="E465" s="120" t="s">
        <v>851</v>
      </c>
      <c r="F465" s="120" t="s">
        <v>852</v>
      </c>
      <c r="G465" s="120" t="s">
        <v>853</v>
      </c>
      <c r="H465" s="120" t="s">
        <v>854</v>
      </c>
      <c r="I465" s="120">
        <v>169532</v>
      </c>
      <c r="J465" s="120" t="s">
        <v>1553</v>
      </c>
      <c r="K465" s="120">
        <v>169532</v>
      </c>
      <c r="L465" s="120" t="s">
        <v>1019</v>
      </c>
      <c r="M465" s="120" t="s">
        <v>1020</v>
      </c>
      <c r="N465" s="120">
        <v>62975</v>
      </c>
      <c r="O465" s="120" t="s">
        <v>1892</v>
      </c>
      <c r="P465" s="120">
        <v>91414</v>
      </c>
      <c r="Q465" s="120" t="s">
        <v>2439</v>
      </c>
      <c r="R465" s="120" t="s">
        <v>255</v>
      </c>
      <c r="S465" s="120" t="s">
        <v>5638</v>
      </c>
      <c r="T465" s="120" t="s">
        <v>185</v>
      </c>
      <c r="U465" s="120" t="s">
        <v>181</v>
      </c>
      <c r="V465" s="120">
        <v>0</v>
      </c>
      <c r="W465" s="120" t="s">
        <v>5880</v>
      </c>
      <c r="X465" s="120">
        <v>357277464</v>
      </c>
      <c r="Y465" s="120" t="s">
        <v>5639</v>
      </c>
      <c r="Z465" s="120" t="s">
        <v>210</v>
      </c>
      <c r="AA465" s="123">
        <v>25000</v>
      </c>
      <c r="AB465" s="120" t="s">
        <v>182</v>
      </c>
      <c r="AC465" s="120">
        <v>18</v>
      </c>
      <c r="AD465" s="120" t="s">
        <v>190</v>
      </c>
      <c r="AE465" s="120" t="s">
        <v>396</v>
      </c>
      <c r="AF465" s="123">
        <v>1680</v>
      </c>
      <c r="AG465" s="123">
        <v>1680</v>
      </c>
      <c r="AH465" s="120" t="s">
        <v>549</v>
      </c>
      <c r="AI465" s="123">
        <v>3483.37</v>
      </c>
      <c r="AJ465" s="123">
        <v>1556.63</v>
      </c>
      <c r="AK465" s="123">
        <v>5040</v>
      </c>
      <c r="AL465" s="123">
        <v>21516.63</v>
      </c>
      <c r="AM465" s="123">
        <v>3757.37</v>
      </c>
      <c r="AN465" s="123">
        <v>25274</v>
      </c>
      <c r="AO465" s="123">
        <v>9210.07</v>
      </c>
      <c r="AP465" s="123">
        <v>2549.9299999999998</v>
      </c>
      <c r="AQ465" s="123">
        <v>11760</v>
      </c>
      <c r="AR465" s="120">
        <v>10</v>
      </c>
      <c r="AS465" s="120">
        <f>VLOOKUP(X465:X2728,[7]Sheet1!$T$2:$AC$1764,10,0)</f>
        <v>203</v>
      </c>
      <c r="AT465" s="107" t="str">
        <f>VLOOKUP(X465:X2722,'[8]Asset Classification'!$J$3:$S$2325,10,0)</f>
        <v>&gt;180</v>
      </c>
      <c r="AU465" s="120"/>
      <c r="AV465" s="120"/>
      <c r="AW465" s="120"/>
      <c r="AX465" s="120" t="s">
        <v>544</v>
      </c>
      <c r="AY465" s="120" t="s">
        <v>545</v>
      </c>
      <c r="AZ465" s="120"/>
      <c r="BA465" s="120"/>
      <c r="BB465" s="126"/>
      <c r="BC465" s="110"/>
      <c r="BD465" s="111"/>
      <c r="BE465" s="111"/>
      <c r="BF465" s="112"/>
      <c r="BG465" s="111"/>
      <c r="BH465" s="113"/>
      <c r="BI465" s="111"/>
      <c r="BJ465" s="111"/>
      <c r="BK465" s="114"/>
      <c r="BL465" s="122"/>
    </row>
    <row r="466" spans="1:64" s="125" customFormat="1" x14ac:dyDescent="0.3">
      <c r="A466" s="120">
        <v>461</v>
      </c>
      <c r="B466" s="120" t="s">
        <v>5879</v>
      </c>
      <c r="C466" s="120" t="s">
        <v>178</v>
      </c>
      <c r="D466" s="120" t="s">
        <v>850</v>
      </c>
      <c r="E466" s="120" t="s">
        <v>851</v>
      </c>
      <c r="F466" s="120" t="s">
        <v>852</v>
      </c>
      <c r="G466" s="120" t="s">
        <v>853</v>
      </c>
      <c r="H466" s="120" t="s">
        <v>854</v>
      </c>
      <c r="I466" s="120">
        <v>169532</v>
      </c>
      <c r="J466" s="120" t="s">
        <v>1553</v>
      </c>
      <c r="K466" s="120">
        <v>169532</v>
      </c>
      <c r="L466" s="120" t="s">
        <v>1019</v>
      </c>
      <c r="M466" s="120" t="s">
        <v>1020</v>
      </c>
      <c r="N466" s="120">
        <v>62969</v>
      </c>
      <c r="O466" s="120" t="s">
        <v>1594</v>
      </c>
      <c r="P466" s="120">
        <v>91416</v>
      </c>
      <c r="Q466" s="120" t="s">
        <v>1595</v>
      </c>
      <c r="R466" s="120" t="s">
        <v>255</v>
      </c>
      <c r="S466" s="120" t="s">
        <v>4845</v>
      </c>
      <c r="T466" s="120" t="s">
        <v>185</v>
      </c>
      <c r="U466" s="120" t="s">
        <v>186</v>
      </c>
      <c r="V466" s="120">
        <v>0</v>
      </c>
      <c r="W466" s="120" t="s">
        <v>5880</v>
      </c>
      <c r="X466" s="120">
        <v>354759247</v>
      </c>
      <c r="Y466" s="120" t="s">
        <v>4846</v>
      </c>
      <c r="Z466" s="120" t="s">
        <v>679</v>
      </c>
      <c r="AA466" s="123">
        <v>52000</v>
      </c>
      <c r="AB466" s="120" t="s">
        <v>189</v>
      </c>
      <c r="AC466" s="120">
        <v>24</v>
      </c>
      <c r="AD466" s="120" t="s">
        <v>190</v>
      </c>
      <c r="AE466" s="120" t="s">
        <v>287</v>
      </c>
      <c r="AF466" s="123">
        <v>2780</v>
      </c>
      <c r="AG466" s="123">
        <v>2780</v>
      </c>
      <c r="AH466" s="120" t="s">
        <v>549</v>
      </c>
      <c r="AI466" s="123">
        <v>10229.39</v>
      </c>
      <c r="AJ466" s="123">
        <v>6450.61</v>
      </c>
      <c r="AK466" s="123">
        <v>16680</v>
      </c>
      <c r="AL466" s="123">
        <v>41770.61</v>
      </c>
      <c r="AM466" s="123">
        <v>8857.39</v>
      </c>
      <c r="AN466" s="123">
        <v>50628</v>
      </c>
      <c r="AO466" s="123">
        <v>14283.31</v>
      </c>
      <c r="AP466" s="123">
        <v>5176.6899999999996</v>
      </c>
      <c r="AQ466" s="123">
        <v>19460</v>
      </c>
      <c r="AR466" s="120">
        <v>13</v>
      </c>
      <c r="AS466" s="120">
        <f>VLOOKUP(X466:X2729,[7]Sheet1!$T$2:$AC$1764,10,0)</f>
        <v>204</v>
      </c>
      <c r="AT466" s="107" t="str">
        <f>VLOOKUP(X466:X2723,'[8]Asset Classification'!$J$3:$S$2325,10,0)</f>
        <v>&gt;180</v>
      </c>
      <c r="AU466" s="120"/>
      <c r="AV466" s="120"/>
      <c r="AW466" s="120"/>
      <c r="AX466" s="120" t="s">
        <v>544</v>
      </c>
      <c r="AY466" s="120" t="s">
        <v>545</v>
      </c>
      <c r="AZ466" s="120"/>
      <c r="BA466" s="120"/>
      <c r="BB466" s="126"/>
      <c r="BC466" s="110"/>
      <c r="BD466" s="111"/>
      <c r="BE466" s="111"/>
      <c r="BF466" s="112"/>
      <c r="BG466" s="111"/>
      <c r="BH466" s="113"/>
      <c r="BI466" s="111"/>
      <c r="BJ466" s="111"/>
      <c r="BK466" s="114"/>
      <c r="BL466" s="122"/>
    </row>
    <row r="467" spans="1:64" s="125" customFormat="1" x14ac:dyDescent="0.3">
      <c r="A467" s="120">
        <v>462</v>
      </c>
      <c r="B467" s="120" t="s">
        <v>5879</v>
      </c>
      <c r="C467" s="120" t="s">
        <v>178</v>
      </c>
      <c r="D467" s="120" t="s">
        <v>850</v>
      </c>
      <c r="E467" s="120" t="s">
        <v>851</v>
      </c>
      <c r="F467" s="120" t="s">
        <v>852</v>
      </c>
      <c r="G467" s="120" t="s">
        <v>853</v>
      </c>
      <c r="H467" s="120" t="s">
        <v>854</v>
      </c>
      <c r="I467" s="120">
        <v>169532</v>
      </c>
      <c r="J467" s="120" t="s">
        <v>1553</v>
      </c>
      <c r="K467" s="120">
        <v>169532</v>
      </c>
      <c r="L467" s="120" t="s">
        <v>1019</v>
      </c>
      <c r="M467" s="120" t="s">
        <v>1020</v>
      </c>
      <c r="N467" s="120">
        <v>62975</v>
      </c>
      <c r="O467" s="120" t="s">
        <v>1594</v>
      </c>
      <c r="P467" s="120">
        <v>91416</v>
      </c>
      <c r="Q467" s="120" t="s">
        <v>1595</v>
      </c>
      <c r="R467" s="120" t="s">
        <v>255</v>
      </c>
      <c r="S467" s="120" t="s">
        <v>4863</v>
      </c>
      <c r="T467" s="120" t="s">
        <v>185</v>
      </c>
      <c r="U467" s="120" t="s">
        <v>186</v>
      </c>
      <c r="V467" s="120">
        <v>0</v>
      </c>
      <c r="W467" s="120" t="s">
        <v>5880</v>
      </c>
      <c r="X467" s="120">
        <v>354759258</v>
      </c>
      <c r="Y467" s="120" t="s">
        <v>4864</v>
      </c>
      <c r="Z467" s="120" t="s">
        <v>679</v>
      </c>
      <c r="AA467" s="123">
        <v>52000</v>
      </c>
      <c r="AB467" s="120" t="s">
        <v>189</v>
      </c>
      <c r="AC467" s="120">
        <v>24</v>
      </c>
      <c r="AD467" s="120" t="s">
        <v>190</v>
      </c>
      <c r="AE467" s="120" t="s">
        <v>287</v>
      </c>
      <c r="AF467" s="123">
        <v>2780</v>
      </c>
      <c r="AG467" s="123">
        <v>2780</v>
      </c>
      <c r="AH467" s="120" t="s">
        <v>549</v>
      </c>
      <c r="AI467" s="123">
        <v>10229.39</v>
      </c>
      <c r="AJ467" s="123">
        <v>6450.61</v>
      </c>
      <c r="AK467" s="123">
        <v>16680</v>
      </c>
      <c r="AL467" s="123">
        <v>41770.61</v>
      </c>
      <c r="AM467" s="123">
        <v>8857.39</v>
      </c>
      <c r="AN467" s="123">
        <v>50628</v>
      </c>
      <c r="AO467" s="123">
        <v>14283.31</v>
      </c>
      <c r="AP467" s="123">
        <v>5176.6899999999996</v>
      </c>
      <c r="AQ467" s="123">
        <v>19460</v>
      </c>
      <c r="AR467" s="120">
        <v>13</v>
      </c>
      <c r="AS467" s="120">
        <f>VLOOKUP(X467:X2730,[7]Sheet1!$T$2:$AC$1764,10,0)</f>
        <v>204</v>
      </c>
      <c r="AT467" s="107" t="str">
        <f>VLOOKUP(X467:X2724,'[8]Asset Classification'!$J$3:$S$2325,10,0)</f>
        <v>&gt;180</v>
      </c>
      <c r="AU467" s="120"/>
      <c r="AV467" s="120"/>
      <c r="AW467" s="120"/>
      <c r="AX467" s="120" t="s">
        <v>544</v>
      </c>
      <c r="AY467" s="120" t="s">
        <v>545</v>
      </c>
      <c r="AZ467" s="120"/>
      <c r="BA467" s="120"/>
      <c r="BB467" s="126"/>
      <c r="BC467" s="110"/>
      <c r="BD467" s="111"/>
      <c r="BE467" s="111"/>
      <c r="BF467" s="112"/>
      <c r="BG467" s="111"/>
      <c r="BH467" s="113"/>
      <c r="BI467" s="111"/>
      <c r="BJ467" s="111"/>
      <c r="BK467" s="114"/>
      <c r="BL467" s="122"/>
    </row>
    <row r="468" spans="1:64" s="125" customFormat="1" x14ac:dyDescent="0.3">
      <c r="A468" s="120">
        <v>463</v>
      </c>
      <c r="B468" s="120" t="s">
        <v>5879</v>
      </c>
      <c r="C468" s="120" t="s">
        <v>178</v>
      </c>
      <c r="D468" s="120" t="s">
        <v>850</v>
      </c>
      <c r="E468" s="120" t="s">
        <v>851</v>
      </c>
      <c r="F468" s="120" t="s">
        <v>852</v>
      </c>
      <c r="G468" s="120" t="s">
        <v>853</v>
      </c>
      <c r="H468" s="120" t="s">
        <v>854</v>
      </c>
      <c r="I468" s="120">
        <v>168143</v>
      </c>
      <c r="J468" s="120" t="s">
        <v>854</v>
      </c>
      <c r="K468" s="120">
        <v>168143</v>
      </c>
      <c r="L468" s="120" t="s">
        <v>855</v>
      </c>
      <c r="M468" s="120" t="s">
        <v>856</v>
      </c>
      <c r="N468" s="120">
        <v>62901</v>
      </c>
      <c r="O468" s="120" t="s">
        <v>1594</v>
      </c>
      <c r="P468" s="120">
        <v>91416</v>
      </c>
      <c r="Q468" s="120" t="s">
        <v>1595</v>
      </c>
      <c r="R468" s="120" t="s">
        <v>255</v>
      </c>
      <c r="S468" s="120" t="s">
        <v>4886</v>
      </c>
      <c r="T468" s="120" t="s">
        <v>185</v>
      </c>
      <c r="U468" s="120" t="s">
        <v>186</v>
      </c>
      <c r="V468" s="120">
        <v>0</v>
      </c>
      <c r="W468" s="120" t="s">
        <v>5880</v>
      </c>
      <c r="X468" s="120">
        <v>354759274</v>
      </c>
      <c r="Y468" s="120" t="s">
        <v>4887</v>
      </c>
      <c r="Z468" s="120" t="s">
        <v>679</v>
      </c>
      <c r="AA468" s="123">
        <v>52000</v>
      </c>
      <c r="AB468" s="120" t="s">
        <v>189</v>
      </c>
      <c r="AC468" s="120">
        <v>24</v>
      </c>
      <c r="AD468" s="120" t="s">
        <v>190</v>
      </c>
      <c r="AE468" s="120" t="s">
        <v>287</v>
      </c>
      <c r="AF468" s="123">
        <v>2780</v>
      </c>
      <c r="AG468" s="123">
        <v>2780</v>
      </c>
      <c r="AH468" s="120" t="s">
        <v>549</v>
      </c>
      <c r="AI468" s="123">
        <v>10229.39</v>
      </c>
      <c r="AJ468" s="123">
        <v>6450.61</v>
      </c>
      <c r="AK468" s="123">
        <v>16680</v>
      </c>
      <c r="AL468" s="123">
        <v>41770.61</v>
      </c>
      <c r="AM468" s="123">
        <v>8857.39</v>
      </c>
      <c r="AN468" s="123">
        <v>50628</v>
      </c>
      <c r="AO468" s="123">
        <v>14283.31</v>
      </c>
      <c r="AP468" s="123">
        <v>5176.6899999999996</v>
      </c>
      <c r="AQ468" s="123">
        <v>19460</v>
      </c>
      <c r="AR468" s="120">
        <v>13</v>
      </c>
      <c r="AS468" s="120">
        <f>VLOOKUP(X468:X2731,[7]Sheet1!$T$2:$AC$1764,10,0)</f>
        <v>204</v>
      </c>
      <c r="AT468" s="107" t="str">
        <f>VLOOKUP(X468:X2725,'[8]Asset Classification'!$J$3:$S$2325,10,0)</f>
        <v>&gt;180</v>
      </c>
      <c r="AU468" s="120"/>
      <c r="AV468" s="120"/>
      <c r="AW468" s="120"/>
      <c r="AX468" s="120" t="s">
        <v>544</v>
      </c>
      <c r="AY468" s="120" t="s">
        <v>545</v>
      </c>
      <c r="AZ468" s="120"/>
      <c r="BA468" s="120"/>
      <c r="BB468" s="126"/>
      <c r="BC468" s="110"/>
      <c r="BD468" s="111"/>
      <c r="BE468" s="111"/>
      <c r="BF468" s="112"/>
      <c r="BG468" s="111"/>
      <c r="BH468" s="113"/>
      <c r="BI468" s="111"/>
      <c r="BJ468" s="111"/>
      <c r="BK468" s="114"/>
      <c r="BL468" s="122"/>
    </row>
    <row r="469" spans="1:64" s="125" customFormat="1" x14ac:dyDescent="0.3">
      <c r="A469" s="120">
        <v>464</v>
      </c>
      <c r="B469" s="120" t="s">
        <v>5879</v>
      </c>
      <c r="C469" s="120" t="s">
        <v>178</v>
      </c>
      <c r="D469" s="120" t="s">
        <v>850</v>
      </c>
      <c r="E469" s="120" t="s">
        <v>851</v>
      </c>
      <c r="F469" s="120" t="s">
        <v>852</v>
      </c>
      <c r="G469" s="120" t="s">
        <v>853</v>
      </c>
      <c r="H469" s="120" t="s">
        <v>854</v>
      </c>
      <c r="I469" s="120">
        <v>40735</v>
      </c>
      <c r="J469" s="120" t="s">
        <v>915</v>
      </c>
      <c r="K469" s="120">
        <v>40735</v>
      </c>
      <c r="L469" s="120" t="s">
        <v>916</v>
      </c>
      <c r="M469" s="120" t="s">
        <v>917</v>
      </c>
      <c r="N469" s="120">
        <v>62866</v>
      </c>
      <c r="O469" s="120" t="s">
        <v>1594</v>
      </c>
      <c r="P469" s="120">
        <v>91416</v>
      </c>
      <c r="Q469" s="120" t="s">
        <v>1595</v>
      </c>
      <c r="R469" s="120" t="s">
        <v>255</v>
      </c>
      <c r="S469" s="120" t="s">
        <v>4943</v>
      </c>
      <c r="T469" s="120" t="s">
        <v>185</v>
      </c>
      <c r="U469" s="120" t="s">
        <v>186</v>
      </c>
      <c r="V469" s="120">
        <v>0</v>
      </c>
      <c r="W469" s="120" t="s">
        <v>5880</v>
      </c>
      <c r="X469" s="120">
        <v>354759309</v>
      </c>
      <c r="Y469" s="120" t="s">
        <v>4944</v>
      </c>
      <c r="Z469" s="120" t="s">
        <v>679</v>
      </c>
      <c r="AA469" s="123">
        <v>52000</v>
      </c>
      <c r="AB469" s="120" t="s">
        <v>189</v>
      </c>
      <c r="AC469" s="120">
        <v>24</v>
      </c>
      <c r="AD469" s="120" t="s">
        <v>190</v>
      </c>
      <c r="AE469" s="120" t="s">
        <v>287</v>
      </c>
      <c r="AF469" s="123">
        <v>2780</v>
      </c>
      <c r="AG469" s="123">
        <v>2780</v>
      </c>
      <c r="AH469" s="120" t="s">
        <v>549</v>
      </c>
      <c r="AI469" s="123">
        <v>10229.39</v>
      </c>
      <c r="AJ469" s="123">
        <v>6450.61</v>
      </c>
      <c r="AK469" s="123">
        <v>16680</v>
      </c>
      <c r="AL469" s="123">
        <v>41770.61</v>
      </c>
      <c r="AM469" s="123">
        <v>8857.39</v>
      </c>
      <c r="AN469" s="123">
        <v>50628</v>
      </c>
      <c r="AO469" s="123">
        <v>14283.31</v>
      </c>
      <c r="AP469" s="123">
        <v>5176.6899999999996</v>
      </c>
      <c r="AQ469" s="123">
        <v>19460</v>
      </c>
      <c r="AR469" s="120">
        <v>13</v>
      </c>
      <c r="AS469" s="120">
        <f>VLOOKUP(X469:X2732,[7]Sheet1!$T$2:$AC$1764,10,0)</f>
        <v>204</v>
      </c>
      <c r="AT469" s="107" t="str">
        <f>VLOOKUP(X469:X2726,'[8]Asset Classification'!$J$3:$S$2325,10,0)</f>
        <v>&gt;180</v>
      </c>
      <c r="AU469" s="120"/>
      <c r="AV469" s="120"/>
      <c r="AW469" s="120"/>
      <c r="AX469" s="120" t="s">
        <v>544</v>
      </c>
      <c r="AY469" s="120" t="s">
        <v>545</v>
      </c>
      <c r="AZ469" s="120"/>
      <c r="BA469" s="120"/>
      <c r="BB469" s="126"/>
      <c r="BC469" s="110"/>
      <c r="BD469" s="111"/>
      <c r="BE469" s="111"/>
      <c r="BF469" s="112"/>
      <c r="BG469" s="111"/>
      <c r="BH469" s="113"/>
      <c r="BI469" s="111"/>
      <c r="BJ469" s="111"/>
      <c r="BK469" s="114"/>
      <c r="BL469" s="122"/>
    </row>
    <row r="470" spans="1:64" s="125" customFormat="1" x14ac:dyDescent="0.3">
      <c r="A470" s="120">
        <v>465</v>
      </c>
      <c r="B470" s="120" t="s">
        <v>5879</v>
      </c>
      <c r="C470" s="120" t="s">
        <v>178</v>
      </c>
      <c r="D470" s="120" t="s">
        <v>850</v>
      </c>
      <c r="E470" s="120" t="s">
        <v>851</v>
      </c>
      <c r="F470" s="120" t="s">
        <v>852</v>
      </c>
      <c r="G470" s="120" t="s">
        <v>853</v>
      </c>
      <c r="H470" s="120" t="s">
        <v>854</v>
      </c>
      <c r="I470" s="120">
        <v>168143</v>
      </c>
      <c r="J470" s="120" t="s">
        <v>854</v>
      </c>
      <c r="K470" s="120">
        <v>168143</v>
      </c>
      <c r="L470" s="120" t="s">
        <v>855</v>
      </c>
      <c r="M470" s="120" t="s">
        <v>856</v>
      </c>
      <c r="N470" s="120">
        <v>62890</v>
      </c>
      <c r="O470" s="120" t="s">
        <v>1758</v>
      </c>
      <c r="P470" s="120">
        <v>476862</v>
      </c>
      <c r="Q470" s="120" t="s">
        <v>1759</v>
      </c>
      <c r="R470" s="120" t="s">
        <v>437</v>
      </c>
      <c r="S470" s="120" t="s">
        <v>2616</v>
      </c>
      <c r="T470" s="120" t="s">
        <v>185</v>
      </c>
      <c r="U470" s="120" t="s">
        <v>186</v>
      </c>
      <c r="V470" s="120">
        <v>0</v>
      </c>
      <c r="W470" s="120" t="s">
        <v>5880</v>
      </c>
      <c r="X470" s="120">
        <v>355269334</v>
      </c>
      <c r="Y470" s="120" t="s">
        <v>2617</v>
      </c>
      <c r="Z470" s="120" t="s">
        <v>502</v>
      </c>
      <c r="AA470" s="123">
        <v>30000</v>
      </c>
      <c r="AB470" s="120" t="s">
        <v>189</v>
      </c>
      <c r="AC470" s="120">
        <v>18</v>
      </c>
      <c r="AD470" s="120" t="s">
        <v>276</v>
      </c>
      <c r="AE470" s="120" t="s">
        <v>519</v>
      </c>
      <c r="AF470" s="123">
        <v>2020</v>
      </c>
      <c r="AG470" s="123">
        <v>2020</v>
      </c>
      <c r="AH470" s="120" t="s">
        <v>549</v>
      </c>
      <c r="AI470" s="123">
        <v>10462.700000000001</v>
      </c>
      <c r="AJ470" s="123">
        <v>3677.3</v>
      </c>
      <c r="AK470" s="123">
        <v>14140</v>
      </c>
      <c r="AL470" s="123">
        <v>19537.3</v>
      </c>
      <c r="AM470" s="123">
        <v>2511.6999999999998</v>
      </c>
      <c r="AN470" s="123">
        <v>22049</v>
      </c>
      <c r="AO470" s="123">
        <v>12033</v>
      </c>
      <c r="AP470" s="123">
        <v>2107</v>
      </c>
      <c r="AQ470" s="123">
        <v>14140</v>
      </c>
      <c r="AR470" s="120">
        <v>14</v>
      </c>
      <c r="AS470" s="120">
        <f>VLOOKUP(X470:X2733,[7]Sheet1!$T$2:$AC$1764,10,0)</f>
        <v>204</v>
      </c>
      <c r="AT470" s="107" t="str">
        <f>VLOOKUP(X470:X2727,'[8]Asset Classification'!$J$3:$S$2325,10,0)</f>
        <v>&gt;180</v>
      </c>
      <c r="AU470" s="120"/>
      <c r="AV470" s="120"/>
      <c r="AW470" s="120"/>
      <c r="AX470" s="120" t="s">
        <v>544</v>
      </c>
      <c r="AY470" s="120" t="s">
        <v>545</v>
      </c>
      <c r="AZ470" s="120"/>
      <c r="BA470" s="120"/>
      <c r="BB470" s="126"/>
      <c r="BC470" s="110"/>
      <c r="BD470" s="111"/>
      <c r="BE470" s="111"/>
      <c r="BF470" s="112"/>
      <c r="BG470" s="111"/>
      <c r="BH470" s="113"/>
      <c r="BI470" s="111"/>
      <c r="BJ470" s="111"/>
      <c r="BK470" s="114"/>
      <c r="BL470" s="122"/>
    </row>
    <row r="471" spans="1:64" s="125" customFormat="1" x14ac:dyDescent="0.3">
      <c r="A471" s="120">
        <v>466</v>
      </c>
      <c r="B471" s="120" t="s">
        <v>5879</v>
      </c>
      <c r="C471" s="120" t="s">
        <v>178</v>
      </c>
      <c r="D471" s="120" t="s">
        <v>850</v>
      </c>
      <c r="E471" s="120" t="s">
        <v>851</v>
      </c>
      <c r="F471" s="120" t="s">
        <v>852</v>
      </c>
      <c r="G471" s="120" t="s">
        <v>853</v>
      </c>
      <c r="H471" s="120" t="s">
        <v>854</v>
      </c>
      <c r="I471" s="120">
        <v>169532</v>
      </c>
      <c r="J471" s="120" t="s">
        <v>1553</v>
      </c>
      <c r="K471" s="120">
        <v>169532</v>
      </c>
      <c r="L471" s="120" t="s">
        <v>1019</v>
      </c>
      <c r="M471" s="120" t="s">
        <v>1020</v>
      </c>
      <c r="N471" s="120">
        <v>62969</v>
      </c>
      <c r="O471" s="120" t="s">
        <v>2741</v>
      </c>
      <c r="P471" s="120">
        <v>561149</v>
      </c>
      <c r="Q471" s="120" t="s">
        <v>2742</v>
      </c>
      <c r="R471" s="120" t="s">
        <v>255</v>
      </c>
      <c r="S471" s="120" t="s">
        <v>5151</v>
      </c>
      <c r="T471" s="120" t="s">
        <v>185</v>
      </c>
      <c r="U471" s="120" t="s">
        <v>547</v>
      </c>
      <c r="V471" s="120">
        <v>0</v>
      </c>
      <c r="W471" s="120" t="s">
        <v>5880</v>
      </c>
      <c r="X471" s="120">
        <v>355281100</v>
      </c>
      <c r="Y471" s="120" t="s">
        <v>5152</v>
      </c>
      <c r="Z471" s="120" t="s">
        <v>502</v>
      </c>
      <c r="AA471" s="123">
        <v>65000</v>
      </c>
      <c r="AB471" s="120" t="s">
        <v>189</v>
      </c>
      <c r="AC471" s="120">
        <v>24</v>
      </c>
      <c r="AD471" s="120" t="s">
        <v>190</v>
      </c>
      <c r="AE471" s="120" t="s">
        <v>519</v>
      </c>
      <c r="AF471" s="123">
        <v>3470</v>
      </c>
      <c r="AG471" s="123">
        <v>3470</v>
      </c>
      <c r="AH471" s="120" t="s">
        <v>2274</v>
      </c>
      <c r="AI471" s="123">
        <v>15912.94</v>
      </c>
      <c r="AJ471" s="123">
        <v>8377.06</v>
      </c>
      <c r="AK471" s="123">
        <v>24290</v>
      </c>
      <c r="AL471" s="123">
        <v>49087.06</v>
      </c>
      <c r="AM471" s="123">
        <v>9692.94</v>
      </c>
      <c r="AN471" s="123">
        <v>58780</v>
      </c>
      <c r="AO471" s="123">
        <v>18295.240000000002</v>
      </c>
      <c r="AP471" s="123">
        <v>5994.76</v>
      </c>
      <c r="AQ471" s="123">
        <v>24290</v>
      </c>
      <c r="AR471" s="120">
        <v>14</v>
      </c>
      <c r="AS471" s="120">
        <f>VLOOKUP(X471:X2734,[7]Sheet1!$T$2:$AC$1764,10,0)</f>
        <v>204</v>
      </c>
      <c r="AT471" s="107" t="str">
        <f>VLOOKUP(X471:X2728,'[8]Asset Classification'!$J$3:$S$2325,10,0)</f>
        <v>&gt;180</v>
      </c>
      <c r="AU471" s="120"/>
      <c r="AV471" s="120"/>
      <c r="AW471" s="120"/>
      <c r="AX471" s="120" t="s">
        <v>544</v>
      </c>
      <c r="AY471" s="120" t="s">
        <v>545</v>
      </c>
      <c r="AZ471" s="120"/>
      <c r="BA471" s="120"/>
      <c r="BB471" s="126"/>
      <c r="BC471" s="110"/>
      <c r="BD471" s="111"/>
      <c r="BE471" s="111"/>
      <c r="BF471" s="112"/>
      <c r="BG471" s="111"/>
      <c r="BH471" s="113"/>
      <c r="BI471" s="111"/>
      <c r="BJ471" s="111"/>
      <c r="BK471" s="114"/>
      <c r="BL471" s="122"/>
    </row>
    <row r="472" spans="1:64" s="125" customFormat="1" x14ac:dyDescent="0.3">
      <c r="A472" s="120">
        <v>467</v>
      </c>
      <c r="B472" s="120" t="s">
        <v>5879</v>
      </c>
      <c r="C472" s="120" t="s">
        <v>178</v>
      </c>
      <c r="D472" s="120" t="s">
        <v>850</v>
      </c>
      <c r="E472" s="120" t="s">
        <v>851</v>
      </c>
      <c r="F472" s="120" t="s">
        <v>852</v>
      </c>
      <c r="G472" s="120" t="s">
        <v>853</v>
      </c>
      <c r="H472" s="120" t="s">
        <v>854</v>
      </c>
      <c r="I472" s="120">
        <v>169532</v>
      </c>
      <c r="J472" s="120" t="s">
        <v>1553</v>
      </c>
      <c r="K472" s="120">
        <v>169532</v>
      </c>
      <c r="L472" s="120" t="s">
        <v>1019</v>
      </c>
      <c r="M472" s="120" t="s">
        <v>1020</v>
      </c>
      <c r="N472" s="120">
        <v>62975</v>
      </c>
      <c r="O472" s="120" t="s">
        <v>1594</v>
      </c>
      <c r="P472" s="120">
        <v>91416</v>
      </c>
      <c r="Q472" s="120" t="s">
        <v>1595</v>
      </c>
      <c r="R472" s="120" t="s">
        <v>437</v>
      </c>
      <c r="S472" s="120" t="s">
        <v>4845</v>
      </c>
      <c r="T472" s="120" t="s">
        <v>185</v>
      </c>
      <c r="U472" s="120" t="s">
        <v>186</v>
      </c>
      <c r="V472" s="120">
        <v>0</v>
      </c>
      <c r="W472" s="120" t="s">
        <v>5880</v>
      </c>
      <c r="X472" s="120">
        <v>357909317</v>
      </c>
      <c r="Y472" s="120" t="s">
        <v>4846</v>
      </c>
      <c r="Z472" s="120" t="s">
        <v>307</v>
      </c>
      <c r="AA472" s="123">
        <v>40000</v>
      </c>
      <c r="AB472" s="120" t="s">
        <v>189</v>
      </c>
      <c r="AC472" s="120">
        <v>18</v>
      </c>
      <c r="AD472" s="120" t="s">
        <v>533</v>
      </c>
      <c r="AE472" s="120" t="s">
        <v>540</v>
      </c>
      <c r="AF472" s="123">
        <v>2690</v>
      </c>
      <c r="AG472" s="123">
        <v>2690</v>
      </c>
      <c r="AH472" s="120" t="s">
        <v>549</v>
      </c>
      <c r="AI472" s="123">
        <v>1785.89</v>
      </c>
      <c r="AJ472" s="123">
        <v>904.11</v>
      </c>
      <c r="AK472" s="123">
        <v>2690</v>
      </c>
      <c r="AL472" s="123">
        <v>38214.11</v>
      </c>
      <c r="AM472" s="123">
        <v>7581.89</v>
      </c>
      <c r="AN472" s="123">
        <v>45796</v>
      </c>
      <c r="AO472" s="123">
        <v>14158.15</v>
      </c>
      <c r="AP472" s="123">
        <v>4671.8500000000004</v>
      </c>
      <c r="AQ472" s="123">
        <v>18830</v>
      </c>
      <c r="AR472" s="120">
        <v>8</v>
      </c>
      <c r="AS472" s="120">
        <f>VLOOKUP(X472:X2735,[7]Sheet1!$T$2:$AC$1764,10,0)</f>
        <v>204</v>
      </c>
      <c r="AT472" s="107" t="str">
        <f>VLOOKUP(X472:X2729,'[8]Asset Classification'!$J$3:$S$2325,10,0)</f>
        <v>&gt;180</v>
      </c>
      <c r="AU472" s="120"/>
      <c r="AV472" s="120"/>
      <c r="AW472" s="120"/>
      <c r="AX472" s="120" t="s">
        <v>544</v>
      </c>
      <c r="AY472" s="120" t="s">
        <v>545</v>
      </c>
      <c r="AZ472" s="120"/>
      <c r="BA472" s="120"/>
      <c r="BB472" s="126"/>
      <c r="BC472" s="110"/>
      <c r="BD472" s="111"/>
      <c r="BE472" s="111"/>
      <c r="BF472" s="112"/>
      <c r="BG472" s="111"/>
      <c r="BH472" s="113"/>
      <c r="BI472" s="111"/>
      <c r="BJ472" s="111"/>
      <c r="BK472" s="114"/>
      <c r="BL472" s="122"/>
    </row>
    <row r="473" spans="1:64" s="125" customFormat="1" x14ac:dyDescent="0.3">
      <c r="A473" s="120">
        <v>468</v>
      </c>
      <c r="B473" s="120" t="s">
        <v>5879</v>
      </c>
      <c r="C473" s="120" t="s">
        <v>178</v>
      </c>
      <c r="D473" s="120" t="s">
        <v>850</v>
      </c>
      <c r="E473" s="120" t="s">
        <v>851</v>
      </c>
      <c r="F473" s="120" t="s">
        <v>852</v>
      </c>
      <c r="G473" s="120" t="s">
        <v>853</v>
      </c>
      <c r="H473" s="120" t="s">
        <v>854</v>
      </c>
      <c r="I473" s="120">
        <v>168143</v>
      </c>
      <c r="J473" s="120" t="s">
        <v>854</v>
      </c>
      <c r="K473" s="120">
        <v>168143</v>
      </c>
      <c r="L473" s="120" t="s">
        <v>906</v>
      </c>
      <c r="M473" s="120" t="s">
        <v>907</v>
      </c>
      <c r="N473" s="120">
        <v>62837</v>
      </c>
      <c r="O473" s="120" t="s">
        <v>1594</v>
      </c>
      <c r="P473" s="120">
        <v>91416</v>
      </c>
      <c r="Q473" s="120" t="s">
        <v>1595</v>
      </c>
      <c r="R473" s="120" t="s">
        <v>437</v>
      </c>
      <c r="S473" s="120" t="s">
        <v>5058</v>
      </c>
      <c r="T473" s="120" t="s">
        <v>185</v>
      </c>
      <c r="U473" s="120" t="s">
        <v>186</v>
      </c>
      <c r="V473" s="120">
        <v>0</v>
      </c>
      <c r="W473" s="120" t="s">
        <v>5880</v>
      </c>
      <c r="X473" s="120">
        <v>357909445</v>
      </c>
      <c r="Y473" s="120" t="s">
        <v>5059</v>
      </c>
      <c r="Z473" s="120" t="s">
        <v>307</v>
      </c>
      <c r="AA473" s="123">
        <v>40000</v>
      </c>
      <c r="AB473" s="120" t="s">
        <v>189</v>
      </c>
      <c r="AC473" s="120">
        <v>18</v>
      </c>
      <c r="AD473" s="120" t="s">
        <v>533</v>
      </c>
      <c r="AE473" s="120" t="s">
        <v>540</v>
      </c>
      <c r="AF473" s="123">
        <v>2690</v>
      </c>
      <c r="AG473" s="123">
        <v>2690</v>
      </c>
      <c r="AH473" s="120" t="s">
        <v>549</v>
      </c>
      <c r="AI473" s="123">
        <v>1785.89</v>
      </c>
      <c r="AJ473" s="123">
        <v>994.11</v>
      </c>
      <c r="AK473" s="123">
        <v>2780</v>
      </c>
      <c r="AL473" s="123">
        <v>38214.11</v>
      </c>
      <c r="AM473" s="123">
        <v>7491.89</v>
      </c>
      <c r="AN473" s="123">
        <v>45706</v>
      </c>
      <c r="AO473" s="123">
        <v>14158.15</v>
      </c>
      <c r="AP473" s="123">
        <v>4581.8500000000004</v>
      </c>
      <c r="AQ473" s="123">
        <v>18740</v>
      </c>
      <c r="AR473" s="120">
        <v>8</v>
      </c>
      <c r="AS473" s="120">
        <f>VLOOKUP(X473:X2736,[7]Sheet1!$T$2:$AC$1764,10,0)</f>
        <v>204</v>
      </c>
      <c r="AT473" s="107" t="str">
        <f>VLOOKUP(X473:X2730,'[8]Asset Classification'!$J$3:$S$2325,10,0)</f>
        <v>&gt;180</v>
      </c>
      <c r="AU473" s="120"/>
      <c r="AV473" s="120"/>
      <c r="AW473" s="120"/>
      <c r="AX473" s="120" t="s">
        <v>544</v>
      </c>
      <c r="AY473" s="120" t="s">
        <v>545</v>
      </c>
      <c r="AZ473" s="120"/>
      <c r="BA473" s="120"/>
      <c r="BB473" s="126"/>
      <c r="BC473" s="110"/>
      <c r="BD473" s="111"/>
      <c r="BE473" s="111"/>
      <c r="BF473" s="112"/>
      <c r="BG473" s="111"/>
      <c r="BH473" s="113"/>
      <c r="BI473" s="111"/>
      <c r="BJ473" s="111"/>
      <c r="BK473" s="114"/>
      <c r="BL473" s="122"/>
    </row>
    <row r="474" spans="1:64" s="125" customFormat="1" x14ac:dyDescent="0.3">
      <c r="A474" s="120">
        <v>469</v>
      </c>
      <c r="B474" s="120" t="s">
        <v>5879</v>
      </c>
      <c r="C474" s="120" t="s">
        <v>178</v>
      </c>
      <c r="D474" s="120" t="s">
        <v>850</v>
      </c>
      <c r="E474" s="120" t="s">
        <v>851</v>
      </c>
      <c r="F474" s="120" t="s">
        <v>852</v>
      </c>
      <c r="G474" s="120" t="s">
        <v>853</v>
      </c>
      <c r="H474" s="120" t="s">
        <v>854</v>
      </c>
      <c r="I474" s="120">
        <v>178001</v>
      </c>
      <c r="J474" s="120" t="s">
        <v>924</v>
      </c>
      <c r="K474" s="120">
        <v>178001</v>
      </c>
      <c r="L474" s="120" t="s">
        <v>961</v>
      </c>
      <c r="M474" s="120" t="s">
        <v>962</v>
      </c>
      <c r="N474" s="120">
        <v>287831</v>
      </c>
      <c r="O474" s="120" t="s">
        <v>1594</v>
      </c>
      <c r="P474" s="120">
        <v>91416</v>
      </c>
      <c r="Q474" s="120" t="s">
        <v>1595</v>
      </c>
      <c r="R474" s="120" t="s">
        <v>437</v>
      </c>
      <c r="S474" s="120" t="s">
        <v>4943</v>
      </c>
      <c r="T474" s="120" t="s">
        <v>185</v>
      </c>
      <c r="U474" s="120" t="s">
        <v>186</v>
      </c>
      <c r="V474" s="120">
        <v>0</v>
      </c>
      <c r="W474" s="120" t="s">
        <v>5880</v>
      </c>
      <c r="X474" s="120">
        <v>357909498</v>
      </c>
      <c r="Y474" s="120" t="s">
        <v>4944</v>
      </c>
      <c r="Z474" s="120" t="s">
        <v>307</v>
      </c>
      <c r="AA474" s="123">
        <v>40000</v>
      </c>
      <c r="AB474" s="120" t="s">
        <v>189</v>
      </c>
      <c r="AC474" s="120">
        <v>18</v>
      </c>
      <c r="AD474" s="120" t="s">
        <v>533</v>
      </c>
      <c r="AE474" s="120" t="s">
        <v>540</v>
      </c>
      <c r="AF474" s="123">
        <v>2690</v>
      </c>
      <c r="AG474" s="123">
        <v>2690</v>
      </c>
      <c r="AH474" s="120" t="s">
        <v>549</v>
      </c>
      <c r="AI474" s="123">
        <v>1785.89</v>
      </c>
      <c r="AJ474" s="123">
        <v>904.11</v>
      </c>
      <c r="AK474" s="123">
        <v>2690</v>
      </c>
      <c r="AL474" s="123">
        <v>38214.11</v>
      </c>
      <c r="AM474" s="123">
        <v>7581.89</v>
      </c>
      <c r="AN474" s="123">
        <v>45796</v>
      </c>
      <c r="AO474" s="123">
        <v>14158.15</v>
      </c>
      <c r="AP474" s="123">
        <v>4671.8500000000004</v>
      </c>
      <c r="AQ474" s="123">
        <v>18830</v>
      </c>
      <c r="AR474" s="120">
        <v>8</v>
      </c>
      <c r="AS474" s="120">
        <f>VLOOKUP(X474:X2737,[7]Sheet1!$T$2:$AC$1764,10,0)</f>
        <v>204</v>
      </c>
      <c r="AT474" s="107" t="str">
        <f>VLOOKUP(X474:X2731,'[8]Asset Classification'!$J$3:$S$2325,10,0)</f>
        <v>&gt;180</v>
      </c>
      <c r="AU474" s="120"/>
      <c r="AV474" s="120"/>
      <c r="AW474" s="120"/>
      <c r="AX474" s="120" t="s">
        <v>544</v>
      </c>
      <c r="AY474" s="120" t="s">
        <v>545</v>
      </c>
      <c r="AZ474" s="120"/>
      <c r="BA474" s="120"/>
      <c r="BB474" s="126"/>
      <c r="BC474" s="110"/>
      <c r="BD474" s="111"/>
      <c r="BE474" s="111"/>
      <c r="BF474" s="112"/>
      <c r="BG474" s="111"/>
      <c r="BH474" s="113"/>
      <c r="BI474" s="111"/>
      <c r="BJ474" s="111"/>
      <c r="BK474" s="114"/>
      <c r="BL474" s="122"/>
    </row>
    <row r="475" spans="1:64" s="125" customFormat="1" x14ac:dyDescent="0.3">
      <c r="A475" s="120">
        <v>470</v>
      </c>
      <c r="B475" s="120" t="s">
        <v>5879</v>
      </c>
      <c r="C475" s="120" t="s">
        <v>178</v>
      </c>
      <c r="D475" s="120" t="s">
        <v>850</v>
      </c>
      <c r="E475" s="120" t="s">
        <v>851</v>
      </c>
      <c r="F475" s="120" t="s">
        <v>852</v>
      </c>
      <c r="G475" s="120" t="s">
        <v>853</v>
      </c>
      <c r="H475" s="120" t="s">
        <v>854</v>
      </c>
      <c r="I475" s="120">
        <v>176391</v>
      </c>
      <c r="J475" s="120" t="s">
        <v>889</v>
      </c>
      <c r="K475" s="120">
        <v>176391</v>
      </c>
      <c r="L475" s="120" t="s">
        <v>1187</v>
      </c>
      <c r="M475" s="120" t="s">
        <v>1188</v>
      </c>
      <c r="N475" s="120">
        <v>305332</v>
      </c>
      <c r="O475" s="120" t="s">
        <v>1594</v>
      </c>
      <c r="P475" s="120">
        <v>91416</v>
      </c>
      <c r="Q475" s="120" t="s">
        <v>1595</v>
      </c>
      <c r="R475" s="120" t="s">
        <v>437</v>
      </c>
      <c r="S475" s="120" t="s">
        <v>4886</v>
      </c>
      <c r="T475" s="120" t="s">
        <v>185</v>
      </c>
      <c r="U475" s="120" t="s">
        <v>186</v>
      </c>
      <c r="V475" s="120">
        <v>0</v>
      </c>
      <c r="W475" s="120" t="s">
        <v>5880</v>
      </c>
      <c r="X475" s="120">
        <v>357909566</v>
      </c>
      <c r="Y475" s="120" t="s">
        <v>4887</v>
      </c>
      <c r="Z475" s="120" t="s">
        <v>307</v>
      </c>
      <c r="AA475" s="123">
        <v>40000</v>
      </c>
      <c r="AB475" s="120" t="s">
        <v>189</v>
      </c>
      <c r="AC475" s="120">
        <v>18</v>
      </c>
      <c r="AD475" s="120" t="s">
        <v>533</v>
      </c>
      <c r="AE475" s="120" t="s">
        <v>540</v>
      </c>
      <c r="AF475" s="123">
        <v>2690</v>
      </c>
      <c r="AG475" s="123">
        <v>2690</v>
      </c>
      <c r="AH475" s="120" t="s">
        <v>549</v>
      </c>
      <c r="AI475" s="123">
        <v>1785.89</v>
      </c>
      <c r="AJ475" s="123">
        <v>904.11</v>
      </c>
      <c r="AK475" s="123">
        <v>2690</v>
      </c>
      <c r="AL475" s="123">
        <v>38214.11</v>
      </c>
      <c r="AM475" s="123">
        <v>7581.89</v>
      </c>
      <c r="AN475" s="123">
        <v>45796</v>
      </c>
      <c r="AO475" s="123">
        <v>14158.15</v>
      </c>
      <c r="AP475" s="123">
        <v>4671.8500000000004</v>
      </c>
      <c r="AQ475" s="123">
        <v>18830</v>
      </c>
      <c r="AR475" s="120">
        <v>8</v>
      </c>
      <c r="AS475" s="120">
        <f>VLOOKUP(X475:X2738,[7]Sheet1!$T$2:$AC$1764,10,0)</f>
        <v>204</v>
      </c>
      <c r="AT475" s="107" t="str">
        <f>VLOOKUP(X475:X2732,'[8]Asset Classification'!$J$3:$S$2325,10,0)</f>
        <v>&gt;180</v>
      </c>
      <c r="AU475" s="120"/>
      <c r="AV475" s="120"/>
      <c r="AW475" s="120"/>
      <c r="AX475" s="120" t="s">
        <v>544</v>
      </c>
      <c r="AY475" s="120" t="s">
        <v>545</v>
      </c>
      <c r="AZ475" s="120"/>
      <c r="BA475" s="120"/>
      <c r="BB475" s="126"/>
      <c r="BC475" s="110"/>
      <c r="BD475" s="111"/>
      <c r="BE475" s="111"/>
      <c r="BF475" s="112"/>
      <c r="BG475" s="111"/>
      <c r="BH475" s="113"/>
      <c r="BI475" s="111"/>
      <c r="BJ475" s="111"/>
      <c r="BK475" s="114"/>
      <c r="BL475" s="122"/>
    </row>
    <row r="476" spans="1:64" s="125" customFormat="1" x14ac:dyDescent="0.3">
      <c r="A476" s="120">
        <v>471</v>
      </c>
      <c r="B476" s="120" t="s">
        <v>5879</v>
      </c>
      <c r="C476" s="120" t="s">
        <v>178</v>
      </c>
      <c r="D476" s="120" t="s">
        <v>850</v>
      </c>
      <c r="E476" s="120" t="s">
        <v>851</v>
      </c>
      <c r="F476" s="120" t="s">
        <v>852</v>
      </c>
      <c r="G476" s="120" t="s">
        <v>853</v>
      </c>
      <c r="H476" s="120" t="s">
        <v>854</v>
      </c>
      <c r="I476" s="120">
        <v>176391</v>
      </c>
      <c r="J476" s="120" t="s">
        <v>889</v>
      </c>
      <c r="K476" s="120">
        <v>176391</v>
      </c>
      <c r="L476" s="120" t="s">
        <v>1187</v>
      </c>
      <c r="M476" s="120" t="s">
        <v>1188</v>
      </c>
      <c r="N476" s="120">
        <v>305332</v>
      </c>
      <c r="O476" s="120" t="s">
        <v>1594</v>
      </c>
      <c r="P476" s="120">
        <v>420788</v>
      </c>
      <c r="Q476" s="120" t="s">
        <v>692</v>
      </c>
      <c r="R476" s="120" t="s">
        <v>255</v>
      </c>
      <c r="S476" s="120" t="s">
        <v>5421</v>
      </c>
      <c r="T476" s="120" t="s">
        <v>185</v>
      </c>
      <c r="U476" s="120" t="s">
        <v>186</v>
      </c>
      <c r="V476" s="120">
        <v>0</v>
      </c>
      <c r="W476" s="120" t="s">
        <v>5880</v>
      </c>
      <c r="X476" s="120">
        <v>358011184</v>
      </c>
      <c r="Y476" s="120" t="s">
        <v>2022</v>
      </c>
      <c r="Z476" s="120" t="s">
        <v>549</v>
      </c>
      <c r="AA476" s="123">
        <v>65000</v>
      </c>
      <c r="AB476" s="120" t="s">
        <v>189</v>
      </c>
      <c r="AC476" s="120">
        <v>24</v>
      </c>
      <c r="AD476" s="120" t="s">
        <v>535</v>
      </c>
      <c r="AE476" s="120" t="s">
        <v>563</v>
      </c>
      <c r="AF476" s="123">
        <v>3460</v>
      </c>
      <c r="AG476" s="123">
        <v>3460</v>
      </c>
      <c r="AH476" s="120"/>
      <c r="AI476" s="123">
        <v>0</v>
      </c>
      <c r="AJ476" s="123">
        <v>0</v>
      </c>
      <c r="AK476" s="123">
        <v>0</v>
      </c>
      <c r="AL476" s="123">
        <v>65000</v>
      </c>
      <c r="AM476" s="123">
        <v>18238</v>
      </c>
      <c r="AN476" s="123">
        <v>83238</v>
      </c>
      <c r="AO476" s="123">
        <v>15776.62</v>
      </c>
      <c r="AP476" s="123">
        <v>8443.3799999999992</v>
      </c>
      <c r="AQ476" s="123">
        <v>24220</v>
      </c>
      <c r="AR476" s="120">
        <v>7</v>
      </c>
      <c r="AS476" s="120">
        <f>VLOOKUP(X476:X2739,[7]Sheet1!$T$2:$AC$1764,10,0)</f>
        <v>204</v>
      </c>
      <c r="AT476" s="107" t="str">
        <f>VLOOKUP(X476:X2733,'[8]Asset Classification'!$J$3:$S$2325,10,0)</f>
        <v>&gt;180</v>
      </c>
      <c r="AU476" s="120"/>
      <c r="AV476" s="120"/>
      <c r="AW476" s="120"/>
      <c r="AX476" s="120" t="s">
        <v>544</v>
      </c>
      <c r="AY476" s="120" t="s">
        <v>545</v>
      </c>
      <c r="AZ476" s="120"/>
      <c r="BA476" s="120"/>
      <c r="BB476" s="126"/>
      <c r="BC476" s="110"/>
      <c r="BD476" s="111"/>
      <c r="BE476" s="111"/>
      <c r="BF476" s="112"/>
      <c r="BG476" s="111"/>
      <c r="BH476" s="113"/>
      <c r="BI476" s="111"/>
      <c r="BJ476" s="111"/>
      <c r="BK476" s="114"/>
      <c r="BL476" s="122"/>
    </row>
    <row r="477" spans="1:64" s="125" customFormat="1" x14ac:dyDescent="0.3">
      <c r="A477" s="120">
        <v>472</v>
      </c>
      <c r="B477" s="120" t="s">
        <v>5879</v>
      </c>
      <c r="C477" s="120" t="s">
        <v>178</v>
      </c>
      <c r="D477" s="120" t="s">
        <v>850</v>
      </c>
      <c r="E477" s="120" t="s">
        <v>851</v>
      </c>
      <c r="F477" s="120" t="s">
        <v>852</v>
      </c>
      <c r="G477" s="120" t="s">
        <v>853</v>
      </c>
      <c r="H477" s="120" t="s">
        <v>854</v>
      </c>
      <c r="I477" s="120">
        <v>169532</v>
      </c>
      <c r="J477" s="120" t="s">
        <v>1553</v>
      </c>
      <c r="K477" s="120">
        <v>169532</v>
      </c>
      <c r="L477" s="120" t="s">
        <v>961</v>
      </c>
      <c r="M477" s="120" t="s">
        <v>962</v>
      </c>
      <c r="N477" s="120">
        <v>305504</v>
      </c>
      <c r="O477" s="120" t="s">
        <v>2448</v>
      </c>
      <c r="P477" s="120">
        <v>557292</v>
      </c>
      <c r="Q477" s="120" t="s">
        <v>2449</v>
      </c>
      <c r="R477" s="120" t="s">
        <v>255</v>
      </c>
      <c r="S477" s="120" t="s">
        <v>2473</v>
      </c>
      <c r="T477" s="120" t="s">
        <v>185</v>
      </c>
      <c r="U477" s="120" t="s">
        <v>186</v>
      </c>
      <c r="V477" s="120">
        <v>541</v>
      </c>
      <c r="W477" s="120" t="s">
        <v>5880</v>
      </c>
      <c r="X477" s="120">
        <v>350328220</v>
      </c>
      <c r="Y477" s="120" t="s">
        <v>2474</v>
      </c>
      <c r="Z477" s="120" t="s">
        <v>663</v>
      </c>
      <c r="AA477" s="123">
        <v>41952</v>
      </c>
      <c r="AB477" s="120" t="s">
        <v>197</v>
      </c>
      <c r="AC477" s="120">
        <v>24</v>
      </c>
      <c r="AD477" s="120" t="s">
        <v>192</v>
      </c>
      <c r="AE477" s="120" t="s">
        <v>387</v>
      </c>
      <c r="AF477" s="123">
        <v>2415</v>
      </c>
      <c r="AG477" s="123">
        <v>2250</v>
      </c>
      <c r="AH477" s="120" t="s">
        <v>659</v>
      </c>
      <c r="AI477" s="123">
        <v>29390.03</v>
      </c>
      <c r="AJ477" s="123">
        <v>11274.97</v>
      </c>
      <c r="AK477" s="123">
        <v>40665</v>
      </c>
      <c r="AL477" s="123">
        <v>12561.97</v>
      </c>
      <c r="AM477" s="123">
        <v>938.03</v>
      </c>
      <c r="AN477" s="123">
        <v>13500</v>
      </c>
      <c r="AO477" s="123">
        <v>12561.97</v>
      </c>
      <c r="AP477" s="123">
        <v>938.03</v>
      </c>
      <c r="AQ477" s="123">
        <v>13500</v>
      </c>
      <c r="AR477" s="120">
        <v>26</v>
      </c>
      <c r="AS477" s="120">
        <f>VLOOKUP(X477:X2740,[7]Sheet1!$T$2:$AC$1764,10,0)</f>
        <v>222</v>
      </c>
      <c r="AT477" s="107" t="str">
        <f>VLOOKUP(X477:X2734,'[8]Asset Classification'!$J$3:$S$2325,10,0)</f>
        <v>&gt;180</v>
      </c>
      <c r="AU477" s="120"/>
      <c r="AV477" s="120"/>
      <c r="AW477" s="120"/>
      <c r="AX477" s="120" t="s">
        <v>544</v>
      </c>
      <c r="AY477" s="120" t="s">
        <v>545</v>
      </c>
      <c r="AZ477" s="120"/>
      <c r="BA477" s="120"/>
      <c r="BB477" s="126"/>
      <c r="BC477" s="110"/>
      <c r="BD477" s="111"/>
      <c r="BE477" s="111"/>
      <c r="BF477" s="112"/>
      <c r="BG477" s="111"/>
      <c r="BH477" s="113"/>
      <c r="BI477" s="111"/>
      <c r="BJ477" s="111"/>
      <c r="BK477" s="114"/>
      <c r="BL477" s="122"/>
    </row>
    <row r="478" spans="1:64" s="125" customFormat="1" x14ac:dyDescent="0.3">
      <c r="A478" s="120">
        <v>473</v>
      </c>
      <c r="B478" s="120" t="s">
        <v>5879</v>
      </c>
      <c r="C478" s="120" t="s">
        <v>178</v>
      </c>
      <c r="D478" s="120" t="s">
        <v>850</v>
      </c>
      <c r="E478" s="120" t="s">
        <v>851</v>
      </c>
      <c r="F478" s="120" t="s">
        <v>852</v>
      </c>
      <c r="G478" s="120" t="s">
        <v>853</v>
      </c>
      <c r="H478" s="120" t="s">
        <v>854</v>
      </c>
      <c r="I478" s="120">
        <v>169532</v>
      </c>
      <c r="J478" s="120" t="s">
        <v>1553</v>
      </c>
      <c r="K478" s="120">
        <v>169532</v>
      </c>
      <c r="L478" s="120" t="s">
        <v>961</v>
      </c>
      <c r="M478" s="120" t="s">
        <v>962</v>
      </c>
      <c r="N478" s="120">
        <v>305504</v>
      </c>
      <c r="O478" s="120" t="s">
        <v>2702</v>
      </c>
      <c r="P478" s="120">
        <v>573806</v>
      </c>
      <c r="Q478" s="120" t="s">
        <v>2703</v>
      </c>
      <c r="R478" s="120" t="s">
        <v>255</v>
      </c>
      <c r="S478" s="120" t="s">
        <v>2704</v>
      </c>
      <c r="T478" s="120" t="s">
        <v>185</v>
      </c>
      <c r="U478" s="120" t="s">
        <v>186</v>
      </c>
      <c r="V478" s="120">
        <v>541</v>
      </c>
      <c r="W478" s="120" t="s">
        <v>5880</v>
      </c>
      <c r="X478" s="120">
        <v>350849864</v>
      </c>
      <c r="Y478" s="120" t="s">
        <v>2705</v>
      </c>
      <c r="Z478" s="120" t="s">
        <v>432</v>
      </c>
      <c r="AA478" s="123">
        <v>41952</v>
      </c>
      <c r="AB478" s="120" t="s">
        <v>197</v>
      </c>
      <c r="AC478" s="120">
        <v>24</v>
      </c>
      <c r="AD478" s="120" t="s">
        <v>192</v>
      </c>
      <c r="AE478" s="120" t="s">
        <v>252</v>
      </c>
      <c r="AF478" s="123">
        <v>2499</v>
      </c>
      <c r="AG478" s="123">
        <v>2250</v>
      </c>
      <c r="AH478" s="120" t="s">
        <v>652</v>
      </c>
      <c r="AI478" s="123">
        <v>25532.95</v>
      </c>
      <c r="AJ478" s="123">
        <v>10716.05</v>
      </c>
      <c r="AK478" s="123">
        <v>36249</v>
      </c>
      <c r="AL478" s="123">
        <v>16419.05</v>
      </c>
      <c r="AM478" s="123">
        <v>1580.95</v>
      </c>
      <c r="AN478" s="123">
        <v>18000</v>
      </c>
      <c r="AO478" s="123">
        <v>16419.05</v>
      </c>
      <c r="AP478" s="123">
        <v>1580.95</v>
      </c>
      <c r="AQ478" s="123">
        <v>18000</v>
      </c>
      <c r="AR478" s="120">
        <v>24</v>
      </c>
      <c r="AS478" s="120">
        <f>VLOOKUP(X478:X2741,[7]Sheet1!$T$2:$AC$1764,10,0)</f>
        <v>224</v>
      </c>
      <c r="AT478" s="107" t="str">
        <f>VLOOKUP(X478:X2735,'[8]Asset Classification'!$J$3:$S$2325,10,0)</f>
        <v>&gt;180</v>
      </c>
      <c r="AU478" s="120"/>
      <c r="AV478" s="120"/>
      <c r="AW478" s="120"/>
      <c r="AX478" s="120" t="s">
        <v>544</v>
      </c>
      <c r="AY478" s="120" t="s">
        <v>545</v>
      </c>
      <c r="AZ478" s="120"/>
      <c r="BA478" s="120"/>
      <c r="BB478" s="126"/>
      <c r="BC478" s="110"/>
      <c r="BD478" s="111"/>
      <c r="BE478" s="111"/>
      <c r="BF478" s="112"/>
      <c r="BG478" s="111"/>
      <c r="BH478" s="113"/>
      <c r="BI478" s="111"/>
      <c r="BJ478" s="111"/>
      <c r="BK478" s="114"/>
      <c r="BL478" s="122"/>
    </row>
    <row r="479" spans="1:64" s="125" customFormat="1" x14ac:dyDescent="0.3">
      <c r="A479" s="120">
        <v>474</v>
      </c>
      <c r="B479" s="120" t="s">
        <v>5879</v>
      </c>
      <c r="C479" s="120" t="s">
        <v>178</v>
      </c>
      <c r="D479" s="120" t="s">
        <v>850</v>
      </c>
      <c r="E479" s="120" t="s">
        <v>851</v>
      </c>
      <c r="F479" s="120" t="s">
        <v>852</v>
      </c>
      <c r="G479" s="120" t="s">
        <v>853</v>
      </c>
      <c r="H479" s="120" t="s">
        <v>854</v>
      </c>
      <c r="I479" s="120">
        <v>176391</v>
      </c>
      <c r="J479" s="120" t="s">
        <v>889</v>
      </c>
      <c r="K479" s="120">
        <v>176391</v>
      </c>
      <c r="L479" s="120" t="s">
        <v>1187</v>
      </c>
      <c r="M479" s="120" t="s">
        <v>1188</v>
      </c>
      <c r="N479" s="120">
        <v>305332</v>
      </c>
      <c r="O479" s="120" t="s">
        <v>2920</v>
      </c>
      <c r="P479" s="120">
        <v>607652</v>
      </c>
      <c r="Q479" s="120" t="s">
        <v>2921</v>
      </c>
      <c r="R479" s="120" t="s">
        <v>255</v>
      </c>
      <c r="S479" s="120" t="s">
        <v>2926</v>
      </c>
      <c r="T479" s="120" t="s">
        <v>185</v>
      </c>
      <c r="U479" s="120" t="s">
        <v>186</v>
      </c>
      <c r="V479" s="120">
        <v>541</v>
      </c>
      <c r="W479" s="120" t="s">
        <v>5880</v>
      </c>
      <c r="X479" s="120">
        <v>351401541</v>
      </c>
      <c r="Y479" s="120" t="s">
        <v>2927</v>
      </c>
      <c r="Z479" s="120" t="s">
        <v>440</v>
      </c>
      <c r="AA479" s="123">
        <v>42000</v>
      </c>
      <c r="AB479" s="120" t="s">
        <v>197</v>
      </c>
      <c r="AC479" s="120">
        <v>24</v>
      </c>
      <c r="AD479" s="120" t="s">
        <v>192</v>
      </c>
      <c r="AE479" s="120" t="s">
        <v>816</v>
      </c>
      <c r="AF479" s="123">
        <v>2250</v>
      </c>
      <c r="AG479" s="123">
        <v>2250</v>
      </c>
      <c r="AH479" s="120" t="s">
        <v>652</v>
      </c>
      <c r="AI479" s="123">
        <v>23408.97</v>
      </c>
      <c r="AJ479" s="123">
        <v>10341.030000000001</v>
      </c>
      <c r="AK479" s="123">
        <v>33750</v>
      </c>
      <c r="AL479" s="123">
        <v>18591.03</v>
      </c>
      <c r="AM479" s="123">
        <v>2022.97</v>
      </c>
      <c r="AN479" s="123">
        <v>20614</v>
      </c>
      <c r="AO479" s="123">
        <v>16030.1</v>
      </c>
      <c r="AP479" s="123">
        <v>1969.9</v>
      </c>
      <c r="AQ479" s="123">
        <v>18000</v>
      </c>
      <c r="AR479" s="120">
        <v>23</v>
      </c>
      <c r="AS479" s="120">
        <f>VLOOKUP(X479:X2742,[7]Sheet1!$T$2:$AC$1764,10,0)</f>
        <v>224</v>
      </c>
      <c r="AT479" s="107" t="str">
        <f>VLOOKUP(X479:X2736,'[8]Asset Classification'!$J$3:$S$2325,10,0)</f>
        <v>&gt;180</v>
      </c>
      <c r="AU479" s="120"/>
      <c r="AV479" s="120"/>
      <c r="AW479" s="120"/>
      <c r="AX479" s="120" t="s">
        <v>544</v>
      </c>
      <c r="AY479" s="120" t="s">
        <v>545</v>
      </c>
      <c r="AZ479" s="120"/>
      <c r="BA479" s="120"/>
      <c r="BB479" s="126"/>
      <c r="BC479" s="110"/>
      <c r="BD479" s="111"/>
      <c r="BE479" s="111"/>
      <c r="BF479" s="112"/>
      <c r="BG479" s="111"/>
      <c r="BH479" s="113"/>
      <c r="BI479" s="111"/>
      <c r="BJ479" s="111"/>
      <c r="BK479" s="114"/>
      <c r="BL479" s="122"/>
    </row>
    <row r="480" spans="1:64" s="125" customFormat="1" x14ac:dyDescent="0.3">
      <c r="A480" s="120">
        <v>475</v>
      </c>
      <c r="B480" s="120" t="s">
        <v>5879</v>
      </c>
      <c r="C480" s="120" t="s">
        <v>178</v>
      </c>
      <c r="D480" s="120" t="s">
        <v>850</v>
      </c>
      <c r="E480" s="120" t="s">
        <v>851</v>
      </c>
      <c r="F480" s="120" t="s">
        <v>852</v>
      </c>
      <c r="G480" s="120" t="s">
        <v>853</v>
      </c>
      <c r="H480" s="120" t="s">
        <v>854</v>
      </c>
      <c r="I480" s="120">
        <v>176391</v>
      </c>
      <c r="J480" s="120" t="s">
        <v>889</v>
      </c>
      <c r="K480" s="120">
        <v>176391</v>
      </c>
      <c r="L480" s="120" t="s">
        <v>1187</v>
      </c>
      <c r="M480" s="120" t="s">
        <v>1188</v>
      </c>
      <c r="N480" s="120">
        <v>305332</v>
      </c>
      <c r="O480" s="120" t="s">
        <v>2955</v>
      </c>
      <c r="P480" s="120">
        <v>495114</v>
      </c>
      <c r="Q480" s="120" t="s">
        <v>2956</v>
      </c>
      <c r="R480" s="120" t="s">
        <v>255</v>
      </c>
      <c r="S480" s="120" t="s">
        <v>2957</v>
      </c>
      <c r="T480" s="120" t="s">
        <v>185</v>
      </c>
      <c r="U480" s="120" t="s">
        <v>186</v>
      </c>
      <c r="V480" s="120">
        <v>541</v>
      </c>
      <c r="W480" s="120" t="s">
        <v>5880</v>
      </c>
      <c r="X480" s="120">
        <v>351466790</v>
      </c>
      <c r="Y480" s="120" t="s">
        <v>2958</v>
      </c>
      <c r="Z480" s="120" t="s">
        <v>797</v>
      </c>
      <c r="AA480" s="123">
        <v>42000</v>
      </c>
      <c r="AB480" s="120" t="s">
        <v>548</v>
      </c>
      <c r="AC480" s="120">
        <v>24</v>
      </c>
      <c r="AD480" s="120" t="s">
        <v>192</v>
      </c>
      <c r="AE480" s="120" t="s">
        <v>805</v>
      </c>
      <c r="AF480" s="123">
        <v>2250</v>
      </c>
      <c r="AG480" s="123">
        <v>2250</v>
      </c>
      <c r="AH480" s="120" t="s">
        <v>307</v>
      </c>
      <c r="AI480" s="123">
        <v>23485.82</v>
      </c>
      <c r="AJ480" s="123">
        <v>10264.18</v>
      </c>
      <c r="AK480" s="123">
        <v>33750</v>
      </c>
      <c r="AL480" s="123">
        <v>18514.18</v>
      </c>
      <c r="AM480" s="123">
        <v>2007.82</v>
      </c>
      <c r="AN480" s="123">
        <v>20522</v>
      </c>
      <c r="AO480" s="123">
        <v>16043.86</v>
      </c>
      <c r="AP480" s="123">
        <v>1956.14</v>
      </c>
      <c r="AQ480" s="123">
        <v>18000</v>
      </c>
      <c r="AR480" s="120">
        <v>23</v>
      </c>
      <c r="AS480" s="120">
        <f>VLOOKUP(X480:X2743,[7]Sheet1!$T$2:$AC$1764,10,0)</f>
        <v>224</v>
      </c>
      <c r="AT480" s="107" t="str">
        <f>VLOOKUP(X480:X2737,'[8]Asset Classification'!$J$3:$S$2325,10,0)</f>
        <v>&gt;180</v>
      </c>
      <c r="AU480" s="120"/>
      <c r="AV480" s="120"/>
      <c r="AW480" s="120"/>
      <c r="AX480" s="120" t="s">
        <v>544</v>
      </c>
      <c r="AY480" s="120" t="s">
        <v>545</v>
      </c>
      <c r="AZ480" s="120"/>
      <c r="BA480" s="120"/>
      <c r="BB480" s="126"/>
      <c r="BC480" s="110"/>
      <c r="BD480" s="111"/>
      <c r="BE480" s="111"/>
      <c r="BF480" s="112"/>
      <c r="BG480" s="111"/>
      <c r="BH480" s="113"/>
      <c r="BI480" s="111"/>
      <c r="BJ480" s="111"/>
      <c r="BK480" s="114"/>
      <c r="BL480" s="122"/>
    </row>
    <row r="481" spans="1:64" s="125" customFormat="1" x14ac:dyDescent="0.3">
      <c r="A481" s="120">
        <v>476</v>
      </c>
      <c r="B481" s="120" t="s">
        <v>5879</v>
      </c>
      <c r="C481" s="120" t="s">
        <v>178</v>
      </c>
      <c r="D481" s="120" t="s">
        <v>850</v>
      </c>
      <c r="E481" s="120" t="s">
        <v>851</v>
      </c>
      <c r="F481" s="120" t="s">
        <v>852</v>
      </c>
      <c r="G481" s="120" t="s">
        <v>853</v>
      </c>
      <c r="H481" s="120" t="s">
        <v>854</v>
      </c>
      <c r="I481" s="120">
        <v>176391</v>
      </c>
      <c r="J481" s="120" t="s">
        <v>889</v>
      </c>
      <c r="K481" s="120">
        <v>176391</v>
      </c>
      <c r="L481" s="120" t="s">
        <v>1187</v>
      </c>
      <c r="M481" s="120" t="s">
        <v>1188</v>
      </c>
      <c r="N481" s="120">
        <v>305332</v>
      </c>
      <c r="O481" s="120" t="s">
        <v>2282</v>
      </c>
      <c r="P481" s="120">
        <v>91534</v>
      </c>
      <c r="Q481" s="120" t="s">
        <v>2283</v>
      </c>
      <c r="R481" s="120" t="s">
        <v>255</v>
      </c>
      <c r="S481" s="120" t="s">
        <v>3561</v>
      </c>
      <c r="T481" s="120" t="s">
        <v>185</v>
      </c>
      <c r="U481" s="120" t="s">
        <v>186</v>
      </c>
      <c r="V481" s="120">
        <v>541</v>
      </c>
      <c r="W481" s="120" t="s">
        <v>5880</v>
      </c>
      <c r="X481" s="120">
        <v>352937823</v>
      </c>
      <c r="Y481" s="120" t="s">
        <v>3562</v>
      </c>
      <c r="Z481" s="120" t="s">
        <v>820</v>
      </c>
      <c r="AA481" s="123">
        <v>42000</v>
      </c>
      <c r="AB481" s="120" t="s">
        <v>189</v>
      </c>
      <c r="AC481" s="120">
        <v>24</v>
      </c>
      <c r="AD481" s="120" t="s">
        <v>192</v>
      </c>
      <c r="AE481" s="120" t="s">
        <v>466</v>
      </c>
      <c r="AF481" s="123">
        <v>2240</v>
      </c>
      <c r="AG481" s="123">
        <v>2240</v>
      </c>
      <c r="AH481" s="120" t="s">
        <v>678</v>
      </c>
      <c r="AI481" s="123">
        <v>16844.48</v>
      </c>
      <c r="AJ481" s="123">
        <v>7805.52</v>
      </c>
      <c r="AK481" s="123">
        <v>24650</v>
      </c>
      <c r="AL481" s="123">
        <v>25155.52</v>
      </c>
      <c r="AM481" s="123">
        <v>3738.48</v>
      </c>
      <c r="AN481" s="123">
        <v>28894</v>
      </c>
      <c r="AO481" s="123">
        <v>14835.98</v>
      </c>
      <c r="AP481" s="123">
        <v>3074.02</v>
      </c>
      <c r="AQ481" s="123">
        <v>17910</v>
      </c>
      <c r="AR481" s="120">
        <v>19</v>
      </c>
      <c r="AS481" s="120">
        <f>VLOOKUP(X481:X2744,[7]Sheet1!$T$2:$AC$1764,10,0)</f>
        <v>224</v>
      </c>
      <c r="AT481" s="107" t="str">
        <f>VLOOKUP(X481:X2738,'[8]Asset Classification'!$J$3:$S$2325,10,0)</f>
        <v>&gt;180</v>
      </c>
      <c r="AU481" s="120"/>
      <c r="AV481" s="120"/>
      <c r="AW481" s="120"/>
      <c r="AX481" s="120" t="s">
        <v>544</v>
      </c>
      <c r="AY481" s="120" t="s">
        <v>545</v>
      </c>
      <c r="AZ481" s="120"/>
      <c r="BA481" s="120"/>
      <c r="BB481" s="126"/>
      <c r="BC481" s="110"/>
      <c r="BD481" s="111"/>
      <c r="BE481" s="111"/>
      <c r="BF481" s="112"/>
      <c r="BG481" s="111"/>
      <c r="BH481" s="113"/>
      <c r="BI481" s="111"/>
      <c r="BJ481" s="111"/>
      <c r="BK481" s="114"/>
      <c r="BL481" s="122"/>
    </row>
    <row r="482" spans="1:64" s="125" customFormat="1" x14ac:dyDescent="0.3">
      <c r="A482" s="120">
        <v>477</v>
      </c>
      <c r="B482" s="120" t="s">
        <v>5879</v>
      </c>
      <c r="C482" s="120" t="s">
        <v>178</v>
      </c>
      <c r="D482" s="120" t="s">
        <v>850</v>
      </c>
      <c r="E482" s="120" t="s">
        <v>851</v>
      </c>
      <c r="F482" s="120" t="s">
        <v>852</v>
      </c>
      <c r="G482" s="120" t="s">
        <v>853</v>
      </c>
      <c r="H482" s="120" t="s">
        <v>854</v>
      </c>
      <c r="I482" s="120">
        <v>169532</v>
      </c>
      <c r="J482" s="120" t="s">
        <v>1553</v>
      </c>
      <c r="K482" s="120">
        <v>169532</v>
      </c>
      <c r="L482" s="120" t="s">
        <v>961</v>
      </c>
      <c r="M482" s="120" t="s">
        <v>962</v>
      </c>
      <c r="N482" s="120">
        <v>305504</v>
      </c>
      <c r="O482" s="120" t="s">
        <v>2282</v>
      </c>
      <c r="P482" s="120">
        <v>91534</v>
      </c>
      <c r="Q482" s="120" t="s">
        <v>2283</v>
      </c>
      <c r="R482" s="120" t="s">
        <v>255</v>
      </c>
      <c r="S482" s="120" t="s">
        <v>3901</v>
      </c>
      <c r="T482" s="120" t="s">
        <v>185</v>
      </c>
      <c r="U482" s="120" t="s">
        <v>186</v>
      </c>
      <c r="V482" s="120">
        <v>0</v>
      </c>
      <c r="W482" s="120" t="s">
        <v>5927</v>
      </c>
      <c r="X482" s="120">
        <v>353435924</v>
      </c>
      <c r="Y482" s="120" t="s">
        <v>3902</v>
      </c>
      <c r="Z482" s="120" t="s">
        <v>297</v>
      </c>
      <c r="AA482" s="123">
        <v>45000</v>
      </c>
      <c r="AB482" s="120" t="s">
        <v>189</v>
      </c>
      <c r="AC482" s="120">
        <v>24</v>
      </c>
      <c r="AD482" s="120" t="s">
        <v>190</v>
      </c>
      <c r="AE482" s="120" t="s">
        <v>488</v>
      </c>
      <c r="AF482" s="123">
        <v>2400</v>
      </c>
      <c r="AG482" s="123">
        <v>2400</v>
      </c>
      <c r="AH482" s="120" t="s">
        <v>678</v>
      </c>
      <c r="AI482" s="123">
        <v>13767.59</v>
      </c>
      <c r="AJ482" s="123">
        <v>7832.41</v>
      </c>
      <c r="AK482" s="123">
        <v>21600</v>
      </c>
      <c r="AL482" s="123">
        <v>31232.41</v>
      </c>
      <c r="AM482" s="123">
        <v>5480.59</v>
      </c>
      <c r="AN482" s="123">
        <v>36713</v>
      </c>
      <c r="AO482" s="123">
        <v>15158.19</v>
      </c>
      <c r="AP482" s="123">
        <v>4041.81</v>
      </c>
      <c r="AQ482" s="123">
        <v>19200</v>
      </c>
      <c r="AR482" s="120">
        <v>17</v>
      </c>
      <c r="AS482" s="120">
        <f>VLOOKUP(X482:X2745,[7]Sheet1!$T$2:$AC$1764,10,0)</f>
        <v>224</v>
      </c>
      <c r="AT482" s="107" t="str">
        <f>VLOOKUP(X482:X2739,'[8]Asset Classification'!$J$3:$S$2325,10,0)</f>
        <v>&gt;180</v>
      </c>
      <c r="AU482" s="120"/>
      <c r="AV482" s="120"/>
      <c r="AW482" s="120"/>
      <c r="AX482" s="120" t="s">
        <v>544</v>
      </c>
      <c r="AY482" s="120" t="s">
        <v>545</v>
      </c>
      <c r="AZ482" s="120"/>
      <c r="BA482" s="120"/>
      <c r="BB482" s="126"/>
      <c r="BC482" s="110"/>
      <c r="BD482" s="111"/>
      <c r="BE482" s="111"/>
      <c r="BF482" s="112"/>
      <c r="BG482" s="111"/>
      <c r="BH482" s="113"/>
      <c r="BI482" s="111"/>
      <c r="BJ482" s="111"/>
      <c r="BK482" s="114"/>
      <c r="BL482" s="122"/>
    </row>
    <row r="483" spans="1:64" s="125" customFormat="1" x14ac:dyDescent="0.3">
      <c r="A483" s="120">
        <v>478</v>
      </c>
      <c r="B483" s="120" t="s">
        <v>5879</v>
      </c>
      <c r="C483" s="120" t="s">
        <v>178</v>
      </c>
      <c r="D483" s="120" t="s">
        <v>850</v>
      </c>
      <c r="E483" s="120" t="s">
        <v>851</v>
      </c>
      <c r="F483" s="120" t="s">
        <v>852</v>
      </c>
      <c r="G483" s="120" t="s">
        <v>853</v>
      </c>
      <c r="H483" s="120" t="s">
        <v>854</v>
      </c>
      <c r="I483" s="120">
        <v>169532</v>
      </c>
      <c r="J483" s="120" t="s">
        <v>1553</v>
      </c>
      <c r="K483" s="120">
        <v>169532</v>
      </c>
      <c r="L483" s="120" t="s">
        <v>961</v>
      </c>
      <c r="M483" s="120" t="s">
        <v>962</v>
      </c>
      <c r="N483" s="120">
        <v>305504</v>
      </c>
      <c r="O483" s="120" t="s">
        <v>2367</v>
      </c>
      <c r="P483" s="120">
        <v>516561</v>
      </c>
      <c r="Q483" s="120" t="s">
        <v>2368</v>
      </c>
      <c r="R483" s="120" t="s">
        <v>255</v>
      </c>
      <c r="S483" s="120" t="s">
        <v>3931</v>
      </c>
      <c r="T483" s="120" t="s">
        <v>185</v>
      </c>
      <c r="U483" s="120" t="s">
        <v>186</v>
      </c>
      <c r="V483" s="120">
        <v>0</v>
      </c>
      <c r="W483" s="120" t="s">
        <v>5880</v>
      </c>
      <c r="X483" s="120">
        <v>353435951</v>
      </c>
      <c r="Y483" s="120" t="s">
        <v>3932</v>
      </c>
      <c r="Z483" s="120" t="s">
        <v>203</v>
      </c>
      <c r="AA483" s="123">
        <v>55000</v>
      </c>
      <c r="AB483" s="120" t="s">
        <v>197</v>
      </c>
      <c r="AC483" s="120">
        <v>24</v>
      </c>
      <c r="AD483" s="120" t="s">
        <v>190</v>
      </c>
      <c r="AE483" s="120" t="s">
        <v>261</v>
      </c>
      <c r="AF483" s="123">
        <v>2940</v>
      </c>
      <c r="AG483" s="123">
        <v>2940</v>
      </c>
      <c r="AH483" s="120" t="s">
        <v>659</v>
      </c>
      <c r="AI483" s="123">
        <v>15183.19</v>
      </c>
      <c r="AJ483" s="123">
        <v>9656.81</v>
      </c>
      <c r="AK483" s="123">
        <v>24840</v>
      </c>
      <c r="AL483" s="123">
        <v>39816.81</v>
      </c>
      <c r="AM483" s="123">
        <v>6771.19</v>
      </c>
      <c r="AN483" s="123">
        <v>46588</v>
      </c>
      <c r="AO483" s="123">
        <v>17654.599999999999</v>
      </c>
      <c r="AP483" s="123">
        <v>4545.3999999999996</v>
      </c>
      <c r="AQ483" s="123">
        <v>22200</v>
      </c>
      <c r="AR483" s="120">
        <v>16</v>
      </c>
      <c r="AS483" s="120">
        <f>VLOOKUP(X483:X2746,[7]Sheet1!$T$2:$AC$1764,10,0)</f>
        <v>224</v>
      </c>
      <c r="AT483" s="107" t="str">
        <f>VLOOKUP(X483:X2740,'[8]Asset Classification'!$J$3:$S$2325,10,0)</f>
        <v>&gt;180</v>
      </c>
      <c r="AU483" s="120"/>
      <c r="AV483" s="120"/>
      <c r="AW483" s="120"/>
      <c r="AX483" s="120" t="s">
        <v>544</v>
      </c>
      <c r="AY483" s="120" t="s">
        <v>545</v>
      </c>
      <c r="AZ483" s="120"/>
      <c r="BA483" s="120"/>
      <c r="BB483" s="126"/>
      <c r="BC483" s="110"/>
      <c r="BD483" s="111"/>
      <c r="BE483" s="111"/>
      <c r="BF483" s="112"/>
      <c r="BG483" s="111"/>
      <c r="BH483" s="113"/>
      <c r="BI483" s="111"/>
      <c r="BJ483" s="111"/>
      <c r="BK483" s="114"/>
      <c r="BL483" s="122"/>
    </row>
    <row r="484" spans="1:64" s="125" customFormat="1" x14ac:dyDescent="0.3">
      <c r="A484" s="120">
        <v>479</v>
      </c>
      <c r="B484" s="120" t="s">
        <v>5879</v>
      </c>
      <c r="C484" s="120" t="s">
        <v>178</v>
      </c>
      <c r="D484" s="120" t="s">
        <v>850</v>
      </c>
      <c r="E484" s="120" t="s">
        <v>851</v>
      </c>
      <c r="F484" s="120" t="s">
        <v>852</v>
      </c>
      <c r="G484" s="120" t="s">
        <v>853</v>
      </c>
      <c r="H484" s="120" t="s">
        <v>854</v>
      </c>
      <c r="I484" s="120">
        <v>178001</v>
      </c>
      <c r="J484" s="120" t="s">
        <v>924</v>
      </c>
      <c r="K484" s="120">
        <v>178001</v>
      </c>
      <c r="L484" s="120" t="s">
        <v>961</v>
      </c>
      <c r="M484" s="120" t="s">
        <v>962</v>
      </c>
      <c r="N484" s="120">
        <v>287831</v>
      </c>
      <c r="O484" s="120" t="s">
        <v>2771</v>
      </c>
      <c r="P484" s="120">
        <v>588398</v>
      </c>
      <c r="Q484" s="120" t="s">
        <v>2772</v>
      </c>
      <c r="R484" s="120" t="s">
        <v>437</v>
      </c>
      <c r="S484" s="120" t="s">
        <v>2777</v>
      </c>
      <c r="T484" s="120" t="s">
        <v>185</v>
      </c>
      <c r="U484" s="120" t="s">
        <v>181</v>
      </c>
      <c r="V484" s="120">
        <v>541</v>
      </c>
      <c r="W484" s="120" t="s">
        <v>5880</v>
      </c>
      <c r="X484" s="120">
        <v>353603428</v>
      </c>
      <c r="Y484" s="120" t="s">
        <v>2778</v>
      </c>
      <c r="Z484" s="120" t="s">
        <v>472</v>
      </c>
      <c r="AA484" s="123">
        <v>30000</v>
      </c>
      <c r="AB484" s="120" t="s">
        <v>182</v>
      </c>
      <c r="AC484" s="120">
        <v>18</v>
      </c>
      <c r="AD484" s="120" t="s">
        <v>276</v>
      </c>
      <c r="AE484" s="120" t="s">
        <v>258</v>
      </c>
      <c r="AF484" s="123">
        <v>2020</v>
      </c>
      <c r="AG484" s="123">
        <v>2020</v>
      </c>
      <c r="AH484" s="120" t="s">
        <v>560</v>
      </c>
      <c r="AI484" s="123">
        <v>13609.77</v>
      </c>
      <c r="AJ484" s="123">
        <v>4570.2299999999996</v>
      </c>
      <c r="AK484" s="123">
        <v>18180</v>
      </c>
      <c r="AL484" s="123">
        <v>16390.23</v>
      </c>
      <c r="AM484" s="123">
        <v>1787.77</v>
      </c>
      <c r="AN484" s="123">
        <v>18178</v>
      </c>
      <c r="AO484" s="123">
        <v>14411.05</v>
      </c>
      <c r="AP484" s="123">
        <v>1748.95</v>
      </c>
      <c r="AQ484" s="123">
        <v>16160</v>
      </c>
      <c r="AR484" s="120">
        <v>17</v>
      </c>
      <c r="AS484" s="120">
        <f>VLOOKUP(X484:X2747,[7]Sheet1!$T$2:$AC$1764,10,0)</f>
        <v>224</v>
      </c>
      <c r="AT484" s="107" t="str">
        <f>VLOOKUP(X484:X2741,'[8]Asset Classification'!$J$3:$S$2325,10,0)</f>
        <v>&gt;180</v>
      </c>
      <c r="AU484" s="120"/>
      <c r="AV484" s="120"/>
      <c r="AW484" s="120"/>
      <c r="AX484" s="120" t="s">
        <v>544</v>
      </c>
      <c r="AY484" s="120" t="s">
        <v>545</v>
      </c>
      <c r="AZ484" s="120"/>
      <c r="BA484" s="120"/>
      <c r="BB484" s="126"/>
      <c r="BC484" s="110"/>
      <c r="BD484" s="111"/>
      <c r="BE484" s="111"/>
      <c r="BF484" s="112"/>
      <c r="BG484" s="111"/>
      <c r="BH484" s="113"/>
      <c r="BI484" s="111"/>
      <c r="BJ484" s="111"/>
      <c r="BK484" s="114"/>
      <c r="BL484" s="122"/>
    </row>
    <row r="485" spans="1:64" s="125" customFormat="1" x14ac:dyDescent="0.3">
      <c r="A485" s="120">
        <v>480</v>
      </c>
      <c r="B485" s="120" t="s">
        <v>5879</v>
      </c>
      <c r="C485" s="120" t="s">
        <v>178</v>
      </c>
      <c r="D485" s="120" t="s">
        <v>850</v>
      </c>
      <c r="E485" s="120" t="s">
        <v>851</v>
      </c>
      <c r="F485" s="120" t="s">
        <v>852</v>
      </c>
      <c r="G485" s="120" t="s">
        <v>853</v>
      </c>
      <c r="H485" s="120" t="s">
        <v>854</v>
      </c>
      <c r="I485" s="120">
        <v>40731</v>
      </c>
      <c r="J485" s="120" t="s">
        <v>1639</v>
      </c>
      <c r="K485" s="120">
        <v>40731</v>
      </c>
      <c r="L485" s="120" t="s">
        <v>961</v>
      </c>
      <c r="M485" s="120" t="s">
        <v>962</v>
      </c>
      <c r="N485" s="120">
        <v>62985</v>
      </c>
      <c r="O485" s="120" t="s">
        <v>2771</v>
      </c>
      <c r="P485" s="120">
        <v>590315</v>
      </c>
      <c r="Q485" s="120" t="s">
        <v>2779</v>
      </c>
      <c r="R485" s="120" t="s">
        <v>437</v>
      </c>
      <c r="S485" s="120" t="s">
        <v>2788</v>
      </c>
      <c r="T485" s="120" t="s">
        <v>185</v>
      </c>
      <c r="U485" s="120" t="s">
        <v>186</v>
      </c>
      <c r="V485" s="120">
        <v>0</v>
      </c>
      <c r="W485" s="120" t="s">
        <v>5880</v>
      </c>
      <c r="X485" s="120">
        <v>354138552</v>
      </c>
      <c r="Y485" s="120" t="s">
        <v>2789</v>
      </c>
      <c r="Z485" s="120" t="s">
        <v>479</v>
      </c>
      <c r="AA485" s="123">
        <v>30000</v>
      </c>
      <c r="AB485" s="120" t="s">
        <v>182</v>
      </c>
      <c r="AC485" s="120">
        <v>18</v>
      </c>
      <c r="AD485" s="120" t="s">
        <v>276</v>
      </c>
      <c r="AE485" s="120" t="s">
        <v>503</v>
      </c>
      <c r="AF485" s="123">
        <v>2020</v>
      </c>
      <c r="AG485" s="123">
        <v>2020</v>
      </c>
      <c r="AH485" s="120" t="s">
        <v>660</v>
      </c>
      <c r="AI485" s="123">
        <v>13567.39</v>
      </c>
      <c r="AJ485" s="123">
        <v>5112.6099999999997</v>
      </c>
      <c r="AK485" s="123">
        <v>18680</v>
      </c>
      <c r="AL485" s="123">
        <v>16432.61</v>
      </c>
      <c r="AM485" s="123">
        <v>1120.3900000000001</v>
      </c>
      <c r="AN485" s="123">
        <v>17553</v>
      </c>
      <c r="AO485" s="123">
        <v>12636.89</v>
      </c>
      <c r="AP485" s="123">
        <v>1003.11</v>
      </c>
      <c r="AQ485" s="123">
        <v>13640</v>
      </c>
      <c r="AR485" s="120">
        <v>16</v>
      </c>
      <c r="AS485" s="120">
        <f>VLOOKUP(X485:X2748,[7]Sheet1!$T$2:$AC$1764,10,0)</f>
        <v>224</v>
      </c>
      <c r="AT485" s="107" t="str">
        <f>VLOOKUP(X485:X2742,'[8]Asset Classification'!$J$3:$S$2325,10,0)</f>
        <v>&gt;180</v>
      </c>
      <c r="AU485" s="120"/>
      <c r="AV485" s="120"/>
      <c r="AW485" s="120"/>
      <c r="AX485" s="120" t="s">
        <v>544</v>
      </c>
      <c r="AY485" s="120" t="s">
        <v>545</v>
      </c>
      <c r="AZ485" s="120"/>
      <c r="BA485" s="120"/>
      <c r="BB485" s="126"/>
      <c r="BC485" s="110"/>
      <c r="BD485" s="111"/>
      <c r="BE485" s="111"/>
      <c r="BF485" s="112"/>
      <c r="BG485" s="111"/>
      <c r="BH485" s="113"/>
      <c r="BI485" s="111"/>
      <c r="BJ485" s="111"/>
      <c r="BK485" s="114"/>
      <c r="BL485" s="122"/>
    </row>
    <row r="486" spans="1:64" s="125" customFormat="1" x14ac:dyDescent="0.3">
      <c r="A486" s="120">
        <v>481</v>
      </c>
      <c r="B486" s="120" t="s">
        <v>5879</v>
      </c>
      <c r="C486" s="120" t="s">
        <v>178</v>
      </c>
      <c r="D486" s="120" t="s">
        <v>850</v>
      </c>
      <c r="E486" s="120" t="s">
        <v>851</v>
      </c>
      <c r="F486" s="120" t="s">
        <v>852</v>
      </c>
      <c r="G486" s="120" t="s">
        <v>853</v>
      </c>
      <c r="H486" s="120" t="s">
        <v>854</v>
      </c>
      <c r="I486" s="120">
        <v>169532</v>
      </c>
      <c r="J486" s="120" t="s">
        <v>1553</v>
      </c>
      <c r="K486" s="120">
        <v>169532</v>
      </c>
      <c r="L486" s="120" t="s">
        <v>961</v>
      </c>
      <c r="M486" s="120" t="s">
        <v>962</v>
      </c>
      <c r="N486" s="120">
        <v>62988</v>
      </c>
      <c r="O486" s="120" t="s">
        <v>2486</v>
      </c>
      <c r="P486" s="120">
        <v>561700</v>
      </c>
      <c r="Q486" s="120" t="s">
        <v>2487</v>
      </c>
      <c r="R486" s="120" t="s">
        <v>255</v>
      </c>
      <c r="S486" s="120" t="s">
        <v>4906</v>
      </c>
      <c r="T486" s="120" t="s">
        <v>298</v>
      </c>
      <c r="U486" s="120" t="s">
        <v>186</v>
      </c>
      <c r="V486" s="120">
        <v>0</v>
      </c>
      <c r="W486" s="120" t="s">
        <v>5880</v>
      </c>
      <c r="X486" s="120">
        <v>354759285</v>
      </c>
      <c r="Y486" s="120" t="s">
        <v>4907</v>
      </c>
      <c r="Z486" s="120" t="s">
        <v>597</v>
      </c>
      <c r="AA486" s="123">
        <v>41000</v>
      </c>
      <c r="AB486" s="120" t="s">
        <v>194</v>
      </c>
      <c r="AC486" s="120">
        <v>24</v>
      </c>
      <c r="AD486" s="120" t="s">
        <v>190</v>
      </c>
      <c r="AE486" s="120" t="s">
        <v>525</v>
      </c>
      <c r="AF486" s="123">
        <v>2190</v>
      </c>
      <c r="AG486" s="123">
        <v>2190</v>
      </c>
      <c r="AH486" s="120" t="s">
        <v>4908</v>
      </c>
      <c r="AI486" s="123">
        <v>6415.77</v>
      </c>
      <c r="AJ486" s="123">
        <v>4344.2299999999996</v>
      </c>
      <c r="AK486" s="123">
        <v>10760</v>
      </c>
      <c r="AL486" s="123">
        <v>34584.230000000003</v>
      </c>
      <c r="AM486" s="123">
        <v>7668.77</v>
      </c>
      <c r="AN486" s="123">
        <v>42253</v>
      </c>
      <c r="AO486" s="123">
        <v>11225.12</v>
      </c>
      <c r="AP486" s="123">
        <v>4294.88</v>
      </c>
      <c r="AQ486" s="123">
        <v>15520</v>
      </c>
      <c r="AR486" s="120">
        <v>12</v>
      </c>
      <c r="AS486" s="120">
        <f>VLOOKUP(X486:X2749,[7]Sheet1!$T$2:$AC$1764,10,0)</f>
        <v>224</v>
      </c>
      <c r="AT486" s="107" t="str">
        <f>VLOOKUP(X486:X2743,'[8]Asset Classification'!$J$3:$S$2325,10,0)</f>
        <v>&gt;180</v>
      </c>
      <c r="AU486" s="120"/>
      <c r="AV486" s="120"/>
      <c r="AW486" s="120"/>
      <c r="AX486" s="120" t="s">
        <v>544</v>
      </c>
      <c r="AY486" s="120" t="s">
        <v>545</v>
      </c>
      <c r="AZ486" s="120"/>
      <c r="BA486" s="120"/>
      <c r="BB486" s="126"/>
      <c r="BC486" s="110"/>
      <c r="BD486" s="111"/>
      <c r="BE486" s="111"/>
      <c r="BF486" s="112"/>
      <c r="BG486" s="111"/>
      <c r="BH486" s="113"/>
      <c r="BI486" s="111"/>
      <c r="BJ486" s="111"/>
      <c r="BK486" s="114"/>
      <c r="BL486" s="122"/>
    </row>
    <row r="487" spans="1:64" s="125" customFormat="1" x14ac:dyDescent="0.3">
      <c r="A487" s="120">
        <v>482</v>
      </c>
      <c r="B487" s="120" t="s">
        <v>5879</v>
      </c>
      <c r="C487" s="120" t="s">
        <v>178</v>
      </c>
      <c r="D487" s="120" t="s">
        <v>850</v>
      </c>
      <c r="E487" s="120" t="s">
        <v>851</v>
      </c>
      <c r="F487" s="120" t="s">
        <v>852</v>
      </c>
      <c r="G487" s="120" t="s">
        <v>853</v>
      </c>
      <c r="H487" s="120" t="s">
        <v>854</v>
      </c>
      <c r="I487" s="120">
        <v>169532</v>
      </c>
      <c r="J487" s="120" t="s">
        <v>1553</v>
      </c>
      <c r="K487" s="120">
        <v>169532</v>
      </c>
      <c r="L487" s="120" t="s">
        <v>961</v>
      </c>
      <c r="M487" s="120" t="s">
        <v>962</v>
      </c>
      <c r="N487" s="120">
        <v>62974</v>
      </c>
      <c r="O487" s="120" t="s">
        <v>2771</v>
      </c>
      <c r="P487" s="120">
        <v>588730</v>
      </c>
      <c r="Q487" s="120" t="s">
        <v>2818</v>
      </c>
      <c r="R487" s="120" t="s">
        <v>437</v>
      </c>
      <c r="S487" s="120" t="s">
        <v>3408</v>
      </c>
      <c r="T487" s="120" t="s">
        <v>185</v>
      </c>
      <c r="U487" s="120" t="s">
        <v>186</v>
      </c>
      <c r="V487" s="120">
        <v>0</v>
      </c>
      <c r="W487" s="120" t="s">
        <v>5880</v>
      </c>
      <c r="X487" s="120">
        <v>355070331</v>
      </c>
      <c r="Y487" s="120" t="s">
        <v>3409</v>
      </c>
      <c r="Z487" s="120" t="s">
        <v>498</v>
      </c>
      <c r="AA487" s="123">
        <v>35000</v>
      </c>
      <c r="AB487" s="120" t="s">
        <v>182</v>
      </c>
      <c r="AC487" s="120">
        <v>18</v>
      </c>
      <c r="AD487" s="120" t="s">
        <v>276</v>
      </c>
      <c r="AE487" s="120" t="s">
        <v>506</v>
      </c>
      <c r="AF487" s="123">
        <v>2350</v>
      </c>
      <c r="AG487" s="123">
        <v>2350</v>
      </c>
      <c r="AH487" s="120" t="s">
        <v>307</v>
      </c>
      <c r="AI487" s="123">
        <v>9946.7000000000007</v>
      </c>
      <c r="AJ487" s="123">
        <v>4153.3</v>
      </c>
      <c r="AK487" s="123">
        <v>14100</v>
      </c>
      <c r="AL487" s="123">
        <v>25053.3</v>
      </c>
      <c r="AM487" s="123">
        <v>3505.7</v>
      </c>
      <c r="AN487" s="123">
        <v>28559</v>
      </c>
      <c r="AO487" s="123">
        <v>15810.47</v>
      </c>
      <c r="AP487" s="123">
        <v>2989.53</v>
      </c>
      <c r="AQ487" s="123">
        <v>18800</v>
      </c>
      <c r="AR487" s="120">
        <v>14</v>
      </c>
      <c r="AS487" s="120">
        <f>VLOOKUP(X487:X2750,[7]Sheet1!$T$2:$AC$1764,10,0)</f>
        <v>224</v>
      </c>
      <c r="AT487" s="107" t="str">
        <f>VLOOKUP(X487:X2744,'[8]Asset Classification'!$J$3:$S$2325,10,0)</f>
        <v>&gt;180</v>
      </c>
      <c r="AU487" s="120"/>
      <c r="AV487" s="120"/>
      <c r="AW487" s="120"/>
      <c r="AX487" s="120" t="s">
        <v>544</v>
      </c>
      <c r="AY487" s="120" t="s">
        <v>545</v>
      </c>
      <c r="AZ487" s="120"/>
      <c r="BA487" s="120"/>
      <c r="BB487" s="126"/>
      <c r="BC487" s="110"/>
      <c r="BD487" s="111"/>
      <c r="BE487" s="111"/>
      <c r="BF487" s="112"/>
      <c r="BG487" s="111"/>
      <c r="BH487" s="113"/>
      <c r="BI487" s="111"/>
      <c r="BJ487" s="111"/>
      <c r="BK487" s="114"/>
      <c r="BL487" s="122"/>
    </row>
    <row r="488" spans="1:64" s="125" customFormat="1" x14ac:dyDescent="0.3">
      <c r="A488" s="120">
        <v>483</v>
      </c>
      <c r="B488" s="120" t="s">
        <v>5879</v>
      </c>
      <c r="C488" s="120" t="s">
        <v>178</v>
      </c>
      <c r="D488" s="120" t="s">
        <v>850</v>
      </c>
      <c r="E488" s="120" t="s">
        <v>851</v>
      </c>
      <c r="F488" s="120" t="s">
        <v>852</v>
      </c>
      <c r="G488" s="120" t="s">
        <v>853</v>
      </c>
      <c r="H488" s="120" t="s">
        <v>854</v>
      </c>
      <c r="I488" s="120">
        <v>170478</v>
      </c>
      <c r="J488" s="120" t="s">
        <v>854</v>
      </c>
      <c r="K488" s="120">
        <v>170478</v>
      </c>
      <c r="L488" s="120" t="s">
        <v>906</v>
      </c>
      <c r="M488" s="120" t="s">
        <v>907</v>
      </c>
      <c r="N488" s="120">
        <v>62894</v>
      </c>
      <c r="O488" s="120" t="s">
        <v>3288</v>
      </c>
      <c r="P488" s="120">
        <v>593373</v>
      </c>
      <c r="Q488" s="120" t="s">
        <v>3289</v>
      </c>
      <c r="R488" s="120" t="s">
        <v>255</v>
      </c>
      <c r="S488" s="120" t="s">
        <v>5193</v>
      </c>
      <c r="T488" s="120" t="s">
        <v>185</v>
      </c>
      <c r="U488" s="120" t="s">
        <v>186</v>
      </c>
      <c r="V488" s="120">
        <v>0</v>
      </c>
      <c r="W488" s="120" t="s">
        <v>5880</v>
      </c>
      <c r="X488" s="120">
        <v>355366207</v>
      </c>
      <c r="Y488" s="120" t="s">
        <v>5194</v>
      </c>
      <c r="Z488" s="120" t="s">
        <v>299</v>
      </c>
      <c r="AA488" s="123">
        <v>35000</v>
      </c>
      <c r="AB488" s="120" t="s">
        <v>197</v>
      </c>
      <c r="AC488" s="120">
        <v>24</v>
      </c>
      <c r="AD488" s="120" t="s">
        <v>190</v>
      </c>
      <c r="AE488" s="120" t="s">
        <v>525</v>
      </c>
      <c r="AF488" s="123">
        <v>1870</v>
      </c>
      <c r="AG488" s="123">
        <v>1870</v>
      </c>
      <c r="AH488" s="120" t="s">
        <v>652</v>
      </c>
      <c r="AI488" s="123">
        <v>4103.0600000000004</v>
      </c>
      <c r="AJ488" s="123">
        <v>3506.94</v>
      </c>
      <c r="AK488" s="123">
        <v>7610</v>
      </c>
      <c r="AL488" s="123">
        <v>30896.94</v>
      </c>
      <c r="AM488" s="123">
        <v>7130.06</v>
      </c>
      <c r="AN488" s="123">
        <v>38027</v>
      </c>
      <c r="AO488" s="123">
        <v>10661.77</v>
      </c>
      <c r="AP488" s="123">
        <v>4168.2299999999996</v>
      </c>
      <c r="AQ488" s="123">
        <v>14830</v>
      </c>
      <c r="AR488" s="120">
        <v>12</v>
      </c>
      <c r="AS488" s="120">
        <f>VLOOKUP(X488:X2751,[7]Sheet1!$T$2:$AC$1764,10,0)</f>
        <v>224</v>
      </c>
      <c r="AT488" s="107" t="str">
        <f>VLOOKUP(X488:X2745,'[8]Asset Classification'!$J$3:$S$2325,10,0)</f>
        <v>&gt;180</v>
      </c>
      <c r="AU488" s="120"/>
      <c r="AV488" s="120"/>
      <c r="AW488" s="120"/>
      <c r="AX488" s="120" t="s">
        <v>544</v>
      </c>
      <c r="AY488" s="120" t="s">
        <v>545</v>
      </c>
      <c r="AZ488" s="120"/>
      <c r="BA488" s="120"/>
      <c r="BB488" s="126"/>
      <c r="BC488" s="110"/>
      <c r="BD488" s="111"/>
      <c r="BE488" s="111"/>
      <c r="BF488" s="112"/>
      <c r="BG488" s="111"/>
      <c r="BH488" s="113"/>
      <c r="BI488" s="111"/>
      <c r="BJ488" s="111"/>
      <c r="BK488" s="114"/>
      <c r="BL488" s="122"/>
    </row>
    <row r="489" spans="1:64" s="125" customFormat="1" x14ac:dyDescent="0.3">
      <c r="A489" s="120">
        <v>484</v>
      </c>
      <c r="B489" s="120" t="s">
        <v>5879</v>
      </c>
      <c r="C489" s="120" t="s">
        <v>178</v>
      </c>
      <c r="D489" s="120" t="s">
        <v>850</v>
      </c>
      <c r="E489" s="120" t="s">
        <v>851</v>
      </c>
      <c r="F489" s="120" t="s">
        <v>852</v>
      </c>
      <c r="G489" s="120" t="s">
        <v>853</v>
      </c>
      <c r="H489" s="120" t="s">
        <v>854</v>
      </c>
      <c r="I489" s="120">
        <v>176391</v>
      </c>
      <c r="J489" s="120" t="s">
        <v>889</v>
      </c>
      <c r="K489" s="120">
        <v>176391</v>
      </c>
      <c r="L489" s="120" t="s">
        <v>1187</v>
      </c>
      <c r="M489" s="120" t="s">
        <v>1188</v>
      </c>
      <c r="N489" s="120">
        <v>305332</v>
      </c>
      <c r="O489" s="120" t="s">
        <v>2367</v>
      </c>
      <c r="P489" s="120">
        <v>516561</v>
      </c>
      <c r="Q489" s="120" t="s">
        <v>2368</v>
      </c>
      <c r="R489" s="120" t="s">
        <v>255</v>
      </c>
      <c r="S489" s="120" t="s">
        <v>5287</v>
      </c>
      <c r="T489" s="120" t="s">
        <v>185</v>
      </c>
      <c r="U489" s="120" t="s">
        <v>186</v>
      </c>
      <c r="V489" s="120">
        <v>0</v>
      </c>
      <c r="W489" s="120" t="s">
        <v>5880</v>
      </c>
      <c r="X489" s="120">
        <v>355736021</v>
      </c>
      <c r="Y489" s="120" t="s">
        <v>5288</v>
      </c>
      <c r="Z489" s="120" t="s">
        <v>835</v>
      </c>
      <c r="AA489" s="123">
        <v>40000</v>
      </c>
      <c r="AB489" s="120" t="s">
        <v>197</v>
      </c>
      <c r="AC489" s="120">
        <v>24</v>
      </c>
      <c r="AD489" s="120" t="s">
        <v>190</v>
      </c>
      <c r="AE489" s="120" t="s">
        <v>520</v>
      </c>
      <c r="AF489" s="123">
        <v>2130</v>
      </c>
      <c r="AG489" s="123">
        <v>2130</v>
      </c>
      <c r="AH489" s="120" t="s">
        <v>307</v>
      </c>
      <c r="AI489" s="123">
        <v>6431.16</v>
      </c>
      <c r="AJ489" s="123">
        <v>4218.84</v>
      </c>
      <c r="AK489" s="123">
        <v>10650</v>
      </c>
      <c r="AL489" s="123">
        <v>33568.839999999997</v>
      </c>
      <c r="AM489" s="123">
        <v>7441.16</v>
      </c>
      <c r="AN489" s="123">
        <v>41010</v>
      </c>
      <c r="AO489" s="123">
        <v>12428.51</v>
      </c>
      <c r="AP489" s="123">
        <v>4611.49</v>
      </c>
      <c r="AQ489" s="123">
        <v>17040</v>
      </c>
      <c r="AR489" s="120">
        <v>13</v>
      </c>
      <c r="AS489" s="120">
        <f>VLOOKUP(X489:X2752,[7]Sheet1!$T$2:$AC$1764,10,0)</f>
        <v>224</v>
      </c>
      <c r="AT489" s="107" t="str">
        <f>VLOOKUP(X489:X2746,'[8]Asset Classification'!$J$3:$S$2325,10,0)</f>
        <v>&gt;180</v>
      </c>
      <c r="AU489" s="120"/>
      <c r="AV489" s="120"/>
      <c r="AW489" s="120"/>
      <c r="AX489" s="120" t="s">
        <v>544</v>
      </c>
      <c r="AY489" s="120" t="s">
        <v>545</v>
      </c>
      <c r="AZ489" s="120"/>
      <c r="BA489" s="120"/>
      <c r="BB489" s="126"/>
      <c r="BC489" s="110"/>
      <c r="BD489" s="111"/>
      <c r="BE489" s="111"/>
      <c r="BF489" s="112"/>
      <c r="BG489" s="111"/>
      <c r="BH489" s="113"/>
      <c r="BI489" s="111"/>
      <c r="BJ489" s="111"/>
      <c r="BK489" s="114"/>
      <c r="BL489" s="122"/>
    </row>
    <row r="490" spans="1:64" s="125" customFormat="1" x14ac:dyDescent="0.3">
      <c r="A490" s="120">
        <v>485</v>
      </c>
      <c r="B490" s="120" t="s">
        <v>5879</v>
      </c>
      <c r="C490" s="120" t="s">
        <v>178</v>
      </c>
      <c r="D490" s="120" t="s">
        <v>850</v>
      </c>
      <c r="E490" s="120" t="s">
        <v>851</v>
      </c>
      <c r="F490" s="120" t="s">
        <v>852</v>
      </c>
      <c r="G490" s="120" t="s">
        <v>853</v>
      </c>
      <c r="H490" s="120" t="s">
        <v>854</v>
      </c>
      <c r="I490" s="120">
        <v>40742</v>
      </c>
      <c r="J490" s="120" t="s">
        <v>1661</v>
      </c>
      <c r="K490" s="120">
        <v>40742</v>
      </c>
      <c r="L490" s="120" t="s">
        <v>855</v>
      </c>
      <c r="M490" s="120" t="s">
        <v>856</v>
      </c>
      <c r="N490" s="120">
        <v>313535</v>
      </c>
      <c r="O490" s="120" t="s">
        <v>2920</v>
      </c>
      <c r="P490" s="120">
        <v>607652</v>
      </c>
      <c r="Q490" s="120" t="s">
        <v>2921</v>
      </c>
      <c r="R490" s="120" t="s">
        <v>437</v>
      </c>
      <c r="S490" s="120" t="s">
        <v>2926</v>
      </c>
      <c r="T490" s="120" t="s">
        <v>185</v>
      </c>
      <c r="U490" s="120" t="s">
        <v>186</v>
      </c>
      <c r="V490" s="120">
        <v>0</v>
      </c>
      <c r="W490" s="120" t="s">
        <v>5880</v>
      </c>
      <c r="X490" s="120">
        <v>355777904</v>
      </c>
      <c r="Y490" s="120" t="s">
        <v>2927</v>
      </c>
      <c r="Z490" s="120" t="s">
        <v>835</v>
      </c>
      <c r="AA490" s="123">
        <v>30000</v>
      </c>
      <c r="AB490" s="120" t="s">
        <v>197</v>
      </c>
      <c r="AC490" s="120">
        <v>18</v>
      </c>
      <c r="AD490" s="120" t="s">
        <v>276</v>
      </c>
      <c r="AE490" s="120" t="s">
        <v>520</v>
      </c>
      <c r="AF490" s="123">
        <v>2020</v>
      </c>
      <c r="AG490" s="123">
        <v>2020</v>
      </c>
      <c r="AH490" s="120" t="s">
        <v>307</v>
      </c>
      <c r="AI490" s="123">
        <v>7031.09</v>
      </c>
      <c r="AJ490" s="123">
        <v>3068.91</v>
      </c>
      <c r="AK490" s="123">
        <v>10100</v>
      </c>
      <c r="AL490" s="123">
        <v>22968.91</v>
      </c>
      <c r="AM490" s="123">
        <v>3456.09</v>
      </c>
      <c r="AN490" s="123">
        <v>26425</v>
      </c>
      <c r="AO490" s="123">
        <v>13339.19</v>
      </c>
      <c r="AP490" s="123">
        <v>2820.81</v>
      </c>
      <c r="AQ490" s="123">
        <v>16160</v>
      </c>
      <c r="AR490" s="120">
        <v>13</v>
      </c>
      <c r="AS490" s="120">
        <f>VLOOKUP(X490:X2753,[7]Sheet1!$T$2:$AC$1764,10,0)</f>
        <v>224</v>
      </c>
      <c r="AT490" s="107" t="str">
        <f>VLOOKUP(X490:X2747,'[8]Asset Classification'!$J$3:$S$2325,10,0)</f>
        <v>&gt;180</v>
      </c>
      <c r="AU490" s="120"/>
      <c r="AV490" s="120"/>
      <c r="AW490" s="120"/>
      <c r="AX490" s="120" t="s">
        <v>544</v>
      </c>
      <c r="AY490" s="120" t="s">
        <v>545</v>
      </c>
      <c r="AZ490" s="120"/>
      <c r="BA490" s="120"/>
      <c r="BB490" s="126"/>
      <c r="BC490" s="110"/>
      <c r="BD490" s="111"/>
      <c r="BE490" s="111"/>
      <c r="BF490" s="112"/>
      <c r="BG490" s="111"/>
      <c r="BH490" s="113"/>
      <c r="BI490" s="111"/>
      <c r="BJ490" s="111"/>
      <c r="BK490" s="114"/>
      <c r="BL490" s="122"/>
    </row>
    <row r="491" spans="1:64" s="125" customFormat="1" x14ac:dyDescent="0.3">
      <c r="A491" s="120">
        <v>486</v>
      </c>
      <c r="B491" s="120" t="s">
        <v>5879</v>
      </c>
      <c r="C491" s="120" t="s">
        <v>178</v>
      </c>
      <c r="D491" s="120" t="s">
        <v>850</v>
      </c>
      <c r="E491" s="120" t="s">
        <v>851</v>
      </c>
      <c r="F491" s="120" t="s">
        <v>852</v>
      </c>
      <c r="G491" s="120" t="s">
        <v>853</v>
      </c>
      <c r="H491" s="120" t="s">
        <v>854</v>
      </c>
      <c r="I491" s="120">
        <v>40695</v>
      </c>
      <c r="J491" s="120" t="s">
        <v>1027</v>
      </c>
      <c r="K491" s="120">
        <v>40695</v>
      </c>
      <c r="L491" s="120" t="s">
        <v>1019</v>
      </c>
      <c r="M491" s="120" t="s">
        <v>1020</v>
      </c>
      <c r="N491" s="120">
        <v>314230</v>
      </c>
      <c r="O491" s="120" t="s">
        <v>2282</v>
      </c>
      <c r="P491" s="120">
        <v>91534</v>
      </c>
      <c r="Q491" s="120" t="s">
        <v>2283</v>
      </c>
      <c r="R491" s="120" t="s">
        <v>437</v>
      </c>
      <c r="S491" s="120" t="s">
        <v>5422</v>
      </c>
      <c r="T491" s="120" t="s">
        <v>185</v>
      </c>
      <c r="U491" s="120" t="s">
        <v>186</v>
      </c>
      <c r="V491" s="120">
        <v>0</v>
      </c>
      <c r="W491" s="120" t="s">
        <v>5880</v>
      </c>
      <c r="X491" s="120">
        <v>356120117</v>
      </c>
      <c r="Y491" s="120" t="s">
        <v>5423</v>
      </c>
      <c r="Z491" s="120" t="s">
        <v>3653</v>
      </c>
      <c r="AA491" s="123">
        <v>40000</v>
      </c>
      <c r="AB491" s="120" t="s">
        <v>189</v>
      </c>
      <c r="AC491" s="120">
        <v>18</v>
      </c>
      <c r="AD491" s="120" t="s">
        <v>276</v>
      </c>
      <c r="AE491" s="120" t="s">
        <v>525</v>
      </c>
      <c r="AF491" s="123">
        <v>2690</v>
      </c>
      <c r="AG491" s="123">
        <v>2690</v>
      </c>
      <c r="AH491" s="120" t="s">
        <v>307</v>
      </c>
      <c r="AI491" s="123">
        <v>7063.78</v>
      </c>
      <c r="AJ491" s="123">
        <v>3705.22</v>
      </c>
      <c r="AK491" s="123">
        <v>10769</v>
      </c>
      <c r="AL491" s="123">
        <v>32936.22</v>
      </c>
      <c r="AM491" s="123">
        <v>5370.78</v>
      </c>
      <c r="AN491" s="123">
        <v>38307</v>
      </c>
      <c r="AO491" s="123">
        <v>17352.29</v>
      </c>
      <c r="AP491" s="123">
        <v>4158.71</v>
      </c>
      <c r="AQ491" s="123">
        <v>21511</v>
      </c>
      <c r="AR491" s="120">
        <v>12</v>
      </c>
      <c r="AS491" s="120">
        <f>VLOOKUP(X491:X2754,[7]Sheet1!$T$2:$AC$1764,10,0)</f>
        <v>224</v>
      </c>
      <c r="AT491" s="107" t="str">
        <f>VLOOKUP(X491:X2748,'[8]Asset Classification'!$J$3:$S$2325,10,0)</f>
        <v>&gt;180</v>
      </c>
      <c r="AU491" s="120"/>
      <c r="AV491" s="120"/>
      <c r="AW491" s="120"/>
      <c r="AX491" s="120" t="s">
        <v>544</v>
      </c>
      <c r="AY491" s="120" t="s">
        <v>545</v>
      </c>
      <c r="AZ491" s="120"/>
      <c r="BA491" s="120"/>
      <c r="BB491" s="126"/>
      <c r="BC491" s="110"/>
      <c r="BD491" s="111"/>
      <c r="BE491" s="111"/>
      <c r="BF491" s="112"/>
      <c r="BG491" s="111"/>
      <c r="BH491" s="113"/>
      <c r="BI491" s="111"/>
      <c r="BJ491" s="111"/>
      <c r="BK491" s="114"/>
      <c r="BL491" s="122"/>
    </row>
    <row r="492" spans="1:64" s="125" customFormat="1" x14ac:dyDescent="0.3">
      <c r="A492" s="120">
        <v>487</v>
      </c>
      <c r="B492" s="120" t="s">
        <v>5879</v>
      </c>
      <c r="C492" s="120" t="s">
        <v>178</v>
      </c>
      <c r="D492" s="120" t="s">
        <v>850</v>
      </c>
      <c r="E492" s="120" t="s">
        <v>851</v>
      </c>
      <c r="F492" s="120" t="s">
        <v>852</v>
      </c>
      <c r="G492" s="120" t="s">
        <v>853</v>
      </c>
      <c r="H492" s="120" t="s">
        <v>854</v>
      </c>
      <c r="I492" s="120">
        <v>176391</v>
      </c>
      <c r="J492" s="120" t="s">
        <v>889</v>
      </c>
      <c r="K492" s="120">
        <v>176391</v>
      </c>
      <c r="L492" s="120" t="s">
        <v>855</v>
      </c>
      <c r="M492" s="120" t="s">
        <v>856</v>
      </c>
      <c r="N492" s="120">
        <v>313516</v>
      </c>
      <c r="O492" s="120" t="s">
        <v>2282</v>
      </c>
      <c r="P492" s="120">
        <v>91534</v>
      </c>
      <c r="Q492" s="120" t="s">
        <v>2283</v>
      </c>
      <c r="R492" s="120" t="s">
        <v>437</v>
      </c>
      <c r="S492" s="120" t="s">
        <v>5424</v>
      </c>
      <c r="T492" s="120" t="s">
        <v>185</v>
      </c>
      <c r="U492" s="120" t="s">
        <v>186</v>
      </c>
      <c r="V492" s="120">
        <v>0</v>
      </c>
      <c r="W492" s="120" t="s">
        <v>5880</v>
      </c>
      <c r="X492" s="120">
        <v>356120143</v>
      </c>
      <c r="Y492" s="120" t="s">
        <v>5425</v>
      </c>
      <c r="Z492" s="120" t="s">
        <v>3653</v>
      </c>
      <c r="AA492" s="123">
        <v>40000</v>
      </c>
      <c r="AB492" s="120" t="s">
        <v>189</v>
      </c>
      <c r="AC492" s="120">
        <v>18</v>
      </c>
      <c r="AD492" s="120" t="s">
        <v>276</v>
      </c>
      <c r="AE492" s="120" t="s">
        <v>525</v>
      </c>
      <c r="AF492" s="123">
        <v>2690</v>
      </c>
      <c r="AG492" s="123">
        <v>2690</v>
      </c>
      <c r="AH492" s="120" t="s">
        <v>307</v>
      </c>
      <c r="AI492" s="123">
        <v>7063.78</v>
      </c>
      <c r="AJ492" s="123">
        <v>3696.22</v>
      </c>
      <c r="AK492" s="123">
        <v>10760</v>
      </c>
      <c r="AL492" s="123">
        <v>32936.22</v>
      </c>
      <c r="AM492" s="123">
        <v>5379.78</v>
      </c>
      <c r="AN492" s="123">
        <v>38316</v>
      </c>
      <c r="AO492" s="123">
        <v>17352.29</v>
      </c>
      <c r="AP492" s="123">
        <v>4167.71</v>
      </c>
      <c r="AQ492" s="123">
        <v>21520</v>
      </c>
      <c r="AR492" s="120">
        <v>12</v>
      </c>
      <c r="AS492" s="120">
        <f>VLOOKUP(X492:X2755,[7]Sheet1!$T$2:$AC$1764,10,0)</f>
        <v>224</v>
      </c>
      <c r="AT492" s="107" t="str">
        <f>VLOOKUP(X492:X2749,'[8]Asset Classification'!$J$3:$S$2325,10,0)</f>
        <v>&gt;180</v>
      </c>
      <c r="AU492" s="120"/>
      <c r="AV492" s="120"/>
      <c r="AW492" s="120"/>
      <c r="AX492" s="120" t="s">
        <v>544</v>
      </c>
      <c r="AY492" s="120" t="s">
        <v>545</v>
      </c>
      <c r="AZ492" s="120"/>
      <c r="BA492" s="120"/>
      <c r="BB492" s="126"/>
      <c r="BC492" s="110"/>
      <c r="BD492" s="111"/>
      <c r="BE492" s="111"/>
      <c r="BF492" s="112"/>
      <c r="BG492" s="111"/>
      <c r="BH492" s="113"/>
      <c r="BI492" s="111"/>
      <c r="BJ492" s="111"/>
      <c r="BK492" s="114"/>
      <c r="BL492" s="122"/>
    </row>
    <row r="493" spans="1:64" s="125" customFormat="1" x14ac:dyDescent="0.3">
      <c r="A493" s="120">
        <v>488</v>
      </c>
      <c r="B493" s="120" t="s">
        <v>5879</v>
      </c>
      <c r="C493" s="120" t="s">
        <v>178</v>
      </c>
      <c r="D493" s="120" t="s">
        <v>850</v>
      </c>
      <c r="E493" s="120" t="s">
        <v>851</v>
      </c>
      <c r="F493" s="120" t="s">
        <v>852</v>
      </c>
      <c r="G493" s="120" t="s">
        <v>853</v>
      </c>
      <c r="H493" s="120" t="s">
        <v>854</v>
      </c>
      <c r="I493" s="120">
        <v>40742</v>
      </c>
      <c r="J493" s="120" t="s">
        <v>1661</v>
      </c>
      <c r="K493" s="120">
        <v>40742</v>
      </c>
      <c r="L493" s="120" t="s">
        <v>855</v>
      </c>
      <c r="M493" s="120" t="s">
        <v>856</v>
      </c>
      <c r="N493" s="120">
        <v>313535</v>
      </c>
      <c r="O493" s="120" t="s">
        <v>2920</v>
      </c>
      <c r="P493" s="120">
        <v>607652</v>
      </c>
      <c r="Q493" s="120" t="s">
        <v>2921</v>
      </c>
      <c r="R493" s="120" t="s">
        <v>255</v>
      </c>
      <c r="S493" s="120" t="s">
        <v>5557</v>
      </c>
      <c r="T493" s="120" t="s">
        <v>185</v>
      </c>
      <c r="U493" s="120" t="s">
        <v>186</v>
      </c>
      <c r="V493" s="120">
        <v>0</v>
      </c>
      <c r="W493" s="120" t="s">
        <v>5880</v>
      </c>
      <c r="X493" s="120">
        <v>356863646</v>
      </c>
      <c r="Y493" s="120" t="s">
        <v>5558</v>
      </c>
      <c r="Z493" s="120" t="s">
        <v>210</v>
      </c>
      <c r="AA493" s="123">
        <v>30000</v>
      </c>
      <c r="AB493" s="120" t="s">
        <v>197</v>
      </c>
      <c r="AC493" s="120">
        <v>12</v>
      </c>
      <c r="AD493" s="120" t="s">
        <v>190</v>
      </c>
      <c r="AE493" s="120" t="s">
        <v>529</v>
      </c>
      <c r="AF493" s="123">
        <v>2850</v>
      </c>
      <c r="AG493" s="123">
        <v>2850</v>
      </c>
      <c r="AH493" s="120" t="s">
        <v>549</v>
      </c>
      <c r="AI493" s="123">
        <v>4228.5600000000004</v>
      </c>
      <c r="AJ493" s="123">
        <v>1471.44</v>
      </c>
      <c r="AK493" s="123">
        <v>5700</v>
      </c>
      <c r="AL493" s="123">
        <v>25771.439999999999</v>
      </c>
      <c r="AM493" s="123">
        <v>3016.56</v>
      </c>
      <c r="AN493" s="123">
        <v>28788</v>
      </c>
      <c r="AO493" s="123">
        <v>19982.009999999998</v>
      </c>
      <c r="AP493" s="123">
        <v>2817.99</v>
      </c>
      <c r="AQ493" s="123">
        <v>22800</v>
      </c>
      <c r="AR493" s="120">
        <v>10</v>
      </c>
      <c r="AS493" s="120">
        <f>VLOOKUP(X493:X2756,[7]Sheet1!$T$2:$AC$1764,10,0)</f>
        <v>224</v>
      </c>
      <c r="AT493" s="107" t="str">
        <f>VLOOKUP(X493:X2750,'[8]Asset Classification'!$J$3:$S$2325,10,0)</f>
        <v>&gt;180</v>
      </c>
      <c r="AU493" s="120"/>
      <c r="AV493" s="120"/>
      <c r="AW493" s="120"/>
      <c r="AX493" s="120" t="s">
        <v>544</v>
      </c>
      <c r="AY493" s="120" t="s">
        <v>545</v>
      </c>
      <c r="AZ493" s="120"/>
      <c r="BA493" s="120"/>
      <c r="BB493" s="126"/>
      <c r="BC493" s="110"/>
      <c r="BD493" s="111"/>
      <c r="BE493" s="111"/>
      <c r="BF493" s="112"/>
      <c r="BG493" s="111"/>
      <c r="BH493" s="113"/>
      <c r="BI493" s="111"/>
      <c r="BJ493" s="111"/>
      <c r="BK493" s="114"/>
      <c r="BL493" s="122"/>
    </row>
    <row r="494" spans="1:64" s="125" customFormat="1" x14ac:dyDescent="0.3">
      <c r="A494" s="120">
        <v>489</v>
      </c>
      <c r="B494" s="120" t="s">
        <v>5879</v>
      </c>
      <c r="C494" s="120" t="s">
        <v>178</v>
      </c>
      <c r="D494" s="120" t="s">
        <v>850</v>
      </c>
      <c r="E494" s="120" t="s">
        <v>851</v>
      </c>
      <c r="F494" s="120" t="s">
        <v>852</v>
      </c>
      <c r="G494" s="120" t="s">
        <v>853</v>
      </c>
      <c r="H494" s="120" t="s">
        <v>854</v>
      </c>
      <c r="I494" s="120">
        <v>168143</v>
      </c>
      <c r="J494" s="120" t="s">
        <v>854</v>
      </c>
      <c r="K494" s="120">
        <v>168143</v>
      </c>
      <c r="L494" s="120" t="s">
        <v>916</v>
      </c>
      <c r="M494" s="120" t="s">
        <v>917</v>
      </c>
      <c r="N494" s="120">
        <v>62859</v>
      </c>
      <c r="O494" s="120" t="s">
        <v>2920</v>
      </c>
      <c r="P494" s="120">
        <v>607652</v>
      </c>
      <c r="Q494" s="120" t="s">
        <v>2921</v>
      </c>
      <c r="R494" s="120" t="s">
        <v>255</v>
      </c>
      <c r="S494" s="120" t="s">
        <v>5561</v>
      </c>
      <c r="T494" s="120" t="s">
        <v>185</v>
      </c>
      <c r="U494" s="120" t="s">
        <v>186</v>
      </c>
      <c r="V494" s="120">
        <v>0</v>
      </c>
      <c r="W494" s="120" t="s">
        <v>5880</v>
      </c>
      <c r="X494" s="120">
        <v>356863648</v>
      </c>
      <c r="Y494" s="120" t="s">
        <v>5562</v>
      </c>
      <c r="Z494" s="120" t="s">
        <v>210</v>
      </c>
      <c r="AA494" s="123">
        <v>33000</v>
      </c>
      <c r="AB494" s="120" t="s">
        <v>197</v>
      </c>
      <c r="AC494" s="120">
        <v>24</v>
      </c>
      <c r="AD494" s="120" t="s">
        <v>190</v>
      </c>
      <c r="AE494" s="120" t="s">
        <v>529</v>
      </c>
      <c r="AF494" s="123">
        <v>1760</v>
      </c>
      <c r="AG494" s="123">
        <v>1760</v>
      </c>
      <c r="AH494" s="120" t="s">
        <v>549</v>
      </c>
      <c r="AI494" s="123">
        <v>1868.45</v>
      </c>
      <c r="AJ494" s="123">
        <v>1651.55</v>
      </c>
      <c r="AK494" s="123">
        <v>3520</v>
      </c>
      <c r="AL494" s="123">
        <v>31131.55</v>
      </c>
      <c r="AM494" s="123">
        <v>7999.45</v>
      </c>
      <c r="AN494" s="123">
        <v>39131</v>
      </c>
      <c r="AO494" s="123">
        <v>9675.27</v>
      </c>
      <c r="AP494" s="123">
        <v>4404.7299999999996</v>
      </c>
      <c r="AQ494" s="123">
        <v>14080</v>
      </c>
      <c r="AR494" s="120">
        <v>10</v>
      </c>
      <c r="AS494" s="120">
        <f>VLOOKUP(X494:X2757,[7]Sheet1!$T$2:$AC$1764,10,0)</f>
        <v>224</v>
      </c>
      <c r="AT494" s="107" t="str">
        <f>VLOOKUP(X494:X2751,'[8]Asset Classification'!$J$3:$S$2325,10,0)</f>
        <v>&gt;180</v>
      </c>
      <c r="AU494" s="120"/>
      <c r="AV494" s="120"/>
      <c r="AW494" s="120"/>
      <c r="AX494" s="120" t="s">
        <v>544</v>
      </c>
      <c r="AY494" s="120" t="s">
        <v>545</v>
      </c>
      <c r="AZ494" s="120"/>
      <c r="BA494" s="120"/>
      <c r="BB494" s="126"/>
      <c r="BC494" s="110"/>
      <c r="BD494" s="111"/>
      <c r="BE494" s="111"/>
      <c r="BF494" s="112"/>
      <c r="BG494" s="111"/>
      <c r="BH494" s="113"/>
      <c r="BI494" s="111"/>
      <c r="BJ494" s="111"/>
      <c r="BK494" s="114"/>
      <c r="BL494" s="122"/>
    </row>
    <row r="495" spans="1:64" s="125" customFormat="1" x14ac:dyDescent="0.3">
      <c r="A495" s="120">
        <v>490</v>
      </c>
      <c r="B495" s="120" t="s">
        <v>5879</v>
      </c>
      <c r="C495" s="120" t="s">
        <v>178</v>
      </c>
      <c r="D495" s="120" t="s">
        <v>850</v>
      </c>
      <c r="E495" s="120" t="s">
        <v>851</v>
      </c>
      <c r="F495" s="120" t="s">
        <v>852</v>
      </c>
      <c r="G495" s="120" t="s">
        <v>853</v>
      </c>
      <c r="H495" s="120" t="s">
        <v>854</v>
      </c>
      <c r="I495" s="120">
        <v>176391</v>
      </c>
      <c r="J495" s="120" t="s">
        <v>889</v>
      </c>
      <c r="K495" s="120">
        <v>176391</v>
      </c>
      <c r="L495" s="120" t="s">
        <v>855</v>
      </c>
      <c r="M495" s="120" t="s">
        <v>856</v>
      </c>
      <c r="N495" s="120">
        <v>319420</v>
      </c>
      <c r="O495" s="120" t="s">
        <v>3777</v>
      </c>
      <c r="P495" s="120">
        <v>91565</v>
      </c>
      <c r="Q495" s="120" t="s">
        <v>3778</v>
      </c>
      <c r="R495" s="120" t="s">
        <v>255</v>
      </c>
      <c r="S495" s="120" t="s">
        <v>5598</v>
      </c>
      <c r="T495" s="120" t="s">
        <v>180</v>
      </c>
      <c r="U495" s="120" t="s">
        <v>181</v>
      </c>
      <c r="V495" s="120">
        <v>0</v>
      </c>
      <c r="W495" s="120" t="s">
        <v>5880</v>
      </c>
      <c r="X495" s="120">
        <v>357040348</v>
      </c>
      <c r="Y495" s="120" t="s">
        <v>5599</v>
      </c>
      <c r="Z495" s="120" t="s">
        <v>210</v>
      </c>
      <c r="AA495" s="123">
        <v>47000</v>
      </c>
      <c r="AB495" s="120" t="s">
        <v>197</v>
      </c>
      <c r="AC495" s="120">
        <v>24</v>
      </c>
      <c r="AD495" s="120" t="s">
        <v>195</v>
      </c>
      <c r="AE495" s="120" t="s">
        <v>529</v>
      </c>
      <c r="AF495" s="123">
        <v>2510</v>
      </c>
      <c r="AG495" s="123">
        <v>2510</v>
      </c>
      <c r="AH495" s="120" t="s">
        <v>307</v>
      </c>
      <c r="AI495" s="123">
        <v>2667.88</v>
      </c>
      <c r="AJ495" s="123">
        <v>2742.12</v>
      </c>
      <c r="AK495" s="123">
        <v>5410</v>
      </c>
      <c r="AL495" s="123">
        <v>44332.12</v>
      </c>
      <c r="AM495" s="123">
        <v>10980.88</v>
      </c>
      <c r="AN495" s="123">
        <v>55313</v>
      </c>
      <c r="AO495" s="123">
        <v>13809.75</v>
      </c>
      <c r="AP495" s="123">
        <v>5880.25</v>
      </c>
      <c r="AQ495" s="123">
        <v>19690</v>
      </c>
      <c r="AR495" s="120">
        <v>10</v>
      </c>
      <c r="AS495" s="120">
        <f>VLOOKUP(X495:X2758,[7]Sheet1!$T$2:$AC$1764,10,0)</f>
        <v>224</v>
      </c>
      <c r="AT495" s="107" t="str">
        <f>VLOOKUP(X495:X2752,'[8]Asset Classification'!$J$3:$S$2325,10,0)</f>
        <v>&gt;180</v>
      </c>
      <c r="AU495" s="120"/>
      <c r="AV495" s="120"/>
      <c r="AW495" s="120"/>
      <c r="AX495" s="120" t="s">
        <v>544</v>
      </c>
      <c r="AY495" s="120" t="s">
        <v>545</v>
      </c>
      <c r="AZ495" s="120"/>
      <c r="BA495" s="120"/>
      <c r="BB495" s="126"/>
      <c r="BC495" s="110"/>
      <c r="BD495" s="111"/>
      <c r="BE495" s="111"/>
      <c r="BF495" s="112"/>
      <c r="BG495" s="111"/>
      <c r="BH495" s="113"/>
      <c r="BI495" s="111"/>
      <c r="BJ495" s="111"/>
      <c r="BK495" s="114"/>
      <c r="BL495" s="122"/>
    </row>
    <row r="496" spans="1:64" s="125" customFormat="1" x14ac:dyDescent="0.3">
      <c r="A496" s="120">
        <v>491</v>
      </c>
      <c r="B496" s="120" t="s">
        <v>5879</v>
      </c>
      <c r="C496" s="120" t="s">
        <v>178</v>
      </c>
      <c r="D496" s="120" t="s">
        <v>850</v>
      </c>
      <c r="E496" s="120" t="s">
        <v>851</v>
      </c>
      <c r="F496" s="120" t="s">
        <v>852</v>
      </c>
      <c r="G496" s="120" t="s">
        <v>853</v>
      </c>
      <c r="H496" s="120" t="s">
        <v>854</v>
      </c>
      <c r="I496" s="120">
        <v>169532</v>
      </c>
      <c r="J496" s="120" t="s">
        <v>1553</v>
      </c>
      <c r="K496" s="120">
        <v>169532</v>
      </c>
      <c r="L496" s="120" t="s">
        <v>961</v>
      </c>
      <c r="M496" s="120" t="s">
        <v>962</v>
      </c>
      <c r="N496" s="120">
        <v>62974</v>
      </c>
      <c r="O496" s="120" t="s">
        <v>2074</v>
      </c>
      <c r="P496" s="120">
        <v>478093</v>
      </c>
      <c r="Q496" s="120" t="s">
        <v>2075</v>
      </c>
      <c r="R496" s="120" t="s">
        <v>255</v>
      </c>
      <c r="S496" s="120" t="s">
        <v>2128</v>
      </c>
      <c r="T496" s="120" t="s">
        <v>185</v>
      </c>
      <c r="U496" s="120" t="s">
        <v>181</v>
      </c>
      <c r="V496" s="120">
        <v>541</v>
      </c>
      <c r="W496" s="120" t="s">
        <v>221</v>
      </c>
      <c r="X496" s="120">
        <v>349061868</v>
      </c>
      <c r="Y496" s="120" t="s">
        <v>2129</v>
      </c>
      <c r="Z496" s="120" t="s">
        <v>206</v>
      </c>
      <c r="AA496" s="123">
        <v>41952</v>
      </c>
      <c r="AB496" s="120" t="s">
        <v>548</v>
      </c>
      <c r="AC496" s="120">
        <v>24</v>
      </c>
      <c r="AD496" s="120" t="s">
        <v>192</v>
      </c>
      <c r="AE496" s="120" t="s">
        <v>316</v>
      </c>
      <c r="AF496" s="123">
        <v>1889</v>
      </c>
      <c r="AG496" s="123">
        <v>2250</v>
      </c>
      <c r="AH496" s="120" t="s">
        <v>549</v>
      </c>
      <c r="AI496" s="123">
        <v>37584.54</v>
      </c>
      <c r="AJ496" s="123">
        <v>11554.46</v>
      </c>
      <c r="AK496" s="123">
        <v>49139</v>
      </c>
      <c r="AL496" s="123">
        <v>4367.46</v>
      </c>
      <c r="AM496" s="123">
        <v>132.54</v>
      </c>
      <c r="AN496" s="123">
        <v>4500</v>
      </c>
      <c r="AO496" s="123">
        <v>4367.46</v>
      </c>
      <c r="AP496" s="123">
        <v>132.54</v>
      </c>
      <c r="AQ496" s="123">
        <v>4500</v>
      </c>
      <c r="AR496" s="120">
        <v>30</v>
      </c>
      <c r="AS496" s="120">
        <f>VLOOKUP(X496:X2759,[7]Sheet1!$T$2:$AC$1764,10,0)</f>
        <v>225</v>
      </c>
      <c r="AT496" s="107" t="str">
        <f>VLOOKUP(X496:X2753,'[8]Asset Classification'!$J$3:$S$2325,10,0)</f>
        <v>&gt;180</v>
      </c>
      <c r="AU496" s="120"/>
      <c r="AV496" s="120"/>
      <c r="AW496" s="120"/>
      <c r="AX496" s="120" t="s">
        <v>544</v>
      </c>
      <c r="AY496" s="120" t="s">
        <v>545</v>
      </c>
      <c r="AZ496" s="120"/>
      <c r="BA496" s="120"/>
      <c r="BB496" s="126"/>
      <c r="BC496" s="110"/>
      <c r="BD496" s="111"/>
      <c r="BE496" s="111"/>
      <c r="BF496" s="112"/>
      <c r="BG496" s="111"/>
      <c r="BH496" s="113"/>
      <c r="BI496" s="111"/>
      <c r="BJ496" s="111"/>
      <c r="BK496" s="114"/>
      <c r="BL496" s="122"/>
    </row>
    <row r="497" spans="1:64" s="125" customFormat="1" x14ac:dyDescent="0.3">
      <c r="A497" s="120">
        <v>492</v>
      </c>
      <c r="B497" s="120" t="s">
        <v>5879</v>
      </c>
      <c r="C497" s="120" t="s">
        <v>178</v>
      </c>
      <c r="D497" s="120" t="s">
        <v>850</v>
      </c>
      <c r="E497" s="120" t="s">
        <v>851</v>
      </c>
      <c r="F497" s="120" t="s">
        <v>852</v>
      </c>
      <c r="G497" s="120" t="s">
        <v>853</v>
      </c>
      <c r="H497" s="120" t="s">
        <v>854</v>
      </c>
      <c r="I497" s="120">
        <v>169532</v>
      </c>
      <c r="J497" s="120" t="s">
        <v>1553</v>
      </c>
      <c r="K497" s="120">
        <v>169532</v>
      </c>
      <c r="L497" s="120" t="s">
        <v>961</v>
      </c>
      <c r="M497" s="120" t="s">
        <v>962</v>
      </c>
      <c r="N497" s="120">
        <v>62974</v>
      </c>
      <c r="O497" s="120" t="s">
        <v>2335</v>
      </c>
      <c r="P497" s="120">
        <v>91494</v>
      </c>
      <c r="Q497" s="120" t="s">
        <v>2336</v>
      </c>
      <c r="R497" s="120" t="s">
        <v>255</v>
      </c>
      <c r="S497" s="120" t="s">
        <v>2337</v>
      </c>
      <c r="T497" s="120" t="s">
        <v>185</v>
      </c>
      <c r="U497" s="120" t="s">
        <v>186</v>
      </c>
      <c r="V497" s="120">
        <v>541</v>
      </c>
      <c r="W497" s="120" t="s">
        <v>5123</v>
      </c>
      <c r="X497" s="120">
        <v>349890665</v>
      </c>
      <c r="Y497" s="120" t="s">
        <v>2338</v>
      </c>
      <c r="Z497" s="120" t="s">
        <v>370</v>
      </c>
      <c r="AA497" s="123">
        <v>41952</v>
      </c>
      <c r="AB497" s="120" t="s">
        <v>189</v>
      </c>
      <c r="AC497" s="120">
        <v>24</v>
      </c>
      <c r="AD497" s="120" t="s">
        <v>190</v>
      </c>
      <c r="AE497" s="120" t="s">
        <v>225</v>
      </c>
      <c r="AF497" s="123">
        <v>2603</v>
      </c>
      <c r="AG497" s="123">
        <v>2250</v>
      </c>
      <c r="AH497" s="120" t="s">
        <v>656</v>
      </c>
      <c r="AI497" s="123">
        <v>31376.2</v>
      </c>
      <c r="AJ497" s="123">
        <v>11726.8</v>
      </c>
      <c r="AK497" s="123">
        <v>43103</v>
      </c>
      <c r="AL497" s="123">
        <v>10575.8</v>
      </c>
      <c r="AM497" s="123">
        <v>674.2</v>
      </c>
      <c r="AN497" s="123">
        <v>11250</v>
      </c>
      <c r="AO497" s="123">
        <v>10575.8</v>
      </c>
      <c r="AP497" s="123">
        <v>674.2</v>
      </c>
      <c r="AQ497" s="123">
        <v>11250</v>
      </c>
      <c r="AR497" s="120">
        <v>27</v>
      </c>
      <c r="AS497" s="120">
        <f>VLOOKUP(X497:X2760,[7]Sheet1!$T$2:$AC$1764,10,0)</f>
        <v>225</v>
      </c>
      <c r="AT497" s="107" t="str">
        <f>VLOOKUP(X497:X2754,'[8]Asset Classification'!$J$3:$S$2325,10,0)</f>
        <v>&gt;180</v>
      </c>
      <c r="AU497" s="120"/>
      <c r="AV497" s="120"/>
      <c r="AW497" s="120"/>
      <c r="AX497" s="120" t="s">
        <v>544</v>
      </c>
      <c r="AY497" s="120" t="s">
        <v>545</v>
      </c>
      <c r="AZ497" s="120"/>
      <c r="BA497" s="120"/>
      <c r="BB497" s="126"/>
      <c r="BC497" s="110"/>
      <c r="BD497" s="111"/>
      <c r="BE497" s="111"/>
      <c r="BF497" s="112"/>
      <c r="BG497" s="111"/>
      <c r="BH497" s="113"/>
      <c r="BI497" s="111"/>
      <c r="BJ497" s="111"/>
      <c r="BK497" s="114"/>
      <c r="BL497" s="122"/>
    </row>
    <row r="498" spans="1:64" s="125" customFormat="1" x14ac:dyDescent="0.3">
      <c r="A498" s="120">
        <v>493</v>
      </c>
      <c r="B498" s="120" t="s">
        <v>5879</v>
      </c>
      <c r="C498" s="120" t="s">
        <v>178</v>
      </c>
      <c r="D498" s="120" t="s">
        <v>850</v>
      </c>
      <c r="E498" s="120" t="s">
        <v>851</v>
      </c>
      <c r="F498" s="120" t="s">
        <v>852</v>
      </c>
      <c r="G498" s="120" t="s">
        <v>853</v>
      </c>
      <c r="H498" s="120" t="s">
        <v>854</v>
      </c>
      <c r="I498" s="120">
        <v>169532</v>
      </c>
      <c r="J498" s="120" t="s">
        <v>1553</v>
      </c>
      <c r="K498" s="120">
        <v>169532</v>
      </c>
      <c r="L498" s="120" t="s">
        <v>961</v>
      </c>
      <c r="M498" s="120" t="s">
        <v>962</v>
      </c>
      <c r="N498" s="120">
        <v>62988</v>
      </c>
      <c r="O498" s="120" t="s">
        <v>2335</v>
      </c>
      <c r="P498" s="120">
        <v>91494</v>
      </c>
      <c r="Q498" s="120" t="s">
        <v>2336</v>
      </c>
      <c r="R498" s="120" t="s">
        <v>255</v>
      </c>
      <c r="S498" s="120" t="s">
        <v>2340</v>
      </c>
      <c r="T498" s="120" t="s">
        <v>185</v>
      </c>
      <c r="U498" s="120" t="s">
        <v>547</v>
      </c>
      <c r="V498" s="120">
        <v>541</v>
      </c>
      <c r="W498" s="120" t="s">
        <v>221</v>
      </c>
      <c r="X498" s="120">
        <v>349914304</v>
      </c>
      <c r="Y498" s="120" t="s">
        <v>2341</v>
      </c>
      <c r="Z498" s="120" t="s">
        <v>370</v>
      </c>
      <c r="AA498" s="123">
        <v>41952</v>
      </c>
      <c r="AB498" s="120" t="s">
        <v>189</v>
      </c>
      <c r="AC498" s="120">
        <v>24</v>
      </c>
      <c r="AD498" s="120" t="s">
        <v>192</v>
      </c>
      <c r="AE498" s="120" t="s">
        <v>225</v>
      </c>
      <c r="AF498" s="123">
        <v>2603</v>
      </c>
      <c r="AG498" s="123">
        <v>2250</v>
      </c>
      <c r="AH498" s="120" t="s">
        <v>661</v>
      </c>
      <c r="AI498" s="123">
        <v>31376.2</v>
      </c>
      <c r="AJ498" s="123">
        <v>11726.8</v>
      </c>
      <c r="AK498" s="123">
        <v>43103</v>
      </c>
      <c r="AL498" s="123">
        <v>10575.8</v>
      </c>
      <c r="AM498" s="123">
        <v>674.2</v>
      </c>
      <c r="AN498" s="123">
        <v>11250</v>
      </c>
      <c r="AO498" s="123">
        <v>10575.8</v>
      </c>
      <c r="AP498" s="123">
        <v>674.2</v>
      </c>
      <c r="AQ498" s="123">
        <v>11250</v>
      </c>
      <c r="AR498" s="120">
        <v>27</v>
      </c>
      <c r="AS498" s="120">
        <f>VLOOKUP(X498:X2761,[7]Sheet1!$T$2:$AC$1764,10,0)</f>
        <v>225</v>
      </c>
      <c r="AT498" s="107" t="str">
        <f>VLOOKUP(X498:X2755,'[8]Asset Classification'!$J$3:$S$2325,10,0)</f>
        <v>&gt;180</v>
      </c>
      <c r="AU498" s="120"/>
      <c r="AV498" s="120"/>
      <c r="AW498" s="120"/>
      <c r="AX498" s="120" t="s">
        <v>544</v>
      </c>
      <c r="AY498" s="120" t="s">
        <v>545</v>
      </c>
      <c r="AZ498" s="120"/>
      <c r="BA498" s="120"/>
      <c r="BB498" s="126"/>
      <c r="BC498" s="110"/>
      <c r="BD498" s="111"/>
      <c r="BE498" s="111"/>
      <c r="BF498" s="112"/>
      <c r="BG498" s="111"/>
      <c r="BH498" s="113"/>
      <c r="BI498" s="111"/>
      <c r="BJ498" s="111"/>
      <c r="BK498" s="114"/>
      <c r="BL498" s="122"/>
    </row>
    <row r="499" spans="1:64" s="125" customFormat="1" x14ac:dyDescent="0.3">
      <c r="A499" s="120">
        <v>494</v>
      </c>
      <c r="B499" s="120" t="s">
        <v>5879</v>
      </c>
      <c r="C499" s="120" t="s">
        <v>178</v>
      </c>
      <c r="D499" s="120" t="s">
        <v>850</v>
      </c>
      <c r="E499" s="120" t="s">
        <v>851</v>
      </c>
      <c r="F499" s="120" t="s">
        <v>852</v>
      </c>
      <c r="G499" s="120" t="s">
        <v>853</v>
      </c>
      <c r="H499" s="120" t="s">
        <v>854</v>
      </c>
      <c r="I499" s="120">
        <v>40734</v>
      </c>
      <c r="J499" s="120" t="s">
        <v>1693</v>
      </c>
      <c r="K499" s="120">
        <v>40734</v>
      </c>
      <c r="L499" s="120" t="s">
        <v>1187</v>
      </c>
      <c r="M499" s="120" t="s">
        <v>1188</v>
      </c>
      <c r="N499" s="120">
        <v>62963</v>
      </c>
      <c r="O499" s="120" t="s">
        <v>2412</v>
      </c>
      <c r="P499" s="120">
        <v>551595</v>
      </c>
      <c r="Q499" s="120" t="s">
        <v>2413</v>
      </c>
      <c r="R499" s="120" t="s">
        <v>255</v>
      </c>
      <c r="S499" s="120" t="s">
        <v>2414</v>
      </c>
      <c r="T499" s="120" t="s">
        <v>185</v>
      </c>
      <c r="U499" s="120" t="s">
        <v>186</v>
      </c>
      <c r="V499" s="120">
        <v>541</v>
      </c>
      <c r="W499" s="120" t="s">
        <v>5880</v>
      </c>
      <c r="X499" s="120">
        <v>350156654</v>
      </c>
      <c r="Y499" s="120" t="s">
        <v>2415</v>
      </c>
      <c r="Z499" s="120" t="s">
        <v>353</v>
      </c>
      <c r="AA499" s="123">
        <v>41752</v>
      </c>
      <c r="AB499" s="120" t="s">
        <v>197</v>
      </c>
      <c r="AC499" s="120">
        <v>24</v>
      </c>
      <c r="AD499" s="120" t="s">
        <v>192</v>
      </c>
      <c r="AE499" s="120" t="s">
        <v>329</v>
      </c>
      <c r="AF499" s="123">
        <v>1853</v>
      </c>
      <c r="AG499" s="123">
        <v>2250</v>
      </c>
      <c r="AH499" s="120" t="s">
        <v>5891</v>
      </c>
      <c r="AI499" s="123">
        <v>31176.18</v>
      </c>
      <c r="AJ499" s="123">
        <v>11176.82</v>
      </c>
      <c r="AK499" s="123">
        <v>42353</v>
      </c>
      <c r="AL499" s="123">
        <v>10575.82</v>
      </c>
      <c r="AM499" s="123">
        <v>674.18</v>
      </c>
      <c r="AN499" s="123">
        <v>11250</v>
      </c>
      <c r="AO499" s="123">
        <v>10575.82</v>
      </c>
      <c r="AP499" s="123">
        <v>674.18</v>
      </c>
      <c r="AQ499" s="123">
        <v>11250</v>
      </c>
      <c r="AR499" s="120">
        <v>27</v>
      </c>
      <c r="AS499" s="120">
        <f>VLOOKUP(X499:X2762,[7]Sheet1!$T$2:$AC$1764,10,0)</f>
        <v>225</v>
      </c>
      <c r="AT499" s="107" t="str">
        <f>VLOOKUP(X499:X2756,'[8]Asset Classification'!$J$3:$S$2325,10,0)</f>
        <v>&gt;180</v>
      </c>
      <c r="AU499" s="120"/>
      <c r="AV499" s="120"/>
      <c r="AW499" s="120"/>
      <c r="AX499" s="120" t="s">
        <v>544</v>
      </c>
      <c r="AY499" s="120" t="s">
        <v>545</v>
      </c>
      <c r="AZ499" s="120"/>
      <c r="BA499" s="120"/>
      <c r="BB499" s="126"/>
      <c r="BC499" s="110"/>
      <c r="BD499" s="111"/>
      <c r="BE499" s="111"/>
      <c r="BF499" s="112"/>
      <c r="BG499" s="111"/>
      <c r="BH499" s="113"/>
      <c r="BI499" s="111"/>
      <c r="BJ499" s="111"/>
      <c r="BK499" s="114"/>
      <c r="BL499" s="122"/>
    </row>
    <row r="500" spans="1:64" s="125" customFormat="1" x14ac:dyDescent="0.3">
      <c r="A500" s="120">
        <v>495</v>
      </c>
      <c r="B500" s="120" t="s">
        <v>5879</v>
      </c>
      <c r="C500" s="120" t="s">
        <v>178</v>
      </c>
      <c r="D500" s="120" t="s">
        <v>850</v>
      </c>
      <c r="E500" s="120" t="s">
        <v>851</v>
      </c>
      <c r="F500" s="120" t="s">
        <v>852</v>
      </c>
      <c r="G500" s="120" t="s">
        <v>853</v>
      </c>
      <c r="H500" s="120" t="s">
        <v>854</v>
      </c>
      <c r="I500" s="120">
        <v>168143</v>
      </c>
      <c r="J500" s="120" t="s">
        <v>854</v>
      </c>
      <c r="K500" s="120">
        <v>168143</v>
      </c>
      <c r="L500" s="120" t="s">
        <v>916</v>
      </c>
      <c r="M500" s="120" t="s">
        <v>917</v>
      </c>
      <c r="N500" s="120">
        <v>62895</v>
      </c>
      <c r="O500" s="120" t="s">
        <v>2300</v>
      </c>
      <c r="P500" s="120">
        <v>411220</v>
      </c>
      <c r="Q500" s="120" t="s">
        <v>2301</v>
      </c>
      <c r="R500" s="120" t="s">
        <v>255</v>
      </c>
      <c r="S500" s="120" t="s">
        <v>2475</v>
      </c>
      <c r="T500" s="120" t="s">
        <v>185</v>
      </c>
      <c r="U500" s="120" t="s">
        <v>186</v>
      </c>
      <c r="V500" s="120">
        <v>541</v>
      </c>
      <c r="W500" s="120" t="s">
        <v>5880</v>
      </c>
      <c r="X500" s="120">
        <v>350332996</v>
      </c>
      <c r="Y500" s="120" t="s">
        <v>2476</v>
      </c>
      <c r="Z500" s="120" t="s">
        <v>389</v>
      </c>
      <c r="AA500" s="123">
        <v>44040</v>
      </c>
      <c r="AB500" s="120" t="s">
        <v>182</v>
      </c>
      <c r="AC500" s="120">
        <v>24</v>
      </c>
      <c r="AD500" s="120" t="s">
        <v>190</v>
      </c>
      <c r="AE500" s="120" t="s">
        <v>379</v>
      </c>
      <c r="AF500" s="123">
        <v>1726</v>
      </c>
      <c r="AG500" s="123">
        <v>2400</v>
      </c>
      <c r="AH500" s="120" t="s">
        <v>307</v>
      </c>
      <c r="AI500" s="123">
        <v>30640.55</v>
      </c>
      <c r="AJ500" s="123">
        <v>11885.45</v>
      </c>
      <c r="AK500" s="123">
        <v>42526</v>
      </c>
      <c r="AL500" s="123">
        <v>13399.45</v>
      </c>
      <c r="AM500" s="123">
        <v>1000.55</v>
      </c>
      <c r="AN500" s="123">
        <v>14400</v>
      </c>
      <c r="AO500" s="123">
        <v>13399.45</v>
      </c>
      <c r="AP500" s="123">
        <v>1000.55</v>
      </c>
      <c r="AQ500" s="123">
        <v>14400</v>
      </c>
      <c r="AR500" s="120">
        <v>27</v>
      </c>
      <c r="AS500" s="120">
        <f>VLOOKUP(X500:X2763,[7]Sheet1!$T$2:$AC$1764,10,0)</f>
        <v>225</v>
      </c>
      <c r="AT500" s="107" t="str">
        <f>VLOOKUP(X500:X2757,'[8]Asset Classification'!$J$3:$S$2325,10,0)</f>
        <v>&gt;180</v>
      </c>
      <c r="AU500" s="120"/>
      <c r="AV500" s="120"/>
      <c r="AW500" s="120"/>
      <c r="AX500" s="120" t="s">
        <v>544</v>
      </c>
      <c r="AY500" s="120" t="s">
        <v>545</v>
      </c>
      <c r="AZ500" s="120"/>
      <c r="BA500" s="120"/>
      <c r="BB500" s="126"/>
      <c r="BC500" s="110"/>
      <c r="BD500" s="111"/>
      <c r="BE500" s="111"/>
      <c r="BF500" s="112"/>
      <c r="BG500" s="111"/>
      <c r="BH500" s="113"/>
      <c r="BI500" s="111"/>
      <c r="BJ500" s="111"/>
      <c r="BK500" s="114"/>
      <c r="BL500" s="122"/>
    </row>
    <row r="501" spans="1:64" s="125" customFormat="1" x14ac:dyDescent="0.3">
      <c r="A501" s="120">
        <v>496</v>
      </c>
      <c r="B501" s="120" t="s">
        <v>5879</v>
      </c>
      <c r="C501" s="120" t="s">
        <v>178</v>
      </c>
      <c r="D501" s="120" t="s">
        <v>850</v>
      </c>
      <c r="E501" s="120" t="s">
        <v>851</v>
      </c>
      <c r="F501" s="120" t="s">
        <v>852</v>
      </c>
      <c r="G501" s="120" t="s">
        <v>853</v>
      </c>
      <c r="H501" s="120" t="s">
        <v>854</v>
      </c>
      <c r="I501" s="120">
        <v>169532</v>
      </c>
      <c r="J501" s="120" t="s">
        <v>1553</v>
      </c>
      <c r="K501" s="120">
        <v>169532</v>
      </c>
      <c r="L501" s="120" t="s">
        <v>1019</v>
      </c>
      <c r="M501" s="120" t="s">
        <v>1020</v>
      </c>
      <c r="N501" s="120">
        <v>62969</v>
      </c>
      <c r="O501" s="120" t="s">
        <v>3070</v>
      </c>
      <c r="P501" s="120">
        <v>460154</v>
      </c>
      <c r="Q501" s="120" t="s">
        <v>3071</v>
      </c>
      <c r="R501" s="120" t="s">
        <v>437</v>
      </c>
      <c r="S501" s="120" t="s">
        <v>3072</v>
      </c>
      <c r="T501" s="120" t="s">
        <v>185</v>
      </c>
      <c r="U501" s="120" t="s">
        <v>186</v>
      </c>
      <c r="V501" s="120">
        <v>541</v>
      </c>
      <c r="W501" s="120" t="s">
        <v>5880</v>
      </c>
      <c r="X501" s="120">
        <v>351677268</v>
      </c>
      <c r="Y501" s="120" t="s">
        <v>3073</v>
      </c>
      <c r="Z501" s="120" t="s">
        <v>766</v>
      </c>
      <c r="AA501" s="123">
        <v>30000</v>
      </c>
      <c r="AB501" s="120" t="s">
        <v>548</v>
      </c>
      <c r="AC501" s="120">
        <v>18</v>
      </c>
      <c r="AD501" s="120" t="s">
        <v>276</v>
      </c>
      <c r="AE501" s="120" t="s">
        <v>442</v>
      </c>
      <c r="AF501" s="123">
        <v>2020</v>
      </c>
      <c r="AG501" s="123">
        <v>2020</v>
      </c>
      <c r="AH501" s="120" t="s">
        <v>307</v>
      </c>
      <c r="AI501" s="123">
        <v>22307.74</v>
      </c>
      <c r="AJ501" s="123">
        <v>5972.26</v>
      </c>
      <c r="AK501" s="123">
        <v>28280</v>
      </c>
      <c r="AL501" s="123">
        <v>7692.26</v>
      </c>
      <c r="AM501" s="123">
        <v>408.74</v>
      </c>
      <c r="AN501" s="123">
        <v>8101</v>
      </c>
      <c r="AO501" s="123">
        <v>7692.26</v>
      </c>
      <c r="AP501" s="123">
        <v>408.74</v>
      </c>
      <c r="AQ501" s="123">
        <v>8101</v>
      </c>
      <c r="AR501" s="120">
        <v>23</v>
      </c>
      <c r="AS501" s="120">
        <f>VLOOKUP(X501:X2764,[7]Sheet1!$T$2:$AC$1764,10,0)</f>
        <v>225</v>
      </c>
      <c r="AT501" s="107" t="str">
        <f>VLOOKUP(X501:X2758,'[8]Asset Classification'!$J$3:$S$2325,10,0)</f>
        <v>&gt;180</v>
      </c>
      <c r="AU501" s="120"/>
      <c r="AV501" s="120"/>
      <c r="AW501" s="120"/>
      <c r="AX501" s="120" t="s">
        <v>544</v>
      </c>
      <c r="AY501" s="120" t="s">
        <v>545</v>
      </c>
      <c r="AZ501" s="120"/>
      <c r="BA501" s="120"/>
      <c r="BB501" s="126"/>
      <c r="BC501" s="110"/>
      <c r="BD501" s="111"/>
      <c r="BE501" s="111"/>
      <c r="BF501" s="112"/>
      <c r="BG501" s="111"/>
      <c r="BH501" s="113"/>
      <c r="BI501" s="111"/>
      <c r="BJ501" s="111"/>
      <c r="BK501" s="114"/>
      <c r="BL501" s="122"/>
    </row>
    <row r="502" spans="1:64" s="125" customFormat="1" x14ac:dyDescent="0.3">
      <c r="A502" s="120">
        <v>497</v>
      </c>
      <c r="B502" s="120" t="s">
        <v>5879</v>
      </c>
      <c r="C502" s="120" t="s">
        <v>178</v>
      </c>
      <c r="D502" s="120" t="s">
        <v>850</v>
      </c>
      <c r="E502" s="120" t="s">
        <v>851</v>
      </c>
      <c r="F502" s="120" t="s">
        <v>852</v>
      </c>
      <c r="G502" s="120" t="s">
        <v>853</v>
      </c>
      <c r="H502" s="120" t="s">
        <v>854</v>
      </c>
      <c r="I502" s="120">
        <v>168143</v>
      </c>
      <c r="J502" s="120" t="s">
        <v>854</v>
      </c>
      <c r="K502" s="120">
        <v>168143</v>
      </c>
      <c r="L502" s="120" t="s">
        <v>906</v>
      </c>
      <c r="M502" s="120" t="s">
        <v>907</v>
      </c>
      <c r="N502" s="120">
        <v>62813</v>
      </c>
      <c r="O502" s="120" t="s">
        <v>3472</v>
      </c>
      <c r="P502" s="120">
        <v>492758</v>
      </c>
      <c r="Q502" s="120" t="s">
        <v>3473</v>
      </c>
      <c r="R502" s="120" t="s">
        <v>255</v>
      </c>
      <c r="S502" s="120" t="s">
        <v>3516</v>
      </c>
      <c r="T502" s="120" t="s">
        <v>185</v>
      </c>
      <c r="U502" s="120" t="s">
        <v>186</v>
      </c>
      <c r="V502" s="120">
        <v>541</v>
      </c>
      <c r="W502" s="120" t="s">
        <v>5880</v>
      </c>
      <c r="X502" s="120">
        <v>352789829</v>
      </c>
      <c r="Y502" s="120" t="s">
        <v>3517</v>
      </c>
      <c r="Z502" s="120" t="s">
        <v>464</v>
      </c>
      <c r="AA502" s="123">
        <v>42000</v>
      </c>
      <c r="AB502" s="120" t="s">
        <v>197</v>
      </c>
      <c r="AC502" s="120">
        <v>24</v>
      </c>
      <c r="AD502" s="120" t="s">
        <v>192</v>
      </c>
      <c r="AE502" s="120" t="s">
        <v>249</v>
      </c>
      <c r="AF502" s="123">
        <v>2240</v>
      </c>
      <c r="AG502" s="123">
        <v>2240</v>
      </c>
      <c r="AH502" s="120" t="s">
        <v>307</v>
      </c>
      <c r="AI502" s="123">
        <v>16620.34</v>
      </c>
      <c r="AJ502" s="123">
        <v>8019.66</v>
      </c>
      <c r="AK502" s="123">
        <v>24640</v>
      </c>
      <c r="AL502" s="123">
        <v>25379.66</v>
      </c>
      <c r="AM502" s="123">
        <v>3948.34</v>
      </c>
      <c r="AN502" s="123">
        <v>29328</v>
      </c>
      <c r="AO502" s="123">
        <v>14667.58</v>
      </c>
      <c r="AP502" s="123">
        <v>3252.42</v>
      </c>
      <c r="AQ502" s="123">
        <v>17920</v>
      </c>
      <c r="AR502" s="120">
        <v>19</v>
      </c>
      <c r="AS502" s="120">
        <f>VLOOKUP(X502:X2765,[7]Sheet1!$T$2:$AC$1764,10,0)</f>
        <v>225</v>
      </c>
      <c r="AT502" s="107" t="str">
        <f>VLOOKUP(X502:X2759,'[8]Asset Classification'!$J$3:$S$2325,10,0)</f>
        <v>&gt;180</v>
      </c>
      <c r="AU502" s="120"/>
      <c r="AV502" s="120"/>
      <c r="AW502" s="120"/>
      <c r="AX502" s="120" t="s">
        <v>544</v>
      </c>
      <c r="AY502" s="120" t="s">
        <v>545</v>
      </c>
      <c r="AZ502" s="120"/>
      <c r="BA502" s="120"/>
      <c r="BB502" s="126"/>
      <c r="BC502" s="110"/>
      <c r="BD502" s="111"/>
      <c r="BE502" s="111"/>
      <c r="BF502" s="112"/>
      <c r="BG502" s="111"/>
      <c r="BH502" s="113"/>
      <c r="BI502" s="111"/>
      <c r="BJ502" s="111"/>
      <c r="BK502" s="114"/>
      <c r="BL502" s="122"/>
    </row>
    <row r="503" spans="1:64" s="125" customFormat="1" x14ac:dyDescent="0.3">
      <c r="A503" s="120">
        <v>498</v>
      </c>
      <c r="B503" s="120" t="s">
        <v>5879</v>
      </c>
      <c r="C503" s="120" t="s">
        <v>178</v>
      </c>
      <c r="D503" s="120" t="s">
        <v>850</v>
      </c>
      <c r="E503" s="120" t="s">
        <v>851</v>
      </c>
      <c r="F503" s="120" t="s">
        <v>852</v>
      </c>
      <c r="G503" s="120" t="s">
        <v>853</v>
      </c>
      <c r="H503" s="120" t="s">
        <v>854</v>
      </c>
      <c r="I503" s="120">
        <v>170478</v>
      </c>
      <c r="J503" s="120" t="s">
        <v>854</v>
      </c>
      <c r="K503" s="120">
        <v>170478</v>
      </c>
      <c r="L503" s="120" t="s">
        <v>906</v>
      </c>
      <c r="M503" s="120" t="s">
        <v>907</v>
      </c>
      <c r="N503" s="120">
        <v>62914</v>
      </c>
      <c r="O503" s="120" t="s">
        <v>908</v>
      </c>
      <c r="P503" s="120">
        <v>91359</v>
      </c>
      <c r="Q503" s="120" t="s">
        <v>1095</v>
      </c>
      <c r="R503" s="120" t="s">
        <v>255</v>
      </c>
      <c r="S503" s="120" t="s">
        <v>3569</v>
      </c>
      <c r="T503" s="120" t="s">
        <v>185</v>
      </c>
      <c r="U503" s="120" t="s">
        <v>186</v>
      </c>
      <c r="V503" s="120">
        <v>541</v>
      </c>
      <c r="W503" s="120" t="s">
        <v>5880</v>
      </c>
      <c r="X503" s="120">
        <v>353020794</v>
      </c>
      <c r="Y503" s="120" t="s">
        <v>2022</v>
      </c>
      <c r="Z503" s="120" t="s">
        <v>1734</v>
      </c>
      <c r="AA503" s="123">
        <v>42000</v>
      </c>
      <c r="AB503" s="120" t="s">
        <v>194</v>
      </c>
      <c r="AC503" s="120">
        <v>24</v>
      </c>
      <c r="AD503" s="120" t="s">
        <v>192</v>
      </c>
      <c r="AE503" s="120" t="s">
        <v>469</v>
      </c>
      <c r="AF503" s="123">
        <v>2240</v>
      </c>
      <c r="AG503" s="123">
        <v>2240</v>
      </c>
      <c r="AH503" s="120" t="s">
        <v>307</v>
      </c>
      <c r="AI503" s="123">
        <v>14415.14</v>
      </c>
      <c r="AJ503" s="123">
        <v>7984.86</v>
      </c>
      <c r="AK503" s="123">
        <v>22400</v>
      </c>
      <c r="AL503" s="123">
        <v>27584.86</v>
      </c>
      <c r="AM503" s="123">
        <v>4594.71</v>
      </c>
      <c r="AN503" s="123">
        <v>32179.57</v>
      </c>
      <c r="AO503" s="123">
        <v>14326.17</v>
      </c>
      <c r="AP503" s="123">
        <v>3593.83</v>
      </c>
      <c r="AQ503" s="123">
        <v>17920</v>
      </c>
      <c r="AR503" s="120">
        <v>18</v>
      </c>
      <c r="AS503" s="120">
        <f>VLOOKUP(X503:X2766,[7]Sheet1!$T$2:$AC$1764,10,0)</f>
        <v>225</v>
      </c>
      <c r="AT503" s="107" t="str">
        <f>VLOOKUP(X503:X2760,'[8]Asset Classification'!$J$3:$S$2325,10,0)</f>
        <v>&gt;180</v>
      </c>
      <c r="AU503" s="120"/>
      <c r="AV503" s="120"/>
      <c r="AW503" s="120"/>
      <c r="AX503" s="120" t="s">
        <v>544</v>
      </c>
      <c r="AY503" s="120" t="s">
        <v>545</v>
      </c>
      <c r="AZ503" s="120"/>
      <c r="BA503" s="120"/>
      <c r="BB503" s="126"/>
      <c r="BC503" s="110"/>
      <c r="BD503" s="111"/>
      <c r="BE503" s="111"/>
      <c r="BF503" s="112"/>
      <c r="BG503" s="111"/>
      <c r="BH503" s="113"/>
      <c r="BI503" s="111"/>
      <c r="BJ503" s="111"/>
      <c r="BK503" s="114"/>
      <c r="BL503" s="122"/>
    </row>
    <row r="504" spans="1:64" s="125" customFormat="1" x14ac:dyDescent="0.3">
      <c r="A504" s="120">
        <v>499</v>
      </c>
      <c r="B504" s="120" t="s">
        <v>5879</v>
      </c>
      <c r="C504" s="120" t="s">
        <v>178</v>
      </c>
      <c r="D504" s="120" t="s">
        <v>850</v>
      </c>
      <c r="E504" s="120" t="s">
        <v>851</v>
      </c>
      <c r="F504" s="120" t="s">
        <v>852</v>
      </c>
      <c r="G504" s="120" t="s">
        <v>853</v>
      </c>
      <c r="H504" s="120" t="s">
        <v>854</v>
      </c>
      <c r="I504" s="120">
        <v>168143</v>
      </c>
      <c r="J504" s="120" t="s">
        <v>854</v>
      </c>
      <c r="K504" s="120">
        <v>168143</v>
      </c>
      <c r="L504" s="120" t="s">
        <v>855</v>
      </c>
      <c r="M504" s="120" t="s">
        <v>856</v>
      </c>
      <c r="N504" s="120">
        <v>62834</v>
      </c>
      <c r="O504" s="120" t="s">
        <v>1894</v>
      </c>
      <c r="P504" s="120">
        <v>631895</v>
      </c>
      <c r="Q504" s="120" t="s">
        <v>3728</v>
      </c>
      <c r="R504" s="120" t="s">
        <v>255</v>
      </c>
      <c r="S504" s="120" t="s">
        <v>4251</v>
      </c>
      <c r="T504" s="120" t="s">
        <v>185</v>
      </c>
      <c r="U504" s="120" t="s">
        <v>186</v>
      </c>
      <c r="V504" s="120">
        <v>0</v>
      </c>
      <c r="W504" s="120" t="s">
        <v>5880</v>
      </c>
      <c r="X504" s="120">
        <v>353676469</v>
      </c>
      <c r="Y504" s="120" t="s">
        <v>4252</v>
      </c>
      <c r="Z504" s="120" t="s">
        <v>504</v>
      </c>
      <c r="AA504" s="123">
        <v>52000</v>
      </c>
      <c r="AB504" s="120" t="s">
        <v>548</v>
      </c>
      <c r="AC504" s="120">
        <v>24</v>
      </c>
      <c r="AD504" s="120" t="s">
        <v>190</v>
      </c>
      <c r="AE504" s="120" t="s">
        <v>500</v>
      </c>
      <c r="AF504" s="123">
        <v>2780</v>
      </c>
      <c r="AG504" s="123">
        <v>2780</v>
      </c>
      <c r="AH504" s="120" t="s">
        <v>307</v>
      </c>
      <c r="AI504" s="123">
        <v>11820.66</v>
      </c>
      <c r="AJ504" s="123">
        <v>7639.34</v>
      </c>
      <c r="AK504" s="123">
        <v>19460</v>
      </c>
      <c r="AL504" s="123">
        <v>40179.339999999997</v>
      </c>
      <c r="AM504" s="123">
        <v>8031.66</v>
      </c>
      <c r="AN504" s="123">
        <v>48211</v>
      </c>
      <c r="AO504" s="123">
        <v>16843.650000000001</v>
      </c>
      <c r="AP504" s="123">
        <v>5396.35</v>
      </c>
      <c r="AQ504" s="123">
        <v>22240</v>
      </c>
      <c r="AR504" s="120">
        <v>15</v>
      </c>
      <c r="AS504" s="120">
        <f>VLOOKUP(X504:X2767,[7]Sheet1!$T$2:$AC$1764,10,0)</f>
        <v>225</v>
      </c>
      <c r="AT504" s="107" t="str">
        <f>VLOOKUP(X504:X2761,'[8]Asset Classification'!$J$3:$S$2325,10,0)</f>
        <v>&gt;180</v>
      </c>
      <c r="AU504" s="120"/>
      <c r="AV504" s="120"/>
      <c r="AW504" s="120"/>
      <c r="AX504" s="120" t="s">
        <v>544</v>
      </c>
      <c r="AY504" s="120" t="s">
        <v>545</v>
      </c>
      <c r="AZ504" s="120"/>
      <c r="BA504" s="120"/>
      <c r="BB504" s="126"/>
      <c r="BC504" s="110"/>
      <c r="BD504" s="111"/>
      <c r="BE504" s="111"/>
      <c r="BF504" s="112"/>
      <c r="BG504" s="111"/>
      <c r="BH504" s="113"/>
      <c r="BI504" s="111"/>
      <c r="BJ504" s="111"/>
      <c r="BK504" s="114"/>
      <c r="BL504" s="122"/>
    </row>
    <row r="505" spans="1:64" s="125" customFormat="1" x14ac:dyDescent="0.3">
      <c r="A505" s="120">
        <v>500</v>
      </c>
      <c r="B505" s="120" t="s">
        <v>5879</v>
      </c>
      <c r="C505" s="120" t="s">
        <v>178</v>
      </c>
      <c r="D505" s="120" t="s">
        <v>850</v>
      </c>
      <c r="E505" s="120" t="s">
        <v>851</v>
      </c>
      <c r="F505" s="120" t="s">
        <v>852</v>
      </c>
      <c r="G505" s="120" t="s">
        <v>853</v>
      </c>
      <c r="H505" s="120" t="s">
        <v>854</v>
      </c>
      <c r="I505" s="120">
        <v>168143</v>
      </c>
      <c r="J505" s="120" t="s">
        <v>854</v>
      </c>
      <c r="K505" s="120">
        <v>168143</v>
      </c>
      <c r="L505" s="120" t="s">
        <v>855</v>
      </c>
      <c r="M505" s="120" t="s">
        <v>856</v>
      </c>
      <c r="N505" s="120">
        <v>62873</v>
      </c>
      <c r="O505" s="120" t="s">
        <v>1262</v>
      </c>
      <c r="P505" s="120">
        <v>91446</v>
      </c>
      <c r="Q505" s="120" t="s">
        <v>1263</v>
      </c>
      <c r="R505" s="120" t="s">
        <v>255</v>
      </c>
      <c r="S505" s="120" t="s">
        <v>4335</v>
      </c>
      <c r="T505" s="120" t="s">
        <v>185</v>
      </c>
      <c r="U505" s="120" t="s">
        <v>186</v>
      </c>
      <c r="V505" s="120">
        <v>0</v>
      </c>
      <c r="W505" s="120" t="s">
        <v>5880</v>
      </c>
      <c r="X505" s="120">
        <v>353676521</v>
      </c>
      <c r="Y505" s="120" t="s">
        <v>4336</v>
      </c>
      <c r="Z505" s="120" t="s">
        <v>300</v>
      </c>
      <c r="AA505" s="123">
        <v>42000</v>
      </c>
      <c r="AB505" s="120" t="s">
        <v>197</v>
      </c>
      <c r="AC505" s="120">
        <v>24</v>
      </c>
      <c r="AD505" s="120" t="s">
        <v>195</v>
      </c>
      <c r="AE505" s="120" t="s">
        <v>500</v>
      </c>
      <c r="AF505" s="123">
        <v>2240</v>
      </c>
      <c r="AG505" s="123">
        <v>2240</v>
      </c>
      <c r="AH505" s="120" t="s">
        <v>659</v>
      </c>
      <c r="AI505" s="123">
        <v>9800.16</v>
      </c>
      <c r="AJ505" s="123">
        <v>5879.84</v>
      </c>
      <c r="AK505" s="123">
        <v>15680</v>
      </c>
      <c r="AL505" s="123">
        <v>32199.84</v>
      </c>
      <c r="AM505" s="123">
        <v>6398.16</v>
      </c>
      <c r="AN505" s="123">
        <v>38598</v>
      </c>
      <c r="AO505" s="123">
        <v>13602.48</v>
      </c>
      <c r="AP505" s="123">
        <v>4317.5200000000004</v>
      </c>
      <c r="AQ505" s="123">
        <v>17920</v>
      </c>
      <c r="AR505" s="120">
        <v>15</v>
      </c>
      <c r="AS505" s="120">
        <f>VLOOKUP(X505:X2768,[7]Sheet1!$T$2:$AC$1764,10,0)</f>
        <v>225</v>
      </c>
      <c r="AT505" s="107" t="str">
        <f>VLOOKUP(X505:X2762,'[8]Asset Classification'!$J$3:$S$2325,10,0)</f>
        <v>&gt;180</v>
      </c>
      <c r="AU505" s="120"/>
      <c r="AV505" s="120"/>
      <c r="AW505" s="120"/>
      <c r="AX505" s="120" t="s">
        <v>544</v>
      </c>
      <c r="AY505" s="120" t="s">
        <v>545</v>
      </c>
      <c r="AZ505" s="120"/>
      <c r="BA505" s="120"/>
      <c r="BB505" s="126"/>
      <c r="BC505" s="110"/>
      <c r="BD505" s="111"/>
      <c r="BE505" s="111"/>
      <c r="BF505" s="112"/>
      <c r="BG505" s="111"/>
      <c r="BH505" s="113"/>
      <c r="BI505" s="111"/>
      <c r="BJ505" s="111"/>
      <c r="BK505" s="114"/>
      <c r="BL505" s="122"/>
    </row>
    <row r="506" spans="1:64" s="125" customFormat="1" x14ac:dyDescent="0.3">
      <c r="A506" s="120">
        <v>501</v>
      </c>
      <c r="B506" s="120" t="s">
        <v>5879</v>
      </c>
      <c r="C506" s="120" t="s">
        <v>178</v>
      </c>
      <c r="D506" s="120" t="s">
        <v>850</v>
      </c>
      <c r="E506" s="120" t="s">
        <v>851</v>
      </c>
      <c r="F506" s="120" t="s">
        <v>852</v>
      </c>
      <c r="G506" s="120" t="s">
        <v>853</v>
      </c>
      <c r="H506" s="120" t="s">
        <v>854</v>
      </c>
      <c r="I506" s="120">
        <v>40714</v>
      </c>
      <c r="J506" s="120" t="s">
        <v>1081</v>
      </c>
      <c r="K506" s="120">
        <v>40714</v>
      </c>
      <c r="L506" s="120" t="s">
        <v>916</v>
      </c>
      <c r="M506" s="120" t="s">
        <v>917</v>
      </c>
      <c r="N506" s="120">
        <v>62857</v>
      </c>
      <c r="O506" s="120" t="s">
        <v>1028</v>
      </c>
      <c r="P506" s="120">
        <v>91400</v>
      </c>
      <c r="Q506" s="120" t="s">
        <v>1029</v>
      </c>
      <c r="R506" s="120" t="s">
        <v>255</v>
      </c>
      <c r="S506" s="120" t="s">
        <v>4417</v>
      </c>
      <c r="T506" s="120" t="s">
        <v>185</v>
      </c>
      <c r="U506" s="120" t="s">
        <v>186</v>
      </c>
      <c r="V506" s="120">
        <v>0</v>
      </c>
      <c r="W506" s="120" t="s">
        <v>5880</v>
      </c>
      <c r="X506" s="120">
        <v>353676569</v>
      </c>
      <c r="Y506" s="120" t="s">
        <v>4418</v>
      </c>
      <c r="Z506" s="120" t="s">
        <v>833</v>
      </c>
      <c r="AA506" s="123">
        <v>40000</v>
      </c>
      <c r="AB506" s="120" t="s">
        <v>194</v>
      </c>
      <c r="AC506" s="120">
        <v>24</v>
      </c>
      <c r="AD506" s="120" t="s">
        <v>190</v>
      </c>
      <c r="AE506" s="120" t="s">
        <v>500</v>
      </c>
      <c r="AF506" s="123">
        <v>2130</v>
      </c>
      <c r="AG506" s="123">
        <v>2130</v>
      </c>
      <c r="AH506" s="120" t="s">
        <v>5897</v>
      </c>
      <c r="AI506" s="123">
        <v>9277.6200000000008</v>
      </c>
      <c r="AJ506" s="123">
        <v>6102.38</v>
      </c>
      <c r="AK506" s="123">
        <v>15380</v>
      </c>
      <c r="AL506" s="123">
        <v>30722.38</v>
      </c>
      <c r="AM506" s="123">
        <v>5657.62</v>
      </c>
      <c r="AN506" s="123">
        <v>36380</v>
      </c>
      <c r="AO506" s="123">
        <v>12916.32</v>
      </c>
      <c r="AP506" s="123">
        <v>3653.68</v>
      </c>
      <c r="AQ506" s="123">
        <v>16570</v>
      </c>
      <c r="AR506" s="120">
        <v>15</v>
      </c>
      <c r="AS506" s="120">
        <f>VLOOKUP(X506:X2769,[7]Sheet1!$T$2:$AC$1764,10,0)</f>
        <v>225</v>
      </c>
      <c r="AT506" s="107" t="str">
        <f>VLOOKUP(X506:X2763,'[8]Asset Classification'!$J$3:$S$2325,10,0)</f>
        <v>&gt;180</v>
      </c>
      <c r="AU506" s="120"/>
      <c r="AV506" s="120"/>
      <c r="AW506" s="120"/>
      <c r="AX506" s="120" t="s">
        <v>544</v>
      </c>
      <c r="AY506" s="120" t="s">
        <v>545</v>
      </c>
      <c r="AZ506" s="120"/>
      <c r="BA506" s="120"/>
      <c r="BB506" s="126"/>
      <c r="BC506" s="110"/>
      <c r="BD506" s="111"/>
      <c r="BE506" s="111"/>
      <c r="BF506" s="112"/>
      <c r="BG506" s="111"/>
      <c r="BH506" s="113"/>
      <c r="BI506" s="111"/>
      <c r="BJ506" s="111"/>
      <c r="BK506" s="114"/>
      <c r="BL506" s="122"/>
    </row>
    <row r="507" spans="1:64" s="125" customFormat="1" x14ac:dyDescent="0.3">
      <c r="A507" s="120">
        <v>502</v>
      </c>
      <c r="B507" s="120" t="s">
        <v>5879</v>
      </c>
      <c r="C507" s="120" t="s">
        <v>178</v>
      </c>
      <c r="D507" s="120" t="s">
        <v>850</v>
      </c>
      <c r="E507" s="120" t="s">
        <v>851</v>
      </c>
      <c r="F507" s="120" t="s">
        <v>852</v>
      </c>
      <c r="G507" s="120" t="s">
        <v>853</v>
      </c>
      <c r="H507" s="120" t="s">
        <v>854</v>
      </c>
      <c r="I507" s="120">
        <v>168143</v>
      </c>
      <c r="J507" s="120" t="s">
        <v>854</v>
      </c>
      <c r="K507" s="120">
        <v>168143</v>
      </c>
      <c r="L507" s="120" t="s">
        <v>855</v>
      </c>
      <c r="M507" s="120" t="s">
        <v>856</v>
      </c>
      <c r="N507" s="120">
        <v>62861</v>
      </c>
      <c r="O507" s="120" t="s">
        <v>1028</v>
      </c>
      <c r="P507" s="120">
        <v>91400</v>
      </c>
      <c r="Q507" s="120" t="s">
        <v>1029</v>
      </c>
      <c r="R507" s="120" t="s">
        <v>255</v>
      </c>
      <c r="S507" s="120" t="s">
        <v>4419</v>
      </c>
      <c r="T507" s="120" t="s">
        <v>185</v>
      </c>
      <c r="U507" s="120" t="s">
        <v>186</v>
      </c>
      <c r="V507" s="120">
        <v>0</v>
      </c>
      <c r="W507" s="120" t="s">
        <v>5880</v>
      </c>
      <c r="X507" s="120">
        <v>353676570</v>
      </c>
      <c r="Y507" s="120" t="s">
        <v>4420</v>
      </c>
      <c r="Z507" s="120" t="s">
        <v>833</v>
      </c>
      <c r="AA507" s="123">
        <v>40000</v>
      </c>
      <c r="AB507" s="120" t="s">
        <v>194</v>
      </c>
      <c r="AC507" s="120">
        <v>24</v>
      </c>
      <c r="AD507" s="120" t="s">
        <v>190</v>
      </c>
      <c r="AE507" s="120" t="s">
        <v>500</v>
      </c>
      <c r="AF507" s="123">
        <v>2130</v>
      </c>
      <c r="AG507" s="123">
        <v>2130</v>
      </c>
      <c r="AH507" s="120" t="s">
        <v>4079</v>
      </c>
      <c r="AI507" s="123">
        <v>9288.42</v>
      </c>
      <c r="AJ507" s="123">
        <v>6221.58</v>
      </c>
      <c r="AK507" s="123">
        <v>15510</v>
      </c>
      <c r="AL507" s="123">
        <v>30711.58</v>
      </c>
      <c r="AM507" s="123">
        <v>5538.42</v>
      </c>
      <c r="AN507" s="123">
        <v>36250</v>
      </c>
      <c r="AO507" s="123">
        <v>12905.52</v>
      </c>
      <c r="AP507" s="123">
        <v>3534.48</v>
      </c>
      <c r="AQ507" s="123">
        <v>16440</v>
      </c>
      <c r="AR507" s="120">
        <v>15</v>
      </c>
      <c r="AS507" s="120">
        <f>VLOOKUP(X507:X2770,[7]Sheet1!$T$2:$AC$1764,10,0)</f>
        <v>225</v>
      </c>
      <c r="AT507" s="107" t="str">
        <f>VLOOKUP(X507:X2764,'[8]Asset Classification'!$J$3:$S$2325,10,0)</f>
        <v>&gt;180</v>
      </c>
      <c r="AU507" s="120"/>
      <c r="AV507" s="120"/>
      <c r="AW507" s="120"/>
      <c r="AX507" s="120" t="s">
        <v>544</v>
      </c>
      <c r="AY507" s="120" t="s">
        <v>545</v>
      </c>
      <c r="AZ507" s="120"/>
      <c r="BA507" s="120"/>
      <c r="BB507" s="126"/>
      <c r="BC507" s="110"/>
      <c r="BD507" s="111"/>
      <c r="BE507" s="111"/>
      <c r="BF507" s="112"/>
      <c r="BG507" s="111"/>
      <c r="BH507" s="113"/>
      <c r="BI507" s="111"/>
      <c r="BJ507" s="111"/>
      <c r="BK507" s="114"/>
      <c r="BL507" s="122"/>
    </row>
    <row r="508" spans="1:64" s="125" customFormat="1" x14ac:dyDescent="0.3">
      <c r="A508" s="120">
        <v>503</v>
      </c>
      <c r="B508" s="120" t="s">
        <v>5879</v>
      </c>
      <c r="C508" s="120" t="s">
        <v>178</v>
      </c>
      <c r="D508" s="120" t="s">
        <v>850</v>
      </c>
      <c r="E508" s="120" t="s">
        <v>851</v>
      </c>
      <c r="F508" s="120" t="s">
        <v>852</v>
      </c>
      <c r="G508" s="120" t="s">
        <v>853</v>
      </c>
      <c r="H508" s="120" t="s">
        <v>854</v>
      </c>
      <c r="I508" s="120">
        <v>40714</v>
      </c>
      <c r="J508" s="120" t="s">
        <v>1081</v>
      </c>
      <c r="K508" s="120">
        <v>40714</v>
      </c>
      <c r="L508" s="120" t="s">
        <v>916</v>
      </c>
      <c r="M508" s="120" t="s">
        <v>917</v>
      </c>
      <c r="N508" s="120">
        <v>62857</v>
      </c>
      <c r="O508" s="120" t="s">
        <v>2425</v>
      </c>
      <c r="P508" s="120">
        <v>555142</v>
      </c>
      <c r="Q508" s="120" t="s">
        <v>2426</v>
      </c>
      <c r="R508" s="120" t="s">
        <v>255</v>
      </c>
      <c r="S508" s="120" t="s">
        <v>4703</v>
      </c>
      <c r="T508" s="120" t="s">
        <v>185</v>
      </c>
      <c r="U508" s="120" t="s">
        <v>186</v>
      </c>
      <c r="V508" s="120">
        <v>0</v>
      </c>
      <c r="W508" s="120" t="s">
        <v>5880</v>
      </c>
      <c r="X508" s="120">
        <v>354288138</v>
      </c>
      <c r="Y508" s="120" t="s">
        <v>4704</v>
      </c>
      <c r="Z508" s="120" t="s">
        <v>4259</v>
      </c>
      <c r="AA508" s="123">
        <v>52000</v>
      </c>
      <c r="AB508" s="120" t="s">
        <v>194</v>
      </c>
      <c r="AC508" s="120">
        <v>24</v>
      </c>
      <c r="AD508" s="120" t="s">
        <v>190</v>
      </c>
      <c r="AE508" s="120" t="s">
        <v>500</v>
      </c>
      <c r="AF508" s="123">
        <v>2780</v>
      </c>
      <c r="AG508" s="123">
        <v>2780</v>
      </c>
      <c r="AH508" s="120" t="s">
        <v>307</v>
      </c>
      <c r="AI508" s="123">
        <v>11901.23</v>
      </c>
      <c r="AJ508" s="123">
        <v>7558.77</v>
      </c>
      <c r="AK508" s="123">
        <v>19460</v>
      </c>
      <c r="AL508" s="123">
        <v>40098.769999999997</v>
      </c>
      <c r="AM508" s="123">
        <v>7998.23</v>
      </c>
      <c r="AN508" s="123">
        <v>48097</v>
      </c>
      <c r="AO508" s="123">
        <v>16857.75</v>
      </c>
      <c r="AP508" s="123">
        <v>5382.25</v>
      </c>
      <c r="AQ508" s="123">
        <v>22240</v>
      </c>
      <c r="AR508" s="120">
        <v>15</v>
      </c>
      <c r="AS508" s="120">
        <f>VLOOKUP(X508:X2771,[7]Sheet1!$T$2:$AC$1764,10,0)</f>
        <v>225</v>
      </c>
      <c r="AT508" s="107" t="str">
        <f>VLOOKUP(X508:X2765,'[8]Asset Classification'!$J$3:$S$2325,10,0)</f>
        <v>&gt;180</v>
      </c>
      <c r="AU508" s="120"/>
      <c r="AV508" s="120"/>
      <c r="AW508" s="120"/>
      <c r="AX508" s="120" t="s">
        <v>544</v>
      </c>
      <c r="AY508" s="120" t="s">
        <v>545</v>
      </c>
      <c r="AZ508" s="120"/>
      <c r="BA508" s="120"/>
      <c r="BB508" s="126"/>
      <c r="BC508" s="110"/>
      <c r="BD508" s="111"/>
      <c r="BE508" s="111"/>
      <c r="BF508" s="112"/>
      <c r="BG508" s="111"/>
      <c r="BH508" s="113"/>
      <c r="BI508" s="111"/>
      <c r="BJ508" s="111"/>
      <c r="BK508" s="114"/>
      <c r="BL508" s="122"/>
    </row>
    <row r="509" spans="1:64" s="125" customFormat="1" x14ac:dyDescent="0.3">
      <c r="A509" s="120">
        <v>504</v>
      </c>
      <c r="B509" s="120" t="s">
        <v>5879</v>
      </c>
      <c r="C509" s="120" t="s">
        <v>178</v>
      </c>
      <c r="D509" s="120" t="s">
        <v>850</v>
      </c>
      <c r="E509" s="120" t="s">
        <v>851</v>
      </c>
      <c r="F509" s="120" t="s">
        <v>852</v>
      </c>
      <c r="G509" s="120" t="s">
        <v>853</v>
      </c>
      <c r="H509" s="120" t="s">
        <v>854</v>
      </c>
      <c r="I509" s="120">
        <v>40668</v>
      </c>
      <c r="J509" s="120" t="s">
        <v>854</v>
      </c>
      <c r="K509" s="120">
        <v>40668</v>
      </c>
      <c r="L509" s="120" t="s">
        <v>906</v>
      </c>
      <c r="M509" s="120" t="s">
        <v>907</v>
      </c>
      <c r="N509" s="120">
        <v>62891</v>
      </c>
      <c r="O509" s="120" t="s">
        <v>2425</v>
      </c>
      <c r="P509" s="120">
        <v>555142</v>
      </c>
      <c r="Q509" s="120" t="s">
        <v>2426</v>
      </c>
      <c r="R509" s="120" t="s">
        <v>255</v>
      </c>
      <c r="S509" s="120" t="s">
        <v>4705</v>
      </c>
      <c r="T509" s="120" t="s">
        <v>185</v>
      </c>
      <c r="U509" s="120" t="s">
        <v>186</v>
      </c>
      <c r="V509" s="120">
        <v>0</v>
      </c>
      <c r="W509" s="120" t="s">
        <v>5880</v>
      </c>
      <c r="X509" s="120">
        <v>354288376</v>
      </c>
      <c r="Y509" s="120" t="s">
        <v>4706</v>
      </c>
      <c r="Z509" s="120" t="s">
        <v>4259</v>
      </c>
      <c r="AA509" s="123">
        <v>52000</v>
      </c>
      <c r="AB509" s="120" t="s">
        <v>194</v>
      </c>
      <c r="AC509" s="120">
        <v>24</v>
      </c>
      <c r="AD509" s="120" t="s">
        <v>190</v>
      </c>
      <c r="AE509" s="120" t="s">
        <v>500</v>
      </c>
      <c r="AF509" s="123">
        <v>2780</v>
      </c>
      <c r="AG509" s="123">
        <v>2780</v>
      </c>
      <c r="AH509" s="120" t="s">
        <v>307</v>
      </c>
      <c r="AI509" s="123">
        <v>11901.23</v>
      </c>
      <c r="AJ509" s="123">
        <v>7558.77</v>
      </c>
      <c r="AK509" s="123">
        <v>19460</v>
      </c>
      <c r="AL509" s="123">
        <v>40098.769999999997</v>
      </c>
      <c r="AM509" s="123">
        <v>7998.23</v>
      </c>
      <c r="AN509" s="123">
        <v>48097</v>
      </c>
      <c r="AO509" s="123">
        <v>16857.75</v>
      </c>
      <c r="AP509" s="123">
        <v>5382.25</v>
      </c>
      <c r="AQ509" s="123">
        <v>22240</v>
      </c>
      <c r="AR509" s="120">
        <v>15</v>
      </c>
      <c r="AS509" s="120">
        <f>VLOOKUP(X509:X2772,[7]Sheet1!$T$2:$AC$1764,10,0)</f>
        <v>225</v>
      </c>
      <c r="AT509" s="107" t="str">
        <f>VLOOKUP(X509:X2766,'[8]Asset Classification'!$J$3:$S$2325,10,0)</f>
        <v>&gt;180</v>
      </c>
      <c r="AU509" s="120"/>
      <c r="AV509" s="120"/>
      <c r="AW509" s="120"/>
      <c r="AX509" s="120" t="s">
        <v>544</v>
      </c>
      <c r="AY509" s="120" t="s">
        <v>545</v>
      </c>
      <c r="AZ509" s="120"/>
      <c r="BA509" s="120"/>
      <c r="BB509" s="126"/>
      <c r="BC509" s="110"/>
      <c r="BD509" s="111"/>
      <c r="BE509" s="111"/>
      <c r="BF509" s="112"/>
      <c r="BG509" s="111"/>
      <c r="BH509" s="113"/>
      <c r="BI509" s="111"/>
      <c r="BJ509" s="111"/>
      <c r="BK509" s="114"/>
      <c r="BL509" s="122"/>
    </row>
    <row r="510" spans="1:64" s="125" customFormat="1" x14ac:dyDescent="0.3">
      <c r="A510" s="120">
        <v>505</v>
      </c>
      <c r="B510" s="120" t="s">
        <v>5879</v>
      </c>
      <c r="C510" s="120" t="s">
        <v>178</v>
      </c>
      <c r="D510" s="120" t="s">
        <v>850</v>
      </c>
      <c r="E510" s="120" t="s">
        <v>851</v>
      </c>
      <c r="F510" s="120" t="s">
        <v>852</v>
      </c>
      <c r="G510" s="120" t="s">
        <v>853</v>
      </c>
      <c r="H510" s="120" t="s">
        <v>854</v>
      </c>
      <c r="I510" s="120">
        <v>40696</v>
      </c>
      <c r="J510" s="120" t="s">
        <v>1115</v>
      </c>
      <c r="K510" s="120">
        <v>40696</v>
      </c>
      <c r="L510" s="120" t="s">
        <v>961</v>
      </c>
      <c r="M510" s="120" t="s">
        <v>962</v>
      </c>
      <c r="N510" s="120">
        <v>62853</v>
      </c>
      <c r="O510" s="120" t="s">
        <v>1986</v>
      </c>
      <c r="P510" s="120">
        <v>500704</v>
      </c>
      <c r="Q510" s="120" t="s">
        <v>1987</v>
      </c>
      <c r="R510" s="120" t="s">
        <v>255</v>
      </c>
      <c r="S510" s="120" t="s">
        <v>4947</v>
      </c>
      <c r="T510" s="120" t="s">
        <v>185</v>
      </c>
      <c r="U510" s="120" t="s">
        <v>186</v>
      </c>
      <c r="V510" s="120">
        <v>0</v>
      </c>
      <c r="W510" s="120" t="s">
        <v>5880</v>
      </c>
      <c r="X510" s="120">
        <v>354759312</v>
      </c>
      <c r="Y510" s="120" t="s">
        <v>4948</v>
      </c>
      <c r="Z510" s="120" t="s">
        <v>405</v>
      </c>
      <c r="AA510" s="123">
        <v>20000</v>
      </c>
      <c r="AB510" s="120" t="s">
        <v>189</v>
      </c>
      <c r="AC510" s="120">
        <v>12</v>
      </c>
      <c r="AD510" s="120" t="s">
        <v>190</v>
      </c>
      <c r="AE510" s="120" t="s">
        <v>334</v>
      </c>
      <c r="AF510" s="123">
        <v>1900</v>
      </c>
      <c r="AG510" s="123">
        <v>1900</v>
      </c>
      <c r="AH510" s="120" t="s">
        <v>549</v>
      </c>
      <c r="AI510" s="123">
        <v>7434.95</v>
      </c>
      <c r="AJ510" s="123">
        <v>2265.0500000000002</v>
      </c>
      <c r="AK510" s="123">
        <v>9700</v>
      </c>
      <c r="AL510" s="123">
        <v>12565.05</v>
      </c>
      <c r="AM510" s="123">
        <v>873.95</v>
      </c>
      <c r="AN510" s="123">
        <v>13439</v>
      </c>
      <c r="AO510" s="123">
        <v>12565.05</v>
      </c>
      <c r="AP510" s="123">
        <v>873.95</v>
      </c>
      <c r="AQ510" s="123">
        <v>13439</v>
      </c>
      <c r="AR510" s="120">
        <v>13</v>
      </c>
      <c r="AS510" s="120">
        <f>VLOOKUP(X510:X2773,[7]Sheet1!$T$2:$AC$1764,10,0)</f>
        <v>225</v>
      </c>
      <c r="AT510" s="107" t="str">
        <f>VLOOKUP(X510:X2767,'[8]Asset Classification'!$J$3:$S$2325,10,0)</f>
        <v>&gt;180</v>
      </c>
      <c r="AU510" s="120"/>
      <c r="AV510" s="120"/>
      <c r="AW510" s="120"/>
      <c r="AX510" s="120" t="s">
        <v>544</v>
      </c>
      <c r="AY510" s="120" t="s">
        <v>545</v>
      </c>
      <c r="AZ510" s="120"/>
      <c r="BA510" s="120"/>
      <c r="BB510" s="126"/>
      <c r="BC510" s="110"/>
      <c r="BD510" s="111"/>
      <c r="BE510" s="111"/>
      <c r="BF510" s="112"/>
      <c r="BG510" s="111"/>
      <c r="BH510" s="113"/>
      <c r="BI510" s="111"/>
      <c r="BJ510" s="111"/>
      <c r="BK510" s="114"/>
      <c r="BL510" s="122"/>
    </row>
    <row r="511" spans="1:64" s="125" customFormat="1" x14ac:dyDescent="0.3">
      <c r="A511" s="120">
        <v>506</v>
      </c>
      <c r="B511" s="120" t="s">
        <v>5879</v>
      </c>
      <c r="C511" s="120" t="s">
        <v>178</v>
      </c>
      <c r="D511" s="120" t="s">
        <v>850</v>
      </c>
      <c r="E511" s="120" t="s">
        <v>851</v>
      </c>
      <c r="F511" s="120" t="s">
        <v>852</v>
      </c>
      <c r="G511" s="120" t="s">
        <v>853</v>
      </c>
      <c r="H511" s="120" t="s">
        <v>854</v>
      </c>
      <c r="I511" s="120">
        <v>170478</v>
      </c>
      <c r="J511" s="120" t="s">
        <v>854</v>
      </c>
      <c r="K511" s="120">
        <v>170478</v>
      </c>
      <c r="L511" s="120" t="s">
        <v>906</v>
      </c>
      <c r="M511" s="120" t="s">
        <v>907</v>
      </c>
      <c r="N511" s="120">
        <v>62914</v>
      </c>
      <c r="O511" s="120" t="s">
        <v>2708</v>
      </c>
      <c r="P511" s="120">
        <v>574761</v>
      </c>
      <c r="Q511" s="120" t="s">
        <v>2709</v>
      </c>
      <c r="R511" s="120" t="s">
        <v>255</v>
      </c>
      <c r="S511" s="120" t="s">
        <v>5048</v>
      </c>
      <c r="T511" s="120" t="s">
        <v>185</v>
      </c>
      <c r="U511" s="120" t="s">
        <v>181</v>
      </c>
      <c r="V511" s="120">
        <v>0</v>
      </c>
      <c r="W511" s="120" t="s">
        <v>5880</v>
      </c>
      <c r="X511" s="120">
        <v>354759384</v>
      </c>
      <c r="Y511" s="120" t="s">
        <v>5049</v>
      </c>
      <c r="Z511" s="120" t="s">
        <v>582</v>
      </c>
      <c r="AA511" s="123">
        <v>37000</v>
      </c>
      <c r="AB511" s="120" t="s">
        <v>197</v>
      </c>
      <c r="AC511" s="120">
        <v>24</v>
      </c>
      <c r="AD511" s="120" t="s">
        <v>190</v>
      </c>
      <c r="AE511" s="120" t="s">
        <v>334</v>
      </c>
      <c r="AF511" s="123">
        <v>1970</v>
      </c>
      <c r="AG511" s="123">
        <v>1970</v>
      </c>
      <c r="AH511" s="120" t="s">
        <v>307</v>
      </c>
      <c r="AI511" s="123">
        <v>5772.06</v>
      </c>
      <c r="AJ511" s="123">
        <v>4637.9399999999996</v>
      </c>
      <c r="AK511" s="123">
        <v>10410</v>
      </c>
      <c r="AL511" s="123">
        <v>31227.94</v>
      </c>
      <c r="AM511" s="123">
        <v>6431.06</v>
      </c>
      <c r="AN511" s="123">
        <v>37659</v>
      </c>
      <c r="AO511" s="123">
        <v>11453.45</v>
      </c>
      <c r="AP511" s="123">
        <v>3746.55</v>
      </c>
      <c r="AQ511" s="123">
        <v>15200</v>
      </c>
      <c r="AR511" s="120">
        <v>13</v>
      </c>
      <c r="AS511" s="120">
        <f>VLOOKUP(X511:X2774,[7]Sheet1!$T$2:$AC$1764,10,0)</f>
        <v>225</v>
      </c>
      <c r="AT511" s="107" t="str">
        <f>VLOOKUP(X511:X2768,'[8]Asset Classification'!$J$3:$S$2325,10,0)</f>
        <v>&gt;180</v>
      </c>
      <c r="AU511" s="120"/>
      <c r="AV511" s="120"/>
      <c r="AW511" s="120"/>
      <c r="AX511" s="120" t="s">
        <v>544</v>
      </c>
      <c r="AY511" s="120" t="s">
        <v>545</v>
      </c>
      <c r="AZ511" s="120"/>
      <c r="BA511" s="120"/>
      <c r="BB511" s="126"/>
      <c r="BC511" s="110"/>
      <c r="BD511" s="111"/>
      <c r="BE511" s="111"/>
      <c r="BF511" s="112"/>
      <c r="BG511" s="111"/>
      <c r="BH511" s="113"/>
      <c r="BI511" s="111"/>
      <c r="BJ511" s="111"/>
      <c r="BK511" s="114"/>
      <c r="BL511" s="122"/>
    </row>
    <row r="512" spans="1:64" s="125" customFormat="1" x14ac:dyDescent="0.3">
      <c r="A512" s="120">
        <v>507</v>
      </c>
      <c r="B512" s="120" t="s">
        <v>5879</v>
      </c>
      <c r="C512" s="120" t="s">
        <v>178</v>
      </c>
      <c r="D512" s="120" t="s">
        <v>850</v>
      </c>
      <c r="E512" s="120" t="s">
        <v>851</v>
      </c>
      <c r="F512" s="120" t="s">
        <v>852</v>
      </c>
      <c r="G512" s="120" t="s">
        <v>853</v>
      </c>
      <c r="H512" s="120" t="s">
        <v>854</v>
      </c>
      <c r="I512" s="120">
        <v>169532</v>
      </c>
      <c r="J512" s="120" t="s">
        <v>1553</v>
      </c>
      <c r="K512" s="120">
        <v>169532</v>
      </c>
      <c r="L512" s="120" t="s">
        <v>1019</v>
      </c>
      <c r="M512" s="120" t="s">
        <v>1020</v>
      </c>
      <c r="N512" s="120">
        <v>62969</v>
      </c>
      <c r="O512" s="120" t="s">
        <v>908</v>
      </c>
      <c r="P512" s="120">
        <v>91359</v>
      </c>
      <c r="Q512" s="120" t="s">
        <v>1095</v>
      </c>
      <c r="R512" s="120" t="s">
        <v>255</v>
      </c>
      <c r="S512" s="120" t="s">
        <v>5207</v>
      </c>
      <c r="T512" s="120" t="s">
        <v>185</v>
      </c>
      <c r="U512" s="120" t="s">
        <v>186</v>
      </c>
      <c r="V512" s="120">
        <v>0</v>
      </c>
      <c r="W512" s="120" t="s">
        <v>5880</v>
      </c>
      <c r="X512" s="120">
        <v>355366214</v>
      </c>
      <c r="Y512" s="120" t="s">
        <v>5208</v>
      </c>
      <c r="Z512" s="120" t="s">
        <v>286</v>
      </c>
      <c r="AA512" s="123">
        <v>44000</v>
      </c>
      <c r="AB512" s="120" t="s">
        <v>194</v>
      </c>
      <c r="AC512" s="120">
        <v>24</v>
      </c>
      <c r="AD512" s="120" t="s">
        <v>190</v>
      </c>
      <c r="AE512" s="120" t="s">
        <v>334</v>
      </c>
      <c r="AF512" s="123">
        <v>2350</v>
      </c>
      <c r="AG512" s="123">
        <v>2350</v>
      </c>
      <c r="AH512" s="120" t="s">
        <v>307</v>
      </c>
      <c r="AI512" s="123">
        <v>6738.05</v>
      </c>
      <c r="AJ512" s="123">
        <v>5011.95</v>
      </c>
      <c r="AK512" s="123">
        <v>11750</v>
      </c>
      <c r="AL512" s="123">
        <v>37261.949999999997</v>
      </c>
      <c r="AM512" s="123">
        <v>8344.0499999999993</v>
      </c>
      <c r="AN512" s="123">
        <v>45606</v>
      </c>
      <c r="AO512" s="123">
        <v>13660.92</v>
      </c>
      <c r="AP512" s="123">
        <v>5139.08</v>
      </c>
      <c r="AQ512" s="123">
        <v>18800</v>
      </c>
      <c r="AR512" s="120">
        <v>13</v>
      </c>
      <c r="AS512" s="120">
        <f>VLOOKUP(X512:X2775,[7]Sheet1!$T$2:$AC$1764,10,0)</f>
        <v>225</v>
      </c>
      <c r="AT512" s="107" t="str">
        <f>VLOOKUP(X512:X2769,'[8]Asset Classification'!$J$3:$S$2325,10,0)</f>
        <v>&gt;180</v>
      </c>
      <c r="AU512" s="120"/>
      <c r="AV512" s="120"/>
      <c r="AW512" s="120"/>
      <c r="AX512" s="120" t="s">
        <v>544</v>
      </c>
      <c r="AY512" s="120" t="s">
        <v>545</v>
      </c>
      <c r="AZ512" s="120"/>
      <c r="BA512" s="120"/>
      <c r="BB512" s="126"/>
      <c r="BC512" s="110"/>
      <c r="BD512" s="111"/>
      <c r="BE512" s="111"/>
      <c r="BF512" s="112"/>
      <c r="BG512" s="111"/>
      <c r="BH512" s="113"/>
      <c r="BI512" s="111"/>
      <c r="BJ512" s="111"/>
      <c r="BK512" s="114"/>
      <c r="BL512" s="122"/>
    </row>
    <row r="513" spans="1:64" s="125" customFormat="1" x14ac:dyDescent="0.3">
      <c r="A513" s="120">
        <v>508</v>
      </c>
      <c r="B513" s="120" t="s">
        <v>5879</v>
      </c>
      <c r="C513" s="120" t="s">
        <v>178</v>
      </c>
      <c r="D513" s="120" t="s">
        <v>850</v>
      </c>
      <c r="E513" s="120" t="s">
        <v>851</v>
      </c>
      <c r="F513" s="120" t="s">
        <v>852</v>
      </c>
      <c r="G513" s="120" t="s">
        <v>853</v>
      </c>
      <c r="H513" s="120" t="s">
        <v>854</v>
      </c>
      <c r="I513" s="120">
        <v>40674</v>
      </c>
      <c r="J513" s="120" t="s">
        <v>905</v>
      </c>
      <c r="K513" s="120">
        <v>40674</v>
      </c>
      <c r="L513" s="120" t="s">
        <v>906</v>
      </c>
      <c r="M513" s="120" t="s">
        <v>907</v>
      </c>
      <c r="N513" s="120">
        <v>62811</v>
      </c>
      <c r="O513" s="120" t="s">
        <v>908</v>
      </c>
      <c r="P513" s="120">
        <v>91359</v>
      </c>
      <c r="Q513" s="120" t="s">
        <v>1095</v>
      </c>
      <c r="R513" s="120" t="s">
        <v>255</v>
      </c>
      <c r="S513" s="120" t="s">
        <v>5230</v>
      </c>
      <c r="T513" s="120" t="s">
        <v>185</v>
      </c>
      <c r="U513" s="120" t="s">
        <v>186</v>
      </c>
      <c r="V513" s="120">
        <v>0</v>
      </c>
      <c r="W513" s="120" t="s">
        <v>5880</v>
      </c>
      <c r="X513" s="120">
        <v>355366225</v>
      </c>
      <c r="Y513" s="120" t="s">
        <v>5231</v>
      </c>
      <c r="Z513" s="120" t="s">
        <v>286</v>
      </c>
      <c r="AA513" s="123">
        <v>44000</v>
      </c>
      <c r="AB513" s="120" t="s">
        <v>194</v>
      </c>
      <c r="AC513" s="120">
        <v>24</v>
      </c>
      <c r="AD513" s="120" t="s">
        <v>190</v>
      </c>
      <c r="AE513" s="120" t="s">
        <v>334</v>
      </c>
      <c r="AF513" s="123">
        <v>2350</v>
      </c>
      <c r="AG513" s="123">
        <v>2350</v>
      </c>
      <c r="AH513" s="120" t="s">
        <v>307</v>
      </c>
      <c r="AI513" s="123">
        <v>6738.05</v>
      </c>
      <c r="AJ513" s="123">
        <v>5011.95</v>
      </c>
      <c r="AK513" s="123">
        <v>11750</v>
      </c>
      <c r="AL513" s="123">
        <v>37261.949999999997</v>
      </c>
      <c r="AM513" s="123">
        <v>8344.0499999999993</v>
      </c>
      <c r="AN513" s="123">
        <v>45606</v>
      </c>
      <c r="AO513" s="123">
        <v>13660.92</v>
      </c>
      <c r="AP513" s="123">
        <v>5139.08</v>
      </c>
      <c r="AQ513" s="123">
        <v>18800</v>
      </c>
      <c r="AR513" s="120">
        <v>13</v>
      </c>
      <c r="AS513" s="120">
        <f>VLOOKUP(X513:X2776,[7]Sheet1!$T$2:$AC$1764,10,0)</f>
        <v>225</v>
      </c>
      <c r="AT513" s="107" t="str">
        <f>VLOOKUP(X513:X2770,'[8]Asset Classification'!$J$3:$S$2325,10,0)</f>
        <v>&gt;180</v>
      </c>
      <c r="AU513" s="120"/>
      <c r="AV513" s="120"/>
      <c r="AW513" s="120"/>
      <c r="AX513" s="120" t="s">
        <v>544</v>
      </c>
      <c r="AY513" s="120" t="s">
        <v>545</v>
      </c>
      <c r="AZ513" s="120"/>
      <c r="BA513" s="120"/>
      <c r="BB513" s="126"/>
      <c r="BC513" s="110"/>
      <c r="BD513" s="111"/>
      <c r="BE513" s="111"/>
      <c r="BF513" s="112"/>
      <c r="BG513" s="111"/>
      <c r="BH513" s="113"/>
      <c r="BI513" s="111"/>
      <c r="BJ513" s="111"/>
      <c r="BK513" s="114"/>
      <c r="BL513" s="122"/>
    </row>
    <row r="514" spans="1:64" s="125" customFormat="1" x14ac:dyDescent="0.3">
      <c r="A514" s="120">
        <v>509</v>
      </c>
      <c r="B514" s="120" t="s">
        <v>5879</v>
      </c>
      <c r="C514" s="120" t="s">
        <v>178</v>
      </c>
      <c r="D514" s="120" t="s">
        <v>850</v>
      </c>
      <c r="E514" s="120" t="s">
        <v>851</v>
      </c>
      <c r="F514" s="120" t="s">
        <v>852</v>
      </c>
      <c r="G514" s="120" t="s">
        <v>853</v>
      </c>
      <c r="H514" s="120" t="s">
        <v>854</v>
      </c>
      <c r="I514" s="120">
        <v>170478</v>
      </c>
      <c r="J514" s="120" t="s">
        <v>854</v>
      </c>
      <c r="K514" s="120">
        <v>170478</v>
      </c>
      <c r="L514" s="120" t="s">
        <v>906</v>
      </c>
      <c r="M514" s="120" t="s">
        <v>907</v>
      </c>
      <c r="N514" s="120">
        <v>62914</v>
      </c>
      <c r="O514" s="120" t="s">
        <v>908</v>
      </c>
      <c r="P514" s="120">
        <v>91359</v>
      </c>
      <c r="Q514" s="120" t="s">
        <v>1095</v>
      </c>
      <c r="R514" s="120" t="s">
        <v>437</v>
      </c>
      <c r="S514" s="120" t="s">
        <v>3569</v>
      </c>
      <c r="T514" s="120" t="s">
        <v>185</v>
      </c>
      <c r="U514" s="120" t="s">
        <v>186</v>
      </c>
      <c r="V514" s="120">
        <v>0</v>
      </c>
      <c r="W514" s="120" t="s">
        <v>5880</v>
      </c>
      <c r="X514" s="120">
        <v>355921256</v>
      </c>
      <c r="Y514" s="120" t="s">
        <v>2022</v>
      </c>
      <c r="Z514" s="120" t="s">
        <v>315</v>
      </c>
      <c r="AA514" s="123">
        <v>40000</v>
      </c>
      <c r="AB514" s="120" t="s">
        <v>194</v>
      </c>
      <c r="AC514" s="120">
        <v>18</v>
      </c>
      <c r="AD514" s="120" t="s">
        <v>276</v>
      </c>
      <c r="AE514" s="120" t="s">
        <v>431</v>
      </c>
      <c r="AF514" s="123">
        <v>2690</v>
      </c>
      <c r="AG514" s="123">
        <v>2690</v>
      </c>
      <c r="AH514" s="120" t="s">
        <v>307</v>
      </c>
      <c r="AI514" s="123">
        <v>6906.96</v>
      </c>
      <c r="AJ514" s="123">
        <v>3853.04</v>
      </c>
      <c r="AK514" s="123">
        <v>10760</v>
      </c>
      <c r="AL514" s="123">
        <v>33093.040000000001</v>
      </c>
      <c r="AM514" s="123">
        <v>5462.96</v>
      </c>
      <c r="AN514" s="123">
        <v>38556</v>
      </c>
      <c r="AO514" s="123">
        <v>17311.43</v>
      </c>
      <c r="AP514" s="123">
        <v>4208.57</v>
      </c>
      <c r="AQ514" s="123">
        <v>21520</v>
      </c>
      <c r="AR514" s="120">
        <v>12</v>
      </c>
      <c r="AS514" s="120">
        <f>VLOOKUP(X514:X2777,[7]Sheet1!$T$2:$AC$1764,10,0)</f>
        <v>225</v>
      </c>
      <c r="AT514" s="107" t="str">
        <f>VLOOKUP(X514:X2771,'[8]Asset Classification'!$J$3:$S$2325,10,0)</f>
        <v>&gt;180</v>
      </c>
      <c r="AU514" s="120"/>
      <c r="AV514" s="120"/>
      <c r="AW514" s="120"/>
      <c r="AX514" s="120" t="s">
        <v>544</v>
      </c>
      <c r="AY514" s="120" t="s">
        <v>545</v>
      </c>
      <c r="AZ514" s="120"/>
      <c r="BA514" s="120"/>
      <c r="BB514" s="126"/>
      <c r="BC514" s="110"/>
      <c r="BD514" s="111"/>
      <c r="BE514" s="111"/>
      <c r="BF514" s="112"/>
      <c r="BG514" s="111"/>
      <c r="BH514" s="113"/>
      <c r="BI514" s="111"/>
      <c r="BJ514" s="111"/>
      <c r="BK514" s="114"/>
      <c r="BL514" s="122"/>
    </row>
    <row r="515" spans="1:64" s="125" customFormat="1" x14ac:dyDescent="0.3">
      <c r="A515" s="120">
        <v>510</v>
      </c>
      <c r="B515" s="120" t="s">
        <v>5879</v>
      </c>
      <c r="C515" s="120" t="s">
        <v>178</v>
      </c>
      <c r="D515" s="120" t="s">
        <v>850</v>
      </c>
      <c r="E515" s="120" t="s">
        <v>851</v>
      </c>
      <c r="F515" s="120" t="s">
        <v>852</v>
      </c>
      <c r="G515" s="120" t="s">
        <v>853</v>
      </c>
      <c r="H515" s="120" t="s">
        <v>854</v>
      </c>
      <c r="I515" s="120">
        <v>40668</v>
      </c>
      <c r="J515" s="120" t="s">
        <v>854</v>
      </c>
      <c r="K515" s="120">
        <v>40668</v>
      </c>
      <c r="L515" s="120" t="s">
        <v>1019</v>
      </c>
      <c r="M515" s="120" t="s">
        <v>1020</v>
      </c>
      <c r="N515" s="120">
        <v>62821</v>
      </c>
      <c r="O515" s="120" t="s">
        <v>1979</v>
      </c>
      <c r="P515" s="120">
        <v>521440</v>
      </c>
      <c r="Q515" s="120" t="s">
        <v>2429</v>
      </c>
      <c r="R515" s="120" t="s">
        <v>255</v>
      </c>
      <c r="S515" s="120" t="s">
        <v>5466</v>
      </c>
      <c r="T515" s="120" t="s">
        <v>185</v>
      </c>
      <c r="U515" s="120" t="s">
        <v>181</v>
      </c>
      <c r="V515" s="120">
        <v>0</v>
      </c>
      <c r="W515" s="120" t="s">
        <v>5880</v>
      </c>
      <c r="X515" s="120">
        <v>356383702</v>
      </c>
      <c r="Y515" s="120" t="s">
        <v>5467</v>
      </c>
      <c r="Z515" s="120" t="s">
        <v>287</v>
      </c>
      <c r="AA515" s="123">
        <v>52000</v>
      </c>
      <c r="AB515" s="120" t="s">
        <v>194</v>
      </c>
      <c r="AC515" s="120">
        <v>24</v>
      </c>
      <c r="AD515" s="120" t="s">
        <v>190</v>
      </c>
      <c r="AE515" s="120" t="s">
        <v>431</v>
      </c>
      <c r="AF515" s="123">
        <v>2780</v>
      </c>
      <c r="AG515" s="123">
        <v>2780</v>
      </c>
      <c r="AH515" s="120" t="s">
        <v>307</v>
      </c>
      <c r="AI515" s="123">
        <v>6585.2</v>
      </c>
      <c r="AJ515" s="123">
        <v>4534.8</v>
      </c>
      <c r="AK515" s="123">
        <v>11120</v>
      </c>
      <c r="AL515" s="123">
        <v>45414.8</v>
      </c>
      <c r="AM515" s="123">
        <v>10580.2</v>
      </c>
      <c r="AN515" s="123">
        <v>55995</v>
      </c>
      <c r="AO515" s="123">
        <v>15926.87</v>
      </c>
      <c r="AP515" s="123">
        <v>6313.13</v>
      </c>
      <c r="AQ515" s="123">
        <v>22240</v>
      </c>
      <c r="AR515" s="120">
        <v>12</v>
      </c>
      <c r="AS515" s="120">
        <f>VLOOKUP(X515:X2778,[7]Sheet1!$T$2:$AC$1764,10,0)</f>
        <v>225</v>
      </c>
      <c r="AT515" s="107" t="str">
        <f>VLOOKUP(X515:X2772,'[8]Asset Classification'!$J$3:$S$2325,10,0)</f>
        <v>&gt;180</v>
      </c>
      <c r="AU515" s="120"/>
      <c r="AV515" s="120"/>
      <c r="AW515" s="120"/>
      <c r="AX515" s="120" t="s">
        <v>544</v>
      </c>
      <c r="AY515" s="120" t="s">
        <v>545</v>
      </c>
      <c r="AZ515" s="120"/>
      <c r="BA515" s="120"/>
      <c r="BB515" s="126"/>
      <c r="BC515" s="110"/>
      <c r="BD515" s="111"/>
      <c r="BE515" s="111"/>
      <c r="BF515" s="112"/>
      <c r="BG515" s="111"/>
      <c r="BH515" s="113"/>
      <c r="BI515" s="111"/>
      <c r="BJ515" s="111"/>
      <c r="BK515" s="114"/>
      <c r="BL515" s="122"/>
    </row>
    <row r="516" spans="1:64" s="125" customFormat="1" x14ac:dyDescent="0.3">
      <c r="A516" s="120">
        <v>511</v>
      </c>
      <c r="B516" s="120" t="s">
        <v>5879</v>
      </c>
      <c r="C516" s="120" t="s">
        <v>178</v>
      </c>
      <c r="D516" s="120" t="s">
        <v>850</v>
      </c>
      <c r="E516" s="120" t="s">
        <v>851</v>
      </c>
      <c r="F516" s="120" t="s">
        <v>852</v>
      </c>
      <c r="G516" s="120" t="s">
        <v>853</v>
      </c>
      <c r="H516" s="120" t="s">
        <v>854</v>
      </c>
      <c r="I516" s="120">
        <v>40690</v>
      </c>
      <c r="J516" s="120" t="s">
        <v>997</v>
      </c>
      <c r="K516" s="120">
        <v>40690</v>
      </c>
      <c r="L516" s="120" t="s">
        <v>961</v>
      </c>
      <c r="M516" s="120" t="s">
        <v>962</v>
      </c>
      <c r="N516" s="120">
        <v>62838</v>
      </c>
      <c r="O516" s="120" t="s">
        <v>2149</v>
      </c>
      <c r="P516" s="120">
        <v>515186</v>
      </c>
      <c r="Q516" s="120" t="s">
        <v>2150</v>
      </c>
      <c r="R516" s="120" t="s">
        <v>255</v>
      </c>
      <c r="S516" s="120" t="s">
        <v>5596</v>
      </c>
      <c r="T516" s="120" t="s">
        <v>185</v>
      </c>
      <c r="U516" s="120" t="s">
        <v>186</v>
      </c>
      <c r="V516" s="120">
        <v>0</v>
      </c>
      <c r="W516" s="120" t="s">
        <v>5880</v>
      </c>
      <c r="X516" s="120">
        <v>357040347</v>
      </c>
      <c r="Y516" s="120" t="s">
        <v>5597</v>
      </c>
      <c r="Z516" s="120" t="s">
        <v>210</v>
      </c>
      <c r="AA516" s="123">
        <v>38000</v>
      </c>
      <c r="AB516" s="120" t="s">
        <v>182</v>
      </c>
      <c r="AC516" s="120">
        <v>24</v>
      </c>
      <c r="AD516" s="120" t="s">
        <v>190</v>
      </c>
      <c r="AE516" s="120" t="s">
        <v>532</v>
      </c>
      <c r="AF516" s="123">
        <v>2030</v>
      </c>
      <c r="AG516" s="123">
        <v>2030</v>
      </c>
      <c r="AH516" s="120" t="s">
        <v>301</v>
      </c>
      <c r="AI516" s="123">
        <v>2184.96</v>
      </c>
      <c r="AJ516" s="123">
        <v>1875.04</v>
      </c>
      <c r="AK516" s="123">
        <v>4060</v>
      </c>
      <c r="AL516" s="123">
        <v>35815.040000000001</v>
      </c>
      <c r="AM516" s="123">
        <v>9208.9599999999991</v>
      </c>
      <c r="AN516" s="123">
        <v>45024</v>
      </c>
      <c r="AO516" s="123">
        <v>11165.61</v>
      </c>
      <c r="AP516" s="123">
        <v>5074.3900000000003</v>
      </c>
      <c r="AQ516" s="123">
        <v>16240</v>
      </c>
      <c r="AR516" s="120">
        <v>10</v>
      </c>
      <c r="AS516" s="120">
        <f>VLOOKUP(X516:X2779,[7]Sheet1!$T$2:$AC$1764,10,0)</f>
        <v>225</v>
      </c>
      <c r="AT516" s="107" t="str">
        <f>VLOOKUP(X516:X2773,'[8]Asset Classification'!$J$3:$S$2325,10,0)</f>
        <v>&gt;180</v>
      </c>
      <c r="AU516" s="120"/>
      <c r="AV516" s="120"/>
      <c r="AW516" s="120"/>
      <c r="AX516" s="120" t="s">
        <v>544</v>
      </c>
      <c r="AY516" s="120" t="s">
        <v>545</v>
      </c>
      <c r="AZ516" s="120"/>
      <c r="BA516" s="120"/>
      <c r="BB516" s="126"/>
      <c r="BC516" s="110"/>
      <c r="BD516" s="111"/>
      <c r="BE516" s="111"/>
      <c r="BF516" s="112"/>
      <c r="BG516" s="111"/>
      <c r="BH516" s="113"/>
      <c r="BI516" s="111"/>
      <c r="BJ516" s="111"/>
      <c r="BK516" s="114"/>
      <c r="BL516" s="122"/>
    </row>
    <row r="517" spans="1:64" s="125" customFormat="1" x14ac:dyDescent="0.3">
      <c r="A517" s="120">
        <v>512</v>
      </c>
      <c r="B517" s="120" t="s">
        <v>5879</v>
      </c>
      <c r="C517" s="120" t="s">
        <v>178</v>
      </c>
      <c r="D517" s="120" t="s">
        <v>850</v>
      </c>
      <c r="E517" s="120" t="s">
        <v>851</v>
      </c>
      <c r="F517" s="120" t="s">
        <v>852</v>
      </c>
      <c r="G517" s="120" t="s">
        <v>853</v>
      </c>
      <c r="H517" s="120" t="s">
        <v>854</v>
      </c>
      <c r="I517" s="120">
        <v>40690</v>
      </c>
      <c r="J517" s="120" t="s">
        <v>997</v>
      </c>
      <c r="K517" s="120">
        <v>40690</v>
      </c>
      <c r="L517" s="120" t="s">
        <v>961</v>
      </c>
      <c r="M517" s="120" t="s">
        <v>962</v>
      </c>
      <c r="N517" s="120">
        <v>62838</v>
      </c>
      <c r="O517" s="120" t="s">
        <v>2631</v>
      </c>
      <c r="P517" s="120">
        <v>91496</v>
      </c>
      <c r="Q517" s="120" t="s">
        <v>2632</v>
      </c>
      <c r="R517" s="120" t="s">
        <v>255</v>
      </c>
      <c r="S517" s="120" t="s">
        <v>5644</v>
      </c>
      <c r="T517" s="120" t="s">
        <v>185</v>
      </c>
      <c r="U517" s="120" t="s">
        <v>186</v>
      </c>
      <c r="V517" s="120">
        <v>0</v>
      </c>
      <c r="W517" s="120" t="s">
        <v>5880</v>
      </c>
      <c r="X517" s="120">
        <v>357312589</v>
      </c>
      <c r="Y517" s="120" t="s">
        <v>5645</v>
      </c>
      <c r="Z517" s="120" t="s">
        <v>210</v>
      </c>
      <c r="AA517" s="123">
        <v>72000</v>
      </c>
      <c r="AB517" s="120" t="s">
        <v>189</v>
      </c>
      <c r="AC517" s="120">
        <v>24</v>
      </c>
      <c r="AD517" s="120" t="s">
        <v>534</v>
      </c>
      <c r="AE517" s="120" t="s">
        <v>532</v>
      </c>
      <c r="AF517" s="123">
        <v>3840</v>
      </c>
      <c r="AG517" s="123">
        <v>3840</v>
      </c>
      <c r="AH517" s="120" t="s">
        <v>307</v>
      </c>
      <c r="AI517" s="123">
        <v>4127.13</v>
      </c>
      <c r="AJ517" s="123">
        <v>3552.87</v>
      </c>
      <c r="AK517" s="123">
        <v>7680</v>
      </c>
      <c r="AL517" s="123">
        <v>67872.87</v>
      </c>
      <c r="AM517" s="123">
        <v>17489.13</v>
      </c>
      <c r="AN517" s="123">
        <v>85362</v>
      </c>
      <c r="AO517" s="123">
        <v>21099.4</v>
      </c>
      <c r="AP517" s="123">
        <v>9620.6</v>
      </c>
      <c r="AQ517" s="123">
        <v>30720</v>
      </c>
      <c r="AR517" s="120">
        <v>10</v>
      </c>
      <c r="AS517" s="120">
        <f>VLOOKUP(X517:X2780,[7]Sheet1!$T$2:$AC$1764,10,0)</f>
        <v>225</v>
      </c>
      <c r="AT517" s="107" t="str">
        <f>VLOOKUP(X517:X2774,'[8]Asset Classification'!$J$3:$S$2325,10,0)</f>
        <v>&gt;180</v>
      </c>
      <c r="AU517" s="120"/>
      <c r="AV517" s="120"/>
      <c r="AW517" s="120"/>
      <c r="AX517" s="120" t="s">
        <v>544</v>
      </c>
      <c r="AY517" s="120" t="s">
        <v>545</v>
      </c>
      <c r="AZ517" s="120"/>
      <c r="BA517" s="120"/>
      <c r="BB517" s="126"/>
      <c r="BC517" s="110"/>
      <c r="BD517" s="111"/>
      <c r="BE517" s="111"/>
      <c r="BF517" s="112"/>
      <c r="BG517" s="111"/>
      <c r="BH517" s="113"/>
      <c r="BI517" s="111"/>
      <c r="BJ517" s="111"/>
      <c r="BK517" s="114"/>
      <c r="BL517" s="122"/>
    </row>
    <row r="518" spans="1:64" s="125" customFormat="1" x14ac:dyDescent="0.3">
      <c r="A518" s="120">
        <v>513</v>
      </c>
      <c r="B518" s="120" t="s">
        <v>5879</v>
      </c>
      <c r="C518" s="120" t="s">
        <v>178</v>
      </c>
      <c r="D518" s="120" t="s">
        <v>850</v>
      </c>
      <c r="E518" s="120" t="s">
        <v>851</v>
      </c>
      <c r="F518" s="120" t="s">
        <v>852</v>
      </c>
      <c r="G518" s="120" t="s">
        <v>853</v>
      </c>
      <c r="H518" s="120" t="s">
        <v>854</v>
      </c>
      <c r="I518" s="120">
        <v>169532</v>
      </c>
      <c r="J518" s="120" t="s">
        <v>1553</v>
      </c>
      <c r="K518" s="120">
        <v>169532</v>
      </c>
      <c r="L518" s="120" t="s">
        <v>961</v>
      </c>
      <c r="M518" s="120" t="s">
        <v>962</v>
      </c>
      <c r="N518" s="120">
        <v>62988</v>
      </c>
      <c r="O518" s="120" t="s">
        <v>1189</v>
      </c>
      <c r="P518" s="120">
        <v>91426</v>
      </c>
      <c r="Q518" s="120" t="s">
        <v>1190</v>
      </c>
      <c r="R518" s="120" t="s">
        <v>255</v>
      </c>
      <c r="S518" s="120" t="s">
        <v>2272</v>
      </c>
      <c r="T518" s="120" t="s">
        <v>185</v>
      </c>
      <c r="U518" s="120" t="s">
        <v>186</v>
      </c>
      <c r="V518" s="120">
        <v>541</v>
      </c>
      <c r="W518" s="120" t="s">
        <v>5123</v>
      </c>
      <c r="X518" s="120">
        <v>349635337</v>
      </c>
      <c r="Y518" s="120" t="s">
        <v>2273</v>
      </c>
      <c r="Z518" s="120" t="s">
        <v>775</v>
      </c>
      <c r="AA518" s="123">
        <v>41952</v>
      </c>
      <c r="AB518" s="120" t="s">
        <v>189</v>
      </c>
      <c r="AC518" s="120">
        <v>24</v>
      </c>
      <c r="AD518" s="120" t="s">
        <v>192</v>
      </c>
      <c r="AE518" s="120" t="s">
        <v>350</v>
      </c>
      <c r="AF518" s="123">
        <v>2188</v>
      </c>
      <c r="AG518" s="123">
        <v>2250</v>
      </c>
      <c r="AH518" s="120" t="s">
        <v>2274</v>
      </c>
      <c r="AI518" s="123">
        <v>33404.54</v>
      </c>
      <c r="AJ518" s="123">
        <v>11533.46</v>
      </c>
      <c r="AK518" s="123">
        <v>44938</v>
      </c>
      <c r="AL518" s="123">
        <v>8547.4599999999991</v>
      </c>
      <c r="AM518" s="123">
        <v>452.54</v>
      </c>
      <c r="AN518" s="123">
        <v>9000</v>
      </c>
      <c r="AO518" s="123">
        <v>8547.4599999999991</v>
      </c>
      <c r="AP518" s="123">
        <v>452.54</v>
      </c>
      <c r="AQ518" s="123">
        <v>9000</v>
      </c>
      <c r="AR518" s="120">
        <v>28</v>
      </c>
      <c r="AS518" s="120">
        <f>VLOOKUP(X518:X2781,[7]Sheet1!$T$2:$AC$1764,10,0)</f>
        <v>226</v>
      </c>
      <c r="AT518" s="107" t="str">
        <f>VLOOKUP(X518:X2775,'[8]Asset Classification'!$J$3:$S$2325,10,0)</f>
        <v>&gt;180</v>
      </c>
      <c r="AU518" s="120"/>
      <c r="AV518" s="120"/>
      <c r="AW518" s="120"/>
      <c r="AX518" s="120" t="s">
        <v>544</v>
      </c>
      <c r="AY518" s="120" t="s">
        <v>545</v>
      </c>
      <c r="AZ518" s="120"/>
      <c r="BA518" s="120"/>
      <c r="BB518" s="126"/>
      <c r="BC518" s="110"/>
      <c r="BD518" s="111"/>
      <c r="BE518" s="111"/>
      <c r="BF518" s="112"/>
      <c r="BG518" s="111"/>
      <c r="BH518" s="113"/>
      <c r="BI518" s="111"/>
      <c r="BJ518" s="111"/>
      <c r="BK518" s="114"/>
      <c r="BL518" s="122"/>
    </row>
    <row r="519" spans="1:64" s="125" customFormat="1" x14ac:dyDescent="0.3">
      <c r="A519" s="120">
        <v>514</v>
      </c>
      <c r="B519" s="120" t="s">
        <v>5879</v>
      </c>
      <c r="C519" s="120" t="s">
        <v>178</v>
      </c>
      <c r="D519" s="120" t="s">
        <v>850</v>
      </c>
      <c r="E519" s="120" t="s">
        <v>851</v>
      </c>
      <c r="F519" s="120" t="s">
        <v>852</v>
      </c>
      <c r="G519" s="120" t="s">
        <v>853</v>
      </c>
      <c r="H519" s="120" t="s">
        <v>854</v>
      </c>
      <c r="I519" s="120">
        <v>169532</v>
      </c>
      <c r="J519" s="120" t="s">
        <v>1553</v>
      </c>
      <c r="K519" s="120">
        <v>169532</v>
      </c>
      <c r="L519" s="120" t="s">
        <v>961</v>
      </c>
      <c r="M519" s="120" t="s">
        <v>962</v>
      </c>
      <c r="N519" s="120">
        <v>62988</v>
      </c>
      <c r="O519" s="120" t="s">
        <v>2320</v>
      </c>
      <c r="P519" s="120">
        <v>91525</v>
      </c>
      <c r="Q519" s="120" t="s">
        <v>2321</v>
      </c>
      <c r="R519" s="120" t="s">
        <v>255</v>
      </c>
      <c r="S519" s="120" t="s">
        <v>3200</v>
      </c>
      <c r="T519" s="120" t="s">
        <v>185</v>
      </c>
      <c r="U519" s="120" t="s">
        <v>186</v>
      </c>
      <c r="V519" s="120">
        <v>541</v>
      </c>
      <c r="W519" s="120" t="s">
        <v>5880</v>
      </c>
      <c r="X519" s="120">
        <v>351864550</v>
      </c>
      <c r="Y519" s="120" t="s">
        <v>3201</v>
      </c>
      <c r="Z519" s="120" t="s">
        <v>270</v>
      </c>
      <c r="AA519" s="123">
        <v>63000</v>
      </c>
      <c r="AB519" s="120" t="s">
        <v>194</v>
      </c>
      <c r="AC519" s="120">
        <v>24</v>
      </c>
      <c r="AD519" s="120" t="s">
        <v>195</v>
      </c>
      <c r="AE519" s="120" t="s">
        <v>264</v>
      </c>
      <c r="AF519" s="123">
        <v>3360</v>
      </c>
      <c r="AG519" s="123">
        <v>3360</v>
      </c>
      <c r="AH519" s="120" t="s">
        <v>307</v>
      </c>
      <c r="AI519" s="123">
        <v>29144.12</v>
      </c>
      <c r="AJ519" s="123">
        <v>14535.88</v>
      </c>
      <c r="AK519" s="123">
        <v>43680</v>
      </c>
      <c r="AL519" s="123">
        <v>33855.879999999997</v>
      </c>
      <c r="AM519" s="123">
        <v>4523.12</v>
      </c>
      <c r="AN519" s="123">
        <v>38379</v>
      </c>
      <c r="AO519" s="123">
        <v>22847.14</v>
      </c>
      <c r="AP519" s="123">
        <v>4032.86</v>
      </c>
      <c r="AQ519" s="123">
        <v>26880</v>
      </c>
      <c r="AR519" s="120">
        <v>21</v>
      </c>
      <c r="AS519" s="120">
        <f>VLOOKUP(X519:X2782,[7]Sheet1!$T$2:$AC$1764,10,0)</f>
        <v>226</v>
      </c>
      <c r="AT519" s="107" t="str">
        <f>VLOOKUP(X519:X2776,'[8]Asset Classification'!$J$3:$S$2325,10,0)</f>
        <v>&gt;180</v>
      </c>
      <c r="AU519" s="120"/>
      <c r="AV519" s="120"/>
      <c r="AW519" s="120"/>
      <c r="AX519" s="120" t="s">
        <v>544</v>
      </c>
      <c r="AY519" s="120" t="s">
        <v>545</v>
      </c>
      <c r="AZ519" s="120"/>
      <c r="BA519" s="120"/>
      <c r="BB519" s="126"/>
      <c r="BC519" s="110"/>
      <c r="BD519" s="111"/>
      <c r="BE519" s="111"/>
      <c r="BF519" s="112"/>
      <c r="BG519" s="111"/>
      <c r="BH519" s="113"/>
      <c r="BI519" s="111"/>
      <c r="BJ519" s="111"/>
      <c r="BK519" s="114"/>
      <c r="BL519" s="122"/>
    </row>
    <row r="520" spans="1:64" s="125" customFormat="1" x14ac:dyDescent="0.3">
      <c r="A520" s="120">
        <v>515</v>
      </c>
      <c r="B520" s="120" t="s">
        <v>5879</v>
      </c>
      <c r="C520" s="120" t="s">
        <v>178</v>
      </c>
      <c r="D520" s="120" t="s">
        <v>850</v>
      </c>
      <c r="E520" s="120" t="s">
        <v>851</v>
      </c>
      <c r="F520" s="120" t="s">
        <v>852</v>
      </c>
      <c r="G520" s="120" t="s">
        <v>853</v>
      </c>
      <c r="H520" s="120" t="s">
        <v>854</v>
      </c>
      <c r="I520" s="120">
        <v>169532</v>
      </c>
      <c r="J520" s="120" t="s">
        <v>1553</v>
      </c>
      <c r="K520" s="120">
        <v>169532</v>
      </c>
      <c r="L520" s="120" t="s">
        <v>961</v>
      </c>
      <c r="M520" s="120" t="s">
        <v>962</v>
      </c>
      <c r="N520" s="120">
        <v>62974</v>
      </c>
      <c r="O520" s="120" t="s">
        <v>2005</v>
      </c>
      <c r="P520" s="120">
        <v>534100</v>
      </c>
      <c r="Q520" s="120" t="s">
        <v>2290</v>
      </c>
      <c r="R520" s="120" t="s">
        <v>255</v>
      </c>
      <c r="S520" s="120" t="s">
        <v>3595</v>
      </c>
      <c r="T520" s="120" t="s">
        <v>185</v>
      </c>
      <c r="U520" s="120" t="s">
        <v>186</v>
      </c>
      <c r="V520" s="120">
        <v>0</v>
      </c>
      <c r="W520" s="120" t="s">
        <v>5880</v>
      </c>
      <c r="X520" s="120">
        <v>353312048</v>
      </c>
      <c r="Y520" s="120" t="s">
        <v>3596</v>
      </c>
      <c r="Z520" s="120" t="s">
        <v>210</v>
      </c>
      <c r="AA520" s="123">
        <v>19000</v>
      </c>
      <c r="AB520" s="120" t="s">
        <v>548</v>
      </c>
      <c r="AC520" s="120">
        <v>18</v>
      </c>
      <c r="AD520" s="120" t="s">
        <v>190</v>
      </c>
      <c r="AE520" s="120" t="s">
        <v>441</v>
      </c>
      <c r="AF520" s="123">
        <v>1280</v>
      </c>
      <c r="AG520" s="123">
        <v>1280</v>
      </c>
      <c r="AH520" s="120" t="s">
        <v>549</v>
      </c>
      <c r="AI520" s="123">
        <v>2029.26</v>
      </c>
      <c r="AJ520" s="123">
        <v>1250.74</v>
      </c>
      <c r="AK520" s="123">
        <v>3280</v>
      </c>
      <c r="AL520" s="123">
        <v>16970.740000000002</v>
      </c>
      <c r="AM520" s="123">
        <v>2904.26</v>
      </c>
      <c r="AN520" s="123">
        <v>19875</v>
      </c>
      <c r="AO520" s="123">
        <v>7511.14</v>
      </c>
      <c r="AP520" s="123">
        <v>2008.86</v>
      </c>
      <c r="AQ520" s="123">
        <v>9520</v>
      </c>
      <c r="AR520" s="120">
        <v>10</v>
      </c>
      <c r="AS520" s="120">
        <f>VLOOKUP(X520:X2783,[7]Sheet1!$T$2:$AC$1764,10,0)</f>
        <v>226</v>
      </c>
      <c r="AT520" s="107" t="str">
        <f>VLOOKUP(X520:X2777,'[8]Asset Classification'!$J$3:$S$2325,10,0)</f>
        <v>&gt;180</v>
      </c>
      <c r="AU520" s="120"/>
      <c r="AV520" s="120"/>
      <c r="AW520" s="120"/>
      <c r="AX520" s="120" t="s">
        <v>544</v>
      </c>
      <c r="AY520" s="120" t="s">
        <v>545</v>
      </c>
      <c r="AZ520" s="120"/>
      <c r="BA520" s="120"/>
      <c r="BB520" s="126"/>
      <c r="BC520" s="110"/>
      <c r="BD520" s="111"/>
      <c r="BE520" s="111"/>
      <c r="BF520" s="112"/>
      <c r="BG520" s="111"/>
      <c r="BH520" s="113"/>
      <c r="BI520" s="111"/>
      <c r="BJ520" s="111"/>
      <c r="BK520" s="114"/>
      <c r="BL520" s="122"/>
    </row>
    <row r="521" spans="1:64" s="125" customFormat="1" x14ac:dyDescent="0.3">
      <c r="A521" s="120">
        <v>516</v>
      </c>
      <c r="B521" s="120" t="s">
        <v>5879</v>
      </c>
      <c r="C521" s="120" t="s">
        <v>178</v>
      </c>
      <c r="D521" s="120" t="s">
        <v>850</v>
      </c>
      <c r="E521" s="120" t="s">
        <v>851</v>
      </c>
      <c r="F521" s="120" t="s">
        <v>852</v>
      </c>
      <c r="G521" s="120" t="s">
        <v>853</v>
      </c>
      <c r="H521" s="120" t="s">
        <v>854</v>
      </c>
      <c r="I521" s="120">
        <v>169532</v>
      </c>
      <c r="J521" s="120" t="s">
        <v>1553</v>
      </c>
      <c r="K521" s="120">
        <v>169532</v>
      </c>
      <c r="L521" s="120" t="s">
        <v>1019</v>
      </c>
      <c r="M521" s="120" t="s">
        <v>1020</v>
      </c>
      <c r="N521" s="120">
        <v>62969</v>
      </c>
      <c r="O521" s="120" t="s">
        <v>1189</v>
      </c>
      <c r="P521" s="120">
        <v>91427</v>
      </c>
      <c r="Q521" s="120" t="s">
        <v>3654</v>
      </c>
      <c r="R521" s="120" t="s">
        <v>255</v>
      </c>
      <c r="S521" s="120" t="s">
        <v>3655</v>
      </c>
      <c r="T521" s="120" t="s">
        <v>185</v>
      </c>
      <c r="U521" s="120" t="s">
        <v>186</v>
      </c>
      <c r="V521" s="120">
        <v>541</v>
      </c>
      <c r="W521" s="120" t="s">
        <v>5880</v>
      </c>
      <c r="X521" s="120">
        <v>353393238</v>
      </c>
      <c r="Y521" s="120" t="s">
        <v>3656</v>
      </c>
      <c r="Z521" s="120" t="s">
        <v>481</v>
      </c>
      <c r="AA521" s="123">
        <v>52000</v>
      </c>
      <c r="AB521" s="120" t="s">
        <v>189</v>
      </c>
      <c r="AC521" s="120">
        <v>24</v>
      </c>
      <c r="AD521" s="120" t="s">
        <v>190</v>
      </c>
      <c r="AE521" s="120" t="s">
        <v>230</v>
      </c>
      <c r="AF521" s="123">
        <v>2780</v>
      </c>
      <c r="AG521" s="123">
        <v>2780</v>
      </c>
      <c r="AH521" s="120" t="s">
        <v>598</v>
      </c>
      <c r="AI521" s="123">
        <v>16255.05</v>
      </c>
      <c r="AJ521" s="123">
        <v>8764.9500000000007</v>
      </c>
      <c r="AK521" s="123">
        <v>25020</v>
      </c>
      <c r="AL521" s="123">
        <v>35744.949999999997</v>
      </c>
      <c r="AM521" s="123">
        <v>6268.05</v>
      </c>
      <c r="AN521" s="123">
        <v>42013</v>
      </c>
      <c r="AO521" s="123">
        <v>17507</v>
      </c>
      <c r="AP521" s="123">
        <v>4733</v>
      </c>
      <c r="AQ521" s="123">
        <v>22240</v>
      </c>
      <c r="AR521" s="120">
        <v>17</v>
      </c>
      <c r="AS521" s="120">
        <f>VLOOKUP(X521:X2784,[7]Sheet1!$T$2:$AC$1764,10,0)</f>
        <v>226</v>
      </c>
      <c r="AT521" s="107" t="str">
        <f>VLOOKUP(X521:X2778,'[8]Asset Classification'!$J$3:$S$2325,10,0)</f>
        <v>&gt;180</v>
      </c>
      <c r="AU521" s="120"/>
      <c r="AV521" s="120"/>
      <c r="AW521" s="120"/>
      <c r="AX521" s="120" t="s">
        <v>544</v>
      </c>
      <c r="AY521" s="120" t="s">
        <v>545</v>
      </c>
      <c r="AZ521" s="120"/>
      <c r="BA521" s="120"/>
      <c r="BB521" s="126"/>
      <c r="BC521" s="110"/>
      <c r="BD521" s="111"/>
      <c r="BE521" s="111"/>
      <c r="BF521" s="112"/>
      <c r="BG521" s="111"/>
      <c r="BH521" s="113"/>
      <c r="BI521" s="111"/>
      <c r="BJ521" s="111"/>
      <c r="BK521" s="114"/>
      <c r="BL521" s="122"/>
    </row>
    <row r="522" spans="1:64" s="125" customFormat="1" x14ac:dyDescent="0.3">
      <c r="A522" s="120">
        <v>517</v>
      </c>
      <c r="B522" s="120" t="s">
        <v>5879</v>
      </c>
      <c r="C522" s="120" t="s">
        <v>178</v>
      </c>
      <c r="D522" s="120" t="s">
        <v>850</v>
      </c>
      <c r="E522" s="120" t="s">
        <v>851</v>
      </c>
      <c r="F522" s="120" t="s">
        <v>852</v>
      </c>
      <c r="G522" s="120" t="s">
        <v>853</v>
      </c>
      <c r="H522" s="120" t="s">
        <v>854</v>
      </c>
      <c r="I522" s="120">
        <v>168143</v>
      </c>
      <c r="J522" s="120" t="s">
        <v>854</v>
      </c>
      <c r="K522" s="120">
        <v>168143</v>
      </c>
      <c r="L522" s="120" t="s">
        <v>906</v>
      </c>
      <c r="M522" s="120" t="s">
        <v>907</v>
      </c>
      <c r="N522" s="120">
        <v>62932</v>
      </c>
      <c r="O522" s="120" t="s">
        <v>1073</v>
      </c>
      <c r="P522" s="120">
        <v>91428</v>
      </c>
      <c r="Q522" s="120" t="s">
        <v>1074</v>
      </c>
      <c r="R522" s="120" t="s">
        <v>255</v>
      </c>
      <c r="S522" s="120" t="s">
        <v>3949</v>
      </c>
      <c r="T522" s="120" t="s">
        <v>185</v>
      </c>
      <c r="U522" s="120" t="s">
        <v>186</v>
      </c>
      <c r="V522" s="120">
        <v>0</v>
      </c>
      <c r="W522" s="120" t="s">
        <v>5880</v>
      </c>
      <c r="X522" s="120">
        <v>353435965</v>
      </c>
      <c r="Y522" s="120" t="s">
        <v>3950</v>
      </c>
      <c r="Z522" s="120" t="s">
        <v>297</v>
      </c>
      <c r="AA522" s="123">
        <v>73000</v>
      </c>
      <c r="AB522" s="120" t="s">
        <v>189</v>
      </c>
      <c r="AC522" s="120">
        <v>24</v>
      </c>
      <c r="AD522" s="120" t="s">
        <v>183</v>
      </c>
      <c r="AE522" s="120" t="s">
        <v>487</v>
      </c>
      <c r="AF522" s="123">
        <v>3900</v>
      </c>
      <c r="AG522" s="123">
        <v>3900</v>
      </c>
      <c r="AH522" s="120" t="s">
        <v>598</v>
      </c>
      <c r="AI522" s="123">
        <v>22498.03</v>
      </c>
      <c r="AJ522" s="123">
        <v>12601.97</v>
      </c>
      <c r="AK522" s="123">
        <v>35100</v>
      </c>
      <c r="AL522" s="123">
        <v>50501.97</v>
      </c>
      <c r="AM522" s="123">
        <v>8922.0300000000007</v>
      </c>
      <c r="AN522" s="123">
        <v>59424</v>
      </c>
      <c r="AO522" s="123">
        <v>24495.84</v>
      </c>
      <c r="AP522" s="123">
        <v>6704.16</v>
      </c>
      <c r="AQ522" s="123">
        <v>31200</v>
      </c>
      <c r="AR522" s="120">
        <v>17</v>
      </c>
      <c r="AS522" s="120">
        <f>VLOOKUP(X522:X2785,[7]Sheet1!$T$2:$AC$1764,10,0)</f>
        <v>226</v>
      </c>
      <c r="AT522" s="107" t="str">
        <f>VLOOKUP(X522:X2779,'[8]Asset Classification'!$J$3:$S$2325,10,0)</f>
        <v>&gt;180</v>
      </c>
      <c r="AU522" s="120"/>
      <c r="AV522" s="120"/>
      <c r="AW522" s="120"/>
      <c r="AX522" s="120" t="s">
        <v>544</v>
      </c>
      <c r="AY522" s="120" t="s">
        <v>545</v>
      </c>
      <c r="AZ522" s="120"/>
      <c r="BA522" s="120"/>
      <c r="BB522" s="126"/>
      <c r="BC522" s="110"/>
      <c r="BD522" s="111"/>
      <c r="BE522" s="111"/>
      <c r="BF522" s="112"/>
      <c r="BG522" s="111"/>
      <c r="BH522" s="113"/>
      <c r="BI522" s="111"/>
      <c r="BJ522" s="111"/>
      <c r="BK522" s="114"/>
      <c r="BL522" s="122"/>
    </row>
    <row r="523" spans="1:64" s="125" customFormat="1" x14ac:dyDescent="0.3">
      <c r="A523" s="120">
        <v>518</v>
      </c>
      <c r="B523" s="120" t="s">
        <v>5879</v>
      </c>
      <c r="C523" s="120" t="s">
        <v>178</v>
      </c>
      <c r="D523" s="120" t="s">
        <v>850</v>
      </c>
      <c r="E523" s="120" t="s">
        <v>851</v>
      </c>
      <c r="F523" s="120" t="s">
        <v>852</v>
      </c>
      <c r="G523" s="120" t="s">
        <v>853</v>
      </c>
      <c r="H523" s="120" t="s">
        <v>854</v>
      </c>
      <c r="I523" s="120">
        <v>176391</v>
      </c>
      <c r="J523" s="120" t="s">
        <v>889</v>
      </c>
      <c r="K523" s="120">
        <v>176391</v>
      </c>
      <c r="L523" s="120" t="s">
        <v>1187</v>
      </c>
      <c r="M523" s="120" t="s">
        <v>1188</v>
      </c>
      <c r="N523" s="120">
        <v>338674</v>
      </c>
      <c r="O523" s="120" t="s">
        <v>1722</v>
      </c>
      <c r="P523" s="120">
        <v>91441</v>
      </c>
      <c r="Q523" s="120" t="s">
        <v>1723</v>
      </c>
      <c r="R523" s="120" t="s">
        <v>255</v>
      </c>
      <c r="S523" s="120" t="s">
        <v>4101</v>
      </c>
      <c r="T523" s="120" t="s">
        <v>186</v>
      </c>
      <c r="U523" s="120" t="s">
        <v>186</v>
      </c>
      <c r="V523" s="120">
        <v>0</v>
      </c>
      <c r="W523" s="120" t="s">
        <v>5880</v>
      </c>
      <c r="X523" s="120">
        <v>353538507</v>
      </c>
      <c r="Y523" s="120" t="s">
        <v>4102</v>
      </c>
      <c r="Z523" s="120" t="s">
        <v>472</v>
      </c>
      <c r="AA523" s="123">
        <v>63000</v>
      </c>
      <c r="AB523" s="120" t="s">
        <v>189</v>
      </c>
      <c r="AC523" s="120">
        <v>24</v>
      </c>
      <c r="AD523" s="120" t="s">
        <v>195</v>
      </c>
      <c r="AE523" s="120" t="s">
        <v>487</v>
      </c>
      <c r="AF523" s="123">
        <v>3360</v>
      </c>
      <c r="AG523" s="123">
        <v>3360</v>
      </c>
      <c r="AH523" s="120" t="s">
        <v>659</v>
      </c>
      <c r="AI523" s="123">
        <v>19512.55</v>
      </c>
      <c r="AJ523" s="123">
        <v>10727.45</v>
      </c>
      <c r="AK523" s="123">
        <v>30240</v>
      </c>
      <c r="AL523" s="123">
        <v>43487.45</v>
      </c>
      <c r="AM523" s="123">
        <v>7678.55</v>
      </c>
      <c r="AN523" s="123">
        <v>51166</v>
      </c>
      <c r="AO523" s="123">
        <v>21108.06</v>
      </c>
      <c r="AP523" s="123">
        <v>5771.94</v>
      </c>
      <c r="AQ523" s="123">
        <v>26880</v>
      </c>
      <c r="AR523" s="120">
        <v>17</v>
      </c>
      <c r="AS523" s="120">
        <f>VLOOKUP(X523:X2786,[7]Sheet1!$T$2:$AC$1764,10,0)</f>
        <v>226</v>
      </c>
      <c r="AT523" s="107" t="str">
        <f>VLOOKUP(X523:X2780,'[8]Asset Classification'!$J$3:$S$2325,10,0)</f>
        <v>&gt;180</v>
      </c>
      <c r="AU523" s="120"/>
      <c r="AV523" s="120"/>
      <c r="AW523" s="120"/>
      <c r="AX523" s="120" t="s">
        <v>544</v>
      </c>
      <c r="AY523" s="120" t="s">
        <v>545</v>
      </c>
      <c r="AZ523" s="120"/>
      <c r="BA523" s="120"/>
      <c r="BB523" s="126"/>
      <c r="BC523" s="110"/>
      <c r="BD523" s="111"/>
      <c r="BE523" s="111"/>
      <c r="BF523" s="112"/>
      <c r="BG523" s="111"/>
      <c r="BH523" s="113"/>
      <c r="BI523" s="111"/>
      <c r="BJ523" s="111"/>
      <c r="BK523" s="114"/>
      <c r="BL523" s="122"/>
    </row>
    <row r="524" spans="1:64" s="125" customFormat="1" x14ac:dyDescent="0.3">
      <c r="A524" s="120">
        <v>519</v>
      </c>
      <c r="B524" s="120" t="s">
        <v>5879</v>
      </c>
      <c r="C524" s="120" t="s">
        <v>178</v>
      </c>
      <c r="D524" s="120" t="s">
        <v>850</v>
      </c>
      <c r="E524" s="120" t="s">
        <v>851</v>
      </c>
      <c r="F524" s="120" t="s">
        <v>852</v>
      </c>
      <c r="G524" s="120" t="s">
        <v>853</v>
      </c>
      <c r="H524" s="120" t="s">
        <v>854</v>
      </c>
      <c r="I524" s="120">
        <v>176391</v>
      </c>
      <c r="J524" s="120" t="s">
        <v>889</v>
      </c>
      <c r="K524" s="120">
        <v>176391</v>
      </c>
      <c r="L524" s="120" t="s">
        <v>1187</v>
      </c>
      <c r="M524" s="120" t="s">
        <v>1188</v>
      </c>
      <c r="N524" s="120">
        <v>338692</v>
      </c>
      <c r="O524" s="120" t="s">
        <v>1073</v>
      </c>
      <c r="P524" s="120">
        <v>91428</v>
      </c>
      <c r="Q524" s="120" t="s">
        <v>1074</v>
      </c>
      <c r="R524" s="120" t="s">
        <v>255</v>
      </c>
      <c r="S524" s="120" t="s">
        <v>4297</v>
      </c>
      <c r="T524" s="120" t="s">
        <v>185</v>
      </c>
      <c r="U524" s="120" t="s">
        <v>186</v>
      </c>
      <c r="V524" s="120">
        <v>0</v>
      </c>
      <c r="W524" s="120" t="s">
        <v>5880</v>
      </c>
      <c r="X524" s="120">
        <v>353676492</v>
      </c>
      <c r="Y524" s="120" t="s">
        <v>4298</v>
      </c>
      <c r="Z524" s="120" t="s">
        <v>300</v>
      </c>
      <c r="AA524" s="123">
        <v>73000</v>
      </c>
      <c r="AB524" s="120" t="s">
        <v>189</v>
      </c>
      <c r="AC524" s="120">
        <v>24</v>
      </c>
      <c r="AD524" s="120" t="s">
        <v>183</v>
      </c>
      <c r="AE524" s="120" t="s">
        <v>501</v>
      </c>
      <c r="AF524" s="123">
        <v>3900</v>
      </c>
      <c r="AG524" s="123">
        <v>3900</v>
      </c>
      <c r="AH524" s="120" t="s">
        <v>659</v>
      </c>
      <c r="AI524" s="123">
        <v>17139.91</v>
      </c>
      <c r="AJ524" s="123">
        <v>10160.09</v>
      </c>
      <c r="AK524" s="123">
        <v>27300</v>
      </c>
      <c r="AL524" s="123">
        <v>55860.09</v>
      </c>
      <c r="AM524" s="123">
        <v>11121.91</v>
      </c>
      <c r="AN524" s="123">
        <v>66982</v>
      </c>
      <c r="AO524" s="123">
        <v>23527.98</v>
      </c>
      <c r="AP524" s="123">
        <v>7672.02</v>
      </c>
      <c r="AQ524" s="123">
        <v>31200</v>
      </c>
      <c r="AR524" s="120">
        <v>15</v>
      </c>
      <c r="AS524" s="120">
        <f>VLOOKUP(X524:X2787,[7]Sheet1!$T$2:$AC$1764,10,0)</f>
        <v>226</v>
      </c>
      <c r="AT524" s="107" t="str">
        <f>VLOOKUP(X524:X2781,'[8]Asset Classification'!$J$3:$S$2325,10,0)</f>
        <v>&gt;180</v>
      </c>
      <c r="AU524" s="120"/>
      <c r="AV524" s="120"/>
      <c r="AW524" s="120"/>
      <c r="AX524" s="120" t="s">
        <v>544</v>
      </c>
      <c r="AY524" s="120" t="s">
        <v>545</v>
      </c>
      <c r="AZ524" s="120"/>
      <c r="BA524" s="120"/>
      <c r="BB524" s="126"/>
      <c r="BC524" s="110"/>
      <c r="BD524" s="111"/>
      <c r="BE524" s="111"/>
      <c r="BF524" s="112"/>
      <c r="BG524" s="111"/>
      <c r="BH524" s="113"/>
      <c r="BI524" s="111"/>
      <c r="BJ524" s="111"/>
      <c r="BK524" s="114"/>
      <c r="BL524" s="122"/>
    </row>
    <row r="525" spans="1:64" s="125" customFormat="1" x14ac:dyDescent="0.3">
      <c r="A525" s="120">
        <v>520</v>
      </c>
      <c r="B525" s="120" t="s">
        <v>5879</v>
      </c>
      <c r="C525" s="120" t="s">
        <v>178</v>
      </c>
      <c r="D525" s="120" t="s">
        <v>850</v>
      </c>
      <c r="E525" s="120" t="s">
        <v>851</v>
      </c>
      <c r="F525" s="120" t="s">
        <v>852</v>
      </c>
      <c r="G525" s="120" t="s">
        <v>853</v>
      </c>
      <c r="H525" s="120" t="s">
        <v>854</v>
      </c>
      <c r="I525" s="120">
        <v>176391</v>
      </c>
      <c r="J525" s="120" t="s">
        <v>889</v>
      </c>
      <c r="K525" s="120">
        <v>176391</v>
      </c>
      <c r="L525" s="120" t="s">
        <v>1019</v>
      </c>
      <c r="M525" s="120" t="s">
        <v>1020</v>
      </c>
      <c r="N525" s="120">
        <v>338937</v>
      </c>
      <c r="O525" s="120" t="s">
        <v>1475</v>
      </c>
      <c r="P525" s="120">
        <v>91512</v>
      </c>
      <c r="Q525" s="120" t="s">
        <v>1476</v>
      </c>
      <c r="R525" s="120" t="s">
        <v>255</v>
      </c>
      <c r="S525" s="120" t="s">
        <v>4301</v>
      </c>
      <c r="T525" s="120" t="s">
        <v>186</v>
      </c>
      <c r="U525" s="120" t="s">
        <v>186</v>
      </c>
      <c r="V525" s="120">
        <v>0</v>
      </c>
      <c r="W525" s="120" t="s">
        <v>5880</v>
      </c>
      <c r="X525" s="120">
        <v>353676500</v>
      </c>
      <c r="Y525" s="120" t="s">
        <v>4302</v>
      </c>
      <c r="Z525" s="120" t="s">
        <v>489</v>
      </c>
      <c r="AA525" s="123">
        <v>63000</v>
      </c>
      <c r="AB525" s="120" t="s">
        <v>182</v>
      </c>
      <c r="AC525" s="120">
        <v>24</v>
      </c>
      <c r="AD525" s="120" t="s">
        <v>195</v>
      </c>
      <c r="AE525" s="120" t="s">
        <v>501</v>
      </c>
      <c r="AF525" s="123">
        <v>3360</v>
      </c>
      <c r="AG525" s="123">
        <v>3360</v>
      </c>
      <c r="AH525" s="120" t="s">
        <v>307</v>
      </c>
      <c r="AI525" s="123">
        <v>14163.26</v>
      </c>
      <c r="AJ525" s="123">
        <v>9356.74</v>
      </c>
      <c r="AK525" s="123">
        <v>23520</v>
      </c>
      <c r="AL525" s="123">
        <v>48836.74</v>
      </c>
      <c r="AM525" s="123">
        <v>9881.26</v>
      </c>
      <c r="AN525" s="123">
        <v>58718</v>
      </c>
      <c r="AO525" s="123">
        <v>20141.8</v>
      </c>
      <c r="AP525" s="123">
        <v>6738.2</v>
      </c>
      <c r="AQ525" s="123">
        <v>26880</v>
      </c>
      <c r="AR525" s="120">
        <v>15</v>
      </c>
      <c r="AS525" s="120">
        <f>VLOOKUP(X525:X2788,[7]Sheet1!$T$2:$AC$1764,10,0)</f>
        <v>226</v>
      </c>
      <c r="AT525" s="107" t="str">
        <f>VLOOKUP(X525:X2782,'[8]Asset Classification'!$J$3:$S$2325,10,0)</f>
        <v>&gt;180</v>
      </c>
      <c r="AU525" s="120"/>
      <c r="AV525" s="120"/>
      <c r="AW525" s="120"/>
      <c r="AX525" s="120" t="s">
        <v>544</v>
      </c>
      <c r="AY525" s="120" t="s">
        <v>545</v>
      </c>
      <c r="AZ525" s="120"/>
      <c r="BA525" s="120"/>
      <c r="BB525" s="126"/>
      <c r="BC525" s="110"/>
      <c r="BD525" s="111"/>
      <c r="BE525" s="111"/>
      <c r="BF525" s="112"/>
      <c r="BG525" s="111"/>
      <c r="BH525" s="113"/>
      <c r="BI525" s="111"/>
      <c r="BJ525" s="111"/>
      <c r="BK525" s="114"/>
      <c r="BL525" s="122"/>
    </row>
    <row r="526" spans="1:64" s="125" customFormat="1" x14ac:dyDescent="0.3">
      <c r="A526" s="120">
        <v>521</v>
      </c>
      <c r="B526" s="120" t="s">
        <v>5879</v>
      </c>
      <c r="C526" s="120" t="s">
        <v>178</v>
      </c>
      <c r="D526" s="120" t="s">
        <v>850</v>
      </c>
      <c r="E526" s="120" t="s">
        <v>851</v>
      </c>
      <c r="F526" s="120" t="s">
        <v>852</v>
      </c>
      <c r="G526" s="120" t="s">
        <v>853</v>
      </c>
      <c r="H526" s="120" t="s">
        <v>854</v>
      </c>
      <c r="I526" s="120">
        <v>176391</v>
      </c>
      <c r="J526" s="120" t="s">
        <v>889</v>
      </c>
      <c r="K526" s="120">
        <v>176391</v>
      </c>
      <c r="L526" s="120" t="s">
        <v>1019</v>
      </c>
      <c r="M526" s="120" t="s">
        <v>1020</v>
      </c>
      <c r="N526" s="120">
        <v>338937</v>
      </c>
      <c r="O526" s="120" t="s">
        <v>2259</v>
      </c>
      <c r="P526" s="120">
        <v>91536</v>
      </c>
      <c r="Q526" s="120" t="s">
        <v>2260</v>
      </c>
      <c r="R526" s="120" t="s">
        <v>255</v>
      </c>
      <c r="S526" s="120" t="s">
        <v>4721</v>
      </c>
      <c r="T526" s="120" t="s">
        <v>185</v>
      </c>
      <c r="U526" s="120" t="s">
        <v>181</v>
      </c>
      <c r="V526" s="120">
        <v>0</v>
      </c>
      <c r="W526" s="120" t="s">
        <v>5880</v>
      </c>
      <c r="X526" s="120">
        <v>354373180</v>
      </c>
      <c r="Y526" s="120" t="s">
        <v>4722</v>
      </c>
      <c r="Z526" s="120" t="s">
        <v>188</v>
      </c>
      <c r="AA526" s="123">
        <v>63000</v>
      </c>
      <c r="AB526" s="120" t="s">
        <v>182</v>
      </c>
      <c r="AC526" s="120">
        <v>24</v>
      </c>
      <c r="AD526" s="120" t="s">
        <v>195</v>
      </c>
      <c r="AE526" s="120" t="s">
        <v>501</v>
      </c>
      <c r="AF526" s="123">
        <v>3360</v>
      </c>
      <c r="AG526" s="123">
        <v>3360</v>
      </c>
      <c r="AH526" s="120" t="s">
        <v>659</v>
      </c>
      <c r="AI526" s="123">
        <v>14504.97</v>
      </c>
      <c r="AJ526" s="123">
        <v>9015.0300000000007</v>
      </c>
      <c r="AK526" s="123">
        <v>23520</v>
      </c>
      <c r="AL526" s="123">
        <v>48495.03</v>
      </c>
      <c r="AM526" s="123">
        <v>9737.9699999999993</v>
      </c>
      <c r="AN526" s="123">
        <v>58233</v>
      </c>
      <c r="AO526" s="123">
        <v>20203.54</v>
      </c>
      <c r="AP526" s="123">
        <v>6676.46</v>
      </c>
      <c r="AQ526" s="123">
        <v>26880</v>
      </c>
      <c r="AR526" s="120">
        <v>15</v>
      </c>
      <c r="AS526" s="120">
        <f>VLOOKUP(X526:X2789,[7]Sheet1!$T$2:$AC$1764,10,0)</f>
        <v>226</v>
      </c>
      <c r="AT526" s="107" t="str">
        <f>VLOOKUP(X526:X2783,'[8]Asset Classification'!$J$3:$S$2325,10,0)</f>
        <v>&gt;180</v>
      </c>
      <c r="AU526" s="120"/>
      <c r="AV526" s="120"/>
      <c r="AW526" s="120"/>
      <c r="AX526" s="120" t="s">
        <v>544</v>
      </c>
      <c r="AY526" s="120" t="s">
        <v>545</v>
      </c>
      <c r="AZ526" s="120"/>
      <c r="BA526" s="120"/>
      <c r="BB526" s="126"/>
      <c r="BC526" s="110"/>
      <c r="BD526" s="111"/>
      <c r="BE526" s="111"/>
      <c r="BF526" s="112"/>
      <c r="BG526" s="111"/>
      <c r="BH526" s="113"/>
      <c r="BI526" s="111"/>
      <c r="BJ526" s="111"/>
      <c r="BK526" s="114"/>
      <c r="BL526" s="122"/>
    </row>
    <row r="527" spans="1:64" s="125" customFormat="1" x14ac:dyDescent="0.3">
      <c r="A527" s="120">
        <v>522</v>
      </c>
      <c r="B527" s="120" t="s">
        <v>5879</v>
      </c>
      <c r="C527" s="120" t="s">
        <v>178</v>
      </c>
      <c r="D527" s="120" t="s">
        <v>850</v>
      </c>
      <c r="E527" s="120" t="s">
        <v>851</v>
      </c>
      <c r="F527" s="120" t="s">
        <v>852</v>
      </c>
      <c r="G527" s="120" t="s">
        <v>853</v>
      </c>
      <c r="H527" s="120" t="s">
        <v>854</v>
      </c>
      <c r="I527" s="120">
        <v>40735</v>
      </c>
      <c r="J527" s="120" t="s">
        <v>915</v>
      </c>
      <c r="K527" s="120">
        <v>40735</v>
      </c>
      <c r="L527" s="120" t="s">
        <v>916</v>
      </c>
      <c r="M527" s="120" t="s">
        <v>917</v>
      </c>
      <c r="N527" s="120">
        <v>62888</v>
      </c>
      <c r="O527" s="120" t="s">
        <v>1189</v>
      </c>
      <c r="P527" s="120">
        <v>91426</v>
      </c>
      <c r="Q527" s="120" t="s">
        <v>1190</v>
      </c>
      <c r="R527" s="120" t="s">
        <v>437</v>
      </c>
      <c r="S527" s="120" t="s">
        <v>3335</v>
      </c>
      <c r="T527" s="120" t="s">
        <v>180</v>
      </c>
      <c r="U527" s="120" t="s">
        <v>186</v>
      </c>
      <c r="V527" s="120">
        <v>0</v>
      </c>
      <c r="W527" s="120" t="s">
        <v>5880</v>
      </c>
      <c r="X527" s="120">
        <v>356265856</v>
      </c>
      <c r="Y527" s="120" t="s">
        <v>3336</v>
      </c>
      <c r="Z527" s="120" t="s">
        <v>285</v>
      </c>
      <c r="AA527" s="123">
        <v>40000</v>
      </c>
      <c r="AB527" s="120" t="s">
        <v>189</v>
      </c>
      <c r="AC527" s="120">
        <v>18</v>
      </c>
      <c r="AD527" s="120" t="s">
        <v>276</v>
      </c>
      <c r="AE527" s="120" t="s">
        <v>526</v>
      </c>
      <c r="AF527" s="123">
        <v>2690</v>
      </c>
      <c r="AG527" s="123">
        <v>2690</v>
      </c>
      <c r="AH527" s="120" t="s">
        <v>301</v>
      </c>
      <c r="AI527" s="123">
        <v>7344.06</v>
      </c>
      <c r="AJ527" s="123">
        <v>3415.94</v>
      </c>
      <c r="AK527" s="123">
        <v>10760</v>
      </c>
      <c r="AL527" s="123">
        <v>32655.94</v>
      </c>
      <c r="AM527" s="123">
        <v>5360.06</v>
      </c>
      <c r="AN527" s="123">
        <v>38016</v>
      </c>
      <c r="AO527" s="123">
        <v>17289.169999999998</v>
      </c>
      <c r="AP527" s="123">
        <v>4230.83</v>
      </c>
      <c r="AQ527" s="123">
        <v>21520</v>
      </c>
      <c r="AR527" s="120">
        <v>12</v>
      </c>
      <c r="AS527" s="120">
        <f>VLOOKUP(X527:X2790,[7]Sheet1!$T$2:$AC$1764,10,0)</f>
        <v>226</v>
      </c>
      <c r="AT527" s="107" t="str">
        <f>VLOOKUP(X527:X2784,'[8]Asset Classification'!$J$3:$S$2325,10,0)</f>
        <v>&gt;180</v>
      </c>
      <c r="AU527" s="120"/>
      <c r="AV527" s="120"/>
      <c r="AW527" s="120"/>
      <c r="AX527" s="120" t="s">
        <v>544</v>
      </c>
      <c r="AY527" s="120" t="s">
        <v>545</v>
      </c>
      <c r="AZ527" s="120"/>
      <c r="BA527" s="120"/>
      <c r="BB527" s="126"/>
      <c r="BC527" s="110"/>
      <c r="BD527" s="111"/>
      <c r="BE527" s="111"/>
      <c r="BF527" s="112"/>
      <c r="BG527" s="111"/>
      <c r="BH527" s="113"/>
      <c r="BI527" s="111"/>
      <c r="BJ527" s="111"/>
      <c r="BK527" s="114"/>
      <c r="BL527" s="122"/>
    </row>
    <row r="528" spans="1:64" s="125" customFormat="1" x14ac:dyDescent="0.3">
      <c r="A528" s="120">
        <v>523</v>
      </c>
      <c r="B528" s="120" t="s">
        <v>5879</v>
      </c>
      <c r="C528" s="120" t="s">
        <v>178</v>
      </c>
      <c r="D528" s="120" t="s">
        <v>850</v>
      </c>
      <c r="E528" s="120" t="s">
        <v>851</v>
      </c>
      <c r="F528" s="120" t="s">
        <v>852</v>
      </c>
      <c r="G528" s="120" t="s">
        <v>853</v>
      </c>
      <c r="H528" s="120" t="s">
        <v>854</v>
      </c>
      <c r="I528" s="120">
        <v>176391</v>
      </c>
      <c r="J528" s="120" t="s">
        <v>889</v>
      </c>
      <c r="K528" s="120">
        <v>176391</v>
      </c>
      <c r="L528" s="120" t="s">
        <v>890</v>
      </c>
      <c r="M528" s="120" t="s">
        <v>891</v>
      </c>
      <c r="N528" s="120">
        <v>62848</v>
      </c>
      <c r="O528" s="120" t="s">
        <v>2025</v>
      </c>
      <c r="P528" s="120">
        <v>493327</v>
      </c>
      <c r="Q528" s="120" t="s">
        <v>3815</v>
      </c>
      <c r="R528" s="120" t="s">
        <v>255</v>
      </c>
      <c r="S528" s="120" t="s">
        <v>5464</v>
      </c>
      <c r="T528" s="120" t="s">
        <v>298</v>
      </c>
      <c r="U528" s="120" t="s">
        <v>645</v>
      </c>
      <c r="V528" s="120">
        <v>0</v>
      </c>
      <c r="W528" s="120" t="s">
        <v>5880</v>
      </c>
      <c r="X528" s="120">
        <v>356373019</v>
      </c>
      <c r="Y528" s="120" t="s">
        <v>5465</v>
      </c>
      <c r="Z528" s="120" t="s">
        <v>287</v>
      </c>
      <c r="AA528" s="123">
        <v>52000</v>
      </c>
      <c r="AB528" s="120" t="s">
        <v>189</v>
      </c>
      <c r="AC528" s="120">
        <v>24</v>
      </c>
      <c r="AD528" s="120" t="s">
        <v>190</v>
      </c>
      <c r="AE528" s="120" t="s">
        <v>526</v>
      </c>
      <c r="AF528" s="123">
        <v>2780</v>
      </c>
      <c r="AG528" s="123">
        <v>2780</v>
      </c>
      <c r="AH528" s="120" t="s">
        <v>598</v>
      </c>
      <c r="AI528" s="123">
        <v>6623.08</v>
      </c>
      <c r="AJ528" s="123">
        <v>4496.92</v>
      </c>
      <c r="AK528" s="123">
        <v>11120</v>
      </c>
      <c r="AL528" s="123">
        <v>45376.92</v>
      </c>
      <c r="AM528" s="123">
        <v>10612.08</v>
      </c>
      <c r="AN528" s="123">
        <v>55989</v>
      </c>
      <c r="AO528" s="123">
        <v>15767.12</v>
      </c>
      <c r="AP528" s="123">
        <v>6472.88</v>
      </c>
      <c r="AQ528" s="123">
        <v>22240</v>
      </c>
      <c r="AR528" s="120">
        <v>12</v>
      </c>
      <c r="AS528" s="120">
        <f>VLOOKUP(X528:X2791,[7]Sheet1!$T$2:$AC$1764,10,0)</f>
        <v>226</v>
      </c>
      <c r="AT528" s="107" t="str">
        <f>VLOOKUP(X528:X2785,'[8]Asset Classification'!$J$3:$S$2325,10,0)</f>
        <v>&gt;180</v>
      </c>
      <c r="AU528" s="120"/>
      <c r="AV528" s="120"/>
      <c r="AW528" s="120"/>
      <c r="AX528" s="120" t="s">
        <v>544</v>
      </c>
      <c r="AY528" s="120" t="s">
        <v>545</v>
      </c>
      <c r="AZ528" s="120"/>
      <c r="BA528" s="120"/>
      <c r="BB528" s="126"/>
      <c r="BC528" s="110"/>
      <c r="BD528" s="111"/>
      <c r="BE528" s="111"/>
      <c r="BF528" s="112"/>
      <c r="BG528" s="111"/>
      <c r="BH528" s="113"/>
      <c r="BI528" s="111"/>
      <c r="BJ528" s="111"/>
      <c r="BK528" s="114"/>
      <c r="BL528" s="122"/>
    </row>
    <row r="529" spans="1:64" s="125" customFormat="1" x14ac:dyDescent="0.3">
      <c r="A529" s="120">
        <v>524</v>
      </c>
      <c r="B529" s="120" t="s">
        <v>5879</v>
      </c>
      <c r="C529" s="120" t="s">
        <v>178</v>
      </c>
      <c r="D529" s="120" t="s">
        <v>850</v>
      </c>
      <c r="E529" s="120" t="s">
        <v>851</v>
      </c>
      <c r="F529" s="120" t="s">
        <v>852</v>
      </c>
      <c r="G529" s="120" t="s">
        <v>853</v>
      </c>
      <c r="H529" s="120" t="s">
        <v>854</v>
      </c>
      <c r="I529" s="120">
        <v>176391</v>
      </c>
      <c r="J529" s="120" t="s">
        <v>889</v>
      </c>
      <c r="K529" s="120">
        <v>176391</v>
      </c>
      <c r="L529" s="120" t="s">
        <v>1187</v>
      </c>
      <c r="M529" s="120" t="s">
        <v>1188</v>
      </c>
      <c r="N529" s="120">
        <v>338674</v>
      </c>
      <c r="O529" s="120" t="s">
        <v>1999</v>
      </c>
      <c r="P529" s="120">
        <v>91508</v>
      </c>
      <c r="Q529" s="120" t="s">
        <v>2000</v>
      </c>
      <c r="R529" s="120" t="s">
        <v>255</v>
      </c>
      <c r="S529" s="120" t="s">
        <v>5549</v>
      </c>
      <c r="T529" s="120" t="s">
        <v>185</v>
      </c>
      <c r="U529" s="120" t="s">
        <v>181</v>
      </c>
      <c r="V529" s="120">
        <v>0</v>
      </c>
      <c r="W529" s="120" t="s">
        <v>5880</v>
      </c>
      <c r="X529" s="120">
        <v>356754287</v>
      </c>
      <c r="Y529" s="120" t="s">
        <v>5550</v>
      </c>
      <c r="Z529" s="120" t="s">
        <v>308</v>
      </c>
      <c r="AA529" s="123">
        <v>52000</v>
      </c>
      <c r="AB529" s="120" t="s">
        <v>182</v>
      </c>
      <c r="AC529" s="120">
        <v>24</v>
      </c>
      <c r="AD529" s="120" t="s">
        <v>190</v>
      </c>
      <c r="AE529" s="120" t="s">
        <v>646</v>
      </c>
      <c r="AF529" s="123">
        <v>2780</v>
      </c>
      <c r="AG529" s="123">
        <v>2780</v>
      </c>
      <c r="AH529" s="120" t="s">
        <v>670</v>
      </c>
      <c r="AI529" s="123">
        <v>4773.3500000000004</v>
      </c>
      <c r="AJ529" s="123">
        <v>3566.65</v>
      </c>
      <c r="AK529" s="123">
        <v>8340</v>
      </c>
      <c r="AL529" s="123">
        <v>47226.65</v>
      </c>
      <c r="AM529" s="123">
        <v>11618.35</v>
      </c>
      <c r="AN529" s="123">
        <v>58845</v>
      </c>
      <c r="AO529" s="123">
        <v>15433</v>
      </c>
      <c r="AP529" s="123">
        <v>6807</v>
      </c>
      <c r="AQ529" s="123">
        <v>22240</v>
      </c>
      <c r="AR529" s="120">
        <v>11</v>
      </c>
      <c r="AS529" s="120">
        <f>VLOOKUP(X529:X2792,[7]Sheet1!$T$2:$AC$1764,10,0)</f>
        <v>226</v>
      </c>
      <c r="AT529" s="107" t="str">
        <f>VLOOKUP(X529:X2786,'[8]Asset Classification'!$J$3:$S$2325,10,0)</f>
        <v>&gt;180</v>
      </c>
      <c r="AU529" s="120"/>
      <c r="AV529" s="120"/>
      <c r="AW529" s="120"/>
      <c r="AX529" s="120" t="s">
        <v>544</v>
      </c>
      <c r="AY529" s="120" t="s">
        <v>545</v>
      </c>
      <c r="AZ529" s="120"/>
      <c r="BA529" s="120"/>
      <c r="BB529" s="126"/>
      <c r="BC529" s="110"/>
      <c r="BD529" s="111"/>
      <c r="BE529" s="111"/>
      <c r="BF529" s="112"/>
      <c r="BG529" s="111"/>
      <c r="BH529" s="113"/>
      <c r="BI529" s="111"/>
      <c r="BJ529" s="111"/>
      <c r="BK529" s="114"/>
      <c r="BL529" s="122"/>
    </row>
    <row r="530" spans="1:64" s="125" customFormat="1" x14ac:dyDescent="0.3">
      <c r="A530" s="120">
        <v>525</v>
      </c>
      <c r="B530" s="120" t="s">
        <v>5879</v>
      </c>
      <c r="C530" s="120" t="s">
        <v>178</v>
      </c>
      <c r="D530" s="120" t="s">
        <v>850</v>
      </c>
      <c r="E530" s="120" t="s">
        <v>851</v>
      </c>
      <c r="F530" s="120" t="s">
        <v>852</v>
      </c>
      <c r="G530" s="120" t="s">
        <v>853</v>
      </c>
      <c r="H530" s="120" t="s">
        <v>854</v>
      </c>
      <c r="I530" s="120">
        <v>40735</v>
      </c>
      <c r="J530" s="120" t="s">
        <v>915</v>
      </c>
      <c r="K530" s="120">
        <v>40735</v>
      </c>
      <c r="L530" s="120" t="s">
        <v>916</v>
      </c>
      <c r="M530" s="120" t="s">
        <v>917</v>
      </c>
      <c r="N530" s="120">
        <v>339175</v>
      </c>
      <c r="O530" s="120" t="s">
        <v>1810</v>
      </c>
      <c r="P530" s="120">
        <v>91481</v>
      </c>
      <c r="Q530" s="120" t="s">
        <v>1811</v>
      </c>
      <c r="R530" s="120" t="s">
        <v>437</v>
      </c>
      <c r="S530" s="120" t="s">
        <v>4819</v>
      </c>
      <c r="T530" s="120" t="s">
        <v>185</v>
      </c>
      <c r="U530" s="120" t="s">
        <v>186</v>
      </c>
      <c r="V530" s="120">
        <v>0</v>
      </c>
      <c r="W530" s="120" t="s">
        <v>5880</v>
      </c>
      <c r="X530" s="120">
        <v>357562271</v>
      </c>
      <c r="Y530" s="120" t="s">
        <v>4820</v>
      </c>
      <c r="Z530" s="120" t="s">
        <v>647</v>
      </c>
      <c r="AA530" s="123">
        <v>40000</v>
      </c>
      <c r="AB530" s="120" t="s">
        <v>182</v>
      </c>
      <c r="AC530" s="120">
        <v>18</v>
      </c>
      <c r="AD530" s="120" t="s">
        <v>533</v>
      </c>
      <c r="AE530" s="120" t="s">
        <v>5217</v>
      </c>
      <c r="AF530" s="123">
        <v>2690</v>
      </c>
      <c r="AG530" s="123">
        <v>2690</v>
      </c>
      <c r="AH530" s="120" t="s">
        <v>307</v>
      </c>
      <c r="AI530" s="123">
        <v>1484.52</v>
      </c>
      <c r="AJ530" s="123">
        <v>1205.48</v>
      </c>
      <c r="AK530" s="123">
        <v>2690</v>
      </c>
      <c r="AL530" s="123">
        <v>38515.480000000003</v>
      </c>
      <c r="AM530" s="123">
        <v>7665.52</v>
      </c>
      <c r="AN530" s="123">
        <v>46181</v>
      </c>
      <c r="AO530" s="123">
        <v>16230.75</v>
      </c>
      <c r="AP530" s="123">
        <v>5289.25</v>
      </c>
      <c r="AQ530" s="123">
        <v>21520</v>
      </c>
      <c r="AR530" s="120">
        <v>9</v>
      </c>
      <c r="AS530" s="120">
        <f>VLOOKUP(X530:X2793,[7]Sheet1!$T$2:$AC$1764,10,0)</f>
        <v>226</v>
      </c>
      <c r="AT530" s="107" t="str">
        <f>VLOOKUP(X530:X2787,'[8]Asset Classification'!$J$3:$S$2325,10,0)</f>
        <v>&gt;180</v>
      </c>
      <c r="AU530" s="120"/>
      <c r="AV530" s="120"/>
      <c r="AW530" s="120"/>
      <c r="AX530" s="120" t="s">
        <v>544</v>
      </c>
      <c r="AY530" s="120" t="s">
        <v>545</v>
      </c>
      <c r="AZ530" s="120"/>
      <c r="BA530" s="120"/>
      <c r="BB530" s="126"/>
      <c r="BC530" s="110"/>
      <c r="BD530" s="111"/>
      <c r="BE530" s="111"/>
      <c r="BF530" s="112"/>
      <c r="BG530" s="111"/>
      <c r="BH530" s="113"/>
      <c r="BI530" s="111"/>
      <c r="BJ530" s="111"/>
      <c r="BK530" s="114"/>
      <c r="BL530" s="122"/>
    </row>
    <row r="531" spans="1:64" s="125" customFormat="1" x14ac:dyDescent="0.3">
      <c r="A531" s="120">
        <v>526</v>
      </c>
      <c r="B531" s="120" t="s">
        <v>5879</v>
      </c>
      <c r="C531" s="120" t="s">
        <v>178</v>
      </c>
      <c r="D531" s="120" t="s">
        <v>850</v>
      </c>
      <c r="E531" s="120" t="s">
        <v>851</v>
      </c>
      <c r="F531" s="120" t="s">
        <v>852</v>
      </c>
      <c r="G531" s="120" t="s">
        <v>853</v>
      </c>
      <c r="H531" s="120" t="s">
        <v>854</v>
      </c>
      <c r="I531" s="120">
        <v>168143</v>
      </c>
      <c r="J531" s="120" t="s">
        <v>854</v>
      </c>
      <c r="K531" s="120">
        <v>168143</v>
      </c>
      <c r="L531" s="120" t="s">
        <v>855</v>
      </c>
      <c r="M531" s="120" t="s">
        <v>856</v>
      </c>
      <c r="N531" s="120">
        <v>62979</v>
      </c>
      <c r="O531" s="120" t="s">
        <v>1973</v>
      </c>
      <c r="P531" s="120">
        <v>568689</v>
      </c>
      <c r="Q531" s="120" t="s">
        <v>1974</v>
      </c>
      <c r="R531" s="120" t="s">
        <v>255</v>
      </c>
      <c r="S531" s="120" t="s">
        <v>4765</v>
      </c>
      <c r="T531" s="120" t="s">
        <v>185</v>
      </c>
      <c r="U531" s="120" t="s">
        <v>186</v>
      </c>
      <c r="V531" s="120">
        <v>0</v>
      </c>
      <c r="W531" s="120" t="s">
        <v>5880</v>
      </c>
      <c r="X531" s="120">
        <v>354626509</v>
      </c>
      <c r="Y531" s="120" t="s">
        <v>4766</v>
      </c>
      <c r="Z531" s="120" t="s">
        <v>496</v>
      </c>
      <c r="AA531" s="123">
        <v>52000</v>
      </c>
      <c r="AB531" s="120" t="s">
        <v>548</v>
      </c>
      <c r="AC531" s="120">
        <v>24</v>
      </c>
      <c r="AD531" s="120" t="s">
        <v>190</v>
      </c>
      <c r="AE531" s="120" t="s">
        <v>498</v>
      </c>
      <c r="AF531" s="123">
        <v>2780</v>
      </c>
      <c r="AG531" s="123">
        <v>2780</v>
      </c>
      <c r="AH531" s="120" t="s">
        <v>563</v>
      </c>
      <c r="AI531" s="123">
        <v>13014.16</v>
      </c>
      <c r="AJ531" s="123">
        <v>6445.84</v>
      </c>
      <c r="AK531" s="123">
        <v>19460</v>
      </c>
      <c r="AL531" s="123">
        <v>38985.839999999997</v>
      </c>
      <c r="AM531" s="123">
        <v>7734.16</v>
      </c>
      <c r="AN531" s="123">
        <v>46720</v>
      </c>
      <c r="AO531" s="123">
        <v>16850.96</v>
      </c>
      <c r="AP531" s="123">
        <v>5389.04</v>
      </c>
      <c r="AQ531" s="123">
        <v>22240</v>
      </c>
      <c r="AR531" s="120">
        <v>15</v>
      </c>
      <c r="AS531" s="120">
        <f>VLOOKUP(X531:X2794,[7]Sheet1!$T$2:$AC$1764,10,0)</f>
        <v>230</v>
      </c>
      <c r="AT531" s="107" t="str">
        <f>VLOOKUP(X531:X2788,'[8]Asset Classification'!$J$3:$S$2325,10,0)</f>
        <v>&gt;180</v>
      </c>
      <c r="AU531" s="120"/>
      <c r="AV531" s="120"/>
      <c r="AW531" s="120"/>
      <c r="AX531" s="120" t="s">
        <v>544</v>
      </c>
      <c r="AY531" s="120" t="s">
        <v>545</v>
      </c>
      <c r="AZ531" s="120"/>
      <c r="BA531" s="120"/>
      <c r="BB531" s="126"/>
      <c r="BC531" s="110"/>
      <c r="BD531" s="111"/>
      <c r="BE531" s="111"/>
      <c r="BF531" s="112"/>
      <c r="BG531" s="111"/>
      <c r="BH531" s="113"/>
      <c r="BI531" s="111"/>
      <c r="BJ531" s="111"/>
      <c r="BK531" s="114"/>
      <c r="BL531" s="122"/>
    </row>
    <row r="532" spans="1:64" s="125" customFormat="1" x14ac:dyDescent="0.3">
      <c r="A532" s="120">
        <v>527</v>
      </c>
      <c r="B532" s="120" t="s">
        <v>5879</v>
      </c>
      <c r="C532" s="120" t="s">
        <v>178</v>
      </c>
      <c r="D532" s="120" t="s">
        <v>850</v>
      </c>
      <c r="E532" s="120" t="s">
        <v>851</v>
      </c>
      <c r="F532" s="120" t="s">
        <v>852</v>
      </c>
      <c r="G532" s="120" t="s">
        <v>853</v>
      </c>
      <c r="H532" s="120" t="s">
        <v>854</v>
      </c>
      <c r="I532" s="120">
        <v>168143</v>
      </c>
      <c r="J532" s="120" t="s">
        <v>854</v>
      </c>
      <c r="K532" s="120">
        <v>168143</v>
      </c>
      <c r="L532" s="120" t="s">
        <v>1545</v>
      </c>
      <c r="M532" s="120" t="s">
        <v>1546</v>
      </c>
      <c r="N532" s="120">
        <v>62958</v>
      </c>
      <c r="O532" s="120" t="s">
        <v>1541</v>
      </c>
      <c r="P532" s="120">
        <v>91403</v>
      </c>
      <c r="Q532" s="120" t="s">
        <v>1542</v>
      </c>
      <c r="R532" s="120" t="s">
        <v>255</v>
      </c>
      <c r="S532" s="120" t="s">
        <v>5131</v>
      </c>
      <c r="T532" s="120" t="s">
        <v>185</v>
      </c>
      <c r="U532" s="120" t="s">
        <v>186</v>
      </c>
      <c r="V532" s="120">
        <v>0</v>
      </c>
      <c r="W532" s="120" t="s">
        <v>5880</v>
      </c>
      <c r="X532" s="120">
        <v>355120796</v>
      </c>
      <c r="Y532" s="120" t="s">
        <v>5132</v>
      </c>
      <c r="Z532" s="120" t="s">
        <v>1660</v>
      </c>
      <c r="AA532" s="123">
        <v>52000</v>
      </c>
      <c r="AB532" s="120" t="s">
        <v>548</v>
      </c>
      <c r="AC532" s="120">
        <v>24</v>
      </c>
      <c r="AD532" s="120" t="s">
        <v>190</v>
      </c>
      <c r="AE532" s="120" t="s">
        <v>513</v>
      </c>
      <c r="AF532" s="123">
        <v>2780</v>
      </c>
      <c r="AG532" s="123">
        <v>2780</v>
      </c>
      <c r="AH532" s="120" t="s">
        <v>563</v>
      </c>
      <c r="AI532" s="123">
        <v>10833.37</v>
      </c>
      <c r="AJ532" s="123">
        <v>5946.63</v>
      </c>
      <c r="AK532" s="123">
        <v>16780</v>
      </c>
      <c r="AL532" s="123">
        <v>41166.629999999997</v>
      </c>
      <c r="AM532" s="123">
        <v>8612.3700000000008</v>
      </c>
      <c r="AN532" s="123">
        <v>49779</v>
      </c>
      <c r="AO532" s="123">
        <v>16457.03</v>
      </c>
      <c r="AP532" s="123">
        <v>5682.97</v>
      </c>
      <c r="AQ532" s="123">
        <v>22140</v>
      </c>
      <c r="AR532" s="120">
        <v>14</v>
      </c>
      <c r="AS532" s="120">
        <f>VLOOKUP(X532:X2795,[7]Sheet1!$T$2:$AC$1764,10,0)</f>
        <v>230</v>
      </c>
      <c r="AT532" s="107" t="str">
        <f>VLOOKUP(X532:X2789,'[8]Asset Classification'!$J$3:$S$2325,10,0)</f>
        <v>&gt;180</v>
      </c>
      <c r="AU532" s="120"/>
      <c r="AV532" s="120"/>
      <c r="AW532" s="120"/>
      <c r="AX532" s="120" t="s">
        <v>544</v>
      </c>
      <c r="AY532" s="120" t="s">
        <v>545</v>
      </c>
      <c r="AZ532" s="120"/>
      <c r="BA532" s="120"/>
      <c r="BB532" s="126"/>
      <c r="BC532" s="110"/>
      <c r="BD532" s="111"/>
      <c r="BE532" s="111"/>
      <c r="BF532" s="112"/>
      <c r="BG532" s="111"/>
      <c r="BH532" s="113"/>
      <c r="BI532" s="111"/>
      <c r="BJ532" s="111"/>
      <c r="BK532" s="114"/>
      <c r="BL532" s="122"/>
    </row>
    <row r="533" spans="1:64" s="125" customFormat="1" x14ac:dyDescent="0.3">
      <c r="A533" s="120">
        <v>528</v>
      </c>
      <c r="B533" s="120" t="s">
        <v>5879</v>
      </c>
      <c r="C533" s="120" t="s">
        <v>178</v>
      </c>
      <c r="D533" s="120" t="s">
        <v>850</v>
      </c>
      <c r="E533" s="120" t="s">
        <v>851</v>
      </c>
      <c r="F533" s="120" t="s">
        <v>852</v>
      </c>
      <c r="G533" s="120" t="s">
        <v>853</v>
      </c>
      <c r="H533" s="120" t="s">
        <v>854</v>
      </c>
      <c r="I533" s="120">
        <v>176391</v>
      </c>
      <c r="J533" s="120" t="s">
        <v>889</v>
      </c>
      <c r="K533" s="120">
        <v>176391</v>
      </c>
      <c r="L533" s="120" t="s">
        <v>890</v>
      </c>
      <c r="M533" s="120" t="s">
        <v>891</v>
      </c>
      <c r="N533" s="120">
        <v>62848</v>
      </c>
      <c r="O533" s="120" t="s">
        <v>2900</v>
      </c>
      <c r="P533" s="120">
        <v>606383</v>
      </c>
      <c r="Q533" s="120" t="s">
        <v>2901</v>
      </c>
      <c r="R533" s="120" t="s">
        <v>255</v>
      </c>
      <c r="S533" s="120" t="s">
        <v>5191</v>
      </c>
      <c r="T533" s="120" t="s">
        <v>185</v>
      </c>
      <c r="U533" s="120" t="s">
        <v>181</v>
      </c>
      <c r="V533" s="120">
        <v>0</v>
      </c>
      <c r="W533" s="120" t="s">
        <v>5880</v>
      </c>
      <c r="X533" s="120">
        <v>355366206</v>
      </c>
      <c r="Y533" s="120" t="s">
        <v>5192</v>
      </c>
      <c r="Z533" s="120" t="s">
        <v>299</v>
      </c>
      <c r="AA533" s="123">
        <v>37000</v>
      </c>
      <c r="AB533" s="120" t="s">
        <v>548</v>
      </c>
      <c r="AC533" s="120">
        <v>24</v>
      </c>
      <c r="AD533" s="120" t="s">
        <v>190</v>
      </c>
      <c r="AE533" s="120" t="s">
        <v>444</v>
      </c>
      <c r="AF533" s="123">
        <v>1970</v>
      </c>
      <c r="AG533" s="123">
        <v>1970</v>
      </c>
      <c r="AH533" s="120" t="s">
        <v>307</v>
      </c>
      <c r="AI533" s="123">
        <v>4633.1899999999996</v>
      </c>
      <c r="AJ533" s="123">
        <v>3526.81</v>
      </c>
      <c r="AK533" s="123">
        <v>8160</v>
      </c>
      <c r="AL533" s="123">
        <v>32366.81</v>
      </c>
      <c r="AM533" s="123">
        <v>7484.19</v>
      </c>
      <c r="AN533" s="123">
        <v>39851</v>
      </c>
      <c r="AO533" s="123">
        <v>11084.9</v>
      </c>
      <c r="AP533" s="123">
        <v>4395.1000000000004</v>
      </c>
      <c r="AQ533" s="123">
        <v>15480</v>
      </c>
      <c r="AR533" s="120">
        <v>12</v>
      </c>
      <c r="AS533" s="120">
        <f>VLOOKUP(X533:X2796,[7]Sheet1!$T$2:$AC$1764,10,0)</f>
        <v>230</v>
      </c>
      <c r="AT533" s="107" t="str">
        <f>VLOOKUP(X533:X2790,'[8]Asset Classification'!$J$3:$S$2325,10,0)</f>
        <v>&gt;180</v>
      </c>
      <c r="AU533" s="120"/>
      <c r="AV533" s="120"/>
      <c r="AW533" s="120"/>
      <c r="AX533" s="120" t="s">
        <v>544</v>
      </c>
      <c r="AY533" s="120" t="s">
        <v>545</v>
      </c>
      <c r="AZ533" s="120"/>
      <c r="BA533" s="120"/>
      <c r="BB533" s="126"/>
      <c r="BC533" s="110"/>
      <c r="BD533" s="111"/>
      <c r="BE533" s="111"/>
      <c r="BF533" s="112"/>
      <c r="BG533" s="111"/>
      <c r="BH533" s="113"/>
      <c r="BI533" s="111"/>
      <c r="BJ533" s="111"/>
      <c r="BK533" s="114"/>
      <c r="BL533" s="122"/>
    </row>
    <row r="534" spans="1:64" s="125" customFormat="1" x14ac:dyDescent="0.3">
      <c r="A534" s="120">
        <v>529</v>
      </c>
      <c r="B534" s="120" t="s">
        <v>5879</v>
      </c>
      <c r="C534" s="120" t="s">
        <v>178</v>
      </c>
      <c r="D534" s="120" t="s">
        <v>850</v>
      </c>
      <c r="E534" s="120" t="s">
        <v>851</v>
      </c>
      <c r="F534" s="120" t="s">
        <v>852</v>
      </c>
      <c r="G534" s="120" t="s">
        <v>853</v>
      </c>
      <c r="H534" s="120" t="s">
        <v>854</v>
      </c>
      <c r="I534" s="120">
        <v>40735</v>
      </c>
      <c r="J534" s="120" t="s">
        <v>915</v>
      </c>
      <c r="K534" s="120">
        <v>40735</v>
      </c>
      <c r="L534" s="120" t="s">
        <v>916</v>
      </c>
      <c r="M534" s="120" t="s">
        <v>917</v>
      </c>
      <c r="N534" s="120">
        <v>339175</v>
      </c>
      <c r="O534" s="120" t="s">
        <v>2975</v>
      </c>
      <c r="P534" s="120">
        <v>411221</v>
      </c>
      <c r="Q534" s="120" t="s">
        <v>739</v>
      </c>
      <c r="R534" s="120" t="s">
        <v>255</v>
      </c>
      <c r="S534" s="120" t="s">
        <v>5279</v>
      </c>
      <c r="T534" s="120" t="s">
        <v>215</v>
      </c>
      <c r="U534" s="120" t="s">
        <v>645</v>
      </c>
      <c r="V534" s="120">
        <v>0</v>
      </c>
      <c r="W534" s="120" t="s">
        <v>5880</v>
      </c>
      <c r="X534" s="120">
        <v>355723758</v>
      </c>
      <c r="Y534" s="120" t="s">
        <v>5280</v>
      </c>
      <c r="Z534" s="120" t="s">
        <v>835</v>
      </c>
      <c r="AA534" s="123">
        <v>72000</v>
      </c>
      <c r="AB534" s="120" t="s">
        <v>548</v>
      </c>
      <c r="AC534" s="120">
        <v>24</v>
      </c>
      <c r="AD534" s="120" t="s">
        <v>195</v>
      </c>
      <c r="AE534" s="120" t="s">
        <v>522</v>
      </c>
      <c r="AF534" s="123">
        <v>3840</v>
      </c>
      <c r="AG534" s="123">
        <v>3840</v>
      </c>
      <c r="AH534" s="120" t="s">
        <v>307</v>
      </c>
      <c r="AI534" s="123">
        <v>12228.97</v>
      </c>
      <c r="AJ534" s="123">
        <v>6971.03</v>
      </c>
      <c r="AK534" s="123">
        <v>19200</v>
      </c>
      <c r="AL534" s="123">
        <v>59771.03</v>
      </c>
      <c r="AM534" s="123">
        <v>13432.97</v>
      </c>
      <c r="AN534" s="123">
        <v>73204</v>
      </c>
      <c r="AO534" s="123">
        <v>22206.78</v>
      </c>
      <c r="AP534" s="123">
        <v>8513.2199999999993</v>
      </c>
      <c r="AQ534" s="123">
        <v>30720</v>
      </c>
      <c r="AR534" s="120">
        <v>13</v>
      </c>
      <c r="AS534" s="120">
        <f>VLOOKUP(X534:X2797,[7]Sheet1!$T$2:$AC$1764,10,0)</f>
        <v>230</v>
      </c>
      <c r="AT534" s="107" t="str">
        <f>VLOOKUP(X534:X2791,'[8]Asset Classification'!$J$3:$S$2325,10,0)</f>
        <v>&gt;180</v>
      </c>
      <c r="AU534" s="120"/>
      <c r="AV534" s="120"/>
      <c r="AW534" s="120"/>
      <c r="AX534" s="120" t="s">
        <v>544</v>
      </c>
      <c r="AY534" s="120" t="s">
        <v>545</v>
      </c>
      <c r="AZ534" s="120"/>
      <c r="BA534" s="120"/>
      <c r="BB534" s="126"/>
      <c r="BC534" s="110"/>
      <c r="BD534" s="111"/>
      <c r="BE534" s="111"/>
      <c r="BF534" s="112"/>
      <c r="BG534" s="111"/>
      <c r="BH534" s="113"/>
      <c r="BI534" s="111"/>
      <c r="BJ534" s="111"/>
      <c r="BK534" s="114"/>
      <c r="BL534" s="122"/>
    </row>
    <row r="535" spans="1:64" s="125" customFormat="1" x14ac:dyDescent="0.3">
      <c r="A535" s="120">
        <v>530</v>
      </c>
      <c r="B535" s="120" t="s">
        <v>5879</v>
      </c>
      <c r="C535" s="120" t="s">
        <v>178</v>
      </c>
      <c r="D535" s="120" t="s">
        <v>850</v>
      </c>
      <c r="E535" s="120" t="s">
        <v>851</v>
      </c>
      <c r="F535" s="120" t="s">
        <v>852</v>
      </c>
      <c r="G535" s="120" t="s">
        <v>853</v>
      </c>
      <c r="H535" s="120" t="s">
        <v>854</v>
      </c>
      <c r="I535" s="120">
        <v>40687</v>
      </c>
      <c r="J535" s="120" t="s">
        <v>960</v>
      </c>
      <c r="K535" s="120">
        <v>40687</v>
      </c>
      <c r="L535" s="120" t="s">
        <v>925</v>
      </c>
      <c r="M535" s="120" t="s">
        <v>926</v>
      </c>
      <c r="N535" s="120">
        <v>63023</v>
      </c>
      <c r="O535" s="120" t="s">
        <v>930</v>
      </c>
      <c r="P535" s="120">
        <v>494096</v>
      </c>
      <c r="Q535" s="120" t="s">
        <v>4631</v>
      </c>
      <c r="R535" s="120" t="s">
        <v>255</v>
      </c>
      <c r="S535" s="120" t="s">
        <v>5330</v>
      </c>
      <c r="T535" s="120" t="s">
        <v>185</v>
      </c>
      <c r="U535" s="120" t="s">
        <v>186</v>
      </c>
      <c r="V535" s="120">
        <v>0</v>
      </c>
      <c r="W535" s="120" t="s">
        <v>5880</v>
      </c>
      <c r="X535" s="120">
        <v>355883413</v>
      </c>
      <c r="Y535" s="120" t="s">
        <v>5331</v>
      </c>
      <c r="Z535" s="120" t="s">
        <v>361</v>
      </c>
      <c r="AA535" s="123">
        <v>52000</v>
      </c>
      <c r="AB535" s="120" t="s">
        <v>548</v>
      </c>
      <c r="AC535" s="120">
        <v>24</v>
      </c>
      <c r="AD535" s="120" t="s">
        <v>190</v>
      </c>
      <c r="AE535" s="120" t="s">
        <v>444</v>
      </c>
      <c r="AF535" s="123">
        <v>2780</v>
      </c>
      <c r="AG535" s="123">
        <v>2780</v>
      </c>
      <c r="AH535" s="120" t="s">
        <v>307</v>
      </c>
      <c r="AI535" s="123">
        <v>6482.53</v>
      </c>
      <c r="AJ535" s="123">
        <v>4637.47</v>
      </c>
      <c r="AK535" s="123">
        <v>11120</v>
      </c>
      <c r="AL535" s="123">
        <v>45517.47</v>
      </c>
      <c r="AM535" s="123">
        <v>10876.53</v>
      </c>
      <c r="AN535" s="123">
        <v>56394</v>
      </c>
      <c r="AO535" s="123">
        <v>15671.12</v>
      </c>
      <c r="AP535" s="123">
        <v>6568.88</v>
      </c>
      <c r="AQ535" s="123">
        <v>22240</v>
      </c>
      <c r="AR535" s="120">
        <v>12</v>
      </c>
      <c r="AS535" s="120">
        <f>VLOOKUP(X535:X2798,[7]Sheet1!$T$2:$AC$1764,10,0)</f>
        <v>230</v>
      </c>
      <c r="AT535" s="107" t="str">
        <f>VLOOKUP(X535:X2792,'[8]Asset Classification'!$J$3:$S$2325,10,0)</f>
        <v>&gt;180</v>
      </c>
      <c r="AU535" s="120"/>
      <c r="AV535" s="120"/>
      <c r="AW535" s="120"/>
      <c r="AX535" s="120" t="s">
        <v>544</v>
      </c>
      <c r="AY535" s="120" t="s">
        <v>545</v>
      </c>
      <c r="AZ535" s="120"/>
      <c r="BA535" s="120"/>
      <c r="BB535" s="126"/>
      <c r="BC535" s="110"/>
      <c r="BD535" s="111"/>
      <c r="BE535" s="111"/>
      <c r="BF535" s="112"/>
      <c r="BG535" s="111"/>
      <c r="BH535" s="113"/>
      <c r="BI535" s="111"/>
      <c r="BJ535" s="111"/>
      <c r="BK535" s="114"/>
      <c r="BL535" s="122"/>
    </row>
    <row r="536" spans="1:64" s="125" customFormat="1" x14ac:dyDescent="0.3">
      <c r="A536" s="120">
        <v>531</v>
      </c>
      <c r="B536" s="120" t="s">
        <v>5879</v>
      </c>
      <c r="C536" s="120" t="s">
        <v>178</v>
      </c>
      <c r="D536" s="120" t="s">
        <v>850</v>
      </c>
      <c r="E536" s="120" t="s">
        <v>851</v>
      </c>
      <c r="F536" s="120" t="s">
        <v>852</v>
      </c>
      <c r="G536" s="120" t="s">
        <v>853</v>
      </c>
      <c r="H536" s="120" t="s">
        <v>854</v>
      </c>
      <c r="I536" s="120">
        <v>40735</v>
      </c>
      <c r="J536" s="120" t="s">
        <v>915</v>
      </c>
      <c r="K536" s="120">
        <v>40735</v>
      </c>
      <c r="L536" s="120" t="s">
        <v>916</v>
      </c>
      <c r="M536" s="120" t="s">
        <v>917</v>
      </c>
      <c r="N536" s="120">
        <v>62815</v>
      </c>
      <c r="O536" s="120" t="s">
        <v>1913</v>
      </c>
      <c r="P536" s="120">
        <v>498021</v>
      </c>
      <c r="Q536" s="120" t="s">
        <v>1914</v>
      </c>
      <c r="R536" s="120" t="s">
        <v>255</v>
      </c>
      <c r="S536" s="120" t="s">
        <v>1915</v>
      </c>
      <c r="T536" s="120" t="s">
        <v>185</v>
      </c>
      <c r="U536" s="120" t="s">
        <v>186</v>
      </c>
      <c r="V536" s="120">
        <v>541</v>
      </c>
      <c r="W536" s="120" t="s">
        <v>5880</v>
      </c>
      <c r="X536" s="120">
        <v>348747209</v>
      </c>
      <c r="Y536" s="120" t="s">
        <v>1916</v>
      </c>
      <c r="Z536" s="120" t="s">
        <v>313</v>
      </c>
      <c r="AA536" s="123">
        <v>41952</v>
      </c>
      <c r="AB536" s="120" t="s">
        <v>194</v>
      </c>
      <c r="AC536" s="120">
        <v>24</v>
      </c>
      <c r="AD536" s="120" t="s">
        <v>192</v>
      </c>
      <c r="AE536" s="120" t="s">
        <v>640</v>
      </c>
      <c r="AF536" s="123">
        <v>1683</v>
      </c>
      <c r="AG536" s="123">
        <v>2250</v>
      </c>
      <c r="AH536" s="120" t="s">
        <v>307</v>
      </c>
      <c r="AI536" s="123">
        <v>39746.949999999997</v>
      </c>
      <c r="AJ536" s="123">
        <v>11436.05</v>
      </c>
      <c r="AK536" s="123">
        <v>51183</v>
      </c>
      <c r="AL536" s="123">
        <v>2205.0500000000002</v>
      </c>
      <c r="AM536" s="123">
        <v>44.95</v>
      </c>
      <c r="AN536" s="123">
        <v>2250</v>
      </c>
      <c r="AO536" s="123">
        <v>2205.0500000000002</v>
      </c>
      <c r="AP536" s="123">
        <v>44.95</v>
      </c>
      <c r="AQ536" s="123">
        <v>2250</v>
      </c>
      <c r="AR536" s="120">
        <v>32</v>
      </c>
      <c r="AS536" s="120">
        <f>VLOOKUP(X536:X2799,[7]Sheet1!$T$2:$AC$1764,10,0)</f>
        <v>231</v>
      </c>
      <c r="AT536" s="107" t="str">
        <f>VLOOKUP(X536:X2793,'[8]Asset Classification'!$J$3:$S$2325,10,0)</f>
        <v>&gt;180</v>
      </c>
      <c r="AU536" s="120"/>
      <c r="AV536" s="120"/>
      <c r="AW536" s="120"/>
      <c r="AX536" s="120" t="s">
        <v>544</v>
      </c>
      <c r="AY536" s="120" t="s">
        <v>545</v>
      </c>
      <c r="AZ536" s="120"/>
      <c r="BA536" s="120"/>
      <c r="BB536" s="126"/>
      <c r="BC536" s="110"/>
      <c r="BD536" s="111"/>
      <c r="BE536" s="111"/>
      <c r="BF536" s="112"/>
      <c r="BG536" s="111"/>
      <c r="BH536" s="113"/>
      <c r="BI536" s="111"/>
      <c r="BJ536" s="111"/>
      <c r="BK536" s="114"/>
      <c r="BL536" s="122"/>
    </row>
    <row r="537" spans="1:64" s="125" customFormat="1" x14ac:dyDescent="0.3">
      <c r="A537" s="120">
        <v>532</v>
      </c>
      <c r="B537" s="120" t="s">
        <v>5879</v>
      </c>
      <c r="C537" s="120" t="s">
        <v>178</v>
      </c>
      <c r="D537" s="120" t="s">
        <v>850</v>
      </c>
      <c r="E537" s="120" t="s">
        <v>851</v>
      </c>
      <c r="F537" s="120" t="s">
        <v>852</v>
      </c>
      <c r="G537" s="120" t="s">
        <v>853</v>
      </c>
      <c r="H537" s="120" t="s">
        <v>854</v>
      </c>
      <c r="I537" s="120">
        <v>40747</v>
      </c>
      <c r="J537" s="120" t="s">
        <v>1799</v>
      </c>
      <c r="K537" s="120">
        <v>40747</v>
      </c>
      <c r="L537" s="120" t="s">
        <v>855</v>
      </c>
      <c r="M537" s="120" t="s">
        <v>856</v>
      </c>
      <c r="N537" s="120">
        <v>341375</v>
      </c>
      <c r="O537" s="120" t="s">
        <v>2604</v>
      </c>
      <c r="P537" s="120">
        <v>571369</v>
      </c>
      <c r="Q537" s="120" t="s">
        <v>2605</v>
      </c>
      <c r="R537" s="120" t="s">
        <v>255</v>
      </c>
      <c r="S537" s="120" t="s">
        <v>2752</v>
      </c>
      <c r="T537" s="120" t="s">
        <v>185</v>
      </c>
      <c r="U537" s="120" t="s">
        <v>547</v>
      </c>
      <c r="V537" s="120">
        <v>541</v>
      </c>
      <c r="W537" s="120" t="s">
        <v>221</v>
      </c>
      <c r="X537" s="120">
        <v>350950304</v>
      </c>
      <c r="Y537" s="120" t="s">
        <v>2753</v>
      </c>
      <c r="Z537" s="120" t="s">
        <v>414</v>
      </c>
      <c r="AA537" s="123">
        <v>41952</v>
      </c>
      <c r="AB537" s="120" t="s">
        <v>182</v>
      </c>
      <c r="AC537" s="120">
        <v>24</v>
      </c>
      <c r="AD537" s="120" t="s">
        <v>192</v>
      </c>
      <c r="AE537" s="120" t="s">
        <v>798</v>
      </c>
      <c r="AF537" s="123">
        <v>2643</v>
      </c>
      <c r="AG537" s="123">
        <v>2250</v>
      </c>
      <c r="AH537" s="120" t="s">
        <v>2754</v>
      </c>
      <c r="AI537" s="123">
        <v>25532.95</v>
      </c>
      <c r="AJ537" s="123">
        <v>10860.05</v>
      </c>
      <c r="AK537" s="123">
        <v>36393</v>
      </c>
      <c r="AL537" s="123">
        <v>16419.05</v>
      </c>
      <c r="AM537" s="123">
        <v>1580.95</v>
      </c>
      <c r="AN537" s="123">
        <v>18000</v>
      </c>
      <c r="AO537" s="123">
        <v>16419.05</v>
      </c>
      <c r="AP537" s="123">
        <v>1580.95</v>
      </c>
      <c r="AQ537" s="123">
        <v>18000</v>
      </c>
      <c r="AR537" s="120">
        <v>24</v>
      </c>
      <c r="AS537" s="120">
        <f>VLOOKUP(X537:X2800,[7]Sheet1!$T$2:$AC$1764,10,0)</f>
        <v>231</v>
      </c>
      <c r="AT537" s="107" t="str">
        <f>VLOOKUP(X537:X2794,'[8]Asset Classification'!$J$3:$S$2325,10,0)</f>
        <v>&gt;180</v>
      </c>
      <c r="AU537" s="120"/>
      <c r="AV537" s="120"/>
      <c r="AW537" s="120"/>
      <c r="AX537" s="120" t="s">
        <v>544</v>
      </c>
      <c r="AY537" s="120" t="s">
        <v>545</v>
      </c>
      <c r="AZ537" s="120"/>
      <c r="BA537" s="120"/>
      <c r="BB537" s="126"/>
      <c r="BC537" s="110"/>
      <c r="BD537" s="111"/>
      <c r="BE537" s="111"/>
      <c r="BF537" s="112"/>
      <c r="BG537" s="111"/>
      <c r="BH537" s="113"/>
      <c r="BI537" s="111"/>
      <c r="BJ537" s="111"/>
      <c r="BK537" s="114"/>
      <c r="BL537" s="122"/>
    </row>
    <row r="538" spans="1:64" s="125" customFormat="1" x14ac:dyDescent="0.3">
      <c r="A538" s="120">
        <v>533</v>
      </c>
      <c r="B538" s="120" t="s">
        <v>5879</v>
      </c>
      <c r="C538" s="120" t="s">
        <v>178</v>
      </c>
      <c r="D538" s="120" t="s">
        <v>850</v>
      </c>
      <c r="E538" s="120" t="s">
        <v>851</v>
      </c>
      <c r="F538" s="120" t="s">
        <v>852</v>
      </c>
      <c r="G538" s="120" t="s">
        <v>853</v>
      </c>
      <c r="H538" s="120" t="s">
        <v>854</v>
      </c>
      <c r="I538" s="120">
        <v>40747</v>
      </c>
      <c r="J538" s="120" t="s">
        <v>1799</v>
      </c>
      <c r="K538" s="120">
        <v>40747</v>
      </c>
      <c r="L538" s="120" t="s">
        <v>855</v>
      </c>
      <c r="M538" s="120" t="s">
        <v>856</v>
      </c>
      <c r="N538" s="120">
        <v>341375</v>
      </c>
      <c r="O538" s="120" t="s">
        <v>3130</v>
      </c>
      <c r="P538" s="120">
        <v>631028</v>
      </c>
      <c r="Q538" s="120" t="s">
        <v>3241</v>
      </c>
      <c r="R538" s="120" t="s">
        <v>255</v>
      </c>
      <c r="S538" s="120" t="s">
        <v>3248</v>
      </c>
      <c r="T538" s="120" t="s">
        <v>185</v>
      </c>
      <c r="U538" s="120" t="s">
        <v>186</v>
      </c>
      <c r="V538" s="120">
        <v>541</v>
      </c>
      <c r="W538" s="120" t="s">
        <v>5880</v>
      </c>
      <c r="X538" s="120">
        <v>351927559</v>
      </c>
      <c r="Y538" s="120" t="s">
        <v>3249</v>
      </c>
      <c r="Z538" s="120" t="s">
        <v>450</v>
      </c>
      <c r="AA538" s="123">
        <v>42000</v>
      </c>
      <c r="AB538" s="120" t="s">
        <v>3132</v>
      </c>
      <c r="AC538" s="120">
        <v>24</v>
      </c>
      <c r="AD538" s="120" t="s">
        <v>192</v>
      </c>
      <c r="AE538" s="120" t="s">
        <v>362</v>
      </c>
      <c r="AF538" s="123">
        <v>2240</v>
      </c>
      <c r="AG538" s="123">
        <v>2240</v>
      </c>
      <c r="AH538" s="120" t="s">
        <v>2738</v>
      </c>
      <c r="AI538" s="123">
        <v>19724.330000000002</v>
      </c>
      <c r="AJ538" s="123">
        <v>9395.67</v>
      </c>
      <c r="AK538" s="123">
        <v>29120</v>
      </c>
      <c r="AL538" s="123">
        <v>22275.67</v>
      </c>
      <c r="AM538" s="123">
        <v>2940.33</v>
      </c>
      <c r="AN538" s="123">
        <v>25216</v>
      </c>
      <c r="AO538" s="123">
        <v>15284.24</v>
      </c>
      <c r="AP538" s="123">
        <v>2635.76</v>
      </c>
      <c r="AQ538" s="123">
        <v>17920</v>
      </c>
      <c r="AR538" s="120">
        <v>21</v>
      </c>
      <c r="AS538" s="120">
        <f>VLOOKUP(X538:X2801,[7]Sheet1!$T$2:$AC$1764,10,0)</f>
        <v>231</v>
      </c>
      <c r="AT538" s="107" t="str">
        <f>VLOOKUP(X538:X2795,'[8]Asset Classification'!$J$3:$S$2325,10,0)</f>
        <v>&gt;180</v>
      </c>
      <c r="AU538" s="120"/>
      <c r="AV538" s="120"/>
      <c r="AW538" s="120"/>
      <c r="AX538" s="120" t="s">
        <v>544</v>
      </c>
      <c r="AY538" s="120" t="s">
        <v>545</v>
      </c>
      <c r="AZ538" s="120"/>
      <c r="BA538" s="120"/>
      <c r="BB538" s="126"/>
      <c r="BC538" s="110"/>
      <c r="BD538" s="111"/>
      <c r="BE538" s="111"/>
      <c r="BF538" s="112"/>
      <c r="BG538" s="111"/>
      <c r="BH538" s="113"/>
      <c r="BI538" s="111"/>
      <c r="BJ538" s="111"/>
      <c r="BK538" s="114"/>
      <c r="BL538" s="122"/>
    </row>
    <row r="539" spans="1:64" s="125" customFormat="1" x14ac:dyDescent="0.3">
      <c r="A539" s="120">
        <v>534</v>
      </c>
      <c r="B539" s="120" t="s">
        <v>5879</v>
      </c>
      <c r="C539" s="120" t="s">
        <v>178</v>
      </c>
      <c r="D539" s="120" t="s">
        <v>850</v>
      </c>
      <c r="E539" s="120" t="s">
        <v>851</v>
      </c>
      <c r="F539" s="120" t="s">
        <v>852</v>
      </c>
      <c r="G539" s="120" t="s">
        <v>853</v>
      </c>
      <c r="H539" s="120" t="s">
        <v>854</v>
      </c>
      <c r="I539" s="120">
        <v>40747</v>
      </c>
      <c r="J539" s="120" t="s">
        <v>1799</v>
      </c>
      <c r="K539" s="120">
        <v>40747</v>
      </c>
      <c r="L539" s="120" t="s">
        <v>855</v>
      </c>
      <c r="M539" s="120" t="s">
        <v>856</v>
      </c>
      <c r="N539" s="120">
        <v>341375</v>
      </c>
      <c r="O539" s="120" t="s">
        <v>1892</v>
      </c>
      <c r="P539" s="120">
        <v>91414</v>
      </c>
      <c r="Q539" s="120" t="s">
        <v>2439</v>
      </c>
      <c r="R539" s="120" t="s">
        <v>255</v>
      </c>
      <c r="S539" s="120" t="s">
        <v>4634</v>
      </c>
      <c r="T539" s="120" t="s">
        <v>185</v>
      </c>
      <c r="U539" s="120" t="s">
        <v>181</v>
      </c>
      <c r="V539" s="120">
        <v>0</v>
      </c>
      <c r="W539" s="120" t="s">
        <v>5880</v>
      </c>
      <c r="X539" s="120">
        <v>354138627</v>
      </c>
      <c r="Y539" s="120" t="s">
        <v>4635</v>
      </c>
      <c r="Z539" s="120" t="s">
        <v>476</v>
      </c>
      <c r="AA539" s="123">
        <v>63000</v>
      </c>
      <c r="AB539" s="120" t="s">
        <v>182</v>
      </c>
      <c r="AC539" s="120">
        <v>24</v>
      </c>
      <c r="AD539" s="120" t="s">
        <v>195</v>
      </c>
      <c r="AE539" s="120" t="s">
        <v>482</v>
      </c>
      <c r="AF539" s="123">
        <v>3360</v>
      </c>
      <c r="AG539" s="123">
        <v>3360</v>
      </c>
      <c r="AH539" s="120" t="s">
        <v>307</v>
      </c>
      <c r="AI539" s="123">
        <v>14375.34</v>
      </c>
      <c r="AJ539" s="123">
        <v>9144.66</v>
      </c>
      <c r="AK539" s="123">
        <v>23520</v>
      </c>
      <c r="AL539" s="123">
        <v>48624.66</v>
      </c>
      <c r="AM539" s="123">
        <v>9696.34</v>
      </c>
      <c r="AN539" s="123">
        <v>58321</v>
      </c>
      <c r="AO539" s="123">
        <v>20363.560000000001</v>
      </c>
      <c r="AP539" s="123">
        <v>6516.44</v>
      </c>
      <c r="AQ539" s="123">
        <v>26880</v>
      </c>
      <c r="AR539" s="120">
        <v>15</v>
      </c>
      <c r="AS539" s="120">
        <f>VLOOKUP(X539:X2802,[7]Sheet1!$T$2:$AC$1764,10,0)</f>
        <v>231</v>
      </c>
      <c r="AT539" s="107" t="str">
        <f>VLOOKUP(X539:X2796,'[8]Asset Classification'!$J$3:$S$2325,10,0)</f>
        <v>&gt;180</v>
      </c>
      <c r="AU539" s="120"/>
      <c r="AV539" s="120"/>
      <c r="AW539" s="120"/>
      <c r="AX539" s="120" t="s">
        <v>544</v>
      </c>
      <c r="AY539" s="120" t="s">
        <v>545</v>
      </c>
      <c r="AZ539" s="120"/>
      <c r="BA539" s="120"/>
      <c r="BB539" s="126"/>
      <c r="BC539" s="110"/>
      <c r="BD539" s="111"/>
      <c r="BE539" s="111"/>
      <c r="BF539" s="112"/>
      <c r="BG539" s="111"/>
      <c r="BH539" s="113"/>
      <c r="BI539" s="111"/>
      <c r="BJ539" s="111"/>
      <c r="BK539" s="114"/>
      <c r="BL539" s="122"/>
    </row>
    <row r="540" spans="1:64" s="125" customFormat="1" x14ac:dyDescent="0.3">
      <c r="A540" s="120">
        <v>535</v>
      </c>
      <c r="B540" s="120" t="s">
        <v>5879</v>
      </c>
      <c r="C540" s="120" t="s">
        <v>178</v>
      </c>
      <c r="D540" s="120" t="s">
        <v>850</v>
      </c>
      <c r="E540" s="120" t="s">
        <v>851</v>
      </c>
      <c r="F540" s="120" t="s">
        <v>852</v>
      </c>
      <c r="G540" s="120" t="s">
        <v>853</v>
      </c>
      <c r="H540" s="120" t="s">
        <v>854</v>
      </c>
      <c r="I540" s="120">
        <v>40747</v>
      </c>
      <c r="J540" s="120" t="s">
        <v>1799</v>
      </c>
      <c r="K540" s="120">
        <v>40747</v>
      </c>
      <c r="L540" s="120" t="s">
        <v>855</v>
      </c>
      <c r="M540" s="120" t="s">
        <v>856</v>
      </c>
      <c r="N540" s="120">
        <v>341375</v>
      </c>
      <c r="O540" s="120" t="s">
        <v>1235</v>
      </c>
      <c r="P540" s="120">
        <v>91438</v>
      </c>
      <c r="Q540" s="120" t="s">
        <v>1236</v>
      </c>
      <c r="R540" s="120" t="s">
        <v>255</v>
      </c>
      <c r="S540" s="120" t="s">
        <v>4727</v>
      </c>
      <c r="T540" s="120" t="s">
        <v>185</v>
      </c>
      <c r="U540" s="120" t="s">
        <v>181</v>
      </c>
      <c r="V540" s="120">
        <v>0</v>
      </c>
      <c r="W540" s="120" t="s">
        <v>5880</v>
      </c>
      <c r="X540" s="120">
        <v>354410443</v>
      </c>
      <c r="Y540" s="120" t="s">
        <v>4728</v>
      </c>
      <c r="Z540" s="120" t="s">
        <v>512</v>
      </c>
      <c r="AA540" s="123">
        <v>73000</v>
      </c>
      <c r="AB540" s="120" t="s">
        <v>182</v>
      </c>
      <c r="AC540" s="120">
        <v>24</v>
      </c>
      <c r="AD540" s="120" t="s">
        <v>183</v>
      </c>
      <c r="AE540" s="120" t="s">
        <v>482</v>
      </c>
      <c r="AF540" s="123">
        <v>3900</v>
      </c>
      <c r="AG540" s="123">
        <v>3900</v>
      </c>
      <c r="AH540" s="120" t="s">
        <v>307</v>
      </c>
      <c r="AI540" s="123">
        <v>17329.13</v>
      </c>
      <c r="AJ540" s="123">
        <v>9970.8700000000008</v>
      </c>
      <c r="AK540" s="123">
        <v>27300</v>
      </c>
      <c r="AL540" s="123">
        <v>55670.87</v>
      </c>
      <c r="AM540" s="123">
        <v>10932.13</v>
      </c>
      <c r="AN540" s="123">
        <v>66603</v>
      </c>
      <c r="AO540" s="123">
        <v>23770.83</v>
      </c>
      <c r="AP540" s="123">
        <v>7429.17</v>
      </c>
      <c r="AQ540" s="123">
        <v>31200</v>
      </c>
      <c r="AR540" s="120">
        <v>15</v>
      </c>
      <c r="AS540" s="120">
        <f>VLOOKUP(X540:X2803,[7]Sheet1!$T$2:$AC$1764,10,0)</f>
        <v>231</v>
      </c>
      <c r="AT540" s="107" t="str">
        <f>VLOOKUP(X540:X2797,'[8]Asset Classification'!$J$3:$S$2325,10,0)</f>
        <v>&gt;180</v>
      </c>
      <c r="AU540" s="120"/>
      <c r="AV540" s="120"/>
      <c r="AW540" s="120"/>
      <c r="AX540" s="120" t="s">
        <v>544</v>
      </c>
      <c r="AY540" s="120" t="s">
        <v>545</v>
      </c>
      <c r="AZ540" s="120"/>
      <c r="BA540" s="120"/>
      <c r="BB540" s="126"/>
      <c r="BC540" s="110"/>
      <c r="BD540" s="111"/>
      <c r="BE540" s="111"/>
      <c r="BF540" s="112"/>
      <c r="BG540" s="111"/>
      <c r="BH540" s="113"/>
      <c r="BI540" s="111"/>
      <c r="BJ540" s="111"/>
      <c r="BK540" s="114"/>
      <c r="BL540" s="122"/>
    </row>
    <row r="541" spans="1:64" s="125" customFormat="1" x14ac:dyDescent="0.3">
      <c r="A541" s="120">
        <v>536</v>
      </c>
      <c r="B541" s="120" t="s">
        <v>5879</v>
      </c>
      <c r="C541" s="120" t="s">
        <v>178</v>
      </c>
      <c r="D541" s="120" t="s">
        <v>850</v>
      </c>
      <c r="E541" s="120" t="s">
        <v>851</v>
      </c>
      <c r="F541" s="120" t="s">
        <v>852</v>
      </c>
      <c r="G541" s="120" t="s">
        <v>853</v>
      </c>
      <c r="H541" s="120" t="s">
        <v>854</v>
      </c>
      <c r="I541" s="120">
        <v>40668</v>
      </c>
      <c r="J541" s="120" t="s">
        <v>854</v>
      </c>
      <c r="K541" s="120">
        <v>40668</v>
      </c>
      <c r="L541" s="120" t="s">
        <v>906</v>
      </c>
      <c r="M541" s="120" t="s">
        <v>907</v>
      </c>
      <c r="N541" s="120">
        <v>62929</v>
      </c>
      <c r="O541" s="120" t="s">
        <v>2608</v>
      </c>
      <c r="P541" s="120">
        <v>504874</v>
      </c>
      <c r="Q541" s="120" t="s">
        <v>2609</v>
      </c>
      <c r="R541" s="120" t="s">
        <v>255</v>
      </c>
      <c r="S541" s="120" t="s">
        <v>4733</v>
      </c>
      <c r="T541" s="120" t="s">
        <v>185</v>
      </c>
      <c r="U541" s="120" t="s">
        <v>186</v>
      </c>
      <c r="V541" s="120">
        <v>0</v>
      </c>
      <c r="W541" s="120" t="s">
        <v>5880</v>
      </c>
      <c r="X541" s="120">
        <v>354413806</v>
      </c>
      <c r="Y541" s="120" t="s">
        <v>4734</v>
      </c>
      <c r="Z541" s="120" t="s">
        <v>492</v>
      </c>
      <c r="AA541" s="123">
        <v>52000</v>
      </c>
      <c r="AB541" s="120" t="s">
        <v>182</v>
      </c>
      <c r="AC541" s="120">
        <v>24</v>
      </c>
      <c r="AD541" s="120" t="s">
        <v>190</v>
      </c>
      <c r="AE541" s="120" t="s">
        <v>482</v>
      </c>
      <c r="AF541" s="123">
        <v>2780</v>
      </c>
      <c r="AG541" s="123">
        <v>2780</v>
      </c>
      <c r="AH541" s="120" t="s">
        <v>307</v>
      </c>
      <c r="AI541" s="123">
        <v>12479.23</v>
      </c>
      <c r="AJ541" s="123">
        <v>6980.77</v>
      </c>
      <c r="AK541" s="123">
        <v>19460</v>
      </c>
      <c r="AL541" s="123">
        <v>39520.769999999997</v>
      </c>
      <c r="AM541" s="123">
        <v>7724.23</v>
      </c>
      <c r="AN541" s="123">
        <v>47245</v>
      </c>
      <c r="AO541" s="123">
        <v>16972.8</v>
      </c>
      <c r="AP541" s="123">
        <v>5267.2</v>
      </c>
      <c r="AQ541" s="123">
        <v>22240</v>
      </c>
      <c r="AR541" s="120">
        <v>15</v>
      </c>
      <c r="AS541" s="120">
        <f>VLOOKUP(X541:X2804,[7]Sheet1!$T$2:$AC$1764,10,0)</f>
        <v>231</v>
      </c>
      <c r="AT541" s="107" t="str">
        <f>VLOOKUP(X541:X2798,'[8]Asset Classification'!$J$3:$S$2325,10,0)</f>
        <v>&gt;180</v>
      </c>
      <c r="AU541" s="120"/>
      <c r="AV541" s="120"/>
      <c r="AW541" s="120"/>
      <c r="AX541" s="120" t="s">
        <v>544</v>
      </c>
      <c r="AY541" s="120" t="s">
        <v>545</v>
      </c>
      <c r="AZ541" s="120"/>
      <c r="BA541" s="120"/>
      <c r="BB541" s="126"/>
      <c r="BC541" s="110"/>
      <c r="BD541" s="111"/>
      <c r="BE541" s="111"/>
      <c r="BF541" s="112"/>
      <c r="BG541" s="111"/>
      <c r="BH541" s="113"/>
      <c r="BI541" s="111"/>
      <c r="BJ541" s="111"/>
      <c r="BK541" s="114"/>
      <c r="BL541" s="122"/>
    </row>
    <row r="542" spans="1:64" s="125" customFormat="1" x14ac:dyDescent="0.3">
      <c r="A542" s="120">
        <v>537</v>
      </c>
      <c r="B542" s="120" t="s">
        <v>5879</v>
      </c>
      <c r="C542" s="120" t="s">
        <v>178</v>
      </c>
      <c r="D542" s="120" t="s">
        <v>850</v>
      </c>
      <c r="E542" s="120" t="s">
        <v>851</v>
      </c>
      <c r="F542" s="120" t="s">
        <v>852</v>
      </c>
      <c r="G542" s="120" t="s">
        <v>853</v>
      </c>
      <c r="H542" s="120" t="s">
        <v>854</v>
      </c>
      <c r="I542" s="120">
        <v>40668</v>
      </c>
      <c r="J542" s="120" t="s">
        <v>854</v>
      </c>
      <c r="K542" s="120">
        <v>40668</v>
      </c>
      <c r="L542" s="120" t="s">
        <v>906</v>
      </c>
      <c r="M542" s="120" t="s">
        <v>907</v>
      </c>
      <c r="N542" s="120">
        <v>342845</v>
      </c>
      <c r="O542" s="120" t="s">
        <v>2608</v>
      </c>
      <c r="P542" s="120">
        <v>504874</v>
      </c>
      <c r="Q542" s="120" t="s">
        <v>2609</v>
      </c>
      <c r="R542" s="120" t="s">
        <v>255</v>
      </c>
      <c r="S542" s="120" t="s">
        <v>4779</v>
      </c>
      <c r="T542" s="120" t="s">
        <v>185</v>
      </c>
      <c r="U542" s="120" t="s">
        <v>186</v>
      </c>
      <c r="V542" s="120">
        <v>0</v>
      </c>
      <c r="W542" s="120" t="s">
        <v>221</v>
      </c>
      <c r="X542" s="120">
        <v>354759207</v>
      </c>
      <c r="Y542" s="120" t="s">
        <v>4780</v>
      </c>
      <c r="Z542" s="120" t="s">
        <v>835</v>
      </c>
      <c r="AA542" s="123">
        <v>53000</v>
      </c>
      <c r="AB542" s="120" t="s">
        <v>182</v>
      </c>
      <c r="AC542" s="120">
        <v>24</v>
      </c>
      <c r="AD542" s="120" t="s">
        <v>195</v>
      </c>
      <c r="AE542" s="120" t="s">
        <v>430</v>
      </c>
      <c r="AF542" s="123">
        <v>2830</v>
      </c>
      <c r="AG542" s="123">
        <v>2830</v>
      </c>
      <c r="AH542" s="120" t="s">
        <v>659</v>
      </c>
      <c r="AI542" s="123">
        <v>8838.56</v>
      </c>
      <c r="AJ542" s="123">
        <v>5311.44</v>
      </c>
      <c r="AK542" s="123">
        <v>14150</v>
      </c>
      <c r="AL542" s="123">
        <v>44161.440000000002</v>
      </c>
      <c r="AM542" s="123">
        <v>9677.56</v>
      </c>
      <c r="AN542" s="123">
        <v>53839</v>
      </c>
      <c r="AO542" s="123">
        <v>16589.93</v>
      </c>
      <c r="AP542" s="123">
        <v>6050.07</v>
      </c>
      <c r="AQ542" s="123">
        <v>22640</v>
      </c>
      <c r="AR542" s="120">
        <v>13</v>
      </c>
      <c r="AS542" s="120">
        <f>VLOOKUP(X542:X2805,[7]Sheet1!$T$2:$AC$1764,10,0)</f>
        <v>231</v>
      </c>
      <c r="AT542" s="107" t="str">
        <f>VLOOKUP(X542:X2799,'[8]Asset Classification'!$J$3:$S$2325,10,0)</f>
        <v>&gt;180</v>
      </c>
      <c r="AU542" s="120"/>
      <c r="AV542" s="120"/>
      <c r="AW542" s="120"/>
      <c r="AX542" s="120" t="s">
        <v>544</v>
      </c>
      <c r="AY542" s="120" t="s">
        <v>545</v>
      </c>
      <c r="AZ542" s="120"/>
      <c r="BA542" s="120"/>
      <c r="BB542" s="126"/>
      <c r="BC542" s="110"/>
      <c r="BD542" s="111"/>
      <c r="BE542" s="111"/>
      <c r="BF542" s="112"/>
      <c r="BG542" s="111"/>
      <c r="BH542" s="113"/>
      <c r="BI542" s="111"/>
      <c r="BJ542" s="111"/>
      <c r="BK542" s="114"/>
      <c r="BL542" s="122"/>
    </row>
    <row r="543" spans="1:64" s="125" customFormat="1" x14ac:dyDescent="0.3">
      <c r="A543" s="120">
        <v>538</v>
      </c>
      <c r="B543" s="120" t="s">
        <v>5879</v>
      </c>
      <c r="C543" s="120" t="s">
        <v>178</v>
      </c>
      <c r="D543" s="120" t="s">
        <v>850</v>
      </c>
      <c r="E543" s="120" t="s">
        <v>851</v>
      </c>
      <c r="F543" s="120" t="s">
        <v>852</v>
      </c>
      <c r="G543" s="120" t="s">
        <v>853</v>
      </c>
      <c r="H543" s="120" t="s">
        <v>854</v>
      </c>
      <c r="I543" s="120">
        <v>40668</v>
      </c>
      <c r="J543" s="120" t="s">
        <v>854</v>
      </c>
      <c r="K543" s="120">
        <v>40668</v>
      </c>
      <c r="L543" s="120" t="s">
        <v>906</v>
      </c>
      <c r="M543" s="120" t="s">
        <v>907</v>
      </c>
      <c r="N543" s="120">
        <v>342845</v>
      </c>
      <c r="O543" s="120" t="s">
        <v>1110</v>
      </c>
      <c r="P543" s="120">
        <v>91444</v>
      </c>
      <c r="Q543" s="120" t="s">
        <v>769</v>
      </c>
      <c r="R543" s="120" t="s">
        <v>255</v>
      </c>
      <c r="S543" s="120" t="s">
        <v>5594</v>
      </c>
      <c r="T543" s="120" t="s">
        <v>185</v>
      </c>
      <c r="U543" s="120" t="s">
        <v>186</v>
      </c>
      <c r="V543" s="120">
        <v>0</v>
      </c>
      <c r="W543" s="120" t="s">
        <v>5880</v>
      </c>
      <c r="X543" s="120">
        <v>357040346</v>
      </c>
      <c r="Y543" s="120" t="s">
        <v>5595</v>
      </c>
      <c r="Z543" s="120" t="s">
        <v>210</v>
      </c>
      <c r="AA543" s="123">
        <v>57000</v>
      </c>
      <c r="AB543" s="120" t="s">
        <v>182</v>
      </c>
      <c r="AC543" s="120">
        <v>24</v>
      </c>
      <c r="AD543" s="120" t="s">
        <v>190</v>
      </c>
      <c r="AE543" s="120" t="s">
        <v>396</v>
      </c>
      <c r="AF543" s="123">
        <v>3040</v>
      </c>
      <c r="AG543" s="123">
        <v>3040</v>
      </c>
      <c r="AH543" s="120" t="s">
        <v>5912</v>
      </c>
      <c r="AI543" s="123">
        <v>3507.17</v>
      </c>
      <c r="AJ543" s="123">
        <v>3572.83</v>
      </c>
      <c r="AK543" s="123">
        <v>7080</v>
      </c>
      <c r="AL543" s="123">
        <v>53492.83</v>
      </c>
      <c r="AM543" s="123">
        <v>12657.17</v>
      </c>
      <c r="AN543" s="123">
        <v>66150</v>
      </c>
      <c r="AO543" s="123">
        <v>16760.82</v>
      </c>
      <c r="AP543" s="123">
        <v>6559.18</v>
      </c>
      <c r="AQ543" s="123">
        <v>23320</v>
      </c>
      <c r="AR543" s="120">
        <v>10</v>
      </c>
      <c r="AS543" s="120">
        <f>VLOOKUP(X543:X2806,[7]Sheet1!$T$2:$AC$1764,10,0)</f>
        <v>231</v>
      </c>
      <c r="AT543" s="107" t="str">
        <f>VLOOKUP(X543:X2800,'[8]Asset Classification'!$J$3:$S$2325,10,0)</f>
        <v>&gt;180</v>
      </c>
      <c r="AU543" s="120"/>
      <c r="AV543" s="120"/>
      <c r="AW543" s="120"/>
      <c r="AX543" s="120" t="s">
        <v>544</v>
      </c>
      <c r="AY543" s="120" t="s">
        <v>545</v>
      </c>
      <c r="AZ543" s="120"/>
      <c r="BA543" s="120"/>
      <c r="BB543" s="126"/>
      <c r="BC543" s="110"/>
      <c r="BD543" s="111"/>
      <c r="BE543" s="111"/>
      <c r="BF543" s="112"/>
      <c r="BG543" s="111"/>
      <c r="BH543" s="113"/>
      <c r="BI543" s="111"/>
      <c r="BJ543" s="111"/>
      <c r="BK543" s="114"/>
      <c r="BL543" s="122"/>
    </row>
    <row r="544" spans="1:64" s="125" customFormat="1" x14ac:dyDescent="0.3">
      <c r="A544" s="120">
        <v>539</v>
      </c>
      <c r="B544" s="120" t="s">
        <v>5879</v>
      </c>
      <c r="C544" s="120" t="s">
        <v>178</v>
      </c>
      <c r="D544" s="120" t="s">
        <v>850</v>
      </c>
      <c r="E544" s="120" t="s">
        <v>851</v>
      </c>
      <c r="F544" s="120" t="s">
        <v>852</v>
      </c>
      <c r="G544" s="120" t="s">
        <v>853</v>
      </c>
      <c r="H544" s="120" t="s">
        <v>854</v>
      </c>
      <c r="I544" s="120">
        <v>40734</v>
      </c>
      <c r="J544" s="120" t="s">
        <v>1693</v>
      </c>
      <c r="K544" s="120">
        <v>40734</v>
      </c>
      <c r="L544" s="120" t="s">
        <v>1187</v>
      </c>
      <c r="M544" s="120" t="s">
        <v>1188</v>
      </c>
      <c r="N544" s="120">
        <v>343134</v>
      </c>
      <c r="O544" s="120" t="s">
        <v>1594</v>
      </c>
      <c r="P544" s="120">
        <v>420788</v>
      </c>
      <c r="Q544" s="120" t="s">
        <v>692</v>
      </c>
      <c r="R544" s="120" t="s">
        <v>255</v>
      </c>
      <c r="S544" s="120" t="s">
        <v>3292</v>
      </c>
      <c r="T544" s="120" t="s">
        <v>185</v>
      </c>
      <c r="U544" s="120" t="s">
        <v>186</v>
      </c>
      <c r="V544" s="120">
        <v>541</v>
      </c>
      <c r="W544" s="120" t="s">
        <v>5880</v>
      </c>
      <c r="X544" s="120">
        <v>352041953</v>
      </c>
      <c r="Y544" s="120" t="s">
        <v>3293</v>
      </c>
      <c r="Z544" s="120" t="s">
        <v>671</v>
      </c>
      <c r="AA544" s="123">
        <v>42000</v>
      </c>
      <c r="AB544" s="120" t="s">
        <v>189</v>
      </c>
      <c r="AC544" s="120">
        <v>24</v>
      </c>
      <c r="AD544" s="120" t="s">
        <v>192</v>
      </c>
      <c r="AE544" s="120" t="s">
        <v>310</v>
      </c>
      <c r="AF544" s="123">
        <v>2240</v>
      </c>
      <c r="AG544" s="123">
        <v>2240</v>
      </c>
      <c r="AH544" s="120" t="s">
        <v>307</v>
      </c>
      <c r="AI544" s="123">
        <v>17710.060000000001</v>
      </c>
      <c r="AJ544" s="123">
        <v>9169.94</v>
      </c>
      <c r="AK544" s="123">
        <v>26880</v>
      </c>
      <c r="AL544" s="123">
        <v>24289.94</v>
      </c>
      <c r="AM544" s="123">
        <v>3468.06</v>
      </c>
      <c r="AN544" s="123">
        <v>27758</v>
      </c>
      <c r="AO544" s="123">
        <v>14987.55</v>
      </c>
      <c r="AP544" s="123">
        <v>2932.45</v>
      </c>
      <c r="AQ544" s="123">
        <v>17920</v>
      </c>
      <c r="AR544" s="120">
        <v>20</v>
      </c>
      <c r="AS544" s="120">
        <f>VLOOKUP(X544:X2807,[7]Sheet1!$T$2:$AC$1764,10,0)</f>
        <v>232</v>
      </c>
      <c r="AT544" s="107" t="str">
        <f>VLOOKUP(X544:X2801,'[8]Asset Classification'!$J$3:$S$2325,10,0)</f>
        <v>&gt;180</v>
      </c>
      <c r="AU544" s="120"/>
      <c r="AV544" s="120"/>
      <c r="AW544" s="120"/>
      <c r="AX544" s="120" t="s">
        <v>544</v>
      </c>
      <c r="AY544" s="120" t="s">
        <v>545</v>
      </c>
      <c r="AZ544" s="120"/>
      <c r="BA544" s="120"/>
      <c r="BB544" s="126"/>
      <c r="BC544" s="110"/>
      <c r="BD544" s="111"/>
      <c r="BE544" s="111"/>
      <c r="BF544" s="112"/>
      <c r="BG544" s="111"/>
      <c r="BH544" s="113"/>
      <c r="BI544" s="111"/>
      <c r="BJ544" s="111"/>
      <c r="BK544" s="114"/>
      <c r="BL544" s="122"/>
    </row>
    <row r="545" spans="1:64" s="125" customFormat="1" x14ac:dyDescent="0.3">
      <c r="A545" s="120">
        <v>540</v>
      </c>
      <c r="B545" s="120" t="s">
        <v>5879</v>
      </c>
      <c r="C545" s="120" t="s">
        <v>178</v>
      </c>
      <c r="D545" s="120" t="s">
        <v>850</v>
      </c>
      <c r="E545" s="120" t="s">
        <v>851</v>
      </c>
      <c r="F545" s="120" t="s">
        <v>852</v>
      </c>
      <c r="G545" s="120" t="s">
        <v>853</v>
      </c>
      <c r="H545" s="120" t="s">
        <v>854</v>
      </c>
      <c r="I545" s="120">
        <v>40734</v>
      </c>
      <c r="J545" s="120" t="s">
        <v>1693</v>
      </c>
      <c r="K545" s="120">
        <v>40734</v>
      </c>
      <c r="L545" s="120" t="s">
        <v>1187</v>
      </c>
      <c r="M545" s="120" t="s">
        <v>1188</v>
      </c>
      <c r="N545" s="120">
        <v>343134</v>
      </c>
      <c r="O545" s="120" t="s">
        <v>1594</v>
      </c>
      <c r="P545" s="120">
        <v>420788</v>
      </c>
      <c r="Q545" s="120" t="s">
        <v>692</v>
      </c>
      <c r="R545" s="120" t="s">
        <v>255</v>
      </c>
      <c r="S545" s="120" t="s">
        <v>3325</v>
      </c>
      <c r="T545" s="120" t="s">
        <v>185</v>
      </c>
      <c r="U545" s="120" t="s">
        <v>186</v>
      </c>
      <c r="V545" s="120">
        <v>541</v>
      </c>
      <c r="W545" s="120" t="s">
        <v>5880</v>
      </c>
      <c r="X545" s="120">
        <v>352166999</v>
      </c>
      <c r="Y545" s="120" t="s">
        <v>3326</v>
      </c>
      <c r="Z545" s="120" t="s">
        <v>671</v>
      </c>
      <c r="AA545" s="123">
        <v>42000</v>
      </c>
      <c r="AB545" s="120" t="s">
        <v>189</v>
      </c>
      <c r="AC545" s="120">
        <v>24</v>
      </c>
      <c r="AD545" s="120" t="s">
        <v>192</v>
      </c>
      <c r="AE545" s="120" t="s">
        <v>310</v>
      </c>
      <c r="AF545" s="123">
        <v>2240</v>
      </c>
      <c r="AG545" s="123">
        <v>2240</v>
      </c>
      <c r="AH545" s="120" t="s">
        <v>307</v>
      </c>
      <c r="AI545" s="123">
        <v>17710.060000000001</v>
      </c>
      <c r="AJ545" s="123">
        <v>9169.94</v>
      </c>
      <c r="AK545" s="123">
        <v>26880</v>
      </c>
      <c r="AL545" s="123">
        <v>24289.94</v>
      </c>
      <c r="AM545" s="123">
        <v>3468.06</v>
      </c>
      <c r="AN545" s="123">
        <v>27758</v>
      </c>
      <c r="AO545" s="123">
        <v>14987.55</v>
      </c>
      <c r="AP545" s="123">
        <v>2932.45</v>
      </c>
      <c r="AQ545" s="123">
        <v>17920</v>
      </c>
      <c r="AR545" s="120">
        <v>20</v>
      </c>
      <c r="AS545" s="120">
        <f>VLOOKUP(X545:X2808,[7]Sheet1!$T$2:$AC$1764,10,0)</f>
        <v>232</v>
      </c>
      <c r="AT545" s="107" t="str">
        <f>VLOOKUP(X545:X2802,'[8]Asset Classification'!$J$3:$S$2325,10,0)</f>
        <v>&gt;180</v>
      </c>
      <c r="AU545" s="120"/>
      <c r="AV545" s="120"/>
      <c r="AW545" s="120"/>
      <c r="AX545" s="120" t="s">
        <v>544</v>
      </c>
      <c r="AY545" s="120" t="s">
        <v>545</v>
      </c>
      <c r="AZ545" s="120"/>
      <c r="BA545" s="120"/>
      <c r="BB545" s="126"/>
      <c r="BC545" s="110"/>
      <c r="BD545" s="111"/>
      <c r="BE545" s="111"/>
      <c r="BF545" s="112"/>
      <c r="BG545" s="111"/>
      <c r="BH545" s="113"/>
      <c r="BI545" s="111"/>
      <c r="BJ545" s="111"/>
      <c r="BK545" s="114"/>
      <c r="BL545" s="122"/>
    </row>
    <row r="546" spans="1:64" s="125" customFormat="1" x14ac:dyDescent="0.3">
      <c r="A546" s="120">
        <v>541</v>
      </c>
      <c r="B546" s="120" t="s">
        <v>5879</v>
      </c>
      <c r="C546" s="120" t="s">
        <v>178</v>
      </c>
      <c r="D546" s="120" t="s">
        <v>850</v>
      </c>
      <c r="E546" s="120" t="s">
        <v>851</v>
      </c>
      <c r="F546" s="120" t="s">
        <v>852</v>
      </c>
      <c r="G546" s="120" t="s">
        <v>853</v>
      </c>
      <c r="H546" s="120" t="s">
        <v>854</v>
      </c>
      <c r="I546" s="120">
        <v>40734</v>
      </c>
      <c r="J546" s="120" t="s">
        <v>1693</v>
      </c>
      <c r="K546" s="120">
        <v>40734</v>
      </c>
      <c r="L546" s="120" t="s">
        <v>1187</v>
      </c>
      <c r="M546" s="120" t="s">
        <v>1188</v>
      </c>
      <c r="N546" s="120">
        <v>343134</v>
      </c>
      <c r="O546" s="120" t="s">
        <v>1594</v>
      </c>
      <c r="P546" s="120">
        <v>420788</v>
      </c>
      <c r="Q546" s="120" t="s">
        <v>692</v>
      </c>
      <c r="R546" s="120" t="s">
        <v>255</v>
      </c>
      <c r="S546" s="120" t="s">
        <v>3333</v>
      </c>
      <c r="T546" s="120" t="s">
        <v>185</v>
      </c>
      <c r="U546" s="120" t="s">
        <v>186</v>
      </c>
      <c r="V546" s="120">
        <v>541</v>
      </c>
      <c r="W546" s="120" t="s">
        <v>5880</v>
      </c>
      <c r="X546" s="120">
        <v>352175534</v>
      </c>
      <c r="Y546" s="120" t="s">
        <v>3334</v>
      </c>
      <c r="Z546" s="120" t="s">
        <v>253</v>
      </c>
      <c r="AA546" s="123">
        <v>42000</v>
      </c>
      <c r="AB546" s="120" t="s">
        <v>189</v>
      </c>
      <c r="AC546" s="120">
        <v>24</v>
      </c>
      <c r="AD546" s="120" t="s">
        <v>192</v>
      </c>
      <c r="AE546" s="120" t="s">
        <v>310</v>
      </c>
      <c r="AF546" s="123">
        <v>2240</v>
      </c>
      <c r="AG546" s="123">
        <v>2240</v>
      </c>
      <c r="AH546" s="120" t="s">
        <v>307</v>
      </c>
      <c r="AI546" s="123">
        <v>17746.169999999998</v>
      </c>
      <c r="AJ546" s="123">
        <v>9133.83</v>
      </c>
      <c r="AK546" s="123">
        <v>26880</v>
      </c>
      <c r="AL546" s="123">
        <v>24253.83</v>
      </c>
      <c r="AM546" s="123">
        <v>3458.17</v>
      </c>
      <c r="AN546" s="123">
        <v>27712</v>
      </c>
      <c r="AO546" s="123">
        <v>14993.86</v>
      </c>
      <c r="AP546" s="123">
        <v>2926.14</v>
      </c>
      <c r="AQ546" s="123">
        <v>17920</v>
      </c>
      <c r="AR546" s="120">
        <v>20</v>
      </c>
      <c r="AS546" s="120">
        <f>VLOOKUP(X546:X2809,[7]Sheet1!$T$2:$AC$1764,10,0)</f>
        <v>232</v>
      </c>
      <c r="AT546" s="107" t="str">
        <f>VLOOKUP(X546:X2803,'[8]Asset Classification'!$J$3:$S$2325,10,0)</f>
        <v>&gt;180</v>
      </c>
      <c r="AU546" s="120"/>
      <c r="AV546" s="120"/>
      <c r="AW546" s="120"/>
      <c r="AX546" s="120" t="s">
        <v>544</v>
      </c>
      <c r="AY546" s="120" t="s">
        <v>545</v>
      </c>
      <c r="AZ546" s="120"/>
      <c r="BA546" s="120"/>
      <c r="BB546" s="126"/>
      <c r="BC546" s="110"/>
      <c r="BD546" s="111"/>
      <c r="BE546" s="111"/>
      <c r="BF546" s="112"/>
      <c r="BG546" s="111"/>
      <c r="BH546" s="113"/>
      <c r="BI546" s="111"/>
      <c r="BJ546" s="111"/>
      <c r="BK546" s="114"/>
      <c r="BL546" s="122"/>
    </row>
    <row r="547" spans="1:64" s="125" customFormat="1" x14ac:dyDescent="0.3">
      <c r="A547" s="120">
        <v>542</v>
      </c>
      <c r="B547" s="120" t="s">
        <v>5879</v>
      </c>
      <c r="C547" s="120" t="s">
        <v>178</v>
      </c>
      <c r="D547" s="120" t="s">
        <v>850</v>
      </c>
      <c r="E547" s="120" t="s">
        <v>851</v>
      </c>
      <c r="F547" s="120" t="s">
        <v>852</v>
      </c>
      <c r="G547" s="120" t="s">
        <v>853</v>
      </c>
      <c r="H547" s="120" t="s">
        <v>854</v>
      </c>
      <c r="I547" s="120">
        <v>40734</v>
      </c>
      <c r="J547" s="120" t="s">
        <v>1693</v>
      </c>
      <c r="K547" s="120">
        <v>40734</v>
      </c>
      <c r="L547" s="120" t="s">
        <v>1187</v>
      </c>
      <c r="M547" s="120" t="s">
        <v>1188</v>
      </c>
      <c r="N547" s="120">
        <v>343134</v>
      </c>
      <c r="O547" s="120" t="s">
        <v>1667</v>
      </c>
      <c r="P547" s="120">
        <v>433139</v>
      </c>
      <c r="Q547" s="120" t="s">
        <v>1668</v>
      </c>
      <c r="R547" s="120" t="s">
        <v>255</v>
      </c>
      <c r="S547" s="120" t="s">
        <v>4411</v>
      </c>
      <c r="T547" s="120" t="s">
        <v>185</v>
      </c>
      <c r="U547" s="120" t="s">
        <v>181</v>
      </c>
      <c r="V547" s="120">
        <v>0</v>
      </c>
      <c r="W547" s="120" t="s">
        <v>5880</v>
      </c>
      <c r="X547" s="120">
        <v>353676565</v>
      </c>
      <c r="Y547" s="120" t="s">
        <v>4412</v>
      </c>
      <c r="Z547" s="120" t="s">
        <v>833</v>
      </c>
      <c r="AA547" s="123">
        <v>40000</v>
      </c>
      <c r="AB547" s="120" t="s">
        <v>189</v>
      </c>
      <c r="AC547" s="120">
        <v>24</v>
      </c>
      <c r="AD547" s="120" t="s">
        <v>190</v>
      </c>
      <c r="AE547" s="120" t="s">
        <v>502</v>
      </c>
      <c r="AF547" s="123">
        <v>2130</v>
      </c>
      <c r="AG547" s="123">
        <v>2130</v>
      </c>
      <c r="AH547" s="120" t="s">
        <v>5933</v>
      </c>
      <c r="AI547" s="123">
        <v>9494.58</v>
      </c>
      <c r="AJ547" s="123">
        <v>5535.42</v>
      </c>
      <c r="AK547" s="123">
        <v>15030</v>
      </c>
      <c r="AL547" s="123">
        <v>30505.42</v>
      </c>
      <c r="AM547" s="123">
        <v>5916.58</v>
      </c>
      <c r="AN547" s="123">
        <v>36422</v>
      </c>
      <c r="AO547" s="123">
        <v>12954.31</v>
      </c>
      <c r="AP547" s="123">
        <v>3965.69</v>
      </c>
      <c r="AQ547" s="123">
        <v>16920</v>
      </c>
      <c r="AR547" s="120">
        <v>15</v>
      </c>
      <c r="AS547" s="120">
        <f>VLOOKUP(X547:X2810,[7]Sheet1!$T$2:$AC$1764,10,0)</f>
        <v>232</v>
      </c>
      <c r="AT547" s="107" t="str">
        <f>VLOOKUP(X547:X2804,'[8]Asset Classification'!$J$3:$S$2325,10,0)</f>
        <v>&gt;180</v>
      </c>
      <c r="AU547" s="120"/>
      <c r="AV547" s="120"/>
      <c r="AW547" s="120"/>
      <c r="AX547" s="120" t="s">
        <v>544</v>
      </c>
      <c r="AY547" s="120" t="s">
        <v>545</v>
      </c>
      <c r="AZ547" s="120"/>
      <c r="BA547" s="120"/>
      <c r="BB547" s="126"/>
      <c r="BC547" s="110"/>
      <c r="BD547" s="111"/>
      <c r="BE547" s="111"/>
      <c r="BF547" s="112"/>
      <c r="BG547" s="111"/>
      <c r="BH547" s="113"/>
      <c r="BI547" s="111"/>
      <c r="BJ547" s="111"/>
      <c r="BK547" s="114"/>
      <c r="BL547" s="122"/>
    </row>
    <row r="548" spans="1:64" s="125" customFormat="1" x14ac:dyDescent="0.3">
      <c r="A548" s="120">
        <v>543</v>
      </c>
      <c r="B548" s="120" t="s">
        <v>5879</v>
      </c>
      <c r="C548" s="120" t="s">
        <v>178</v>
      </c>
      <c r="D548" s="120" t="s">
        <v>850</v>
      </c>
      <c r="E548" s="120" t="s">
        <v>851</v>
      </c>
      <c r="F548" s="120" t="s">
        <v>852</v>
      </c>
      <c r="G548" s="120" t="s">
        <v>853</v>
      </c>
      <c r="H548" s="120" t="s">
        <v>854</v>
      </c>
      <c r="I548" s="120">
        <v>40734</v>
      </c>
      <c r="J548" s="120" t="s">
        <v>1693</v>
      </c>
      <c r="K548" s="120">
        <v>40734</v>
      </c>
      <c r="L548" s="120" t="s">
        <v>1187</v>
      </c>
      <c r="M548" s="120" t="s">
        <v>1188</v>
      </c>
      <c r="N548" s="120">
        <v>343134</v>
      </c>
      <c r="O548" s="120" t="s">
        <v>1594</v>
      </c>
      <c r="P548" s="120">
        <v>91416</v>
      </c>
      <c r="Q548" s="120" t="s">
        <v>1595</v>
      </c>
      <c r="R548" s="120" t="s">
        <v>255</v>
      </c>
      <c r="S548" s="120" t="s">
        <v>4941</v>
      </c>
      <c r="T548" s="120" t="s">
        <v>185</v>
      </c>
      <c r="U548" s="120" t="s">
        <v>181</v>
      </c>
      <c r="V548" s="120">
        <v>0</v>
      </c>
      <c r="W548" s="120" t="s">
        <v>5880</v>
      </c>
      <c r="X548" s="120">
        <v>354759308</v>
      </c>
      <c r="Y548" s="120" t="s">
        <v>4942</v>
      </c>
      <c r="Z548" s="120" t="s">
        <v>679</v>
      </c>
      <c r="AA548" s="123">
        <v>52000</v>
      </c>
      <c r="AB548" s="120" t="s">
        <v>189</v>
      </c>
      <c r="AC548" s="120">
        <v>24</v>
      </c>
      <c r="AD548" s="120" t="s">
        <v>190</v>
      </c>
      <c r="AE548" s="120" t="s">
        <v>287</v>
      </c>
      <c r="AF548" s="123">
        <v>2780</v>
      </c>
      <c r="AG548" s="123">
        <v>2780</v>
      </c>
      <c r="AH548" s="120" t="s">
        <v>678</v>
      </c>
      <c r="AI548" s="123">
        <v>8287.7099999999991</v>
      </c>
      <c r="AJ548" s="123">
        <v>5612.29</v>
      </c>
      <c r="AK548" s="123">
        <v>13900</v>
      </c>
      <c r="AL548" s="123">
        <v>43712.29</v>
      </c>
      <c r="AM548" s="123">
        <v>9695.7099999999991</v>
      </c>
      <c r="AN548" s="123">
        <v>53408</v>
      </c>
      <c r="AO548" s="123">
        <v>16224.99</v>
      </c>
      <c r="AP548" s="123">
        <v>6015.01</v>
      </c>
      <c r="AQ548" s="123">
        <v>22240</v>
      </c>
      <c r="AR548" s="120">
        <v>13</v>
      </c>
      <c r="AS548" s="120">
        <f>VLOOKUP(X548:X2811,[7]Sheet1!$T$2:$AC$1764,10,0)</f>
        <v>232</v>
      </c>
      <c r="AT548" s="107" t="str">
        <f>VLOOKUP(X548:X2805,'[8]Asset Classification'!$J$3:$S$2325,10,0)</f>
        <v>&gt;180</v>
      </c>
      <c r="AU548" s="120"/>
      <c r="AV548" s="120"/>
      <c r="AW548" s="120"/>
      <c r="AX548" s="120" t="s">
        <v>544</v>
      </c>
      <c r="AY548" s="120" t="s">
        <v>545</v>
      </c>
      <c r="AZ548" s="120"/>
      <c r="BA548" s="120"/>
      <c r="BB548" s="126"/>
      <c r="BC548" s="110"/>
      <c r="BD548" s="111"/>
      <c r="BE548" s="111"/>
      <c r="BF548" s="112"/>
      <c r="BG548" s="111"/>
      <c r="BH548" s="113"/>
      <c r="BI548" s="111"/>
      <c r="BJ548" s="111"/>
      <c r="BK548" s="114"/>
      <c r="BL548" s="122"/>
    </row>
    <row r="549" spans="1:64" s="125" customFormat="1" x14ac:dyDescent="0.3">
      <c r="A549" s="120">
        <v>544</v>
      </c>
      <c r="B549" s="120" t="s">
        <v>5879</v>
      </c>
      <c r="C549" s="120" t="s">
        <v>178</v>
      </c>
      <c r="D549" s="120" t="s">
        <v>850</v>
      </c>
      <c r="E549" s="120" t="s">
        <v>851</v>
      </c>
      <c r="F549" s="120" t="s">
        <v>852</v>
      </c>
      <c r="G549" s="120" t="s">
        <v>853</v>
      </c>
      <c r="H549" s="120" t="s">
        <v>854</v>
      </c>
      <c r="I549" s="120">
        <v>176391</v>
      </c>
      <c r="J549" s="120" t="s">
        <v>889</v>
      </c>
      <c r="K549" s="120">
        <v>176391</v>
      </c>
      <c r="L549" s="120" t="s">
        <v>1187</v>
      </c>
      <c r="M549" s="120" t="s">
        <v>1188</v>
      </c>
      <c r="N549" s="120">
        <v>338692</v>
      </c>
      <c r="O549" s="120" t="s">
        <v>1594</v>
      </c>
      <c r="P549" s="120">
        <v>91416</v>
      </c>
      <c r="Q549" s="120" t="s">
        <v>1595</v>
      </c>
      <c r="R549" s="120" t="s">
        <v>255</v>
      </c>
      <c r="S549" s="120" t="s">
        <v>5018</v>
      </c>
      <c r="T549" s="120" t="s">
        <v>185</v>
      </c>
      <c r="U549" s="120" t="s">
        <v>186</v>
      </c>
      <c r="V549" s="120">
        <v>0</v>
      </c>
      <c r="W549" s="120" t="s">
        <v>5880</v>
      </c>
      <c r="X549" s="120">
        <v>354759355</v>
      </c>
      <c r="Y549" s="120" t="s">
        <v>5019</v>
      </c>
      <c r="Z549" s="120" t="s">
        <v>438</v>
      </c>
      <c r="AA549" s="123">
        <v>47000</v>
      </c>
      <c r="AB549" s="120" t="s">
        <v>189</v>
      </c>
      <c r="AC549" s="120">
        <v>24</v>
      </c>
      <c r="AD549" s="120" t="s">
        <v>190</v>
      </c>
      <c r="AE549" s="120" t="s">
        <v>287</v>
      </c>
      <c r="AF549" s="123">
        <v>2510</v>
      </c>
      <c r="AG549" s="123">
        <v>2510</v>
      </c>
      <c r="AH549" s="120" t="s">
        <v>678</v>
      </c>
      <c r="AI549" s="123">
        <v>7687.13</v>
      </c>
      <c r="AJ549" s="123">
        <v>4862.87</v>
      </c>
      <c r="AK549" s="123">
        <v>12550</v>
      </c>
      <c r="AL549" s="123">
        <v>39312.870000000003</v>
      </c>
      <c r="AM549" s="123">
        <v>8681.1299999999992</v>
      </c>
      <c r="AN549" s="123">
        <v>47994</v>
      </c>
      <c r="AO549" s="123">
        <v>14676.14</v>
      </c>
      <c r="AP549" s="123">
        <v>5403.86</v>
      </c>
      <c r="AQ549" s="123">
        <v>20080</v>
      </c>
      <c r="AR549" s="120">
        <v>13</v>
      </c>
      <c r="AS549" s="120">
        <f>VLOOKUP(X549:X2812,[7]Sheet1!$T$2:$AC$1764,10,0)</f>
        <v>232</v>
      </c>
      <c r="AT549" s="107" t="str">
        <f>VLOOKUP(X549:X2806,'[8]Asset Classification'!$J$3:$S$2325,10,0)</f>
        <v>&gt;180</v>
      </c>
      <c r="AU549" s="120"/>
      <c r="AV549" s="120"/>
      <c r="AW549" s="120"/>
      <c r="AX549" s="120" t="s">
        <v>544</v>
      </c>
      <c r="AY549" s="120" t="s">
        <v>545</v>
      </c>
      <c r="AZ549" s="120"/>
      <c r="BA549" s="120"/>
      <c r="BB549" s="126"/>
      <c r="BC549" s="110"/>
      <c r="BD549" s="111"/>
      <c r="BE549" s="111"/>
      <c r="BF549" s="112"/>
      <c r="BG549" s="111"/>
      <c r="BH549" s="113"/>
      <c r="BI549" s="111"/>
      <c r="BJ549" s="111"/>
      <c r="BK549" s="114"/>
      <c r="BL549" s="122"/>
    </row>
    <row r="550" spans="1:64" s="125" customFormat="1" x14ac:dyDescent="0.3">
      <c r="A550" s="120">
        <v>545</v>
      </c>
      <c r="B550" s="120" t="s">
        <v>5879</v>
      </c>
      <c r="C550" s="120" t="s">
        <v>178</v>
      </c>
      <c r="D550" s="120" t="s">
        <v>850</v>
      </c>
      <c r="E550" s="120" t="s">
        <v>851</v>
      </c>
      <c r="F550" s="120" t="s">
        <v>852</v>
      </c>
      <c r="G550" s="120" t="s">
        <v>853</v>
      </c>
      <c r="H550" s="120" t="s">
        <v>854</v>
      </c>
      <c r="I550" s="120">
        <v>40735</v>
      </c>
      <c r="J550" s="120" t="s">
        <v>915</v>
      </c>
      <c r="K550" s="120">
        <v>40735</v>
      </c>
      <c r="L550" s="120" t="s">
        <v>916</v>
      </c>
      <c r="M550" s="120" t="s">
        <v>917</v>
      </c>
      <c r="N550" s="120">
        <v>339175</v>
      </c>
      <c r="O550" s="120" t="s">
        <v>1594</v>
      </c>
      <c r="P550" s="120">
        <v>91416</v>
      </c>
      <c r="Q550" s="120" t="s">
        <v>1595</v>
      </c>
      <c r="R550" s="120" t="s">
        <v>255</v>
      </c>
      <c r="S550" s="120" t="s">
        <v>5058</v>
      </c>
      <c r="T550" s="120" t="s">
        <v>185</v>
      </c>
      <c r="U550" s="120" t="s">
        <v>186</v>
      </c>
      <c r="V550" s="120">
        <v>0</v>
      </c>
      <c r="W550" s="120" t="s">
        <v>5880</v>
      </c>
      <c r="X550" s="120">
        <v>354759389</v>
      </c>
      <c r="Y550" s="120" t="s">
        <v>5059</v>
      </c>
      <c r="Z550" s="120" t="s">
        <v>679</v>
      </c>
      <c r="AA550" s="123">
        <v>52000</v>
      </c>
      <c r="AB550" s="120" t="s">
        <v>189</v>
      </c>
      <c r="AC550" s="120">
        <v>24</v>
      </c>
      <c r="AD550" s="120" t="s">
        <v>190</v>
      </c>
      <c r="AE550" s="120" t="s">
        <v>287</v>
      </c>
      <c r="AF550" s="123">
        <v>2780</v>
      </c>
      <c r="AG550" s="123">
        <v>2780</v>
      </c>
      <c r="AH550" s="120" t="s">
        <v>678</v>
      </c>
      <c r="AI550" s="123">
        <v>8287.7099999999991</v>
      </c>
      <c r="AJ550" s="123">
        <v>5612.29</v>
      </c>
      <c r="AK550" s="123">
        <v>13900</v>
      </c>
      <c r="AL550" s="123">
        <v>43712.29</v>
      </c>
      <c r="AM550" s="123">
        <v>9695.7099999999991</v>
      </c>
      <c r="AN550" s="123">
        <v>53408</v>
      </c>
      <c r="AO550" s="123">
        <v>16224.99</v>
      </c>
      <c r="AP550" s="123">
        <v>6015.01</v>
      </c>
      <c r="AQ550" s="123">
        <v>22240</v>
      </c>
      <c r="AR550" s="120">
        <v>13</v>
      </c>
      <c r="AS550" s="120">
        <f>VLOOKUP(X550:X2813,[7]Sheet1!$T$2:$AC$1764,10,0)</f>
        <v>232</v>
      </c>
      <c r="AT550" s="107" t="str">
        <f>VLOOKUP(X550:X2807,'[8]Asset Classification'!$J$3:$S$2325,10,0)</f>
        <v>&gt;180</v>
      </c>
      <c r="AU550" s="120"/>
      <c r="AV550" s="120"/>
      <c r="AW550" s="120"/>
      <c r="AX550" s="120" t="s">
        <v>544</v>
      </c>
      <c r="AY550" s="120" t="s">
        <v>545</v>
      </c>
      <c r="AZ550" s="120"/>
      <c r="BA550" s="120"/>
      <c r="BB550" s="126"/>
      <c r="BC550" s="110"/>
      <c r="BD550" s="111"/>
      <c r="BE550" s="111"/>
      <c r="BF550" s="112"/>
      <c r="BG550" s="111"/>
      <c r="BH550" s="113"/>
      <c r="BI550" s="111"/>
      <c r="BJ550" s="111"/>
      <c r="BK550" s="114"/>
      <c r="BL550" s="122"/>
    </row>
    <row r="551" spans="1:64" s="125" customFormat="1" x14ac:dyDescent="0.3">
      <c r="A551" s="120">
        <v>546</v>
      </c>
      <c r="B551" s="120" t="s">
        <v>5879</v>
      </c>
      <c r="C551" s="120" t="s">
        <v>178</v>
      </c>
      <c r="D551" s="120" t="s">
        <v>850</v>
      </c>
      <c r="E551" s="120" t="s">
        <v>851</v>
      </c>
      <c r="F551" s="120" t="s">
        <v>852</v>
      </c>
      <c r="G551" s="120" t="s">
        <v>853</v>
      </c>
      <c r="H551" s="120" t="s">
        <v>854</v>
      </c>
      <c r="I551" s="120">
        <v>40747</v>
      </c>
      <c r="J551" s="120" t="s">
        <v>1799</v>
      </c>
      <c r="K551" s="120">
        <v>40747</v>
      </c>
      <c r="L551" s="120" t="s">
        <v>855</v>
      </c>
      <c r="M551" s="120" t="s">
        <v>856</v>
      </c>
      <c r="N551" s="120">
        <v>341375</v>
      </c>
      <c r="O551" s="120" t="s">
        <v>1594</v>
      </c>
      <c r="P551" s="120">
        <v>420788</v>
      </c>
      <c r="Q551" s="120" t="s">
        <v>692</v>
      </c>
      <c r="R551" s="120" t="s">
        <v>437</v>
      </c>
      <c r="S551" s="120" t="s">
        <v>5421</v>
      </c>
      <c r="T551" s="120" t="s">
        <v>185</v>
      </c>
      <c r="U551" s="120" t="s">
        <v>186</v>
      </c>
      <c r="V551" s="120">
        <v>0</v>
      </c>
      <c r="W551" s="120" t="s">
        <v>5880</v>
      </c>
      <c r="X551" s="120">
        <v>356096341</v>
      </c>
      <c r="Y551" s="120" t="s">
        <v>2022</v>
      </c>
      <c r="Z551" s="120" t="s">
        <v>3653</v>
      </c>
      <c r="AA551" s="123">
        <v>40000</v>
      </c>
      <c r="AB551" s="120" t="s">
        <v>189</v>
      </c>
      <c r="AC551" s="120">
        <v>18</v>
      </c>
      <c r="AD551" s="120" t="s">
        <v>276</v>
      </c>
      <c r="AE551" s="120" t="s">
        <v>523</v>
      </c>
      <c r="AF551" s="123">
        <v>2690</v>
      </c>
      <c r="AG551" s="123">
        <v>2690</v>
      </c>
      <c r="AH551" s="120" t="s">
        <v>307</v>
      </c>
      <c r="AI551" s="123">
        <v>7285.78</v>
      </c>
      <c r="AJ551" s="123">
        <v>3474.22</v>
      </c>
      <c r="AK551" s="123">
        <v>10760</v>
      </c>
      <c r="AL551" s="123">
        <v>32714.22</v>
      </c>
      <c r="AM551" s="123">
        <v>5335.78</v>
      </c>
      <c r="AN551" s="123">
        <v>38050</v>
      </c>
      <c r="AO551" s="123">
        <v>17377.759999999998</v>
      </c>
      <c r="AP551" s="123">
        <v>4142.24</v>
      </c>
      <c r="AQ551" s="123">
        <v>21520</v>
      </c>
      <c r="AR551" s="120">
        <v>12</v>
      </c>
      <c r="AS551" s="120">
        <f>VLOOKUP(X551:X2814,[7]Sheet1!$T$2:$AC$1764,10,0)</f>
        <v>232</v>
      </c>
      <c r="AT551" s="107" t="str">
        <f>VLOOKUP(X551:X2808,'[8]Asset Classification'!$J$3:$S$2325,10,0)</f>
        <v>&gt;180</v>
      </c>
      <c r="AU551" s="120"/>
      <c r="AV551" s="120"/>
      <c r="AW551" s="120"/>
      <c r="AX551" s="120" t="s">
        <v>544</v>
      </c>
      <c r="AY551" s="120" t="s">
        <v>545</v>
      </c>
      <c r="AZ551" s="120"/>
      <c r="BA551" s="120"/>
      <c r="BB551" s="126"/>
      <c r="BC551" s="110"/>
      <c r="BD551" s="111"/>
      <c r="BE551" s="111"/>
      <c r="BF551" s="112"/>
      <c r="BG551" s="111"/>
      <c r="BH551" s="113"/>
      <c r="BI551" s="111"/>
      <c r="BJ551" s="111"/>
      <c r="BK551" s="114"/>
      <c r="BL551" s="122"/>
    </row>
    <row r="552" spans="1:64" s="125" customFormat="1" x14ac:dyDescent="0.3">
      <c r="A552" s="120">
        <v>547</v>
      </c>
      <c r="B552" s="120" t="s">
        <v>5879</v>
      </c>
      <c r="C552" s="120" t="s">
        <v>178</v>
      </c>
      <c r="D552" s="120" t="s">
        <v>850</v>
      </c>
      <c r="E552" s="120" t="s">
        <v>851</v>
      </c>
      <c r="F552" s="120" t="s">
        <v>852</v>
      </c>
      <c r="G552" s="120" t="s">
        <v>853</v>
      </c>
      <c r="H552" s="120" t="s">
        <v>854</v>
      </c>
      <c r="I552" s="120">
        <v>40747</v>
      </c>
      <c r="J552" s="120" t="s">
        <v>1799</v>
      </c>
      <c r="K552" s="120">
        <v>40747</v>
      </c>
      <c r="L552" s="120" t="s">
        <v>855</v>
      </c>
      <c r="M552" s="120" t="s">
        <v>856</v>
      </c>
      <c r="N552" s="120">
        <v>341375</v>
      </c>
      <c r="O552" s="120" t="s">
        <v>1594</v>
      </c>
      <c r="P552" s="120">
        <v>420788</v>
      </c>
      <c r="Q552" s="120" t="s">
        <v>692</v>
      </c>
      <c r="R552" s="120" t="s">
        <v>437</v>
      </c>
      <c r="S552" s="120" t="s">
        <v>3292</v>
      </c>
      <c r="T552" s="120" t="s">
        <v>185</v>
      </c>
      <c r="U552" s="120" t="s">
        <v>186</v>
      </c>
      <c r="V552" s="120">
        <v>0</v>
      </c>
      <c r="W552" s="120" t="s">
        <v>5880</v>
      </c>
      <c r="X552" s="120">
        <v>356120183</v>
      </c>
      <c r="Y552" s="120" t="s">
        <v>5426</v>
      </c>
      <c r="Z552" s="120" t="s">
        <v>3653</v>
      </c>
      <c r="AA552" s="123">
        <v>40000</v>
      </c>
      <c r="AB552" s="120" t="s">
        <v>189</v>
      </c>
      <c r="AC552" s="120">
        <v>18</v>
      </c>
      <c r="AD552" s="120" t="s">
        <v>276</v>
      </c>
      <c r="AE552" s="120" t="s">
        <v>523</v>
      </c>
      <c r="AF552" s="123">
        <v>2690</v>
      </c>
      <c r="AG552" s="123">
        <v>2690</v>
      </c>
      <c r="AH552" s="120" t="s">
        <v>307</v>
      </c>
      <c r="AI552" s="123">
        <v>7285.78</v>
      </c>
      <c r="AJ552" s="123">
        <v>3474.22</v>
      </c>
      <c r="AK552" s="123">
        <v>10760</v>
      </c>
      <c r="AL552" s="123">
        <v>32714.22</v>
      </c>
      <c r="AM552" s="123">
        <v>5335.78</v>
      </c>
      <c r="AN552" s="123">
        <v>38050</v>
      </c>
      <c r="AO552" s="123">
        <v>17377.759999999998</v>
      </c>
      <c r="AP552" s="123">
        <v>4142.24</v>
      </c>
      <c r="AQ552" s="123">
        <v>21520</v>
      </c>
      <c r="AR552" s="120">
        <v>12</v>
      </c>
      <c r="AS552" s="120">
        <f>VLOOKUP(X552:X2815,[7]Sheet1!$T$2:$AC$1764,10,0)</f>
        <v>232</v>
      </c>
      <c r="AT552" s="107" t="str">
        <f>VLOOKUP(X552:X2809,'[8]Asset Classification'!$J$3:$S$2325,10,0)</f>
        <v>&gt;180</v>
      </c>
      <c r="AU552" s="120"/>
      <c r="AV552" s="120"/>
      <c r="AW552" s="120"/>
      <c r="AX552" s="120" t="s">
        <v>544</v>
      </c>
      <c r="AY552" s="120" t="s">
        <v>545</v>
      </c>
      <c r="AZ552" s="120"/>
      <c r="BA552" s="120"/>
      <c r="BB552" s="126"/>
      <c r="BC552" s="110"/>
      <c r="BD552" s="111"/>
      <c r="BE552" s="111"/>
      <c r="BF552" s="112"/>
      <c r="BG552" s="111"/>
      <c r="BH552" s="113"/>
      <c r="BI552" s="111"/>
      <c r="BJ552" s="111"/>
      <c r="BK552" s="114"/>
      <c r="BL552" s="122"/>
    </row>
    <row r="553" spans="1:64" s="125" customFormat="1" x14ac:dyDescent="0.3">
      <c r="A553" s="120">
        <v>548</v>
      </c>
      <c r="B553" s="120" t="s">
        <v>5879</v>
      </c>
      <c r="C553" s="120" t="s">
        <v>178</v>
      </c>
      <c r="D553" s="120" t="s">
        <v>850</v>
      </c>
      <c r="E553" s="120" t="s">
        <v>851</v>
      </c>
      <c r="F553" s="120" t="s">
        <v>852</v>
      </c>
      <c r="G553" s="120" t="s">
        <v>853</v>
      </c>
      <c r="H553" s="120" t="s">
        <v>854</v>
      </c>
      <c r="I553" s="120">
        <v>40747</v>
      </c>
      <c r="J553" s="120" t="s">
        <v>1799</v>
      </c>
      <c r="K553" s="120">
        <v>40747</v>
      </c>
      <c r="L553" s="120" t="s">
        <v>855</v>
      </c>
      <c r="M553" s="120" t="s">
        <v>856</v>
      </c>
      <c r="N553" s="120">
        <v>341375</v>
      </c>
      <c r="O553" s="120" t="s">
        <v>3282</v>
      </c>
      <c r="P553" s="120">
        <v>91503</v>
      </c>
      <c r="Q553" s="120" t="s">
        <v>3283</v>
      </c>
      <c r="R553" s="120" t="s">
        <v>255</v>
      </c>
      <c r="S553" s="120" t="s">
        <v>3422</v>
      </c>
      <c r="T553" s="120" t="s">
        <v>298</v>
      </c>
      <c r="U553" s="120" t="s">
        <v>181</v>
      </c>
      <c r="V553" s="120">
        <v>541</v>
      </c>
      <c r="W553" s="120" t="s">
        <v>5880</v>
      </c>
      <c r="X553" s="120">
        <v>352462450</v>
      </c>
      <c r="Y553" s="120" t="s">
        <v>3423</v>
      </c>
      <c r="Z553" s="120" t="s">
        <v>288</v>
      </c>
      <c r="AA553" s="123">
        <v>42000</v>
      </c>
      <c r="AB553" s="120" t="s">
        <v>194</v>
      </c>
      <c r="AC553" s="120">
        <v>24</v>
      </c>
      <c r="AD553" s="120" t="s">
        <v>192</v>
      </c>
      <c r="AE553" s="120" t="s">
        <v>259</v>
      </c>
      <c r="AF553" s="123">
        <v>2240</v>
      </c>
      <c r="AG553" s="123">
        <v>2240</v>
      </c>
      <c r="AH553" s="120" t="s">
        <v>307</v>
      </c>
      <c r="AI553" s="123">
        <v>18613.169999999998</v>
      </c>
      <c r="AJ553" s="123">
        <v>8266.83</v>
      </c>
      <c r="AK553" s="123">
        <v>26880</v>
      </c>
      <c r="AL553" s="123">
        <v>23386.83</v>
      </c>
      <c r="AM553" s="123">
        <v>3250.17</v>
      </c>
      <c r="AN553" s="123">
        <v>26637</v>
      </c>
      <c r="AO553" s="123">
        <v>15084.46</v>
      </c>
      <c r="AP553" s="123">
        <v>2835.54</v>
      </c>
      <c r="AQ553" s="123">
        <v>17920</v>
      </c>
      <c r="AR553" s="120">
        <v>20</v>
      </c>
      <c r="AS553" s="120">
        <f>VLOOKUP(X553:X2816,[7]Sheet1!$T$2:$AC$1764,10,0)</f>
        <v>233</v>
      </c>
      <c r="AT553" s="107" t="str">
        <f>VLOOKUP(X553:X2810,'[8]Asset Classification'!$J$3:$S$2325,10,0)</f>
        <v>&gt;180</v>
      </c>
      <c r="AU553" s="120"/>
      <c r="AV553" s="120"/>
      <c r="AW553" s="120"/>
      <c r="AX553" s="120" t="s">
        <v>544</v>
      </c>
      <c r="AY553" s="120" t="s">
        <v>545</v>
      </c>
      <c r="AZ553" s="120"/>
      <c r="BA553" s="120"/>
      <c r="BB553" s="126"/>
      <c r="BC553" s="110"/>
      <c r="BD553" s="111"/>
      <c r="BE553" s="111"/>
      <c r="BF553" s="112"/>
      <c r="BG553" s="111"/>
      <c r="BH553" s="113"/>
      <c r="BI553" s="111"/>
      <c r="BJ553" s="111"/>
      <c r="BK553" s="114"/>
      <c r="BL553" s="122"/>
    </row>
    <row r="554" spans="1:64" s="125" customFormat="1" x14ac:dyDescent="0.3">
      <c r="A554" s="120">
        <v>549</v>
      </c>
      <c r="B554" s="120" t="s">
        <v>5879</v>
      </c>
      <c r="C554" s="120" t="s">
        <v>178</v>
      </c>
      <c r="D554" s="120" t="s">
        <v>850</v>
      </c>
      <c r="E554" s="120" t="s">
        <v>851</v>
      </c>
      <c r="F554" s="120" t="s">
        <v>852</v>
      </c>
      <c r="G554" s="120" t="s">
        <v>853</v>
      </c>
      <c r="H554" s="120" t="s">
        <v>854</v>
      </c>
      <c r="I554" s="120">
        <v>40747</v>
      </c>
      <c r="J554" s="120" t="s">
        <v>1799</v>
      </c>
      <c r="K554" s="120">
        <v>40747</v>
      </c>
      <c r="L554" s="120" t="s">
        <v>855</v>
      </c>
      <c r="M554" s="120" t="s">
        <v>856</v>
      </c>
      <c r="N554" s="120">
        <v>341375</v>
      </c>
      <c r="O554" s="120" t="s">
        <v>2172</v>
      </c>
      <c r="P554" s="120">
        <v>518454</v>
      </c>
      <c r="Q554" s="120" t="s">
        <v>2173</v>
      </c>
      <c r="R554" s="120" t="s">
        <v>437</v>
      </c>
      <c r="S554" s="120" t="s">
        <v>2174</v>
      </c>
      <c r="T554" s="120" t="s">
        <v>185</v>
      </c>
      <c r="U554" s="120" t="s">
        <v>186</v>
      </c>
      <c r="V554" s="120">
        <v>0</v>
      </c>
      <c r="W554" s="120" t="s">
        <v>5880</v>
      </c>
      <c r="X554" s="120">
        <v>355690395</v>
      </c>
      <c r="Y554" s="120" t="s">
        <v>2175</v>
      </c>
      <c r="Z554" s="120" t="s">
        <v>295</v>
      </c>
      <c r="AA554" s="123">
        <v>40000</v>
      </c>
      <c r="AB554" s="120" t="s">
        <v>194</v>
      </c>
      <c r="AC554" s="120">
        <v>18</v>
      </c>
      <c r="AD554" s="120" t="s">
        <v>276</v>
      </c>
      <c r="AE554" s="120" t="s">
        <v>285</v>
      </c>
      <c r="AF554" s="123">
        <v>2690</v>
      </c>
      <c r="AG554" s="123">
        <v>2690</v>
      </c>
      <c r="AH554" s="120" t="s">
        <v>307</v>
      </c>
      <c r="AI554" s="123">
        <v>9582.61</v>
      </c>
      <c r="AJ554" s="123">
        <v>3867.39</v>
      </c>
      <c r="AK554" s="123">
        <v>13450</v>
      </c>
      <c r="AL554" s="123">
        <v>30417.39</v>
      </c>
      <c r="AM554" s="123">
        <v>4607.6099999999997</v>
      </c>
      <c r="AN554" s="123">
        <v>35025</v>
      </c>
      <c r="AO554" s="123">
        <v>17693.53</v>
      </c>
      <c r="AP554" s="123">
        <v>3826.47</v>
      </c>
      <c r="AQ554" s="123">
        <v>21520</v>
      </c>
      <c r="AR554" s="120">
        <v>13</v>
      </c>
      <c r="AS554" s="120">
        <f>VLOOKUP(X554:X2817,[7]Sheet1!$T$2:$AC$1764,10,0)</f>
        <v>233</v>
      </c>
      <c r="AT554" s="107" t="str">
        <f>VLOOKUP(X554:X2811,'[8]Asset Classification'!$J$3:$S$2325,10,0)</f>
        <v>&gt;180</v>
      </c>
      <c r="AU554" s="120"/>
      <c r="AV554" s="120"/>
      <c r="AW554" s="120"/>
      <c r="AX554" s="120" t="s">
        <v>544</v>
      </c>
      <c r="AY554" s="120" t="s">
        <v>545</v>
      </c>
      <c r="AZ554" s="120"/>
      <c r="BA554" s="120"/>
      <c r="BB554" s="126"/>
      <c r="BC554" s="110"/>
      <c r="BD554" s="111"/>
      <c r="BE554" s="111"/>
      <c r="BF554" s="112"/>
      <c r="BG554" s="111"/>
      <c r="BH554" s="113"/>
      <c r="BI554" s="111"/>
      <c r="BJ554" s="111"/>
      <c r="BK554" s="114"/>
      <c r="BL554" s="122"/>
    </row>
    <row r="555" spans="1:64" s="125" customFormat="1" x14ac:dyDescent="0.3">
      <c r="A555" s="120">
        <v>550</v>
      </c>
      <c r="B555" s="120" t="s">
        <v>5879</v>
      </c>
      <c r="C555" s="120" t="s">
        <v>178</v>
      </c>
      <c r="D555" s="120" t="s">
        <v>850</v>
      </c>
      <c r="E555" s="120" t="s">
        <v>851</v>
      </c>
      <c r="F555" s="120" t="s">
        <v>852</v>
      </c>
      <c r="G555" s="120" t="s">
        <v>853</v>
      </c>
      <c r="H555" s="120" t="s">
        <v>854</v>
      </c>
      <c r="I555" s="120">
        <v>40747</v>
      </c>
      <c r="J555" s="120" t="s">
        <v>1799</v>
      </c>
      <c r="K555" s="120">
        <v>40747</v>
      </c>
      <c r="L555" s="120" t="s">
        <v>855</v>
      </c>
      <c r="M555" s="120" t="s">
        <v>856</v>
      </c>
      <c r="N555" s="120">
        <v>341375</v>
      </c>
      <c r="O555" s="120" t="s">
        <v>1277</v>
      </c>
      <c r="P555" s="120">
        <v>91453</v>
      </c>
      <c r="Q555" s="120" t="s">
        <v>1278</v>
      </c>
      <c r="R555" s="120" t="s">
        <v>255</v>
      </c>
      <c r="S555" s="120" t="s">
        <v>5374</v>
      </c>
      <c r="T555" s="120" t="s">
        <v>185</v>
      </c>
      <c r="U555" s="120" t="s">
        <v>186</v>
      </c>
      <c r="V555" s="120">
        <v>0</v>
      </c>
      <c r="W555" s="120" t="s">
        <v>5123</v>
      </c>
      <c r="X555" s="120">
        <v>355994322</v>
      </c>
      <c r="Y555" s="120" t="s">
        <v>2339</v>
      </c>
      <c r="Z555" s="120" t="s">
        <v>263</v>
      </c>
      <c r="AA555" s="123">
        <v>52000</v>
      </c>
      <c r="AB555" s="120" t="s">
        <v>194</v>
      </c>
      <c r="AC555" s="120">
        <v>24</v>
      </c>
      <c r="AD555" s="120" t="s">
        <v>190</v>
      </c>
      <c r="AE555" s="120" t="s">
        <v>486</v>
      </c>
      <c r="AF555" s="123">
        <v>2780</v>
      </c>
      <c r="AG555" s="123">
        <v>2780</v>
      </c>
      <c r="AH555" s="120" t="s">
        <v>307</v>
      </c>
      <c r="AI555" s="123">
        <v>6395.79</v>
      </c>
      <c r="AJ555" s="123">
        <v>4724.21</v>
      </c>
      <c r="AK555" s="123">
        <v>11120</v>
      </c>
      <c r="AL555" s="123">
        <v>45604.21</v>
      </c>
      <c r="AM555" s="123">
        <v>10727.79</v>
      </c>
      <c r="AN555" s="123">
        <v>56332</v>
      </c>
      <c r="AO555" s="123">
        <v>15726.09</v>
      </c>
      <c r="AP555" s="123">
        <v>6513.91</v>
      </c>
      <c r="AQ555" s="123">
        <v>22240</v>
      </c>
      <c r="AR555" s="120">
        <v>12</v>
      </c>
      <c r="AS555" s="120">
        <f>VLOOKUP(X555:X2818,[7]Sheet1!$T$2:$AC$1764,10,0)</f>
        <v>233</v>
      </c>
      <c r="AT555" s="107" t="str">
        <f>VLOOKUP(X555:X2812,'[8]Asset Classification'!$J$3:$S$2325,10,0)</f>
        <v>&gt;180</v>
      </c>
      <c r="AU555" s="120"/>
      <c r="AV555" s="120"/>
      <c r="AW555" s="120"/>
      <c r="AX555" s="120" t="s">
        <v>544</v>
      </c>
      <c r="AY555" s="120" t="s">
        <v>545</v>
      </c>
      <c r="AZ555" s="120"/>
      <c r="BA555" s="120"/>
      <c r="BB555" s="126"/>
      <c r="BC555" s="110"/>
      <c r="BD555" s="111"/>
      <c r="BE555" s="111"/>
      <c r="BF555" s="112"/>
      <c r="BG555" s="111"/>
      <c r="BH555" s="113"/>
      <c r="BI555" s="111"/>
      <c r="BJ555" s="111"/>
      <c r="BK555" s="114"/>
      <c r="BL555" s="122"/>
    </row>
    <row r="556" spans="1:64" s="125" customFormat="1" x14ac:dyDescent="0.3">
      <c r="A556" s="120">
        <v>551</v>
      </c>
      <c r="B556" s="120" t="s">
        <v>5879</v>
      </c>
      <c r="C556" s="120" t="s">
        <v>178</v>
      </c>
      <c r="D556" s="120" t="s">
        <v>850</v>
      </c>
      <c r="E556" s="120" t="s">
        <v>851</v>
      </c>
      <c r="F556" s="120" t="s">
        <v>852</v>
      </c>
      <c r="G556" s="120" t="s">
        <v>853</v>
      </c>
      <c r="H556" s="120" t="s">
        <v>854</v>
      </c>
      <c r="I556" s="120">
        <v>40735</v>
      </c>
      <c r="J556" s="120" t="s">
        <v>915</v>
      </c>
      <c r="K556" s="120">
        <v>40735</v>
      </c>
      <c r="L556" s="120" t="s">
        <v>916</v>
      </c>
      <c r="M556" s="120" t="s">
        <v>917</v>
      </c>
      <c r="N556" s="120">
        <v>347438</v>
      </c>
      <c r="O556" s="120" t="s">
        <v>1277</v>
      </c>
      <c r="P556" s="120">
        <v>91453</v>
      </c>
      <c r="Q556" s="120" t="s">
        <v>1278</v>
      </c>
      <c r="R556" s="120" t="s">
        <v>255</v>
      </c>
      <c r="S556" s="120" t="s">
        <v>5602</v>
      </c>
      <c r="T556" s="120" t="s">
        <v>185</v>
      </c>
      <c r="U556" s="120" t="s">
        <v>186</v>
      </c>
      <c r="V556" s="120">
        <v>0</v>
      </c>
      <c r="W556" s="120" t="s">
        <v>221</v>
      </c>
      <c r="X556" s="120">
        <v>357040351</v>
      </c>
      <c r="Y556" s="120" t="s">
        <v>5603</v>
      </c>
      <c r="Z556" s="120" t="s">
        <v>210</v>
      </c>
      <c r="AA556" s="123">
        <v>34000</v>
      </c>
      <c r="AB556" s="120" t="s">
        <v>194</v>
      </c>
      <c r="AC556" s="120">
        <v>24</v>
      </c>
      <c r="AD556" s="120" t="s">
        <v>190</v>
      </c>
      <c r="AE556" s="120" t="s">
        <v>301</v>
      </c>
      <c r="AF556" s="123">
        <v>1810</v>
      </c>
      <c r="AG556" s="123">
        <v>1810</v>
      </c>
      <c r="AH556" s="120" t="s">
        <v>787</v>
      </c>
      <c r="AI556" s="123">
        <v>2132.94</v>
      </c>
      <c r="AJ556" s="123">
        <v>1927.06</v>
      </c>
      <c r="AK556" s="123">
        <v>4060</v>
      </c>
      <c r="AL556" s="123">
        <v>31867.06</v>
      </c>
      <c r="AM556" s="123">
        <v>7767.94</v>
      </c>
      <c r="AN556" s="123">
        <v>39635</v>
      </c>
      <c r="AO556" s="123">
        <v>9846.02</v>
      </c>
      <c r="AP556" s="123">
        <v>4193.9799999999996</v>
      </c>
      <c r="AQ556" s="123">
        <v>14040</v>
      </c>
      <c r="AR556" s="120">
        <v>10</v>
      </c>
      <c r="AS556" s="120">
        <f>VLOOKUP(X556:X2819,[7]Sheet1!$T$2:$AC$1764,10,0)</f>
        <v>233</v>
      </c>
      <c r="AT556" s="107" t="str">
        <f>VLOOKUP(X556:X2813,'[8]Asset Classification'!$J$3:$S$2325,10,0)</f>
        <v>&gt;180</v>
      </c>
      <c r="AU556" s="120"/>
      <c r="AV556" s="120"/>
      <c r="AW556" s="120"/>
      <c r="AX556" s="120" t="s">
        <v>544</v>
      </c>
      <c r="AY556" s="120" t="s">
        <v>545</v>
      </c>
      <c r="AZ556" s="120"/>
      <c r="BA556" s="120"/>
      <c r="BB556" s="126"/>
      <c r="BC556" s="110"/>
      <c r="BD556" s="111"/>
      <c r="BE556" s="111"/>
      <c r="BF556" s="112"/>
      <c r="BG556" s="111"/>
      <c r="BH556" s="113"/>
      <c r="BI556" s="111"/>
      <c r="BJ556" s="111"/>
      <c r="BK556" s="114"/>
      <c r="BL556" s="122"/>
    </row>
    <row r="557" spans="1:64" s="125" customFormat="1" x14ac:dyDescent="0.3">
      <c r="A557" s="120">
        <v>552</v>
      </c>
      <c r="B557" s="120" t="s">
        <v>5879</v>
      </c>
      <c r="C557" s="120" t="s">
        <v>178</v>
      </c>
      <c r="D557" s="120" t="s">
        <v>850</v>
      </c>
      <c r="E557" s="120" t="s">
        <v>851</v>
      </c>
      <c r="F557" s="120" t="s">
        <v>852</v>
      </c>
      <c r="G557" s="120" t="s">
        <v>853</v>
      </c>
      <c r="H557" s="120" t="s">
        <v>854</v>
      </c>
      <c r="I557" s="120">
        <v>40735</v>
      </c>
      <c r="J557" s="120" t="s">
        <v>915</v>
      </c>
      <c r="K557" s="120">
        <v>40735</v>
      </c>
      <c r="L557" s="120" t="s">
        <v>916</v>
      </c>
      <c r="M557" s="120" t="s">
        <v>917</v>
      </c>
      <c r="N557" s="120">
        <v>348120</v>
      </c>
      <c r="O557" s="120" t="s">
        <v>1888</v>
      </c>
      <c r="P557" s="120">
        <v>490153</v>
      </c>
      <c r="Q557" s="120" t="s">
        <v>1889</v>
      </c>
      <c r="R557" s="120" t="s">
        <v>255</v>
      </c>
      <c r="S557" s="120" t="s">
        <v>1890</v>
      </c>
      <c r="T557" s="120" t="s">
        <v>185</v>
      </c>
      <c r="U557" s="120" t="s">
        <v>181</v>
      </c>
      <c r="V557" s="120">
        <v>541</v>
      </c>
      <c r="W557" s="120" t="s">
        <v>5880</v>
      </c>
      <c r="X557" s="120">
        <v>348688850</v>
      </c>
      <c r="Y557" s="120" t="s">
        <v>1891</v>
      </c>
      <c r="Z557" s="120" t="s">
        <v>1870</v>
      </c>
      <c r="AA557" s="123">
        <v>41952</v>
      </c>
      <c r="AB557" s="120" t="s">
        <v>197</v>
      </c>
      <c r="AC557" s="120">
        <v>24</v>
      </c>
      <c r="AD557" s="120" t="s">
        <v>192</v>
      </c>
      <c r="AE557" s="120" t="s">
        <v>305</v>
      </c>
      <c r="AF557" s="123">
        <v>2290</v>
      </c>
      <c r="AG557" s="123">
        <v>2250</v>
      </c>
      <c r="AH557" s="120" t="s">
        <v>307</v>
      </c>
      <c r="AI557" s="123">
        <v>39096.949999999997</v>
      </c>
      <c r="AJ557" s="123">
        <v>12043.05</v>
      </c>
      <c r="AK557" s="123">
        <v>51140</v>
      </c>
      <c r="AL557" s="123">
        <v>2855.05</v>
      </c>
      <c r="AM557" s="123">
        <v>44.95</v>
      </c>
      <c r="AN557" s="123">
        <v>2900</v>
      </c>
      <c r="AO557" s="123">
        <v>2855.05</v>
      </c>
      <c r="AP557" s="123">
        <v>44.95</v>
      </c>
      <c r="AQ557" s="123">
        <v>2900</v>
      </c>
      <c r="AR557" s="120">
        <v>32</v>
      </c>
      <c r="AS557" s="120">
        <f>VLOOKUP(X557:X2820,[7]Sheet1!$T$2:$AC$1764,10,0)</f>
        <v>252</v>
      </c>
      <c r="AT557" s="107" t="str">
        <f>VLOOKUP(X557:X2814,'[8]Asset Classification'!$J$3:$S$2325,10,0)</f>
        <v>&gt;180</v>
      </c>
      <c r="AU557" s="120"/>
      <c r="AV557" s="120"/>
      <c r="AW557" s="120"/>
      <c r="AX557" s="120" t="s">
        <v>544</v>
      </c>
      <c r="AY557" s="120" t="s">
        <v>545</v>
      </c>
      <c r="AZ557" s="120"/>
      <c r="BA557" s="120"/>
      <c r="BB557" s="126"/>
      <c r="BC557" s="110"/>
      <c r="BD557" s="111"/>
      <c r="BE557" s="111"/>
      <c r="BF557" s="112"/>
      <c r="BG557" s="111"/>
      <c r="BH557" s="113"/>
      <c r="BI557" s="111"/>
      <c r="BJ557" s="111"/>
      <c r="BK557" s="114"/>
      <c r="BL557" s="122"/>
    </row>
    <row r="558" spans="1:64" s="125" customFormat="1" x14ac:dyDescent="0.3">
      <c r="A558" s="120">
        <v>553</v>
      </c>
      <c r="B558" s="120" t="s">
        <v>5879</v>
      </c>
      <c r="C558" s="120" t="s">
        <v>178</v>
      </c>
      <c r="D558" s="120" t="s">
        <v>850</v>
      </c>
      <c r="E558" s="120" t="s">
        <v>851</v>
      </c>
      <c r="F558" s="120" t="s">
        <v>852</v>
      </c>
      <c r="G558" s="120" t="s">
        <v>853</v>
      </c>
      <c r="H558" s="120" t="s">
        <v>854</v>
      </c>
      <c r="I558" s="120">
        <v>40742</v>
      </c>
      <c r="J558" s="120" t="s">
        <v>1661</v>
      </c>
      <c r="K558" s="120">
        <v>40742</v>
      </c>
      <c r="L558" s="120" t="s">
        <v>855</v>
      </c>
      <c r="M558" s="120" t="s">
        <v>856</v>
      </c>
      <c r="N558" s="120">
        <v>348210</v>
      </c>
      <c r="O558" s="120" t="s">
        <v>1793</v>
      </c>
      <c r="P558" s="120">
        <v>91575</v>
      </c>
      <c r="Q558" s="120" t="s">
        <v>1794</v>
      </c>
      <c r="R558" s="120" t="s">
        <v>437</v>
      </c>
      <c r="S558" s="120" t="s">
        <v>2996</v>
      </c>
      <c r="T558" s="120" t="s">
        <v>185</v>
      </c>
      <c r="U558" s="120" t="s">
        <v>186</v>
      </c>
      <c r="V558" s="120">
        <v>541</v>
      </c>
      <c r="W558" s="120" t="s">
        <v>5880</v>
      </c>
      <c r="X558" s="120">
        <v>351573494</v>
      </c>
      <c r="Y558" s="120" t="s">
        <v>2997</v>
      </c>
      <c r="Z558" s="120" t="s">
        <v>767</v>
      </c>
      <c r="AA558" s="123">
        <v>30000</v>
      </c>
      <c r="AB558" s="120" t="s">
        <v>197</v>
      </c>
      <c r="AC558" s="120">
        <v>18</v>
      </c>
      <c r="AD558" s="120" t="s">
        <v>276</v>
      </c>
      <c r="AE558" s="120" t="s">
        <v>248</v>
      </c>
      <c r="AF558" s="123">
        <v>2020</v>
      </c>
      <c r="AG558" s="123">
        <v>2020</v>
      </c>
      <c r="AH558" s="120" t="s">
        <v>301</v>
      </c>
      <c r="AI558" s="123">
        <v>19883.97</v>
      </c>
      <c r="AJ558" s="123">
        <v>6376.03</v>
      </c>
      <c r="AK558" s="123">
        <v>26260</v>
      </c>
      <c r="AL558" s="123">
        <v>10116.030000000001</v>
      </c>
      <c r="AM558" s="123">
        <v>676.97</v>
      </c>
      <c r="AN558" s="123">
        <v>10793</v>
      </c>
      <c r="AO558" s="123">
        <v>10116.030000000001</v>
      </c>
      <c r="AP558" s="123">
        <v>676.97</v>
      </c>
      <c r="AQ558" s="123">
        <v>10793</v>
      </c>
      <c r="AR558" s="120">
        <v>22</v>
      </c>
      <c r="AS558" s="120">
        <f>VLOOKUP(X558:X2821,[7]Sheet1!$T$2:$AC$1764,10,0)</f>
        <v>252</v>
      </c>
      <c r="AT558" s="107" t="str">
        <f>VLOOKUP(X558:X2815,'[8]Asset Classification'!$J$3:$S$2325,10,0)</f>
        <v>&gt;180</v>
      </c>
      <c r="AU558" s="120"/>
      <c r="AV558" s="120"/>
      <c r="AW558" s="120"/>
      <c r="AX558" s="120" t="s">
        <v>544</v>
      </c>
      <c r="AY558" s="120" t="s">
        <v>545</v>
      </c>
      <c r="AZ558" s="120"/>
      <c r="BA558" s="120"/>
      <c r="BB558" s="126"/>
      <c r="BC558" s="110"/>
      <c r="BD558" s="111"/>
      <c r="BE558" s="111"/>
      <c r="BF558" s="112"/>
      <c r="BG558" s="111"/>
      <c r="BH558" s="113"/>
      <c r="BI558" s="111"/>
      <c r="BJ558" s="111"/>
      <c r="BK558" s="114"/>
      <c r="BL558" s="122"/>
    </row>
    <row r="559" spans="1:64" s="125" customFormat="1" x14ac:dyDescent="0.3">
      <c r="A559" s="120">
        <v>554</v>
      </c>
      <c r="B559" s="120" t="s">
        <v>5879</v>
      </c>
      <c r="C559" s="120" t="s">
        <v>178</v>
      </c>
      <c r="D559" s="120" t="s">
        <v>850</v>
      </c>
      <c r="E559" s="120" t="s">
        <v>851</v>
      </c>
      <c r="F559" s="120" t="s">
        <v>852</v>
      </c>
      <c r="G559" s="120" t="s">
        <v>853</v>
      </c>
      <c r="H559" s="120" t="s">
        <v>854</v>
      </c>
      <c r="I559" s="120">
        <v>40742</v>
      </c>
      <c r="J559" s="120" t="s">
        <v>1661</v>
      </c>
      <c r="K559" s="120">
        <v>40742</v>
      </c>
      <c r="L559" s="120" t="s">
        <v>855</v>
      </c>
      <c r="M559" s="120" t="s">
        <v>856</v>
      </c>
      <c r="N559" s="120">
        <v>352342</v>
      </c>
      <c r="O559" s="120" t="s">
        <v>2160</v>
      </c>
      <c r="P559" s="120">
        <v>91501</v>
      </c>
      <c r="Q559" s="120" t="s">
        <v>2161</v>
      </c>
      <c r="R559" s="120" t="s">
        <v>437</v>
      </c>
      <c r="S559" s="120" t="s">
        <v>3434</v>
      </c>
      <c r="T559" s="120" t="s">
        <v>185</v>
      </c>
      <c r="U559" s="120" t="s">
        <v>186</v>
      </c>
      <c r="V559" s="120">
        <v>541</v>
      </c>
      <c r="W559" s="120" t="s">
        <v>5880</v>
      </c>
      <c r="X559" s="120">
        <v>352490155</v>
      </c>
      <c r="Y559" s="120" t="s">
        <v>3435</v>
      </c>
      <c r="Z559" s="120" t="s">
        <v>554</v>
      </c>
      <c r="AA559" s="123">
        <v>30000</v>
      </c>
      <c r="AB559" s="120" t="s">
        <v>548</v>
      </c>
      <c r="AC559" s="120">
        <v>18</v>
      </c>
      <c r="AD559" s="120" t="s">
        <v>276</v>
      </c>
      <c r="AE559" s="120" t="s">
        <v>464</v>
      </c>
      <c r="AF559" s="123">
        <v>2020</v>
      </c>
      <c r="AG559" s="123">
        <v>2020</v>
      </c>
      <c r="AH559" s="120" t="s">
        <v>301</v>
      </c>
      <c r="AI559" s="123">
        <v>17287.830000000002</v>
      </c>
      <c r="AJ559" s="123">
        <v>4932.17</v>
      </c>
      <c r="AK559" s="123">
        <v>22220</v>
      </c>
      <c r="AL559" s="123">
        <v>12712.17</v>
      </c>
      <c r="AM559" s="123">
        <v>1060.83</v>
      </c>
      <c r="AN559" s="123">
        <v>13773</v>
      </c>
      <c r="AO559" s="123">
        <v>12712.17</v>
      </c>
      <c r="AP559" s="123">
        <v>1060.83</v>
      </c>
      <c r="AQ559" s="123">
        <v>13773</v>
      </c>
      <c r="AR559" s="120">
        <v>20</v>
      </c>
      <c r="AS559" s="120">
        <f>VLOOKUP(X559:X2822,[7]Sheet1!$T$2:$AC$1764,10,0)</f>
        <v>252</v>
      </c>
      <c r="AT559" s="107" t="str">
        <f>VLOOKUP(X559:X2816,'[8]Asset Classification'!$J$3:$S$2325,10,0)</f>
        <v>&gt;180</v>
      </c>
      <c r="AU559" s="120"/>
      <c r="AV559" s="120"/>
      <c r="AW559" s="120"/>
      <c r="AX559" s="120" t="s">
        <v>544</v>
      </c>
      <c r="AY559" s="120" t="s">
        <v>545</v>
      </c>
      <c r="AZ559" s="120"/>
      <c r="BA559" s="120"/>
      <c r="BB559" s="126"/>
      <c r="BC559" s="110"/>
      <c r="BD559" s="111"/>
      <c r="BE559" s="111"/>
      <c r="BF559" s="112"/>
      <c r="BG559" s="111"/>
      <c r="BH559" s="113"/>
      <c r="BI559" s="111"/>
      <c r="BJ559" s="111"/>
      <c r="BK559" s="114"/>
      <c r="BL559" s="122"/>
    </row>
    <row r="560" spans="1:64" s="125" customFormat="1" x14ac:dyDescent="0.3">
      <c r="A560" s="120">
        <v>555</v>
      </c>
      <c r="B560" s="120" t="s">
        <v>5879</v>
      </c>
      <c r="C560" s="120" t="s">
        <v>178</v>
      </c>
      <c r="D560" s="120" t="s">
        <v>850</v>
      </c>
      <c r="E560" s="120" t="s">
        <v>851</v>
      </c>
      <c r="F560" s="120" t="s">
        <v>852</v>
      </c>
      <c r="G560" s="120" t="s">
        <v>853</v>
      </c>
      <c r="H560" s="120" t="s">
        <v>854</v>
      </c>
      <c r="I560" s="120">
        <v>40742</v>
      </c>
      <c r="J560" s="120" t="s">
        <v>1661</v>
      </c>
      <c r="K560" s="120">
        <v>40742</v>
      </c>
      <c r="L560" s="120" t="s">
        <v>855</v>
      </c>
      <c r="M560" s="120" t="s">
        <v>856</v>
      </c>
      <c r="N560" s="120">
        <v>348210</v>
      </c>
      <c r="O560" s="120" t="s">
        <v>3504</v>
      </c>
      <c r="P560" s="120">
        <v>416032</v>
      </c>
      <c r="Q560" s="120" t="s">
        <v>3508</v>
      </c>
      <c r="R560" s="120" t="s">
        <v>255</v>
      </c>
      <c r="S560" s="120" t="s">
        <v>3510</v>
      </c>
      <c r="T560" s="120" t="s">
        <v>185</v>
      </c>
      <c r="U560" s="120" t="s">
        <v>186</v>
      </c>
      <c r="V560" s="120">
        <v>541</v>
      </c>
      <c r="W560" s="120" t="s">
        <v>5880</v>
      </c>
      <c r="X560" s="120">
        <v>352784011</v>
      </c>
      <c r="Y560" s="120" t="s">
        <v>3511</v>
      </c>
      <c r="Z560" s="120" t="s">
        <v>464</v>
      </c>
      <c r="AA560" s="123">
        <v>52000</v>
      </c>
      <c r="AB560" s="120" t="s">
        <v>548</v>
      </c>
      <c r="AC560" s="120">
        <v>24</v>
      </c>
      <c r="AD560" s="120" t="s">
        <v>190</v>
      </c>
      <c r="AE560" s="120" t="s">
        <v>393</v>
      </c>
      <c r="AF560" s="123">
        <v>2780</v>
      </c>
      <c r="AG560" s="123">
        <v>2780</v>
      </c>
      <c r="AH560" s="120" t="s">
        <v>301</v>
      </c>
      <c r="AI560" s="123">
        <v>18507.34</v>
      </c>
      <c r="AJ560" s="123">
        <v>9292.66</v>
      </c>
      <c r="AK560" s="123">
        <v>27800</v>
      </c>
      <c r="AL560" s="123">
        <v>33492.660000000003</v>
      </c>
      <c r="AM560" s="123">
        <v>5469.34</v>
      </c>
      <c r="AN560" s="123">
        <v>38962</v>
      </c>
      <c r="AO560" s="123">
        <v>20381.48</v>
      </c>
      <c r="AP560" s="123">
        <v>4638.5200000000004</v>
      </c>
      <c r="AQ560" s="123">
        <v>25020</v>
      </c>
      <c r="AR560" s="120">
        <v>19</v>
      </c>
      <c r="AS560" s="120">
        <f>VLOOKUP(X560:X2823,[7]Sheet1!$T$2:$AC$1764,10,0)</f>
        <v>252</v>
      </c>
      <c r="AT560" s="107" t="str">
        <f>VLOOKUP(X560:X2817,'[8]Asset Classification'!$J$3:$S$2325,10,0)</f>
        <v>&gt;180</v>
      </c>
      <c r="AU560" s="120"/>
      <c r="AV560" s="120"/>
      <c r="AW560" s="120"/>
      <c r="AX560" s="120" t="s">
        <v>544</v>
      </c>
      <c r="AY560" s="120" t="s">
        <v>545</v>
      </c>
      <c r="AZ560" s="120"/>
      <c r="BA560" s="120"/>
      <c r="BB560" s="126"/>
      <c r="BC560" s="110"/>
      <c r="BD560" s="111"/>
      <c r="BE560" s="111"/>
      <c r="BF560" s="112"/>
      <c r="BG560" s="111"/>
      <c r="BH560" s="113"/>
      <c r="BI560" s="111"/>
      <c r="BJ560" s="111"/>
      <c r="BK560" s="114"/>
      <c r="BL560" s="122"/>
    </row>
    <row r="561" spans="1:64" s="125" customFormat="1" x14ac:dyDescent="0.3">
      <c r="A561" s="120">
        <v>556</v>
      </c>
      <c r="B561" s="120" t="s">
        <v>5879</v>
      </c>
      <c r="C561" s="120" t="s">
        <v>178</v>
      </c>
      <c r="D561" s="120" t="s">
        <v>850</v>
      </c>
      <c r="E561" s="120" t="s">
        <v>851</v>
      </c>
      <c r="F561" s="120" t="s">
        <v>852</v>
      </c>
      <c r="G561" s="120" t="s">
        <v>853</v>
      </c>
      <c r="H561" s="120" t="s">
        <v>854</v>
      </c>
      <c r="I561" s="120">
        <v>40726</v>
      </c>
      <c r="J561" s="120" t="s">
        <v>1874</v>
      </c>
      <c r="K561" s="120">
        <v>40726</v>
      </c>
      <c r="L561" s="120" t="s">
        <v>855</v>
      </c>
      <c r="M561" s="120" t="s">
        <v>856</v>
      </c>
      <c r="N561" s="120">
        <v>348188</v>
      </c>
      <c r="O561" s="120" t="s">
        <v>1959</v>
      </c>
      <c r="P561" s="120">
        <v>499787</v>
      </c>
      <c r="Q561" s="120" t="s">
        <v>1960</v>
      </c>
      <c r="R561" s="120" t="s">
        <v>255</v>
      </c>
      <c r="S561" s="120" t="s">
        <v>3570</v>
      </c>
      <c r="T561" s="120" t="s">
        <v>185</v>
      </c>
      <c r="U561" s="120" t="s">
        <v>186</v>
      </c>
      <c r="V561" s="120">
        <v>541</v>
      </c>
      <c r="W561" s="120" t="s">
        <v>5880</v>
      </c>
      <c r="X561" s="120">
        <v>353035019</v>
      </c>
      <c r="Y561" s="120" t="s">
        <v>3571</v>
      </c>
      <c r="Z561" s="120" t="s">
        <v>1734</v>
      </c>
      <c r="AA561" s="123">
        <v>42000</v>
      </c>
      <c r="AB561" s="120" t="s">
        <v>548</v>
      </c>
      <c r="AC561" s="120">
        <v>24</v>
      </c>
      <c r="AD561" s="120" t="s">
        <v>192</v>
      </c>
      <c r="AE561" s="120" t="s">
        <v>265</v>
      </c>
      <c r="AF561" s="123">
        <v>2240</v>
      </c>
      <c r="AG561" s="123">
        <v>2240</v>
      </c>
      <c r="AH561" s="120" t="s">
        <v>301</v>
      </c>
      <c r="AI561" s="123">
        <v>12839.56</v>
      </c>
      <c r="AJ561" s="123">
        <v>7320.44</v>
      </c>
      <c r="AK561" s="123">
        <v>20160</v>
      </c>
      <c r="AL561" s="123">
        <v>29160.44</v>
      </c>
      <c r="AM561" s="123">
        <v>5268.78</v>
      </c>
      <c r="AN561" s="123">
        <v>34429.22</v>
      </c>
      <c r="AO561" s="123">
        <v>15945.47</v>
      </c>
      <c r="AP561" s="123">
        <v>4214.53</v>
      </c>
      <c r="AQ561" s="123">
        <v>20160</v>
      </c>
      <c r="AR561" s="120">
        <v>18</v>
      </c>
      <c r="AS561" s="120">
        <f>VLOOKUP(X561:X2824,[7]Sheet1!$T$2:$AC$1764,10,0)</f>
        <v>252</v>
      </c>
      <c r="AT561" s="107" t="str">
        <f>VLOOKUP(X561:X2818,'[8]Asset Classification'!$J$3:$S$2325,10,0)</f>
        <v>&gt;180</v>
      </c>
      <c r="AU561" s="120"/>
      <c r="AV561" s="120"/>
      <c r="AW561" s="120"/>
      <c r="AX561" s="120" t="s">
        <v>544</v>
      </c>
      <c r="AY561" s="120" t="s">
        <v>545</v>
      </c>
      <c r="AZ561" s="120"/>
      <c r="BA561" s="120"/>
      <c r="BB561" s="126"/>
      <c r="BC561" s="110"/>
      <c r="BD561" s="111"/>
      <c r="BE561" s="111"/>
      <c r="BF561" s="112"/>
      <c r="BG561" s="111"/>
      <c r="BH561" s="113"/>
      <c r="BI561" s="111"/>
      <c r="BJ561" s="111"/>
      <c r="BK561" s="114"/>
      <c r="BL561" s="122"/>
    </row>
    <row r="562" spans="1:64" s="125" customFormat="1" x14ac:dyDescent="0.3">
      <c r="A562" s="120">
        <v>557</v>
      </c>
      <c r="B562" s="120" t="s">
        <v>5879</v>
      </c>
      <c r="C562" s="120" t="s">
        <v>178</v>
      </c>
      <c r="D562" s="120" t="s">
        <v>850</v>
      </c>
      <c r="E562" s="120" t="s">
        <v>851</v>
      </c>
      <c r="F562" s="120" t="s">
        <v>852</v>
      </c>
      <c r="G562" s="120" t="s">
        <v>853</v>
      </c>
      <c r="H562" s="120" t="s">
        <v>854</v>
      </c>
      <c r="I562" s="120">
        <v>40726</v>
      </c>
      <c r="J562" s="120" t="s">
        <v>1874</v>
      </c>
      <c r="K562" s="120">
        <v>40726</v>
      </c>
      <c r="L562" s="120" t="s">
        <v>855</v>
      </c>
      <c r="M562" s="120" t="s">
        <v>856</v>
      </c>
      <c r="N562" s="120">
        <v>348188</v>
      </c>
      <c r="O562" s="120" t="s">
        <v>1959</v>
      </c>
      <c r="P562" s="120">
        <v>499787</v>
      </c>
      <c r="Q562" s="120" t="s">
        <v>1960</v>
      </c>
      <c r="R562" s="120" t="s">
        <v>255</v>
      </c>
      <c r="S562" s="120" t="s">
        <v>3572</v>
      </c>
      <c r="T562" s="120" t="s">
        <v>185</v>
      </c>
      <c r="U562" s="120" t="s">
        <v>186</v>
      </c>
      <c r="V562" s="120">
        <v>541</v>
      </c>
      <c r="W562" s="120" t="s">
        <v>5880</v>
      </c>
      <c r="X562" s="120">
        <v>353035023</v>
      </c>
      <c r="Y562" s="120" t="s">
        <v>3573</v>
      </c>
      <c r="Z562" s="120" t="s">
        <v>1734</v>
      </c>
      <c r="AA562" s="123">
        <v>42000</v>
      </c>
      <c r="AB562" s="120" t="s">
        <v>548</v>
      </c>
      <c r="AC562" s="120">
        <v>24</v>
      </c>
      <c r="AD562" s="120" t="s">
        <v>192</v>
      </c>
      <c r="AE562" s="120" t="s">
        <v>265</v>
      </c>
      <c r="AF562" s="123">
        <v>2240</v>
      </c>
      <c r="AG562" s="123">
        <v>2240</v>
      </c>
      <c r="AH562" s="120" t="s">
        <v>301</v>
      </c>
      <c r="AI562" s="123">
        <v>12839.56</v>
      </c>
      <c r="AJ562" s="123">
        <v>7320.44</v>
      </c>
      <c r="AK562" s="123">
        <v>20160</v>
      </c>
      <c r="AL562" s="123">
        <v>29160.44</v>
      </c>
      <c r="AM562" s="123">
        <v>5268.78</v>
      </c>
      <c r="AN562" s="123">
        <v>34429.22</v>
      </c>
      <c r="AO562" s="123">
        <v>15945.47</v>
      </c>
      <c r="AP562" s="123">
        <v>4214.53</v>
      </c>
      <c r="AQ562" s="123">
        <v>20160</v>
      </c>
      <c r="AR562" s="120">
        <v>18</v>
      </c>
      <c r="AS562" s="120">
        <f>VLOOKUP(X562:X2825,[7]Sheet1!$T$2:$AC$1764,10,0)</f>
        <v>252</v>
      </c>
      <c r="AT562" s="107" t="str">
        <f>VLOOKUP(X562:X2819,'[8]Asset Classification'!$J$3:$S$2325,10,0)</f>
        <v>&gt;180</v>
      </c>
      <c r="AU562" s="120"/>
      <c r="AV562" s="120"/>
      <c r="AW562" s="120"/>
      <c r="AX562" s="120" t="s">
        <v>544</v>
      </c>
      <c r="AY562" s="120" t="s">
        <v>545</v>
      </c>
      <c r="AZ562" s="120"/>
      <c r="BA562" s="120"/>
      <c r="BB562" s="126"/>
      <c r="BC562" s="110"/>
      <c r="BD562" s="111"/>
      <c r="BE562" s="111"/>
      <c r="BF562" s="112"/>
      <c r="BG562" s="111"/>
      <c r="BH562" s="113"/>
      <c r="BI562" s="111"/>
      <c r="BJ562" s="111"/>
      <c r="BK562" s="114"/>
      <c r="BL562" s="122"/>
    </row>
    <row r="563" spans="1:64" s="125" customFormat="1" x14ac:dyDescent="0.3">
      <c r="A563" s="120">
        <v>558</v>
      </c>
      <c r="B563" s="120" t="s">
        <v>5879</v>
      </c>
      <c r="C563" s="120" t="s">
        <v>178</v>
      </c>
      <c r="D563" s="120" t="s">
        <v>850</v>
      </c>
      <c r="E563" s="120" t="s">
        <v>851</v>
      </c>
      <c r="F563" s="120" t="s">
        <v>852</v>
      </c>
      <c r="G563" s="120" t="s">
        <v>853</v>
      </c>
      <c r="H563" s="120" t="s">
        <v>854</v>
      </c>
      <c r="I563" s="120">
        <v>168143</v>
      </c>
      <c r="J563" s="120" t="s">
        <v>854</v>
      </c>
      <c r="K563" s="120">
        <v>168143</v>
      </c>
      <c r="L563" s="120" t="s">
        <v>906</v>
      </c>
      <c r="M563" s="120" t="s">
        <v>907</v>
      </c>
      <c r="N563" s="120">
        <v>347713</v>
      </c>
      <c r="O563" s="120" t="s">
        <v>1959</v>
      </c>
      <c r="P563" s="120">
        <v>499787</v>
      </c>
      <c r="Q563" s="120" t="s">
        <v>1960</v>
      </c>
      <c r="R563" s="120" t="s">
        <v>255</v>
      </c>
      <c r="S563" s="120" t="s">
        <v>3574</v>
      </c>
      <c r="T563" s="120" t="s">
        <v>185</v>
      </c>
      <c r="U563" s="120" t="s">
        <v>186</v>
      </c>
      <c r="V563" s="120">
        <v>541</v>
      </c>
      <c r="W563" s="120" t="s">
        <v>5880</v>
      </c>
      <c r="X563" s="120">
        <v>353035120</v>
      </c>
      <c r="Y563" s="120" t="s">
        <v>3575</v>
      </c>
      <c r="Z563" s="120" t="s">
        <v>1734</v>
      </c>
      <c r="AA563" s="123">
        <v>42000</v>
      </c>
      <c r="AB563" s="120" t="s">
        <v>548</v>
      </c>
      <c r="AC563" s="120">
        <v>24</v>
      </c>
      <c r="AD563" s="120" t="s">
        <v>192</v>
      </c>
      <c r="AE563" s="120" t="s">
        <v>265</v>
      </c>
      <c r="AF563" s="123">
        <v>2240</v>
      </c>
      <c r="AG563" s="123">
        <v>2240</v>
      </c>
      <c r="AH563" s="120" t="s">
        <v>301</v>
      </c>
      <c r="AI563" s="123">
        <v>12839.56</v>
      </c>
      <c r="AJ563" s="123">
        <v>7320.44</v>
      </c>
      <c r="AK563" s="123">
        <v>20160</v>
      </c>
      <c r="AL563" s="123">
        <v>29160.44</v>
      </c>
      <c r="AM563" s="123">
        <v>5268.78</v>
      </c>
      <c r="AN563" s="123">
        <v>34429.22</v>
      </c>
      <c r="AO563" s="123">
        <v>15945.47</v>
      </c>
      <c r="AP563" s="123">
        <v>4214.53</v>
      </c>
      <c r="AQ563" s="123">
        <v>20160</v>
      </c>
      <c r="AR563" s="120">
        <v>18</v>
      </c>
      <c r="AS563" s="120">
        <f>VLOOKUP(X563:X2826,[7]Sheet1!$T$2:$AC$1764,10,0)</f>
        <v>252</v>
      </c>
      <c r="AT563" s="107" t="str">
        <f>VLOOKUP(X563:X2820,'[8]Asset Classification'!$J$3:$S$2325,10,0)</f>
        <v>&gt;180</v>
      </c>
      <c r="AU563" s="120"/>
      <c r="AV563" s="120"/>
      <c r="AW563" s="120"/>
      <c r="AX563" s="120" t="s">
        <v>544</v>
      </c>
      <c r="AY563" s="120" t="s">
        <v>545</v>
      </c>
      <c r="AZ563" s="120"/>
      <c r="BA563" s="120"/>
      <c r="BB563" s="126"/>
      <c r="BC563" s="110"/>
      <c r="BD563" s="111"/>
      <c r="BE563" s="111"/>
      <c r="BF563" s="112"/>
      <c r="BG563" s="111"/>
      <c r="BH563" s="113"/>
      <c r="BI563" s="111"/>
      <c r="BJ563" s="111"/>
      <c r="BK563" s="114"/>
      <c r="BL563" s="122"/>
    </row>
    <row r="564" spans="1:64" s="125" customFormat="1" x14ac:dyDescent="0.3">
      <c r="A564" s="120">
        <v>559</v>
      </c>
      <c r="B564" s="120" t="s">
        <v>5879</v>
      </c>
      <c r="C564" s="120" t="s">
        <v>178</v>
      </c>
      <c r="D564" s="120" t="s">
        <v>850</v>
      </c>
      <c r="E564" s="120" t="s">
        <v>851</v>
      </c>
      <c r="F564" s="120" t="s">
        <v>852</v>
      </c>
      <c r="G564" s="120" t="s">
        <v>853</v>
      </c>
      <c r="H564" s="120" t="s">
        <v>854</v>
      </c>
      <c r="I564" s="120">
        <v>40733</v>
      </c>
      <c r="J564" s="120" t="s">
        <v>1887</v>
      </c>
      <c r="K564" s="120">
        <v>40733</v>
      </c>
      <c r="L564" s="120" t="s">
        <v>883</v>
      </c>
      <c r="M564" s="120" t="s">
        <v>884</v>
      </c>
      <c r="N564" s="120">
        <v>346836</v>
      </c>
      <c r="O564" s="120" t="s">
        <v>1959</v>
      </c>
      <c r="P564" s="120">
        <v>499787</v>
      </c>
      <c r="Q564" s="120" t="s">
        <v>1960</v>
      </c>
      <c r="R564" s="120" t="s">
        <v>255</v>
      </c>
      <c r="S564" s="120" t="s">
        <v>3576</v>
      </c>
      <c r="T564" s="120" t="s">
        <v>185</v>
      </c>
      <c r="U564" s="120" t="s">
        <v>186</v>
      </c>
      <c r="V564" s="120">
        <v>541</v>
      </c>
      <c r="W564" s="120" t="s">
        <v>5880</v>
      </c>
      <c r="X564" s="120">
        <v>353035313</v>
      </c>
      <c r="Y564" s="120" t="s">
        <v>3577</v>
      </c>
      <c r="Z564" s="120" t="s">
        <v>1734</v>
      </c>
      <c r="AA564" s="123">
        <v>42000</v>
      </c>
      <c r="AB564" s="120" t="s">
        <v>548</v>
      </c>
      <c r="AC564" s="120">
        <v>24</v>
      </c>
      <c r="AD564" s="120" t="s">
        <v>192</v>
      </c>
      <c r="AE564" s="120" t="s">
        <v>265</v>
      </c>
      <c r="AF564" s="123">
        <v>2240</v>
      </c>
      <c r="AG564" s="123">
        <v>2240</v>
      </c>
      <c r="AH564" s="120" t="s">
        <v>301</v>
      </c>
      <c r="AI564" s="123">
        <v>12839.56</v>
      </c>
      <c r="AJ564" s="123">
        <v>7320.44</v>
      </c>
      <c r="AK564" s="123">
        <v>20160</v>
      </c>
      <c r="AL564" s="123">
        <v>29160.44</v>
      </c>
      <c r="AM564" s="123">
        <v>5268.78</v>
      </c>
      <c r="AN564" s="123">
        <v>34429.22</v>
      </c>
      <c r="AO564" s="123">
        <v>15945.47</v>
      </c>
      <c r="AP564" s="123">
        <v>4214.53</v>
      </c>
      <c r="AQ564" s="123">
        <v>20160</v>
      </c>
      <c r="AR564" s="120">
        <v>18</v>
      </c>
      <c r="AS564" s="120">
        <f>VLOOKUP(X564:X2827,[7]Sheet1!$T$2:$AC$1764,10,0)</f>
        <v>252</v>
      </c>
      <c r="AT564" s="107" t="str">
        <f>VLOOKUP(X564:X2821,'[8]Asset Classification'!$J$3:$S$2325,10,0)</f>
        <v>&gt;180</v>
      </c>
      <c r="AU564" s="120"/>
      <c r="AV564" s="120"/>
      <c r="AW564" s="120"/>
      <c r="AX564" s="120" t="s">
        <v>544</v>
      </c>
      <c r="AY564" s="120" t="s">
        <v>545</v>
      </c>
      <c r="AZ564" s="120"/>
      <c r="BA564" s="120"/>
      <c r="BB564" s="126"/>
      <c r="BC564" s="110"/>
      <c r="BD564" s="111"/>
      <c r="BE564" s="111"/>
      <c r="BF564" s="112"/>
      <c r="BG564" s="111"/>
      <c r="BH564" s="113"/>
      <c r="BI564" s="111"/>
      <c r="BJ564" s="111"/>
      <c r="BK564" s="114"/>
      <c r="BL564" s="122"/>
    </row>
    <row r="565" spans="1:64" s="125" customFormat="1" x14ac:dyDescent="0.3">
      <c r="A565" s="120">
        <v>560</v>
      </c>
      <c r="B565" s="120" t="s">
        <v>5879</v>
      </c>
      <c r="C565" s="120" t="s">
        <v>178</v>
      </c>
      <c r="D565" s="120" t="s">
        <v>850</v>
      </c>
      <c r="E565" s="120" t="s">
        <v>851</v>
      </c>
      <c r="F565" s="120" t="s">
        <v>852</v>
      </c>
      <c r="G565" s="120" t="s">
        <v>853</v>
      </c>
      <c r="H565" s="120" t="s">
        <v>854</v>
      </c>
      <c r="I565" s="120">
        <v>40717</v>
      </c>
      <c r="J565" s="120" t="s">
        <v>854</v>
      </c>
      <c r="K565" s="120">
        <v>40717</v>
      </c>
      <c r="L565" s="120" t="s">
        <v>906</v>
      </c>
      <c r="M565" s="120" t="s">
        <v>907</v>
      </c>
      <c r="N565" s="120">
        <v>348586</v>
      </c>
      <c r="O565" s="120" t="s">
        <v>1341</v>
      </c>
      <c r="P565" s="120">
        <v>91469</v>
      </c>
      <c r="Q565" s="120" t="s">
        <v>1342</v>
      </c>
      <c r="R565" s="120" t="s">
        <v>255</v>
      </c>
      <c r="S565" s="120" t="s">
        <v>3696</v>
      </c>
      <c r="T565" s="120" t="s">
        <v>185</v>
      </c>
      <c r="U565" s="120" t="s">
        <v>186</v>
      </c>
      <c r="V565" s="120">
        <v>0</v>
      </c>
      <c r="W565" s="120" t="s">
        <v>5880</v>
      </c>
      <c r="X565" s="120">
        <v>353435775</v>
      </c>
      <c r="Y565" s="120" t="s">
        <v>3697</v>
      </c>
      <c r="Z565" s="120" t="s">
        <v>349</v>
      </c>
      <c r="AA565" s="123">
        <v>62000</v>
      </c>
      <c r="AB565" s="120" t="s">
        <v>548</v>
      </c>
      <c r="AC565" s="120">
        <v>24</v>
      </c>
      <c r="AD565" s="120" t="s">
        <v>183</v>
      </c>
      <c r="AE565" s="120" t="s">
        <v>261</v>
      </c>
      <c r="AF565" s="123">
        <v>3310</v>
      </c>
      <c r="AG565" s="123">
        <v>3310</v>
      </c>
      <c r="AH565" s="120" t="s">
        <v>563</v>
      </c>
      <c r="AI565" s="123">
        <v>14201.61</v>
      </c>
      <c r="AJ565" s="123">
        <v>9918.39</v>
      </c>
      <c r="AK565" s="123">
        <v>24120</v>
      </c>
      <c r="AL565" s="123">
        <v>47798.39</v>
      </c>
      <c r="AM565" s="123">
        <v>8764.61</v>
      </c>
      <c r="AN565" s="123">
        <v>56563</v>
      </c>
      <c r="AO565" s="123">
        <v>22621.62</v>
      </c>
      <c r="AP565" s="123">
        <v>6218.38</v>
      </c>
      <c r="AQ565" s="123">
        <v>28840</v>
      </c>
      <c r="AR565" s="120">
        <v>16</v>
      </c>
      <c r="AS565" s="120">
        <f>VLOOKUP(X565:X2828,[7]Sheet1!$T$2:$AC$1764,10,0)</f>
        <v>252</v>
      </c>
      <c r="AT565" s="107" t="str">
        <f>VLOOKUP(X565:X2822,'[8]Asset Classification'!$J$3:$S$2325,10,0)</f>
        <v>&gt;180</v>
      </c>
      <c r="AU565" s="120"/>
      <c r="AV565" s="120"/>
      <c r="AW565" s="120"/>
      <c r="AX565" s="120" t="s">
        <v>544</v>
      </c>
      <c r="AY565" s="120" t="s">
        <v>545</v>
      </c>
      <c r="AZ565" s="120"/>
      <c r="BA565" s="120"/>
      <c r="BB565" s="126"/>
      <c r="BC565" s="110"/>
      <c r="BD565" s="111"/>
      <c r="BE565" s="111"/>
      <c r="BF565" s="112"/>
      <c r="BG565" s="111"/>
      <c r="BH565" s="113"/>
      <c r="BI565" s="111"/>
      <c r="BJ565" s="111"/>
      <c r="BK565" s="114"/>
      <c r="BL565" s="122"/>
    </row>
    <row r="566" spans="1:64" s="125" customFormat="1" x14ac:dyDescent="0.3">
      <c r="A566" s="120">
        <v>561</v>
      </c>
      <c r="B566" s="120" t="s">
        <v>5879</v>
      </c>
      <c r="C566" s="120" t="s">
        <v>178</v>
      </c>
      <c r="D566" s="120" t="s">
        <v>850</v>
      </c>
      <c r="E566" s="120" t="s">
        <v>851</v>
      </c>
      <c r="F566" s="120" t="s">
        <v>852</v>
      </c>
      <c r="G566" s="120" t="s">
        <v>853</v>
      </c>
      <c r="H566" s="120" t="s">
        <v>854</v>
      </c>
      <c r="I566" s="120">
        <v>40742</v>
      </c>
      <c r="J566" s="120" t="s">
        <v>1661</v>
      </c>
      <c r="K566" s="120">
        <v>40742</v>
      </c>
      <c r="L566" s="120" t="s">
        <v>855</v>
      </c>
      <c r="M566" s="120" t="s">
        <v>856</v>
      </c>
      <c r="N566" s="120">
        <v>350545</v>
      </c>
      <c r="O566" s="120" t="s">
        <v>3458</v>
      </c>
      <c r="P566" s="120">
        <v>438848</v>
      </c>
      <c r="Q566" s="120" t="s">
        <v>3459</v>
      </c>
      <c r="R566" s="120" t="s">
        <v>255</v>
      </c>
      <c r="S566" s="120" t="s">
        <v>3899</v>
      </c>
      <c r="T566" s="120" t="s">
        <v>185</v>
      </c>
      <c r="U566" s="120" t="s">
        <v>186</v>
      </c>
      <c r="V566" s="120">
        <v>0</v>
      </c>
      <c r="W566" s="120" t="s">
        <v>5880</v>
      </c>
      <c r="X566" s="120">
        <v>353435923</v>
      </c>
      <c r="Y566" s="120" t="s">
        <v>3900</v>
      </c>
      <c r="Z566" s="120" t="s">
        <v>203</v>
      </c>
      <c r="AA566" s="123">
        <v>52000</v>
      </c>
      <c r="AB566" s="120" t="s">
        <v>548</v>
      </c>
      <c r="AC566" s="120">
        <v>24</v>
      </c>
      <c r="AD566" s="120" t="s">
        <v>190</v>
      </c>
      <c r="AE566" s="120" t="s">
        <v>261</v>
      </c>
      <c r="AF566" s="123">
        <v>2780</v>
      </c>
      <c r="AG566" s="123">
        <v>2780</v>
      </c>
      <c r="AH566" s="120" t="s">
        <v>301</v>
      </c>
      <c r="AI566" s="123">
        <v>12020.43</v>
      </c>
      <c r="AJ566" s="123">
        <v>7439.57</v>
      </c>
      <c r="AK566" s="123">
        <v>19460</v>
      </c>
      <c r="AL566" s="123">
        <v>39979.57</v>
      </c>
      <c r="AM566" s="123">
        <v>8090.43</v>
      </c>
      <c r="AN566" s="123">
        <v>48070</v>
      </c>
      <c r="AO566" s="123">
        <v>19033.02</v>
      </c>
      <c r="AP566" s="123">
        <v>5986.98</v>
      </c>
      <c r="AQ566" s="123">
        <v>25020</v>
      </c>
      <c r="AR566" s="120">
        <v>16</v>
      </c>
      <c r="AS566" s="120">
        <f>VLOOKUP(X566:X2829,[7]Sheet1!$T$2:$AC$1764,10,0)</f>
        <v>252</v>
      </c>
      <c r="AT566" s="107" t="str">
        <f>VLOOKUP(X566:X2823,'[8]Asset Classification'!$J$3:$S$2325,10,0)</f>
        <v>&gt;180</v>
      </c>
      <c r="AU566" s="120"/>
      <c r="AV566" s="120"/>
      <c r="AW566" s="120"/>
      <c r="AX566" s="120" t="s">
        <v>544</v>
      </c>
      <c r="AY566" s="120" t="s">
        <v>545</v>
      </c>
      <c r="AZ566" s="120"/>
      <c r="BA566" s="120"/>
      <c r="BB566" s="126"/>
      <c r="BC566" s="110"/>
      <c r="BD566" s="111"/>
      <c r="BE566" s="111"/>
      <c r="BF566" s="112"/>
      <c r="BG566" s="111"/>
      <c r="BH566" s="113"/>
      <c r="BI566" s="111"/>
      <c r="BJ566" s="111"/>
      <c r="BK566" s="114"/>
      <c r="BL566" s="122"/>
    </row>
    <row r="567" spans="1:64" s="125" customFormat="1" x14ac:dyDescent="0.3">
      <c r="A567" s="120">
        <v>562</v>
      </c>
      <c r="B567" s="120" t="s">
        <v>5879</v>
      </c>
      <c r="C567" s="120" t="s">
        <v>178</v>
      </c>
      <c r="D567" s="120" t="s">
        <v>850</v>
      </c>
      <c r="E567" s="120" t="s">
        <v>851</v>
      </c>
      <c r="F567" s="120" t="s">
        <v>852</v>
      </c>
      <c r="G567" s="120" t="s">
        <v>853</v>
      </c>
      <c r="H567" s="120" t="s">
        <v>854</v>
      </c>
      <c r="I567" s="120">
        <v>40742</v>
      </c>
      <c r="J567" s="120" t="s">
        <v>1661</v>
      </c>
      <c r="K567" s="120">
        <v>40742</v>
      </c>
      <c r="L567" s="120" t="s">
        <v>906</v>
      </c>
      <c r="M567" s="120" t="s">
        <v>907</v>
      </c>
      <c r="N567" s="120">
        <v>350636</v>
      </c>
      <c r="O567" s="120" t="s">
        <v>4451</v>
      </c>
      <c r="P567" s="120">
        <v>499419</v>
      </c>
      <c r="Q567" s="120" t="s">
        <v>4452</v>
      </c>
      <c r="R567" s="120" t="s">
        <v>255</v>
      </c>
      <c r="S567" s="120" t="s">
        <v>4453</v>
      </c>
      <c r="T567" s="120" t="s">
        <v>185</v>
      </c>
      <c r="U567" s="120" t="s">
        <v>186</v>
      </c>
      <c r="V567" s="120">
        <v>0</v>
      </c>
      <c r="W567" s="120" t="s">
        <v>5880</v>
      </c>
      <c r="X567" s="120">
        <v>353676590</v>
      </c>
      <c r="Y567" s="120" t="s">
        <v>4454</v>
      </c>
      <c r="Z567" s="120" t="s">
        <v>436</v>
      </c>
      <c r="AA567" s="123">
        <v>54000</v>
      </c>
      <c r="AB567" s="120" t="s">
        <v>548</v>
      </c>
      <c r="AC567" s="120">
        <v>24</v>
      </c>
      <c r="AD567" s="120" t="s">
        <v>190</v>
      </c>
      <c r="AE567" s="120" t="s">
        <v>261</v>
      </c>
      <c r="AF567" s="123">
        <v>2880</v>
      </c>
      <c r="AG567" s="123">
        <v>2880</v>
      </c>
      <c r="AH567" s="120" t="s">
        <v>301</v>
      </c>
      <c r="AI567" s="123">
        <v>12389.37</v>
      </c>
      <c r="AJ567" s="123">
        <v>7770.63</v>
      </c>
      <c r="AK567" s="123">
        <v>20160</v>
      </c>
      <c r="AL567" s="123">
        <v>41610.629999999997</v>
      </c>
      <c r="AM567" s="123">
        <v>8462.3700000000008</v>
      </c>
      <c r="AN567" s="123">
        <v>50073</v>
      </c>
      <c r="AO567" s="123">
        <v>19678.45</v>
      </c>
      <c r="AP567" s="123">
        <v>6241.55</v>
      </c>
      <c r="AQ567" s="123">
        <v>25920</v>
      </c>
      <c r="AR567" s="120">
        <v>16</v>
      </c>
      <c r="AS567" s="120">
        <f>VLOOKUP(X567:X2830,[7]Sheet1!$T$2:$AC$1764,10,0)</f>
        <v>252</v>
      </c>
      <c r="AT567" s="107" t="str">
        <f>VLOOKUP(X567:X2824,'[8]Asset Classification'!$J$3:$S$2325,10,0)</f>
        <v>&gt;180</v>
      </c>
      <c r="AU567" s="120"/>
      <c r="AV567" s="120"/>
      <c r="AW567" s="120"/>
      <c r="AX567" s="120" t="s">
        <v>544</v>
      </c>
      <c r="AY567" s="120" t="s">
        <v>545</v>
      </c>
      <c r="AZ567" s="120"/>
      <c r="BA567" s="120"/>
      <c r="BB567" s="126"/>
      <c r="BC567" s="110"/>
      <c r="BD567" s="111"/>
      <c r="BE567" s="111"/>
      <c r="BF567" s="112"/>
      <c r="BG567" s="111"/>
      <c r="BH567" s="113"/>
      <c r="BI567" s="111"/>
      <c r="BJ567" s="111"/>
      <c r="BK567" s="114"/>
      <c r="BL567" s="122"/>
    </row>
    <row r="568" spans="1:64" s="125" customFormat="1" x14ac:dyDescent="0.3">
      <c r="A568" s="120">
        <v>563</v>
      </c>
      <c r="B568" s="120" t="s">
        <v>5879</v>
      </c>
      <c r="C568" s="120" t="s">
        <v>178</v>
      </c>
      <c r="D568" s="120" t="s">
        <v>850</v>
      </c>
      <c r="E568" s="120" t="s">
        <v>851</v>
      </c>
      <c r="F568" s="120" t="s">
        <v>852</v>
      </c>
      <c r="G568" s="120" t="s">
        <v>853</v>
      </c>
      <c r="H568" s="120" t="s">
        <v>854</v>
      </c>
      <c r="I568" s="120">
        <v>40742</v>
      </c>
      <c r="J568" s="120" t="s">
        <v>1661</v>
      </c>
      <c r="K568" s="120">
        <v>40742</v>
      </c>
      <c r="L568" s="120" t="s">
        <v>906</v>
      </c>
      <c r="M568" s="120" t="s">
        <v>907</v>
      </c>
      <c r="N568" s="120">
        <v>350636</v>
      </c>
      <c r="O568" s="120" t="s">
        <v>4451</v>
      </c>
      <c r="P568" s="120">
        <v>499419</v>
      </c>
      <c r="Q568" s="120" t="s">
        <v>4452</v>
      </c>
      <c r="R568" s="120" t="s">
        <v>255</v>
      </c>
      <c r="S568" s="120" t="s">
        <v>4455</v>
      </c>
      <c r="T568" s="120" t="s">
        <v>185</v>
      </c>
      <c r="U568" s="120" t="s">
        <v>186</v>
      </c>
      <c r="V568" s="120">
        <v>0</v>
      </c>
      <c r="W568" s="120" t="s">
        <v>5880</v>
      </c>
      <c r="X568" s="120">
        <v>353676591</v>
      </c>
      <c r="Y568" s="120" t="s">
        <v>4456</v>
      </c>
      <c r="Z568" s="120" t="s">
        <v>436</v>
      </c>
      <c r="AA568" s="123">
        <v>54000</v>
      </c>
      <c r="AB568" s="120" t="s">
        <v>548</v>
      </c>
      <c r="AC568" s="120">
        <v>24</v>
      </c>
      <c r="AD568" s="120" t="s">
        <v>190</v>
      </c>
      <c r="AE568" s="120" t="s">
        <v>261</v>
      </c>
      <c r="AF568" s="123">
        <v>2880</v>
      </c>
      <c r="AG568" s="123">
        <v>2880</v>
      </c>
      <c r="AH568" s="120" t="s">
        <v>301</v>
      </c>
      <c r="AI568" s="123">
        <v>12389.37</v>
      </c>
      <c r="AJ568" s="123">
        <v>7770.63</v>
      </c>
      <c r="AK568" s="123">
        <v>20160</v>
      </c>
      <c r="AL568" s="123">
        <v>41610.629999999997</v>
      </c>
      <c r="AM568" s="123">
        <v>8462.3700000000008</v>
      </c>
      <c r="AN568" s="123">
        <v>50073</v>
      </c>
      <c r="AO568" s="123">
        <v>19678.45</v>
      </c>
      <c r="AP568" s="123">
        <v>6241.55</v>
      </c>
      <c r="AQ568" s="123">
        <v>25920</v>
      </c>
      <c r="AR568" s="120">
        <v>16</v>
      </c>
      <c r="AS568" s="120">
        <f>VLOOKUP(X568:X2831,[7]Sheet1!$T$2:$AC$1764,10,0)</f>
        <v>252</v>
      </c>
      <c r="AT568" s="107" t="str">
        <f>VLOOKUP(X568:X2825,'[8]Asset Classification'!$J$3:$S$2325,10,0)</f>
        <v>&gt;180</v>
      </c>
      <c r="AU568" s="120"/>
      <c r="AV568" s="120"/>
      <c r="AW568" s="120"/>
      <c r="AX568" s="120" t="s">
        <v>544</v>
      </c>
      <c r="AY568" s="120" t="s">
        <v>545</v>
      </c>
      <c r="AZ568" s="120"/>
      <c r="BA568" s="120"/>
      <c r="BB568" s="126"/>
      <c r="BC568" s="110"/>
      <c r="BD568" s="111"/>
      <c r="BE568" s="111"/>
      <c r="BF568" s="112"/>
      <c r="BG568" s="111"/>
      <c r="BH568" s="113"/>
      <c r="BI568" s="111"/>
      <c r="BJ568" s="111"/>
      <c r="BK568" s="114"/>
      <c r="BL568" s="122"/>
    </row>
    <row r="569" spans="1:64" s="125" customFormat="1" x14ac:dyDescent="0.3">
      <c r="A569" s="120">
        <v>564</v>
      </c>
      <c r="B569" s="120" t="s">
        <v>5879</v>
      </c>
      <c r="C569" s="120" t="s">
        <v>178</v>
      </c>
      <c r="D569" s="120" t="s">
        <v>850</v>
      </c>
      <c r="E569" s="120" t="s">
        <v>851</v>
      </c>
      <c r="F569" s="120" t="s">
        <v>852</v>
      </c>
      <c r="G569" s="120" t="s">
        <v>853</v>
      </c>
      <c r="H569" s="120" t="s">
        <v>854</v>
      </c>
      <c r="I569" s="120">
        <v>40742</v>
      </c>
      <c r="J569" s="120" t="s">
        <v>1661</v>
      </c>
      <c r="K569" s="120">
        <v>40742</v>
      </c>
      <c r="L569" s="120" t="s">
        <v>906</v>
      </c>
      <c r="M569" s="120" t="s">
        <v>907</v>
      </c>
      <c r="N569" s="120">
        <v>350636</v>
      </c>
      <c r="O569" s="120" t="s">
        <v>4451</v>
      </c>
      <c r="P569" s="120">
        <v>499419</v>
      </c>
      <c r="Q569" s="120" t="s">
        <v>4452</v>
      </c>
      <c r="R569" s="120" t="s">
        <v>255</v>
      </c>
      <c r="S569" s="120" t="s">
        <v>4457</v>
      </c>
      <c r="T569" s="120" t="s">
        <v>185</v>
      </c>
      <c r="U569" s="120" t="s">
        <v>186</v>
      </c>
      <c r="V569" s="120">
        <v>0</v>
      </c>
      <c r="W569" s="120" t="s">
        <v>5880</v>
      </c>
      <c r="X569" s="120">
        <v>353676592</v>
      </c>
      <c r="Y569" s="120" t="s">
        <v>4458</v>
      </c>
      <c r="Z569" s="120" t="s">
        <v>436</v>
      </c>
      <c r="AA569" s="123">
        <v>57000</v>
      </c>
      <c r="AB569" s="120" t="s">
        <v>548</v>
      </c>
      <c r="AC569" s="120">
        <v>24</v>
      </c>
      <c r="AD569" s="120" t="s">
        <v>190</v>
      </c>
      <c r="AE569" s="120" t="s">
        <v>261</v>
      </c>
      <c r="AF569" s="123">
        <v>3040</v>
      </c>
      <c r="AG569" s="123">
        <v>3040</v>
      </c>
      <c r="AH569" s="120" t="s">
        <v>301</v>
      </c>
      <c r="AI569" s="123">
        <v>13077.68</v>
      </c>
      <c r="AJ569" s="123">
        <v>8202.32</v>
      </c>
      <c r="AK569" s="123">
        <v>21280</v>
      </c>
      <c r="AL569" s="123">
        <v>43922.32</v>
      </c>
      <c r="AM569" s="123">
        <v>8932.68</v>
      </c>
      <c r="AN569" s="123">
        <v>52855</v>
      </c>
      <c r="AO569" s="123">
        <v>20771.689999999999</v>
      </c>
      <c r="AP569" s="123">
        <v>6588.31</v>
      </c>
      <c r="AQ569" s="123">
        <v>27360</v>
      </c>
      <c r="AR569" s="120">
        <v>16</v>
      </c>
      <c r="AS569" s="120">
        <f>VLOOKUP(X569:X2832,[7]Sheet1!$T$2:$AC$1764,10,0)</f>
        <v>252</v>
      </c>
      <c r="AT569" s="107" t="str">
        <f>VLOOKUP(X569:X2826,'[8]Asset Classification'!$J$3:$S$2325,10,0)</f>
        <v>&gt;180</v>
      </c>
      <c r="AU569" s="120"/>
      <c r="AV569" s="120"/>
      <c r="AW569" s="120"/>
      <c r="AX569" s="120" t="s">
        <v>544</v>
      </c>
      <c r="AY569" s="120" t="s">
        <v>545</v>
      </c>
      <c r="AZ569" s="120"/>
      <c r="BA569" s="120"/>
      <c r="BB569" s="126"/>
      <c r="BC569" s="110"/>
      <c r="BD569" s="111"/>
      <c r="BE569" s="111"/>
      <c r="BF569" s="112"/>
      <c r="BG569" s="111"/>
      <c r="BH569" s="113"/>
      <c r="BI569" s="111"/>
      <c r="BJ569" s="111"/>
      <c r="BK569" s="114"/>
      <c r="BL569" s="122"/>
    </row>
    <row r="570" spans="1:64" s="125" customFormat="1" x14ac:dyDescent="0.3">
      <c r="A570" s="120">
        <v>565</v>
      </c>
      <c r="B570" s="120" t="s">
        <v>5879</v>
      </c>
      <c r="C570" s="120" t="s">
        <v>178</v>
      </c>
      <c r="D570" s="120" t="s">
        <v>850</v>
      </c>
      <c r="E570" s="120" t="s">
        <v>851</v>
      </c>
      <c r="F570" s="120" t="s">
        <v>852</v>
      </c>
      <c r="G570" s="120" t="s">
        <v>853</v>
      </c>
      <c r="H570" s="120" t="s">
        <v>854</v>
      </c>
      <c r="I570" s="120">
        <v>40735</v>
      </c>
      <c r="J570" s="120" t="s">
        <v>915</v>
      </c>
      <c r="K570" s="120">
        <v>40735</v>
      </c>
      <c r="L570" s="120" t="s">
        <v>916</v>
      </c>
      <c r="M570" s="120" t="s">
        <v>917</v>
      </c>
      <c r="N570" s="120">
        <v>351213</v>
      </c>
      <c r="O570" s="120" t="s">
        <v>1951</v>
      </c>
      <c r="P570" s="120">
        <v>499472</v>
      </c>
      <c r="Q570" s="120" t="s">
        <v>1952</v>
      </c>
      <c r="R570" s="120" t="s">
        <v>255</v>
      </c>
      <c r="S570" s="120" t="s">
        <v>4469</v>
      </c>
      <c r="T570" s="120" t="s">
        <v>185</v>
      </c>
      <c r="U570" s="120" t="s">
        <v>186</v>
      </c>
      <c r="V570" s="120">
        <v>0</v>
      </c>
      <c r="W570" s="120" t="s">
        <v>5880</v>
      </c>
      <c r="X570" s="120">
        <v>353676599</v>
      </c>
      <c r="Y570" s="120" t="s">
        <v>4470</v>
      </c>
      <c r="Z570" s="120" t="s">
        <v>302</v>
      </c>
      <c r="AA570" s="123">
        <v>30000</v>
      </c>
      <c r="AB570" s="120" t="s">
        <v>548</v>
      </c>
      <c r="AC570" s="120">
        <v>18</v>
      </c>
      <c r="AD570" s="120" t="s">
        <v>190</v>
      </c>
      <c r="AE570" s="120" t="s">
        <v>475</v>
      </c>
      <c r="AF570" s="123">
        <v>2020</v>
      </c>
      <c r="AG570" s="123">
        <v>2020</v>
      </c>
      <c r="AH570" s="120" t="s">
        <v>301</v>
      </c>
      <c r="AI570" s="123">
        <v>8658.9699999999993</v>
      </c>
      <c r="AJ570" s="123">
        <v>3461.03</v>
      </c>
      <c r="AK570" s="123">
        <v>12120</v>
      </c>
      <c r="AL570" s="123">
        <v>21341.03</v>
      </c>
      <c r="AM570" s="123">
        <v>3044.97</v>
      </c>
      <c r="AN570" s="123">
        <v>24386</v>
      </c>
      <c r="AO570" s="123">
        <v>15396.8</v>
      </c>
      <c r="AP570" s="123">
        <v>2783.2</v>
      </c>
      <c r="AQ570" s="123">
        <v>18180</v>
      </c>
      <c r="AR570" s="120">
        <v>15</v>
      </c>
      <c r="AS570" s="120">
        <f>VLOOKUP(X570:X2833,[7]Sheet1!$T$2:$AC$1764,10,0)</f>
        <v>252</v>
      </c>
      <c r="AT570" s="107" t="str">
        <f>VLOOKUP(X570:X2827,'[8]Asset Classification'!$J$3:$S$2325,10,0)</f>
        <v>&gt;180</v>
      </c>
      <c r="AU570" s="120"/>
      <c r="AV570" s="120"/>
      <c r="AW570" s="120"/>
      <c r="AX570" s="120" t="s">
        <v>544</v>
      </c>
      <c r="AY570" s="120" t="s">
        <v>545</v>
      </c>
      <c r="AZ570" s="120"/>
      <c r="BA570" s="120"/>
      <c r="BB570" s="126"/>
      <c r="BC570" s="110"/>
      <c r="BD570" s="111"/>
      <c r="BE570" s="111"/>
      <c r="BF570" s="112"/>
      <c r="BG570" s="111"/>
      <c r="BH570" s="113"/>
      <c r="BI570" s="111"/>
      <c r="BJ570" s="111"/>
      <c r="BK570" s="114"/>
      <c r="BL570" s="122"/>
    </row>
    <row r="571" spans="1:64" s="125" customFormat="1" x14ac:dyDescent="0.3">
      <c r="A571" s="120">
        <v>566</v>
      </c>
      <c r="B571" s="120" t="s">
        <v>5879</v>
      </c>
      <c r="C571" s="120" t="s">
        <v>178</v>
      </c>
      <c r="D571" s="120" t="s">
        <v>850</v>
      </c>
      <c r="E571" s="120" t="s">
        <v>851</v>
      </c>
      <c r="F571" s="120" t="s">
        <v>852</v>
      </c>
      <c r="G571" s="120" t="s">
        <v>853</v>
      </c>
      <c r="H571" s="120" t="s">
        <v>854</v>
      </c>
      <c r="I571" s="120">
        <v>168143</v>
      </c>
      <c r="J571" s="120" t="s">
        <v>854</v>
      </c>
      <c r="K571" s="120">
        <v>168143</v>
      </c>
      <c r="L571" s="120" t="s">
        <v>925</v>
      </c>
      <c r="M571" s="120" t="s">
        <v>926</v>
      </c>
      <c r="N571" s="120">
        <v>62864</v>
      </c>
      <c r="O571" s="120" t="s">
        <v>1951</v>
      </c>
      <c r="P571" s="120">
        <v>499472</v>
      </c>
      <c r="Q571" s="120" t="s">
        <v>1952</v>
      </c>
      <c r="R571" s="120" t="s">
        <v>255</v>
      </c>
      <c r="S571" s="120" t="s">
        <v>4471</v>
      </c>
      <c r="T571" s="120" t="s">
        <v>185</v>
      </c>
      <c r="U571" s="120" t="s">
        <v>186</v>
      </c>
      <c r="V571" s="120">
        <v>0</v>
      </c>
      <c r="W571" s="120" t="s">
        <v>5880</v>
      </c>
      <c r="X571" s="120">
        <v>353676600</v>
      </c>
      <c r="Y571" s="120" t="s">
        <v>4472</v>
      </c>
      <c r="Z571" s="120" t="s">
        <v>302</v>
      </c>
      <c r="AA571" s="123">
        <v>30000</v>
      </c>
      <c r="AB571" s="120" t="s">
        <v>548</v>
      </c>
      <c r="AC571" s="120">
        <v>18</v>
      </c>
      <c r="AD571" s="120" t="s">
        <v>190</v>
      </c>
      <c r="AE571" s="120" t="s">
        <v>475</v>
      </c>
      <c r="AF571" s="123">
        <v>2020</v>
      </c>
      <c r="AG571" s="123">
        <v>2020</v>
      </c>
      <c r="AH571" s="120" t="s">
        <v>301</v>
      </c>
      <c r="AI571" s="123">
        <v>8658.9699999999993</v>
      </c>
      <c r="AJ571" s="123">
        <v>3461.03</v>
      </c>
      <c r="AK571" s="123">
        <v>12120</v>
      </c>
      <c r="AL571" s="123">
        <v>21341.03</v>
      </c>
      <c r="AM571" s="123">
        <v>3044.97</v>
      </c>
      <c r="AN571" s="123">
        <v>24386</v>
      </c>
      <c r="AO571" s="123">
        <v>15396.8</v>
      </c>
      <c r="AP571" s="123">
        <v>2783.2</v>
      </c>
      <c r="AQ571" s="123">
        <v>18180</v>
      </c>
      <c r="AR571" s="120">
        <v>15</v>
      </c>
      <c r="AS571" s="120">
        <f>VLOOKUP(X571:X2834,[7]Sheet1!$T$2:$AC$1764,10,0)</f>
        <v>252</v>
      </c>
      <c r="AT571" s="107" t="str">
        <f>VLOOKUP(X571:X2828,'[8]Asset Classification'!$J$3:$S$2325,10,0)</f>
        <v>&gt;180</v>
      </c>
      <c r="AU571" s="120"/>
      <c r="AV571" s="120"/>
      <c r="AW571" s="120"/>
      <c r="AX571" s="120" t="s">
        <v>544</v>
      </c>
      <c r="AY571" s="120" t="s">
        <v>545</v>
      </c>
      <c r="AZ571" s="120"/>
      <c r="BA571" s="120"/>
      <c r="BB571" s="126"/>
      <c r="BC571" s="110"/>
      <c r="BD571" s="111"/>
      <c r="BE571" s="111"/>
      <c r="BF571" s="112"/>
      <c r="BG571" s="111"/>
      <c r="BH571" s="113"/>
      <c r="BI571" s="111"/>
      <c r="BJ571" s="111"/>
      <c r="BK571" s="114"/>
      <c r="BL571" s="122"/>
    </row>
    <row r="572" spans="1:64" s="125" customFormat="1" x14ac:dyDescent="0.3">
      <c r="A572" s="120">
        <v>567</v>
      </c>
      <c r="B572" s="120" t="s">
        <v>5879</v>
      </c>
      <c r="C572" s="120" t="s">
        <v>178</v>
      </c>
      <c r="D572" s="120" t="s">
        <v>850</v>
      </c>
      <c r="E572" s="120" t="s">
        <v>851</v>
      </c>
      <c r="F572" s="120" t="s">
        <v>852</v>
      </c>
      <c r="G572" s="120" t="s">
        <v>853</v>
      </c>
      <c r="H572" s="120" t="s">
        <v>854</v>
      </c>
      <c r="I572" s="120">
        <v>168143</v>
      </c>
      <c r="J572" s="120" t="s">
        <v>854</v>
      </c>
      <c r="K572" s="120">
        <v>168143</v>
      </c>
      <c r="L572" s="120" t="s">
        <v>925</v>
      </c>
      <c r="M572" s="120" t="s">
        <v>926</v>
      </c>
      <c r="N572" s="120">
        <v>62864</v>
      </c>
      <c r="O572" s="120" t="s">
        <v>1951</v>
      </c>
      <c r="P572" s="120">
        <v>499472</v>
      </c>
      <c r="Q572" s="120" t="s">
        <v>1952</v>
      </c>
      <c r="R572" s="120" t="s">
        <v>255</v>
      </c>
      <c r="S572" s="120" t="s">
        <v>4473</v>
      </c>
      <c r="T572" s="120" t="s">
        <v>185</v>
      </c>
      <c r="U572" s="120" t="s">
        <v>186</v>
      </c>
      <c r="V572" s="120">
        <v>0</v>
      </c>
      <c r="W572" s="120" t="s">
        <v>5880</v>
      </c>
      <c r="X572" s="120">
        <v>353676602</v>
      </c>
      <c r="Y572" s="120" t="s">
        <v>4474</v>
      </c>
      <c r="Z572" s="120" t="s">
        <v>302</v>
      </c>
      <c r="AA572" s="123">
        <v>52000</v>
      </c>
      <c r="AB572" s="120" t="s">
        <v>548</v>
      </c>
      <c r="AC572" s="120">
        <v>24</v>
      </c>
      <c r="AD572" s="120" t="s">
        <v>190</v>
      </c>
      <c r="AE572" s="120" t="s">
        <v>475</v>
      </c>
      <c r="AF572" s="123">
        <v>2780</v>
      </c>
      <c r="AG572" s="123">
        <v>2780</v>
      </c>
      <c r="AH572" s="120" t="s">
        <v>301</v>
      </c>
      <c r="AI572" s="123">
        <v>10453.459999999999</v>
      </c>
      <c r="AJ572" s="123">
        <v>6226.54</v>
      </c>
      <c r="AK572" s="123">
        <v>16680</v>
      </c>
      <c r="AL572" s="123">
        <v>41546.54</v>
      </c>
      <c r="AM572" s="123">
        <v>8821.4599999999991</v>
      </c>
      <c r="AN572" s="123">
        <v>50368</v>
      </c>
      <c r="AO572" s="123">
        <v>18714.490000000002</v>
      </c>
      <c r="AP572" s="123">
        <v>6305.51</v>
      </c>
      <c r="AQ572" s="123">
        <v>25020</v>
      </c>
      <c r="AR572" s="120">
        <v>15</v>
      </c>
      <c r="AS572" s="120">
        <f>VLOOKUP(X572:X2835,[7]Sheet1!$T$2:$AC$1764,10,0)</f>
        <v>252</v>
      </c>
      <c r="AT572" s="107" t="str">
        <f>VLOOKUP(X572:X2829,'[8]Asset Classification'!$J$3:$S$2325,10,0)</f>
        <v>&gt;180</v>
      </c>
      <c r="AU572" s="120"/>
      <c r="AV572" s="120"/>
      <c r="AW572" s="120"/>
      <c r="AX572" s="120" t="s">
        <v>544</v>
      </c>
      <c r="AY572" s="120" t="s">
        <v>545</v>
      </c>
      <c r="AZ572" s="120"/>
      <c r="BA572" s="120"/>
      <c r="BB572" s="126"/>
      <c r="BC572" s="110"/>
      <c r="BD572" s="111"/>
      <c r="BE572" s="111"/>
      <c r="BF572" s="112"/>
      <c r="BG572" s="111"/>
      <c r="BH572" s="111"/>
      <c r="BI572" s="111"/>
      <c r="BJ572" s="111"/>
      <c r="BK572" s="114"/>
      <c r="BL572" s="122"/>
    </row>
    <row r="573" spans="1:64" s="125" customFormat="1" x14ac:dyDescent="0.3">
      <c r="A573" s="120">
        <v>568</v>
      </c>
      <c r="B573" s="120" t="s">
        <v>5879</v>
      </c>
      <c r="C573" s="120" t="s">
        <v>178</v>
      </c>
      <c r="D573" s="120" t="s">
        <v>850</v>
      </c>
      <c r="E573" s="120" t="s">
        <v>851</v>
      </c>
      <c r="F573" s="120" t="s">
        <v>852</v>
      </c>
      <c r="G573" s="120" t="s">
        <v>853</v>
      </c>
      <c r="H573" s="120" t="s">
        <v>854</v>
      </c>
      <c r="I573" s="120">
        <v>40742</v>
      </c>
      <c r="J573" s="120" t="s">
        <v>1661</v>
      </c>
      <c r="K573" s="120">
        <v>40742</v>
      </c>
      <c r="L573" s="120" t="s">
        <v>855</v>
      </c>
      <c r="M573" s="120" t="s">
        <v>856</v>
      </c>
      <c r="N573" s="120">
        <v>348210</v>
      </c>
      <c r="O573" s="120" t="s">
        <v>1793</v>
      </c>
      <c r="P573" s="120">
        <v>91575</v>
      </c>
      <c r="Q573" s="120" t="s">
        <v>1794</v>
      </c>
      <c r="R573" s="120" t="s">
        <v>437</v>
      </c>
      <c r="S573" s="120" t="s">
        <v>2996</v>
      </c>
      <c r="T573" s="120" t="s">
        <v>185</v>
      </c>
      <c r="U573" s="120" t="s">
        <v>186</v>
      </c>
      <c r="V573" s="120">
        <v>0</v>
      </c>
      <c r="W573" s="120" t="s">
        <v>5880</v>
      </c>
      <c r="X573" s="120">
        <v>354100079</v>
      </c>
      <c r="Y573" s="120" t="s">
        <v>2997</v>
      </c>
      <c r="Z573" s="120" t="s">
        <v>476</v>
      </c>
      <c r="AA573" s="123">
        <v>30000</v>
      </c>
      <c r="AB573" s="120" t="s">
        <v>197</v>
      </c>
      <c r="AC573" s="120">
        <v>18</v>
      </c>
      <c r="AD573" s="120" t="s">
        <v>276</v>
      </c>
      <c r="AE573" s="120" t="s">
        <v>475</v>
      </c>
      <c r="AF573" s="123">
        <v>2020</v>
      </c>
      <c r="AG573" s="123">
        <v>2020</v>
      </c>
      <c r="AH573" s="120" t="s">
        <v>2479</v>
      </c>
      <c r="AI573" s="123">
        <v>9298.67</v>
      </c>
      <c r="AJ573" s="123">
        <v>4321.33</v>
      </c>
      <c r="AK573" s="123">
        <v>13620</v>
      </c>
      <c r="AL573" s="123">
        <v>20701.330000000002</v>
      </c>
      <c r="AM573" s="123">
        <v>2620.67</v>
      </c>
      <c r="AN573" s="123">
        <v>23322</v>
      </c>
      <c r="AO573" s="123">
        <v>14347.32</v>
      </c>
      <c r="AP573" s="123">
        <v>2332.6799999999998</v>
      </c>
      <c r="AQ573" s="123">
        <v>16680</v>
      </c>
      <c r="AR573" s="120">
        <v>15</v>
      </c>
      <c r="AS573" s="120">
        <f>VLOOKUP(X573:X2836,[7]Sheet1!$T$2:$AC$1764,10,0)</f>
        <v>252</v>
      </c>
      <c r="AT573" s="107" t="str">
        <f>VLOOKUP(X573:X2830,'[8]Asset Classification'!$J$3:$S$2325,10,0)</f>
        <v>&gt;180</v>
      </c>
      <c r="AU573" s="120"/>
      <c r="AV573" s="120"/>
      <c r="AW573" s="120"/>
      <c r="AX573" s="120" t="s">
        <v>544</v>
      </c>
      <c r="AY573" s="120" t="s">
        <v>545</v>
      </c>
      <c r="AZ573" s="120"/>
      <c r="BA573" s="120"/>
      <c r="BB573" s="126"/>
      <c r="BC573" s="110"/>
      <c r="BD573" s="111"/>
      <c r="BE573" s="111"/>
      <c r="BF573" s="112"/>
      <c r="BG573" s="111"/>
      <c r="BH573" s="113"/>
      <c r="BI573" s="111"/>
      <c r="BJ573" s="111"/>
      <c r="BK573" s="114"/>
      <c r="BL573" s="122"/>
    </row>
    <row r="574" spans="1:64" s="125" customFormat="1" x14ac:dyDescent="0.3">
      <c r="A574" s="120">
        <v>569</v>
      </c>
      <c r="B574" s="120" t="s">
        <v>5879</v>
      </c>
      <c r="C574" s="120" t="s">
        <v>178</v>
      </c>
      <c r="D574" s="120" t="s">
        <v>850</v>
      </c>
      <c r="E574" s="120" t="s">
        <v>851</v>
      </c>
      <c r="F574" s="120" t="s">
        <v>852</v>
      </c>
      <c r="G574" s="120" t="s">
        <v>853</v>
      </c>
      <c r="H574" s="120" t="s">
        <v>854</v>
      </c>
      <c r="I574" s="120">
        <v>40742</v>
      </c>
      <c r="J574" s="120" t="s">
        <v>1661</v>
      </c>
      <c r="K574" s="120">
        <v>40742</v>
      </c>
      <c r="L574" s="120" t="s">
        <v>855</v>
      </c>
      <c r="M574" s="120" t="s">
        <v>856</v>
      </c>
      <c r="N574" s="120">
        <v>348210</v>
      </c>
      <c r="O574" s="120" t="s">
        <v>3504</v>
      </c>
      <c r="P574" s="120">
        <v>416032</v>
      </c>
      <c r="Q574" s="120" t="s">
        <v>3508</v>
      </c>
      <c r="R574" s="120" t="s">
        <v>255</v>
      </c>
      <c r="S574" s="120" t="s">
        <v>4652</v>
      </c>
      <c r="T574" s="120" t="s">
        <v>185</v>
      </c>
      <c r="U574" s="120" t="s">
        <v>186</v>
      </c>
      <c r="V574" s="120">
        <v>0</v>
      </c>
      <c r="W574" s="120" t="s">
        <v>5880</v>
      </c>
      <c r="X574" s="120">
        <v>354184982</v>
      </c>
      <c r="Y574" s="120" t="s">
        <v>4653</v>
      </c>
      <c r="Z574" s="120" t="s">
        <v>377</v>
      </c>
      <c r="AA574" s="123">
        <v>10000</v>
      </c>
      <c r="AB574" s="120" t="s">
        <v>548</v>
      </c>
      <c r="AC574" s="120">
        <v>12</v>
      </c>
      <c r="AD574" s="120" t="s">
        <v>190</v>
      </c>
      <c r="AE574" s="120" t="s">
        <v>506</v>
      </c>
      <c r="AF574" s="123">
        <v>950</v>
      </c>
      <c r="AG574" s="123">
        <v>950</v>
      </c>
      <c r="AH574" s="120" t="s">
        <v>301</v>
      </c>
      <c r="AI574" s="123">
        <v>3753.28</v>
      </c>
      <c r="AJ574" s="123">
        <v>996.72</v>
      </c>
      <c r="AK574" s="123">
        <v>4750</v>
      </c>
      <c r="AL574" s="123">
        <v>6246.72</v>
      </c>
      <c r="AM574" s="123">
        <v>551.28</v>
      </c>
      <c r="AN574" s="123">
        <v>6798</v>
      </c>
      <c r="AO574" s="123">
        <v>6246.72</v>
      </c>
      <c r="AP574" s="123">
        <v>551.28</v>
      </c>
      <c r="AQ574" s="123">
        <v>6798</v>
      </c>
      <c r="AR574" s="120">
        <v>14</v>
      </c>
      <c r="AS574" s="120">
        <f>VLOOKUP(X574:X2837,[7]Sheet1!$T$2:$AC$1764,10,0)</f>
        <v>252</v>
      </c>
      <c r="AT574" s="107" t="str">
        <f>VLOOKUP(X574:X2831,'[8]Asset Classification'!$J$3:$S$2325,10,0)</f>
        <v>&gt;180</v>
      </c>
      <c r="AU574" s="120"/>
      <c r="AV574" s="120"/>
      <c r="AW574" s="120"/>
      <c r="AX574" s="120" t="s">
        <v>544</v>
      </c>
      <c r="AY574" s="120" t="s">
        <v>545</v>
      </c>
      <c r="AZ574" s="120"/>
      <c r="BA574" s="120"/>
      <c r="BB574" s="126"/>
      <c r="BC574" s="110"/>
      <c r="BD574" s="111"/>
      <c r="BE574" s="111"/>
      <c r="BF574" s="112"/>
      <c r="BG574" s="111"/>
      <c r="BH574" s="113"/>
      <c r="BI574" s="111"/>
      <c r="BJ574" s="111"/>
      <c r="BK574" s="114"/>
      <c r="BL574" s="122"/>
    </row>
    <row r="575" spans="1:64" s="125" customFormat="1" x14ac:dyDescent="0.3">
      <c r="A575" s="120">
        <v>570</v>
      </c>
      <c r="B575" s="120" t="s">
        <v>5879</v>
      </c>
      <c r="C575" s="120" t="s">
        <v>178</v>
      </c>
      <c r="D575" s="120" t="s">
        <v>850</v>
      </c>
      <c r="E575" s="120" t="s">
        <v>851</v>
      </c>
      <c r="F575" s="120" t="s">
        <v>852</v>
      </c>
      <c r="G575" s="120" t="s">
        <v>853</v>
      </c>
      <c r="H575" s="120" t="s">
        <v>854</v>
      </c>
      <c r="I575" s="120">
        <v>40735</v>
      </c>
      <c r="J575" s="120" t="s">
        <v>915</v>
      </c>
      <c r="K575" s="120">
        <v>40735</v>
      </c>
      <c r="L575" s="120" t="s">
        <v>916</v>
      </c>
      <c r="M575" s="120" t="s">
        <v>917</v>
      </c>
      <c r="N575" s="120">
        <v>351035</v>
      </c>
      <c r="O575" s="120" t="s">
        <v>2771</v>
      </c>
      <c r="P575" s="120">
        <v>588730</v>
      </c>
      <c r="Q575" s="120" t="s">
        <v>2818</v>
      </c>
      <c r="R575" s="120" t="s">
        <v>437</v>
      </c>
      <c r="S575" s="120" t="s">
        <v>2918</v>
      </c>
      <c r="T575" s="120" t="s">
        <v>185</v>
      </c>
      <c r="U575" s="120" t="s">
        <v>186</v>
      </c>
      <c r="V575" s="120">
        <v>0</v>
      </c>
      <c r="W575" s="120" t="s">
        <v>5880</v>
      </c>
      <c r="X575" s="120">
        <v>354520549</v>
      </c>
      <c r="Y575" s="120" t="s">
        <v>2919</v>
      </c>
      <c r="Z575" s="120" t="s">
        <v>492</v>
      </c>
      <c r="AA575" s="123">
        <v>30000</v>
      </c>
      <c r="AB575" s="120" t="s">
        <v>182</v>
      </c>
      <c r="AC575" s="120">
        <v>18</v>
      </c>
      <c r="AD575" s="120" t="s">
        <v>276</v>
      </c>
      <c r="AE575" s="120" t="s">
        <v>475</v>
      </c>
      <c r="AF575" s="123">
        <v>2020</v>
      </c>
      <c r="AG575" s="123">
        <v>2020</v>
      </c>
      <c r="AH575" s="120" t="s">
        <v>563</v>
      </c>
      <c r="AI575" s="123">
        <v>8636.25</v>
      </c>
      <c r="AJ575" s="123">
        <v>3483.75</v>
      </c>
      <c r="AK575" s="123">
        <v>12120</v>
      </c>
      <c r="AL575" s="123">
        <v>21363.75</v>
      </c>
      <c r="AM575" s="123">
        <v>3051.25</v>
      </c>
      <c r="AN575" s="123">
        <v>24415</v>
      </c>
      <c r="AO575" s="123">
        <v>15392.17</v>
      </c>
      <c r="AP575" s="123">
        <v>2787.83</v>
      </c>
      <c r="AQ575" s="123">
        <v>18180</v>
      </c>
      <c r="AR575" s="120">
        <v>15</v>
      </c>
      <c r="AS575" s="120">
        <f>VLOOKUP(X575:X2838,[7]Sheet1!$T$2:$AC$1764,10,0)</f>
        <v>252</v>
      </c>
      <c r="AT575" s="107" t="str">
        <f>VLOOKUP(X575:X2832,'[8]Asset Classification'!$J$3:$S$2325,10,0)</f>
        <v>&gt;180</v>
      </c>
      <c r="AU575" s="120"/>
      <c r="AV575" s="120"/>
      <c r="AW575" s="120"/>
      <c r="AX575" s="120" t="s">
        <v>544</v>
      </c>
      <c r="AY575" s="120" t="s">
        <v>545</v>
      </c>
      <c r="AZ575" s="120"/>
      <c r="BA575" s="120"/>
      <c r="BB575" s="126"/>
      <c r="BC575" s="110"/>
      <c r="BD575" s="111"/>
      <c r="BE575" s="111"/>
      <c r="BF575" s="112"/>
      <c r="BG575" s="111"/>
      <c r="BH575" s="113"/>
      <c r="BI575" s="111"/>
      <c r="BJ575" s="111"/>
      <c r="BK575" s="114"/>
      <c r="BL575" s="122"/>
    </row>
    <row r="576" spans="1:64" s="125" customFormat="1" x14ac:dyDescent="0.3">
      <c r="A576" s="120">
        <v>571</v>
      </c>
      <c r="B576" s="120" t="s">
        <v>5879</v>
      </c>
      <c r="C576" s="120" t="s">
        <v>178</v>
      </c>
      <c r="D576" s="120" t="s">
        <v>850</v>
      </c>
      <c r="E576" s="120" t="s">
        <v>851</v>
      </c>
      <c r="F576" s="120" t="s">
        <v>852</v>
      </c>
      <c r="G576" s="120" t="s">
        <v>853</v>
      </c>
      <c r="H576" s="120" t="s">
        <v>854</v>
      </c>
      <c r="I576" s="120">
        <v>40742</v>
      </c>
      <c r="J576" s="120" t="s">
        <v>1661</v>
      </c>
      <c r="K576" s="120">
        <v>40742</v>
      </c>
      <c r="L576" s="120" t="s">
        <v>906</v>
      </c>
      <c r="M576" s="120" t="s">
        <v>907</v>
      </c>
      <c r="N576" s="120">
        <v>351486</v>
      </c>
      <c r="O576" s="120" t="s">
        <v>2920</v>
      </c>
      <c r="P576" s="120">
        <v>607652</v>
      </c>
      <c r="Q576" s="120" t="s">
        <v>2921</v>
      </c>
      <c r="R576" s="120" t="s">
        <v>255</v>
      </c>
      <c r="S576" s="120" t="s">
        <v>4888</v>
      </c>
      <c r="T576" s="120" t="s">
        <v>185</v>
      </c>
      <c r="U576" s="120" t="s">
        <v>186</v>
      </c>
      <c r="V576" s="120">
        <v>0</v>
      </c>
      <c r="W576" s="120" t="s">
        <v>5880</v>
      </c>
      <c r="X576" s="120">
        <v>354759275</v>
      </c>
      <c r="Y576" s="120" t="s">
        <v>4889</v>
      </c>
      <c r="Z576" s="120" t="s">
        <v>825</v>
      </c>
      <c r="AA576" s="123">
        <v>38000</v>
      </c>
      <c r="AB576" s="120" t="s">
        <v>197</v>
      </c>
      <c r="AC576" s="120">
        <v>24</v>
      </c>
      <c r="AD576" s="120" t="s">
        <v>190</v>
      </c>
      <c r="AE576" s="120" t="s">
        <v>520</v>
      </c>
      <c r="AF576" s="123">
        <v>2030</v>
      </c>
      <c r="AG576" s="123">
        <v>2030</v>
      </c>
      <c r="AH576" s="120" t="s">
        <v>301</v>
      </c>
      <c r="AI576" s="123">
        <v>4685.43</v>
      </c>
      <c r="AJ576" s="123">
        <v>3874.57</v>
      </c>
      <c r="AK576" s="123">
        <v>8560</v>
      </c>
      <c r="AL576" s="123">
        <v>33314.57</v>
      </c>
      <c r="AM576" s="123">
        <v>7493.43</v>
      </c>
      <c r="AN576" s="123">
        <v>40808</v>
      </c>
      <c r="AO576" s="123">
        <v>13060.54</v>
      </c>
      <c r="AP576" s="123">
        <v>4769.46</v>
      </c>
      <c r="AQ576" s="123">
        <v>17830</v>
      </c>
      <c r="AR576" s="120">
        <v>13</v>
      </c>
      <c r="AS576" s="120">
        <f>VLOOKUP(X576:X2839,[7]Sheet1!$T$2:$AC$1764,10,0)</f>
        <v>252</v>
      </c>
      <c r="AT576" s="107" t="str">
        <f>VLOOKUP(X576:X2833,'[8]Asset Classification'!$J$3:$S$2325,10,0)</f>
        <v>&gt;180</v>
      </c>
      <c r="AU576" s="120"/>
      <c r="AV576" s="120"/>
      <c r="AW576" s="120"/>
      <c r="AX576" s="120" t="s">
        <v>544</v>
      </c>
      <c r="AY576" s="120" t="s">
        <v>545</v>
      </c>
      <c r="AZ576" s="120"/>
      <c r="BA576" s="120"/>
      <c r="BB576" s="126"/>
      <c r="BC576" s="110"/>
      <c r="BD576" s="111"/>
      <c r="BE576" s="111"/>
      <c r="BF576" s="112"/>
      <c r="BG576" s="111"/>
      <c r="BH576" s="113"/>
      <c r="BI576" s="111"/>
      <c r="BJ576" s="111"/>
      <c r="BK576" s="114"/>
      <c r="BL576" s="122"/>
    </row>
    <row r="577" spans="1:64" s="125" customFormat="1" x14ac:dyDescent="0.3">
      <c r="A577" s="120">
        <v>572</v>
      </c>
      <c r="B577" s="120" t="s">
        <v>5879</v>
      </c>
      <c r="C577" s="120" t="s">
        <v>178</v>
      </c>
      <c r="D577" s="120" t="s">
        <v>850</v>
      </c>
      <c r="E577" s="120" t="s">
        <v>851</v>
      </c>
      <c r="F577" s="120" t="s">
        <v>852</v>
      </c>
      <c r="G577" s="120" t="s">
        <v>853</v>
      </c>
      <c r="H577" s="120" t="s">
        <v>854</v>
      </c>
      <c r="I577" s="120">
        <v>40742</v>
      </c>
      <c r="J577" s="120" t="s">
        <v>1661</v>
      </c>
      <c r="K577" s="120">
        <v>40742</v>
      </c>
      <c r="L577" s="120" t="s">
        <v>906</v>
      </c>
      <c r="M577" s="120" t="s">
        <v>907</v>
      </c>
      <c r="N577" s="120">
        <v>351486</v>
      </c>
      <c r="O577" s="120" t="s">
        <v>2955</v>
      </c>
      <c r="P577" s="120">
        <v>495114</v>
      </c>
      <c r="Q577" s="120" t="s">
        <v>2956</v>
      </c>
      <c r="R577" s="120" t="s">
        <v>255</v>
      </c>
      <c r="S577" s="120" t="s">
        <v>4987</v>
      </c>
      <c r="T577" s="120" t="s">
        <v>185</v>
      </c>
      <c r="U577" s="120" t="s">
        <v>186</v>
      </c>
      <c r="V577" s="120">
        <v>0</v>
      </c>
      <c r="W577" s="120" t="s">
        <v>5880</v>
      </c>
      <c r="X577" s="120">
        <v>354759339</v>
      </c>
      <c r="Y577" s="120" t="s">
        <v>4988</v>
      </c>
      <c r="Z577" s="120" t="s">
        <v>498</v>
      </c>
      <c r="AA577" s="123">
        <v>52000</v>
      </c>
      <c r="AB577" s="120" t="s">
        <v>548</v>
      </c>
      <c r="AC577" s="120">
        <v>24</v>
      </c>
      <c r="AD577" s="120" t="s">
        <v>190</v>
      </c>
      <c r="AE577" s="120" t="s">
        <v>506</v>
      </c>
      <c r="AF577" s="123">
        <v>2780</v>
      </c>
      <c r="AG577" s="123">
        <v>2780</v>
      </c>
      <c r="AH577" s="120" t="s">
        <v>3063</v>
      </c>
      <c r="AI577" s="123">
        <v>8532.84</v>
      </c>
      <c r="AJ577" s="123">
        <v>5387.16</v>
      </c>
      <c r="AK577" s="123">
        <v>13920</v>
      </c>
      <c r="AL577" s="123">
        <v>43467.16</v>
      </c>
      <c r="AM577" s="123">
        <v>9734.84</v>
      </c>
      <c r="AN577" s="123">
        <v>53202</v>
      </c>
      <c r="AO577" s="123">
        <v>18324.07</v>
      </c>
      <c r="AP577" s="123">
        <v>6675.93</v>
      </c>
      <c r="AQ577" s="123">
        <v>25000</v>
      </c>
      <c r="AR577" s="120">
        <v>14</v>
      </c>
      <c r="AS577" s="120">
        <f>VLOOKUP(X577:X2840,[7]Sheet1!$T$2:$AC$1764,10,0)</f>
        <v>252</v>
      </c>
      <c r="AT577" s="107" t="str">
        <f>VLOOKUP(X577:X2834,'[8]Asset Classification'!$J$3:$S$2325,10,0)</f>
        <v>&gt;180</v>
      </c>
      <c r="AU577" s="120"/>
      <c r="AV577" s="120"/>
      <c r="AW577" s="120"/>
      <c r="AX577" s="120" t="s">
        <v>544</v>
      </c>
      <c r="AY577" s="120" t="s">
        <v>545</v>
      </c>
      <c r="AZ577" s="120"/>
      <c r="BA577" s="120"/>
      <c r="BB577" s="126"/>
      <c r="BC577" s="110"/>
      <c r="BD577" s="111"/>
      <c r="BE577" s="111"/>
      <c r="BF577" s="112"/>
      <c r="BG577" s="111"/>
      <c r="BH577" s="113"/>
      <c r="BI577" s="111"/>
      <c r="BJ577" s="111"/>
      <c r="BK577" s="114"/>
      <c r="BL577" s="122"/>
    </row>
    <row r="578" spans="1:64" s="125" customFormat="1" x14ac:dyDescent="0.3">
      <c r="A578" s="120">
        <v>573</v>
      </c>
      <c r="B578" s="120" t="s">
        <v>5879</v>
      </c>
      <c r="C578" s="120" t="s">
        <v>178</v>
      </c>
      <c r="D578" s="120" t="s">
        <v>850</v>
      </c>
      <c r="E578" s="120" t="s">
        <v>851</v>
      </c>
      <c r="F578" s="120" t="s">
        <v>852</v>
      </c>
      <c r="G578" s="120" t="s">
        <v>853</v>
      </c>
      <c r="H578" s="120" t="s">
        <v>854</v>
      </c>
      <c r="I578" s="120">
        <v>168143</v>
      </c>
      <c r="J578" s="120" t="s">
        <v>854</v>
      </c>
      <c r="K578" s="120">
        <v>168143</v>
      </c>
      <c r="L578" s="120" t="s">
        <v>855</v>
      </c>
      <c r="M578" s="120" t="s">
        <v>856</v>
      </c>
      <c r="N578" s="120">
        <v>349724</v>
      </c>
      <c r="O578" s="120" t="s">
        <v>2702</v>
      </c>
      <c r="P578" s="120">
        <v>573806</v>
      </c>
      <c r="Q578" s="120" t="s">
        <v>2703</v>
      </c>
      <c r="R578" s="120" t="s">
        <v>255</v>
      </c>
      <c r="S578" s="120" t="s">
        <v>5170</v>
      </c>
      <c r="T578" s="120" t="s">
        <v>185</v>
      </c>
      <c r="U578" s="120" t="s">
        <v>186</v>
      </c>
      <c r="V578" s="120">
        <v>0</v>
      </c>
      <c r="W578" s="120" t="s">
        <v>5880</v>
      </c>
      <c r="X578" s="120">
        <v>355366193</v>
      </c>
      <c r="Y578" s="120" t="s">
        <v>5171</v>
      </c>
      <c r="Z578" s="120" t="s">
        <v>263</v>
      </c>
      <c r="AA578" s="123">
        <v>32000</v>
      </c>
      <c r="AB578" s="120" t="s">
        <v>197</v>
      </c>
      <c r="AC578" s="120">
        <v>24</v>
      </c>
      <c r="AD578" s="120" t="s">
        <v>190</v>
      </c>
      <c r="AE578" s="120" t="s">
        <v>525</v>
      </c>
      <c r="AF578" s="123">
        <v>1710</v>
      </c>
      <c r="AG578" s="123">
        <v>1710</v>
      </c>
      <c r="AH578" s="120" t="s">
        <v>301</v>
      </c>
      <c r="AI578" s="123">
        <v>2721.02</v>
      </c>
      <c r="AJ578" s="123">
        <v>2408.98</v>
      </c>
      <c r="AK578" s="123">
        <v>5130</v>
      </c>
      <c r="AL578" s="123">
        <v>29278.98</v>
      </c>
      <c r="AM578" s="123">
        <v>7350.02</v>
      </c>
      <c r="AN578" s="123">
        <v>36629</v>
      </c>
      <c r="AO578" s="123">
        <v>10754.56</v>
      </c>
      <c r="AP578" s="123">
        <v>4635.4399999999996</v>
      </c>
      <c r="AQ578" s="123">
        <v>15390</v>
      </c>
      <c r="AR578" s="120">
        <v>12</v>
      </c>
      <c r="AS578" s="120">
        <f>VLOOKUP(X578:X2841,[7]Sheet1!$T$2:$AC$1764,10,0)</f>
        <v>252</v>
      </c>
      <c r="AT578" s="107" t="str">
        <f>VLOOKUP(X578:X2835,'[8]Asset Classification'!$J$3:$S$2325,10,0)</f>
        <v>&gt;180</v>
      </c>
      <c r="AU578" s="120"/>
      <c r="AV578" s="120"/>
      <c r="AW578" s="120"/>
      <c r="AX578" s="120" t="s">
        <v>544</v>
      </c>
      <c r="AY578" s="120" t="s">
        <v>545</v>
      </c>
      <c r="AZ578" s="120"/>
      <c r="BA578" s="120"/>
      <c r="BB578" s="126"/>
      <c r="BC578" s="110"/>
      <c r="BD578" s="111"/>
      <c r="BE578" s="111"/>
      <c r="BF578" s="112"/>
      <c r="BG578" s="111"/>
      <c r="BH578" s="113"/>
      <c r="BI578" s="111"/>
      <c r="BJ578" s="111"/>
      <c r="BK578" s="114"/>
      <c r="BL578" s="122"/>
    </row>
    <row r="579" spans="1:64" s="125" customFormat="1" x14ac:dyDescent="0.3">
      <c r="A579" s="120">
        <v>574</v>
      </c>
      <c r="B579" s="120" t="s">
        <v>5879</v>
      </c>
      <c r="C579" s="120" t="s">
        <v>178</v>
      </c>
      <c r="D579" s="120" t="s">
        <v>850</v>
      </c>
      <c r="E579" s="120" t="s">
        <v>851</v>
      </c>
      <c r="F579" s="120" t="s">
        <v>852</v>
      </c>
      <c r="G579" s="120" t="s">
        <v>853</v>
      </c>
      <c r="H579" s="120" t="s">
        <v>854</v>
      </c>
      <c r="I579" s="120">
        <v>168143</v>
      </c>
      <c r="J579" s="120" t="s">
        <v>854</v>
      </c>
      <c r="K579" s="120">
        <v>168143</v>
      </c>
      <c r="L579" s="120" t="s">
        <v>855</v>
      </c>
      <c r="M579" s="120" t="s">
        <v>856</v>
      </c>
      <c r="N579" s="120">
        <v>349724</v>
      </c>
      <c r="O579" s="120" t="s">
        <v>1959</v>
      </c>
      <c r="P579" s="120">
        <v>499787</v>
      </c>
      <c r="Q579" s="120" t="s">
        <v>1960</v>
      </c>
      <c r="R579" s="120" t="s">
        <v>437</v>
      </c>
      <c r="S579" s="120" t="s">
        <v>3570</v>
      </c>
      <c r="T579" s="120" t="s">
        <v>185</v>
      </c>
      <c r="U579" s="120" t="s">
        <v>186</v>
      </c>
      <c r="V579" s="120">
        <v>0</v>
      </c>
      <c r="W579" s="120" t="s">
        <v>5880</v>
      </c>
      <c r="X579" s="120">
        <v>355921897</v>
      </c>
      <c r="Y579" s="120" t="s">
        <v>3571</v>
      </c>
      <c r="Z579" s="120" t="s">
        <v>315</v>
      </c>
      <c r="AA579" s="123">
        <v>40000</v>
      </c>
      <c r="AB579" s="120" t="s">
        <v>548</v>
      </c>
      <c r="AC579" s="120">
        <v>18</v>
      </c>
      <c r="AD579" s="120" t="s">
        <v>276</v>
      </c>
      <c r="AE579" s="120" t="s">
        <v>525</v>
      </c>
      <c r="AF579" s="123">
        <v>2690</v>
      </c>
      <c r="AG579" s="123">
        <v>2690</v>
      </c>
      <c r="AH579" s="120" t="s">
        <v>301</v>
      </c>
      <c r="AI579" s="123">
        <v>5036.29</v>
      </c>
      <c r="AJ579" s="123">
        <v>3033.71</v>
      </c>
      <c r="AK579" s="123">
        <v>8070</v>
      </c>
      <c r="AL579" s="123">
        <v>34963.71</v>
      </c>
      <c r="AM579" s="123">
        <v>6275.29</v>
      </c>
      <c r="AN579" s="123">
        <v>41239</v>
      </c>
      <c r="AO579" s="123">
        <v>19173.36</v>
      </c>
      <c r="AP579" s="123">
        <v>5036.6400000000003</v>
      </c>
      <c r="AQ579" s="123">
        <v>24210</v>
      </c>
      <c r="AR579" s="120">
        <v>12</v>
      </c>
      <c r="AS579" s="120">
        <f>VLOOKUP(X579:X2842,[7]Sheet1!$T$2:$AC$1764,10,0)</f>
        <v>252</v>
      </c>
      <c r="AT579" s="107" t="str">
        <f>VLOOKUP(X579:X2836,'[8]Asset Classification'!$J$3:$S$2325,10,0)</f>
        <v>&gt;180</v>
      </c>
      <c r="AU579" s="120"/>
      <c r="AV579" s="120"/>
      <c r="AW579" s="120"/>
      <c r="AX579" s="120" t="s">
        <v>544</v>
      </c>
      <c r="AY579" s="120" t="s">
        <v>545</v>
      </c>
      <c r="AZ579" s="120"/>
      <c r="BA579" s="120"/>
      <c r="BB579" s="126"/>
      <c r="BC579" s="110"/>
      <c r="BD579" s="111"/>
      <c r="BE579" s="111"/>
      <c r="BF579" s="112"/>
      <c r="BG579" s="111"/>
      <c r="BH579" s="113"/>
      <c r="BI579" s="111"/>
      <c r="BJ579" s="111"/>
      <c r="BK579" s="114"/>
      <c r="BL579" s="122"/>
    </row>
    <row r="580" spans="1:64" s="125" customFormat="1" x14ac:dyDescent="0.3">
      <c r="A580" s="120">
        <v>575</v>
      </c>
      <c r="B580" s="120" t="s">
        <v>5879</v>
      </c>
      <c r="C580" s="120" t="s">
        <v>178</v>
      </c>
      <c r="D580" s="120" t="s">
        <v>850</v>
      </c>
      <c r="E580" s="120" t="s">
        <v>851</v>
      </c>
      <c r="F580" s="120" t="s">
        <v>852</v>
      </c>
      <c r="G580" s="120" t="s">
        <v>853</v>
      </c>
      <c r="H580" s="120" t="s">
        <v>854</v>
      </c>
      <c r="I580" s="120">
        <v>168143</v>
      </c>
      <c r="J580" s="120" t="s">
        <v>854</v>
      </c>
      <c r="K580" s="120">
        <v>168143</v>
      </c>
      <c r="L580" s="120" t="s">
        <v>855</v>
      </c>
      <c r="M580" s="120" t="s">
        <v>856</v>
      </c>
      <c r="N580" s="120">
        <v>349724</v>
      </c>
      <c r="O580" s="120" t="s">
        <v>1959</v>
      </c>
      <c r="P580" s="120">
        <v>499787</v>
      </c>
      <c r="Q580" s="120" t="s">
        <v>1960</v>
      </c>
      <c r="R580" s="120" t="s">
        <v>437</v>
      </c>
      <c r="S580" s="120" t="s">
        <v>3576</v>
      </c>
      <c r="T580" s="120" t="s">
        <v>185</v>
      </c>
      <c r="U580" s="120" t="s">
        <v>186</v>
      </c>
      <c r="V580" s="120">
        <v>0</v>
      </c>
      <c r="W580" s="120" t="s">
        <v>5880</v>
      </c>
      <c r="X580" s="120">
        <v>355922251</v>
      </c>
      <c r="Y580" s="120" t="s">
        <v>3577</v>
      </c>
      <c r="Z580" s="120" t="s">
        <v>315</v>
      </c>
      <c r="AA580" s="123">
        <v>40000</v>
      </c>
      <c r="AB580" s="120" t="s">
        <v>548</v>
      </c>
      <c r="AC580" s="120">
        <v>18</v>
      </c>
      <c r="AD580" s="120" t="s">
        <v>276</v>
      </c>
      <c r="AE580" s="120" t="s">
        <v>525</v>
      </c>
      <c r="AF580" s="123">
        <v>2690</v>
      </c>
      <c r="AG580" s="123">
        <v>2690</v>
      </c>
      <c r="AH580" s="120" t="s">
        <v>301</v>
      </c>
      <c r="AI580" s="123">
        <v>5036.29</v>
      </c>
      <c r="AJ580" s="123">
        <v>3033.71</v>
      </c>
      <c r="AK580" s="123">
        <v>8070</v>
      </c>
      <c r="AL580" s="123">
        <v>34963.71</v>
      </c>
      <c r="AM580" s="123">
        <v>6275.29</v>
      </c>
      <c r="AN580" s="123">
        <v>41239</v>
      </c>
      <c r="AO580" s="123">
        <v>19173.36</v>
      </c>
      <c r="AP580" s="123">
        <v>5036.6400000000003</v>
      </c>
      <c r="AQ580" s="123">
        <v>24210</v>
      </c>
      <c r="AR580" s="120">
        <v>12</v>
      </c>
      <c r="AS580" s="120">
        <f>VLOOKUP(X580:X2843,[7]Sheet1!$T$2:$AC$1764,10,0)</f>
        <v>252</v>
      </c>
      <c r="AT580" s="107" t="str">
        <f>VLOOKUP(X580:X2837,'[8]Asset Classification'!$J$3:$S$2325,10,0)</f>
        <v>&gt;180</v>
      </c>
      <c r="AU580" s="120"/>
      <c r="AV580" s="120"/>
      <c r="AW580" s="120"/>
      <c r="AX580" s="120" t="s">
        <v>544</v>
      </c>
      <c r="AY580" s="120" t="s">
        <v>545</v>
      </c>
      <c r="AZ580" s="120"/>
      <c r="BA580" s="120"/>
      <c r="BB580" s="126"/>
      <c r="BC580" s="110"/>
      <c r="BD580" s="111"/>
      <c r="BE580" s="111"/>
      <c r="BF580" s="112"/>
      <c r="BG580" s="111"/>
      <c r="BH580" s="113"/>
      <c r="BI580" s="111"/>
      <c r="BJ580" s="111"/>
      <c r="BK580" s="114"/>
      <c r="BL580" s="122"/>
    </row>
    <row r="581" spans="1:64" s="125" customFormat="1" x14ac:dyDescent="0.3">
      <c r="A581" s="120">
        <v>576</v>
      </c>
      <c r="B581" s="120" t="s">
        <v>5879</v>
      </c>
      <c r="C581" s="120" t="s">
        <v>178</v>
      </c>
      <c r="D581" s="120" t="s">
        <v>850</v>
      </c>
      <c r="E581" s="120" t="s">
        <v>851</v>
      </c>
      <c r="F581" s="120" t="s">
        <v>852</v>
      </c>
      <c r="G581" s="120" t="s">
        <v>853</v>
      </c>
      <c r="H581" s="120" t="s">
        <v>854</v>
      </c>
      <c r="I581" s="120">
        <v>168143</v>
      </c>
      <c r="J581" s="120" t="s">
        <v>854</v>
      </c>
      <c r="K581" s="120">
        <v>168143</v>
      </c>
      <c r="L581" s="120" t="s">
        <v>906</v>
      </c>
      <c r="M581" s="120" t="s">
        <v>907</v>
      </c>
      <c r="N581" s="120">
        <v>62813</v>
      </c>
      <c r="O581" s="120" t="s">
        <v>1133</v>
      </c>
      <c r="P581" s="120">
        <v>91433</v>
      </c>
      <c r="Q581" s="120" t="s">
        <v>1461</v>
      </c>
      <c r="R581" s="120" t="s">
        <v>255</v>
      </c>
      <c r="S581" s="120" t="s">
        <v>5364</v>
      </c>
      <c r="T581" s="120" t="s">
        <v>185</v>
      </c>
      <c r="U581" s="120" t="s">
        <v>186</v>
      </c>
      <c r="V581" s="120">
        <v>0</v>
      </c>
      <c r="W581" s="120" t="s">
        <v>5880</v>
      </c>
      <c r="X581" s="120">
        <v>355994317</v>
      </c>
      <c r="Y581" s="120" t="s">
        <v>5365</v>
      </c>
      <c r="Z581" s="120" t="s">
        <v>284</v>
      </c>
      <c r="AA581" s="123">
        <v>80000</v>
      </c>
      <c r="AB581" s="120" t="s">
        <v>197</v>
      </c>
      <c r="AC581" s="120">
        <v>24</v>
      </c>
      <c r="AD581" s="120" t="s">
        <v>187</v>
      </c>
      <c r="AE581" s="120" t="s">
        <v>525</v>
      </c>
      <c r="AF581" s="123">
        <v>4270</v>
      </c>
      <c r="AG581" s="123">
        <v>4270</v>
      </c>
      <c r="AH581" s="120" t="s">
        <v>598</v>
      </c>
      <c r="AI581" s="123">
        <v>9447.81</v>
      </c>
      <c r="AJ581" s="123">
        <v>7602.19</v>
      </c>
      <c r="AK581" s="123">
        <v>17050</v>
      </c>
      <c r="AL581" s="123">
        <v>70552.19</v>
      </c>
      <c r="AM581" s="123">
        <v>16563.810000000001</v>
      </c>
      <c r="AN581" s="123">
        <v>87116</v>
      </c>
      <c r="AO581" s="123">
        <v>24380.29</v>
      </c>
      <c r="AP581" s="123">
        <v>9809.7099999999991</v>
      </c>
      <c r="AQ581" s="123">
        <v>34190</v>
      </c>
      <c r="AR581" s="120">
        <v>12</v>
      </c>
      <c r="AS581" s="120">
        <f>VLOOKUP(X581:X2844,[7]Sheet1!$T$2:$AC$1764,10,0)</f>
        <v>252</v>
      </c>
      <c r="AT581" s="107" t="str">
        <f>VLOOKUP(X581:X2838,'[8]Asset Classification'!$J$3:$S$2325,10,0)</f>
        <v>&gt;180</v>
      </c>
      <c r="AU581" s="120"/>
      <c r="AV581" s="120"/>
      <c r="AW581" s="120"/>
      <c r="AX581" s="120" t="s">
        <v>544</v>
      </c>
      <c r="AY581" s="120" t="s">
        <v>545</v>
      </c>
      <c r="AZ581" s="120"/>
      <c r="BA581" s="120"/>
      <c r="BB581" s="126"/>
      <c r="BC581" s="110"/>
      <c r="BD581" s="111"/>
      <c r="BE581" s="111"/>
      <c r="BF581" s="112"/>
      <c r="BG581" s="111"/>
      <c r="BH581" s="113"/>
      <c r="BI581" s="111"/>
      <c r="BJ581" s="111"/>
      <c r="BK581" s="114"/>
      <c r="BL581" s="122"/>
    </row>
    <row r="582" spans="1:64" s="125" customFormat="1" x14ac:dyDescent="0.3">
      <c r="A582" s="120">
        <v>577</v>
      </c>
      <c r="B582" s="120" t="s">
        <v>5879</v>
      </c>
      <c r="C582" s="120" t="s">
        <v>178</v>
      </c>
      <c r="D582" s="120" t="s">
        <v>850</v>
      </c>
      <c r="E582" s="120" t="s">
        <v>851</v>
      </c>
      <c r="F582" s="120" t="s">
        <v>852</v>
      </c>
      <c r="G582" s="120" t="s">
        <v>853</v>
      </c>
      <c r="H582" s="120" t="s">
        <v>854</v>
      </c>
      <c r="I582" s="120">
        <v>40708</v>
      </c>
      <c r="J582" s="120" t="s">
        <v>1402</v>
      </c>
      <c r="K582" s="120">
        <v>40708</v>
      </c>
      <c r="L582" s="120" t="s">
        <v>961</v>
      </c>
      <c r="M582" s="120" t="s">
        <v>962</v>
      </c>
      <c r="N582" s="120">
        <v>352022</v>
      </c>
      <c r="O582" s="120" t="s">
        <v>1959</v>
      </c>
      <c r="P582" s="120">
        <v>499787</v>
      </c>
      <c r="Q582" s="120" t="s">
        <v>1960</v>
      </c>
      <c r="R582" s="120" t="s">
        <v>437</v>
      </c>
      <c r="S582" s="120" t="s">
        <v>3572</v>
      </c>
      <c r="T582" s="120" t="s">
        <v>185</v>
      </c>
      <c r="U582" s="120" t="s">
        <v>186</v>
      </c>
      <c r="V582" s="120">
        <v>0</v>
      </c>
      <c r="W582" s="120" t="s">
        <v>5880</v>
      </c>
      <c r="X582" s="120">
        <v>356183787</v>
      </c>
      <c r="Y582" s="120" t="s">
        <v>3573</v>
      </c>
      <c r="Z582" s="120" t="s">
        <v>452</v>
      </c>
      <c r="AA582" s="123">
        <v>40000</v>
      </c>
      <c r="AB582" s="120" t="s">
        <v>548</v>
      </c>
      <c r="AC582" s="120">
        <v>12</v>
      </c>
      <c r="AD582" s="120" t="s">
        <v>276</v>
      </c>
      <c r="AE582" s="120" t="s">
        <v>525</v>
      </c>
      <c r="AF582" s="123">
        <v>3800</v>
      </c>
      <c r="AG582" s="123">
        <v>3800</v>
      </c>
      <c r="AH582" s="120" t="s">
        <v>301</v>
      </c>
      <c r="AI582" s="123">
        <v>8750.5</v>
      </c>
      <c r="AJ582" s="123">
        <v>2649.5</v>
      </c>
      <c r="AK582" s="123">
        <v>11400</v>
      </c>
      <c r="AL582" s="123">
        <v>31249.5</v>
      </c>
      <c r="AM582" s="123">
        <v>3427.5</v>
      </c>
      <c r="AN582" s="123">
        <v>34677</v>
      </c>
      <c r="AO582" s="123">
        <v>31249.5</v>
      </c>
      <c r="AP582" s="123">
        <v>3427.5</v>
      </c>
      <c r="AQ582" s="123">
        <v>34677</v>
      </c>
      <c r="AR582" s="120">
        <v>12</v>
      </c>
      <c r="AS582" s="120">
        <f>VLOOKUP(X582:X2845,[7]Sheet1!$T$2:$AC$1764,10,0)</f>
        <v>252</v>
      </c>
      <c r="AT582" s="107" t="str">
        <f>VLOOKUP(X582:X2839,'[8]Asset Classification'!$J$3:$S$2325,10,0)</f>
        <v>&gt;180</v>
      </c>
      <c r="AU582" s="120"/>
      <c r="AV582" s="120"/>
      <c r="AW582" s="120"/>
      <c r="AX582" s="120" t="s">
        <v>544</v>
      </c>
      <c r="AY582" s="120" t="s">
        <v>545</v>
      </c>
      <c r="AZ582" s="120"/>
      <c r="BA582" s="120"/>
      <c r="BB582" s="126"/>
      <c r="BC582" s="110"/>
      <c r="BD582" s="111"/>
      <c r="BE582" s="111"/>
      <c r="BF582" s="112"/>
      <c r="BG582" s="111"/>
      <c r="BH582" s="113"/>
      <c r="BI582" s="111"/>
      <c r="BJ582" s="111"/>
      <c r="BK582" s="114"/>
      <c r="BL582" s="122"/>
    </row>
    <row r="583" spans="1:64" s="125" customFormat="1" x14ac:dyDescent="0.3">
      <c r="A583" s="120">
        <v>578</v>
      </c>
      <c r="B583" s="120" t="s">
        <v>5879</v>
      </c>
      <c r="C583" s="120" t="s">
        <v>178</v>
      </c>
      <c r="D583" s="120" t="s">
        <v>850</v>
      </c>
      <c r="E583" s="120" t="s">
        <v>851</v>
      </c>
      <c r="F583" s="120" t="s">
        <v>852</v>
      </c>
      <c r="G583" s="120" t="s">
        <v>853</v>
      </c>
      <c r="H583" s="120" t="s">
        <v>854</v>
      </c>
      <c r="I583" s="120">
        <v>40708</v>
      </c>
      <c r="J583" s="120" t="s">
        <v>1402</v>
      </c>
      <c r="K583" s="120">
        <v>40708</v>
      </c>
      <c r="L583" s="120" t="s">
        <v>961</v>
      </c>
      <c r="M583" s="120" t="s">
        <v>962</v>
      </c>
      <c r="N583" s="120">
        <v>352022</v>
      </c>
      <c r="O583" s="120" t="s">
        <v>3458</v>
      </c>
      <c r="P583" s="120">
        <v>438848</v>
      </c>
      <c r="Q583" s="120" t="s">
        <v>3459</v>
      </c>
      <c r="R583" s="120" t="s">
        <v>437</v>
      </c>
      <c r="S583" s="120" t="s">
        <v>3899</v>
      </c>
      <c r="T583" s="120" t="s">
        <v>185</v>
      </c>
      <c r="U583" s="120" t="s">
        <v>186</v>
      </c>
      <c r="V583" s="120">
        <v>0</v>
      </c>
      <c r="W583" s="120" t="s">
        <v>5880</v>
      </c>
      <c r="X583" s="120">
        <v>356775977</v>
      </c>
      <c r="Y583" s="120" t="s">
        <v>3900</v>
      </c>
      <c r="Z583" s="120" t="s">
        <v>308</v>
      </c>
      <c r="AA583" s="123">
        <v>40000</v>
      </c>
      <c r="AB583" s="120" t="s">
        <v>548</v>
      </c>
      <c r="AC583" s="120">
        <v>18</v>
      </c>
      <c r="AD583" s="120" t="s">
        <v>276</v>
      </c>
      <c r="AE583" s="120" t="s">
        <v>402</v>
      </c>
      <c r="AF583" s="123">
        <v>2690</v>
      </c>
      <c r="AG583" s="123">
        <v>2690</v>
      </c>
      <c r="AH583" s="120" t="s">
        <v>301</v>
      </c>
      <c r="AI583" s="123">
        <v>3491.72</v>
      </c>
      <c r="AJ583" s="123">
        <v>1888.28</v>
      </c>
      <c r="AK583" s="123">
        <v>5380</v>
      </c>
      <c r="AL583" s="123">
        <v>36508.28</v>
      </c>
      <c r="AM583" s="123">
        <v>6905.72</v>
      </c>
      <c r="AN583" s="123">
        <v>43414</v>
      </c>
      <c r="AO583" s="123">
        <v>18859.38</v>
      </c>
      <c r="AP583" s="123">
        <v>5350.62</v>
      </c>
      <c r="AQ583" s="123">
        <v>24210</v>
      </c>
      <c r="AR583" s="120">
        <v>11</v>
      </c>
      <c r="AS583" s="120">
        <f>VLOOKUP(X583:X2846,[7]Sheet1!$T$2:$AC$1764,10,0)</f>
        <v>252</v>
      </c>
      <c r="AT583" s="107" t="str">
        <f>VLOOKUP(X583:X2840,'[8]Asset Classification'!$J$3:$S$2325,10,0)</f>
        <v>&gt;180</v>
      </c>
      <c r="AU583" s="120"/>
      <c r="AV583" s="120"/>
      <c r="AW583" s="120"/>
      <c r="AX583" s="120" t="s">
        <v>544</v>
      </c>
      <c r="AY583" s="120" t="s">
        <v>545</v>
      </c>
      <c r="AZ583" s="120"/>
      <c r="BA583" s="120"/>
      <c r="BB583" s="126"/>
      <c r="BC583" s="110"/>
      <c r="BD583" s="111"/>
      <c r="BE583" s="111"/>
      <c r="BF583" s="112"/>
      <c r="BG583" s="111"/>
      <c r="BH583" s="113"/>
      <c r="BI583" s="111"/>
      <c r="BJ583" s="111"/>
      <c r="BK583" s="114"/>
      <c r="BL583" s="122"/>
    </row>
    <row r="584" spans="1:64" s="125" customFormat="1" x14ac:dyDescent="0.3">
      <c r="A584" s="120">
        <v>579</v>
      </c>
      <c r="B584" s="120" t="s">
        <v>5879</v>
      </c>
      <c r="C584" s="120" t="s">
        <v>178</v>
      </c>
      <c r="D584" s="120" t="s">
        <v>850</v>
      </c>
      <c r="E584" s="120" t="s">
        <v>851</v>
      </c>
      <c r="F584" s="120" t="s">
        <v>852</v>
      </c>
      <c r="G584" s="120" t="s">
        <v>853</v>
      </c>
      <c r="H584" s="120" t="s">
        <v>854</v>
      </c>
      <c r="I584" s="120">
        <v>40668</v>
      </c>
      <c r="J584" s="120" t="s">
        <v>854</v>
      </c>
      <c r="K584" s="120">
        <v>40668</v>
      </c>
      <c r="L584" s="120" t="s">
        <v>906</v>
      </c>
      <c r="M584" s="120" t="s">
        <v>907</v>
      </c>
      <c r="N584" s="120">
        <v>342845</v>
      </c>
      <c r="O584" s="120" t="s">
        <v>4451</v>
      </c>
      <c r="P584" s="120">
        <v>499419</v>
      </c>
      <c r="Q584" s="120" t="s">
        <v>4452</v>
      </c>
      <c r="R584" s="120" t="s">
        <v>437</v>
      </c>
      <c r="S584" s="120" t="s">
        <v>4453</v>
      </c>
      <c r="T584" s="120" t="s">
        <v>185</v>
      </c>
      <c r="U584" s="120" t="s">
        <v>186</v>
      </c>
      <c r="V584" s="120">
        <v>0</v>
      </c>
      <c r="W584" s="120" t="s">
        <v>5880</v>
      </c>
      <c r="X584" s="120">
        <v>356775982</v>
      </c>
      <c r="Y584" s="120" t="s">
        <v>4454</v>
      </c>
      <c r="Z584" s="120" t="s">
        <v>308</v>
      </c>
      <c r="AA584" s="123">
        <v>40000</v>
      </c>
      <c r="AB584" s="120" t="s">
        <v>548</v>
      </c>
      <c r="AC584" s="120">
        <v>18</v>
      </c>
      <c r="AD584" s="120" t="s">
        <v>276</v>
      </c>
      <c r="AE584" s="120" t="s">
        <v>402</v>
      </c>
      <c r="AF584" s="123">
        <v>2690</v>
      </c>
      <c r="AG584" s="123">
        <v>2690</v>
      </c>
      <c r="AH584" s="120" t="s">
        <v>301</v>
      </c>
      <c r="AI584" s="123">
        <v>3491.72</v>
      </c>
      <c r="AJ584" s="123">
        <v>1888.28</v>
      </c>
      <c r="AK584" s="123">
        <v>5380</v>
      </c>
      <c r="AL584" s="123">
        <v>36508.28</v>
      </c>
      <c r="AM584" s="123">
        <v>6905.72</v>
      </c>
      <c r="AN584" s="123">
        <v>43414</v>
      </c>
      <c r="AO584" s="123">
        <v>18859.38</v>
      </c>
      <c r="AP584" s="123">
        <v>5350.62</v>
      </c>
      <c r="AQ584" s="123">
        <v>24210</v>
      </c>
      <c r="AR584" s="120">
        <v>11</v>
      </c>
      <c r="AS584" s="120">
        <f>VLOOKUP(X584:X2847,[7]Sheet1!$T$2:$AC$1764,10,0)</f>
        <v>252</v>
      </c>
      <c r="AT584" s="107" t="str">
        <f>VLOOKUP(X584:X2841,'[8]Asset Classification'!$J$3:$S$2325,10,0)</f>
        <v>&gt;180</v>
      </c>
      <c r="AU584" s="120"/>
      <c r="AV584" s="120"/>
      <c r="AW584" s="120"/>
      <c r="AX584" s="120" t="s">
        <v>544</v>
      </c>
      <c r="AY584" s="120" t="s">
        <v>545</v>
      </c>
      <c r="AZ584" s="120"/>
      <c r="BA584" s="120"/>
      <c r="BB584" s="126"/>
      <c r="BC584" s="110"/>
      <c r="BD584" s="111"/>
      <c r="BE584" s="111"/>
      <c r="BF584" s="112"/>
      <c r="BG584" s="111"/>
      <c r="BH584" s="113"/>
      <c r="BI584" s="111"/>
      <c r="BJ584" s="111"/>
      <c r="BK584" s="114"/>
      <c r="BL584" s="122"/>
    </row>
    <row r="585" spans="1:64" s="125" customFormat="1" x14ac:dyDescent="0.3">
      <c r="A585" s="120">
        <v>580</v>
      </c>
      <c r="B585" s="120" t="s">
        <v>5879</v>
      </c>
      <c r="C585" s="120" t="s">
        <v>178</v>
      </c>
      <c r="D585" s="120" t="s">
        <v>850</v>
      </c>
      <c r="E585" s="120" t="s">
        <v>851</v>
      </c>
      <c r="F585" s="120" t="s">
        <v>852</v>
      </c>
      <c r="G585" s="120" t="s">
        <v>853</v>
      </c>
      <c r="H585" s="120" t="s">
        <v>854</v>
      </c>
      <c r="I585" s="120">
        <v>40708</v>
      </c>
      <c r="J585" s="120" t="s">
        <v>1402</v>
      </c>
      <c r="K585" s="120">
        <v>40708</v>
      </c>
      <c r="L585" s="120" t="s">
        <v>961</v>
      </c>
      <c r="M585" s="120" t="s">
        <v>962</v>
      </c>
      <c r="N585" s="120">
        <v>352202</v>
      </c>
      <c r="O585" s="120" t="s">
        <v>2504</v>
      </c>
      <c r="P585" s="120">
        <v>562718</v>
      </c>
      <c r="Q585" s="120" t="s">
        <v>2505</v>
      </c>
      <c r="R585" s="120" t="s">
        <v>255</v>
      </c>
      <c r="S585" s="120" t="s">
        <v>5559</v>
      </c>
      <c r="T585" s="120" t="s">
        <v>185</v>
      </c>
      <c r="U585" s="120" t="s">
        <v>186</v>
      </c>
      <c r="V585" s="120">
        <v>0</v>
      </c>
      <c r="W585" s="120" t="s">
        <v>5880</v>
      </c>
      <c r="X585" s="120">
        <v>356863647</v>
      </c>
      <c r="Y585" s="120" t="s">
        <v>5560</v>
      </c>
      <c r="Z585" s="120" t="s">
        <v>210</v>
      </c>
      <c r="AA585" s="123">
        <v>31000</v>
      </c>
      <c r="AB585" s="120" t="s">
        <v>194</v>
      </c>
      <c r="AC585" s="120">
        <v>24</v>
      </c>
      <c r="AD585" s="120" t="s">
        <v>190</v>
      </c>
      <c r="AE585" s="120" t="s">
        <v>529</v>
      </c>
      <c r="AF585" s="123">
        <v>1650</v>
      </c>
      <c r="AG585" s="123">
        <v>1650</v>
      </c>
      <c r="AH585" s="120" t="s">
        <v>301</v>
      </c>
      <c r="AI585" s="123">
        <v>821.92</v>
      </c>
      <c r="AJ585" s="123">
        <v>828.08</v>
      </c>
      <c r="AK585" s="123">
        <v>1650</v>
      </c>
      <c r="AL585" s="123">
        <v>30178.080000000002</v>
      </c>
      <c r="AM585" s="123">
        <v>8259.92</v>
      </c>
      <c r="AN585" s="123">
        <v>38438</v>
      </c>
      <c r="AO585" s="123">
        <v>9985.61</v>
      </c>
      <c r="AP585" s="123">
        <v>4864.3900000000003</v>
      </c>
      <c r="AQ585" s="123">
        <v>14850</v>
      </c>
      <c r="AR585" s="120">
        <v>10</v>
      </c>
      <c r="AS585" s="120">
        <f>VLOOKUP(X585:X2848,[7]Sheet1!$T$2:$AC$1764,10,0)</f>
        <v>252</v>
      </c>
      <c r="AT585" s="107" t="str">
        <f>VLOOKUP(X585:X2842,'[8]Asset Classification'!$J$3:$S$2325,10,0)</f>
        <v>&gt;180</v>
      </c>
      <c r="AU585" s="120"/>
      <c r="AV585" s="120"/>
      <c r="AW585" s="120"/>
      <c r="AX585" s="120" t="s">
        <v>544</v>
      </c>
      <c r="AY585" s="120" t="s">
        <v>545</v>
      </c>
      <c r="AZ585" s="120"/>
      <c r="BA585" s="120"/>
      <c r="BB585" s="126"/>
      <c r="BC585" s="110"/>
      <c r="BD585" s="111"/>
      <c r="BE585" s="111"/>
      <c r="BF585" s="112"/>
      <c r="BG585" s="111"/>
      <c r="BH585" s="113"/>
      <c r="BI585" s="111"/>
      <c r="BJ585" s="111"/>
      <c r="BK585" s="114"/>
      <c r="BL585" s="122"/>
    </row>
    <row r="586" spans="1:64" s="125" customFormat="1" x14ac:dyDescent="0.3">
      <c r="A586" s="120">
        <v>581</v>
      </c>
      <c r="B586" s="120" t="s">
        <v>5879</v>
      </c>
      <c r="C586" s="120" t="s">
        <v>178</v>
      </c>
      <c r="D586" s="120" t="s">
        <v>850</v>
      </c>
      <c r="E586" s="120" t="s">
        <v>851</v>
      </c>
      <c r="F586" s="120" t="s">
        <v>852</v>
      </c>
      <c r="G586" s="120" t="s">
        <v>853</v>
      </c>
      <c r="H586" s="120" t="s">
        <v>854</v>
      </c>
      <c r="I586" s="120">
        <v>40708</v>
      </c>
      <c r="J586" s="120" t="s">
        <v>1402</v>
      </c>
      <c r="K586" s="120">
        <v>40708</v>
      </c>
      <c r="L586" s="120" t="s">
        <v>961</v>
      </c>
      <c r="M586" s="120" t="s">
        <v>962</v>
      </c>
      <c r="N586" s="120">
        <v>352202</v>
      </c>
      <c r="O586" s="120" t="s">
        <v>2254</v>
      </c>
      <c r="P586" s="120">
        <v>91576</v>
      </c>
      <c r="Q586" s="120" t="s">
        <v>2255</v>
      </c>
      <c r="R586" s="120" t="s">
        <v>255</v>
      </c>
      <c r="S586" s="120" t="s">
        <v>5575</v>
      </c>
      <c r="T586" s="120" t="s">
        <v>185</v>
      </c>
      <c r="U586" s="120" t="s">
        <v>186</v>
      </c>
      <c r="V586" s="120">
        <v>0</v>
      </c>
      <c r="W586" s="120" t="s">
        <v>5880</v>
      </c>
      <c r="X586" s="120">
        <v>356863658</v>
      </c>
      <c r="Y586" s="120" t="s">
        <v>5576</v>
      </c>
      <c r="Z586" s="120" t="s">
        <v>210</v>
      </c>
      <c r="AA586" s="123">
        <v>36000</v>
      </c>
      <c r="AB586" s="120" t="s">
        <v>548</v>
      </c>
      <c r="AC586" s="120">
        <v>24</v>
      </c>
      <c r="AD586" s="120" t="s">
        <v>195</v>
      </c>
      <c r="AE586" s="120" t="s">
        <v>529</v>
      </c>
      <c r="AF586" s="123">
        <v>1920</v>
      </c>
      <c r="AG586" s="123">
        <v>1920</v>
      </c>
      <c r="AH586" s="120" t="s">
        <v>301</v>
      </c>
      <c r="AI586" s="123">
        <v>958.36</v>
      </c>
      <c r="AJ586" s="123">
        <v>961.64</v>
      </c>
      <c r="AK586" s="123">
        <v>1920</v>
      </c>
      <c r="AL586" s="123">
        <v>35041.64</v>
      </c>
      <c r="AM586" s="123">
        <v>9566.36</v>
      </c>
      <c r="AN586" s="123">
        <v>44608</v>
      </c>
      <c r="AO586" s="123">
        <v>11634.79</v>
      </c>
      <c r="AP586" s="123">
        <v>5645.21</v>
      </c>
      <c r="AQ586" s="123">
        <v>17280</v>
      </c>
      <c r="AR586" s="120">
        <v>10</v>
      </c>
      <c r="AS586" s="120">
        <f>VLOOKUP(X586:X2849,[7]Sheet1!$T$2:$AC$1764,10,0)</f>
        <v>252</v>
      </c>
      <c r="AT586" s="107" t="str">
        <f>VLOOKUP(X586:X2843,'[8]Asset Classification'!$J$3:$S$2325,10,0)</f>
        <v>&gt;180</v>
      </c>
      <c r="AU586" s="120"/>
      <c r="AV586" s="120"/>
      <c r="AW586" s="120"/>
      <c r="AX586" s="120" t="s">
        <v>544</v>
      </c>
      <c r="AY586" s="120" t="s">
        <v>545</v>
      </c>
      <c r="AZ586" s="120"/>
      <c r="BA586" s="120"/>
      <c r="BB586" s="126"/>
      <c r="BC586" s="110"/>
      <c r="BD586" s="111"/>
      <c r="BE586" s="111"/>
      <c r="BF586" s="112"/>
      <c r="BG586" s="111"/>
      <c r="BH586" s="113"/>
      <c r="BI586" s="111"/>
      <c r="BJ586" s="111"/>
      <c r="BK586" s="114"/>
      <c r="BL586" s="122"/>
    </row>
    <row r="587" spans="1:64" s="125" customFormat="1" x14ac:dyDescent="0.3">
      <c r="A587" s="120">
        <v>582</v>
      </c>
      <c r="B587" s="120" t="s">
        <v>5879</v>
      </c>
      <c r="C587" s="120" t="s">
        <v>178</v>
      </c>
      <c r="D587" s="120" t="s">
        <v>850</v>
      </c>
      <c r="E587" s="120" t="s">
        <v>851</v>
      </c>
      <c r="F587" s="120" t="s">
        <v>852</v>
      </c>
      <c r="G587" s="120" t="s">
        <v>853</v>
      </c>
      <c r="H587" s="120" t="s">
        <v>854</v>
      </c>
      <c r="I587" s="120">
        <v>40742</v>
      </c>
      <c r="J587" s="120" t="s">
        <v>1661</v>
      </c>
      <c r="K587" s="120">
        <v>40742</v>
      </c>
      <c r="L587" s="120" t="s">
        <v>890</v>
      </c>
      <c r="M587" s="120" t="s">
        <v>891</v>
      </c>
      <c r="N587" s="120">
        <v>352044</v>
      </c>
      <c r="O587" s="120" t="s">
        <v>4451</v>
      </c>
      <c r="P587" s="120">
        <v>499419</v>
      </c>
      <c r="Q587" s="120" t="s">
        <v>4452</v>
      </c>
      <c r="R587" s="120" t="s">
        <v>437</v>
      </c>
      <c r="S587" s="120" t="s">
        <v>4457</v>
      </c>
      <c r="T587" s="120" t="s">
        <v>185</v>
      </c>
      <c r="U587" s="120" t="s">
        <v>186</v>
      </c>
      <c r="V587" s="120">
        <v>0</v>
      </c>
      <c r="W587" s="120" t="s">
        <v>5880</v>
      </c>
      <c r="X587" s="120">
        <v>357171336</v>
      </c>
      <c r="Y587" s="120" t="s">
        <v>4458</v>
      </c>
      <c r="Z587" s="120" t="s">
        <v>210</v>
      </c>
      <c r="AA587" s="123">
        <v>40000</v>
      </c>
      <c r="AB587" s="120" t="s">
        <v>548</v>
      </c>
      <c r="AC587" s="120">
        <v>18</v>
      </c>
      <c r="AD587" s="120" t="s">
        <v>533</v>
      </c>
      <c r="AE587" s="120" t="s">
        <v>529</v>
      </c>
      <c r="AF587" s="123">
        <v>2690</v>
      </c>
      <c r="AG587" s="123">
        <v>2690</v>
      </c>
      <c r="AH587" s="120" t="s">
        <v>301</v>
      </c>
      <c r="AI587" s="123">
        <v>1621.51</v>
      </c>
      <c r="AJ587" s="123">
        <v>1068.49</v>
      </c>
      <c r="AK587" s="123">
        <v>2690</v>
      </c>
      <c r="AL587" s="123">
        <v>38378.49</v>
      </c>
      <c r="AM587" s="123">
        <v>7699.51</v>
      </c>
      <c r="AN587" s="123">
        <v>46078</v>
      </c>
      <c r="AO587" s="123">
        <v>18479.2</v>
      </c>
      <c r="AP587" s="123">
        <v>5730.8</v>
      </c>
      <c r="AQ587" s="123">
        <v>24210</v>
      </c>
      <c r="AR587" s="120">
        <v>10</v>
      </c>
      <c r="AS587" s="120">
        <f>VLOOKUP(X587:X2850,[7]Sheet1!$T$2:$AC$1764,10,0)</f>
        <v>252</v>
      </c>
      <c r="AT587" s="107" t="str">
        <f>VLOOKUP(X587:X2844,'[8]Asset Classification'!$J$3:$S$2325,10,0)</f>
        <v>&gt;180</v>
      </c>
      <c r="AU587" s="120"/>
      <c r="AV587" s="120"/>
      <c r="AW587" s="120"/>
      <c r="AX587" s="120" t="s">
        <v>544</v>
      </c>
      <c r="AY587" s="120" t="s">
        <v>545</v>
      </c>
      <c r="AZ587" s="120"/>
      <c r="BA587" s="120"/>
      <c r="BB587" s="126"/>
      <c r="BC587" s="110"/>
      <c r="BD587" s="111"/>
      <c r="BE587" s="111"/>
      <c r="BF587" s="112"/>
      <c r="BG587" s="111"/>
      <c r="BH587" s="113"/>
      <c r="BI587" s="111"/>
      <c r="BJ587" s="111"/>
      <c r="BK587" s="114"/>
      <c r="BL587" s="122"/>
    </row>
    <row r="588" spans="1:64" s="125" customFormat="1" x14ac:dyDescent="0.3">
      <c r="A588" s="120">
        <v>583</v>
      </c>
      <c r="B588" s="120" t="s">
        <v>5879</v>
      </c>
      <c r="C588" s="120" t="s">
        <v>178</v>
      </c>
      <c r="D588" s="120" t="s">
        <v>850</v>
      </c>
      <c r="E588" s="120" t="s">
        <v>851</v>
      </c>
      <c r="F588" s="120" t="s">
        <v>852</v>
      </c>
      <c r="G588" s="120" t="s">
        <v>853</v>
      </c>
      <c r="H588" s="120" t="s">
        <v>854</v>
      </c>
      <c r="I588" s="120">
        <v>40742</v>
      </c>
      <c r="J588" s="120" t="s">
        <v>1661</v>
      </c>
      <c r="K588" s="120">
        <v>40742</v>
      </c>
      <c r="L588" s="120" t="s">
        <v>906</v>
      </c>
      <c r="M588" s="120" t="s">
        <v>907</v>
      </c>
      <c r="N588" s="120">
        <v>352341</v>
      </c>
      <c r="O588" s="120" t="s">
        <v>3458</v>
      </c>
      <c r="P588" s="120">
        <v>438848</v>
      </c>
      <c r="Q588" s="120" t="s">
        <v>3459</v>
      </c>
      <c r="R588" s="120" t="s">
        <v>255</v>
      </c>
      <c r="S588" s="120" t="s">
        <v>5672</v>
      </c>
      <c r="T588" s="120" t="s">
        <v>185</v>
      </c>
      <c r="U588" s="120" t="s">
        <v>186</v>
      </c>
      <c r="V588" s="120">
        <v>0</v>
      </c>
      <c r="W588" s="120" t="s">
        <v>5123</v>
      </c>
      <c r="X588" s="120">
        <v>357381473</v>
      </c>
      <c r="Y588" s="120" t="s">
        <v>5673</v>
      </c>
      <c r="Z588" s="120" t="s">
        <v>200</v>
      </c>
      <c r="AA588" s="123">
        <v>34000</v>
      </c>
      <c r="AB588" s="120" t="s">
        <v>548</v>
      </c>
      <c r="AC588" s="120">
        <v>24</v>
      </c>
      <c r="AD588" s="120" t="s">
        <v>195</v>
      </c>
      <c r="AE588" s="120" t="s">
        <v>529</v>
      </c>
      <c r="AF588" s="123">
        <v>1810</v>
      </c>
      <c r="AG588" s="123">
        <v>1810</v>
      </c>
      <c r="AH588" s="120" t="s">
        <v>301</v>
      </c>
      <c r="AI588" s="123">
        <v>948.36</v>
      </c>
      <c r="AJ588" s="123">
        <v>861.64</v>
      </c>
      <c r="AK588" s="123">
        <v>1810</v>
      </c>
      <c r="AL588" s="123">
        <v>33051.64</v>
      </c>
      <c r="AM588" s="123">
        <v>9029.36</v>
      </c>
      <c r="AN588" s="123">
        <v>42081</v>
      </c>
      <c r="AO588" s="123">
        <v>10964.65</v>
      </c>
      <c r="AP588" s="123">
        <v>5325.35</v>
      </c>
      <c r="AQ588" s="123">
        <v>16290</v>
      </c>
      <c r="AR588" s="120">
        <v>10</v>
      </c>
      <c r="AS588" s="120">
        <f>VLOOKUP(X588:X2851,[7]Sheet1!$T$2:$AC$1764,10,0)</f>
        <v>252</v>
      </c>
      <c r="AT588" s="107" t="str">
        <f>VLOOKUP(X588:X2845,'[8]Asset Classification'!$J$3:$S$2325,10,0)</f>
        <v>&gt;180</v>
      </c>
      <c r="AU588" s="120"/>
      <c r="AV588" s="120"/>
      <c r="AW588" s="120"/>
      <c r="AX588" s="120" t="s">
        <v>544</v>
      </c>
      <c r="AY588" s="120" t="s">
        <v>545</v>
      </c>
      <c r="AZ588" s="120"/>
      <c r="BA588" s="120"/>
      <c r="BB588" s="126"/>
      <c r="BC588" s="110"/>
      <c r="BD588" s="111"/>
      <c r="BE588" s="111"/>
      <c r="BF588" s="112"/>
      <c r="BG588" s="111"/>
      <c r="BH588" s="113"/>
      <c r="BI588" s="111"/>
      <c r="BJ588" s="111"/>
      <c r="BK588" s="114"/>
      <c r="BL588" s="122"/>
    </row>
    <row r="589" spans="1:64" s="125" customFormat="1" x14ac:dyDescent="0.3">
      <c r="A589" s="120">
        <v>584</v>
      </c>
      <c r="B589" s="120" t="s">
        <v>5879</v>
      </c>
      <c r="C589" s="120" t="s">
        <v>178</v>
      </c>
      <c r="D589" s="120" t="s">
        <v>850</v>
      </c>
      <c r="E589" s="120" t="s">
        <v>851</v>
      </c>
      <c r="F589" s="120" t="s">
        <v>852</v>
      </c>
      <c r="G589" s="120" t="s">
        <v>853</v>
      </c>
      <c r="H589" s="120" t="s">
        <v>854</v>
      </c>
      <c r="I589" s="120">
        <v>40668</v>
      </c>
      <c r="J589" s="120" t="s">
        <v>854</v>
      </c>
      <c r="K589" s="120">
        <v>40668</v>
      </c>
      <c r="L589" s="120" t="s">
        <v>1019</v>
      </c>
      <c r="M589" s="120" t="s">
        <v>1020</v>
      </c>
      <c r="N589" s="120">
        <v>360509</v>
      </c>
      <c r="O589" s="120" t="s">
        <v>3160</v>
      </c>
      <c r="P589" s="120">
        <v>567691</v>
      </c>
      <c r="Q589" s="120" t="s">
        <v>3161</v>
      </c>
      <c r="R589" s="120" t="s">
        <v>255</v>
      </c>
      <c r="S589" s="120" t="s">
        <v>3162</v>
      </c>
      <c r="T589" s="120" t="s">
        <v>185</v>
      </c>
      <c r="U589" s="120" t="s">
        <v>181</v>
      </c>
      <c r="V589" s="120">
        <v>541</v>
      </c>
      <c r="W589" s="120" t="s">
        <v>5880</v>
      </c>
      <c r="X589" s="120">
        <v>351786254</v>
      </c>
      <c r="Y589" s="120" t="s">
        <v>3163</v>
      </c>
      <c r="Z589" s="120" t="s">
        <v>2693</v>
      </c>
      <c r="AA589" s="123">
        <v>42000</v>
      </c>
      <c r="AB589" s="120" t="s">
        <v>182</v>
      </c>
      <c r="AC589" s="120">
        <v>24</v>
      </c>
      <c r="AD589" s="120" t="s">
        <v>192</v>
      </c>
      <c r="AE589" s="120" t="s">
        <v>446</v>
      </c>
      <c r="AF589" s="123">
        <v>2250</v>
      </c>
      <c r="AG589" s="123">
        <v>2250</v>
      </c>
      <c r="AH589" s="120" t="s">
        <v>301</v>
      </c>
      <c r="AI589" s="123">
        <v>17803.89</v>
      </c>
      <c r="AJ589" s="123">
        <v>9196.11</v>
      </c>
      <c r="AK589" s="123">
        <v>27000</v>
      </c>
      <c r="AL589" s="123">
        <v>24196.11</v>
      </c>
      <c r="AM589" s="123">
        <v>3488.89</v>
      </c>
      <c r="AN589" s="123">
        <v>27685</v>
      </c>
      <c r="AO589" s="123">
        <v>17073.54</v>
      </c>
      <c r="AP589" s="123">
        <v>3176.46</v>
      </c>
      <c r="AQ589" s="123">
        <v>20250</v>
      </c>
      <c r="AR589" s="120">
        <v>21</v>
      </c>
      <c r="AS589" s="120">
        <f>VLOOKUP(X589:X2852,[7]Sheet1!$T$2:$AC$1764,10,0)</f>
        <v>253</v>
      </c>
      <c r="AT589" s="107" t="str">
        <f>VLOOKUP(X589:X2846,'[8]Asset Classification'!$J$3:$S$2325,10,0)</f>
        <v>&gt;180</v>
      </c>
      <c r="AU589" s="120"/>
      <c r="AV589" s="120"/>
      <c r="AW589" s="120"/>
      <c r="AX589" s="120" t="s">
        <v>544</v>
      </c>
      <c r="AY589" s="120" t="s">
        <v>545</v>
      </c>
      <c r="AZ589" s="120"/>
      <c r="BA589" s="120"/>
      <c r="BB589" s="126"/>
      <c r="BC589" s="110"/>
      <c r="BD589" s="111"/>
      <c r="BE589" s="111"/>
      <c r="BF589" s="112"/>
      <c r="BG589" s="111"/>
      <c r="BH589" s="113"/>
      <c r="BI589" s="111"/>
      <c r="BJ589" s="111"/>
      <c r="BK589" s="114"/>
      <c r="BL589" s="122"/>
    </row>
    <row r="590" spans="1:64" s="125" customFormat="1" x14ac:dyDescent="0.3">
      <c r="A590" s="120">
        <v>585</v>
      </c>
      <c r="B590" s="120" t="s">
        <v>5879</v>
      </c>
      <c r="C590" s="120" t="s">
        <v>178</v>
      </c>
      <c r="D590" s="120" t="s">
        <v>850</v>
      </c>
      <c r="E590" s="120" t="s">
        <v>851</v>
      </c>
      <c r="F590" s="120" t="s">
        <v>852</v>
      </c>
      <c r="G590" s="120" t="s">
        <v>853</v>
      </c>
      <c r="H590" s="120" t="s">
        <v>854</v>
      </c>
      <c r="I590" s="120">
        <v>40668</v>
      </c>
      <c r="J590" s="120" t="s">
        <v>854</v>
      </c>
      <c r="K590" s="120">
        <v>40668</v>
      </c>
      <c r="L590" s="120" t="s">
        <v>906</v>
      </c>
      <c r="M590" s="120" t="s">
        <v>907</v>
      </c>
      <c r="N590" s="120">
        <v>62960</v>
      </c>
      <c r="O590" s="120" t="s">
        <v>2631</v>
      </c>
      <c r="P590" s="120">
        <v>91496</v>
      </c>
      <c r="Q590" s="120" t="s">
        <v>2632</v>
      </c>
      <c r="R590" s="120" t="s">
        <v>437</v>
      </c>
      <c r="S590" s="120" t="s">
        <v>2633</v>
      </c>
      <c r="T590" s="120" t="s">
        <v>185</v>
      </c>
      <c r="U590" s="120" t="s">
        <v>186</v>
      </c>
      <c r="V590" s="120">
        <v>541</v>
      </c>
      <c r="W590" s="120" t="s">
        <v>5880</v>
      </c>
      <c r="X590" s="120">
        <v>352508949</v>
      </c>
      <c r="Y590" s="120" t="s">
        <v>3444</v>
      </c>
      <c r="Z590" s="120" t="s">
        <v>429</v>
      </c>
      <c r="AA590" s="123">
        <v>30000</v>
      </c>
      <c r="AB590" s="120" t="s">
        <v>189</v>
      </c>
      <c r="AC590" s="120">
        <v>18</v>
      </c>
      <c r="AD590" s="120" t="s">
        <v>276</v>
      </c>
      <c r="AE590" s="120" t="s">
        <v>393</v>
      </c>
      <c r="AF590" s="123">
        <v>2020</v>
      </c>
      <c r="AG590" s="123">
        <v>2020</v>
      </c>
      <c r="AH590" s="120" t="s">
        <v>307</v>
      </c>
      <c r="AI590" s="123">
        <v>14859.06</v>
      </c>
      <c r="AJ590" s="123">
        <v>5340.94</v>
      </c>
      <c r="AK590" s="123">
        <v>20200</v>
      </c>
      <c r="AL590" s="123">
        <v>15140.94</v>
      </c>
      <c r="AM590" s="123">
        <v>1492.13</v>
      </c>
      <c r="AN590" s="123">
        <v>16633.07</v>
      </c>
      <c r="AO590" s="123">
        <v>15140.94</v>
      </c>
      <c r="AP590" s="123">
        <v>1492.13</v>
      </c>
      <c r="AQ590" s="123">
        <v>16633.07</v>
      </c>
      <c r="AR590" s="120">
        <v>19</v>
      </c>
      <c r="AS590" s="120">
        <f>VLOOKUP(X590:X2853,[7]Sheet1!$T$2:$AC$1764,10,0)</f>
        <v>253</v>
      </c>
      <c r="AT590" s="107" t="str">
        <f>VLOOKUP(X590:X2847,'[8]Asset Classification'!$J$3:$S$2325,10,0)</f>
        <v>&gt;180</v>
      </c>
      <c r="AU590" s="120"/>
      <c r="AV590" s="120"/>
      <c r="AW590" s="120"/>
      <c r="AX590" s="120" t="s">
        <v>544</v>
      </c>
      <c r="AY590" s="120" t="s">
        <v>545</v>
      </c>
      <c r="AZ590" s="120"/>
      <c r="BA590" s="120"/>
      <c r="BB590" s="126"/>
      <c r="BC590" s="110"/>
      <c r="BD590" s="111"/>
      <c r="BE590" s="111"/>
      <c r="BF590" s="112"/>
      <c r="BG590" s="111"/>
      <c r="BH590" s="113"/>
      <c r="BI590" s="111"/>
      <c r="BJ590" s="111"/>
      <c r="BK590" s="114"/>
      <c r="BL590" s="122"/>
    </row>
    <row r="591" spans="1:64" s="125" customFormat="1" x14ac:dyDescent="0.3">
      <c r="A591" s="120">
        <v>586</v>
      </c>
      <c r="B591" s="120" t="s">
        <v>5879</v>
      </c>
      <c r="C591" s="120" t="s">
        <v>178</v>
      </c>
      <c r="D591" s="120" t="s">
        <v>850</v>
      </c>
      <c r="E591" s="120" t="s">
        <v>851</v>
      </c>
      <c r="F591" s="120" t="s">
        <v>852</v>
      </c>
      <c r="G591" s="120" t="s">
        <v>853</v>
      </c>
      <c r="H591" s="120" t="s">
        <v>854</v>
      </c>
      <c r="I591" s="120">
        <v>168143</v>
      </c>
      <c r="J591" s="120" t="s">
        <v>854</v>
      </c>
      <c r="K591" s="120">
        <v>168143</v>
      </c>
      <c r="L591" s="120" t="s">
        <v>883</v>
      </c>
      <c r="M591" s="120" t="s">
        <v>884</v>
      </c>
      <c r="N591" s="120">
        <v>352365</v>
      </c>
      <c r="O591" s="120" t="s">
        <v>1331</v>
      </c>
      <c r="P591" s="120">
        <v>91462</v>
      </c>
      <c r="Q591" s="120" t="s">
        <v>1332</v>
      </c>
      <c r="R591" s="120" t="s">
        <v>255</v>
      </c>
      <c r="S591" s="120" t="s">
        <v>3462</v>
      </c>
      <c r="T591" s="120" t="s">
        <v>185</v>
      </c>
      <c r="U591" s="120" t="s">
        <v>186</v>
      </c>
      <c r="V591" s="120">
        <v>541</v>
      </c>
      <c r="W591" s="120" t="s">
        <v>5880</v>
      </c>
      <c r="X591" s="120">
        <v>352563311</v>
      </c>
      <c r="Y591" s="120" t="s">
        <v>3463</v>
      </c>
      <c r="Z591" s="120" t="s">
        <v>467</v>
      </c>
      <c r="AA591" s="123">
        <v>42000</v>
      </c>
      <c r="AB591" s="120" t="s">
        <v>189</v>
      </c>
      <c r="AC591" s="120">
        <v>24</v>
      </c>
      <c r="AD591" s="120" t="s">
        <v>192</v>
      </c>
      <c r="AE591" s="120" t="s">
        <v>292</v>
      </c>
      <c r="AF591" s="123">
        <v>2240</v>
      </c>
      <c r="AG591" s="123">
        <v>2240</v>
      </c>
      <c r="AH591" s="120" t="s">
        <v>301</v>
      </c>
      <c r="AI591" s="123">
        <v>14449.7</v>
      </c>
      <c r="AJ591" s="123">
        <v>7950.3</v>
      </c>
      <c r="AK591" s="123">
        <v>22400</v>
      </c>
      <c r="AL591" s="123">
        <v>27550.3</v>
      </c>
      <c r="AM591" s="123">
        <v>4692.24</v>
      </c>
      <c r="AN591" s="123">
        <v>32242.54</v>
      </c>
      <c r="AO591" s="123">
        <v>16197.27</v>
      </c>
      <c r="AP591" s="123">
        <v>3962.73</v>
      </c>
      <c r="AQ591" s="123">
        <v>20160</v>
      </c>
      <c r="AR591" s="120">
        <v>19</v>
      </c>
      <c r="AS591" s="120">
        <f>VLOOKUP(X591:X2854,[7]Sheet1!$T$2:$AC$1764,10,0)</f>
        <v>253</v>
      </c>
      <c r="AT591" s="107" t="str">
        <f>VLOOKUP(X591:X2848,'[8]Asset Classification'!$J$3:$S$2325,10,0)</f>
        <v>&gt;180</v>
      </c>
      <c r="AU591" s="120"/>
      <c r="AV591" s="120"/>
      <c r="AW591" s="120"/>
      <c r="AX591" s="120" t="s">
        <v>544</v>
      </c>
      <c r="AY591" s="120" t="s">
        <v>545</v>
      </c>
      <c r="AZ591" s="120"/>
      <c r="BA591" s="120"/>
      <c r="BB591" s="126"/>
      <c r="BC591" s="110"/>
      <c r="BD591" s="111"/>
      <c r="BE591" s="111"/>
      <c r="BF591" s="112"/>
      <c r="BG591" s="111"/>
      <c r="BH591" s="113"/>
      <c r="BI591" s="111"/>
      <c r="BJ591" s="111"/>
      <c r="BK591" s="114"/>
      <c r="BL591" s="122"/>
    </row>
    <row r="592" spans="1:64" s="125" customFormat="1" x14ac:dyDescent="0.3">
      <c r="A592" s="120">
        <v>587</v>
      </c>
      <c r="B592" s="120" t="s">
        <v>5879</v>
      </c>
      <c r="C592" s="120" t="s">
        <v>178</v>
      </c>
      <c r="D592" s="120" t="s">
        <v>850</v>
      </c>
      <c r="E592" s="120" t="s">
        <v>851</v>
      </c>
      <c r="F592" s="120" t="s">
        <v>852</v>
      </c>
      <c r="G592" s="120" t="s">
        <v>853</v>
      </c>
      <c r="H592" s="120" t="s">
        <v>854</v>
      </c>
      <c r="I592" s="120">
        <v>40742</v>
      </c>
      <c r="J592" s="120" t="s">
        <v>1661</v>
      </c>
      <c r="K592" s="120">
        <v>40742</v>
      </c>
      <c r="L592" s="120" t="s">
        <v>855</v>
      </c>
      <c r="M592" s="120" t="s">
        <v>856</v>
      </c>
      <c r="N592" s="120">
        <v>352342</v>
      </c>
      <c r="O592" s="120" t="s">
        <v>3472</v>
      </c>
      <c r="P592" s="120">
        <v>492758</v>
      </c>
      <c r="Q592" s="120" t="s">
        <v>3473</v>
      </c>
      <c r="R592" s="120" t="s">
        <v>255</v>
      </c>
      <c r="S592" s="120" t="s">
        <v>3474</v>
      </c>
      <c r="T592" s="120" t="s">
        <v>185</v>
      </c>
      <c r="U592" s="120" t="s">
        <v>186</v>
      </c>
      <c r="V592" s="120">
        <v>541</v>
      </c>
      <c r="W592" s="120" t="s">
        <v>221</v>
      </c>
      <c r="X592" s="120">
        <v>352577222</v>
      </c>
      <c r="Y592" s="120" t="s">
        <v>3475</v>
      </c>
      <c r="Z592" s="120" t="s">
        <v>458</v>
      </c>
      <c r="AA592" s="123">
        <v>42000</v>
      </c>
      <c r="AB592" s="120" t="s">
        <v>197</v>
      </c>
      <c r="AC592" s="120">
        <v>24</v>
      </c>
      <c r="AD592" s="120" t="s">
        <v>192</v>
      </c>
      <c r="AE592" s="120" t="s">
        <v>249</v>
      </c>
      <c r="AF592" s="123">
        <v>2240</v>
      </c>
      <c r="AG592" s="123">
        <v>2240</v>
      </c>
      <c r="AH592" s="120" t="s">
        <v>301</v>
      </c>
      <c r="AI592" s="123">
        <v>14934.63</v>
      </c>
      <c r="AJ592" s="123">
        <v>7465.37</v>
      </c>
      <c r="AK592" s="123">
        <v>22400</v>
      </c>
      <c r="AL592" s="123">
        <v>27065.37</v>
      </c>
      <c r="AM592" s="123">
        <v>4456.63</v>
      </c>
      <c r="AN592" s="123">
        <v>31522</v>
      </c>
      <c r="AO592" s="123">
        <v>16394.900000000001</v>
      </c>
      <c r="AP592" s="123">
        <v>3765.1</v>
      </c>
      <c r="AQ592" s="123">
        <v>20160</v>
      </c>
      <c r="AR592" s="120">
        <v>19</v>
      </c>
      <c r="AS592" s="120">
        <f>VLOOKUP(X592:X2855,[7]Sheet1!$T$2:$AC$1764,10,0)</f>
        <v>253</v>
      </c>
      <c r="AT592" s="107" t="str">
        <f>VLOOKUP(X592:X2849,'[8]Asset Classification'!$J$3:$S$2325,10,0)</f>
        <v>&gt;180</v>
      </c>
      <c r="AU592" s="120"/>
      <c r="AV592" s="120"/>
      <c r="AW592" s="120"/>
      <c r="AX592" s="120" t="s">
        <v>544</v>
      </c>
      <c r="AY592" s="120" t="s">
        <v>545</v>
      </c>
      <c r="AZ592" s="120"/>
      <c r="BA592" s="120"/>
      <c r="BB592" s="126"/>
      <c r="BC592" s="110"/>
      <c r="BD592" s="111"/>
      <c r="BE592" s="111"/>
      <c r="BF592" s="112"/>
      <c r="BG592" s="111"/>
      <c r="BH592" s="113"/>
      <c r="BI592" s="111"/>
      <c r="BJ592" s="111"/>
      <c r="BK592" s="114"/>
      <c r="BL592" s="122"/>
    </row>
    <row r="593" spans="1:64" s="125" customFormat="1" x14ac:dyDescent="0.3">
      <c r="A593" s="120">
        <v>588</v>
      </c>
      <c r="B593" s="120" t="s">
        <v>5879</v>
      </c>
      <c r="C593" s="120" t="s">
        <v>178</v>
      </c>
      <c r="D593" s="120" t="s">
        <v>850</v>
      </c>
      <c r="E593" s="120" t="s">
        <v>851</v>
      </c>
      <c r="F593" s="120" t="s">
        <v>852</v>
      </c>
      <c r="G593" s="120" t="s">
        <v>853</v>
      </c>
      <c r="H593" s="120" t="s">
        <v>854</v>
      </c>
      <c r="I593" s="120">
        <v>168143</v>
      </c>
      <c r="J593" s="120" t="s">
        <v>854</v>
      </c>
      <c r="K593" s="120">
        <v>168143</v>
      </c>
      <c r="L593" s="120" t="s">
        <v>906</v>
      </c>
      <c r="M593" s="120" t="s">
        <v>907</v>
      </c>
      <c r="N593" s="120">
        <v>352716</v>
      </c>
      <c r="O593" s="120" t="s">
        <v>1882</v>
      </c>
      <c r="P593" s="120">
        <v>491764</v>
      </c>
      <c r="Q593" s="120" t="s">
        <v>2222</v>
      </c>
      <c r="R593" s="120" t="s">
        <v>255</v>
      </c>
      <c r="S593" s="120" t="s">
        <v>3578</v>
      </c>
      <c r="T593" s="120" t="s">
        <v>185</v>
      </c>
      <c r="U593" s="120" t="s">
        <v>186</v>
      </c>
      <c r="V593" s="120">
        <v>0</v>
      </c>
      <c r="W593" s="120" t="s">
        <v>5927</v>
      </c>
      <c r="X593" s="120">
        <v>353312040</v>
      </c>
      <c r="Y593" s="120" t="s">
        <v>3579</v>
      </c>
      <c r="Z593" s="120" t="s">
        <v>3580</v>
      </c>
      <c r="AA593" s="123">
        <v>37000</v>
      </c>
      <c r="AB593" s="120" t="s">
        <v>182</v>
      </c>
      <c r="AC593" s="120">
        <v>24</v>
      </c>
      <c r="AD593" s="120" t="s">
        <v>190</v>
      </c>
      <c r="AE593" s="120" t="s">
        <v>490</v>
      </c>
      <c r="AF593" s="123">
        <v>1970</v>
      </c>
      <c r="AG593" s="123">
        <v>1970</v>
      </c>
      <c r="AH593" s="120" t="s">
        <v>301</v>
      </c>
      <c r="AI593" s="123">
        <v>10160.34</v>
      </c>
      <c r="AJ593" s="123">
        <v>5599.66</v>
      </c>
      <c r="AK593" s="123">
        <v>15760</v>
      </c>
      <c r="AL593" s="123">
        <v>26839.66</v>
      </c>
      <c r="AM593" s="123">
        <v>5118.34</v>
      </c>
      <c r="AN593" s="123">
        <v>31958</v>
      </c>
      <c r="AO593" s="123">
        <v>13780.75</v>
      </c>
      <c r="AP593" s="123">
        <v>3949.25</v>
      </c>
      <c r="AQ593" s="123">
        <v>17730</v>
      </c>
      <c r="AR593" s="120">
        <v>17</v>
      </c>
      <c r="AS593" s="120">
        <f>VLOOKUP(X593:X2856,[7]Sheet1!$T$2:$AC$1764,10,0)</f>
        <v>253</v>
      </c>
      <c r="AT593" s="107" t="str">
        <f>VLOOKUP(X593:X2850,'[8]Asset Classification'!$J$3:$S$2325,10,0)</f>
        <v>&gt;180</v>
      </c>
      <c r="AU593" s="120"/>
      <c r="AV593" s="120"/>
      <c r="AW593" s="120"/>
      <c r="AX593" s="120" t="s">
        <v>544</v>
      </c>
      <c r="AY593" s="120" t="s">
        <v>545</v>
      </c>
      <c r="AZ593" s="120"/>
      <c r="BA593" s="120"/>
      <c r="BB593" s="126"/>
      <c r="BC593" s="110"/>
      <c r="BD593" s="111"/>
      <c r="BE593" s="111"/>
      <c r="BF593" s="112"/>
      <c r="BG593" s="111"/>
      <c r="BH593" s="113"/>
      <c r="BI593" s="111"/>
      <c r="BJ593" s="111"/>
      <c r="BK593" s="114"/>
      <c r="BL593" s="122"/>
    </row>
    <row r="594" spans="1:64" s="125" customFormat="1" x14ac:dyDescent="0.3">
      <c r="A594" s="120">
        <v>589</v>
      </c>
      <c r="B594" s="120" t="s">
        <v>5879</v>
      </c>
      <c r="C594" s="120" t="s">
        <v>178</v>
      </c>
      <c r="D594" s="120" t="s">
        <v>850</v>
      </c>
      <c r="E594" s="120" t="s">
        <v>851</v>
      </c>
      <c r="F594" s="120" t="s">
        <v>852</v>
      </c>
      <c r="G594" s="120" t="s">
        <v>853</v>
      </c>
      <c r="H594" s="120" t="s">
        <v>854</v>
      </c>
      <c r="I594" s="120">
        <v>178001</v>
      </c>
      <c r="J594" s="120" t="s">
        <v>924</v>
      </c>
      <c r="K594" s="120">
        <v>178001</v>
      </c>
      <c r="L594" s="120" t="s">
        <v>925</v>
      </c>
      <c r="M594" s="120" t="s">
        <v>926</v>
      </c>
      <c r="N594" s="120">
        <v>320289</v>
      </c>
      <c r="O594" s="120" t="s">
        <v>1894</v>
      </c>
      <c r="P594" s="120">
        <v>631895</v>
      </c>
      <c r="Q594" s="120" t="s">
        <v>3728</v>
      </c>
      <c r="R594" s="120" t="s">
        <v>255</v>
      </c>
      <c r="S594" s="120" t="s">
        <v>3745</v>
      </c>
      <c r="T594" s="120" t="s">
        <v>185</v>
      </c>
      <c r="U594" s="120" t="s">
        <v>186</v>
      </c>
      <c r="V594" s="120">
        <v>0</v>
      </c>
      <c r="W594" s="120" t="s">
        <v>5880</v>
      </c>
      <c r="X594" s="120">
        <v>353435806</v>
      </c>
      <c r="Y594" s="120" t="s">
        <v>3746</v>
      </c>
      <c r="Z594" s="120" t="s">
        <v>230</v>
      </c>
      <c r="AA594" s="123">
        <v>44000</v>
      </c>
      <c r="AB594" s="120" t="s">
        <v>548</v>
      </c>
      <c r="AC594" s="120">
        <v>24</v>
      </c>
      <c r="AD594" s="120" t="s">
        <v>190</v>
      </c>
      <c r="AE594" s="120" t="s">
        <v>480</v>
      </c>
      <c r="AF594" s="123">
        <v>2350</v>
      </c>
      <c r="AG594" s="123">
        <v>2350</v>
      </c>
      <c r="AH594" s="120" t="s">
        <v>563</v>
      </c>
      <c r="AI594" s="123">
        <v>10483.42</v>
      </c>
      <c r="AJ594" s="123">
        <v>5966.58</v>
      </c>
      <c r="AK594" s="123">
        <v>16450</v>
      </c>
      <c r="AL594" s="123">
        <v>33516.58</v>
      </c>
      <c r="AM594" s="123">
        <v>6746.42</v>
      </c>
      <c r="AN594" s="123">
        <v>40263</v>
      </c>
      <c r="AO594" s="123">
        <v>16134.11</v>
      </c>
      <c r="AP594" s="123">
        <v>5015.8900000000003</v>
      </c>
      <c r="AQ594" s="123">
        <v>21150</v>
      </c>
      <c r="AR594" s="120">
        <v>16</v>
      </c>
      <c r="AS594" s="120">
        <f>VLOOKUP(X594:X2857,[7]Sheet1!$T$2:$AC$1764,10,0)</f>
        <v>253</v>
      </c>
      <c r="AT594" s="107" t="str">
        <f>VLOOKUP(X594:X2851,'[8]Asset Classification'!$J$3:$S$2325,10,0)</f>
        <v>&gt;180</v>
      </c>
      <c r="AU594" s="120"/>
      <c r="AV594" s="120"/>
      <c r="AW594" s="120"/>
      <c r="AX594" s="120" t="s">
        <v>544</v>
      </c>
      <c r="AY594" s="120" t="s">
        <v>545</v>
      </c>
      <c r="AZ594" s="120"/>
      <c r="BA594" s="120"/>
      <c r="BB594" s="126"/>
      <c r="BC594" s="110"/>
      <c r="BD594" s="111"/>
      <c r="BE594" s="111"/>
      <c r="BF594" s="112"/>
      <c r="BG594" s="111"/>
      <c r="BH594" s="113"/>
      <c r="BI594" s="111"/>
      <c r="BJ594" s="111"/>
      <c r="BK594" s="114"/>
      <c r="BL594" s="122"/>
    </row>
    <row r="595" spans="1:64" s="125" customFormat="1" x14ac:dyDescent="0.3">
      <c r="A595" s="120">
        <v>590</v>
      </c>
      <c r="B595" s="120" t="s">
        <v>5879</v>
      </c>
      <c r="C595" s="120" t="s">
        <v>178</v>
      </c>
      <c r="D595" s="120" t="s">
        <v>850</v>
      </c>
      <c r="E595" s="120" t="s">
        <v>851</v>
      </c>
      <c r="F595" s="120" t="s">
        <v>852</v>
      </c>
      <c r="G595" s="120" t="s">
        <v>853</v>
      </c>
      <c r="H595" s="120" t="s">
        <v>854</v>
      </c>
      <c r="I595" s="120">
        <v>168143</v>
      </c>
      <c r="J595" s="120" t="s">
        <v>854</v>
      </c>
      <c r="K595" s="120">
        <v>168143</v>
      </c>
      <c r="L595" s="120" t="s">
        <v>890</v>
      </c>
      <c r="M595" s="120" t="s">
        <v>891</v>
      </c>
      <c r="N595" s="120">
        <v>63004</v>
      </c>
      <c r="O595" s="120" t="s">
        <v>2708</v>
      </c>
      <c r="P595" s="120">
        <v>574761</v>
      </c>
      <c r="Q595" s="120" t="s">
        <v>2709</v>
      </c>
      <c r="R595" s="120" t="s">
        <v>255</v>
      </c>
      <c r="S595" s="120" t="s">
        <v>3775</v>
      </c>
      <c r="T595" s="120" t="s">
        <v>185</v>
      </c>
      <c r="U595" s="120" t="s">
        <v>181</v>
      </c>
      <c r="V595" s="120">
        <v>0</v>
      </c>
      <c r="W595" s="120" t="s">
        <v>5880</v>
      </c>
      <c r="X595" s="120">
        <v>353435828</v>
      </c>
      <c r="Y595" s="120" t="s">
        <v>3776</v>
      </c>
      <c r="Z595" s="120" t="s">
        <v>349</v>
      </c>
      <c r="AA595" s="123">
        <v>41000</v>
      </c>
      <c r="AB595" s="120" t="s">
        <v>197</v>
      </c>
      <c r="AC595" s="120">
        <v>24</v>
      </c>
      <c r="AD595" s="120" t="s">
        <v>190</v>
      </c>
      <c r="AE595" s="120" t="s">
        <v>480</v>
      </c>
      <c r="AF595" s="123">
        <v>2190</v>
      </c>
      <c r="AG595" s="123">
        <v>2190</v>
      </c>
      <c r="AH595" s="120" t="s">
        <v>301</v>
      </c>
      <c r="AI595" s="123">
        <v>9420.8700000000008</v>
      </c>
      <c r="AJ595" s="123">
        <v>5909.13</v>
      </c>
      <c r="AK595" s="123">
        <v>15330</v>
      </c>
      <c r="AL595" s="123">
        <v>31579.13</v>
      </c>
      <c r="AM595" s="123">
        <v>6431.87</v>
      </c>
      <c r="AN595" s="123">
        <v>38011</v>
      </c>
      <c r="AO595" s="123">
        <v>14965.58</v>
      </c>
      <c r="AP595" s="123">
        <v>4744.42</v>
      </c>
      <c r="AQ595" s="123">
        <v>19710</v>
      </c>
      <c r="AR595" s="120">
        <v>16</v>
      </c>
      <c r="AS595" s="120">
        <f>VLOOKUP(X595:X2858,[7]Sheet1!$T$2:$AC$1764,10,0)</f>
        <v>253</v>
      </c>
      <c r="AT595" s="107" t="str">
        <f>VLOOKUP(X595:X2852,'[8]Asset Classification'!$J$3:$S$2325,10,0)</f>
        <v>&gt;180</v>
      </c>
      <c r="AU595" s="120"/>
      <c r="AV595" s="120"/>
      <c r="AW595" s="120"/>
      <c r="AX595" s="120" t="s">
        <v>544</v>
      </c>
      <c r="AY595" s="120" t="s">
        <v>545</v>
      </c>
      <c r="AZ595" s="120"/>
      <c r="BA595" s="120"/>
      <c r="BB595" s="126"/>
      <c r="BC595" s="110"/>
      <c r="BD595" s="111"/>
      <c r="BE595" s="111"/>
      <c r="BF595" s="112"/>
      <c r="BG595" s="111"/>
      <c r="BH595" s="113"/>
      <c r="BI595" s="111"/>
      <c r="BJ595" s="111"/>
      <c r="BK595" s="114"/>
      <c r="BL595" s="122"/>
    </row>
    <row r="596" spans="1:64" s="125" customFormat="1" x14ac:dyDescent="0.3">
      <c r="A596" s="120">
        <v>591</v>
      </c>
      <c r="B596" s="120" t="s">
        <v>5879</v>
      </c>
      <c r="C596" s="120" t="s">
        <v>178</v>
      </c>
      <c r="D596" s="120" t="s">
        <v>850</v>
      </c>
      <c r="E596" s="120" t="s">
        <v>851</v>
      </c>
      <c r="F596" s="120" t="s">
        <v>852</v>
      </c>
      <c r="G596" s="120" t="s">
        <v>853</v>
      </c>
      <c r="H596" s="120" t="s">
        <v>854</v>
      </c>
      <c r="I596" s="120">
        <v>40668</v>
      </c>
      <c r="J596" s="120" t="s">
        <v>854</v>
      </c>
      <c r="K596" s="120">
        <v>40668</v>
      </c>
      <c r="L596" s="120" t="s">
        <v>906</v>
      </c>
      <c r="M596" s="120" t="s">
        <v>907</v>
      </c>
      <c r="N596" s="120">
        <v>62956</v>
      </c>
      <c r="O596" s="120" t="s">
        <v>3890</v>
      </c>
      <c r="P596" s="120">
        <v>91567</v>
      </c>
      <c r="Q596" s="120" t="s">
        <v>3891</v>
      </c>
      <c r="R596" s="120" t="s">
        <v>255</v>
      </c>
      <c r="S596" s="120" t="s">
        <v>4001</v>
      </c>
      <c r="T596" s="120" t="s">
        <v>185</v>
      </c>
      <c r="U596" s="120" t="s">
        <v>181</v>
      </c>
      <c r="V596" s="120">
        <v>0</v>
      </c>
      <c r="W596" s="120" t="s">
        <v>5880</v>
      </c>
      <c r="X596" s="120">
        <v>353444886</v>
      </c>
      <c r="Y596" s="120" t="s">
        <v>4002</v>
      </c>
      <c r="Z596" s="120" t="s">
        <v>357</v>
      </c>
      <c r="AA596" s="123">
        <v>63000</v>
      </c>
      <c r="AB596" s="120" t="s">
        <v>182</v>
      </c>
      <c r="AC596" s="120">
        <v>24</v>
      </c>
      <c r="AD596" s="120" t="s">
        <v>195</v>
      </c>
      <c r="AE596" s="120" t="s">
        <v>480</v>
      </c>
      <c r="AF596" s="123">
        <v>3360</v>
      </c>
      <c r="AG596" s="123">
        <v>3360</v>
      </c>
      <c r="AH596" s="120" t="s">
        <v>301</v>
      </c>
      <c r="AI596" s="123">
        <v>14340.22</v>
      </c>
      <c r="AJ596" s="123">
        <v>9179.7800000000007</v>
      </c>
      <c r="AK596" s="123">
        <v>23520</v>
      </c>
      <c r="AL596" s="123">
        <v>48659.78</v>
      </c>
      <c r="AM596" s="123">
        <v>9956.2199999999993</v>
      </c>
      <c r="AN596" s="123">
        <v>58616</v>
      </c>
      <c r="AO596" s="123">
        <v>22918.27</v>
      </c>
      <c r="AP596" s="123">
        <v>7321.73</v>
      </c>
      <c r="AQ596" s="123">
        <v>30240</v>
      </c>
      <c r="AR596" s="120">
        <v>16</v>
      </c>
      <c r="AS596" s="120">
        <f>VLOOKUP(X596:X2859,[7]Sheet1!$T$2:$AC$1764,10,0)</f>
        <v>253</v>
      </c>
      <c r="AT596" s="107" t="str">
        <f>VLOOKUP(X596:X2853,'[8]Asset Classification'!$J$3:$S$2325,10,0)</f>
        <v>&gt;180</v>
      </c>
      <c r="AU596" s="120"/>
      <c r="AV596" s="120"/>
      <c r="AW596" s="120"/>
      <c r="AX596" s="120" t="s">
        <v>544</v>
      </c>
      <c r="AY596" s="120" t="s">
        <v>545</v>
      </c>
      <c r="AZ596" s="120"/>
      <c r="BA596" s="120"/>
      <c r="BB596" s="126"/>
      <c r="BC596" s="110"/>
      <c r="BD596" s="111"/>
      <c r="BE596" s="111"/>
      <c r="BF596" s="112"/>
      <c r="BG596" s="111"/>
      <c r="BH596" s="113"/>
      <c r="BI596" s="111"/>
      <c r="BJ596" s="111"/>
      <c r="BK596" s="114"/>
      <c r="BL596" s="122"/>
    </row>
    <row r="597" spans="1:64" s="125" customFormat="1" x14ac:dyDescent="0.3">
      <c r="A597" s="120">
        <v>592</v>
      </c>
      <c r="B597" s="120" t="s">
        <v>5879</v>
      </c>
      <c r="C597" s="120" t="s">
        <v>178</v>
      </c>
      <c r="D597" s="120" t="s">
        <v>850</v>
      </c>
      <c r="E597" s="120" t="s">
        <v>851</v>
      </c>
      <c r="F597" s="120" t="s">
        <v>852</v>
      </c>
      <c r="G597" s="120" t="s">
        <v>853</v>
      </c>
      <c r="H597" s="120" t="s">
        <v>854</v>
      </c>
      <c r="I597" s="120">
        <v>40734</v>
      </c>
      <c r="J597" s="120" t="s">
        <v>1693</v>
      </c>
      <c r="K597" s="120">
        <v>40734</v>
      </c>
      <c r="L597" s="120" t="s">
        <v>1187</v>
      </c>
      <c r="M597" s="120" t="s">
        <v>1188</v>
      </c>
      <c r="N597" s="120">
        <v>62963</v>
      </c>
      <c r="O597" s="120" t="s">
        <v>1262</v>
      </c>
      <c r="P597" s="120">
        <v>91446</v>
      </c>
      <c r="Q597" s="120" t="s">
        <v>1263</v>
      </c>
      <c r="R597" s="120" t="s">
        <v>255</v>
      </c>
      <c r="S597" s="120" t="s">
        <v>4103</v>
      </c>
      <c r="T597" s="120" t="s">
        <v>185</v>
      </c>
      <c r="U597" s="120" t="s">
        <v>181</v>
      </c>
      <c r="V597" s="120">
        <v>0</v>
      </c>
      <c r="W597" s="120" t="s">
        <v>5880</v>
      </c>
      <c r="X597" s="120">
        <v>353539237</v>
      </c>
      <c r="Y597" s="120" t="s">
        <v>4104</v>
      </c>
      <c r="Z597" s="120" t="s">
        <v>472</v>
      </c>
      <c r="AA597" s="123">
        <v>54000</v>
      </c>
      <c r="AB597" s="120" t="s">
        <v>197</v>
      </c>
      <c r="AC597" s="120">
        <v>24</v>
      </c>
      <c r="AD597" s="120" t="s">
        <v>195</v>
      </c>
      <c r="AE597" s="120" t="s">
        <v>490</v>
      </c>
      <c r="AF597" s="123">
        <v>2880</v>
      </c>
      <c r="AG597" s="123">
        <v>2880</v>
      </c>
      <c r="AH597" s="120" t="s">
        <v>543</v>
      </c>
      <c r="AI597" s="123">
        <v>15801.38</v>
      </c>
      <c r="AJ597" s="123">
        <v>9238.6200000000008</v>
      </c>
      <c r="AK597" s="123">
        <v>25040</v>
      </c>
      <c r="AL597" s="123">
        <v>38198.620000000003</v>
      </c>
      <c r="AM597" s="123">
        <v>6549.38</v>
      </c>
      <c r="AN597" s="123">
        <v>44748</v>
      </c>
      <c r="AO597" s="123">
        <v>19083.55</v>
      </c>
      <c r="AP597" s="123">
        <v>4836.45</v>
      </c>
      <c r="AQ597" s="123">
        <v>23920</v>
      </c>
      <c r="AR597" s="120">
        <v>17</v>
      </c>
      <c r="AS597" s="120">
        <f>VLOOKUP(X597:X2860,[7]Sheet1!$T$2:$AC$1764,10,0)</f>
        <v>253</v>
      </c>
      <c r="AT597" s="107" t="str">
        <f>VLOOKUP(X597:X2854,'[8]Asset Classification'!$J$3:$S$2325,10,0)</f>
        <v>&gt;180</v>
      </c>
      <c r="AU597" s="120"/>
      <c r="AV597" s="120"/>
      <c r="AW597" s="120"/>
      <c r="AX597" s="120" t="s">
        <v>544</v>
      </c>
      <c r="AY597" s="120" t="s">
        <v>545</v>
      </c>
      <c r="AZ597" s="120"/>
      <c r="BA597" s="120"/>
      <c r="BB597" s="126"/>
      <c r="BC597" s="110"/>
      <c r="BD597" s="111"/>
      <c r="BE597" s="111"/>
      <c r="BF597" s="112"/>
      <c r="BG597" s="111"/>
      <c r="BH597" s="113"/>
      <c r="BI597" s="111"/>
      <c r="BJ597" s="111"/>
      <c r="BK597" s="114"/>
      <c r="BL597" s="122"/>
    </row>
    <row r="598" spans="1:64" s="125" customFormat="1" x14ac:dyDescent="0.3">
      <c r="A598" s="120">
        <v>593</v>
      </c>
      <c r="B598" s="120" t="s">
        <v>5879</v>
      </c>
      <c r="C598" s="120" t="s">
        <v>178</v>
      </c>
      <c r="D598" s="120" t="s">
        <v>850</v>
      </c>
      <c r="E598" s="120" t="s">
        <v>851</v>
      </c>
      <c r="F598" s="120" t="s">
        <v>852</v>
      </c>
      <c r="G598" s="120" t="s">
        <v>853</v>
      </c>
      <c r="H598" s="120" t="s">
        <v>854</v>
      </c>
      <c r="I598" s="120">
        <v>178001</v>
      </c>
      <c r="J598" s="120" t="s">
        <v>924</v>
      </c>
      <c r="K598" s="120">
        <v>178001</v>
      </c>
      <c r="L598" s="120" t="s">
        <v>925</v>
      </c>
      <c r="M598" s="120" t="s">
        <v>926</v>
      </c>
      <c r="N598" s="120">
        <v>353633</v>
      </c>
      <c r="O598" s="120" t="s">
        <v>1882</v>
      </c>
      <c r="P598" s="120">
        <v>491764</v>
      </c>
      <c r="Q598" s="120" t="s">
        <v>2222</v>
      </c>
      <c r="R598" s="120" t="s">
        <v>255</v>
      </c>
      <c r="S598" s="120" t="s">
        <v>4139</v>
      </c>
      <c r="T598" s="120" t="s">
        <v>185</v>
      </c>
      <c r="U598" s="120" t="s">
        <v>181</v>
      </c>
      <c r="V598" s="120">
        <v>0</v>
      </c>
      <c r="W598" s="120" t="s">
        <v>5880</v>
      </c>
      <c r="X598" s="120">
        <v>353676403</v>
      </c>
      <c r="Y598" s="120" t="s">
        <v>4140</v>
      </c>
      <c r="Z598" s="120" t="s">
        <v>445</v>
      </c>
      <c r="AA598" s="123">
        <v>38000</v>
      </c>
      <c r="AB598" s="120" t="s">
        <v>182</v>
      </c>
      <c r="AC598" s="120">
        <v>24</v>
      </c>
      <c r="AD598" s="120" t="s">
        <v>190</v>
      </c>
      <c r="AE598" s="120" t="s">
        <v>500</v>
      </c>
      <c r="AF598" s="123">
        <v>2030</v>
      </c>
      <c r="AG598" s="123">
        <v>2030</v>
      </c>
      <c r="AH598" s="120" t="s">
        <v>301</v>
      </c>
      <c r="AI598" s="123">
        <v>7504.4</v>
      </c>
      <c r="AJ598" s="123">
        <v>5205.6000000000004</v>
      </c>
      <c r="AK598" s="123">
        <v>12710</v>
      </c>
      <c r="AL598" s="123">
        <v>30495.599999999999</v>
      </c>
      <c r="AM598" s="123">
        <v>6006.4</v>
      </c>
      <c r="AN598" s="123">
        <v>36502</v>
      </c>
      <c r="AO598" s="123">
        <v>13623.46</v>
      </c>
      <c r="AP598" s="123">
        <v>4116.54</v>
      </c>
      <c r="AQ598" s="123">
        <v>17740</v>
      </c>
      <c r="AR598" s="120">
        <v>15</v>
      </c>
      <c r="AS598" s="120">
        <f>VLOOKUP(X598:X2861,[7]Sheet1!$T$2:$AC$1764,10,0)</f>
        <v>253</v>
      </c>
      <c r="AT598" s="107" t="str">
        <f>VLOOKUP(X598:X2855,'[8]Asset Classification'!$J$3:$S$2325,10,0)</f>
        <v>&gt;180</v>
      </c>
      <c r="AU598" s="120"/>
      <c r="AV598" s="120"/>
      <c r="AW598" s="120"/>
      <c r="AX598" s="120" t="s">
        <v>544</v>
      </c>
      <c r="AY598" s="120" t="s">
        <v>545</v>
      </c>
      <c r="AZ598" s="120"/>
      <c r="BA598" s="120"/>
      <c r="BB598" s="126"/>
      <c r="BC598" s="110"/>
      <c r="BD598" s="111"/>
      <c r="BE598" s="111"/>
      <c r="BF598" s="112"/>
      <c r="BG598" s="111"/>
      <c r="BH598" s="113"/>
      <c r="BI598" s="111"/>
      <c r="BJ598" s="111"/>
      <c r="BK598" s="114"/>
      <c r="BL598" s="122"/>
    </row>
    <row r="599" spans="1:64" s="125" customFormat="1" x14ac:dyDescent="0.3">
      <c r="A599" s="120">
        <v>594</v>
      </c>
      <c r="B599" s="120" t="s">
        <v>5879</v>
      </c>
      <c r="C599" s="120" t="s">
        <v>178</v>
      </c>
      <c r="D599" s="120" t="s">
        <v>850</v>
      </c>
      <c r="E599" s="120" t="s">
        <v>851</v>
      </c>
      <c r="F599" s="120" t="s">
        <v>852</v>
      </c>
      <c r="G599" s="120" t="s">
        <v>853</v>
      </c>
      <c r="H599" s="120" t="s">
        <v>854</v>
      </c>
      <c r="I599" s="120">
        <v>176391</v>
      </c>
      <c r="J599" s="120" t="s">
        <v>889</v>
      </c>
      <c r="K599" s="120">
        <v>176391</v>
      </c>
      <c r="L599" s="120" t="s">
        <v>1545</v>
      </c>
      <c r="M599" s="120" t="s">
        <v>1546</v>
      </c>
      <c r="N599" s="120">
        <v>63007</v>
      </c>
      <c r="O599" s="120" t="s">
        <v>2763</v>
      </c>
      <c r="P599" s="120">
        <v>587636</v>
      </c>
      <c r="Q599" s="120" t="s">
        <v>2764</v>
      </c>
      <c r="R599" s="120" t="s">
        <v>255</v>
      </c>
      <c r="S599" s="120" t="s">
        <v>4181</v>
      </c>
      <c r="T599" s="120" t="s">
        <v>185</v>
      </c>
      <c r="U599" s="120" t="s">
        <v>186</v>
      </c>
      <c r="V599" s="120">
        <v>0</v>
      </c>
      <c r="W599" s="120" t="s">
        <v>5880</v>
      </c>
      <c r="X599" s="120">
        <v>353676426</v>
      </c>
      <c r="Y599" s="120" t="s">
        <v>4182</v>
      </c>
      <c r="Z599" s="120" t="s">
        <v>284</v>
      </c>
      <c r="AA599" s="123">
        <v>30000</v>
      </c>
      <c r="AB599" s="120" t="s">
        <v>197</v>
      </c>
      <c r="AC599" s="120">
        <v>18</v>
      </c>
      <c r="AD599" s="120" t="s">
        <v>190</v>
      </c>
      <c r="AE599" s="120" t="s">
        <v>431</v>
      </c>
      <c r="AF599" s="123">
        <v>2020</v>
      </c>
      <c r="AG599" s="123">
        <v>2020</v>
      </c>
      <c r="AH599" s="120" t="s">
        <v>301</v>
      </c>
      <c r="AI599" s="123">
        <v>3905.38</v>
      </c>
      <c r="AJ599" s="123">
        <v>2154.62</v>
      </c>
      <c r="AK599" s="123">
        <v>6060</v>
      </c>
      <c r="AL599" s="123">
        <v>26094.62</v>
      </c>
      <c r="AM599" s="123">
        <v>4677.38</v>
      </c>
      <c r="AN599" s="123">
        <v>30772</v>
      </c>
      <c r="AO599" s="123">
        <v>14420.42</v>
      </c>
      <c r="AP599" s="123">
        <v>3759.58</v>
      </c>
      <c r="AQ599" s="123">
        <v>18180</v>
      </c>
      <c r="AR599" s="120">
        <v>12</v>
      </c>
      <c r="AS599" s="120">
        <f>VLOOKUP(X599:X2862,[7]Sheet1!$T$2:$AC$1764,10,0)</f>
        <v>253</v>
      </c>
      <c r="AT599" s="107" t="str">
        <f>VLOOKUP(X599:X2856,'[8]Asset Classification'!$J$3:$S$2325,10,0)</f>
        <v>&gt;180</v>
      </c>
      <c r="AU599" s="120"/>
      <c r="AV599" s="120"/>
      <c r="AW599" s="120"/>
      <c r="AX599" s="120" t="s">
        <v>544</v>
      </c>
      <c r="AY599" s="120" t="s">
        <v>545</v>
      </c>
      <c r="AZ599" s="120"/>
      <c r="BA599" s="120"/>
      <c r="BB599" s="126"/>
      <c r="BC599" s="110"/>
      <c r="BD599" s="111"/>
      <c r="BE599" s="111"/>
      <c r="BF599" s="112"/>
      <c r="BG599" s="111"/>
      <c r="BH599" s="113"/>
      <c r="BI599" s="111"/>
      <c r="BJ599" s="111"/>
      <c r="BK599" s="114"/>
      <c r="BL599" s="122"/>
    </row>
    <row r="600" spans="1:64" s="125" customFormat="1" x14ac:dyDescent="0.3">
      <c r="A600" s="120">
        <v>595</v>
      </c>
      <c r="B600" s="120" t="s">
        <v>5879</v>
      </c>
      <c r="C600" s="120" t="s">
        <v>178</v>
      </c>
      <c r="D600" s="120" t="s">
        <v>850</v>
      </c>
      <c r="E600" s="120" t="s">
        <v>851</v>
      </c>
      <c r="F600" s="120" t="s">
        <v>852</v>
      </c>
      <c r="G600" s="120" t="s">
        <v>853</v>
      </c>
      <c r="H600" s="120" t="s">
        <v>854</v>
      </c>
      <c r="I600" s="120">
        <v>40742</v>
      </c>
      <c r="J600" s="120" t="s">
        <v>1661</v>
      </c>
      <c r="K600" s="120">
        <v>40742</v>
      </c>
      <c r="L600" s="120" t="s">
        <v>855</v>
      </c>
      <c r="M600" s="120" t="s">
        <v>856</v>
      </c>
      <c r="N600" s="120">
        <v>63000</v>
      </c>
      <c r="O600" s="120" t="s">
        <v>3044</v>
      </c>
      <c r="P600" s="120">
        <v>619579</v>
      </c>
      <c r="Q600" s="120" t="s">
        <v>4185</v>
      </c>
      <c r="R600" s="120" t="s">
        <v>255</v>
      </c>
      <c r="S600" s="120" t="s">
        <v>4186</v>
      </c>
      <c r="T600" s="120" t="s">
        <v>185</v>
      </c>
      <c r="U600" s="120" t="s">
        <v>181</v>
      </c>
      <c r="V600" s="120">
        <v>0</v>
      </c>
      <c r="W600" s="120" t="s">
        <v>5880</v>
      </c>
      <c r="X600" s="120">
        <v>353676428</v>
      </c>
      <c r="Y600" s="120" t="s">
        <v>4187</v>
      </c>
      <c r="Z600" s="120" t="s">
        <v>489</v>
      </c>
      <c r="AA600" s="123">
        <v>52000</v>
      </c>
      <c r="AB600" s="120" t="s">
        <v>197</v>
      </c>
      <c r="AC600" s="120">
        <v>24</v>
      </c>
      <c r="AD600" s="120" t="s">
        <v>190</v>
      </c>
      <c r="AE600" s="120" t="s">
        <v>500</v>
      </c>
      <c r="AF600" s="123">
        <v>2780</v>
      </c>
      <c r="AG600" s="123">
        <v>2780</v>
      </c>
      <c r="AH600" s="120" t="s">
        <v>307</v>
      </c>
      <c r="AI600" s="123">
        <v>11119.77</v>
      </c>
      <c r="AJ600" s="123">
        <v>7760.23</v>
      </c>
      <c r="AK600" s="123">
        <v>18880</v>
      </c>
      <c r="AL600" s="123">
        <v>40880.230000000003</v>
      </c>
      <c r="AM600" s="123">
        <v>8082.77</v>
      </c>
      <c r="AN600" s="123">
        <v>48963</v>
      </c>
      <c r="AO600" s="123">
        <v>17402.46</v>
      </c>
      <c r="AP600" s="123">
        <v>5417.54</v>
      </c>
      <c r="AQ600" s="123">
        <v>22820</v>
      </c>
      <c r="AR600" s="120">
        <v>15</v>
      </c>
      <c r="AS600" s="120">
        <f>VLOOKUP(X600:X2863,[7]Sheet1!$T$2:$AC$1764,10,0)</f>
        <v>253</v>
      </c>
      <c r="AT600" s="107" t="str">
        <f>VLOOKUP(X600:X2857,'[8]Asset Classification'!$J$3:$S$2325,10,0)</f>
        <v>&gt;180</v>
      </c>
      <c r="AU600" s="120"/>
      <c r="AV600" s="120"/>
      <c r="AW600" s="120"/>
      <c r="AX600" s="120" t="s">
        <v>544</v>
      </c>
      <c r="AY600" s="120" t="s">
        <v>545</v>
      </c>
      <c r="AZ600" s="120"/>
      <c r="BA600" s="120"/>
      <c r="BB600" s="126"/>
      <c r="BC600" s="110"/>
      <c r="BD600" s="111"/>
      <c r="BE600" s="111"/>
      <c r="BF600" s="112"/>
      <c r="BG600" s="111"/>
      <c r="BH600" s="113"/>
      <c r="BI600" s="111"/>
      <c r="BJ600" s="111"/>
      <c r="BK600" s="114"/>
      <c r="BL600" s="122"/>
    </row>
    <row r="601" spans="1:64" s="125" customFormat="1" x14ac:dyDescent="0.3">
      <c r="A601" s="120">
        <v>596</v>
      </c>
      <c r="B601" s="120" t="s">
        <v>5879</v>
      </c>
      <c r="C601" s="120" t="s">
        <v>178</v>
      </c>
      <c r="D601" s="120" t="s">
        <v>850</v>
      </c>
      <c r="E601" s="120" t="s">
        <v>851</v>
      </c>
      <c r="F601" s="120" t="s">
        <v>852</v>
      </c>
      <c r="G601" s="120" t="s">
        <v>853</v>
      </c>
      <c r="H601" s="120" t="s">
        <v>854</v>
      </c>
      <c r="I601" s="120">
        <v>40742</v>
      </c>
      <c r="J601" s="120" t="s">
        <v>1661</v>
      </c>
      <c r="K601" s="120">
        <v>40742</v>
      </c>
      <c r="L601" s="120" t="s">
        <v>855</v>
      </c>
      <c r="M601" s="120" t="s">
        <v>856</v>
      </c>
      <c r="N601" s="120">
        <v>63000</v>
      </c>
      <c r="O601" s="120" t="s">
        <v>3044</v>
      </c>
      <c r="P601" s="120">
        <v>619579</v>
      </c>
      <c r="Q601" s="120" t="s">
        <v>4185</v>
      </c>
      <c r="R601" s="120" t="s">
        <v>255</v>
      </c>
      <c r="S601" s="120" t="s">
        <v>4188</v>
      </c>
      <c r="T601" s="120" t="s">
        <v>185</v>
      </c>
      <c r="U601" s="120" t="s">
        <v>181</v>
      </c>
      <c r="V601" s="120">
        <v>0</v>
      </c>
      <c r="W601" s="120" t="s">
        <v>5880</v>
      </c>
      <c r="X601" s="120">
        <v>353676429</v>
      </c>
      <c r="Y601" s="120" t="s">
        <v>4189</v>
      </c>
      <c r="Z601" s="120" t="s">
        <v>504</v>
      </c>
      <c r="AA601" s="123">
        <v>52000</v>
      </c>
      <c r="AB601" s="120" t="s">
        <v>197</v>
      </c>
      <c r="AC601" s="120">
        <v>24</v>
      </c>
      <c r="AD601" s="120" t="s">
        <v>190</v>
      </c>
      <c r="AE601" s="120" t="s">
        <v>500</v>
      </c>
      <c r="AF601" s="123">
        <v>2780</v>
      </c>
      <c r="AG601" s="123">
        <v>2780</v>
      </c>
      <c r="AH601" s="120" t="s">
        <v>301</v>
      </c>
      <c r="AI601" s="123">
        <v>10046.4</v>
      </c>
      <c r="AJ601" s="123">
        <v>6633.6</v>
      </c>
      <c r="AK601" s="123">
        <v>16680</v>
      </c>
      <c r="AL601" s="123">
        <v>41953.599999999999</v>
      </c>
      <c r="AM601" s="123">
        <v>9037.4</v>
      </c>
      <c r="AN601" s="123">
        <v>50991</v>
      </c>
      <c r="AO601" s="123">
        <v>18617.91</v>
      </c>
      <c r="AP601" s="123">
        <v>6402.09</v>
      </c>
      <c r="AQ601" s="123">
        <v>25020</v>
      </c>
      <c r="AR601" s="120">
        <v>15</v>
      </c>
      <c r="AS601" s="120">
        <f>VLOOKUP(X601:X2864,[7]Sheet1!$T$2:$AC$1764,10,0)</f>
        <v>253</v>
      </c>
      <c r="AT601" s="107" t="str">
        <f>VLOOKUP(X601:X2858,'[8]Asset Classification'!$J$3:$S$2325,10,0)</f>
        <v>&gt;180</v>
      </c>
      <c r="AU601" s="120"/>
      <c r="AV601" s="120"/>
      <c r="AW601" s="120"/>
      <c r="AX601" s="120" t="s">
        <v>544</v>
      </c>
      <c r="AY601" s="120" t="s">
        <v>545</v>
      </c>
      <c r="AZ601" s="120"/>
      <c r="BA601" s="120"/>
      <c r="BB601" s="126"/>
      <c r="BC601" s="110"/>
      <c r="BD601" s="111"/>
      <c r="BE601" s="111"/>
      <c r="BF601" s="112"/>
      <c r="BG601" s="111"/>
      <c r="BH601" s="113"/>
      <c r="BI601" s="111"/>
      <c r="BJ601" s="111"/>
      <c r="BK601" s="114"/>
      <c r="BL601" s="122"/>
    </row>
    <row r="602" spans="1:64" s="125" customFormat="1" x14ac:dyDescent="0.3">
      <c r="A602" s="120">
        <v>597</v>
      </c>
      <c r="B602" s="120" t="s">
        <v>5879</v>
      </c>
      <c r="C602" s="120" t="s">
        <v>178</v>
      </c>
      <c r="D602" s="120" t="s">
        <v>850</v>
      </c>
      <c r="E602" s="120" t="s">
        <v>851</v>
      </c>
      <c r="F602" s="120" t="s">
        <v>852</v>
      </c>
      <c r="G602" s="120" t="s">
        <v>853</v>
      </c>
      <c r="H602" s="120" t="s">
        <v>854</v>
      </c>
      <c r="I602" s="120">
        <v>40668</v>
      </c>
      <c r="J602" s="120" t="s">
        <v>854</v>
      </c>
      <c r="K602" s="120">
        <v>40668</v>
      </c>
      <c r="L602" s="120" t="s">
        <v>906</v>
      </c>
      <c r="M602" s="120" t="s">
        <v>907</v>
      </c>
      <c r="N602" s="120">
        <v>62960</v>
      </c>
      <c r="O602" s="120" t="s">
        <v>1894</v>
      </c>
      <c r="P602" s="120">
        <v>631895</v>
      </c>
      <c r="Q602" s="120" t="s">
        <v>3728</v>
      </c>
      <c r="R602" s="120" t="s">
        <v>255</v>
      </c>
      <c r="S602" s="120" t="s">
        <v>4253</v>
      </c>
      <c r="T602" s="120" t="s">
        <v>185</v>
      </c>
      <c r="U602" s="120" t="s">
        <v>186</v>
      </c>
      <c r="V602" s="120">
        <v>0</v>
      </c>
      <c r="W602" s="120" t="s">
        <v>5880</v>
      </c>
      <c r="X602" s="120">
        <v>353676470</v>
      </c>
      <c r="Y602" s="120" t="s">
        <v>4254</v>
      </c>
      <c r="Z602" s="120" t="s">
        <v>303</v>
      </c>
      <c r="AA602" s="123">
        <v>52000</v>
      </c>
      <c r="AB602" s="120" t="s">
        <v>548</v>
      </c>
      <c r="AC602" s="120">
        <v>24</v>
      </c>
      <c r="AD602" s="120" t="s">
        <v>190</v>
      </c>
      <c r="AE602" s="120" t="s">
        <v>480</v>
      </c>
      <c r="AF602" s="123">
        <v>2780</v>
      </c>
      <c r="AG602" s="123">
        <v>2780</v>
      </c>
      <c r="AH602" s="120" t="s">
        <v>301</v>
      </c>
      <c r="AI602" s="123">
        <v>12329.19</v>
      </c>
      <c r="AJ602" s="123">
        <v>7130.81</v>
      </c>
      <c r="AK602" s="123">
        <v>19460</v>
      </c>
      <c r="AL602" s="123">
        <v>39670.81</v>
      </c>
      <c r="AM602" s="123">
        <v>7990.19</v>
      </c>
      <c r="AN602" s="123">
        <v>47661</v>
      </c>
      <c r="AO602" s="123">
        <v>19081.95</v>
      </c>
      <c r="AP602" s="123">
        <v>5938.05</v>
      </c>
      <c r="AQ602" s="123">
        <v>25020</v>
      </c>
      <c r="AR602" s="120">
        <v>16</v>
      </c>
      <c r="AS602" s="120">
        <f>VLOOKUP(X602:X2865,[7]Sheet1!$T$2:$AC$1764,10,0)</f>
        <v>253</v>
      </c>
      <c r="AT602" s="107" t="str">
        <f>VLOOKUP(X602:X2859,'[8]Asset Classification'!$J$3:$S$2325,10,0)</f>
        <v>&gt;180</v>
      </c>
      <c r="AU602" s="120"/>
      <c r="AV602" s="120"/>
      <c r="AW602" s="120"/>
      <c r="AX602" s="120" t="s">
        <v>544</v>
      </c>
      <c r="AY602" s="120" t="s">
        <v>545</v>
      </c>
      <c r="AZ602" s="120"/>
      <c r="BA602" s="120"/>
      <c r="BB602" s="126"/>
      <c r="BC602" s="110"/>
      <c r="BD602" s="111"/>
      <c r="BE602" s="111"/>
      <c r="BF602" s="112"/>
      <c r="BG602" s="111"/>
      <c r="BH602" s="113"/>
      <c r="BI602" s="111"/>
      <c r="BJ602" s="111"/>
      <c r="BK602" s="114"/>
      <c r="BL602" s="122"/>
    </row>
    <row r="603" spans="1:64" s="125" customFormat="1" x14ac:dyDescent="0.3">
      <c r="A603" s="120">
        <v>598</v>
      </c>
      <c r="B603" s="120" t="s">
        <v>5879</v>
      </c>
      <c r="C603" s="120" t="s">
        <v>178</v>
      </c>
      <c r="D603" s="120" t="s">
        <v>850</v>
      </c>
      <c r="E603" s="120" t="s">
        <v>851</v>
      </c>
      <c r="F603" s="120" t="s">
        <v>852</v>
      </c>
      <c r="G603" s="120" t="s">
        <v>853</v>
      </c>
      <c r="H603" s="120" t="s">
        <v>854</v>
      </c>
      <c r="I603" s="120">
        <v>169532</v>
      </c>
      <c r="J603" s="120" t="s">
        <v>1553</v>
      </c>
      <c r="K603" s="120">
        <v>169532</v>
      </c>
      <c r="L603" s="120" t="s">
        <v>961</v>
      </c>
      <c r="M603" s="120" t="s">
        <v>962</v>
      </c>
      <c r="N603" s="120">
        <v>62974</v>
      </c>
      <c r="O603" s="120" t="s">
        <v>2763</v>
      </c>
      <c r="P603" s="120">
        <v>587636</v>
      </c>
      <c r="Q603" s="120" t="s">
        <v>2764</v>
      </c>
      <c r="R603" s="120" t="s">
        <v>255</v>
      </c>
      <c r="S603" s="120" t="s">
        <v>4783</v>
      </c>
      <c r="T603" s="120" t="s">
        <v>185</v>
      </c>
      <c r="U603" s="120" t="s">
        <v>186</v>
      </c>
      <c r="V603" s="120">
        <v>0</v>
      </c>
      <c r="W603" s="120" t="s">
        <v>5880</v>
      </c>
      <c r="X603" s="120">
        <v>354759209</v>
      </c>
      <c r="Y603" s="120" t="s">
        <v>4784</v>
      </c>
      <c r="Z603" s="120" t="s">
        <v>284</v>
      </c>
      <c r="AA603" s="123">
        <v>32000</v>
      </c>
      <c r="AB603" s="120" t="s">
        <v>197</v>
      </c>
      <c r="AC603" s="120">
        <v>24</v>
      </c>
      <c r="AD603" s="120" t="s">
        <v>190</v>
      </c>
      <c r="AE603" s="120" t="s">
        <v>431</v>
      </c>
      <c r="AF603" s="123">
        <v>1710</v>
      </c>
      <c r="AG603" s="123">
        <v>1710</v>
      </c>
      <c r="AH603" s="120" t="s">
        <v>301</v>
      </c>
      <c r="AI603" s="123">
        <v>2805.98</v>
      </c>
      <c r="AJ603" s="123">
        <v>2324.02</v>
      </c>
      <c r="AK603" s="123">
        <v>5130</v>
      </c>
      <c r="AL603" s="123">
        <v>29194.02</v>
      </c>
      <c r="AM603" s="123">
        <v>7334.98</v>
      </c>
      <c r="AN603" s="123">
        <v>36529</v>
      </c>
      <c r="AO603" s="123">
        <v>10763.32</v>
      </c>
      <c r="AP603" s="123">
        <v>4626.68</v>
      </c>
      <c r="AQ603" s="123">
        <v>15390</v>
      </c>
      <c r="AR603" s="120">
        <v>12</v>
      </c>
      <c r="AS603" s="120">
        <f>VLOOKUP(X603:X2866,[7]Sheet1!$T$2:$AC$1764,10,0)</f>
        <v>253</v>
      </c>
      <c r="AT603" s="107" t="str">
        <f>VLOOKUP(X603:X2860,'[8]Asset Classification'!$J$3:$S$2325,10,0)</f>
        <v>&gt;180</v>
      </c>
      <c r="AU603" s="120"/>
      <c r="AV603" s="120"/>
      <c r="AW603" s="120"/>
      <c r="AX603" s="120" t="s">
        <v>544</v>
      </c>
      <c r="AY603" s="120" t="s">
        <v>545</v>
      </c>
      <c r="AZ603" s="120"/>
      <c r="BA603" s="120"/>
      <c r="BB603" s="126"/>
      <c r="BC603" s="110"/>
      <c r="BD603" s="111"/>
      <c r="BE603" s="111"/>
      <c r="BF603" s="112"/>
      <c r="BG603" s="111"/>
      <c r="BH603" s="113"/>
      <c r="BI603" s="111"/>
      <c r="BJ603" s="111"/>
      <c r="BK603" s="114"/>
      <c r="BL603" s="122"/>
    </row>
    <row r="604" spans="1:64" s="125" customFormat="1" x14ac:dyDescent="0.3">
      <c r="A604" s="120">
        <v>599</v>
      </c>
      <c r="B604" s="120" t="s">
        <v>5879</v>
      </c>
      <c r="C604" s="120" t="s">
        <v>178</v>
      </c>
      <c r="D604" s="120" t="s">
        <v>850</v>
      </c>
      <c r="E604" s="120" t="s">
        <v>851</v>
      </c>
      <c r="F604" s="120" t="s">
        <v>852</v>
      </c>
      <c r="G604" s="120" t="s">
        <v>853</v>
      </c>
      <c r="H604" s="120" t="s">
        <v>854</v>
      </c>
      <c r="I604" s="120">
        <v>169532</v>
      </c>
      <c r="J604" s="120" t="s">
        <v>1553</v>
      </c>
      <c r="K604" s="120">
        <v>169532</v>
      </c>
      <c r="L604" s="120" t="s">
        <v>961</v>
      </c>
      <c r="M604" s="120" t="s">
        <v>962</v>
      </c>
      <c r="N604" s="120">
        <v>62974</v>
      </c>
      <c r="O604" s="120" t="s">
        <v>2708</v>
      </c>
      <c r="P604" s="120">
        <v>583822</v>
      </c>
      <c r="Q604" s="120" t="s">
        <v>2726</v>
      </c>
      <c r="R604" s="120" t="s">
        <v>255</v>
      </c>
      <c r="S604" s="120" t="s">
        <v>4837</v>
      </c>
      <c r="T604" s="120" t="s">
        <v>185</v>
      </c>
      <c r="U604" s="120" t="s">
        <v>181</v>
      </c>
      <c r="V604" s="120">
        <v>0</v>
      </c>
      <c r="W604" s="120" t="s">
        <v>5880</v>
      </c>
      <c r="X604" s="120">
        <v>354759243</v>
      </c>
      <c r="Y604" s="120" t="s">
        <v>4838</v>
      </c>
      <c r="Z604" s="120" t="s">
        <v>577</v>
      </c>
      <c r="AA604" s="123">
        <v>38000</v>
      </c>
      <c r="AB604" s="120" t="s">
        <v>197</v>
      </c>
      <c r="AC604" s="120">
        <v>24</v>
      </c>
      <c r="AD604" s="120" t="s">
        <v>190</v>
      </c>
      <c r="AE604" s="120" t="s">
        <v>517</v>
      </c>
      <c r="AF604" s="123">
        <v>2030</v>
      </c>
      <c r="AG604" s="123">
        <v>2030</v>
      </c>
      <c r="AH604" s="120" t="s">
        <v>301</v>
      </c>
      <c r="AI604" s="123">
        <v>6443.32</v>
      </c>
      <c r="AJ604" s="123">
        <v>4146.68</v>
      </c>
      <c r="AK604" s="123">
        <v>10590</v>
      </c>
      <c r="AL604" s="123">
        <v>31556.68</v>
      </c>
      <c r="AM604" s="123">
        <v>6617.32</v>
      </c>
      <c r="AN604" s="123">
        <v>38174</v>
      </c>
      <c r="AO604" s="123">
        <v>13407.77</v>
      </c>
      <c r="AP604" s="123">
        <v>4422.2299999999996</v>
      </c>
      <c r="AQ604" s="123">
        <v>17830</v>
      </c>
      <c r="AR604" s="120">
        <v>14</v>
      </c>
      <c r="AS604" s="120">
        <f>VLOOKUP(X604:X2867,[7]Sheet1!$T$2:$AC$1764,10,0)</f>
        <v>253</v>
      </c>
      <c r="AT604" s="107" t="str">
        <f>VLOOKUP(X604:X2861,'[8]Asset Classification'!$J$3:$S$2325,10,0)</f>
        <v>&gt;180</v>
      </c>
      <c r="AU604" s="120"/>
      <c r="AV604" s="120"/>
      <c r="AW604" s="120"/>
      <c r="AX604" s="120" t="s">
        <v>544</v>
      </c>
      <c r="AY604" s="120" t="s">
        <v>545</v>
      </c>
      <c r="AZ604" s="120"/>
      <c r="BA604" s="120"/>
      <c r="BB604" s="126"/>
      <c r="BC604" s="110"/>
      <c r="BD604" s="111"/>
      <c r="BE604" s="111"/>
      <c r="BF604" s="112"/>
      <c r="BG604" s="111"/>
      <c r="BH604" s="113"/>
      <c r="BI604" s="111"/>
      <c r="BJ604" s="111"/>
      <c r="BK604" s="114"/>
      <c r="BL604" s="122"/>
    </row>
    <row r="605" spans="1:64" s="125" customFormat="1" x14ac:dyDescent="0.3">
      <c r="A605" s="120">
        <v>600</v>
      </c>
      <c r="B605" s="120" t="s">
        <v>5879</v>
      </c>
      <c r="C605" s="120" t="s">
        <v>178</v>
      </c>
      <c r="D605" s="120" t="s">
        <v>850</v>
      </c>
      <c r="E605" s="120" t="s">
        <v>851</v>
      </c>
      <c r="F605" s="120" t="s">
        <v>852</v>
      </c>
      <c r="G605" s="120" t="s">
        <v>853</v>
      </c>
      <c r="H605" s="120" t="s">
        <v>854</v>
      </c>
      <c r="I605" s="120">
        <v>168143</v>
      </c>
      <c r="J605" s="120" t="s">
        <v>854</v>
      </c>
      <c r="K605" s="120">
        <v>168143</v>
      </c>
      <c r="L605" s="120" t="s">
        <v>855</v>
      </c>
      <c r="M605" s="120" t="s">
        <v>856</v>
      </c>
      <c r="N605" s="120">
        <v>62950</v>
      </c>
      <c r="O605" s="120" t="s">
        <v>2637</v>
      </c>
      <c r="P605" s="120">
        <v>573805</v>
      </c>
      <c r="Q605" s="120" t="s">
        <v>2638</v>
      </c>
      <c r="R605" s="120" t="s">
        <v>255</v>
      </c>
      <c r="S605" s="120" t="s">
        <v>4841</v>
      </c>
      <c r="T605" s="120" t="s">
        <v>185</v>
      </c>
      <c r="U605" s="120" t="s">
        <v>186</v>
      </c>
      <c r="V605" s="120">
        <v>0</v>
      </c>
      <c r="W605" s="120" t="s">
        <v>5880</v>
      </c>
      <c r="X605" s="120">
        <v>354759245</v>
      </c>
      <c r="Y605" s="120" t="s">
        <v>4842</v>
      </c>
      <c r="Z605" s="120" t="s">
        <v>485</v>
      </c>
      <c r="AA605" s="123">
        <v>31000</v>
      </c>
      <c r="AB605" s="120" t="s">
        <v>182</v>
      </c>
      <c r="AC605" s="120">
        <v>24</v>
      </c>
      <c r="AD605" s="120" t="s">
        <v>190</v>
      </c>
      <c r="AE605" s="120" t="s">
        <v>431</v>
      </c>
      <c r="AF605" s="123">
        <v>1650</v>
      </c>
      <c r="AG605" s="123">
        <v>1650</v>
      </c>
      <c r="AH605" s="120" t="s">
        <v>301</v>
      </c>
      <c r="AI605" s="123">
        <v>2676.18</v>
      </c>
      <c r="AJ605" s="123">
        <v>2273.8200000000002</v>
      </c>
      <c r="AK605" s="123">
        <v>4950</v>
      </c>
      <c r="AL605" s="123">
        <v>28323.82</v>
      </c>
      <c r="AM605" s="123">
        <v>7162.18</v>
      </c>
      <c r="AN605" s="123">
        <v>35486</v>
      </c>
      <c r="AO605" s="123">
        <v>10354.33</v>
      </c>
      <c r="AP605" s="123">
        <v>4495.67</v>
      </c>
      <c r="AQ605" s="123">
        <v>14850</v>
      </c>
      <c r="AR605" s="120">
        <v>12</v>
      </c>
      <c r="AS605" s="120">
        <f>VLOOKUP(X605:X2868,[7]Sheet1!$T$2:$AC$1764,10,0)</f>
        <v>253</v>
      </c>
      <c r="AT605" s="107" t="str">
        <f>VLOOKUP(X605:X2862,'[8]Asset Classification'!$J$3:$S$2325,10,0)</f>
        <v>&gt;180</v>
      </c>
      <c r="AU605" s="120"/>
      <c r="AV605" s="120"/>
      <c r="AW605" s="120"/>
      <c r="AX605" s="120" t="s">
        <v>544</v>
      </c>
      <c r="AY605" s="120" t="s">
        <v>545</v>
      </c>
      <c r="AZ605" s="120"/>
      <c r="BA605" s="120"/>
      <c r="BB605" s="126"/>
      <c r="BC605" s="110"/>
      <c r="BD605" s="111"/>
      <c r="BE605" s="111"/>
      <c r="BF605" s="112"/>
      <c r="BG605" s="111"/>
      <c r="BH605" s="113"/>
      <c r="BI605" s="111"/>
      <c r="BJ605" s="111"/>
      <c r="BK605" s="114"/>
      <c r="BL605" s="122"/>
    </row>
    <row r="606" spans="1:64" s="125" customFormat="1" x14ac:dyDescent="0.3">
      <c r="A606" s="120">
        <v>601</v>
      </c>
      <c r="B606" s="120" t="s">
        <v>5879</v>
      </c>
      <c r="C606" s="120" t="s">
        <v>178</v>
      </c>
      <c r="D606" s="120" t="s">
        <v>850</v>
      </c>
      <c r="E606" s="120" t="s">
        <v>851</v>
      </c>
      <c r="F606" s="120" t="s">
        <v>852</v>
      </c>
      <c r="G606" s="120" t="s">
        <v>853</v>
      </c>
      <c r="H606" s="120" t="s">
        <v>854</v>
      </c>
      <c r="I606" s="120">
        <v>40742</v>
      </c>
      <c r="J606" s="120" t="s">
        <v>1661</v>
      </c>
      <c r="K606" s="120">
        <v>40742</v>
      </c>
      <c r="L606" s="120" t="s">
        <v>906</v>
      </c>
      <c r="M606" s="120" t="s">
        <v>907</v>
      </c>
      <c r="N606" s="120">
        <v>322377</v>
      </c>
      <c r="O606" s="120" t="s">
        <v>1986</v>
      </c>
      <c r="P606" s="120">
        <v>500704</v>
      </c>
      <c r="Q606" s="120" t="s">
        <v>1987</v>
      </c>
      <c r="R606" s="120" t="s">
        <v>255</v>
      </c>
      <c r="S606" s="120" t="s">
        <v>4869</v>
      </c>
      <c r="T606" s="120" t="s">
        <v>185</v>
      </c>
      <c r="U606" s="120" t="s">
        <v>186</v>
      </c>
      <c r="V606" s="120">
        <v>0</v>
      </c>
      <c r="W606" s="120" t="s">
        <v>5880</v>
      </c>
      <c r="X606" s="120">
        <v>354759262</v>
      </c>
      <c r="Y606" s="120" t="s">
        <v>4870</v>
      </c>
      <c r="Z606" s="120" t="s">
        <v>498</v>
      </c>
      <c r="AA606" s="123">
        <v>52000</v>
      </c>
      <c r="AB606" s="120" t="s">
        <v>189</v>
      </c>
      <c r="AC606" s="120">
        <v>24</v>
      </c>
      <c r="AD606" s="120" t="s">
        <v>190</v>
      </c>
      <c r="AE606" s="120" t="s">
        <v>517</v>
      </c>
      <c r="AF606" s="123">
        <v>2780</v>
      </c>
      <c r="AG606" s="123">
        <v>2780</v>
      </c>
      <c r="AH606" s="120" t="s">
        <v>301</v>
      </c>
      <c r="AI606" s="123">
        <v>8557.86</v>
      </c>
      <c r="AJ606" s="123">
        <v>5342.14</v>
      </c>
      <c r="AK606" s="123">
        <v>13900</v>
      </c>
      <c r="AL606" s="123">
        <v>43442.14</v>
      </c>
      <c r="AM606" s="123">
        <v>9773.86</v>
      </c>
      <c r="AN606" s="123">
        <v>53216</v>
      </c>
      <c r="AO606" s="123">
        <v>18315.330000000002</v>
      </c>
      <c r="AP606" s="123">
        <v>6704.67</v>
      </c>
      <c r="AQ606" s="123">
        <v>25020</v>
      </c>
      <c r="AR606" s="120">
        <v>14</v>
      </c>
      <c r="AS606" s="120">
        <f>VLOOKUP(X606:X2869,[7]Sheet1!$T$2:$AC$1764,10,0)</f>
        <v>253</v>
      </c>
      <c r="AT606" s="107" t="str">
        <f>VLOOKUP(X606:X2863,'[8]Asset Classification'!$J$3:$S$2325,10,0)</f>
        <v>&gt;180</v>
      </c>
      <c r="AU606" s="120"/>
      <c r="AV606" s="120"/>
      <c r="AW606" s="120"/>
      <c r="AX606" s="120" t="s">
        <v>544</v>
      </c>
      <c r="AY606" s="120" t="s">
        <v>545</v>
      </c>
      <c r="AZ606" s="120"/>
      <c r="BA606" s="120"/>
      <c r="BB606" s="126"/>
      <c r="BC606" s="110"/>
      <c r="BD606" s="111"/>
      <c r="BE606" s="111"/>
      <c r="BF606" s="112"/>
      <c r="BG606" s="111"/>
      <c r="BH606" s="113"/>
      <c r="BI606" s="111"/>
      <c r="BJ606" s="111"/>
      <c r="BK606" s="114"/>
      <c r="BL606" s="122"/>
    </row>
    <row r="607" spans="1:64" s="125" customFormat="1" x14ac:dyDescent="0.3">
      <c r="A607" s="120">
        <v>602</v>
      </c>
      <c r="B607" s="120" t="s">
        <v>5879</v>
      </c>
      <c r="C607" s="120" t="s">
        <v>178</v>
      </c>
      <c r="D607" s="120" t="s">
        <v>850</v>
      </c>
      <c r="E607" s="120" t="s">
        <v>851</v>
      </c>
      <c r="F607" s="120" t="s">
        <v>852</v>
      </c>
      <c r="G607" s="120" t="s">
        <v>853</v>
      </c>
      <c r="H607" s="120" t="s">
        <v>854</v>
      </c>
      <c r="I607" s="120">
        <v>40742</v>
      </c>
      <c r="J607" s="120" t="s">
        <v>1661</v>
      </c>
      <c r="K607" s="120">
        <v>40742</v>
      </c>
      <c r="L607" s="120" t="s">
        <v>855</v>
      </c>
      <c r="M607" s="120" t="s">
        <v>856</v>
      </c>
      <c r="N607" s="120">
        <v>352342</v>
      </c>
      <c r="O607" s="120" t="s">
        <v>2708</v>
      </c>
      <c r="P607" s="120">
        <v>574761</v>
      </c>
      <c r="Q607" s="120" t="s">
        <v>2709</v>
      </c>
      <c r="R607" s="120" t="s">
        <v>255</v>
      </c>
      <c r="S607" s="120" t="s">
        <v>4873</v>
      </c>
      <c r="T607" s="120" t="s">
        <v>185</v>
      </c>
      <c r="U607" s="120" t="s">
        <v>181</v>
      </c>
      <c r="V607" s="120">
        <v>0</v>
      </c>
      <c r="W607" s="120" t="s">
        <v>5880</v>
      </c>
      <c r="X607" s="120">
        <v>354759264</v>
      </c>
      <c r="Y607" s="120" t="s">
        <v>4874</v>
      </c>
      <c r="Z607" s="120" t="s">
        <v>582</v>
      </c>
      <c r="AA607" s="123">
        <v>37000</v>
      </c>
      <c r="AB607" s="120" t="s">
        <v>197</v>
      </c>
      <c r="AC607" s="120">
        <v>24</v>
      </c>
      <c r="AD607" s="120" t="s">
        <v>190</v>
      </c>
      <c r="AE607" s="120" t="s">
        <v>334</v>
      </c>
      <c r="AF607" s="123">
        <v>1970</v>
      </c>
      <c r="AG607" s="123">
        <v>1970</v>
      </c>
      <c r="AH607" s="120" t="s">
        <v>301</v>
      </c>
      <c r="AI607" s="123">
        <v>4579.2700000000004</v>
      </c>
      <c r="AJ607" s="123">
        <v>3300.73</v>
      </c>
      <c r="AK607" s="123">
        <v>7880</v>
      </c>
      <c r="AL607" s="123">
        <v>32420.73</v>
      </c>
      <c r="AM607" s="123">
        <v>7768.27</v>
      </c>
      <c r="AN607" s="123">
        <v>40189</v>
      </c>
      <c r="AO607" s="123">
        <v>12646.24</v>
      </c>
      <c r="AP607" s="123">
        <v>5083.76</v>
      </c>
      <c r="AQ607" s="123">
        <v>17730</v>
      </c>
      <c r="AR607" s="120">
        <v>13</v>
      </c>
      <c r="AS607" s="120">
        <f>VLOOKUP(X607:X2870,[7]Sheet1!$T$2:$AC$1764,10,0)</f>
        <v>253</v>
      </c>
      <c r="AT607" s="107" t="str">
        <f>VLOOKUP(X607:X2864,'[8]Asset Classification'!$J$3:$S$2325,10,0)</f>
        <v>&gt;180</v>
      </c>
      <c r="AU607" s="120"/>
      <c r="AV607" s="120"/>
      <c r="AW607" s="120"/>
      <c r="AX607" s="120" t="s">
        <v>544</v>
      </c>
      <c r="AY607" s="120" t="s">
        <v>545</v>
      </c>
      <c r="AZ607" s="120"/>
      <c r="BA607" s="120"/>
      <c r="BB607" s="126"/>
      <c r="BC607" s="110"/>
      <c r="BD607" s="111"/>
      <c r="BE607" s="111"/>
      <c r="BF607" s="112"/>
      <c r="BG607" s="111"/>
      <c r="BH607" s="113"/>
      <c r="BI607" s="111"/>
      <c r="BJ607" s="111"/>
      <c r="BK607" s="114"/>
      <c r="BL607" s="122"/>
    </row>
    <row r="608" spans="1:64" s="125" customFormat="1" x14ac:dyDescent="0.3">
      <c r="A608" s="120">
        <v>603</v>
      </c>
      <c r="B608" s="120" t="s">
        <v>5879</v>
      </c>
      <c r="C608" s="120" t="s">
        <v>178</v>
      </c>
      <c r="D608" s="120" t="s">
        <v>850</v>
      </c>
      <c r="E608" s="120" t="s">
        <v>851</v>
      </c>
      <c r="F608" s="120" t="s">
        <v>852</v>
      </c>
      <c r="G608" s="120" t="s">
        <v>853</v>
      </c>
      <c r="H608" s="120" t="s">
        <v>854</v>
      </c>
      <c r="I608" s="120">
        <v>169532</v>
      </c>
      <c r="J608" s="120" t="s">
        <v>1553</v>
      </c>
      <c r="K608" s="120">
        <v>169532</v>
      </c>
      <c r="L608" s="120" t="s">
        <v>961</v>
      </c>
      <c r="M608" s="120" t="s">
        <v>962</v>
      </c>
      <c r="N608" s="120">
        <v>62988</v>
      </c>
      <c r="O608" s="120" t="s">
        <v>2908</v>
      </c>
      <c r="P608" s="120">
        <v>606382</v>
      </c>
      <c r="Q608" s="120" t="s">
        <v>2909</v>
      </c>
      <c r="R608" s="120" t="s">
        <v>255</v>
      </c>
      <c r="S608" s="120" t="s">
        <v>4882</v>
      </c>
      <c r="T608" s="120" t="s">
        <v>185</v>
      </c>
      <c r="U608" s="120" t="s">
        <v>186</v>
      </c>
      <c r="V608" s="120">
        <v>0</v>
      </c>
      <c r="W608" s="120" t="s">
        <v>5880</v>
      </c>
      <c r="X608" s="120">
        <v>354759269</v>
      </c>
      <c r="Y608" s="120" t="s">
        <v>4883</v>
      </c>
      <c r="Z608" s="120" t="s">
        <v>293</v>
      </c>
      <c r="AA608" s="123">
        <v>41000</v>
      </c>
      <c r="AB608" s="120" t="s">
        <v>548</v>
      </c>
      <c r="AC608" s="120">
        <v>24</v>
      </c>
      <c r="AD608" s="120" t="s">
        <v>190</v>
      </c>
      <c r="AE608" s="120" t="s">
        <v>334</v>
      </c>
      <c r="AF608" s="123">
        <v>2190</v>
      </c>
      <c r="AG608" s="123">
        <v>2190</v>
      </c>
      <c r="AH608" s="120" t="s">
        <v>301</v>
      </c>
      <c r="AI608" s="123">
        <v>5043.5600000000004</v>
      </c>
      <c r="AJ608" s="123">
        <v>3716.44</v>
      </c>
      <c r="AK608" s="123">
        <v>8760</v>
      </c>
      <c r="AL608" s="123">
        <v>35956.44</v>
      </c>
      <c r="AM608" s="123">
        <v>8591.56</v>
      </c>
      <c r="AN608" s="123">
        <v>44548</v>
      </c>
      <c r="AO608" s="123">
        <v>14075.77</v>
      </c>
      <c r="AP608" s="123">
        <v>5634.23</v>
      </c>
      <c r="AQ608" s="123">
        <v>19710</v>
      </c>
      <c r="AR608" s="120">
        <v>13</v>
      </c>
      <c r="AS608" s="120">
        <f>VLOOKUP(X608:X2871,[7]Sheet1!$T$2:$AC$1764,10,0)</f>
        <v>253</v>
      </c>
      <c r="AT608" s="107" t="str">
        <f>VLOOKUP(X608:X2865,'[8]Asset Classification'!$J$3:$S$2325,10,0)</f>
        <v>&gt;180</v>
      </c>
      <c r="AU608" s="120"/>
      <c r="AV608" s="120"/>
      <c r="AW608" s="120"/>
      <c r="AX608" s="120" t="s">
        <v>544</v>
      </c>
      <c r="AY608" s="120" t="s">
        <v>545</v>
      </c>
      <c r="AZ608" s="120"/>
      <c r="BA608" s="120"/>
      <c r="BB608" s="126"/>
      <c r="BC608" s="110"/>
      <c r="BD608" s="111"/>
      <c r="BE608" s="111"/>
      <c r="BF608" s="112"/>
      <c r="BG608" s="111"/>
      <c r="BH608" s="113"/>
      <c r="BI608" s="111"/>
      <c r="BJ608" s="111"/>
      <c r="BK608" s="114"/>
      <c r="BL608" s="122"/>
    </row>
    <row r="609" spans="1:64" s="125" customFormat="1" x14ac:dyDescent="0.3">
      <c r="A609" s="120">
        <v>604</v>
      </c>
      <c r="B609" s="120" t="s">
        <v>5879</v>
      </c>
      <c r="C609" s="120" t="s">
        <v>178</v>
      </c>
      <c r="D609" s="120" t="s">
        <v>850</v>
      </c>
      <c r="E609" s="120" t="s">
        <v>851</v>
      </c>
      <c r="F609" s="120" t="s">
        <v>852</v>
      </c>
      <c r="G609" s="120" t="s">
        <v>853</v>
      </c>
      <c r="H609" s="120" t="s">
        <v>854</v>
      </c>
      <c r="I609" s="120">
        <v>40742</v>
      </c>
      <c r="J609" s="120" t="s">
        <v>1661</v>
      </c>
      <c r="K609" s="120">
        <v>40742</v>
      </c>
      <c r="L609" s="120" t="s">
        <v>855</v>
      </c>
      <c r="M609" s="120" t="s">
        <v>856</v>
      </c>
      <c r="N609" s="120">
        <v>352342</v>
      </c>
      <c r="O609" s="120" t="s">
        <v>2708</v>
      </c>
      <c r="P609" s="120">
        <v>574761</v>
      </c>
      <c r="Q609" s="120" t="s">
        <v>2709</v>
      </c>
      <c r="R609" s="120" t="s">
        <v>255</v>
      </c>
      <c r="S609" s="120" t="s">
        <v>4973</v>
      </c>
      <c r="T609" s="120" t="s">
        <v>185</v>
      </c>
      <c r="U609" s="120" t="s">
        <v>181</v>
      </c>
      <c r="V609" s="120">
        <v>0</v>
      </c>
      <c r="W609" s="120" t="s">
        <v>5880</v>
      </c>
      <c r="X609" s="120">
        <v>354759328</v>
      </c>
      <c r="Y609" s="120" t="s">
        <v>4974</v>
      </c>
      <c r="Z609" s="120" t="s">
        <v>263</v>
      </c>
      <c r="AA609" s="123">
        <v>33000</v>
      </c>
      <c r="AB609" s="120" t="s">
        <v>197</v>
      </c>
      <c r="AC609" s="120">
        <v>24</v>
      </c>
      <c r="AD609" s="120" t="s">
        <v>190</v>
      </c>
      <c r="AE609" s="120" t="s">
        <v>431</v>
      </c>
      <c r="AF609" s="123">
        <v>1760</v>
      </c>
      <c r="AG609" s="123">
        <v>1760</v>
      </c>
      <c r="AH609" s="120" t="s">
        <v>301</v>
      </c>
      <c r="AI609" s="123">
        <v>2869.06</v>
      </c>
      <c r="AJ609" s="123">
        <v>3190.94</v>
      </c>
      <c r="AK609" s="123">
        <v>6060</v>
      </c>
      <c r="AL609" s="123">
        <v>30130.94</v>
      </c>
      <c r="AM609" s="123">
        <v>6902.06</v>
      </c>
      <c r="AN609" s="123">
        <v>37033</v>
      </c>
      <c r="AO609" s="123">
        <v>10993.32</v>
      </c>
      <c r="AP609" s="123">
        <v>4066.68</v>
      </c>
      <c r="AQ609" s="123">
        <v>15060</v>
      </c>
      <c r="AR609" s="120">
        <v>12</v>
      </c>
      <c r="AS609" s="120">
        <f>VLOOKUP(X609:X2872,[7]Sheet1!$T$2:$AC$1764,10,0)</f>
        <v>253</v>
      </c>
      <c r="AT609" s="107" t="str">
        <f>VLOOKUP(X609:X2866,'[8]Asset Classification'!$J$3:$S$2325,10,0)</f>
        <v>&gt;180</v>
      </c>
      <c r="AU609" s="120"/>
      <c r="AV609" s="120"/>
      <c r="AW609" s="120"/>
      <c r="AX609" s="120" t="s">
        <v>544</v>
      </c>
      <c r="AY609" s="120" t="s">
        <v>545</v>
      </c>
      <c r="AZ609" s="120"/>
      <c r="BA609" s="120"/>
      <c r="BB609" s="126"/>
      <c r="BC609" s="110"/>
      <c r="BD609" s="111"/>
      <c r="BE609" s="111"/>
      <c r="BF609" s="112"/>
      <c r="BG609" s="111"/>
      <c r="BH609" s="113"/>
      <c r="BI609" s="111"/>
      <c r="BJ609" s="111"/>
      <c r="BK609" s="114"/>
      <c r="BL609" s="122"/>
    </row>
    <row r="610" spans="1:64" s="125" customFormat="1" x14ac:dyDescent="0.3">
      <c r="A610" s="120">
        <v>605</v>
      </c>
      <c r="B610" s="120" t="s">
        <v>5879</v>
      </c>
      <c r="C610" s="120" t="s">
        <v>178</v>
      </c>
      <c r="D610" s="120" t="s">
        <v>850</v>
      </c>
      <c r="E610" s="120" t="s">
        <v>851</v>
      </c>
      <c r="F610" s="120" t="s">
        <v>852</v>
      </c>
      <c r="G610" s="120" t="s">
        <v>853</v>
      </c>
      <c r="H610" s="120" t="s">
        <v>854</v>
      </c>
      <c r="I610" s="120">
        <v>176391</v>
      </c>
      <c r="J610" s="120" t="s">
        <v>889</v>
      </c>
      <c r="K610" s="120">
        <v>176391</v>
      </c>
      <c r="L610" s="120" t="s">
        <v>855</v>
      </c>
      <c r="M610" s="120" t="s">
        <v>856</v>
      </c>
      <c r="N610" s="120">
        <v>367786</v>
      </c>
      <c r="O610" s="120" t="s">
        <v>1986</v>
      </c>
      <c r="P610" s="120">
        <v>500704</v>
      </c>
      <c r="Q610" s="120" t="s">
        <v>1987</v>
      </c>
      <c r="R610" s="120" t="s">
        <v>255</v>
      </c>
      <c r="S610" s="120" t="s">
        <v>4995</v>
      </c>
      <c r="T610" s="120" t="s">
        <v>185</v>
      </c>
      <c r="U610" s="120" t="s">
        <v>186</v>
      </c>
      <c r="V610" s="120">
        <v>0</v>
      </c>
      <c r="W610" s="120" t="s">
        <v>5880</v>
      </c>
      <c r="X610" s="120">
        <v>354759344</v>
      </c>
      <c r="Y610" s="120" t="s">
        <v>4996</v>
      </c>
      <c r="Z610" s="120" t="s">
        <v>405</v>
      </c>
      <c r="AA610" s="123">
        <v>20000</v>
      </c>
      <c r="AB610" s="120" t="s">
        <v>189</v>
      </c>
      <c r="AC610" s="120">
        <v>12</v>
      </c>
      <c r="AD610" s="120" t="s">
        <v>190</v>
      </c>
      <c r="AE610" s="120" t="s">
        <v>334</v>
      </c>
      <c r="AF610" s="123">
        <v>1900</v>
      </c>
      <c r="AG610" s="123">
        <v>1900</v>
      </c>
      <c r="AH610" s="120" t="s">
        <v>301</v>
      </c>
      <c r="AI610" s="123">
        <v>5873.6</v>
      </c>
      <c r="AJ610" s="123">
        <v>1726.4</v>
      </c>
      <c r="AK610" s="123">
        <v>7600</v>
      </c>
      <c r="AL610" s="123">
        <v>14126.4</v>
      </c>
      <c r="AM610" s="123">
        <v>1412.6</v>
      </c>
      <c r="AN610" s="123">
        <v>15539</v>
      </c>
      <c r="AO610" s="123">
        <v>14126.4</v>
      </c>
      <c r="AP610" s="123">
        <v>1412.6</v>
      </c>
      <c r="AQ610" s="123">
        <v>15539</v>
      </c>
      <c r="AR610" s="120">
        <v>13</v>
      </c>
      <c r="AS610" s="120">
        <f>VLOOKUP(X610:X2873,[7]Sheet1!$T$2:$AC$1764,10,0)</f>
        <v>253</v>
      </c>
      <c r="AT610" s="107" t="str">
        <f>VLOOKUP(X610:X2867,'[8]Asset Classification'!$J$3:$S$2325,10,0)</f>
        <v>&gt;180</v>
      </c>
      <c r="AU610" s="120"/>
      <c r="AV610" s="120"/>
      <c r="AW610" s="120"/>
      <c r="AX610" s="120" t="s">
        <v>544</v>
      </c>
      <c r="AY610" s="120" t="s">
        <v>545</v>
      </c>
      <c r="AZ610" s="120"/>
      <c r="BA610" s="120"/>
      <c r="BB610" s="126"/>
      <c r="BC610" s="110"/>
      <c r="BD610" s="111"/>
      <c r="BE610" s="111"/>
      <c r="BF610" s="112"/>
      <c r="BG610" s="111"/>
      <c r="BH610" s="113"/>
      <c r="BI610" s="111"/>
      <c r="BJ610" s="111"/>
      <c r="BK610" s="114"/>
      <c r="BL610" s="122"/>
    </row>
    <row r="611" spans="1:64" s="125" customFormat="1" x14ac:dyDescent="0.3">
      <c r="A611" s="120">
        <v>606</v>
      </c>
      <c r="B611" s="120" t="s">
        <v>5879</v>
      </c>
      <c r="C611" s="120" t="s">
        <v>178</v>
      </c>
      <c r="D611" s="120" t="s">
        <v>850</v>
      </c>
      <c r="E611" s="120" t="s">
        <v>851</v>
      </c>
      <c r="F611" s="120" t="s">
        <v>852</v>
      </c>
      <c r="G611" s="120" t="s">
        <v>853</v>
      </c>
      <c r="H611" s="120" t="s">
        <v>854</v>
      </c>
      <c r="I611" s="120">
        <v>40731</v>
      </c>
      <c r="J611" s="120" t="s">
        <v>1639</v>
      </c>
      <c r="K611" s="120">
        <v>40731</v>
      </c>
      <c r="L611" s="120" t="s">
        <v>961</v>
      </c>
      <c r="M611" s="120" t="s">
        <v>962</v>
      </c>
      <c r="N611" s="120">
        <v>62985</v>
      </c>
      <c r="O611" s="120" t="s">
        <v>2039</v>
      </c>
      <c r="P611" s="120">
        <v>533235</v>
      </c>
      <c r="Q611" s="120" t="s">
        <v>2342</v>
      </c>
      <c r="R611" s="120" t="s">
        <v>255</v>
      </c>
      <c r="S611" s="120" t="s">
        <v>5141</v>
      </c>
      <c r="T611" s="120" t="s">
        <v>185</v>
      </c>
      <c r="U611" s="120" t="s">
        <v>181</v>
      </c>
      <c r="V611" s="120">
        <v>0</v>
      </c>
      <c r="W611" s="120" t="s">
        <v>5880</v>
      </c>
      <c r="X611" s="120">
        <v>355149254</v>
      </c>
      <c r="Y611" s="120" t="s">
        <v>5142</v>
      </c>
      <c r="Z611" s="120" t="s">
        <v>498</v>
      </c>
      <c r="AA611" s="123">
        <v>52000</v>
      </c>
      <c r="AB611" s="120" t="s">
        <v>197</v>
      </c>
      <c r="AC611" s="120">
        <v>24</v>
      </c>
      <c r="AD611" s="120" t="s">
        <v>190</v>
      </c>
      <c r="AE611" s="120" t="s">
        <v>517</v>
      </c>
      <c r="AF611" s="123">
        <v>2780</v>
      </c>
      <c r="AG611" s="123">
        <v>2780</v>
      </c>
      <c r="AH611" s="120" t="s">
        <v>301</v>
      </c>
      <c r="AI611" s="123">
        <v>8557.86</v>
      </c>
      <c r="AJ611" s="123">
        <v>5342.14</v>
      </c>
      <c r="AK611" s="123">
        <v>13900</v>
      </c>
      <c r="AL611" s="123">
        <v>43442.14</v>
      </c>
      <c r="AM611" s="123">
        <v>9773.86</v>
      </c>
      <c r="AN611" s="123">
        <v>53216</v>
      </c>
      <c r="AO611" s="123">
        <v>18315.330000000002</v>
      </c>
      <c r="AP611" s="123">
        <v>6704.67</v>
      </c>
      <c r="AQ611" s="123">
        <v>25020</v>
      </c>
      <c r="AR611" s="120">
        <v>14</v>
      </c>
      <c r="AS611" s="120">
        <f>VLOOKUP(X611:X2874,[7]Sheet1!$T$2:$AC$1764,10,0)</f>
        <v>253</v>
      </c>
      <c r="AT611" s="107" t="str">
        <f>VLOOKUP(X611:X2868,'[8]Asset Classification'!$J$3:$S$2325,10,0)</f>
        <v>&gt;180</v>
      </c>
      <c r="AU611" s="120"/>
      <c r="AV611" s="120"/>
      <c r="AW611" s="120"/>
      <c r="AX611" s="120" t="s">
        <v>544</v>
      </c>
      <c r="AY611" s="120" t="s">
        <v>545</v>
      </c>
      <c r="AZ611" s="120"/>
      <c r="BA611" s="120"/>
      <c r="BB611" s="126"/>
      <c r="BC611" s="110"/>
      <c r="BD611" s="111"/>
      <c r="BE611" s="111"/>
      <c r="BF611" s="112"/>
      <c r="BG611" s="111"/>
      <c r="BH611" s="113"/>
      <c r="BI611" s="111"/>
      <c r="BJ611" s="111"/>
      <c r="BK611" s="114"/>
      <c r="BL611" s="122"/>
    </row>
    <row r="612" spans="1:64" s="125" customFormat="1" x14ac:dyDescent="0.3">
      <c r="A612" s="120">
        <v>607</v>
      </c>
      <c r="B612" s="120" t="s">
        <v>5879</v>
      </c>
      <c r="C612" s="120" t="s">
        <v>178</v>
      </c>
      <c r="D612" s="120" t="s">
        <v>850</v>
      </c>
      <c r="E612" s="120" t="s">
        <v>851</v>
      </c>
      <c r="F612" s="120" t="s">
        <v>852</v>
      </c>
      <c r="G612" s="120" t="s">
        <v>853</v>
      </c>
      <c r="H612" s="120" t="s">
        <v>854</v>
      </c>
      <c r="I612" s="120">
        <v>178001</v>
      </c>
      <c r="J612" s="120" t="s">
        <v>924</v>
      </c>
      <c r="K612" s="120">
        <v>178001</v>
      </c>
      <c r="L612" s="120" t="s">
        <v>925</v>
      </c>
      <c r="M612" s="120" t="s">
        <v>926</v>
      </c>
      <c r="N612" s="120">
        <v>353633</v>
      </c>
      <c r="O612" s="120" t="s">
        <v>2821</v>
      </c>
      <c r="P612" s="120">
        <v>539049</v>
      </c>
      <c r="Q612" s="120" t="s">
        <v>2822</v>
      </c>
      <c r="R612" s="120" t="s">
        <v>255</v>
      </c>
      <c r="S612" s="120" t="s">
        <v>5197</v>
      </c>
      <c r="T612" s="120" t="s">
        <v>185</v>
      </c>
      <c r="U612" s="120" t="s">
        <v>645</v>
      </c>
      <c r="V612" s="120">
        <v>0</v>
      </c>
      <c r="W612" s="120" t="s">
        <v>5880</v>
      </c>
      <c r="X612" s="120">
        <v>355366209</v>
      </c>
      <c r="Y612" s="120" t="s">
        <v>5198</v>
      </c>
      <c r="Z612" s="120" t="s">
        <v>299</v>
      </c>
      <c r="AA612" s="123">
        <v>29000</v>
      </c>
      <c r="AB612" s="120" t="s">
        <v>189</v>
      </c>
      <c r="AC612" s="120">
        <v>18</v>
      </c>
      <c r="AD612" s="120" t="s">
        <v>190</v>
      </c>
      <c r="AE612" s="120" t="s">
        <v>431</v>
      </c>
      <c r="AF612" s="123">
        <v>1950</v>
      </c>
      <c r="AG612" s="123">
        <v>1950</v>
      </c>
      <c r="AH612" s="120" t="s">
        <v>301</v>
      </c>
      <c r="AI612" s="123">
        <v>3725.78</v>
      </c>
      <c r="AJ612" s="123">
        <v>2124.2199999999998</v>
      </c>
      <c r="AK612" s="123">
        <v>5850</v>
      </c>
      <c r="AL612" s="123">
        <v>25274.22</v>
      </c>
      <c r="AM612" s="123">
        <v>4546.78</v>
      </c>
      <c r="AN612" s="123">
        <v>29821</v>
      </c>
      <c r="AO612" s="123">
        <v>13903.67</v>
      </c>
      <c r="AP612" s="123">
        <v>3646.33</v>
      </c>
      <c r="AQ612" s="123">
        <v>17550</v>
      </c>
      <c r="AR612" s="120">
        <v>12</v>
      </c>
      <c r="AS612" s="120">
        <f>VLOOKUP(X612:X2875,[7]Sheet1!$T$2:$AC$1764,10,0)</f>
        <v>253</v>
      </c>
      <c r="AT612" s="107" t="str">
        <f>VLOOKUP(X612:X2869,'[8]Asset Classification'!$J$3:$S$2325,10,0)</f>
        <v>&gt;180</v>
      </c>
      <c r="AU612" s="120"/>
      <c r="AV612" s="120"/>
      <c r="AW612" s="120"/>
      <c r="AX612" s="120" t="s">
        <v>544</v>
      </c>
      <c r="AY612" s="120" t="s">
        <v>545</v>
      </c>
      <c r="AZ612" s="120"/>
      <c r="BA612" s="120"/>
      <c r="BB612" s="126"/>
      <c r="BC612" s="110"/>
      <c r="BD612" s="111"/>
      <c r="BE612" s="111"/>
      <c r="BF612" s="112"/>
      <c r="BG612" s="111"/>
      <c r="BH612" s="113"/>
      <c r="BI612" s="111"/>
      <c r="BJ612" s="111"/>
      <c r="BK612" s="114"/>
      <c r="BL612" s="122"/>
    </row>
    <row r="613" spans="1:64" s="125" customFormat="1" x14ac:dyDescent="0.3">
      <c r="A613" s="120">
        <v>608</v>
      </c>
      <c r="B613" s="120" t="s">
        <v>5879</v>
      </c>
      <c r="C613" s="120" t="s">
        <v>178</v>
      </c>
      <c r="D613" s="120" t="s">
        <v>850</v>
      </c>
      <c r="E613" s="120" t="s">
        <v>851</v>
      </c>
      <c r="F613" s="120" t="s">
        <v>852</v>
      </c>
      <c r="G613" s="120" t="s">
        <v>853</v>
      </c>
      <c r="H613" s="120" t="s">
        <v>854</v>
      </c>
      <c r="I613" s="120">
        <v>168143</v>
      </c>
      <c r="J613" s="120" t="s">
        <v>854</v>
      </c>
      <c r="K613" s="120">
        <v>168143</v>
      </c>
      <c r="L613" s="120" t="s">
        <v>906</v>
      </c>
      <c r="M613" s="120" t="s">
        <v>907</v>
      </c>
      <c r="N613" s="120">
        <v>63002</v>
      </c>
      <c r="O613" s="120" t="s">
        <v>1979</v>
      </c>
      <c r="P613" s="120">
        <v>500076</v>
      </c>
      <c r="Q613" s="120" t="s">
        <v>1980</v>
      </c>
      <c r="R613" s="120" t="s">
        <v>255</v>
      </c>
      <c r="S613" s="120" t="s">
        <v>5283</v>
      </c>
      <c r="T613" s="120" t="s">
        <v>185</v>
      </c>
      <c r="U613" s="120" t="s">
        <v>181</v>
      </c>
      <c r="V613" s="120">
        <v>0</v>
      </c>
      <c r="W613" s="120" t="s">
        <v>5880</v>
      </c>
      <c r="X613" s="120">
        <v>355732635</v>
      </c>
      <c r="Y613" s="120" t="s">
        <v>5284</v>
      </c>
      <c r="Z613" s="120" t="s">
        <v>519</v>
      </c>
      <c r="AA613" s="123">
        <v>52000</v>
      </c>
      <c r="AB613" s="120" t="s">
        <v>194</v>
      </c>
      <c r="AC613" s="120">
        <v>24</v>
      </c>
      <c r="AD613" s="120" t="s">
        <v>190</v>
      </c>
      <c r="AE613" s="120" t="s">
        <v>334</v>
      </c>
      <c r="AF613" s="123">
        <v>2780</v>
      </c>
      <c r="AG613" s="123">
        <v>2780</v>
      </c>
      <c r="AH613" s="120" t="s">
        <v>301</v>
      </c>
      <c r="AI613" s="123">
        <v>6823.45</v>
      </c>
      <c r="AJ613" s="123">
        <v>4296.55</v>
      </c>
      <c r="AK613" s="123">
        <v>11120</v>
      </c>
      <c r="AL613" s="123">
        <v>45176.55</v>
      </c>
      <c r="AM613" s="123">
        <v>10668.45</v>
      </c>
      <c r="AN613" s="123">
        <v>55845</v>
      </c>
      <c r="AO613" s="123">
        <v>17962.759999999998</v>
      </c>
      <c r="AP613" s="123">
        <v>7057.24</v>
      </c>
      <c r="AQ613" s="123">
        <v>25020</v>
      </c>
      <c r="AR613" s="120">
        <v>13</v>
      </c>
      <c r="AS613" s="120">
        <f>VLOOKUP(X613:X2876,[7]Sheet1!$T$2:$AC$1764,10,0)</f>
        <v>253</v>
      </c>
      <c r="AT613" s="107" t="str">
        <f>VLOOKUP(X613:X2870,'[8]Asset Classification'!$J$3:$S$2325,10,0)</f>
        <v>&gt;180</v>
      </c>
      <c r="AU613" s="120"/>
      <c r="AV613" s="120"/>
      <c r="AW613" s="120"/>
      <c r="AX613" s="120" t="s">
        <v>544</v>
      </c>
      <c r="AY613" s="120" t="s">
        <v>545</v>
      </c>
      <c r="AZ613" s="120"/>
      <c r="BA613" s="120"/>
      <c r="BB613" s="126"/>
      <c r="BC613" s="110"/>
      <c r="BD613" s="111"/>
      <c r="BE613" s="111"/>
      <c r="BF613" s="112"/>
      <c r="BG613" s="111"/>
      <c r="BH613" s="113"/>
      <c r="BI613" s="111"/>
      <c r="BJ613" s="111"/>
      <c r="BK613" s="114"/>
      <c r="BL613" s="122"/>
    </row>
    <row r="614" spans="1:64" s="125" customFormat="1" x14ac:dyDescent="0.3">
      <c r="A614" s="120">
        <v>609</v>
      </c>
      <c r="B614" s="120" t="s">
        <v>5879</v>
      </c>
      <c r="C614" s="120" t="s">
        <v>178</v>
      </c>
      <c r="D614" s="120" t="s">
        <v>850</v>
      </c>
      <c r="E614" s="120" t="s">
        <v>851</v>
      </c>
      <c r="F614" s="120" t="s">
        <v>852</v>
      </c>
      <c r="G614" s="120" t="s">
        <v>853</v>
      </c>
      <c r="H614" s="120" t="s">
        <v>854</v>
      </c>
      <c r="I614" s="120">
        <v>169532</v>
      </c>
      <c r="J614" s="120" t="s">
        <v>1553</v>
      </c>
      <c r="K614" s="120">
        <v>169532</v>
      </c>
      <c r="L614" s="120" t="s">
        <v>961</v>
      </c>
      <c r="M614" s="120" t="s">
        <v>962</v>
      </c>
      <c r="N614" s="120">
        <v>62988</v>
      </c>
      <c r="O614" s="120" t="s">
        <v>3472</v>
      </c>
      <c r="P614" s="120">
        <v>492758</v>
      </c>
      <c r="Q614" s="120" t="s">
        <v>3473</v>
      </c>
      <c r="R614" s="120" t="s">
        <v>437</v>
      </c>
      <c r="S614" s="120" t="s">
        <v>3474</v>
      </c>
      <c r="T614" s="120" t="s">
        <v>185</v>
      </c>
      <c r="U614" s="120" t="s">
        <v>186</v>
      </c>
      <c r="V614" s="120">
        <v>0</v>
      </c>
      <c r="W614" s="120" t="s">
        <v>5880</v>
      </c>
      <c r="X614" s="120">
        <v>355872086</v>
      </c>
      <c r="Y614" s="120" t="s">
        <v>3475</v>
      </c>
      <c r="Z614" s="120" t="s">
        <v>519</v>
      </c>
      <c r="AA614" s="123">
        <v>40000</v>
      </c>
      <c r="AB614" s="120" t="s">
        <v>197</v>
      </c>
      <c r="AC614" s="120">
        <v>18</v>
      </c>
      <c r="AD614" s="120" t="s">
        <v>276</v>
      </c>
      <c r="AE614" s="120" t="s">
        <v>334</v>
      </c>
      <c r="AF614" s="123">
        <v>2690</v>
      </c>
      <c r="AG614" s="123">
        <v>2690</v>
      </c>
      <c r="AH614" s="120" t="s">
        <v>301</v>
      </c>
      <c r="AI614" s="123">
        <v>7522</v>
      </c>
      <c r="AJ614" s="123">
        <v>3238</v>
      </c>
      <c r="AK614" s="123">
        <v>10760</v>
      </c>
      <c r="AL614" s="123">
        <v>32478</v>
      </c>
      <c r="AM614" s="123">
        <v>5389</v>
      </c>
      <c r="AN614" s="123">
        <v>37867</v>
      </c>
      <c r="AO614" s="123">
        <v>19665.240000000002</v>
      </c>
      <c r="AP614" s="123">
        <v>4544.76</v>
      </c>
      <c r="AQ614" s="123">
        <v>24210</v>
      </c>
      <c r="AR614" s="120">
        <v>13</v>
      </c>
      <c r="AS614" s="120">
        <f>VLOOKUP(X614:X2877,[7]Sheet1!$T$2:$AC$1764,10,0)</f>
        <v>253</v>
      </c>
      <c r="AT614" s="107" t="str">
        <f>VLOOKUP(X614:X2871,'[8]Asset Classification'!$J$3:$S$2325,10,0)</f>
        <v>&gt;180</v>
      </c>
      <c r="AU614" s="120"/>
      <c r="AV614" s="120"/>
      <c r="AW614" s="120"/>
      <c r="AX614" s="120" t="s">
        <v>544</v>
      </c>
      <c r="AY614" s="120" t="s">
        <v>545</v>
      </c>
      <c r="AZ614" s="120"/>
      <c r="BA614" s="120"/>
      <c r="BB614" s="126"/>
      <c r="BC614" s="110"/>
      <c r="BD614" s="111"/>
      <c r="BE614" s="111"/>
      <c r="BF614" s="112"/>
      <c r="BG614" s="111"/>
      <c r="BH614" s="113"/>
      <c r="BI614" s="111"/>
      <c r="BJ614" s="111"/>
      <c r="BK614" s="114"/>
      <c r="BL614" s="122"/>
    </row>
    <row r="615" spans="1:64" s="125" customFormat="1" x14ac:dyDescent="0.3">
      <c r="A615" s="120">
        <v>610</v>
      </c>
      <c r="B615" s="120" t="s">
        <v>5879</v>
      </c>
      <c r="C615" s="120" t="s">
        <v>178</v>
      </c>
      <c r="D615" s="120" t="s">
        <v>850</v>
      </c>
      <c r="E615" s="120" t="s">
        <v>851</v>
      </c>
      <c r="F615" s="120" t="s">
        <v>852</v>
      </c>
      <c r="G615" s="120" t="s">
        <v>853</v>
      </c>
      <c r="H615" s="120" t="s">
        <v>854</v>
      </c>
      <c r="I615" s="120">
        <v>168143</v>
      </c>
      <c r="J615" s="120" t="s">
        <v>854</v>
      </c>
      <c r="K615" s="120">
        <v>168143</v>
      </c>
      <c r="L615" s="120" t="s">
        <v>925</v>
      </c>
      <c r="M615" s="120" t="s">
        <v>926</v>
      </c>
      <c r="N615" s="120">
        <v>62864</v>
      </c>
      <c r="O615" s="120" t="s">
        <v>2821</v>
      </c>
      <c r="P615" s="120">
        <v>539049</v>
      </c>
      <c r="Q615" s="120" t="s">
        <v>2822</v>
      </c>
      <c r="R615" s="120" t="s">
        <v>437</v>
      </c>
      <c r="S615" s="120" t="s">
        <v>3500</v>
      </c>
      <c r="T615" s="120" t="s">
        <v>185</v>
      </c>
      <c r="U615" s="120" t="s">
        <v>186</v>
      </c>
      <c r="V615" s="120">
        <v>0</v>
      </c>
      <c r="W615" s="120" t="s">
        <v>5880</v>
      </c>
      <c r="X615" s="120">
        <v>355874107</v>
      </c>
      <c r="Y615" s="120" t="s">
        <v>3501</v>
      </c>
      <c r="Z615" s="120" t="s">
        <v>519</v>
      </c>
      <c r="AA615" s="123">
        <v>40000</v>
      </c>
      <c r="AB615" s="120" t="s">
        <v>189</v>
      </c>
      <c r="AC615" s="120">
        <v>18</v>
      </c>
      <c r="AD615" s="120" t="s">
        <v>276</v>
      </c>
      <c r="AE615" s="120" t="s">
        <v>334</v>
      </c>
      <c r="AF615" s="123">
        <v>2690</v>
      </c>
      <c r="AG615" s="123">
        <v>2690</v>
      </c>
      <c r="AH615" s="120" t="s">
        <v>301</v>
      </c>
      <c r="AI615" s="123">
        <v>7522</v>
      </c>
      <c r="AJ615" s="123">
        <v>3238</v>
      </c>
      <c r="AK615" s="123">
        <v>10760</v>
      </c>
      <c r="AL615" s="123">
        <v>32478</v>
      </c>
      <c r="AM615" s="123">
        <v>5389</v>
      </c>
      <c r="AN615" s="123">
        <v>37867</v>
      </c>
      <c r="AO615" s="123">
        <v>19665.240000000002</v>
      </c>
      <c r="AP615" s="123">
        <v>4544.76</v>
      </c>
      <c r="AQ615" s="123">
        <v>24210</v>
      </c>
      <c r="AR615" s="120">
        <v>13</v>
      </c>
      <c r="AS615" s="120">
        <f>VLOOKUP(X615:X2878,[7]Sheet1!$T$2:$AC$1764,10,0)</f>
        <v>253</v>
      </c>
      <c r="AT615" s="107" t="str">
        <f>VLOOKUP(X615:X2872,'[8]Asset Classification'!$J$3:$S$2325,10,0)</f>
        <v>&gt;180</v>
      </c>
      <c r="AU615" s="120"/>
      <c r="AV615" s="120"/>
      <c r="AW615" s="120"/>
      <c r="AX615" s="120" t="s">
        <v>544</v>
      </c>
      <c r="AY615" s="120" t="s">
        <v>545</v>
      </c>
      <c r="AZ615" s="120"/>
      <c r="BA615" s="120"/>
      <c r="BB615" s="126"/>
      <c r="BC615" s="110"/>
      <c r="BD615" s="111"/>
      <c r="BE615" s="111"/>
      <c r="BF615" s="112"/>
      <c r="BG615" s="111"/>
      <c r="BH615" s="113"/>
      <c r="BI615" s="111"/>
      <c r="BJ615" s="111"/>
      <c r="BK615" s="114"/>
      <c r="BL615" s="122"/>
    </row>
    <row r="616" spans="1:64" s="125" customFormat="1" x14ac:dyDescent="0.3">
      <c r="A616" s="120">
        <v>611</v>
      </c>
      <c r="B616" s="120" t="s">
        <v>5879</v>
      </c>
      <c r="C616" s="120" t="s">
        <v>178</v>
      </c>
      <c r="D616" s="120" t="s">
        <v>850</v>
      </c>
      <c r="E616" s="120" t="s">
        <v>851</v>
      </c>
      <c r="F616" s="120" t="s">
        <v>852</v>
      </c>
      <c r="G616" s="120" t="s">
        <v>853</v>
      </c>
      <c r="H616" s="120" t="s">
        <v>854</v>
      </c>
      <c r="I616" s="120">
        <v>40725</v>
      </c>
      <c r="J616" s="120" t="s">
        <v>1501</v>
      </c>
      <c r="K616" s="120">
        <v>40725</v>
      </c>
      <c r="L616" s="120" t="s">
        <v>855</v>
      </c>
      <c r="M616" s="120" t="s">
        <v>856</v>
      </c>
      <c r="N616" s="120">
        <v>62924</v>
      </c>
      <c r="O616" s="120" t="s">
        <v>2821</v>
      </c>
      <c r="P616" s="120">
        <v>539049</v>
      </c>
      <c r="Q616" s="120" t="s">
        <v>2822</v>
      </c>
      <c r="R616" s="120" t="s">
        <v>255</v>
      </c>
      <c r="S616" s="120" t="s">
        <v>5351</v>
      </c>
      <c r="T616" s="120" t="s">
        <v>185</v>
      </c>
      <c r="U616" s="120" t="s">
        <v>547</v>
      </c>
      <c r="V616" s="120">
        <v>0</v>
      </c>
      <c r="W616" s="120" t="s">
        <v>5880</v>
      </c>
      <c r="X616" s="120">
        <v>355994309</v>
      </c>
      <c r="Y616" s="120" t="s">
        <v>5352</v>
      </c>
      <c r="Z616" s="120" t="s">
        <v>597</v>
      </c>
      <c r="AA616" s="123">
        <v>25000</v>
      </c>
      <c r="AB616" s="120" t="s">
        <v>189</v>
      </c>
      <c r="AC616" s="120">
        <v>18</v>
      </c>
      <c r="AD616" s="120" t="s">
        <v>190</v>
      </c>
      <c r="AE616" s="120" t="s">
        <v>431</v>
      </c>
      <c r="AF616" s="123">
        <v>1680</v>
      </c>
      <c r="AG616" s="123">
        <v>1680</v>
      </c>
      <c r="AH616" s="120" t="s">
        <v>528</v>
      </c>
      <c r="AI616" s="123">
        <v>3386.58</v>
      </c>
      <c r="AJ616" s="123">
        <v>1653.42</v>
      </c>
      <c r="AK616" s="123">
        <v>5040</v>
      </c>
      <c r="AL616" s="123">
        <v>21613.42</v>
      </c>
      <c r="AM616" s="123">
        <v>3857.58</v>
      </c>
      <c r="AN616" s="123">
        <v>25471</v>
      </c>
      <c r="AO616" s="123">
        <v>12011.34</v>
      </c>
      <c r="AP616" s="123">
        <v>3108.66</v>
      </c>
      <c r="AQ616" s="123">
        <v>15120</v>
      </c>
      <c r="AR616" s="120">
        <v>12</v>
      </c>
      <c r="AS616" s="120">
        <f>VLOOKUP(X616:X2879,[7]Sheet1!$T$2:$AC$1764,10,0)</f>
        <v>253</v>
      </c>
      <c r="AT616" s="107" t="str">
        <f>VLOOKUP(X616:X2873,'[8]Asset Classification'!$J$3:$S$2325,10,0)</f>
        <v>&gt;180</v>
      </c>
      <c r="AU616" s="120"/>
      <c r="AV616" s="120"/>
      <c r="AW616" s="120"/>
      <c r="AX616" s="120" t="s">
        <v>544</v>
      </c>
      <c r="AY616" s="120" t="s">
        <v>545</v>
      </c>
      <c r="AZ616" s="120"/>
      <c r="BA616" s="120"/>
      <c r="BB616" s="126"/>
      <c r="BC616" s="110"/>
      <c r="BD616" s="111"/>
      <c r="BE616" s="111"/>
      <c r="BF616" s="112"/>
      <c r="BG616" s="111"/>
      <c r="BH616" s="111"/>
      <c r="BI616" s="111"/>
      <c r="BJ616" s="127"/>
      <c r="BK616" s="114"/>
      <c r="BL616" s="122"/>
    </row>
    <row r="617" spans="1:64" s="125" customFormat="1" x14ac:dyDescent="0.3">
      <c r="A617" s="120">
        <v>612</v>
      </c>
      <c r="B617" s="120" t="s">
        <v>5879</v>
      </c>
      <c r="C617" s="120" t="s">
        <v>178</v>
      </c>
      <c r="D617" s="120" t="s">
        <v>850</v>
      </c>
      <c r="E617" s="120" t="s">
        <v>851</v>
      </c>
      <c r="F617" s="120" t="s">
        <v>852</v>
      </c>
      <c r="G617" s="120" t="s">
        <v>853</v>
      </c>
      <c r="H617" s="120" t="s">
        <v>854</v>
      </c>
      <c r="I617" s="120">
        <v>168143</v>
      </c>
      <c r="J617" s="120" t="s">
        <v>854</v>
      </c>
      <c r="K617" s="120">
        <v>168143</v>
      </c>
      <c r="L617" s="120" t="s">
        <v>855</v>
      </c>
      <c r="M617" s="120" t="s">
        <v>856</v>
      </c>
      <c r="N617" s="120">
        <v>62970</v>
      </c>
      <c r="O617" s="120" t="s">
        <v>1986</v>
      </c>
      <c r="P617" s="120">
        <v>500704</v>
      </c>
      <c r="Q617" s="120" t="s">
        <v>1987</v>
      </c>
      <c r="R617" s="120" t="s">
        <v>255</v>
      </c>
      <c r="S617" s="120" t="s">
        <v>5353</v>
      </c>
      <c r="T617" s="120" t="s">
        <v>185</v>
      </c>
      <c r="U617" s="120" t="s">
        <v>186</v>
      </c>
      <c r="V617" s="120">
        <v>0</v>
      </c>
      <c r="W617" s="120" t="s">
        <v>5880</v>
      </c>
      <c r="X617" s="120">
        <v>355994310</v>
      </c>
      <c r="Y617" s="120" t="s">
        <v>5354</v>
      </c>
      <c r="Z617" s="120" t="s">
        <v>284</v>
      </c>
      <c r="AA617" s="123">
        <v>17000</v>
      </c>
      <c r="AB617" s="120" t="s">
        <v>189</v>
      </c>
      <c r="AC617" s="120">
        <v>12</v>
      </c>
      <c r="AD617" s="120" t="s">
        <v>190</v>
      </c>
      <c r="AE617" s="120" t="s">
        <v>431</v>
      </c>
      <c r="AF617" s="123">
        <v>1620</v>
      </c>
      <c r="AG617" s="123">
        <v>1620</v>
      </c>
      <c r="AH617" s="120" t="s">
        <v>301</v>
      </c>
      <c r="AI617" s="123">
        <v>3666.57</v>
      </c>
      <c r="AJ617" s="123">
        <v>1193.43</v>
      </c>
      <c r="AK617" s="123">
        <v>4860</v>
      </c>
      <c r="AL617" s="123">
        <v>13333.43</v>
      </c>
      <c r="AM617" s="123">
        <v>1471.57</v>
      </c>
      <c r="AN617" s="123">
        <v>14805</v>
      </c>
      <c r="AO617" s="123">
        <v>13333.43</v>
      </c>
      <c r="AP617" s="123">
        <v>1471.57</v>
      </c>
      <c r="AQ617" s="123">
        <v>14805</v>
      </c>
      <c r="AR617" s="120">
        <v>12</v>
      </c>
      <c r="AS617" s="120">
        <f>VLOOKUP(X617:X2880,[7]Sheet1!$T$2:$AC$1764,10,0)</f>
        <v>253</v>
      </c>
      <c r="AT617" s="107" t="str">
        <f>VLOOKUP(X617:X2874,'[8]Asset Classification'!$J$3:$S$2325,10,0)</f>
        <v>&gt;180</v>
      </c>
      <c r="AU617" s="120"/>
      <c r="AV617" s="120"/>
      <c r="AW617" s="120"/>
      <c r="AX617" s="120" t="s">
        <v>544</v>
      </c>
      <c r="AY617" s="120" t="s">
        <v>545</v>
      </c>
      <c r="AZ617" s="120"/>
      <c r="BA617" s="120"/>
      <c r="BB617" s="126"/>
      <c r="BC617" s="110"/>
      <c r="BD617" s="111"/>
      <c r="BE617" s="111"/>
      <c r="BF617" s="112"/>
      <c r="BG617" s="111"/>
      <c r="BH617" s="113"/>
      <c r="BI617" s="111"/>
      <c r="BJ617" s="111"/>
      <c r="BK617" s="114"/>
      <c r="BL617" s="122"/>
    </row>
    <row r="618" spans="1:64" s="125" customFormat="1" x14ac:dyDescent="0.3">
      <c r="A618" s="120">
        <v>613</v>
      </c>
      <c r="B618" s="120" t="s">
        <v>5879</v>
      </c>
      <c r="C618" s="120" t="s">
        <v>178</v>
      </c>
      <c r="D618" s="120" t="s">
        <v>850</v>
      </c>
      <c r="E618" s="120" t="s">
        <v>851</v>
      </c>
      <c r="F618" s="120" t="s">
        <v>852</v>
      </c>
      <c r="G618" s="120" t="s">
        <v>853</v>
      </c>
      <c r="H618" s="120" t="s">
        <v>854</v>
      </c>
      <c r="I618" s="120">
        <v>169532</v>
      </c>
      <c r="J618" s="120" t="s">
        <v>1553</v>
      </c>
      <c r="K618" s="120">
        <v>169532</v>
      </c>
      <c r="L618" s="120" t="s">
        <v>961</v>
      </c>
      <c r="M618" s="120" t="s">
        <v>962</v>
      </c>
      <c r="N618" s="120">
        <v>62988</v>
      </c>
      <c r="O618" s="120" t="s">
        <v>2587</v>
      </c>
      <c r="P618" s="120">
        <v>91492</v>
      </c>
      <c r="Q618" s="120" t="s">
        <v>2588</v>
      </c>
      <c r="R618" s="120" t="s">
        <v>255</v>
      </c>
      <c r="S618" s="120" t="s">
        <v>5397</v>
      </c>
      <c r="T618" s="120" t="s">
        <v>185</v>
      </c>
      <c r="U618" s="120" t="s">
        <v>181</v>
      </c>
      <c r="V618" s="120">
        <v>0</v>
      </c>
      <c r="W618" s="120" t="s">
        <v>5880</v>
      </c>
      <c r="X618" s="120">
        <v>355994334</v>
      </c>
      <c r="Y618" s="120" t="s">
        <v>5398</v>
      </c>
      <c r="Z618" s="120" t="s">
        <v>360</v>
      </c>
      <c r="AA618" s="123">
        <v>31000</v>
      </c>
      <c r="AB618" s="120" t="s">
        <v>194</v>
      </c>
      <c r="AC618" s="120">
        <v>24</v>
      </c>
      <c r="AD618" s="120" t="s">
        <v>190</v>
      </c>
      <c r="AE618" s="120" t="s">
        <v>431</v>
      </c>
      <c r="AF618" s="123">
        <v>1650</v>
      </c>
      <c r="AG618" s="123">
        <v>1650</v>
      </c>
      <c r="AH618" s="120" t="s">
        <v>301</v>
      </c>
      <c r="AI618" s="123">
        <v>2786.45</v>
      </c>
      <c r="AJ618" s="123">
        <v>2163.5500000000002</v>
      </c>
      <c r="AK618" s="123">
        <v>4950</v>
      </c>
      <c r="AL618" s="123">
        <v>28213.55</v>
      </c>
      <c r="AM618" s="123">
        <v>7101.45</v>
      </c>
      <c r="AN618" s="123">
        <v>35315</v>
      </c>
      <c r="AO618" s="123">
        <v>10376.73</v>
      </c>
      <c r="AP618" s="123">
        <v>4473.2700000000004</v>
      </c>
      <c r="AQ618" s="123">
        <v>14850</v>
      </c>
      <c r="AR618" s="120">
        <v>12</v>
      </c>
      <c r="AS618" s="120">
        <f>VLOOKUP(X618:X2881,[7]Sheet1!$T$2:$AC$1764,10,0)</f>
        <v>253</v>
      </c>
      <c r="AT618" s="107" t="str">
        <f>VLOOKUP(X618:X2875,'[8]Asset Classification'!$J$3:$S$2325,10,0)</f>
        <v>&gt;180</v>
      </c>
      <c r="AU618" s="120"/>
      <c r="AV618" s="120"/>
      <c r="AW618" s="120"/>
      <c r="AX618" s="120" t="s">
        <v>544</v>
      </c>
      <c r="AY618" s="120" t="s">
        <v>545</v>
      </c>
      <c r="AZ618" s="120"/>
      <c r="BA618" s="120"/>
      <c r="BB618" s="126"/>
      <c r="BC618" s="110"/>
      <c r="BD618" s="111"/>
      <c r="BE618" s="111"/>
      <c r="BF618" s="112"/>
      <c r="BG618" s="111"/>
      <c r="BH618" s="113"/>
      <c r="BI618" s="111"/>
      <c r="BJ618" s="111"/>
      <c r="BK618" s="114"/>
      <c r="BL618" s="122"/>
    </row>
    <row r="619" spans="1:64" s="125" customFormat="1" x14ac:dyDescent="0.3">
      <c r="A619" s="120">
        <v>614</v>
      </c>
      <c r="B619" s="120" t="s">
        <v>5879</v>
      </c>
      <c r="C619" s="120" t="s">
        <v>178</v>
      </c>
      <c r="D619" s="120" t="s">
        <v>850</v>
      </c>
      <c r="E619" s="120" t="s">
        <v>851</v>
      </c>
      <c r="F619" s="120" t="s">
        <v>852</v>
      </c>
      <c r="G619" s="120" t="s">
        <v>853</v>
      </c>
      <c r="H619" s="120" t="s">
        <v>854</v>
      </c>
      <c r="I619" s="120">
        <v>176391</v>
      </c>
      <c r="J619" s="120" t="s">
        <v>889</v>
      </c>
      <c r="K619" s="120">
        <v>176391</v>
      </c>
      <c r="L619" s="120" t="s">
        <v>855</v>
      </c>
      <c r="M619" s="120" t="s">
        <v>856</v>
      </c>
      <c r="N619" s="120">
        <v>62995</v>
      </c>
      <c r="O619" s="120" t="s">
        <v>2039</v>
      </c>
      <c r="P619" s="120">
        <v>533235</v>
      </c>
      <c r="Q619" s="120" t="s">
        <v>2342</v>
      </c>
      <c r="R619" s="120" t="s">
        <v>255</v>
      </c>
      <c r="S619" s="120" t="s">
        <v>5407</v>
      </c>
      <c r="T619" s="120" t="s">
        <v>185</v>
      </c>
      <c r="U619" s="120" t="s">
        <v>181</v>
      </c>
      <c r="V619" s="120">
        <v>0</v>
      </c>
      <c r="W619" s="120" t="s">
        <v>5880</v>
      </c>
      <c r="X619" s="120">
        <v>355994339</v>
      </c>
      <c r="Y619" s="120" t="s">
        <v>5408</v>
      </c>
      <c r="Z619" s="120" t="s">
        <v>284</v>
      </c>
      <c r="AA619" s="123">
        <v>31000</v>
      </c>
      <c r="AB619" s="120" t="s">
        <v>197</v>
      </c>
      <c r="AC619" s="120">
        <v>24</v>
      </c>
      <c r="AD619" s="120" t="s">
        <v>190</v>
      </c>
      <c r="AE619" s="120" t="s">
        <v>431</v>
      </c>
      <c r="AF619" s="123">
        <v>1650</v>
      </c>
      <c r="AG619" s="123">
        <v>1650</v>
      </c>
      <c r="AH619" s="120" t="s">
        <v>301</v>
      </c>
      <c r="AI619" s="123">
        <v>2698.23</v>
      </c>
      <c r="AJ619" s="123">
        <v>2251.77</v>
      </c>
      <c r="AK619" s="123">
        <v>4950</v>
      </c>
      <c r="AL619" s="123">
        <v>28301.77</v>
      </c>
      <c r="AM619" s="123">
        <v>7150.23</v>
      </c>
      <c r="AN619" s="123">
        <v>35452</v>
      </c>
      <c r="AO619" s="123">
        <v>10358.790000000001</v>
      </c>
      <c r="AP619" s="123">
        <v>4491.21</v>
      </c>
      <c r="AQ619" s="123">
        <v>14850</v>
      </c>
      <c r="AR619" s="120">
        <v>12</v>
      </c>
      <c r="AS619" s="120">
        <f>VLOOKUP(X619:X2882,[7]Sheet1!$T$2:$AC$1764,10,0)</f>
        <v>253</v>
      </c>
      <c r="AT619" s="107" t="str">
        <f>VLOOKUP(X619:X2876,'[8]Asset Classification'!$J$3:$S$2325,10,0)</f>
        <v>&gt;180</v>
      </c>
      <c r="AU619" s="120"/>
      <c r="AV619" s="120"/>
      <c r="AW619" s="120"/>
      <c r="AX619" s="120" t="s">
        <v>544</v>
      </c>
      <c r="AY619" s="120" t="s">
        <v>545</v>
      </c>
      <c r="AZ619" s="120"/>
      <c r="BA619" s="120"/>
      <c r="BB619" s="126"/>
      <c r="BC619" s="110"/>
      <c r="BD619" s="111"/>
      <c r="BE619" s="111"/>
      <c r="BF619" s="112"/>
      <c r="BG619" s="111"/>
      <c r="BH619" s="113"/>
      <c r="BI619" s="111"/>
      <c r="BJ619" s="111"/>
      <c r="BK619" s="114"/>
      <c r="BL619" s="122"/>
    </row>
    <row r="620" spans="1:64" s="125" customFormat="1" x14ac:dyDescent="0.3">
      <c r="A620" s="120">
        <v>615</v>
      </c>
      <c r="B620" s="120" t="s">
        <v>5879</v>
      </c>
      <c r="C620" s="120" t="s">
        <v>178</v>
      </c>
      <c r="D620" s="120" t="s">
        <v>850</v>
      </c>
      <c r="E620" s="120" t="s">
        <v>851</v>
      </c>
      <c r="F620" s="120" t="s">
        <v>852</v>
      </c>
      <c r="G620" s="120" t="s">
        <v>853</v>
      </c>
      <c r="H620" s="120" t="s">
        <v>854</v>
      </c>
      <c r="I620" s="120">
        <v>178001</v>
      </c>
      <c r="J620" s="120" t="s">
        <v>924</v>
      </c>
      <c r="K620" s="120">
        <v>178001</v>
      </c>
      <c r="L620" s="120" t="s">
        <v>925</v>
      </c>
      <c r="M620" s="120" t="s">
        <v>926</v>
      </c>
      <c r="N620" s="120">
        <v>63014</v>
      </c>
      <c r="O620" s="120" t="s">
        <v>1979</v>
      </c>
      <c r="P620" s="120">
        <v>500076</v>
      </c>
      <c r="Q620" s="120" t="s">
        <v>1980</v>
      </c>
      <c r="R620" s="120" t="s">
        <v>255</v>
      </c>
      <c r="S620" s="120" t="s">
        <v>5565</v>
      </c>
      <c r="T620" s="120" t="s">
        <v>185</v>
      </c>
      <c r="U620" s="120" t="s">
        <v>181</v>
      </c>
      <c r="V620" s="120">
        <v>0</v>
      </c>
      <c r="W620" s="120" t="s">
        <v>980</v>
      </c>
      <c r="X620" s="120">
        <v>356863650</v>
      </c>
      <c r="Y620" s="120" t="s">
        <v>5566</v>
      </c>
      <c r="Z620" s="120" t="s">
        <v>210</v>
      </c>
      <c r="AA620" s="123">
        <v>52000</v>
      </c>
      <c r="AB620" s="120" t="s">
        <v>194</v>
      </c>
      <c r="AC620" s="120">
        <v>24</v>
      </c>
      <c r="AD620" s="120" t="s">
        <v>190</v>
      </c>
      <c r="AE620" s="120" t="s">
        <v>532</v>
      </c>
      <c r="AF620" s="123">
        <v>2780</v>
      </c>
      <c r="AG620" s="123">
        <v>2780</v>
      </c>
      <c r="AH620" s="120" t="s">
        <v>301</v>
      </c>
      <c r="AI620" s="123">
        <v>1426.58</v>
      </c>
      <c r="AJ620" s="123">
        <v>1353.42</v>
      </c>
      <c r="AK620" s="123">
        <v>2780</v>
      </c>
      <c r="AL620" s="123">
        <v>50573.42</v>
      </c>
      <c r="AM620" s="123">
        <v>13799.58</v>
      </c>
      <c r="AN620" s="123">
        <v>64373</v>
      </c>
      <c r="AO620" s="123">
        <v>16865.68</v>
      </c>
      <c r="AP620" s="123">
        <v>8154.32</v>
      </c>
      <c r="AQ620" s="123">
        <v>25020</v>
      </c>
      <c r="AR620" s="120">
        <v>10</v>
      </c>
      <c r="AS620" s="120">
        <f>VLOOKUP(X620:X2883,[7]Sheet1!$T$2:$AC$1764,10,0)</f>
        <v>253</v>
      </c>
      <c r="AT620" s="107" t="str">
        <f>VLOOKUP(X620:X2877,'[8]Asset Classification'!$J$3:$S$2325,10,0)</f>
        <v>&gt;180</v>
      </c>
      <c r="AU620" s="120"/>
      <c r="AV620" s="120"/>
      <c r="AW620" s="120"/>
      <c r="AX620" s="120" t="s">
        <v>544</v>
      </c>
      <c r="AY620" s="120" t="s">
        <v>545</v>
      </c>
      <c r="AZ620" s="120"/>
      <c r="BA620" s="120"/>
      <c r="BB620" s="126"/>
      <c r="BC620" s="110"/>
      <c r="BD620" s="111"/>
      <c r="BE620" s="111"/>
      <c r="BF620" s="112"/>
      <c r="BG620" s="111"/>
      <c r="BH620" s="113"/>
      <c r="BI620" s="111"/>
      <c r="BJ620" s="111"/>
      <c r="BK620" s="114"/>
      <c r="BL620" s="122"/>
    </row>
    <row r="621" spans="1:64" s="125" customFormat="1" x14ac:dyDescent="0.3">
      <c r="A621" s="120">
        <v>616</v>
      </c>
      <c r="B621" s="120" t="s">
        <v>5879</v>
      </c>
      <c r="C621" s="120" t="s">
        <v>178</v>
      </c>
      <c r="D621" s="120" t="s">
        <v>850</v>
      </c>
      <c r="E621" s="120" t="s">
        <v>851</v>
      </c>
      <c r="F621" s="120" t="s">
        <v>852</v>
      </c>
      <c r="G621" s="120" t="s">
        <v>853</v>
      </c>
      <c r="H621" s="120" t="s">
        <v>854</v>
      </c>
      <c r="I621" s="120">
        <v>178001</v>
      </c>
      <c r="J621" s="120" t="s">
        <v>924</v>
      </c>
      <c r="K621" s="120">
        <v>178001</v>
      </c>
      <c r="L621" s="120" t="s">
        <v>925</v>
      </c>
      <c r="M621" s="120" t="s">
        <v>926</v>
      </c>
      <c r="N621" s="120">
        <v>63014</v>
      </c>
      <c r="O621" s="120" t="s">
        <v>3044</v>
      </c>
      <c r="P621" s="120">
        <v>610584</v>
      </c>
      <c r="Q621" s="120" t="s">
        <v>3045</v>
      </c>
      <c r="R621" s="120" t="s">
        <v>255</v>
      </c>
      <c r="S621" s="120" t="s">
        <v>5600</v>
      </c>
      <c r="T621" s="120" t="s">
        <v>185</v>
      </c>
      <c r="U621" s="120" t="s">
        <v>186</v>
      </c>
      <c r="V621" s="120">
        <v>0</v>
      </c>
      <c r="W621" s="120" t="s">
        <v>5880</v>
      </c>
      <c r="X621" s="120">
        <v>357040349</v>
      </c>
      <c r="Y621" s="120" t="s">
        <v>5601</v>
      </c>
      <c r="Z621" s="120" t="s">
        <v>200</v>
      </c>
      <c r="AA621" s="123">
        <v>33000</v>
      </c>
      <c r="AB621" s="120" t="s">
        <v>197</v>
      </c>
      <c r="AC621" s="120">
        <v>24</v>
      </c>
      <c r="AD621" s="120" t="s">
        <v>190</v>
      </c>
      <c r="AE621" s="120" t="s">
        <v>532</v>
      </c>
      <c r="AF621" s="123">
        <v>1760</v>
      </c>
      <c r="AG621" s="123">
        <v>1760</v>
      </c>
      <c r="AH621" s="120" t="s">
        <v>301</v>
      </c>
      <c r="AI621" s="123">
        <v>946.3</v>
      </c>
      <c r="AJ621" s="123">
        <v>813.7</v>
      </c>
      <c r="AK621" s="123">
        <v>1760</v>
      </c>
      <c r="AL621" s="123">
        <v>32053.7</v>
      </c>
      <c r="AM621" s="123">
        <v>8758.2999999999993</v>
      </c>
      <c r="AN621" s="123">
        <v>40812</v>
      </c>
      <c r="AO621" s="123">
        <v>10670.26</v>
      </c>
      <c r="AP621" s="123">
        <v>5169.74</v>
      </c>
      <c r="AQ621" s="123">
        <v>15840</v>
      </c>
      <c r="AR621" s="120">
        <v>10</v>
      </c>
      <c r="AS621" s="120">
        <f>VLOOKUP(X621:X2884,[7]Sheet1!$T$2:$AC$1764,10,0)</f>
        <v>253</v>
      </c>
      <c r="AT621" s="107" t="str">
        <f>VLOOKUP(X621:X2878,'[8]Asset Classification'!$J$3:$S$2325,10,0)</f>
        <v>&gt;180</v>
      </c>
      <c r="AU621" s="120"/>
      <c r="AV621" s="120"/>
      <c r="AW621" s="120"/>
      <c r="AX621" s="120" t="s">
        <v>544</v>
      </c>
      <c r="AY621" s="120" t="s">
        <v>545</v>
      </c>
      <c r="AZ621" s="120"/>
      <c r="BA621" s="120"/>
      <c r="BB621" s="126"/>
      <c r="BC621" s="110"/>
      <c r="BD621" s="111"/>
      <c r="BE621" s="111"/>
      <c r="BF621" s="112"/>
      <c r="BG621" s="111"/>
      <c r="BH621" s="113"/>
      <c r="BI621" s="111"/>
      <c r="BJ621" s="111"/>
      <c r="BK621" s="114"/>
      <c r="BL621" s="122"/>
    </row>
    <row r="622" spans="1:64" s="125" customFormat="1" x14ac:dyDescent="0.3">
      <c r="A622" s="120">
        <v>617</v>
      </c>
      <c r="B622" s="120" t="s">
        <v>5879</v>
      </c>
      <c r="C622" s="120" t="s">
        <v>178</v>
      </c>
      <c r="D622" s="120" t="s">
        <v>850</v>
      </c>
      <c r="E622" s="120" t="s">
        <v>851</v>
      </c>
      <c r="F622" s="120" t="s">
        <v>852</v>
      </c>
      <c r="G622" s="120" t="s">
        <v>853</v>
      </c>
      <c r="H622" s="120" t="s">
        <v>854</v>
      </c>
      <c r="I622" s="120">
        <v>176391</v>
      </c>
      <c r="J622" s="120" t="s">
        <v>889</v>
      </c>
      <c r="K622" s="120">
        <v>176391</v>
      </c>
      <c r="L622" s="120" t="s">
        <v>1187</v>
      </c>
      <c r="M622" s="120" t="s">
        <v>1188</v>
      </c>
      <c r="N622" s="120">
        <v>356503</v>
      </c>
      <c r="O622" s="120" t="s">
        <v>2345</v>
      </c>
      <c r="P622" s="120">
        <v>534330</v>
      </c>
      <c r="Q622" s="120" t="s">
        <v>2349</v>
      </c>
      <c r="R622" s="120" t="s">
        <v>255</v>
      </c>
      <c r="S622" s="120" t="s">
        <v>5652</v>
      </c>
      <c r="T622" s="120" t="s">
        <v>185</v>
      </c>
      <c r="U622" s="120" t="s">
        <v>181</v>
      </c>
      <c r="V622" s="120">
        <v>0</v>
      </c>
      <c r="W622" s="120" t="s">
        <v>5880</v>
      </c>
      <c r="X622" s="120">
        <v>357381447</v>
      </c>
      <c r="Y622" s="120" t="s">
        <v>5653</v>
      </c>
      <c r="Z622" s="120" t="s">
        <v>210</v>
      </c>
      <c r="AA622" s="123">
        <v>49000</v>
      </c>
      <c r="AB622" s="120" t="s">
        <v>182</v>
      </c>
      <c r="AC622" s="120">
        <v>24</v>
      </c>
      <c r="AD622" s="120" t="s">
        <v>190</v>
      </c>
      <c r="AE622" s="120" t="s">
        <v>532</v>
      </c>
      <c r="AF622" s="123">
        <v>2620</v>
      </c>
      <c r="AG622" s="123">
        <v>2620</v>
      </c>
      <c r="AH622" s="120" t="s">
        <v>301</v>
      </c>
      <c r="AI622" s="123">
        <v>1344.66</v>
      </c>
      <c r="AJ622" s="123">
        <v>1275.3399999999999</v>
      </c>
      <c r="AK622" s="123">
        <v>2620</v>
      </c>
      <c r="AL622" s="123">
        <v>47655.34</v>
      </c>
      <c r="AM622" s="123">
        <v>13000.66</v>
      </c>
      <c r="AN622" s="123">
        <v>60656</v>
      </c>
      <c r="AO622" s="123">
        <v>15896.52</v>
      </c>
      <c r="AP622" s="123">
        <v>7683.48</v>
      </c>
      <c r="AQ622" s="123">
        <v>23580</v>
      </c>
      <c r="AR622" s="120">
        <v>10</v>
      </c>
      <c r="AS622" s="120">
        <f>VLOOKUP(X622:X2885,[7]Sheet1!$T$2:$AC$1764,10,0)</f>
        <v>253</v>
      </c>
      <c r="AT622" s="107" t="str">
        <f>VLOOKUP(X622:X2879,'[8]Asset Classification'!$J$3:$S$2325,10,0)</f>
        <v>&gt;180</v>
      </c>
      <c r="AU622" s="120"/>
      <c r="AV622" s="120"/>
      <c r="AW622" s="120"/>
      <c r="AX622" s="120" t="s">
        <v>544</v>
      </c>
      <c r="AY622" s="120" t="s">
        <v>545</v>
      </c>
      <c r="AZ622" s="120"/>
      <c r="BA622" s="120"/>
      <c r="BB622" s="126"/>
      <c r="BC622" s="110"/>
      <c r="BD622" s="111"/>
      <c r="BE622" s="111"/>
      <c r="BF622" s="112"/>
      <c r="BG622" s="111"/>
      <c r="BH622" s="113"/>
      <c r="BI622" s="111"/>
      <c r="BJ622" s="127"/>
      <c r="BK622" s="114"/>
      <c r="BL622" s="122"/>
    </row>
    <row r="623" spans="1:64" s="125" customFormat="1" x14ac:dyDescent="0.3">
      <c r="A623" s="120">
        <v>618</v>
      </c>
      <c r="B623" s="120" t="s">
        <v>5879</v>
      </c>
      <c r="C623" s="120" t="s">
        <v>178</v>
      </c>
      <c r="D623" s="120" t="s">
        <v>850</v>
      </c>
      <c r="E623" s="120" t="s">
        <v>851</v>
      </c>
      <c r="F623" s="120" t="s">
        <v>852</v>
      </c>
      <c r="G623" s="120" t="s">
        <v>853</v>
      </c>
      <c r="H623" s="120" t="s">
        <v>854</v>
      </c>
      <c r="I623" s="120">
        <v>169532</v>
      </c>
      <c r="J623" s="120" t="s">
        <v>1553</v>
      </c>
      <c r="K623" s="120">
        <v>169532</v>
      </c>
      <c r="L623" s="120" t="s">
        <v>961</v>
      </c>
      <c r="M623" s="120" t="s">
        <v>962</v>
      </c>
      <c r="N623" s="120">
        <v>305504</v>
      </c>
      <c r="O623" s="120" t="s">
        <v>2005</v>
      </c>
      <c r="P623" s="120">
        <v>502621</v>
      </c>
      <c r="Q623" s="120" t="s">
        <v>2006</v>
      </c>
      <c r="R623" s="120" t="s">
        <v>255</v>
      </c>
      <c r="S623" s="120" t="s">
        <v>2007</v>
      </c>
      <c r="T623" s="120" t="s">
        <v>185</v>
      </c>
      <c r="U623" s="120" t="s">
        <v>186</v>
      </c>
      <c r="V623" s="120">
        <v>541</v>
      </c>
      <c r="W623" s="120" t="s">
        <v>221</v>
      </c>
      <c r="X623" s="120">
        <v>348843568</v>
      </c>
      <c r="Y623" s="120" t="s">
        <v>2008</v>
      </c>
      <c r="Z623" s="120" t="s">
        <v>326</v>
      </c>
      <c r="AA623" s="123">
        <v>41952</v>
      </c>
      <c r="AB623" s="120" t="s">
        <v>548</v>
      </c>
      <c r="AC623" s="120">
        <v>24</v>
      </c>
      <c r="AD623" s="120" t="s">
        <v>192</v>
      </c>
      <c r="AE623" s="120" t="s">
        <v>320</v>
      </c>
      <c r="AF623" s="123">
        <v>1861</v>
      </c>
      <c r="AG623" s="123">
        <v>2250</v>
      </c>
      <c r="AH623" s="120" t="s">
        <v>301</v>
      </c>
      <c r="AI623" s="123">
        <v>35466.730000000003</v>
      </c>
      <c r="AJ623" s="123">
        <v>11394.27</v>
      </c>
      <c r="AK623" s="123">
        <v>46861</v>
      </c>
      <c r="AL623" s="123">
        <v>6485.27</v>
      </c>
      <c r="AM623" s="123">
        <v>264.73</v>
      </c>
      <c r="AN623" s="123">
        <v>6750</v>
      </c>
      <c r="AO623" s="123">
        <v>6485.27</v>
      </c>
      <c r="AP623" s="123">
        <v>264.73</v>
      </c>
      <c r="AQ623" s="123">
        <v>6750</v>
      </c>
      <c r="AR623" s="120">
        <v>31</v>
      </c>
      <c r="AS623" s="120">
        <f>VLOOKUP(X623:X2886,[7]Sheet1!$T$2:$AC$1764,10,0)</f>
        <v>254</v>
      </c>
      <c r="AT623" s="107" t="str">
        <f>VLOOKUP(X623:X2880,'[8]Asset Classification'!$J$3:$S$2325,10,0)</f>
        <v>&gt;180</v>
      </c>
      <c r="AU623" s="120"/>
      <c r="AV623" s="120"/>
      <c r="AW623" s="120"/>
      <c r="AX623" s="120" t="s">
        <v>544</v>
      </c>
      <c r="AY623" s="120" t="s">
        <v>545</v>
      </c>
      <c r="AZ623" s="120"/>
      <c r="BA623" s="120"/>
      <c r="BB623" s="126"/>
      <c r="BC623" s="110"/>
      <c r="BD623" s="111"/>
      <c r="BE623" s="111"/>
      <c r="BF623" s="112"/>
      <c r="BG623" s="111"/>
      <c r="BH623" s="113"/>
      <c r="BI623" s="111"/>
      <c r="BJ623" s="111"/>
      <c r="BK623" s="114"/>
      <c r="BL623" s="122"/>
    </row>
    <row r="624" spans="1:64" s="125" customFormat="1" x14ac:dyDescent="0.3">
      <c r="A624" s="120">
        <v>619</v>
      </c>
      <c r="B624" s="120" t="s">
        <v>5879</v>
      </c>
      <c r="C624" s="120" t="s">
        <v>178</v>
      </c>
      <c r="D624" s="120" t="s">
        <v>850</v>
      </c>
      <c r="E624" s="120" t="s">
        <v>851</v>
      </c>
      <c r="F624" s="120" t="s">
        <v>852</v>
      </c>
      <c r="G624" s="120" t="s">
        <v>853</v>
      </c>
      <c r="H624" s="120" t="s">
        <v>854</v>
      </c>
      <c r="I624" s="120">
        <v>170478</v>
      </c>
      <c r="J624" s="120" t="s">
        <v>854</v>
      </c>
      <c r="K624" s="120">
        <v>170478</v>
      </c>
      <c r="L624" s="120" t="s">
        <v>906</v>
      </c>
      <c r="M624" s="120" t="s">
        <v>907</v>
      </c>
      <c r="N624" s="120">
        <v>339360</v>
      </c>
      <c r="O624" s="120" t="s">
        <v>2419</v>
      </c>
      <c r="P624" s="120">
        <v>91518</v>
      </c>
      <c r="Q624" s="120" t="s">
        <v>2420</v>
      </c>
      <c r="R624" s="120" t="s">
        <v>255</v>
      </c>
      <c r="S624" s="120" t="s">
        <v>2912</v>
      </c>
      <c r="T624" s="120" t="s">
        <v>185</v>
      </c>
      <c r="U624" s="120" t="s">
        <v>181</v>
      </c>
      <c r="V624" s="120">
        <v>541</v>
      </c>
      <c r="W624" s="120" t="s">
        <v>5880</v>
      </c>
      <c r="X624" s="120">
        <v>351382790</v>
      </c>
      <c r="Y624" s="120" t="s">
        <v>2913</v>
      </c>
      <c r="Z624" s="120" t="s">
        <v>440</v>
      </c>
      <c r="AA624" s="123">
        <v>42000</v>
      </c>
      <c r="AB624" s="120" t="s">
        <v>194</v>
      </c>
      <c r="AC624" s="120">
        <v>24</v>
      </c>
      <c r="AD624" s="120" t="s">
        <v>192</v>
      </c>
      <c r="AE624" s="120" t="s">
        <v>314</v>
      </c>
      <c r="AF624" s="123">
        <v>2250</v>
      </c>
      <c r="AG624" s="123">
        <v>2250</v>
      </c>
      <c r="AH624" s="120" t="s">
        <v>301</v>
      </c>
      <c r="AI624" s="123">
        <v>21554.67</v>
      </c>
      <c r="AJ624" s="123">
        <v>9945.33</v>
      </c>
      <c r="AK624" s="123">
        <v>31500</v>
      </c>
      <c r="AL624" s="123">
        <v>20445.330000000002</v>
      </c>
      <c r="AM624" s="123">
        <v>2464.67</v>
      </c>
      <c r="AN624" s="123">
        <v>22910</v>
      </c>
      <c r="AO624" s="123">
        <v>17839.099999999999</v>
      </c>
      <c r="AP624" s="123">
        <v>2410.9</v>
      </c>
      <c r="AQ624" s="123">
        <v>20250</v>
      </c>
      <c r="AR624" s="120">
        <v>23</v>
      </c>
      <c r="AS624" s="120">
        <f>VLOOKUP(X624:X2887,[7]Sheet1!$T$2:$AC$1764,10,0)</f>
        <v>254</v>
      </c>
      <c r="AT624" s="107" t="str">
        <f>VLOOKUP(X624:X2881,'[8]Asset Classification'!$J$3:$S$2325,10,0)</f>
        <v>&gt;180</v>
      </c>
      <c r="AU624" s="120"/>
      <c r="AV624" s="120"/>
      <c r="AW624" s="120"/>
      <c r="AX624" s="120" t="s">
        <v>544</v>
      </c>
      <c r="AY624" s="120" t="s">
        <v>545</v>
      </c>
      <c r="AZ624" s="120"/>
      <c r="BA624" s="120"/>
      <c r="BB624" s="126"/>
      <c r="BC624" s="110"/>
      <c r="BD624" s="111"/>
      <c r="BE624" s="111"/>
      <c r="BF624" s="112"/>
      <c r="BG624" s="111"/>
      <c r="BH624" s="113"/>
      <c r="BI624" s="111"/>
      <c r="BJ624" s="111"/>
      <c r="BK624" s="114"/>
      <c r="BL624" s="122"/>
    </row>
    <row r="625" spans="1:64" s="125" customFormat="1" x14ac:dyDescent="0.3">
      <c r="A625" s="120">
        <v>620</v>
      </c>
      <c r="B625" s="120" t="s">
        <v>5879</v>
      </c>
      <c r="C625" s="120" t="s">
        <v>178</v>
      </c>
      <c r="D625" s="120" t="s">
        <v>850</v>
      </c>
      <c r="E625" s="120" t="s">
        <v>851</v>
      </c>
      <c r="F625" s="120" t="s">
        <v>852</v>
      </c>
      <c r="G625" s="120" t="s">
        <v>853</v>
      </c>
      <c r="H625" s="120" t="s">
        <v>854</v>
      </c>
      <c r="I625" s="120">
        <v>176391</v>
      </c>
      <c r="J625" s="120" t="s">
        <v>889</v>
      </c>
      <c r="K625" s="120">
        <v>176391</v>
      </c>
      <c r="L625" s="120" t="s">
        <v>1187</v>
      </c>
      <c r="M625" s="120" t="s">
        <v>1188</v>
      </c>
      <c r="N625" s="120">
        <v>356503</v>
      </c>
      <c r="O625" s="120" t="s">
        <v>3156</v>
      </c>
      <c r="P625" s="120">
        <v>492979</v>
      </c>
      <c r="Q625" s="120" t="s">
        <v>3157</v>
      </c>
      <c r="R625" s="120" t="s">
        <v>255</v>
      </c>
      <c r="S625" s="120" t="s">
        <v>3158</v>
      </c>
      <c r="T625" s="120" t="s">
        <v>185</v>
      </c>
      <c r="U625" s="120" t="s">
        <v>186</v>
      </c>
      <c r="V625" s="120">
        <v>541</v>
      </c>
      <c r="W625" s="120" t="s">
        <v>5880</v>
      </c>
      <c r="X625" s="120">
        <v>351781626</v>
      </c>
      <c r="Y625" s="120" t="s">
        <v>3159</v>
      </c>
      <c r="Z625" s="120" t="s">
        <v>343</v>
      </c>
      <c r="AA625" s="123">
        <v>42000</v>
      </c>
      <c r="AB625" s="120" t="s">
        <v>194</v>
      </c>
      <c r="AC625" s="120">
        <v>24</v>
      </c>
      <c r="AD625" s="120" t="s">
        <v>192</v>
      </c>
      <c r="AE625" s="120" t="s">
        <v>448</v>
      </c>
      <c r="AF625" s="123">
        <v>2240</v>
      </c>
      <c r="AG625" s="123">
        <v>2240</v>
      </c>
      <c r="AH625" s="120" t="s">
        <v>301</v>
      </c>
      <c r="AI625" s="123">
        <v>17452.55</v>
      </c>
      <c r="AJ625" s="123">
        <v>9427.4500000000007</v>
      </c>
      <c r="AK625" s="123">
        <v>26880</v>
      </c>
      <c r="AL625" s="123">
        <v>24547.45</v>
      </c>
      <c r="AM625" s="123">
        <v>3602.55</v>
      </c>
      <c r="AN625" s="123">
        <v>28150</v>
      </c>
      <c r="AO625" s="123">
        <v>16904.02</v>
      </c>
      <c r="AP625" s="123">
        <v>3255.98</v>
      </c>
      <c r="AQ625" s="123">
        <v>20160</v>
      </c>
      <c r="AR625" s="120">
        <v>21</v>
      </c>
      <c r="AS625" s="120">
        <f>VLOOKUP(X625:X2888,[7]Sheet1!$T$2:$AC$1764,10,0)</f>
        <v>254</v>
      </c>
      <c r="AT625" s="107" t="str">
        <f>VLOOKUP(X625:X2882,'[8]Asset Classification'!$J$3:$S$2325,10,0)</f>
        <v>&gt;180</v>
      </c>
      <c r="AU625" s="120"/>
      <c r="AV625" s="120"/>
      <c r="AW625" s="120"/>
      <c r="AX625" s="120" t="s">
        <v>544</v>
      </c>
      <c r="AY625" s="120" t="s">
        <v>545</v>
      </c>
      <c r="AZ625" s="120"/>
      <c r="BA625" s="120"/>
      <c r="BB625" s="126"/>
      <c r="BC625" s="110"/>
      <c r="BD625" s="111"/>
      <c r="BE625" s="111"/>
      <c r="BF625" s="112"/>
      <c r="BG625" s="111"/>
      <c r="BH625" s="113"/>
      <c r="BI625" s="111"/>
      <c r="BJ625" s="111"/>
      <c r="BK625" s="114"/>
      <c r="BL625" s="122"/>
    </row>
    <row r="626" spans="1:64" s="125" customFormat="1" x14ac:dyDescent="0.3">
      <c r="A626" s="120">
        <v>621</v>
      </c>
      <c r="B626" s="120" t="s">
        <v>5879</v>
      </c>
      <c r="C626" s="120" t="s">
        <v>178</v>
      </c>
      <c r="D626" s="120" t="s">
        <v>850</v>
      </c>
      <c r="E626" s="120" t="s">
        <v>851</v>
      </c>
      <c r="F626" s="120" t="s">
        <v>852</v>
      </c>
      <c r="G626" s="120" t="s">
        <v>853</v>
      </c>
      <c r="H626" s="120" t="s">
        <v>854</v>
      </c>
      <c r="I626" s="120">
        <v>40668</v>
      </c>
      <c r="J626" s="120" t="s">
        <v>854</v>
      </c>
      <c r="K626" s="120">
        <v>40668</v>
      </c>
      <c r="L626" s="120" t="s">
        <v>1019</v>
      </c>
      <c r="M626" s="120" t="s">
        <v>1020</v>
      </c>
      <c r="N626" s="120">
        <v>369625</v>
      </c>
      <c r="O626" s="120" t="s">
        <v>3202</v>
      </c>
      <c r="P626" s="120">
        <v>91533</v>
      </c>
      <c r="Q626" s="120" t="s">
        <v>3203</v>
      </c>
      <c r="R626" s="120" t="s">
        <v>255</v>
      </c>
      <c r="S626" s="120" t="s">
        <v>3221</v>
      </c>
      <c r="T626" s="120" t="s">
        <v>185</v>
      </c>
      <c r="U626" s="120" t="s">
        <v>186</v>
      </c>
      <c r="V626" s="120">
        <v>541</v>
      </c>
      <c r="W626" s="120" t="s">
        <v>5880</v>
      </c>
      <c r="X626" s="120">
        <v>351901295</v>
      </c>
      <c r="Y626" s="120" t="s">
        <v>3222</v>
      </c>
      <c r="Z626" s="120" t="s">
        <v>457</v>
      </c>
      <c r="AA626" s="123">
        <v>42000</v>
      </c>
      <c r="AB626" s="120" t="s">
        <v>194</v>
      </c>
      <c r="AC626" s="120">
        <v>24</v>
      </c>
      <c r="AD626" s="120" t="s">
        <v>192</v>
      </c>
      <c r="AE626" s="120" t="s">
        <v>264</v>
      </c>
      <c r="AF626" s="123">
        <v>2240</v>
      </c>
      <c r="AG626" s="123">
        <v>2240</v>
      </c>
      <c r="AH626" s="120" t="s">
        <v>301</v>
      </c>
      <c r="AI626" s="123">
        <v>17921.849999999999</v>
      </c>
      <c r="AJ626" s="123">
        <v>8958.15</v>
      </c>
      <c r="AK626" s="123">
        <v>26880</v>
      </c>
      <c r="AL626" s="123">
        <v>24078.15</v>
      </c>
      <c r="AM626" s="123">
        <v>3470.85</v>
      </c>
      <c r="AN626" s="123">
        <v>27549</v>
      </c>
      <c r="AO626" s="123">
        <v>16999.79</v>
      </c>
      <c r="AP626" s="123">
        <v>3160.21</v>
      </c>
      <c r="AQ626" s="123">
        <v>20160</v>
      </c>
      <c r="AR626" s="120">
        <v>21</v>
      </c>
      <c r="AS626" s="120">
        <f>VLOOKUP(X626:X2889,[7]Sheet1!$T$2:$AC$1764,10,0)</f>
        <v>254</v>
      </c>
      <c r="AT626" s="107" t="str">
        <f>VLOOKUP(X626:X2883,'[8]Asset Classification'!$J$3:$S$2325,10,0)</f>
        <v>&gt;180</v>
      </c>
      <c r="AU626" s="120"/>
      <c r="AV626" s="120"/>
      <c r="AW626" s="120"/>
      <c r="AX626" s="120" t="s">
        <v>544</v>
      </c>
      <c r="AY626" s="120" t="s">
        <v>545</v>
      </c>
      <c r="AZ626" s="120"/>
      <c r="BA626" s="120"/>
      <c r="BB626" s="126"/>
      <c r="BC626" s="110"/>
      <c r="BD626" s="111"/>
      <c r="BE626" s="111"/>
      <c r="BF626" s="112"/>
      <c r="BG626" s="111"/>
      <c r="BH626" s="113"/>
      <c r="BI626" s="111"/>
      <c r="BJ626" s="111"/>
      <c r="BK626" s="114"/>
      <c r="BL626" s="122"/>
    </row>
    <row r="627" spans="1:64" s="125" customFormat="1" x14ac:dyDescent="0.3">
      <c r="A627" s="120">
        <v>622</v>
      </c>
      <c r="B627" s="120" t="s">
        <v>5879</v>
      </c>
      <c r="C627" s="120" t="s">
        <v>178</v>
      </c>
      <c r="D627" s="120" t="s">
        <v>850</v>
      </c>
      <c r="E627" s="120" t="s">
        <v>851</v>
      </c>
      <c r="F627" s="120" t="s">
        <v>852</v>
      </c>
      <c r="G627" s="120" t="s">
        <v>853</v>
      </c>
      <c r="H627" s="120" t="s">
        <v>854</v>
      </c>
      <c r="I627" s="120">
        <v>168143</v>
      </c>
      <c r="J627" s="120" t="s">
        <v>854</v>
      </c>
      <c r="K627" s="120">
        <v>168143</v>
      </c>
      <c r="L627" s="120" t="s">
        <v>961</v>
      </c>
      <c r="M627" s="120" t="s">
        <v>962</v>
      </c>
      <c r="N627" s="120">
        <v>356330</v>
      </c>
      <c r="O627" s="120" t="s">
        <v>3202</v>
      </c>
      <c r="P627" s="120">
        <v>91533</v>
      </c>
      <c r="Q627" s="120" t="s">
        <v>3203</v>
      </c>
      <c r="R627" s="120" t="s">
        <v>255</v>
      </c>
      <c r="S627" s="120" t="s">
        <v>3223</v>
      </c>
      <c r="T627" s="120" t="s">
        <v>185</v>
      </c>
      <c r="U627" s="120" t="s">
        <v>186</v>
      </c>
      <c r="V627" s="120">
        <v>541</v>
      </c>
      <c r="W627" s="120" t="s">
        <v>5880</v>
      </c>
      <c r="X627" s="120">
        <v>351901325</v>
      </c>
      <c r="Y627" s="120" t="s">
        <v>3224</v>
      </c>
      <c r="Z627" s="120" t="s">
        <v>457</v>
      </c>
      <c r="AA627" s="123">
        <v>42000</v>
      </c>
      <c r="AB627" s="120" t="s">
        <v>194</v>
      </c>
      <c r="AC627" s="120">
        <v>24</v>
      </c>
      <c r="AD627" s="120" t="s">
        <v>192</v>
      </c>
      <c r="AE627" s="120" t="s">
        <v>264</v>
      </c>
      <c r="AF627" s="123">
        <v>2240</v>
      </c>
      <c r="AG627" s="123">
        <v>2240</v>
      </c>
      <c r="AH627" s="120" t="s">
        <v>301</v>
      </c>
      <c r="AI627" s="123">
        <v>17921.849999999999</v>
      </c>
      <c r="AJ627" s="123">
        <v>8958.15</v>
      </c>
      <c r="AK627" s="123">
        <v>26880</v>
      </c>
      <c r="AL627" s="123">
        <v>24078.15</v>
      </c>
      <c r="AM627" s="123">
        <v>3470.85</v>
      </c>
      <c r="AN627" s="123">
        <v>27549</v>
      </c>
      <c r="AO627" s="123">
        <v>16999.79</v>
      </c>
      <c r="AP627" s="123">
        <v>3160.21</v>
      </c>
      <c r="AQ627" s="123">
        <v>20160</v>
      </c>
      <c r="AR627" s="120">
        <v>21</v>
      </c>
      <c r="AS627" s="120">
        <f>VLOOKUP(X627:X2890,[7]Sheet1!$T$2:$AC$1764,10,0)</f>
        <v>254</v>
      </c>
      <c r="AT627" s="107" t="str">
        <f>VLOOKUP(X627:X2884,'[8]Asset Classification'!$J$3:$S$2325,10,0)</f>
        <v>&gt;180</v>
      </c>
      <c r="AU627" s="120"/>
      <c r="AV627" s="120"/>
      <c r="AW627" s="120"/>
      <c r="AX627" s="120" t="s">
        <v>544</v>
      </c>
      <c r="AY627" s="120" t="s">
        <v>545</v>
      </c>
      <c r="AZ627" s="120"/>
      <c r="BA627" s="120"/>
      <c r="BB627" s="126"/>
      <c r="BC627" s="110"/>
      <c r="BD627" s="111"/>
      <c r="BE627" s="111"/>
      <c r="BF627" s="112"/>
      <c r="BG627" s="111"/>
      <c r="BH627" s="113"/>
      <c r="BI627" s="111"/>
      <c r="BJ627" s="111"/>
      <c r="BK627" s="114"/>
      <c r="BL627" s="122"/>
    </row>
    <row r="628" spans="1:64" s="125" customFormat="1" x14ac:dyDescent="0.3">
      <c r="A628" s="120">
        <v>623</v>
      </c>
      <c r="B628" s="120" t="s">
        <v>5879</v>
      </c>
      <c r="C628" s="120" t="s">
        <v>178</v>
      </c>
      <c r="D628" s="120" t="s">
        <v>850</v>
      </c>
      <c r="E628" s="120" t="s">
        <v>851</v>
      </c>
      <c r="F628" s="120" t="s">
        <v>852</v>
      </c>
      <c r="G628" s="120" t="s">
        <v>853</v>
      </c>
      <c r="H628" s="120" t="s">
        <v>854</v>
      </c>
      <c r="I628" s="120">
        <v>168143</v>
      </c>
      <c r="J628" s="120" t="s">
        <v>854</v>
      </c>
      <c r="K628" s="120">
        <v>168143</v>
      </c>
      <c r="L628" s="120" t="s">
        <v>961</v>
      </c>
      <c r="M628" s="120" t="s">
        <v>962</v>
      </c>
      <c r="N628" s="120">
        <v>356330</v>
      </c>
      <c r="O628" s="120" t="s">
        <v>2836</v>
      </c>
      <c r="P628" s="120">
        <v>91548</v>
      </c>
      <c r="Q628" s="120" t="s">
        <v>2837</v>
      </c>
      <c r="R628" s="120" t="s">
        <v>255</v>
      </c>
      <c r="S628" s="120" t="s">
        <v>3343</v>
      </c>
      <c r="T628" s="120" t="s">
        <v>185</v>
      </c>
      <c r="U628" s="120" t="s">
        <v>186</v>
      </c>
      <c r="V628" s="120">
        <v>541</v>
      </c>
      <c r="W628" s="120" t="s">
        <v>5880</v>
      </c>
      <c r="X628" s="120">
        <v>352191938</v>
      </c>
      <c r="Y628" s="120" t="s">
        <v>3344</v>
      </c>
      <c r="Z628" s="120" t="s">
        <v>253</v>
      </c>
      <c r="AA628" s="123">
        <v>42000</v>
      </c>
      <c r="AB628" s="120" t="s">
        <v>194</v>
      </c>
      <c r="AC628" s="120">
        <v>24</v>
      </c>
      <c r="AD628" s="120" t="s">
        <v>192</v>
      </c>
      <c r="AE628" s="120" t="s">
        <v>259</v>
      </c>
      <c r="AF628" s="123">
        <v>2240</v>
      </c>
      <c r="AG628" s="123">
        <v>2240</v>
      </c>
      <c r="AH628" s="120" t="s">
        <v>301</v>
      </c>
      <c r="AI628" s="123">
        <v>16161.72</v>
      </c>
      <c r="AJ628" s="123">
        <v>8478.2800000000007</v>
      </c>
      <c r="AK628" s="123">
        <v>24640</v>
      </c>
      <c r="AL628" s="123">
        <v>25838.28</v>
      </c>
      <c r="AM628" s="123">
        <v>4102.72</v>
      </c>
      <c r="AN628" s="123">
        <v>29941</v>
      </c>
      <c r="AO628" s="123">
        <v>16554.96</v>
      </c>
      <c r="AP628" s="123">
        <v>3605.04</v>
      </c>
      <c r="AQ628" s="123">
        <v>20160</v>
      </c>
      <c r="AR628" s="120">
        <v>20</v>
      </c>
      <c r="AS628" s="120">
        <f>VLOOKUP(X628:X2891,[7]Sheet1!$T$2:$AC$1764,10,0)</f>
        <v>254</v>
      </c>
      <c r="AT628" s="107" t="str">
        <f>VLOOKUP(X628:X2885,'[8]Asset Classification'!$J$3:$S$2325,10,0)</f>
        <v>&gt;180</v>
      </c>
      <c r="AU628" s="120"/>
      <c r="AV628" s="120"/>
      <c r="AW628" s="120"/>
      <c r="AX628" s="120" t="s">
        <v>544</v>
      </c>
      <c r="AY628" s="120" t="s">
        <v>545</v>
      </c>
      <c r="AZ628" s="120"/>
      <c r="BA628" s="120"/>
      <c r="BB628" s="126"/>
      <c r="BC628" s="110"/>
      <c r="BD628" s="111"/>
      <c r="BE628" s="111"/>
      <c r="BF628" s="112"/>
      <c r="BG628" s="111"/>
      <c r="BH628" s="113"/>
      <c r="BI628" s="111"/>
      <c r="BJ628" s="111"/>
      <c r="BK628" s="114"/>
      <c r="BL628" s="122"/>
    </row>
    <row r="629" spans="1:64" s="125" customFormat="1" x14ac:dyDescent="0.3">
      <c r="A629" s="120">
        <v>624</v>
      </c>
      <c r="B629" s="120" t="s">
        <v>5879</v>
      </c>
      <c r="C629" s="120" t="s">
        <v>178</v>
      </c>
      <c r="D629" s="120" t="s">
        <v>850</v>
      </c>
      <c r="E629" s="120" t="s">
        <v>851</v>
      </c>
      <c r="F629" s="120" t="s">
        <v>852</v>
      </c>
      <c r="G629" s="120" t="s">
        <v>853</v>
      </c>
      <c r="H629" s="120" t="s">
        <v>854</v>
      </c>
      <c r="I629" s="120">
        <v>40742</v>
      </c>
      <c r="J629" s="120" t="s">
        <v>1661</v>
      </c>
      <c r="K629" s="120">
        <v>40742</v>
      </c>
      <c r="L629" s="120" t="s">
        <v>855</v>
      </c>
      <c r="M629" s="120" t="s">
        <v>856</v>
      </c>
      <c r="N629" s="120">
        <v>352342</v>
      </c>
      <c r="O629" s="120" t="s">
        <v>2836</v>
      </c>
      <c r="P629" s="120">
        <v>91548</v>
      </c>
      <c r="Q629" s="120" t="s">
        <v>2837</v>
      </c>
      <c r="R629" s="120" t="s">
        <v>255</v>
      </c>
      <c r="S629" s="120" t="s">
        <v>3345</v>
      </c>
      <c r="T629" s="120" t="s">
        <v>185</v>
      </c>
      <c r="U629" s="120" t="s">
        <v>186</v>
      </c>
      <c r="V629" s="120">
        <v>541</v>
      </c>
      <c r="W629" s="120" t="s">
        <v>980</v>
      </c>
      <c r="X629" s="120">
        <v>352191939</v>
      </c>
      <c r="Y629" s="120" t="s">
        <v>3346</v>
      </c>
      <c r="Z629" s="120" t="s">
        <v>253</v>
      </c>
      <c r="AA629" s="123">
        <v>42000</v>
      </c>
      <c r="AB629" s="120" t="s">
        <v>194</v>
      </c>
      <c r="AC629" s="120">
        <v>24</v>
      </c>
      <c r="AD629" s="120" t="s">
        <v>192</v>
      </c>
      <c r="AE629" s="120" t="s">
        <v>259</v>
      </c>
      <c r="AF629" s="123">
        <v>2240</v>
      </c>
      <c r="AG629" s="123">
        <v>2240</v>
      </c>
      <c r="AH629" s="120" t="s">
        <v>301</v>
      </c>
      <c r="AI629" s="123">
        <v>16161.72</v>
      </c>
      <c r="AJ629" s="123">
        <v>8478.2800000000007</v>
      </c>
      <c r="AK629" s="123">
        <v>24640</v>
      </c>
      <c r="AL629" s="123">
        <v>25838.28</v>
      </c>
      <c r="AM629" s="123">
        <v>4102.72</v>
      </c>
      <c r="AN629" s="123">
        <v>29941</v>
      </c>
      <c r="AO629" s="123">
        <v>16554.96</v>
      </c>
      <c r="AP629" s="123">
        <v>3605.04</v>
      </c>
      <c r="AQ629" s="123">
        <v>20160</v>
      </c>
      <c r="AR629" s="120">
        <v>20</v>
      </c>
      <c r="AS629" s="120">
        <f>VLOOKUP(X629:X2892,[7]Sheet1!$T$2:$AC$1764,10,0)</f>
        <v>254</v>
      </c>
      <c r="AT629" s="107" t="str">
        <f>VLOOKUP(X629:X2886,'[8]Asset Classification'!$J$3:$S$2325,10,0)</f>
        <v>&gt;180</v>
      </c>
      <c r="AU629" s="120"/>
      <c r="AV629" s="120"/>
      <c r="AW629" s="120"/>
      <c r="AX629" s="120" t="s">
        <v>544</v>
      </c>
      <c r="AY629" s="120" t="s">
        <v>545</v>
      </c>
      <c r="AZ629" s="120"/>
      <c r="BA629" s="120"/>
      <c r="BB629" s="126"/>
      <c r="BC629" s="110"/>
      <c r="BD629" s="111"/>
      <c r="BE629" s="111"/>
      <c r="BF629" s="112"/>
      <c r="BG629" s="111"/>
      <c r="BH629" s="113"/>
      <c r="BI629" s="111"/>
      <c r="BJ629" s="111"/>
      <c r="BK629" s="114"/>
      <c r="BL629" s="122"/>
    </row>
    <row r="630" spans="1:64" s="125" customFormat="1" x14ac:dyDescent="0.3">
      <c r="A630" s="120">
        <v>625</v>
      </c>
      <c r="B630" s="120" t="s">
        <v>5879</v>
      </c>
      <c r="C630" s="120" t="s">
        <v>178</v>
      </c>
      <c r="D630" s="120" t="s">
        <v>850</v>
      </c>
      <c r="E630" s="120" t="s">
        <v>851</v>
      </c>
      <c r="F630" s="120" t="s">
        <v>852</v>
      </c>
      <c r="G630" s="120" t="s">
        <v>853</v>
      </c>
      <c r="H630" s="120" t="s">
        <v>854</v>
      </c>
      <c r="I630" s="120">
        <v>169532</v>
      </c>
      <c r="J630" s="120" t="s">
        <v>1553</v>
      </c>
      <c r="K630" s="120">
        <v>169532</v>
      </c>
      <c r="L630" s="120" t="s">
        <v>961</v>
      </c>
      <c r="M630" s="120" t="s">
        <v>962</v>
      </c>
      <c r="N630" s="120">
        <v>305504</v>
      </c>
      <c r="O630" s="120" t="s">
        <v>2836</v>
      </c>
      <c r="P630" s="120">
        <v>91548</v>
      </c>
      <c r="Q630" s="120" t="s">
        <v>2837</v>
      </c>
      <c r="R630" s="120" t="s">
        <v>255</v>
      </c>
      <c r="S630" s="120" t="s">
        <v>3349</v>
      </c>
      <c r="T630" s="120" t="s">
        <v>185</v>
      </c>
      <c r="U630" s="120" t="s">
        <v>186</v>
      </c>
      <c r="V630" s="120">
        <v>541</v>
      </c>
      <c r="W630" s="120" t="s">
        <v>5880</v>
      </c>
      <c r="X630" s="120">
        <v>352214856</v>
      </c>
      <c r="Y630" s="120" t="s">
        <v>3350</v>
      </c>
      <c r="Z630" s="120" t="s">
        <v>461</v>
      </c>
      <c r="AA630" s="123">
        <v>42000</v>
      </c>
      <c r="AB630" s="120" t="s">
        <v>194</v>
      </c>
      <c r="AC630" s="120">
        <v>24</v>
      </c>
      <c r="AD630" s="120" t="s">
        <v>192</v>
      </c>
      <c r="AE630" s="120" t="s">
        <v>259</v>
      </c>
      <c r="AF630" s="123">
        <v>2240</v>
      </c>
      <c r="AG630" s="123">
        <v>2240</v>
      </c>
      <c r="AH630" s="120" t="s">
        <v>301</v>
      </c>
      <c r="AI630" s="123">
        <v>16196.98</v>
      </c>
      <c r="AJ630" s="123">
        <v>8443.02</v>
      </c>
      <c r="AK630" s="123">
        <v>24640</v>
      </c>
      <c r="AL630" s="123">
        <v>25803.02</v>
      </c>
      <c r="AM630" s="123">
        <v>4090.98</v>
      </c>
      <c r="AN630" s="123">
        <v>29894</v>
      </c>
      <c r="AO630" s="123">
        <v>16562.34</v>
      </c>
      <c r="AP630" s="123">
        <v>3597.66</v>
      </c>
      <c r="AQ630" s="123">
        <v>20160</v>
      </c>
      <c r="AR630" s="120">
        <v>20</v>
      </c>
      <c r="AS630" s="120">
        <f>VLOOKUP(X630:X2893,[7]Sheet1!$T$2:$AC$1764,10,0)</f>
        <v>254</v>
      </c>
      <c r="AT630" s="107" t="str">
        <f>VLOOKUP(X630:X2887,'[8]Asset Classification'!$J$3:$S$2325,10,0)</f>
        <v>&gt;180</v>
      </c>
      <c r="AU630" s="120"/>
      <c r="AV630" s="120"/>
      <c r="AW630" s="120"/>
      <c r="AX630" s="120" t="s">
        <v>544</v>
      </c>
      <c r="AY630" s="120" t="s">
        <v>545</v>
      </c>
      <c r="AZ630" s="120"/>
      <c r="BA630" s="120"/>
      <c r="BB630" s="126"/>
      <c r="BC630" s="110"/>
      <c r="BD630" s="111"/>
      <c r="BE630" s="111"/>
      <c r="BF630" s="112"/>
      <c r="BG630" s="111"/>
      <c r="BH630" s="113"/>
      <c r="BI630" s="111"/>
      <c r="BJ630" s="111"/>
      <c r="BK630" s="114"/>
      <c r="BL630" s="122"/>
    </row>
    <row r="631" spans="1:64" s="125" customFormat="1" x14ac:dyDescent="0.3">
      <c r="A631" s="120">
        <v>626</v>
      </c>
      <c r="B631" s="120" t="s">
        <v>5879</v>
      </c>
      <c r="C631" s="120" t="s">
        <v>178</v>
      </c>
      <c r="D631" s="120" t="s">
        <v>850</v>
      </c>
      <c r="E631" s="120" t="s">
        <v>851</v>
      </c>
      <c r="F631" s="120" t="s">
        <v>852</v>
      </c>
      <c r="G631" s="120" t="s">
        <v>853</v>
      </c>
      <c r="H631" s="120" t="s">
        <v>854</v>
      </c>
      <c r="I631" s="120">
        <v>169532</v>
      </c>
      <c r="J631" s="120" t="s">
        <v>1553</v>
      </c>
      <c r="K631" s="120">
        <v>169532</v>
      </c>
      <c r="L631" s="120" t="s">
        <v>961</v>
      </c>
      <c r="M631" s="120" t="s">
        <v>962</v>
      </c>
      <c r="N631" s="120">
        <v>305504</v>
      </c>
      <c r="O631" s="120" t="s">
        <v>2836</v>
      </c>
      <c r="P631" s="120">
        <v>91548</v>
      </c>
      <c r="Q631" s="120" t="s">
        <v>2837</v>
      </c>
      <c r="R631" s="120" t="s">
        <v>255</v>
      </c>
      <c r="S631" s="120" t="s">
        <v>3351</v>
      </c>
      <c r="T631" s="120" t="s">
        <v>185</v>
      </c>
      <c r="U631" s="120" t="s">
        <v>186</v>
      </c>
      <c r="V631" s="120">
        <v>541</v>
      </c>
      <c r="W631" s="120" t="s">
        <v>980</v>
      </c>
      <c r="X631" s="120">
        <v>352214897</v>
      </c>
      <c r="Y631" s="120" t="s">
        <v>3352</v>
      </c>
      <c r="Z631" s="120" t="s">
        <v>461</v>
      </c>
      <c r="AA631" s="123">
        <v>42000</v>
      </c>
      <c r="AB631" s="120" t="s">
        <v>194</v>
      </c>
      <c r="AC631" s="120">
        <v>24</v>
      </c>
      <c r="AD631" s="120" t="s">
        <v>192</v>
      </c>
      <c r="AE631" s="120" t="s">
        <v>259</v>
      </c>
      <c r="AF631" s="123">
        <v>2240</v>
      </c>
      <c r="AG631" s="123">
        <v>2240</v>
      </c>
      <c r="AH631" s="120" t="s">
        <v>301</v>
      </c>
      <c r="AI631" s="123">
        <v>16196.98</v>
      </c>
      <c r="AJ631" s="123">
        <v>8443.02</v>
      </c>
      <c r="AK631" s="123">
        <v>24640</v>
      </c>
      <c r="AL631" s="123">
        <v>25803.02</v>
      </c>
      <c r="AM631" s="123">
        <v>4090.98</v>
      </c>
      <c r="AN631" s="123">
        <v>29894</v>
      </c>
      <c r="AO631" s="123">
        <v>16562.34</v>
      </c>
      <c r="AP631" s="123">
        <v>3597.66</v>
      </c>
      <c r="AQ631" s="123">
        <v>20160</v>
      </c>
      <c r="AR631" s="120">
        <v>20</v>
      </c>
      <c r="AS631" s="120">
        <f>VLOOKUP(X631:X2894,[7]Sheet1!$T$2:$AC$1764,10,0)</f>
        <v>254</v>
      </c>
      <c r="AT631" s="107" t="str">
        <f>VLOOKUP(X631:X2888,'[8]Asset Classification'!$J$3:$S$2325,10,0)</f>
        <v>&gt;180</v>
      </c>
      <c r="AU631" s="120"/>
      <c r="AV631" s="120"/>
      <c r="AW631" s="120"/>
      <c r="AX631" s="120" t="s">
        <v>544</v>
      </c>
      <c r="AY631" s="120" t="s">
        <v>545</v>
      </c>
      <c r="AZ631" s="120"/>
      <c r="BA631" s="120"/>
      <c r="BB631" s="126"/>
      <c r="BC631" s="110"/>
      <c r="BD631" s="111"/>
      <c r="BE631" s="111"/>
      <c r="BF631" s="112"/>
      <c r="BG631" s="111"/>
      <c r="BH631" s="113"/>
      <c r="BI631" s="111"/>
      <c r="BJ631" s="111"/>
      <c r="BK631" s="114"/>
      <c r="BL631" s="122"/>
    </row>
    <row r="632" spans="1:64" s="125" customFormat="1" x14ac:dyDescent="0.3">
      <c r="A632" s="120">
        <v>627</v>
      </c>
      <c r="B632" s="120" t="s">
        <v>5879</v>
      </c>
      <c r="C632" s="120" t="s">
        <v>178</v>
      </c>
      <c r="D632" s="120" t="s">
        <v>850</v>
      </c>
      <c r="E632" s="120" t="s">
        <v>851</v>
      </c>
      <c r="F632" s="120" t="s">
        <v>852</v>
      </c>
      <c r="G632" s="120" t="s">
        <v>853</v>
      </c>
      <c r="H632" s="120" t="s">
        <v>854</v>
      </c>
      <c r="I632" s="120">
        <v>169532</v>
      </c>
      <c r="J632" s="120" t="s">
        <v>1553</v>
      </c>
      <c r="K632" s="120">
        <v>169532</v>
      </c>
      <c r="L632" s="120" t="s">
        <v>961</v>
      </c>
      <c r="M632" s="120" t="s">
        <v>962</v>
      </c>
      <c r="N632" s="120">
        <v>305504</v>
      </c>
      <c r="O632" s="120" t="s">
        <v>2836</v>
      </c>
      <c r="P632" s="120">
        <v>91548</v>
      </c>
      <c r="Q632" s="120" t="s">
        <v>2837</v>
      </c>
      <c r="R632" s="120" t="s">
        <v>255</v>
      </c>
      <c r="S632" s="120" t="s">
        <v>3387</v>
      </c>
      <c r="T632" s="120" t="s">
        <v>185</v>
      </c>
      <c r="U632" s="120" t="s">
        <v>186</v>
      </c>
      <c r="V632" s="120">
        <v>541</v>
      </c>
      <c r="W632" s="120" t="s">
        <v>5924</v>
      </c>
      <c r="X632" s="120">
        <v>352324919</v>
      </c>
      <c r="Y632" s="120" t="s">
        <v>3388</v>
      </c>
      <c r="Z632" s="120" t="s">
        <v>588</v>
      </c>
      <c r="AA632" s="123">
        <v>42000</v>
      </c>
      <c r="AB632" s="120" t="s">
        <v>194</v>
      </c>
      <c r="AC632" s="120">
        <v>24</v>
      </c>
      <c r="AD632" s="120" t="s">
        <v>192</v>
      </c>
      <c r="AE632" s="120" t="s">
        <v>259</v>
      </c>
      <c r="AF632" s="123">
        <v>2240</v>
      </c>
      <c r="AG632" s="123">
        <v>2240</v>
      </c>
      <c r="AH632" s="120" t="s">
        <v>301</v>
      </c>
      <c r="AI632" s="123">
        <v>16514.5</v>
      </c>
      <c r="AJ632" s="123">
        <v>8125.5</v>
      </c>
      <c r="AK632" s="123">
        <v>24640</v>
      </c>
      <c r="AL632" s="123">
        <v>25485.5</v>
      </c>
      <c r="AM632" s="123">
        <v>3992.5</v>
      </c>
      <c r="AN632" s="123">
        <v>29478</v>
      </c>
      <c r="AO632" s="123">
        <v>16628.689999999999</v>
      </c>
      <c r="AP632" s="123">
        <v>3531.31</v>
      </c>
      <c r="AQ632" s="123">
        <v>20160</v>
      </c>
      <c r="AR632" s="120">
        <v>20</v>
      </c>
      <c r="AS632" s="120">
        <f>VLOOKUP(X632:X2895,[7]Sheet1!$T$2:$AC$1764,10,0)</f>
        <v>254</v>
      </c>
      <c r="AT632" s="107" t="str">
        <f>VLOOKUP(X632:X2889,'[8]Asset Classification'!$J$3:$S$2325,10,0)</f>
        <v>&gt;180</v>
      </c>
      <c r="AU632" s="120"/>
      <c r="AV632" s="120"/>
      <c r="AW632" s="120"/>
      <c r="AX632" s="120" t="s">
        <v>544</v>
      </c>
      <c r="AY632" s="120" t="s">
        <v>545</v>
      </c>
      <c r="AZ632" s="120"/>
      <c r="BA632" s="120"/>
      <c r="BB632" s="126"/>
      <c r="BC632" s="110"/>
      <c r="BD632" s="111"/>
      <c r="BE632" s="111"/>
      <c r="BF632" s="112"/>
      <c r="BG632" s="111"/>
      <c r="BH632" s="113"/>
      <c r="BI632" s="111"/>
      <c r="BJ632" s="111"/>
      <c r="BK632" s="114"/>
      <c r="BL632" s="122"/>
    </row>
    <row r="633" spans="1:64" s="125" customFormat="1" x14ac:dyDescent="0.3">
      <c r="A633" s="120">
        <v>628</v>
      </c>
      <c r="B633" s="120" t="s">
        <v>5879</v>
      </c>
      <c r="C633" s="120" t="s">
        <v>178</v>
      </c>
      <c r="D633" s="120" t="s">
        <v>850</v>
      </c>
      <c r="E633" s="120" t="s">
        <v>851</v>
      </c>
      <c r="F633" s="120" t="s">
        <v>852</v>
      </c>
      <c r="G633" s="120" t="s">
        <v>853</v>
      </c>
      <c r="H633" s="120" t="s">
        <v>854</v>
      </c>
      <c r="I633" s="120">
        <v>169532</v>
      </c>
      <c r="J633" s="120" t="s">
        <v>1553</v>
      </c>
      <c r="K633" s="120">
        <v>169532</v>
      </c>
      <c r="L633" s="120" t="s">
        <v>961</v>
      </c>
      <c r="M633" s="120" t="s">
        <v>962</v>
      </c>
      <c r="N633" s="120">
        <v>305504</v>
      </c>
      <c r="O633" s="120" t="s">
        <v>3202</v>
      </c>
      <c r="P633" s="120">
        <v>91533</v>
      </c>
      <c r="Q633" s="120" t="s">
        <v>3203</v>
      </c>
      <c r="R633" s="120" t="s">
        <v>255</v>
      </c>
      <c r="S633" s="120" t="s">
        <v>3413</v>
      </c>
      <c r="T633" s="120" t="s">
        <v>185</v>
      </c>
      <c r="U633" s="120" t="s">
        <v>186</v>
      </c>
      <c r="V633" s="120">
        <v>541</v>
      </c>
      <c r="W633" s="120" t="s">
        <v>5880</v>
      </c>
      <c r="X633" s="120">
        <v>352407938</v>
      </c>
      <c r="Y633" s="120" t="s">
        <v>3414</v>
      </c>
      <c r="Z633" s="120" t="s">
        <v>362</v>
      </c>
      <c r="AA633" s="123">
        <v>42000</v>
      </c>
      <c r="AB633" s="120" t="s">
        <v>194</v>
      </c>
      <c r="AC633" s="120">
        <v>24</v>
      </c>
      <c r="AD633" s="120" t="s">
        <v>192</v>
      </c>
      <c r="AE633" s="120" t="s">
        <v>259</v>
      </c>
      <c r="AF633" s="123">
        <v>2240</v>
      </c>
      <c r="AG633" s="123">
        <v>2240</v>
      </c>
      <c r="AH633" s="120" t="s">
        <v>301</v>
      </c>
      <c r="AI633" s="123">
        <v>16726.169999999998</v>
      </c>
      <c r="AJ633" s="123">
        <v>7913.83</v>
      </c>
      <c r="AK633" s="123">
        <v>24640</v>
      </c>
      <c r="AL633" s="123">
        <v>25273.83</v>
      </c>
      <c r="AM633" s="123">
        <v>3927.17</v>
      </c>
      <c r="AN633" s="123">
        <v>29201</v>
      </c>
      <c r="AO633" s="123">
        <v>16672.900000000001</v>
      </c>
      <c r="AP633" s="123">
        <v>3487.1</v>
      </c>
      <c r="AQ633" s="123">
        <v>20160</v>
      </c>
      <c r="AR633" s="120">
        <v>20</v>
      </c>
      <c r="AS633" s="120">
        <f>VLOOKUP(X633:X2896,[7]Sheet1!$T$2:$AC$1764,10,0)</f>
        <v>254</v>
      </c>
      <c r="AT633" s="107" t="str">
        <f>VLOOKUP(X633:X2890,'[8]Asset Classification'!$J$3:$S$2325,10,0)</f>
        <v>&gt;180</v>
      </c>
      <c r="AU633" s="120"/>
      <c r="AV633" s="120"/>
      <c r="AW633" s="120"/>
      <c r="AX633" s="120" t="s">
        <v>544</v>
      </c>
      <c r="AY633" s="120" t="s">
        <v>545</v>
      </c>
      <c r="AZ633" s="120"/>
      <c r="BA633" s="120"/>
      <c r="BB633" s="126"/>
      <c r="BC633" s="110"/>
      <c r="BD633" s="111"/>
      <c r="BE633" s="111"/>
      <c r="BF633" s="112"/>
      <c r="BG633" s="111"/>
      <c r="BH633" s="113"/>
      <c r="BI633" s="111"/>
      <c r="BJ633" s="111"/>
      <c r="BK633" s="114"/>
      <c r="BL633" s="122"/>
    </row>
    <row r="634" spans="1:64" s="125" customFormat="1" x14ac:dyDescent="0.3">
      <c r="A634" s="120">
        <v>629</v>
      </c>
      <c r="B634" s="120" t="s">
        <v>5879</v>
      </c>
      <c r="C634" s="120" t="s">
        <v>178</v>
      </c>
      <c r="D634" s="120" t="s">
        <v>850</v>
      </c>
      <c r="E634" s="120" t="s">
        <v>851</v>
      </c>
      <c r="F634" s="120" t="s">
        <v>852</v>
      </c>
      <c r="G634" s="120" t="s">
        <v>853</v>
      </c>
      <c r="H634" s="120" t="s">
        <v>854</v>
      </c>
      <c r="I634" s="120">
        <v>169532</v>
      </c>
      <c r="J634" s="120" t="s">
        <v>1553</v>
      </c>
      <c r="K634" s="120">
        <v>169532</v>
      </c>
      <c r="L634" s="120" t="s">
        <v>961</v>
      </c>
      <c r="M634" s="120" t="s">
        <v>962</v>
      </c>
      <c r="N634" s="120">
        <v>305504</v>
      </c>
      <c r="O634" s="120" t="s">
        <v>982</v>
      </c>
      <c r="P634" s="120">
        <v>91392</v>
      </c>
      <c r="Q634" s="120" t="s">
        <v>983</v>
      </c>
      <c r="R634" s="120" t="s">
        <v>255</v>
      </c>
      <c r="S634" s="120" t="s">
        <v>3565</v>
      </c>
      <c r="T634" s="120" t="s">
        <v>185</v>
      </c>
      <c r="U634" s="120" t="s">
        <v>186</v>
      </c>
      <c r="V634" s="120">
        <v>541</v>
      </c>
      <c r="W634" s="120" t="s">
        <v>5880</v>
      </c>
      <c r="X634" s="120">
        <v>352980742</v>
      </c>
      <c r="Y634" s="120" t="s">
        <v>3566</v>
      </c>
      <c r="Z634" s="120" t="s">
        <v>238</v>
      </c>
      <c r="AA634" s="123">
        <v>42000</v>
      </c>
      <c r="AB634" s="120" t="s">
        <v>194</v>
      </c>
      <c r="AC634" s="120">
        <v>24</v>
      </c>
      <c r="AD634" s="120" t="s">
        <v>192</v>
      </c>
      <c r="AE634" s="120" t="s">
        <v>292</v>
      </c>
      <c r="AF634" s="123">
        <v>2240</v>
      </c>
      <c r="AG634" s="123">
        <v>2240</v>
      </c>
      <c r="AH634" s="120" t="s">
        <v>301</v>
      </c>
      <c r="AI634" s="123">
        <v>15453.55</v>
      </c>
      <c r="AJ634" s="123">
        <v>6946.45</v>
      </c>
      <c r="AK634" s="123">
        <v>22400</v>
      </c>
      <c r="AL634" s="123">
        <v>26546.45</v>
      </c>
      <c r="AM634" s="123">
        <v>4355.55</v>
      </c>
      <c r="AN634" s="123">
        <v>30902</v>
      </c>
      <c r="AO634" s="123">
        <v>16407</v>
      </c>
      <c r="AP634" s="123">
        <v>3753</v>
      </c>
      <c r="AQ634" s="123">
        <v>20160</v>
      </c>
      <c r="AR634" s="120">
        <v>19</v>
      </c>
      <c r="AS634" s="120">
        <f>VLOOKUP(X634:X2897,[7]Sheet1!$T$2:$AC$1764,10,0)</f>
        <v>254</v>
      </c>
      <c r="AT634" s="107" t="str">
        <f>VLOOKUP(X634:X2891,'[8]Asset Classification'!$J$3:$S$2325,10,0)</f>
        <v>&gt;180</v>
      </c>
      <c r="AU634" s="120"/>
      <c r="AV634" s="120"/>
      <c r="AW634" s="120"/>
      <c r="AX634" s="120" t="s">
        <v>544</v>
      </c>
      <c r="AY634" s="120" t="s">
        <v>545</v>
      </c>
      <c r="AZ634" s="120"/>
      <c r="BA634" s="120"/>
      <c r="BB634" s="126"/>
      <c r="BC634" s="110"/>
      <c r="BD634" s="111"/>
      <c r="BE634" s="111"/>
      <c r="BF634" s="112"/>
      <c r="BG634" s="111"/>
      <c r="BH634" s="113"/>
      <c r="BI634" s="111"/>
      <c r="BJ634" s="111"/>
      <c r="BK634" s="114"/>
      <c r="BL634" s="122"/>
    </row>
    <row r="635" spans="1:64" s="125" customFormat="1" x14ac:dyDescent="0.3">
      <c r="A635" s="120">
        <v>630</v>
      </c>
      <c r="B635" s="120" t="s">
        <v>5879</v>
      </c>
      <c r="C635" s="120" t="s">
        <v>178</v>
      </c>
      <c r="D635" s="120" t="s">
        <v>850</v>
      </c>
      <c r="E635" s="120" t="s">
        <v>851</v>
      </c>
      <c r="F635" s="120" t="s">
        <v>852</v>
      </c>
      <c r="G635" s="120" t="s">
        <v>853</v>
      </c>
      <c r="H635" s="120" t="s">
        <v>854</v>
      </c>
      <c r="I635" s="120">
        <v>169532</v>
      </c>
      <c r="J635" s="120" t="s">
        <v>1553</v>
      </c>
      <c r="K635" s="120">
        <v>169532</v>
      </c>
      <c r="L635" s="120" t="s">
        <v>961</v>
      </c>
      <c r="M635" s="120" t="s">
        <v>962</v>
      </c>
      <c r="N635" s="120">
        <v>62974</v>
      </c>
      <c r="O635" s="120" t="s">
        <v>982</v>
      </c>
      <c r="P635" s="120">
        <v>91392</v>
      </c>
      <c r="Q635" s="120" t="s">
        <v>983</v>
      </c>
      <c r="R635" s="120" t="s">
        <v>255</v>
      </c>
      <c r="S635" s="120" t="s">
        <v>3567</v>
      </c>
      <c r="T635" s="120" t="s">
        <v>185</v>
      </c>
      <c r="U635" s="120" t="s">
        <v>186</v>
      </c>
      <c r="V635" s="120">
        <v>541</v>
      </c>
      <c r="W635" s="120" t="s">
        <v>5880</v>
      </c>
      <c r="X635" s="120">
        <v>352982653</v>
      </c>
      <c r="Y635" s="120" t="s">
        <v>3568</v>
      </c>
      <c r="Z635" s="120" t="s">
        <v>238</v>
      </c>
      <c r="AA635" s="123">
        <v>42000</v>
      </c>
      <c r="AB635" s="120" t="s">
        <v>194</v>
      </c>
      <c r="AC635" s="120">
        <v>24</v>
      </c>
      <c r="AD635" s="120" t="s">
        <v>192</v>
      </c>
      <c r="AE635" s="120" t="s">
        <v>292</v>
      </c>
      <c r="AF635" s="123">
        <v>2240</v>
      </c>
      <c r="AG635" s="123">
        <v>2240</v>
      </c>
      <c r="AH635" s="120" t="s">
        <v>301</v>
      </c>
      <c r="AI635" s="123">
        <v>15453.55</v>
      </c>
      <c r="AJ635" s="123">
        <v>6946.45</v>
      </c>
      <c r="AK635" s="123">
        <v>22400</v>
      </c>
      <c r="AL635" s="123">
        <v>26546.45</v>
      </c>
      <c r="AM635" s="123">
        <v>4355.55</v>
      </c>
      <c r="AN635" s="123">
        <v>30902</v>
      </c>
      <c r="AO635" s="123">
        <v>16407</v>
      </c>
      <c r="AP635" s="123">
        <v>3753</v>
      </c>
      <c r="AQ635" s="123">
        <v>20160</v>
      </c>
      <c r="AR635" s="120">
        <v>19</v>
      </c>
      <c r="AS635" s="120">
        <f>VLOOKUP(X635:X2898,[7]Sheet1!$T$2:$AC$1764,10,0)</f>
        <v>254</v>
      </c>
      <c r="AT635" s="107" t="str">
        <f>VLOOKUP(X635:X2892,'[8]Asset Classification'!$J$3:$S$2325,10,0)</f>
        <v>&gt;180</v>
      </c>
      <c r="AU635" s="120"/>
      <c r="AV635" s="120"/>
      <c r="AW635" s="120"/>
      <c r="AX635" s="120" t="s">
        <v>544</v>
      </c>
      <c r="AY635" s="120" t="s">
        <v>545</v>
      </c>
      <c r="AZ635" s="120"/>
      <c r="BA635" s="120"/>
      <c r="BB635" s="126"/>
      <c r="BC635" s="110"/>
      <c r="BD635" s="111"/>
      <c r="BE635" s="111"/>
      <c r="BF635" s="112"/>
      <c r="BG635" s="111"/>
      <c r="BH635" s="113"/>
      <c r="BI635" s="111"/>
      <c r="BJ635" s="111"/>
      <c r="BK635" s="114"/>
      <c r="BL635" s="122"/>
    </row>
    <row r="636" spans="1:64" s="125" customFormat="1" x14ac:dyDescent="0.3">
      <c r="A636" s="120">
        <v>631</v>
      </c>
      <c r="B636" s="120" t="s">
        <v>5879</v>
      </c>
      <c r="C636" s="120" t="s">
        <v>178</v>
      </c>
      <c r="D636" s="120" t="s">
        <v>850</v>
      </c>
      <c r="E636" s="120" t="s">
        <v>851</v>
      </c>
      <c r="F636" s="120" t="s">
        <v>852</v>
      </c>
      <c r="G636" s="120" t="s">
        <v>853</v>
      </c>
      <c r="H636" s="120" t="s">
        <v>854</v>
      </c>
      <c r="I636" s="120">
        <v>169532</v>
      </c>
      <c r="J636" s="120" t="s">
        <v>1553</v>
      </c>
      <c r="K636" s="120">
        <v>169532</v>
      </c>
      <c r="L636" s="120" t="s">
        <v>961</v>
      </c>
      <c r="M636" s="120" t="s">
        <v>962</v>
      </c>
      <c r="N636" s="120">
        <v>63021</v>
      </c>
      <c r="O636" s="120" t="s">
        <v>2005</v>
      </c>
      <c r="P636" s="120">
        <v>534100</v>
      </c>
      <c r="Q636" s="120" t="s">
        <v>2290</v>
      </c>
      <c r="R636" s="120" t="s">
        <v>255</v>
      </c>
      <c r="S636" s="120" t="s">
        <v>3597</v>
      </c>
      <c r="T636" s="120" t="s">
        <v>185</v>
      </c>
      <c r="U636" s="120" t="s">
        <v>186</v>
      </c>
      <c r="V636" s="120">
        <v>0</v>
      </c>
      <c r="W636" s="120" t="s">
        <v>5880</v>
      </c>
      <c r="X636" s="120">
        <v>353312049</v>
      </c>
      <c r="Y636" s="120" t="s">
        <v>3598</v>
      </c>
      <c r="Z636" s="120" t="s">
        <v>349</v>
      </c>
      <c r="AA636" s="123">
        <v>45000</v>
      </c>
      <c r="AB636" s="120" t="s">
        <v>548</v>
      </c>
      <c r="AC636" s="120">
        <v>24</v>
      </c>
      <c r="AD636" s="120" t="s">
        <v>190</v>
      </c>
      <c r="AE636" s="120" t="s">
        <v>483</v>
      </c>
      <c r="AF636" s="123">
        <v>2400</v>
      </c>
      <c r="AG636" s="123">
        <v>2400</v>
      </c>
      <c r="AH636" s="120" t="s">
        <v>563</v>
      </c>
      <c r="AI636" s="123">
        <v>10347.620000000001</v>
      </c>
      <c r="AJ636" s="123">
        <v>6452.38</v>
      </c>
      <c r="AK636" s="123">
        <v>16800</v>
      </c>
      <c r="AL636" s="123">
        <v>34652.379999999997</v>
      </c>
      <c r="AM636" s="123">
        <v>7108.62</v>
      </c>
      <c r="AN636" s="123">
        <v>41761</v>
      </c>
      <c r="AO636" s="123">
        <v>16281.48</v>
      </c>
      <c r="AP636" s="123">
        <v>5318.52</v>
      </c>
      <c r="AQ636" s="123">
        <v>21600</v>
      </c>
      <c r="AR636" s="120">
        <v>16</v>
      </c>
      <c r="AS636" s="120">
        <f>VLOOKUP(X636:X2899,[7]Sheet1!$T$2:$AC$1764,10,0)</f>
        <v>254</v>
      </c>
      <c r="AT636" s="107" t="str">
        <f>VLOOKUP(X636:X2893,'[8]Asset Classification'!$J$3:$S$2325,10,0)</f>
        <v>&gt;180</v>
      </c>
      <c r="AU636" s="120"/>
      <c r="AV636" s="120"/>
      <c r="AW636" s="120"/>
      <c r="AX636" s="120" t="s">
        <v>544</v>
      </c>
      <c r="AY636" s="120" t="s">
        <v>545</v>
      </c>
      <c r="AZ636" s="120"/>
      <c r="BA636" s="120"/>
      <c r="BB636" s="126"/>
      <c r="BC636" s="110"/>
      <c r="BD636" s="111"/>
      <c r="BE636" s="111"/>
      <c r="BF636" s="112"/>
      <c r="BG636" s="111"/>
      <c r="BH636" s="113"/>
      <c r="BI636" s="111"/>
      <c r="BJ636" s="111"/>
      <c r="BK636" s="114"/>
      <c r="BL636" s="122"/>
    </row>
    <row r="637" spans="1:64" s="125" customFormat="1" x14ac:dyDescent="0.3">
      <c r="A637" s="120">
        <v>632</v>
      </c>
      <c r="B637" s="120" t="s">
        <v>5879</v>
      </c>
      <c r="C637" s="120" t="s">
        <v>178</v>
      </c>
      <c r="D637" s="120" t="s">
        <v>850</v>
      </c>
      <c r="E637" s="120" t="s">
        <v>851</v>
      </c>
      <c r="F637" s="120" t="s">
        <v>852</v>
      </c>
      <c r="G637" s="120" t="s">
        <v>853</v>
      </c>
      <c r="H637" s="120" t="s">
        <v>854</v>
      </c>
      <c r="I637" s="120">
        <v>169532</v>
      </c>
      <c r="J637" s="120" t="s">
        <v>1553</v>
      </c>
      <c r="K637" s="120">
        <v>169532</v>
      </c>
      <c r="L637" s="120" t="s">
        <v>961</v>
      </c>
      <c r="M637" s="120" t="s">
        <v>962</v>
      </c>
      <c r="N637" s="120">
        <v>305504</v>
      </c>
      <c r="O637" s="120" t="s">
        <v>2047</v>
      </c>
      <c r="P637" s="120">
        <v>91554</v>
      </c>
      <c r="Q637" s="120" t="s">
        <v>2048</v>
      </c>
      <c r="R637" s="120" t="s">
        <v>255</v>
      </c>
      <c r="S637" s="120" t="s">
        <v>3613</v>
      </c>
      <c r="T637" s="120" t="s">
        <v>298</v>
      </c>
      <c r="U637" s="120" t="s">
        <v>186</v>
      </c>
      <c r="V637" s="120">
        <v>0</v>
      </c>
      <c r="W637" s="120" t="s">
        <v>5880</v>
      </c>
      <c r="X637" s="120">
        <v>353312056</v>
      </c>
      <c r="Y637" s="120" t="s">
        <v>3614</v>
      </c>
      <c r="Z637" s="120" t="s">
        <v>319</v>
      </c>
      <c r="AA637" s="123">
        <v>63000</v>
      </c>
      <c r="AB637" s="120" t="s">
        <v>194</v>
      </c>
      <c r="AC637" s="120">
        <v>24</v>
      </c>
      <c r="AD637" s="120" t="s">
        <v>195</v>
      </c>
      <c r="AE637" s="120" t="s">
        <v>230</v>
      </c>
      <c r="AF637" s="123">
        <v>3360</v>
      </c>
      <c r="AG637" s="123">
        <v>3360</v>
      </c>
      <c r="AH637" s="120" t="s">
        <v>563</v>
      </c>
      <c r="AI637" s="123">
        <v>16950.810000000001</v>
      </c>
      <c r="AJ637" s="123">
        <v>9929.19</v>
      </c>
      <c r="AK637" s="123">
        <v>26880</v>
      </c>
      <c r="AL637" s="123">
        <v>46049.19</v>
      </c>
      <c r="AM637" s="123">
        <v>8892.81</v>
      </c>
      <c r="AN637" s="123">
        <v>54942</v>
      </c>
      <c r="AO637" s="123">
        <v>23308.95</v>
      </c>
      <c r="AP637" s="123">
        <v>6931.05</v>
      </c>
      <c r="AQ637" s="123">
        <v>30240</v>
      </c>
      <c r="AR637" s="120">
        <v>17</v>
      </c>
      <c r="AS637" s="120">
        <f>VLOOKUP(X637:X2900,[7]Sheet1!$T$2:$AC$1764,10,0)</f>
        <v>254</v>
      </c>
      <c r="AT637" s="107" t="str">
        <f>VLOOKUP(X637:X2894,'[8]Asset Classification'!$J$3:$S$2325,10,0)</f>
        <v>&gt;180</v>
      </c>
      <c r="AU637" s="120"/>
      <c r="AV637" s="120"/>
      <c r="AW637" s="120"/>
      <c r="AX637" s="120" t="s">
        <v>544</v>
      </c>
      <c r="AY637" s="120" t="s">
        <v>545</v>
      </c>
      <c r="AZ637" s="120"/>
      <c r="BA637" s="120"/>
      <c r="BB637" s="126"/>
      <c r="BC637" s="110"/>
      <c r="BD637" s="111"/>
      <c r="BE637" s="111"/>
      <c r="BF637" s="112"/>
      <c r="BG637" s="111"/>
      <c r="BH637" s="113"/>
      <c r="BI637" s="111"/>
      <c r="BJ637" s="111"/>
      <c r="BK637" s="114"/>
      <c r="BL637" s="122"/>
    </row>
    <row r="638" spans="1:64" s="125" customFormat="1" x14ac:dyDescent="0.3">
      <c r="A638" s="120">
        <v>633</v>
      </c>
      <c r="B638" s="120" t="s">
        <v>5879</v>
      </c>
      <c r="C638" s="120" t="s">
        <v>178</v>
      </c>
      <c r="D638" s="120" t="s">
        <v>850</v>
      </c>
      <c r="E638" s="120" t="s">
        <v>851</v>
      </c>
      <c r="F638" s="120" t="s">
        <v>852</v>
      </c>
      <c r="G638" s="120" t="s">
        <v>853</v>
      </c>
      <c r="H638" s="120" t="s">
        <v>854</v>
      </c>
      <c r="I638" s="120">
        <v>40668</v>
      </c>
      <c r="J638" s="120" t="s">
        <v>854</v>
      </c>
      <c r="K638" s="120">
        <v>40668</v>
      </c>
      <c r="L638" s="120" t="s">
        <v>906</v>
      </c>
      <c r="M638" s="120" t="s">
        <v>907</v>
      </c>
      <c r="N638" s="120">
        <v>62867</v>
      </c>
      <c r="O638" s="120" t="s">
        <v>1475</v>
      </c>
      <c r="P638" s="120">
        <v>91512</v>
      </c>
      <c r="Q638" s="120" t="s">
        <v>1476</v>
      </c>
      <c r="R638" s="120" t="s">
        <v>255</v>
      </c>
      <c r="S638" s="120" t="s">
        <v>4005</v>
      </c>
      <c r="T638" s="120" t="s">
        <v>185</v>
      </c>
      <c r="U638" s="120" t="s">
        <v>186</v>
      </c>
      <c r="V638" s="120">
        <v>0</v>
      </c>
      <c r="W638" s="120" t="s">
        <v>5880</v>
      </c>
      <c r="X638" s="120">
        <v>353444890</v>
      </c>
      <c r="Y638" s="120" t="s">
        <v>4006</v>
      </c>
      <c r="Z638" s="120" t="s">
        <v>481</v>
      </c>
      <c r="AA638" s="123">
        <v>63000</v>
      </c>
      <c r="AB638" s="120" t="s">
        <v>182</v>
      </c>
      <c r="AC638" s="120">
        <v>24</v>
      </c>
      <c r="AD638" s="120" t="s">
        <v>195</v>
      </c>
      <c r="AE638" s="120" t="s">
        <v>478</v>
      </c>
      <c r="AF638" s="123">
        <v>3360</v>
      </c>
      <c r="AG638" s="123">
        <v>3360</v>
      </c>
      <c r="AH638" s="120" t="s">
        <v>301</v>
      </c>
      <c r="AI638" s="123">
        <v>17233.45</v>
      </c>
      <c r="AJ638" s="123">
        <v>9646.5499999999993</v>
      </c>
      <c r="AK638" s="123">
        <v>26880</v>
      </c>
      <c r="AL638" s="123">
        <v>45766.55</v>
      </c>
      <c r="AM638" s="123">
        <v>8650.4500000000007</v>
      </c>
      <c r="AN638" s="123">
        <v>54417</v>
      </c>
      <c r="AO638" s="123">
        <v>23541.7</v>
      </c>
      <c r="AP638" s="123">
        <v>6698.3</v>
      </c>
      <c r="AQ638" s="123">
        <v>30240</v>
      </c>
      <c r="AR638" s="120">
        <v>17</v>
      </c>
      <c r="AS638" s="120">
        <f>VLOOKUP(X638:X2901,[7]Sheet1!$T$2:$AC$1764,10,0)</f>
        <v>254</v>
      </c>
      <c r="AT638" s="107" t="str">
        <f>VLOOKUP(X638:X2895,'[8]Asset Classification'!$J$3:$S$2325,10,0)</f>
        <v>&gt;180</v>
      </c>
      <c r="AU638" s="120"/>
      <c r="AV638" s="120"/>
      <c r="AW638" s="120"/>
      <c r="AX638" s="120" t="s">
        <v>544</v>
      </c>
      <c r="AY638" s="120" t="s">
        <v>545</v>
      </c>
      <c r="AZ638" s="120"/>
      <c r="BA638" s="120"/>
      <c r="BB638" s="126"/>
      <c r="BC638" s="110"/>
      <c r="BD638" s="111"/>
      <c r="BE638" s="111"/>
      <c r="BF638" s="112"/>
      <c r="BG638" s="111"/>
      <c r="BH638" s="113"/>
      <c r="BI638" s="111"/>
      <c r="BJ638" s="111"/>
      <c r="BK638" s="114"/>
      <c r="BL638" s="122"/>
    </row>
    <row r="639" spans="1:64" s="125" customFormat="1" x14ac:dyDescent="0.3">
      <c r="A639" s="120">
        <v>634</v>
      </c>
      <c r="B639" s="120" t="s">
        <v>5879</v>
      </c>
      <c r="C639" s="120" t="s">
        <v>178</v>
      </c>
      <c r="D639" s="120" t="s">
        <v>850</v>
      </c>
      <c r="E639" s="120" t="s">
        <v>851</v>
      </c>
      <c r="F639" s="120" t="s">
        <v>852</v>
      </c>
      <c r="G639" s="120" t="s">
        <v>853</v>
      </c>
      <c r="H639" s="120" t="s">
        <v>854</v>
      </c>
      <c r="I639" s="120">
        <v>176391</v>
      </c>
      <c r="J639" s="120" t="s">
        <v>889</v>
      </c>
      <c r="K639" s="120">
        <v>176391</v>
      </c>
      <c r="L639" s="120" t="s">
        <v>1187</v>
      </c>
      <c r="M639" s="120" t="s">
        <v>1188</v>
      </c>
      <c r="N639" s="120">
        <v>356503</v>
      </c>
      <c r="O639" s="120" t="s">
        <v>3156</v>
      </c>
      <c r="P639" s="120">
        <v>492979</v>
      </c>
      <c r="Q639" s="120" t="s">
        <v>3157</v>
      </c>
      <c r="R639" s="120" t="s">
        <v>437</v>
      </c>
      <c r="S639" s="120" t="s">
        <v>3158</v>
      </c>
      <c r="T639" s="120" t="s">
        <v>185</v>
      </c>
      <c r="U639" s="120" t="s">
        <v>186</v>
      </c>
      <c r="V639" s="120">
        <v>0</v>
      </c>
      <c r="W639" s="120" t="s">
        <v>5880</v>
      </c>
      <c r="X639" s="120">
        <v>354409274</v>
      </c>
      <c r="Y639" s="120" t="s">
        <v>3159</v>
      </c>
      <c r="Z639" s="120" t="s">
        <v>512</v>
      </c>
      <c r="AA639" s="123">
        <v>20000</v>
      </c>
      <c r="AB639" s="120" t="s">
        <v>194</v>
      </c>
      <c r="AC639" s="120">
        <v>18</v>
      </c>
      <c r="AD639" s="120" t="s">
        <v>276</v>
      </c>
      <c r="AE639" s="120" t="s">
        <v>501</v>
      </c>
      <c r="AF639" s="123">
        <v>1340</v>
      </c>
      <c r="AG639" s="123">
        <v>1340</v>
      </c>
      <c r="AH639" s="120" t="s">
        <v>301</v>
      </c>
      <c r="AI639" s="123">
        <v>5693.72</v>
      </c>
      <c r="AJ639" s="123">
        <v>2346.2800000000002</v>
      </c>
      <c r="AK639" s="123">
        <v>8040</v>
      </c>
      <c r="AL639" s="123">
        <v>14306.28</v>
      </c>
      <c r="AM639" s="123">
        <v>2090.7199999999998</v>
      </c>
      <c r="AN639" s="123">
        <v>16397</v>
      </c>
      <c r="AO639" s="123">
        <v>10143.81</v>
      </c>
      <c r="AP639" s="123">
        <v>1916.19</v>
      </c>
      <c r="AQ639" s="123">
        <v>12060</v>
      </c>
      <c r="AR639" s="120">
        <v>15</v>
      </c>
      <c r="AS639" s="120">
        <f>VLOOKUP(X639:X2902,[7]Sheet1!$T$2:$AC$1764,10,0)</f>
        <v>254</v>
      </c>
      <c r="AT639" s="107" t="str">
        <f>VLOOKUP(X639:X2896,'[8]Asset Classification'!$J$3:$S$2325,10,0)</f>
        <v>&gt;180</v>
      </c>
      <c r="AU639" s="120"/>
      <c r="AV639" s="120"/>
      <c r="AW639" s="120"/>
      <c r="AX639" s="120" t="s">
        <v>544</v>
      </c>
      <c r="AY639" s="120" t="s">
        <v>545</v>
      </c>
      <c r="AZ639" s="120"/>
      <c r="BA639" s="120"/>
      <c r="BB639" s="126"/>
      <c r="BC639" s="110"/>
      <c r="BD639" s="111"/>
      <c r="BE639" s="111"/>
      <c r="BF639" s="112"/>
      <c r="BG639" s="111"/>
      <c r="BH639" s="113"/>
      <c r="BI639" s="111"/>
      <c r="BJ639" s="111"/>
      <c r="BK639" s="114"/>
      <c r="BL639" s="122"/>
    </row>
    <row r="640" spans="1:64" s="125" customFormat="1" x14ac:dyDescent="0.3">
      <c r="A640" s="120">
        <v>635</v>
      </c>
      <c r="B640" s="120" t="s">
        <v>5879</v>
      </c>
      <c r="C640" s="120" t="s">
        <v>178</v>
      </c>
      <c r="D640" s="120" t="s">
        <v>850</v>
      </c>
      <c r="E640" s="120" t="s">
        <v>851</v>
      </c>
      <c r="F640" s="120" t="s">
        <v>852</v>
      </c>
      <c r="G640" s="120" t="s">
        <v>853</v>
      </c>
      <c r="H640" s="120" t="s">
        <v>854</v>
      </c>
      <c r="I640" s="120">
        <v>40742</v>
      </c>
      <c r="J640" s="120" t="s">
        <v>1661</v>
      </c>
      <c r="K640" s="120">
        <v>40742</v>
      </c>
      <c r="L640" s="120" t="s">
        <v>906</v>
      </c>
      <c r="M640" s="120" t="s">
        <v>907</v>
      </c>
      <c r="N640" s="120">
        <v>63016</v>
      </c>
      <c r="O640" s="120" t="s">
        <v>2005</v>
      </c>
      <c r="P640" s="120">
        <v>502621</v>
      </c>
      <c r="Q640" s="120" t="s">
        <v>2006</v>
      </c>
      <c r="R640" s="120" t="s">
        <v>255</v>
      </c>
      <c r="S640" s="120" t="s">
        <v>5022</v>
      </c>
      <c r="T640" s="120" t="s">
        <v>185</v>
      </c>
      <c r="U640" s="120" t="s">
        <v>186</v>
      </c>
      <c r="V640" s="120">
        <v>0</v>
      </c>
      <c r="W640" s="120" t="s">
        <v>221</v>
      </c>
      <c r="X640" s="120">
        <v>354759360</v>
      </c>
      <c r="Y640" s="120" t="s">
        <v>5023</v>
      </c>
      <c r="Z640" s="120" t="s">
        <v>299</v>
      </c>
      <c r="AA640" s="123">
        <v>21000</v>
      </c>
      <c r="AB640" s="120" t="s">
        <v>548</v>
      </c>
      <c r="AC640" s="120">
        <v>18</v>
      </c>
      <c r="AD640" s="120" t="s">
        <v>190</v>
      </c>
      <c r="AE640" s="120" t="s">
        <v>526</v>
      </c>
      <c r="AF640" s="123">
        <v>1410</v>
      </c>
      <c r="AG640" s="123">
        <v>1410</v>
      </c>
      <c r="AH640" s="120" t="s">
        <v>301</v>
      </c>
      <c r="AI640" s="123">
        <v>2706.59</v>
      </c>
      <c r="AJ640" s="123">
        <v>1523.41</v>
      </c>
      <c r="AK640" s="123">
        <v>4230</v>
      </c>
      <c r="AL640" s="123">
        <v>18293.41</v>
      </c>
      <c r="AM640" s="123">
        <v>3317.59</v>
      </c>
      <c r="AN640" s="123">
        <v>21611</v>
      </c>
      <c r="AO640" s="123">
        <v>9996.81</v>
      </c>
      <c r="AP640" s="123">
        <v>2693.19</v>
      </c>
      <c r="AQ640" s="123">
        <v>12690</v>
      </c>
      <c r="AR640" s="120">
        <v>12</v>
      </c>
      <c r="AS640" s="120">
        <f>VLOOKUP(X640:X2903,[7]Sheet1!$T$2:$AC$1764,10,0)</f>
        <v>254</v>
      </c>
      <c r="AT640" s="107" t="str">
        <f>VLOOKUP(X640:X2897,'[8]Asset Classification'!$J$3:$S$2325,10,0)</f>
        <v>&gt;180</v>
      </c>
      <c r="AU640" s="120"/>
      <c r="AV640" s="120"/>
      <c r="AW640" s="120"/>
      <c r="AX640" s="120" t="s">
        <v>544</v>
      </c>
      <c r="AY640" s="120" t="s">
        <v>545</v>
      </c>
      <c r="AZ640" s="120"/>
      <c r="BA640" s="120"/>
      <c r="BB640" s="126"/>
      <c r="BC640" s="110"/>
      <c r="BD640" s="111"/>
      <c r="BE640" s="111"/>
      <c r="BF640" s="112"/>
      <c r="BG640" s="111"/>
      <c r="BH640" s="113"/>
      <c r="BI640" s="111"/>
      <c r="BJ640" s="111"/>
      <c r="BK640" s="114"/>
      <c r="BL640" s="122"/>
    </row>
    <row r="641" spans="1:64" s="125" customFormat="1" x14ac:dyDescent="0.3">
      <c r="A641" s="120">
        <v>636</v>
      </c>
      <c r="B641" s="120" t="s">
        <v>5879</v>
      </c>
      <c r="C641" s="120" t="s">
        <v>178</v>
      </c>
      <c r="D641" s="120" t="s">
        <v>850</v>
      </c>
      <c r="E641" s="120" t="s">
        <v>851</v>
      </c>
      <c r="F641" s="120" t="s">
        <v>852</v>
      </c>
      <c r="G641" s="120" t="s">
        <v>853</v>
      </c>
      <c r="H641" s="120" t="s">
        <v>854</v>
      </c>
      <c r="I641" s="120">
        <v>40742</v>
      </c>
      <c r="J641" s="120" t="s">
        <v>1661</v>
      </c>
      <c r="K641" s="120">
        <v>40742</v>
      </c>
      <c r="L641" s="120" t="s">
        <v>906</v>
      </c>
      <c r="M641" s="120" t="s">
        <v>907</v>
      </c>
      <c r="N641" s="120">
        <v>63016</v>
      </c>
      <c r="O641" s="120" t="s">
        <v>2025</v>
      </c>
      <c r="P641" s="120">
        <v>91502</v>
      </c>
      <c r="Q641" s="120" t="s">
        <v>2026</v>
      </c>
      <c r="R641" s="120" t="s">
        <v>255</v>
      </c>
      <c r="S641" s="120" t="s">
        <v>5038</v>
      </c>
      <c r="T641" s="120" t="s">
        <v>185</v>
      </c>
      <c r="U641" s="120" t="s">
        <v>547</v>
      </c>
      <c r="V641" s="120">
        <v>0</v>
      </c>
      <c r="W641" s="120" t="s">
        <v>221</v>
      </c>
      <c r="X641" s="120">
        <v>354759370</v>
      </c>
      <c r="Y641" s="120" t="s">
        <v>5039</v>
      </c>
      <c r="Z641" s="120" t="s">
        <v>405</v>
      </c>
      <c r="AA641" s="123">
        <v>42000</v>
      </c>
      <c r="AB641" s="120" t="s">
        <v>189</v>
      </c>
      <c r="AC641" s="120">
        <v>24</v>
      </c>
      <c r="AD641" s="120" t="s">
        <v>195</v>
      </c>
      <c r="AE641" s="120" t="s">
        <v>499</v>
      </c>
      <c r="AF641" s="123">
        <v>2240</v>
      </c>
      <c r="AG641" s="123">
        <v>2240</v>
      </c>
      <c r="AH641" s="120" t="s">
        <v>301</v>
      </c>
      <c r="AI641" s="123">
        <v>5152.49</v>
      </c>
      <c r="AJ641" s="123">
        <v>4467.51</v>
      </c>
      <c r="AK641" s="123">
        <v>9620</v>
      </c>
      <c r="AL641" s="123">
        <v>36847.51</v>
      </c>
      <c r="AM641" s="123">
        <v>8204.49</v>
      </c>
      <c r="AN641" s="123">
        <v>45052</v>
      </c>
      <c r="AO641" s="123">
        <v>14254.73</v>
      </c>
      <c r="AP641" s="123">
        <v>5245.27</v>
      </c>
      <c r="AQ641" s="123">
        <v>19500</v>
      </c>
      <c r="AR641" s="120">
        <v>13</v>
      </c>
      <c r="AS641" s="120">
        <f>VLOOKUP(X641:X2904,[7]Sheet1!$T$2:$AC$1764,10,0)</f>
        <v>254</v>
      </c>
      <c r="AT641" s="107" t="str">
        <f>VLOOKUP(X641:X2898,'[8]Asset Classification'!$J$3:$S$2325,10,0)</f>
        <v>&gt;180</v>
      </c>
      <c r="AU641" s="120"/>
      <c r="AV641" s="120"/>
      <c r="AW641" s="120"/>
      <c r="AX641" s="120" t="s">
        <v>544</v>
      </c>
      <c r="AY641" s="120" t="s">
        <v>545</v>
      </c>
      <c r="AZ641" s="120"/>
      <c r="BA641" s="120"/>
      <c r="BB641" s="126"/>
      <c r="BC641" s="110"/>
      <c r="BD641" s="111"/>
      <c r="BE641" s="111"/>
      <c r="BF641" s="112"/>
      <c r="BG641" s="111"/>
      <c r="BH641" s="113"/>
      <c r="BI641" s="111"/>
      <c r="BJ641" s="111"/>
      <c r="BK641" s="114"/>
      <c r="BL641" s="122"/>
    </row>
    <row r="642" spans="1:64" s="125" customFormat="1" x14ac:dyDescent="0.3">
      <c r="A642" s="120">
        <v>637</v>
      </c>
      <c r="B642" s="120" t="s">
        <v>5879</v>
      </c>
      <c r="C642" s="120" t="s">
        <v>178</v>
      </c>
      <c r="D642" s="120" t="s">
        <v>850</v>
      </c>
      <c r="E642" s="120" t="s">
        <v>851</v>
      </c>
      <c r="F642" s="120" t="s">
        <v>852</v>
      </c>
      <c r="G642" s="120" t="s">
        <v>853</v>
      </c>
      <c r="H642" s="120" t="s">
        <v>854</v>
      </c>
      <c r="I642" s="120">
        <v>40742</v>
      </c>
      <c r="J642" s="120" t="s">
        <v>1661</v>
      </c>
      <c r="K642" s="120">
        <v>40742</v>
      </c>
      <c r="L642" s="120" t="s">
        <v>855</v>
      </c>
      <c r="M642" s="120" t="s">
        <v>856</v>
      </c>
      <c r="N642" s="120">
        <v>313535</v>
      </c>
      <c r="O642" s="120" t="s">
        <v>1851</v>
      </c>
      <c r="P642" s="120">
        <v>491137</v>
      </c>
      <c r="Q642" s="120" t="s">
        <v>1852</v>
      </c>
      <c r="R642" s="120" t="s">
        <v>255</v>
      </c>
      <c r="S642" s="120" t="s">
        <v>5070</v>
      </c>
      <c r="T642" s="120" t="s">
        <v>185</v>
      </c>
      <c r="U642" s="120" t="s">
        <v>186</v>
      </c>
      <c r="V642" s="120">
        <v>0</v>
      </c>
      <c r="W642" s="120" t="s">
        <v>5880</v>
      </c>
      <c r="X642" s="120">
        <v>354947711</v>
      </c>
      <c r="Y642" s="120" t="s">
        <v>5071</v>
      </c>
      <c r="Z642" s="120" t="s">
        <v>498</v>
      </c>
      <c r="AA642" s="123">
        <v>52000</v>
      </c>
      <c r="AB642" s="120" t="s">
        <v>194</v>
      </c>
      <c r="AC642" s="120">
        <v>24</v>
      </c>
      <c r="AD642" s="120" t="s">
        <v>190</v>
      </c>
      <c r="AE642" s="120" t="s">
        <v>516</v>
      </c>
      <c r="AF642" s="123">
        <v>2780</v>
      </c>
      <c r="AG642" s="123">
        <v>2780</v>
      </c>
      <c r="AH642" s="120" t="s">
        <v>301</v>
      </c>
      <c r="AI642" s="123">
        <v>8596.49</v>
      </c>
      <c r="AJ642" s="123">
        <v>5303.51</v>
      </c>
      <c r="AK642" s="123">
        <v>13900</v>
      </c>
      <c r="AL642" s="123">
        <v>43403.51</v>
      </c>
      <c r="AM642" s="123">
        <v>9804.49</v>
      </c>
      <c r="AN642" s="123">
        <v>53208</v>
      </c>
      <c r="AO642" s="123">
        <v>18177.310000000001</v>
      </c>
      <c r="AP642" s="123">
        <v>6842.69</v>
      </c>
      <c r="AQ642" s="123">
        <v>25020</v>
      </c>
      <c r="AR642" s="120">
        <v>14</v>
      </c>
      <c r="AS642" s="120">
        <f>VLOOKUP(X642:X2905,[7]Sheet1!$T$2:$AC$1764,10,0)</f>
        <v>254</v>
      </c>
      <c r="AT642" s="107" t="str">
        <f>VLOOKUP(X642:X2899,'[8]Asset Classification'!$J$3:$S$2325,10,0)</f>
        <v>&gt;180</v>
      </c>
      <c r="AU642" s="120"/>
      <c r="AV642" s="120"/>
      <c r="AW642" s="120"/>
      <c r="AX642" s="120" t="s">
        <v>544</v>
      </c>
      <c r="AY642" s="120" t="s">
        <v>545</v>
      </c>
      <c r="AZ642" s="120"/>
      <c r="BA642" s="120"/>
      <c r="BB642" s="126"/>
      <c r="BC642" s="110"/>
      <c r="BD642" s="111"/>
      <c r="BE642" s="111"/>
      <c r="BF642" s="112"/>
      <c r="BG642" s="111"/>
      <c r="BH642" s="113"/>
      <c r="BI642" s="111"/>
      <c r="BJ642" s="111"/>
      <c r="BK642" s="114"/>
      <c r="BL642" s="122"/>
    </row>
    <row r="643" spans="1:64" s="125" customFormat="1" x14ac:dyDescent="0.3">
      <c r="A643" s="120">
        <v>638</v>
      </c>
      <c r="B643" s="120" t="s">
        <v>5879</v>
      </c>
      <c r="C643" s="120" t="s">
        <v>178</v>
      </c>
      <c r="D643" s="120" t="s">
        <v>850</v>
      </c>
      <c r="E643" s="120" t="s">
        <v>851</v>
      </c>
      <c r="F643" s="120" t="s">
        <v>852</v>
      </c>
      <c r="G643" s="120" t="s">
        <v>853</v>
      </c>
      <c r="H643" s="120" t="s">
        <v>854</v>
      </c>
      <c r="I643" s="120">
        <v>40668</v>
      </c>
      <c r="J643" s="120" t="s">
        <v>854</v>
      </c>
      <c r="K643" s="120">
        <v>40668</v>
      </c>
      <c r="L643" s="120" t="s">
        <v>916</v>
      </c>
      <c r="M643" s="120" t="s">
        <v>917</v>
      </c>
      <c r="N643" s="120">
        <v>351960</v>
      </c>
      <c r="O643" s="120" t="s">
        <v>2047</v>
      </c>
      <c r="P643" s="120">
        <v>91554</v>
      </c>
      <c r="Q643" s="120" t="s">
        <v>2048</v>
      </c>
      <c r="R643" s="120" t="s">
        <v>255</v>
      </c>
      <c r="S643" s="120" t="s">
        <v>5203</v>
      </c>
      <c r="T643" s="120" t="s">
        <v>185</v>
      </c>
      <c r="U643" s="120" t="s">
        <v>186</v>
      </c>
      <c r="V643" s="120">
        <v>0</v>
      </c>
      <c r="W643" s="120" t="s">
        <v>5880</v>
      </c>
      <c r="X643" s="120">
        <v>355366212</v>
      </c>
      <c r="Y643" s="120" t="s">
        <v>5204</v>
      </c>
      <c r="Z643" s="120" t="s">
        <v>315</v>
      </c>
      <c r="AA643" s="123">
        <v>50000</v>
      </c>
      <c r="AB643" s="120" t="s">
        <v>194</v>
      </c>
      <c r="AC643" s="120">
        <v>24</v>
      </c>
      <c r="AD643" s="120" t="s">
        <v>195</v>
      </c>
      <c r="AE643" s="120" t="s">
        <v>526</v>
      </c>
      <c r="AF643" s="123">
        <v>2670</v>
      </c>
      <c r="AG643" s="123">
        <v>2670</v>
      </c>
      <c r="AH643" s="120" t="s">
        <v>563</v>
      </c>
      <c r="AI643" s="123">
        <v>4236.32</v>
      </c>
      <c r="AJ643" s="123">
        <v>3773.68</v>
      </c>
      <c r="AK643" s="123">
        <v>8010</v>
      </c>
      <c r="AL643" s="123">
        <v>45763.68</v>
      </c>
      <c r="AM643" s="123">
        <v>11600.32</v>
      </c>
      <c r="AN643" s="123">
        <v>57364</v>
      </c>
      <c r="AO643" s="123">
        <v>16606.12</v>
      </c>
      <c r="AP643" s="123">
        <v>7423.88</v>
      </c>
      <c r="AQ643" s="123">
        <v>24030</v>
      </c>
      <c r="AR643" s="120">
        <v>12</v>
      </c>
      <c r="AS643" s="120">
        <f>VLOOKUP(X643:X2906,[7]Sheet1!$T$2:$AC$1764,10,0)</f>
        <v>254</v>
      </c>
      <c r="AT643" s="107" t="str">
        <f>VLOOKUP(X643:X2900,'[8]Asset Classification'!$J$3:$S$2325,10,0)</f>
        <v>&gt;180</v>
      </c>
      <c r="AU643" s="120"/>
      <c r="AV643" s="120"/>
      <c r="AW643" s="120"/>
      <c r="AX643" s="120" t="s">
        <v>544</v>
      </c>
      <c r="AY643" s="120" t="s">
        <v>545</v>
      </c>
      <c r="AZ643" s="120"/>
      <c r="BA643" s="120"/>
      <c r="BB643" s="126"/>
      <c r="BC643" s="110"/>
      <c r="BD643" s="111"/>
      <c r="BE643" s="111"/>
      <c r="BF643" s="112"/>
      <c r="BG643" s="111"/>
      <c r="BH643" s="113"/>
      <c r="BI643" s="111"/>
      <c r="BJ643" s="111"/>
      <c r="BK643" s="114"/>
      <c r="BL643" s="122"/>
    </row>
    <row r="644" spans="1:64" s="125" customFormat="1" x14ac:dyDescent="0.3">
      <c r="A644" s="120">
        <v>639</v>
      </c>
      <c r="B644" s="120" t="s">
        <v>5879</v>
      </c>
      <c r="C644" s="120" t="s">
        <v>178</v>
      </c>
      <c r="D644" s="120" t="s">
        <v>850</v>
      </c>
      <c r="E644" s="120" t="s">
        <v>851</v>
      </c>
      <c r="F644" s="120" t="s">
        <v>852</v>
      </c>
      <c r="G644" s="120" t="s">
        <v>853</v>
      </c>
      <c r="H644" s="120" t="s">
        <v>854</v>
      </c>
      <c r="I644" s="120">
        <v>40668</v>
      </c>
      <c r="J644" s="120" t="s">
        <v>854</v>
      </c>
      <c r="K644" s="120">
        <v>40668</v>
      </c>
      <c r="L644" s="120" t="s">
        <v>916</v>
      </c>
      <c r="M644" s="120" t="s">
        <v>917</v>
      </c>
      <c r="N644" s="120">
        <v>351960</v>
      </c>
      <c r="O644" s="120" t="s">
        <v>2836</v>
      </c>
      <c r="P644" s="120">
        <v>91548</v>
      </c>
      <c r="Q644" s="120" t="s">
        <v>2837</v>
      </c>
      <c r="R644" s="120" t="s">
        <v>437</v>
      </c>
      <c r="S644" s="120" t="s">
        <v>3343</v>
      </c>
      <c r="T644" s="120" t="s">
        <v>185</v>
      </c>
      <c r="U644" s="120" t="s">
        <v>186</v>
      </c>
      <c r="V644" s="120">
        <v>0</v>
      </c>
      <c r="W644" s="120" t="s">
        <v>5880</v>
      </c>
      <c r="X644" s="120">
        <v>355738380</v>
      </c>
      <c r="Y644" s="120" t="s">
        <v>3344</v>
      </c>
      <c r="Z644" s="120" t="s">
        <v>835</v>
      </c>
      <c r="AA644" s="123">
        <v>40000</v>
      </c>
      <c r="AB644" s="120" t="s">
        <v>194</v>
      </c>
      <c r="AC644" s="120">
        <v>18</v>
      </c>
      <c r="AD644" s="120" t="s">
        <v>276</v>
      </c>
      <c r="AE644" s="120" t="s">
        <v>499</v>
      </c>
      <c r="AF644" s="123">
        <v>2690</v>
      </c>
      <c r="AG644" s="123">
        <v>2690</v>
      </c>
      <c r="AH644" s="120" t="s">
        <v>301</v>
      </c>
      <c r="AI644" s="123">
        <v>7492.86</v>
      </c>
      <c r="AJ644" s="123">
        <v>3267.14</v>
      </c>
      <c r="AK644" s="123">
        <v>10760</v>
      </c>
      <c r="AL644" s="123">
        <v>32507.14</v>
      </c>
      <c r="AM644" s="123">
        <v>5441.86</v>
      </c>
      <c r="AN644" s="123">
        <v>37949</v>
      </c>
      <c r="AO644" s="123">
        <v>19571.900000000001</v>
      </c>
      <c r="AP644" s="123">
        <v>4638.1000000000004</v>
      </c>
      <c r="AQ644" s="123">
        <v>24210</v>
      </c>
      <c r="AR644" s="120">
        <v>13</v>
      </c>
      <c r="AS644" s="120">
        <f>VLOOKUP(X644:X2907,[7]Sheet1!$T$2:$AC$1764,10,0)</f>
        <v>254</v>
      </c>
      <c r="AT644" s="107" t="str">
        <f>VLOOKUP(X644:X2901,'[8]Asset Classification'!$J$3:$S$2325,10,0)</f>
        <v>&gt;180</v>
      </c>
      <c r="AU644" s="120"/>
      <c r="AV644" s="120"/>
      <c r="AW644" s="120"/>
      <c r="AX644" s="120" t="s">
        <v>544</v>
      </c>
      <c r="AY644" s="120" t="s">
        <v>545</v>
      </c>
      <c r="AZ644" s="120"/>
      <c r="BA644" s="120"/>
      <c r="BB644" s="126"/>
      <c r="BC644" s="110"/>
      <c r="BD644" s="111"/>
      <c r="BE644" s="111"/>
      <c r="BF644" s="112"/>
      <c r="BG644" s="111"/>
      <c r="BH644" s="113"/>
      <c r="BI644" s="111"/>
      <c r="BJ644" s="111"/>
      <c r="BK644" s="114"/>
      <c r="BL644" s="122"/>
    </row>
    <row r="645" spans="1:64" s="125" customFormat="1" x14ac:dyDescent="0.3">
      <c r="A645" s="120">
        <v>640</v>
      </c>
      <c r="B645" s="120" t="s">
        <v>5879</v>
      </c>
      <c r="C645" s="120" t="s">
        <v>178</v>
      </c>
      <c r="D645" s="120" t="s">
        <v>850</v>
      </c>
      <c r="E645" s="120" t="s">
        <v>851</v>
      </c>
      <c r="F645" s="120" t="s">
        <v>852</v>
      </c>
      <c r="G645" s="120" t="s">
        <v>853</v>
      </c>
      <c r="H645" s="120" t="s">
        <v>854</v>
      </c>
      <c r="I645" s="120">
        <v>168143</v>
      </c>
      <c r="J645" s="120" t="s">
        <v>854</v>
      </c>
      <c r="K645" s="120">
        <v>168143</v>
      </c>
      <c r="L645" s="120" t="s">
        <v>925</v>
      </c>
      <c r="M645" s="120" t="s">
        <v>926</v>
      </c>
      <c r="N645" s="120">
        <v>62864</v>
      </c>
      <c r="O645" s="120" t="s">
        <v>2836</v>
      </c>
      <c r="P645" s="120">
        <v>91548</v>
      </c>
      <c r="Q645" s="120" t="s">
        <v>2837</v>
      </c>
      <c r="R645" s="120" t="s">
        <v>437</v>
      </c>
      <c r="S645" s="120" t="s">
        <v>3349</v>
      </c>
      <c r="T645" s="120" t="s">
        <v>185</v>
      </c>
      <c r="U645" s="120" t="s">
        <v>186</v>
      </c>
      <c r="V645" s="120">
        <v>0</v>
      </c>
      <c r="W645" s="120" t="s">
        <v>5880</v>
      </c>
      <c r="X645" s="120">
        <v>355739278</v>
      </c>
      <c r="Y645" s="120" t="s">
        <v>3350</v>
      </c>
      <c r="Z645" s="120" t="s">
        <v>835</v>
      </c>
      <c r="AA645" s="123">
        <v>40000</v>
      </c>
      <c r="AB645" s="120" t="s">
        <v>194</v>
      </c>
      <c r="AC645" s="120">
        <v>18</v>
      </c>
      <c r="AD645" s="120" t="s">
        <v>276</v>
      </c>
      <c r="AE645" s="120" t="s">
        <v>499</v>
      </c>
      <c r="AF645" s="123">
        <v>2690</v>
      </c>
      <c r="AG645" s="123">
        <v>2690</v>
      </c>
      <c r="AH645" s="120" t="s">
        <v>301</v>
      </c>
      <c r="AI645" s="123">
        <v>7492.86</v>
      </c>
      <c r="AJ645" s="123">
        <v>3267.14</v>
      </c>
      <c r="AK645" s="123">
        <v>10760</v>
      </c>
      <c r="AL645" s="123">
        <v>32507.14</v>
      </c>
      <c r="AM645" s="123">
        <v>5441.86</v>
      </c>
      <c r="AN645" s="123">
        <v>37949</v>
      </c>
      <c r="AO645" s="123">
        <v>19571.900000000001</v>
      </c>
      <c r="AP645" s="123">
        <v>4638.1000000000004</v>
      </c>
      <c r="AQ645" s="123">
        <v>24210</v>
      </c>
      <c r="AR645" s="120">
        <v>13</v>
      </c>
      <c r="AS645" s="120">
        <f>VLOOKUP(X645:X2908,[7]Sheet1!$T$2:$AC$1764,10,0)</f>
        <v>254</v>
      </c>
      <c r="AT645" s="107" t="str">
        <f>VLOOKUP(X645:X2902,'[8]Asset Classification'!$J$3:$S$2325,10,0)</f>
        <v>&gt;180</v>
      </c>
      <c r="AU645" s="120"/>
      <c r="AV645" s="120"/>
      <c r="AW645" s="120"/>
      <c r="AX645" s="120" t="s">
        <v>544</v>
      </c>
      <c r="AY645" s="120" t="s">
        <v>545</v>
      </c>
      <c r="AZ645" s="120"/>
      <c r="BA645" s="120"/>
      <c r="BB645" s="126"/>
      <c r="BC645" s="110"/>
      <c r="BD645" s="111"/>
      <c r="BE645" s="111"/>
      <c r="BF645" s="112"/>
      <c r="BG645" s="111"/>
      <c r="BH645" s="113"/>
      <c r="BI645" s="111"/>
      <c r="BJ645" s="111"/>
      <c r="BK645" s="114"/>
      <c r="BL645" s="122"/>
    </row>
    <row r="646" spans="1:64" s="125" customFormat="1" x14ac:dyDescent="0.3">
      <c r="A646" s="120">
        <v>641</v>
      </c>
      <c r="B646" s="120" t="s">
        <v>5879</v>
      </c>
      <c r="C646" s="120" t="s">
        <v>178</v>
      </c>
      <c r="D646" s="120" t="s">
        <v>850</v>
      </c>
      <c r="E646" s="120" t="s">
        <v>851</v>
      </c>
      <c r="F646" s="120" t="s">
        <v>852</v>
      </c>
      <c r="G646" s="120" t="s">
        <v>853</v>
      </c>
      <c r="H646" s="120" t="s">
        <v>854</v>
      </c>
      <c r="I646" s="120">
        <v>170478</v>
      </c>
      <c r="J646" s="120" t="s">
        <v>854</v>
      </c>
      <c r="K646" s="120">
        <v>170478</v>
      </c>
      <c r="L646" s="120" t="s">
        <v>906</v>
      </c>
      <c r="M646" s="120" t="s">
        <v>907</v>
      </c>
      <c r="N646" s="120">
        <v>339360</v>
      </c>
      <c r="O646" s="120" t="s">
        <v>1158</v>
      </c>
      <c r="P646" s="120">
        <v>91430</v>
      </c>
      <c r="Q646" s="120" t="s">
        <v>1159</v>
      </c>
      <c r="R646" s="120" t="s">
        <v>255</v>
      </c>
      <c r="S646" s="120" t="s">
        <v>5316</v>
      </c>
      <c r="T646" s="120" t="s">
        <v>185</v>
      </c>
      <c r="U646" s="120" t="s">
        <v>181</v>
      </c>
      <c r="V646" s="120">
        <v>0</v>
      </c>
      <c r="W646" s="120" t="s">
        <v>5880</v>
      </c>
      <c r="X646" s="120">
        <v>355831139</v>
      </c>
      <c r="Y646" s="120" t="s">
        <v>5317</v>
      </c>
      <c r="Z646" s="120" t="s">
        <v>493</v>
      </c>
      <c r="AA646" s="123">
        <v>54000</v>
      </c>
      <c r="AB646" s="120" t="s">
        <v>182</v>
      </c>
      <c r="AC646" s="120">
        <v>24</v>
      </c>
      <c r="AD646" s="120" t="s">
        <v>190</v>
      </c>
      <c r="AE646" s="120" t="s">
        <v>499</v>
      </c>
      <c r="AF646" s="123">
        <v>2880</v>
      </c>
      <c r="AG646" s="123">
        <v>2880</v>
      </c>
      <c r="AH646" s="120" t="s">
        <v>549</v>
      </c>
      <c r="AI646" s="123">
        <v>7057.38</v>
      </c>
      <c r="AJ646" s="123">
        <v>4732.87</v>
      </c>
      <c r="AK646" s="123">
        <v>11790.25</v>
      </c>
      <c r="AL646" s="123">
        <v>46942.62</v>
      </c>
      <c r="AM646" s="123">
        <v>10905.13</v>
      </c>
      <c r="AN646" s="123">
        <v>57847.75</v>
      </c>
      <c r="AO646" s="123">
        <v>18417.919999999998</v>
      </c>
      <c r="AP646" s="123">
        <v>7231.83</v>
      </c>
      <c r="AQ646" s="123">
        <v>25649.75</v>
      </c>
      <c r="AR646" s="120">
        <v>13</v>
      </c>
      <c r="AS646" s="120">
        <f>VLOOKUP(X646:X2909,[7]Sheet1!$T$2:$AC$1764,10,0)</f>
        <v>254</v>
      </c>
      <c r="AT646" s="107" t="str">
        <f>VLOOKUP(X646:X2903,'[8]Asset Classification'!$J$3:$S$2325,10,0)</f>
        <v>&gt;180</v>
      </c>
      <c r="AU646" s="120"/>
      <c r="AV646" s="120"/>
      <c r="AW646" s="120"/>
      <c r="AX646" s="120" t="s">
        <v>544</v>
      </c>
      <c r="AY646" s="120" t="s">
        <v>545</v>
      </c>
      <c r="AZ646" s="120"/>
      <c r="BA646" s="120"/>
      <c r="BB646" s="126"/>
      <c r="BC646" s="110"/>
      <c r="BD646" s="111"/>
      <c r="BE646" s="111"/>
      <c r="BF646" s="112"/>
      <c r="BG646" s="111"/>
      <c r="BH646" s="113"/>
      <c r="BI646" s="111"/>
      <c r="BJ646" s="111"/>
      <c r="BK646" s="114"/>
      <c r="BL646" s="122"/>
    </row>
    <row r="647" spans="1:64" s="125" customFormat="1" x14ac:dyDescent="0.3">
      <c r="A647" s="120">
        <v>642</v>
      </c>
      <c r="B647" s="120" t="s">
        <v>5879</v>
      </c>
      <c r="C647" s="120" t="s">
        <v>178</v>
      </c>
      <c r="D647" s="120" t="s">
        <v>850</v>
      </c>
      <c r="E647" s="120" t="s">
        <v>851</v>
      </c>
      <c r="F647" s="120" t="s">
        <v>852</v>
      </c>
      <c r="G647" s="120" t="s">
        <v>853</v>
      </c>
      <c r="H647" s="120" t="s">
        <v>854</v>
      </c>
      <c r="I647" s="120">
        <v>176391</v>
      </c>
      <c r="J647" s="120" t="s">
        <v>889</v>
      </c>
      <c r="K647" s="120">
        <v>176391</v>
      </c>
      <c r="L647" s="120" t="s">
        <v>1545</v>
      </c>
      <c r="M647" s="120" t="s">
        <v>1546</v>
      </c>
      <c r="N647" s="120">
        <v>63007</v>
      </c>
      <c r="O647" s="120" t="s">
        <v>2419</v>
      </c>
      <c r="P647" s="120">
        <v>91518</v>
      </c>
      <c r="Q647" s="120" t="s">
        <v>2420</v>
      </c>
      <c r="R647" s="120" t="s">
        <v>437</v>
      </c>
      <c r="S647" s="120" t="s">
        <v>2912</v>
      </c>
      <c r="T647" s="120" t="s">
        <v>185</v>
      </c>
      <c r="U647" s="120" t="s">
        <v>181</v>
      </c>
      <c r="V647" s="120">
        <v>0</v>
      </c>
      <c r="W647" s="120" t="s">
        <v>5880</v>
      </c>
      <c r="X647" s="120">
        <v>355836724</v>
      </c>
      <c r="Y647" s="120" t="s">
        <v>5320</v>
      </c>
      <c r="Z647" s="120" t="s">
        <v>263</v>
      </c>
      <c r="AA647" s="123">
        <v>30000</v>
      </c>
      <c r="AB647" s="120" t="s">
        <v>194</v>
      </c>
      <c r="AC647" s="120">
        <v>18</v>
      </c>
      <c r="AD647" s="120" t="s">
        <v>276</v>
      </c>
      <c r="AE647" s="120" t="s">
        <v>526</v>
      </c>
      <c r="AF647" s="123">
        <v>2020</v>
      </c>
      <c r="AG647" s="123">
        <v>2020</v>
      </c>
      <c r="AH647" s="120" t="s">
        <v>301</v>
      </c>
      <c r="AI647" s="123">
        <v>3862.69</v>
      </c>
      <c r="AJ647" s="123">
        <v>2197.31</v>
      </c>
      <c r="AK647" s="123">
        <v>6060</v>
      </c>
      <c r="AL647" s="123">
        <v>26137.31</v>
      </c>
      <c r="AM647" s="123">
        <v>4726.6899999999996</v>
      </c>
      <c r="AN647" s="123">
        <v>30864</v>
      </c>
      <c r="AO647" s="123">
        <v>14336.34</v>
      </c>
      <c r="AP647" s="123">
        <v>3843.66</v>
      </c>
      <c r="AQ647" s="123">
        <v>18180</v>
      </c>
      <c r="AR647" s="120">
        <v>12</v>
      </c>
      <c r="AS647" s="120">
        <f>VLOOKUP(X647:X2910,[7]Sheet1!$T$2:$AC$1764,10,0)</f>
        <v>254</v>
      </c>
      <c r="AT647" s="107" t="str">
        <f>VLOOKUP(X647:X2904,'[8]Asset Classification'!$J$3:$S$2325,10,0)</f>
        <v>&gt;180</v>
      </c>
      <c r="AU647" s="120"/>
      <c r="AV647" s="120"/>
      <c r="AW647" s="120"/>
      <c r="AX647" s="120" t="s">
        <v>544</v>
      </c>
      <c r="AY647" s="120" t="s">
        <v>545</v>
      </c>
      <c r="AZ647" s="120"/>
      <c r="BA647" s="120"/>
      <c r="BB647" s="126"/>
      <c r="BC647" s="110"/>
      <c r="BD647" s="111"/>
      <c r="BE647" s="111"/>
      <c r="BF647" s="112"/>
      <c r="BG647" s="111"/>
      <c r="BH647" s="113"/>
      <c r="BI647" s="111"/>
      <c r="BJ647" s="111"/>
      <c r="BK647" s="114"/>
      <c r="BL647" s="122"/>
    </row>
    <row r="648" spans="1:64" s="125" customFormat="1" x14ac:dyDescent="0.3">
      <c r="A648" s="120">
        <v>643</v>
      </c>
      <c r="B648" s="120" t="s">
        <v>5879</v>
      </c>
      <c r="C648" s="120" t="s">
        <v>178</v>
      </c>
      <c r="D648" s="120" t="s">
        <v>850</v>
      </c>
      <c r="E648" s="120" t="s">
        <v>851</v>
      </c>
      <c r="F648" s="120" t="s">
        <v>852</v>
      </c>
      <c r="G648" s="120" t="s">
        <v>853</v>
      </c>
      <c r="H648" s="120" t="s">
        <v>854</v>
      </c>
      <c r="I648" s="120">
        <v>40668</v>
      </c>
      <c r="J648" s="120" t="s">
        <v>854</v>
      </c>
      <c r="K648" s="120">
        <v>40668</v>
      </c>
      <c r="L648" s="120" t="s">
        <v>916</v>
      </c>
      <c r="M648" s="120" t="s">
        <v>917</v>
      </c>
      <c r="N648" s="120">
        <v>62955</v>
      </c>
      <c r="O648" s="120" t="s">
        <v>982</v>
      </c>
      <c r="P648" s="120">
        <v>91392</v>
      </c>
      <c r="Q648" s="120" t="s">
        <v>983</v>
      </c>
      <c r="R648" s="120" t="s">
        <v>437</v>
      </c>
      <c r="S648" s="120" t="s">
        <v>3565</v>
      </c>
      <c r="T648" s="120" t="s">
        <v>185</v>
      </c>
      <c r="U648" s="120" t="s">
        <v>186</v>
      </c>
      <c r="V648" s="120">
        <v>0</v>
      </c>
      <c r="W648" s="120" t="s">
        <v>5880</v>
      </c>
      <c r="X648" s="120">
        <v>355904912</v>
      </c>
      <c r="Y648" s="120" t="s">
        <v>3566</v>
      </c>
      <c r="Z648" s="120" t="s">
        <v>519</v>
      </c>
      <c r="AA648" s="123">
        <v>40000</v>
      </c>
      <c r="AB648" s="120" t="s">
        <v>194</v>
      </c>
      <c r="AC648" s="120">
        <v>18</v>
      </c>
      <c r="AD648" s="120" t="s">
        <v>276</v>
      </c>
      <c r="AE648" s="120" t="s">
        <v>499</v>
      </c>
      <c r="AF648" s="123">
        <v>2690</v>
      </c>
      <c r="AG648" s="123">
        <v>2690</v>
      </c>
      <c r="AH648" s="120" t="s">
        <v>301</v>
      </c>
      <c r="AI648" s="123">
        <v>7551.13</v>
      </c>
      <c r="AJ648" s="123">
        <v>3208.87</v>
      </c>
      <c r="AK648" s="123">
        <v>10760</v>
      </c>
      <c r="AL648" s="123">
        <v>32448.87</v>
      </c>
      <c r="AM648" s="123">
        <v>5422.13</v>
      </c>
      <c r="AN648" s="123">
        <v>37871</v>
      </c>
      <c r="AO648" s="123">
        <v>19584.09</v>
      </c>
      <c r="AP648" s="123">
        <v>4625.91</v>
      </c>
      <c r="AQ648" s="123">
        <v>24210</v>
      </c>
      <c r="AR648" s="120">
        <v>13</v>
      </c>
      <c r="AS648" s="120">
        <f>VLOOKUP(X648:X2911,[7]Sheet1!$T$2:$AC$1764,10,0)</f>
        <v>254</v>
      </c>
      <c r="AT648" s="107" t="str">
        <f>VLOOKUP(X648:X2905,'[8]Asset Classification'!$J$3:$S$2325,10,0)</f>
        <v>&gt;180</v>
      </c>
      <c r="AU648" s="120"/>
      <c r="AV648" s="120"/>
      <c r="AW648" s="120"/>
      <c r="AX648" s="120" t="s">
        <v>544</v>
      </c>
      <c r="AY648" s="120" t="s">
        <v>545</v>
      </c>
      <c r="AZ648" s="120"/>
      <c r="BA648" s="120"/>
      <c r="BB648" s="126"/>
      <c r="BC648" s="110"/>
      <c r="BD648" s="111"/>
      <c r="BE648" s="111"/>
      <c r="BF648" s="112"/>
      <c r="BG648" s="111"/>
      <c r="BH648" s="113"/>
      <c r="BI648" s="111"/>
      <c r="BJ648" s="111"/>
      <c r="BK648" s="114"/>
      <c r="BL648" s="122"/>
    </row>
    <row r="649" spans="1:64" s="125" customFormat="1" x14ac:dyDescent="0.3">
      <c r="A649" s="120">
        <v>644</v>
      </c>
      <c r="B649" s="120" t="s">
        <v>5879</v>
      </c>
      <c r="C649" s="120" t="s">
        <v>178</v>
      </c>
      <c r="D649" s="120" t="s">
        <v>850</v>
      </c>
      <c r="E649" s="120" t="s">
        <v>851</v>
      </c>
      <c r="F649" s="120" t="s">
        <v>852</v>
      </c>
      <c r="G649" s="120" t="s">
        <v>853</v>
      </c>
      <c r="H649" s="120" t="s">
        <v>854</v>
      </c>
      <c r="I649" s="120">
        <v>168143</v>
      </c>
      <c r="J649" s="120" t="s">
        <v>854</v>
      </c>
      <c r="K649" s="120">
        <v>168143</v>
      </c>
      <c r="L649" s="120" t="s">
        <v>925</v>
      </c>
      <c r="M649" s="120" t="s">
        <v>926</v>
      </c>
      <c r="N649" s="120">
        <v>359181</v>
      </c>
      <c r="O649" s="120" t="s">
        <v>982</v>
      </c>
      <c r="P649" s="120">
        <v>91392</v>
      </c>
      <c r="Q649" s="120" t="s">
        <v>983</v>
      </c>
      <c r="R649" s="120" t="s">
        <v>437</v>
      </c>
      <c r="S649" s="120" t="s">
        <v>3567</v>
      </c>
      <c r="T649" s="120" t="s">
        <v>185</v>
      </c>
      <c r="U649" s="120" t="s">
        <v>186</v>
      </c>
      <c r="V649" s="120">
        <v>0</v>
      </c>
      <c r="W649" s="120" t="s">
        <v>5880</v>
      </c>
      <c r="X649" s="120">
        <v>355904914</v>
      </c>
      <c r="Y649" s="120" t="s">
        <v>3568</v>
      </c>
      <c r="Z649" s="120" t="s">
        <v>519</v>
      </c>
      <c r="AA649" s="123">
        <v>40000</v>
      </c>
      <c r="AB649" s="120" t="s">
        <v>194</v>
      </c>
      <c r="AC649" s="120">
        <v>18</v>
      </c>
      <c r="AD649" s="120" t="s">
        <v>276</v>
      </c>
      <c r="AE649" s="120" t="s">
        <v>499</v>
      </c>
      <c r="AF649" s="123">
        <v>2690</v>
      </c>
      <c r="AG649" s="123">
        <v>2690</v>
      </c>
      <c r="AH649" s="120" t="s">
        <v>301</v>
      </c>
      <c r="AI649" s="123">
        <v>7551.13</v>
      </c>
      <c r="AJ649" s="123">
        <v>3208.87</v>
      </c>
      <c r="AK649" s="123">
        <v>10760</v>
      </c>
      <c r="AL649" s="123">
        <v>32448.87</v>
      </c>
      <c r="AM649" s="123">
        <v>5422.13</v>
      </c>
      <c r="AN649" s="123">
        <v>37871</v>
      </c>
      <c r="AO649" s="123">
        <v>19584.09</v>
      </c>
      <c r="AP649" s="123">
        <v>4625.91</v>
      </c>
      <c r="AQ649" s="123">
        <v>24210</v>
      </c>
      <c r="AR649" s="120">
        <v>13</v>
      </c>
      <c r="AS649" s="120">
        <f>VLOOKUP(X649:X2912,[7]Sheet1!$T$2:$AC$1764,10,0)</f>
        <v>254</v>
      </c>
      <c r="AT649" s="107" t="str">
        <f>VLOOKUP(X649:X2906,'[8]Asset Classification'!$J$3:$S$2325,10,0)</f>
        <v>&gt;180</v>
      </c>
      <c r="AU649" s="120"/>
      <c r="AV649" s="120"/>
      <c r="AW649" s="120"/>
      <c r="AX649" s="120" t="s">
        <v>544</v>
      </c>
      <c r="AY649" s="120" t="s">
        <v>545</v>
      </c>
      <c r="AZ649" s="120"/>
      <c r="BA649" s="120"/>
      <c r="BB649" s="126"/>
      <c r="BC649" s="110"/>
      <c r="BD649" s="111"/>
      <c r="BE649" s="111"/>
      <c r="BF649" s="112"/>
      <c r="BG649" s="111"/>
      <c r="BH649" s="113"/>
      <c r="BI649" s="111"/>
      <c r="BJ649" s="111"/>
      <c r="BK649" s="114"/>
      <c r="BL649" s="122"/>
    </row>
    <row r="650" spans="1:64" s="125" customFormat="1" x14ac:dyDescent="0.3">
      <c r="A650" s="120">
        <v>645</v>
      </c>
      <c r="B650" s="120" t="s">
        <v>5879</v>
      </c>
      <c r="C650" s="120" t="s">
        <v>178</v>
      </c>
      <c r="D650" s="120" t="s">
        <v>850</v>
      </c>
      <c r="E650" s="120" t="s">
        <v>851</v>
      </c>
      <c r="F650" s="120" t="s">
        <v>852</v>
      </c>
      <c r="G650" s="120" t="s">
        <v>853</v>
      </c>
      <c r="H650" s="120" t="s">
        <v>854</v>
      </c>
      <c r="I650" s="120">
        <v>170476</v>
      </c>
      <c r="J650" s="120" t="s">
        <v>1540</v>
      </c>
      <c r="K650" s="120">
        <v>170476</v>
      </c>
      <c r="L650" s="120" t="s">
        <v>1187</v>
      </c>
      <c r="M650" s="120" t="s">
        <v>1188</v>
      </c>
      <c r="N650" s="120">
        <v>359207</v>
      </c>
      <c r="O650" s="120" t="s">
        <v>2836</v>
      </c>
      <c r="P650" s="120">
        <v>91548</v>
      </c>
      <c r="Q650" s="120" t="s">
        <v>2837</v>
      </c>
      <c r="R650" s="120" t="s">
        <v>437</v>
      </c>
      <c r="S650" s="120" t="s">
        <v>3345</v>
      </c>
      <c r="T650" s="120" t="s">
        <v>185</v>
      </c>
      <c r="U650" s="120" t="s">
        <v>186</v>
      </c>
      <c r="V650" s="120">
        <v>0</v>
      </c>
      <c r="W650" s="120" t="s">
        <v>5880</v>
      </c>
      <c r="X650" s="120">
        <v>355904915</v>
      </c>
      <c r="Y650" s="120" t="s">
        <v>3346</v>
      </c>
      <c r="Z650" s="120" t="s">
        <v>519</v>
      </c>
      <c r="AA650" s="123">
        <v>40000</v>
      </c>
      <c r="AB650" s="120" t="s">
        <v>194</v>
      </c>
      <c r="AC650" s="120">
        <v>18</v>
      </c>
      <c r="AD650" s="120" t="s">
        <v>276</v>
      </c>
      <c r="AE650" s="120" t="s">
        <v>499</v>
      </c>
      <c r="AF650" s="123">
        <v>2690</v>
      </c>
      <c r="AG650" s="123">
        <v>2690</v>
      </c>
      <c r="AH650" s="120" t="s">
        <v>301</v>
      </c>
      <c r="AI650" s="123">
        <v>7551.13</v>
      </c>
      <c r="AJ650" s="123">
        <v>3208.87</v>
      </c>
      <c r="AK650" s="123">
        <v>10760</v>
      </c>
      <c r="AL650" s="123">
        <v>32448.87</v>
      </c>
      <c r="AM650" s="123">
        <v>5422.13</v>
      </c>
      <c r="AN650" s="123">
        <v>37871</v>
      </c>
      <c r="AO650" s="123">
        <v>19584.09</v>
      </c>
      <c r="AP650" s="123">
        <v>4625.91</v>
      </c>
      <c r="AQ650" s="123">
        <v>24210</v>
      </c>
      <c r="AR650" s="120">
        <v>13</v>
      </c>
      <c r="AS650" s="120">
        <f>VLOOKUP(X650:X2913,[7]Sheet1!$T$2:$AC$1764,10,0)</f>
        <v>254</v>
      </c>
      <c r="AT650" s="107" t="str">
        <f>VLOOKUP(X650:X2907,'[8]Asset Classification'!$J$3:$S$2325,10,0)</f>
        <v>&gt;180</v>
      </c>
      <c r="AU650" s="120"/>
      <c r="AV650" s="120"/>
      <c r="AW650" s="120"/>
      <c r="AX650" s="120" t="s">
        <v>544</v>
      </c>
      <c r="AY650" s="120" t="s">
        <v>545</v>
      </c>
      <c r="AZ650" s="120"/>
      <c r="BA650" s="120"/>
      <c r="BB650" s="126"/>
      <c r="BC650" s="110"/>
      <c r="BD650" s="111"/>
      <c r="BE650" s="111"/>
      <c r="BF650" s="112"/>
      <c r="BG650" s="111"/>
      <c r="BH650" s="113"/>
      <c r="BI650" s="111"/>
      <c r="BJ650" s="111"/>
      <c r="BK650" s="114"/>
      <c r="BL650" s="122"/>
    </row>
    <row r="651" spans="1:64" s="125" customFormat="1" x14ac:dyDescent="0.3">
      <c r="A651" s="120">
        <v>646</v>
      </c>
      <c r="B651" s="120" t="s">
        <v>5879</v>
      </c>
      <c r="C651" s="120" t="s">
        <v>178</v>
      </c>
      <c r="D651" s="120" t="s">
        <v>850</v>
      </c>
      <c r="E651" s="120" t="s">
        <v>851</v>
      </c>
      <c r="F651" s="120" t="s">
        <v>852</v>
      </c>
      <c r="G651" s="120" t="s">
        <v>853</v>
      </c>
      <c r="H651" s="120" t="s">
        <v>854</v>
      </c>
      <c r="I651" s="120">
        <v>170476</v>
      </c>
      <c r="J651" s="120" t="s">
        <v>1540</v>
      </c>
      <c r="K651" s="120">
        <v>170476</v>
      </c>
      <c r="L651" s="120" t="s">
        <v>1187</v>
      </c>
      <c r="M651" s="120" t="s">
        <v>1188</v>
      </c>
      <c r="N651" s="120">
        <v>359207</v>
      </c>
      <c r="O651" s="120" t="s">
        <v>2836</v>
      </c>
      <c r="P651" s="120">
        <v>91548</v>
      </c>
      <c r="Q651" s="120" t="s">
        <v>2837</v>
      </c>
      <c r="R651" s="120" t="s">
        <v>437</v>
      </c>
      <c r="S651" s="120" t="s">
        <v>3351</v>
      </c>
      <c r="T651" s="120" t="s">
        <v>185</v>
      </c>
      <c r="U651" s="120" t="s">
        <v>186</v>
      </c>
      <c r="V651" s="120">
        <v>0</v>
      </c>
      <c r="W651" s="120" t="s">
        <v>5880</v>
      </c>
      <c r="X651" s="120">
        <v>355904916</v>
      </c>
      <c r="Y651" s="120" t="s">
        <v>3352</v>
      </c>
      <c r="Z651" s="120" t="s">
        <v>519</v>
      </c>
      <c r="AA651" s="123">
        <v>40000</v>
      </c>
      <c r="AB651" s="120" t="s">
        <v>194</v>
      </c>
      <c r="AC651" s="120">
        <v>18</v>
      </c>
      <c r="AD651" s="120" t="s">
        <v>276</v>
      </c>
      <c r="AE651" s="120" t="s">
        <v>499</v>
      </c>
      <c r="AF651" s="123">
        <v>2690</v>
      </c>
      <c r="AG651" s="123">
        <v>2690</v>
      </c>
      <c r="AH651" s="120" t="s">
        <v>301</v>
      </c>
      <c r="AI651" s="123">
        <v>7551.13</v>
      </c>
      <c r="AJ651" s="123">
        <v>3208.87</v>
      </c>
      <c r="AK651" s="123">
        <v>10760</v>
      </c>
      <c r="AL651" s="123">
        <v>32448.87</v>
      </c>
      <c r="AM651" s="123">
        <v>5422.13</v>
      </c>
      <c r="AN651" s="123">
        <v>37871</v>
      </c>
      <c r="AO651" s="123">
        <v>19584.09</v>
      </c>
      <c r="AP651" s="123">
        <v>4625.91</v>
      </c>
      <c r="AQ651" s="123">
        <v>24210</v>
      </c>
      <c r="AR651" s="120">
        <v>13</v>
      </c>
      <c r="AS651" s="120">
        <f>VLOOKUP(X651:X2914,[7]Sheet1!$T$2:$AC$1764,10,0)</f>
        <v>254</v>
      </c>
      <c r="AT651" s="107" t="str">
        <f>VLOOKUP(X651:X2908,'[8]Asset Classification'!$J$3:$S$2325,10,0)</f>
        <v>&gt;180</v>
      </c>
      <c r="AU651" s="120"/>
      <c r="AV651" s="120"/>
      <c r="AW651" s="120"/>
      <c r="AX651" s="120" t="s">
        <v>544</v>
      </c>
      <c r="AY651" s="120" t="s">
        <v>545</v>
      </c>
      <c r="AZ651" s="120"/>
      <c r="BA651" s="120"/>
      <c r="BB651" s="126"/>
      <c r="BC651" s="110"/>
      <c r="BD651" s="111"/>
      <c r="BE651" s="111"/>
      <c r="BF651" s="112"/>
      <c r="BG651" s="111"/>
      <c r="BH651" s="113"/>
      <c r="BI651" s="111"/>
      <c r="BJ651" s="111"/>
      <c r="BK651" s="114"/>
      <c r="BL651" s="122"/>
    </row>
    <row r="652" spans="1:64" s="125" customFormat="1" x14ac:dyDescent="0.3">
      <c r="A652" s="120">
        <v>647</v>
      </c>
      <c r="B652" s="120" t="s">
        <v>5879</v>
      </c>
      <c r="C652" s="120" t="s">
        <v>178</v>
      </c>
      <c r="D652" s="120" t="s">
        <v>850</v>
      </c>
      <c r="E652" s="120" t="s">
        <v>851</v>
      </c>
      <c r="F652" s="120" t="s">
        <v>852</v>
      </c>
      <c r="G652" s="120" t="s">
        <v>853</v>
      </c>
      <c r="H652" s="120" t="s">
        <v>854</v>
      </c>
      <c r="I652" s="120">
        <v>168143</v>
      </c>
      <c r="J652" s="120" t="s">
        <v>854</v>
      </c>
      <c r="K652" s="120">
        <v>168143</v>
      </c>
      <c r="L652" s="120" t="s">
        <v>925</v>
      </c>
      <c r="M652" s="120" t="s">
        <v>926</v>
      </c>
      <c r="N652" s="120">
        <v>359080</v>
      </c>
      <c r="O652" s="120" t="s">
        <v>3202</v>
      </c>
      <c r="P652" s="120">
        <v>91533</v>
      </c>
      <c r="Q652" s="120" t="s">
        <v>3203</v>
      </c>
      <c r="R652" s="120" t="s">
        <v>255</v>
      </c>
      <c r="S652" s="120" t="s">
        <v>5341</v>
      </c>
      <c r="T652" s="120" t="s">
        <v>185</v>
      </c>
      <c r="U652" s="120" t="s">
        <v>181</v>
      </c>
      <c r="V652" s="120">
        <v>0</v>
      </c>
      <c r="W652" s="120" t="s">
        <v>5880</v>
      </c>
      <c r="X652" s="120">
        <v>355935464</v>
      </c>
      <c r="Y652" s="120" t="s">
        <v>5342</v>
      </c>
      <c r="Z652" s="120" t="s">
        <v>361</v>
      </c>
      <c r="AA652" s="123">
        <v>72000</v>
      </c>
      <c r="AB652" s="120" t="s">
        <v>194</v>
      </c>
      <c r="AC652" s="120">
        <v>24</v>
      </c>
      <c r="AD652" s="120" t="s">
        <v>195</v>
      </c>
      <c r="AE652" s="120" t="s">
        <v>526</v>
      </c>
      <c r="AF652" s="123">
        <v>3840</v>
      </c>
      <c r="AG652" s="123">
        <v>3840</v>
      </c>
      <c r="AH652" s="120" t="s">
        <v>301</v>
      </c>
      <c r="AI652" s="123">
        <v>6136.85</v>
      </c>
      <c r="AJ652" s="123">
        <v>5383.15</v>
      </c>
      <c r="AK652" s="123">
        <v>11520</v>
      </c>
      <c r="AL652" s="123">
        <v>65863.149999999994</v>
      </c>
      <c r="AM652" s="123">
        <v>16708.849999999999</v>
      </c>
      <c r="AN652" s="123">
        <v>82572</v>
      </c>
      <c r="AO652" s="123">
        <v>23873.38</v>
      </c>
      <c r="AP652" s="123">
        <v>10686.62</v>
      </c>
      <c r="AQ652" s="123">
        <v>34560</v>
      </c>
      <c r="AR652" s="120">
        <v>12</v>
      </c>
      <c r="AS652" s="120">
        <f>VLOOKUP(X652:X2915,[7]Sheet1!$T$2:$AC$1764,10,0)</f>
        <v>254</v>
      </c>
      <c r="AT652" s="107" t="str">
        <f>VLOOKUP(X652:X2909,'[8]Asset Classification'!$J$3:$S$2325,10,0)</f>
        <v>&gt;180</v>
      </c>
      <c r="AU652" s="120"/>
      <c r="AV652" s="120"/>
      <c r="AW652" s="120"/>
      <c r="AX652" s="120" t="s">
        <v>544</v>
      </c>
      <c r="AY652" s="120" t="s">
        <v>545</v>
      </c>
      <c r="AZ652" s="120"/>
      <c r="BA652" s="120"/>
      <c r="BB652" s="126"/>
      <c r="BC652" s="110"/>
      <c r="BD652" s="111"/>
      <c r="BE652" s="111"/>
      <c r="BF652" s="112"/>
      <c r="BG652" s="111"/>
      <c r="BH652" s="113"/>
      <c r="BI652" s="111"/>
      <c r="BJ652" s="111"/>
      <c r="BK652" s="114"/>
      <c r="BL652" s="122"/>
    </row>
    <row r="653" spans="1:64" s="125" customFormat="1" x14ac:dyDescent="0.3">
      <c r="A653" s="120">
        <v>648</v>
      </c>
      <c r="B653" s="120" t="s">
        <v>5879</v>
      </c>
      <c r="C653" s="120" t="s">
        <v>178</v>
      </c>
      <c r="D653" s="120" t="s">
        <v>850</v>
      </c>
      <c r="E653" s="120" t="s">
        <v>851</v>
      </c>
      <c r="F653" s="120" t="s">
        <v>852</v>
      </c>
      <c r="G653" s="120" t="s">
        <v>853</v>
      </c>
      <c r="H653" s="120" t="s">
        <v>854</v>
      </c>
      <c r="I653" s="120">
        <v>40735</v>
      </c>
      <c r="J653" s="120" t="s">
        <v>915</v>
      </c>
      <c r="K653" s="120">
        <v>40735</v>
      </c>
      <c r="L653" s="120" t="s">
        <v>916</v>
      </c>
      <c r="M653" s="120" t="s">
        <v>917</v>
      </c>
      <c r="N653" s="120">
        <v>63008</v>
      </c>
      <c r="O653" s="120" t="s">
        <v>3202</v>
      </c>
      <c r="P653" s="120">
        <v>91533</v>
      </c>
      <c r="Q653" s="120" t="s">
        <v>3203</v>
      </c>
      <c r="R653" s="120" t="s">
        <v>437</v>
      </c>
      <c r="S653" s="120" t="s">
        <v>3413</v>
      </c>
      <c r="T653" s="120" t="s">
        <v>185</v>
      </c>
      <c r="U653" s="120" t="s">
        <v>186</v>
      </c>
      <c r="V653" s="120">
        <v>0</v>
      </c>
      <c r="W653" s="120" t="s">
        <v>5880</v>
      </c>
      <c r="X653" s="120">
        <v>356184439</v>
      </c>
      <c r="Y653" s="120" t="s">
        <v>3414</v>
      </c>
      <c r="Z653" s="120" t="s">
        <v>452</v>
      </c>
      <c r="AA653" s="123">
        <v>40000</v>
      </c>
      <c r="AB653" s="120" t="s">
        <v>194</v>
      </c>
      <c r="AC653" s="120">
        <v>12</v>
      </c>
      <c r="AD653" s="120" t="s">
        <v>276</v>
      </c>
      <c r="AE653" s="120" t="s">
        <v>526</v>
      </c>
      <c r="AF653" s="123">
        <v>3800</v>
      </c>
      <c r="AG653" s="123">
        <v>3800</v>
      </c>
      <c r="AH653" s="120" t="s">
        <v>301</v>
      </c>
      <c r="AI653" s="123">
        <v>8790.4500000000007</v>
      </c>
      <c r="AJ653" s="123">
        <v>2609.5500000000002</v>
      </c>
      <c r="AK653" s="123">
        <v>11400</v>
      </c>
      <c r="AL653" s="123">
        <v>31209.55</v>
      </c>
      <c r="AM653" s="123">
        <v>3478.45</v>
      </c>
      <c r="AN653" s="123">
        <v>34688</v>
      </c>
      <c r="AO653" s="123">
        <v>31209.55</v>
      </c>
      <c r="AP653" s="123">
        <v>3478.45</v>
      </c>
      <c r="AQ653" s="123">
        <v>34688</v>
      </c>
      <c r="AR653" s="120">
        <v>12</v>
      </c>
      <c r="AS653" s="120">
        <f>VLOOKUP(X653:X2916,[7]Sheet1!$T$2:$AC$1764,10,0)</f>
        <v>254</v>
      </c>
      <c r="AT653" s="107" t="str">
        <f>VLOOKUP(X653:X2910,'[8]Asset Classification'!$J$3:$S$2325,10,0)</f>
        <v>&gt;180</v>
      </c>
      <c r="AU653" s="120"/>
      <c r="AV653" s="120"/>
      <c r="AW653" s="120"/>
      <c r="AX653" s="120" t="s">
        <v>544</v>
      </c>
      <c r="AY653" s="120" t="s">
        <v>545</v>
      </c>
      <c r="AZ653" s="120"/>
      <c r="BA653" s="120"/>
      <c r="BB653" s="126"/>
      <c r="BC653" s="110"/>
      <c r="BD653" s="111"/>
      <c r="BE653" s="111"/>
      <c r="BF653" s="112"/>
      <c r="BG653" s="111"/>
      <c r="BH653" s="113"/>
      <c r="BI653" s="111"/>
      <c r="BJ653" s="111"/>
      <c r="BK653" s="114"/>
      <c r="BL653" s="122"/>
    </row>
    <row r="654" spans="1:64" s="125" customFormat="1" x14ac:dyDescent="0.3">
      <c r="A654" s="120">
        <v>649</v>
      </c>
      <c r="B654" s="120" t="s">
        <v>5879</v>
      </c>
      <c r="C654" s="120" t="s">
        <v>178</v>
      </c>
      <c r="D654" s="120" t="s">
        <v>850</v>
      </c>
      <c r="E654" s="120" t="s">
        <v>851</v>
      </c>
      <c r="F654" s="120" t="s">
        <v>852</v>
      </c>
      <c r="G654" s="120" t="s">
        <v>853</v>
      </c>
      <c r="H654" s="120" t="s">
        <v>854</v>
      </c>
      <c r="I654" s="120">
        <v>40731</v>
      </c>
      <c r="J654" s="120" t="s">
        <v>1639</v>
      </c>
      <c r="K654" s="120">
        <v>40731</v>
      </c>
      <c r="L654" s="120" t="s">
        <v>925</v>
      </c>
      <c r="M654" s="120" t="s">
        <v>926</v>
      </c>
      <c r="N654" s="120">
        <v>62949</v>
      </c>
      <c r="O654" s="120" t="s">
        <v>2836</v>
      </c>
      <c r="P654" s="120">
        <v>91548</v>
      </c>
      <c r="Q654" s="120" t="s">
        <v>2837</v>
      </c>
      <c r="R654" s="120" t="s">
        <v>437</v>
      </c>
      <c r="S654" s="120" t="s">
        <v>3387</v>
      </c>
      <c r="T654" s="120" t="s">
        <v>185</v>
      </c>
      <c r="U654" s="120" t="s">
        <v>186</v>
      </c>
      <c r="V654" s="120">
        <v>0</v>
      </c>
      <c r="W654" s="120" t="s">
        <v>5429</v>
      </c>
      <c r="X654" s="120">
        <v>356192859</v>
      </c>
      <c r="Y654" s="120" t="s">
        <v>3388</v>
      </c>
      <c r="Z654" s="120" t="s">
        <v>452</v>
      </c>
      <c r="AA654" s="123">
        <v>40000</v>
      </c>
      <c r="AB654" s="120" t="s">
        <v>194</v>
      </c>
      <c r="AC654" s="120">
        <v>12</v>
      </c>
      <c r="AD654" s="120" t="s">
        <v>276</v>
      </c>
      <c r="AE654" s="120" t="s">
        <v>526</v>
      </c>
      <c r="AF654" s="123">
        <v>3800</v>
      </c>
      <c r="AG654" s="123">
        <v>3800</v>
      </c>
      <c r="AH654" s="120" t="s">
        <v>301</v>
      </c>
      <c r="AI654" s="123">
        <v>8790.4500000000007</v>
      </c>
      <c r="AJ654" s="123">
        <v>2609.5500000000002</v>
      </c>
      <c r="AK654" s="123">
        <v>11400</v>
      </c>
      <c r="AL654" s="123">
        <v>31209.55</v>
      </c>
      <c r="AM654" s="123">
        <v>3478.45</v>
      </c>
      <c r="AN654" s="123">
        <v>34688</v>
      </c>
      <c r="AO654" s="123">
        <v>31209.55</v>
      </c>
      <c r="AP654" s="123">
        <v>3478.45</v>
      </c>
      <c r="AQ654" s="123">
        <v>34688</v>
      </c>
      <c r="AR654" s="120">
        <v>12</v>
      </c>
      <c r="AS654" s="120">
        <f>VLOOKUP(X654:X2917,[7]Sheet1!$T$2:$AC$1764,10,0)</f>
        <v>254</v>
      </c>
      <c r="AT654" s="107" t="str">
        <f>VLOOKUP(X654:X2911,'[8]Asset Classification'!$J$3:$S$2325,10,0)</f>
        <v>&gt;180</v>
      </c>
      <c r="AU654" s="120"/>
      <c r="AV654" s="120"/>
      <c r="AW654" s="120"/>
      <c r="AX654" s="120" t="s">
        <v>544</v>
      </c>
      <c r="AY654" s="120" t="s">
        <v>545</v>
      </c>
      <c r="AZ654" s="120"/>
      <c r="BA654" s="120"/>
      <c r="BB654" s="126"/>
      <c r="BC654" s="110"/>
      <c r="BD654" s="111"/>
      <c r="BE654" s="111"/>
      <c r="BF654" s="112"/>
      <c r="BG654" s="111"/>
      <c r="BH654" s="113"/>
      <c r="BI654" s="111"/>
      <c r="BJ654" s="111"/>
      <c r="BK654" s="114"/>
      <c r="BL654" s="122"/>
    </row>
    <row r="655" spans="1:64" s="125" customFormat="1" x14ac:dyDescent="0.3">
      <c r="A655" s="120">
        <v>650</v>
      </c>
      <c r="B655" s="120" t="s">
        <v>5879</v>
      </c>
      <c r="C655" s="120" t="s">
        <v>178</v>
      </c>
      <c r="D655" s="120" t="s">
        <v>850</v>
      </c>
      <c r="E655" s="120" t="s">
        <v>851</v>
      </c>
      <c r="F655" s="120" t="s">
        <v>852</v>
      </c>
      <c r="G655" s="120" t="s">
        <v>853</v>
      </c>
      <c r="H655" s="120" t="s">
        <v>854</v>
      </c>
      <c r="I655" s="120">
        <v>168143</v>
      </c>
      <c r="J655" s="120" t="s">
        <v>854</v>
      </c>
      <c r="K655" s="120">
        <v>168143</v>
      </c>
      <c r="L655" s="120" t="s">
        <v>906</v>
      </c>
      <c r="M655" s="120" t="s">
        <v>907</v>
      </c>
      <c r="N655" s="120">
        <v>62813</v>
      </c>
      <c r="O655" s="120" t="s">
        <v>2005</v>
      </c>
      <c r="P655" s="120">
        <v>502621</v>
      </c>
      <c r="Q655" s="120" t="s">
        <v>2006</v>
      </c>
      <c r="R655" s="120" t="s">
        <v>255</v>
      </c>
      <c r="S655" s="120" t="s">
        <v>5590</v>
      </c>
      <c r="T655" s="120" t="s">
        <v>185</v>
      </c>
      <c r="U655" s="120" t="s">
        <v>186</v>
      </c>
      <c r="V655" s="120">
        <v>0</v>
      </c>
      <c r="W655" s="120" t="s">
        <v>5880</v>
      </c>
      <c r="X655" s="120">
        <v>357040338</v>
      </c>
      <c r="Y655" s="120" t="s">
        <v>5591</v>
      </c>
      <c r="Z655" s="120" t="s">
        <v>210</v>
      </c>
      <c r="AA655" s="123">
        <v>23000</v>
      </c>
      <c r="AB655" s="120" t="s">
        <v>548</v>
      </c>
      <c r="AC655" s="120">
        <v>12</v>
      </c>
      <c r="AD655" s="120" t="s">
        <v>190</v>
      </c>
      <c r="AE655" s="120" t="s">
        <v>441</v>
      </c>
      <c r="AF655" s="123">
        <v>2190</v>
      </c>
      <c r="AG655" s="123">
        <v>2190</v>
      </c>
      <c r="AH655" s="120" t="s">
        <v>301</v>
      </c>
      <c r="AI655" s="123">
        <v>1607.12</v>
      </c>
      <c r="AJ655" s="123">
        <v>582.88</v>
      </c>
      <c r="AK655" s="123">
        <v>2190</v>
      </c>
      <c r="AL655" s="123">
        <v>21392.880000000001</v>
      </c>
      <c r="AM655" s="123">
        <v>2845.12</v>
      </c>
      <c r="AN655" s="123">
        <v>24238</v>
      </c>
      <c r="AO655" s="123">
        <v>16993.75</v>
      </c>
      <c r="AP655" s="123">
        <v>2716.25</v>
      </c>
      <c r="AQ655" s="123">
        <v>19710</v>
      </c>
      <c r="AR655" s="120">
        <v>10</v>
      </c>
      <c r="AS655" s="120">
        <f>VLOOKUP(X655:X2918,[7]Sheet1!$T$2:$AC$1764,10,0)</f>
        <v>254</v>
      </c>
      <c r="AT655" s="107" t="str">
        <f>VLOOKUP(X655:X2912,'[8]Asset Classification'!$J$3:$S$2325,10,0)</f>
        <v>&gt;180</v>
      </c>
      <c r="AU655" s="120"/>
      <c r="AV655" s="120"/>
      <c r="AW655" s="120"/>
      <c r="AX655" s="120" t="s">
        <v>544</v>
      </c>
      <c r="AY655" s="120" t="s">
        <v>545</v>
      </c>
      <c r="AZ655" s="120"/>
      <c r="BA655" s="120"/>
      <c r="BB655" s="126"/>
      <c r="BC655" s="110"/>
      <c r="BD655" s="111"/>
      <c r="BE655" s="111"/>
      <c r="BF655" s="112"/>
      <c r="BG655" s="111"/>
      <c r="BH655" s="113"/>
      <c r="BI655" s="111"/>
      <c r="BJ655" s="111"/>
      <c r="BK655" s="114"/>
      <c r="BL655" s="122"/>
    </row>
    <row r="656" spans="1:64" s="125" customFormat="1" x14ac:dyDescent="0.3">
      <c r="A656" s="120">
        <v>651</v>
      </c>
      <c r="B656" s="120" t="s">
        <v>5879</v>
      </c>
      <c r="C656" s="120" t="s">
        <v>178</v>
      </c>
      <c r="D656" s="120" t="s">
        <v>850</v>
      </c>
      <c r="E656" s="120" t="s">
        <v>851</v>
      </c>
      <c r="F656" s="120" t="s">
        <v>852</v>
      </c>
      <c r="G656" s="120" t="s">
        <v>853</v>
      </c>
      <c r="H656" s="120" t="s">
        <v>854</v>
      </c>
      <c r="I656" s="120">
        <v>40735</v>
      </c>
      <c r="J656" s="120" t="s">
        <v>915</v>
      </c>
      <c r="K656" s="120">
        <v>40735</v>
      </c>
      <c r="L656" s="120" t="s">
        <v>916</v>
      </c>
      <c r="M656" s="120" t="s">
        <v>917</v>
      </c>
      <c r="N656" s="120">
        <v>347438</v>
      </c>
      <c r="O656" s="120" t="s">
        <v>2646</v>
      </c>
      <c r="P656" s="120">
        <v>512379</v>
      </c>
      <c r="Q656" s="120" t="s">
        <v>2647</v>
      </c>
      <c r="R656" s="120" t="s">
        <v>255</v>
      </c>
      <c r="S656" s="120" t="s">
        <v>5403</v>
      </c>
      <c r="T656" s="120" t="s">
        <v>185</v>
      </c>
      <c r="U656" s="120" t="s">
        <v>186</v>
      </c>
      <c r="V656" s="120">
        <v>0</v>
      </c>
      <c r="W656" s="120" t="s">
        <v>5880</v>
      </c>
      <c r="X656" s="120">
        <v>355994337</v>
      </c>
      <c r="Y656" s="120" t="s">
        <v>5404</v>
      </c>
      <c r="Z656" s="120" t="s">
        <v>299</v>
      </c>
      <c r="AA656" s="123">
        <v>27000</v>
      </c>
      <c r="AB656" s="120" t="s">
        <v>548</v>
      </c>
      <c r="AC656" s="120">
        <v>18</v>
      </c>
      <c r="AD656" s="120" t="s">
        <v>190</v>
      </c>
      <c r="AE656" s="120" t="s">
        <v>594</v>
      </c>
      <c r="AF656" s="123">
        <v>1810</v>
      </c>
      <c r="AG656" s="123">
        <v>1810</v>
      </c>
      <c r="AH656" s="120" t="s">
        <v>301</v>
      </c>
      <c r="AI656" s="123">
        <v>3401.18</v>
      </c>
      <c r="AJ656" s="123">
        <v>2028.82</v>
      </c>
      <c r="AK656" s="123">
        <v>5430</v>
      </c>
      <c r="AL656" s="123">
        <v>23598.82</v>
      </c>
      <c r="AM656" s="123">
        <v>4209.18</v>
      </c>
      <c r="AN656" s="123">
        <v>27808</v>
      </c>
      <c r="AO656" s="123">
        <v>12905.59</v>
      </c>
      <c r="AP656" s="123">
        <v>3384.41</v>
      </c>
      <c r="AQ656" s="123">
        <v>16290</v>
      </c>
      <c r="AR656" s="120">
        <v>12</v>
      </c>
      <c r="AS656" s="120">
        <f>VLOOKUP(X656:X2919,[7]Sheet1!$T$2:$AC$1764,10,0)</f>
        <v>257</v>
      </c>
      <c r="AT656" s="107" t="str">
        <f>VLOOKUP(X656:X2913,'[8]Asset Classification'!$J$3:$S$2325,10,0)</f>
        <v>&gt;180</v>
      </c>
      <c r="AU656" s="120"/>
      <c r="AV656" s="120"/>
      <c r="AW656" s="120"/>
      <c r="AX656" s="120" t="s">
        <v>544</v>
      </c>
      <c r="AY656" s="120" t="s">
        <v>545</v>
      </c>
      <c r="AZ656" s="120"/>
      <c r="BA656" s="120"/>
      <c r="BB656" s="126"/>
      <c r="BC656" s="110"/>
      <c r="BD656" s="111"/>
      <c r="BE656" s="111"/>
      <c r="BF656" s="112"/>
      <c r="BG656" s="111"/>
      <c r="BH656" s="113"/>
      <c r="BI656" s="111"/>
      <c r="BJ656" s="111"/>
      <c r="BK656" s="114"/>
      <c r="BL656" s="122"/>
    </row>
    <row r="657" spans="1:64" s="125" customFormat="1" x14ac:dyDescent="0.3">
      <c r="A657" s="120">
        <v>652</v>
      </c>
      <c r="B657" s="120" t="s">
        <v>5879</v>
      </c>
      <c r="C657" s="120" t="s">
        <v>178</v>
      </c>
      <c r="D657" s="120" t="s">
        <v>850</v>
      </c>
      <c r="E657" s="120" t="s">
        <v>851</v>
      </c>
      <c r="F657" s="120" t="s">
        <v>852</v>
      </c>
      <c r="G657" s="120" t="s">
        <v>853</v>
      </c>
      <c r="H657" s="120" t="s">
        <v>854</v>
      </c>
      <c r="I657" s="120">
        <v>40668</v>
      </c>
      <c r="J657" s="120" t="s">
        <v>854</v>
      </c>
      <c r="K657" s="120">
        <v>40668</v>
      </c>
      <c r="L657" s="120" t="s">
        <v>906</v>
      </c>
      <c r="M657" s="120" t="s">
        <v>907</v>
      </c>
      <c r="N657" s="120">
        <v>360353</v>
      </c>
      <c r="O657" s="120" t="s">
        <v>2580</v>
      </c>
      <c r="P657" s="120">
        <v>518426</v>
      </c>
      <c r="Q657" s="120" t="s">
        <v>2581</v>
      </c>
      <c r="R657" s="120" t="s">
        <v>255</v>
      </c>
      <c r="S657" s="120" t="s">
        <v>5664</v>
      </c>
      <c r="T657" s="120" t="s">
        <v>185</v>
      </c>
      <c r="U657" s="120" t="s">
        <v>186</v>
      </c>
      <c r="V657" s="120">
        <v>0</v>
      </c>
      <c r="W657" s="120" t="s">
        <v>5880</v>
      </c>
      <c r="X657" s="120">
        <v>357381460</v>
      </c>
      <c r="Y657" s="120" t="s">
        <v>5665</v>
      </c>
      <c r="Z657" s="120" t="s">
        <v>210</v>
      </c>
      <c r="AA657" s="123">
        <v>17000</v>
      </c>
      <c r="AB657" s="120" t="s">
        <v>548</v>
      </c>
      <c r="AC657" s="120">
        <v>18</v>
      </c>
      <c r="AD657" s="120" t="s">
        <v>190</v>
      </c>
      <c r="AE657" s="120" t="s">
        <v>837</v>
      </c>
      <c r="AF657" s="123">
        <v>1140</v>
      </c>
      <c r="AG657" s="123">
        <v>1140</v>
      </c>
      <c r="AH657" s="120" t="s">
        <v>301</v>
      </c>
      <c r="AI657" s="123">
        <v>662.6</v>
      </c>
      <c r="AJ657" s="123">
        <v>477.4</v>
      </c>
      <c r="AK657" s="123">
        <v>1140</v>
      </c>
      <c r="AL657" s="123">
        <v>16337.4</v>
      </c>
      <c r="AM657" s="123">
        <v>3267.6</v>
      </c>
      <c r="AN657" s="123">
        <v>19605</v>
      </c>
      <c r="AO657" s="123">
        <v>7828.75</v>
      </c>
      <c r="AP657" s="123">
        <v>2431.25</v>
      </c>
      <c r="AQ657" s="123">
        <v>10260</v>
      </c>
      <c r="AR657" s="120">
        <v>10</v>
      </c>
      <c r="AS657" s="120">
        <f>VLOOKUP(X657:X2920,[7]Sheet1!$T$2:$AC$1764,10,0)</f>
        <v>257</v>
      </c>
      <c r="AT657" s="107" t="str">
        <f>VLOOKUP(X657:X2914,'[8]Asset Classification'!$J$3:$S$2325,10,0)</f>
        <v>&gt;180</v>
      </c>
      <c r="AU657" s="120"/>
      <c r="AV657" s="120"/>
      <c r="AW657" s="120"/>
      <c r="AX657" s="120" t="s">
        <v>544</v>
      </c>
      <c r="AY657" s="120" t="s">
        <v>545</v>
      </c>
      <c r="AZ657" s="120"/>
      <c r="BA657" s="120"/>
      <c r="BB657" s="126"/>
      <c r="BC657" s="110"/>
      <c r="BD657" s="111"/>
      <c r="BE657" s="111"/>
      <c r="BF657" s="112"/>
      <c r="BG657" s="111"/>
      <c r="BH657" s="113"/>
      <c r="BI657" s="111"/>
      <c r="BJ657" s="111"/>
      <c r="BK657" s="114"/>
      <c r="BL657" s="122"/>
    </row>
    <row r="658" spans="1:64" s="125" customFormat="1" x14ac:dyDescent="0.3">
      <c r="A658" s="120">
        <v>653</v>
      </c>
      <c r="B658" s="120" t="s">
        <v>5879</v>
      </c>
      <c r="C658" s="120" t="s">
        <v>178</v>
      </c>
      <c r="D658" s="120" t="s">
        <v>850</v>
      </c>
      <c r="E658" s="120" t="s">
        <v>851</v>
      </c>
      <c r="F658" s="120" t="s">
        <v>852</v>
      </c>
      <c r="G658" s="120" t="s">
        <v>853</v>
      </c>
      <c r="H658" s="120" t="s">
        <v>854</v>
      </c>
      <c r="I658" s="120">
        <v>168143</v>
      </c>
      <c r="J658" s="120" t="s">
        <v>854</v>
      </c>
      <c r="K658" s="120">
        <v>168143</v>
      </c>
      <c r="L658" s="120" t="s">
        <v>883</v>
      </c>
      <c r="M658" s="120" t="s">
        <v>884</v>
      </c>
      <c r="N658" s="120">
        <v>360648</v>
      </c>
      <c r="O658" s="120" t="s">
        <v>1142</v>
      </c>
      <c r="P658" s="120">
        <v>91423</v>
      </c>
      <c r="Q658" s="120" t="s">
        <v>1143</v>
      </c>
      <c r="R658" s="120" t="s">
        <v>255</v>
      </c>
      <c r="S658" s="120" t="s">
        <v>4747</v>
      </c>
      <c r="T658" s="120" t="s">
        <v>185</v>
      </c>
      <c r="U658" s="120" t="s">
        <v>186</v>
      </c>
      <c r="V658" s="120">
        <v>0</v>
      </c>
      <c r="W658" s="120" t="s">
        <v>5880</v>
      </c>
      <c r="X658" s="120">
        <v>354525439</v>
      </c>
      <c r="Y658" s="120" t="s">
        <v>4748</v>
      </c>
      <c r="Z658" s="120" t="s">
        <v>492</v>
      </c>
      <c r="AA658" s="123">
        <v>63000</v>
      </c>
      <c r="AB658" s="120" t="s">
        <v>548</v>
      </c>
      <c r="AC658" s="120">
        <v>24</v>
      </c>
      <c r="AD658" s="120" t="s">
        <v>195</v>
      </c>
      <c r="AE658" s="120" t="s">
        <v>577</v>
      </c>
      <c r="AF658" s="123">
        <v>3360</v>
      </c>
      <c r="AG658" s="123">
        <v>3360</v>
      </c>
      <c r="AH658" s="120" t="s">
        <v>301</v>
      </c>
      <c r="AI658" s="123">
        <v>12533.85</v>
      </c>
      <c r="AJ658" s="123">
        <v>7626.15</v>
      </c>
      <c r="AK658" s="123">
        <v>20160</v>
      </c>
      <c r="AL658" s="123">
        <v>50466.15</v>
      </c>
      <c r="AM658" s="123">
        <v>10716.85</v>
      </c>
      <c r="AN658" s="123">
        <v>61183</v>
      </c>
      <c r="AO658" s="123">
        <v>22586.38</v>
      </c>
      <c r="AP658" s="123">
        <v>7653.62</v>
      </c>
      <c r="AQ658" s="123">
        <v>30240</v>
      </c>
      <c r="AR658" s="120">
        <v>15</v>
      </c>
      <c r="AS658" s="120">
        <f>VLOOKUP(X658:X2921,[7]Sheet1!$T$2:$AC$1764,10,0)</f>
        <v>258</v>
      </c>
      <c r="AT658" s="107" t="str">
        <f>VLOOKUP(X658:X2915,'[8]Asset Classification'!$J$3:$S$2325,10,0)</f>
        <v>&gt;180</v>
      </c>
      <c r="AU658" s="120"/>
      <c r="AV658" s="120"/>
      <c r="AW658" s="120"/>
      <c r="AX658" s="120" t="s">
        <v>544</v>
      </c>
      <c r="AY658" s="120" t="s">
        <v>545</v>
      </c>
      <c r="AZ658" s="120"/>
      <c r="BA658" s="120"/>
      <c r="BB658" s="126"/>
      <c r="BC658" s="110"/>
      <c r="BD658" s="111"/>
      <c r="BE658" s="111"/>
      <c r="BF658" s="112"/>
      <c r="BG658" s="111"/>
      <c r="BH658" s="113"/>
      <c r="BI658" s="111"/>
      <c r="BJ658" s="111"/>
      <c r="BK658" s="114"/>
      <c r="BL658" s="122"/>
    </row>
    <row r="659" spans="1:64" s="125" customFormat="1" x14ac:dyDescent="0.3">
      <c r="A659" s="120">
        <v>654</v>
      </c>
      <c r="B659" s="120" t="s">
        <v>5879</v>
      </c>
      <c r="C659" s="120" t="s">
        <v>178</v>
      </c>
      <c r="D659" s="120" t="s">
        <v>850</v>
      </c>
      <c r="E659" s="120" t="s">
        <v>851</v>
      </c>
      <c r="F659" s="120" t="s">
        <v>852</v>
      </c>
      <c r="G659" s="120" t="s">
        <v>853</v>
      </c>
      <c r="H659" s="120" t="s">
        <v>854</v>
      </c>
      <c r="I659" s="120">
        <v>168143</v>
      </c>
      <c r="J659" s="120" t="s">
        <v>854</v>
      </c>
      <c r="K659" s="120">
        <v>168143</v>
      </c>
      <c r="L659" s="120" t="s">
        <v>925</v>
      </c>
      <c r="M659" s="120" t="s">
        <v>926</v>
      </c>
      <c r="N659" s="120">
        <v>62864</v>
      </c>
      <c r="O659" s="120" t="s">
        <v>2608</v>
      </c>
      <c r="P659" s="120">
        <v>504874</v>
      </c>
      <c r="Q659" s="120" t="s">
        <v>2609</v>
      </c>
      <c r="R659" s="120" t="s">
        <v>255</v>
      </c>
      <c r="S659" s="120" t="s">
        <v>2610</v>
      </c>
      <c r="T659" s="120" t="s">
        <v>185</v>
      </c>
      <c r="U659" s="120" t="s">
        <v>547</v>
      </c>
      <c r="V659" s="120">
        <v>541</v>
      </c>
      <c r="W659" s="120" t="s">
        <v>221</v>
      </c>
      <c r="X659" s="120">
        <v>350619932</v>
      </c>
      <c r="Y659" s="120" t="s">
        <v>2611</v>
      </c>
      <c r="Z659" s="120" t="s">
        <v>241</v>
      </c>
      <c r="AA659" s="123">
        <v>41952</v>
      </c>
      <c r="AB659" s="120" t="s">
        <v>182</v>
      </c>
      <c r="AC659" s="120">
        <v>24</v>
      </c>
      <c r="AD659" s="120" t="s">
        <v>192</v>
      </c>
      <c r="AE659" s="120" t="s">
        <v>226</v>
      </c>
      <c r="AF659" s="123">
        <v>2572</v>
      </c>
      <c r="AG659" s="123">
        <v>2250</v>
      </c>
      <c r="AH659" s="120" t="s">
        <v>301</v>
      </c>
      <c r="AI659" s="123">
        <v>25539.7</v>
      </c>
      <c r="AJ659" s="123">
        <v>10782.3</v>
      </c>
      <c r="AK659" s="123">
        <v>36322</v>
      </c>
      <c r="AL659" s="123">
        <v>16412.3</v>
      </c>
      <c r="AM659" s="123">
        <v>1587.7</v>
      </c>
      <c r="AN659" s="123">
        <v>18000</v>
      </c>
      <c r="AO659" s="123">
        <v>16412.3</v>
      </c>
      <c r="AP659" s="123">
        <v>1587.7</v>
      </c>
      <c r="AQ659" s="123">
        <v>18000</v>
      </c>
      <c r="AR659" s="120">
        <v>26</v>
      </c>
      <c r="AS659" s="120">
        <f>VLOOKUP(X659:X2922,[7]Sheet1!$T$2:$AC$1764,10,0)</f>
        <v>259</v>
      </c>
      <c r="AT659" s="107" t="str">
        <f>VLOOKUP(X659:X2916,'[8]Asset Classification'!$J$3:$S$2325,10,0)</f>
        <v>&gt;180</v>
      </c>
      <c r="AU659" s="120"/>
      <c r="AV659" s="120"/>
      <c r="AW659" s="120"/>
      <c r="AX659" s="120" t="s">
        <v>544</v>
      </c>
      <c r="AY659" s="120" t="s">
        <v>545</v>
      </c>
      <c r="AZ659" s="120"/>
      <c r="BA659" s="120"/>
      <c r="BB659" s="126"/>
      <c r="BC659" s="110"/>
      <c r="BD659" s="111"/>
      <c r="BE659" s="111"/>
      <c r="BF659" s="112"/>
      <c r="BG659" s="111"/>
      <c r="BH659" s="113"/>
      <c r="BI659" s="111"/>
      <c r="BJ659" s="111"/>
      <c r="BK659" s="114"/>
      <c r="BL659" s="122"/>
    </row>
    <row r="660" spans="1:64" s="125" customFormat="1" x14ac:dyDescent="0.3">
      <c r="A660" s="120">
        <v>655</v>
      </c>
      <c r="B660" s="120" t="s">
        <v>5879</v>
      </c>
      <c r="C660" s="120" t="s">
        <v>178</v>
      </c>
      <c r="D660" s="120" t="s">
        <v>850</v>
      </c>
      <c r="E660" s="120" t="s">
        <v>851</v>
      </c>
      <c r="F660" s="120" t="s">
        <v>852</v>
      </c>
      <c r="G660" s="120" t="s">
        <v>853</v>
      </c>
      <c r="H660" s="120" t="s">
        <v>854</v>
      </c>
      <c r="I660" s="120">
        <v>168143</v>
      </c>
      <c r="J660" s="120" t="s">
        <v>854</v>
      </c>
      <c r="K660" s="120">
        <v>168143</v>
      </c>
      <c r="L660" s="120" t="s">
        <v>916</v>
      </c>
      <c r="M660" s="120" t="s">
        <v>917</v>
      </c>
      <c r="N660" s="120">
        <v>62918</v>
      </c>
      <c r="O660" s="120" t="s">
        <v>2604</v>
      </c>
      <c r="P660" s="120">
        <v>571369</v>
      </c>
      <c r="Q660" s="120" t="s">
        <v>2605</v>
      </c>
      <c r="R660" s="120" t="s">
        <v>255</v>
      </c>
      <c r="S660" s="120" t="s">
        <v>2612</v>
      </c>
      <c r="T660" s="120" t="s">
        <v>185</v>
      </c>
      <c r="U660" s="120" t="s">
        <v>645</v>
      </c>
      <c r="V660" s="120">
        <v>541</v>
      </c>
      <c r="W660" s="120" t="s">
        <v>5880</v>
      </c>
      <c r="X660" s="120">
        <v>350620301</v>
      </c>
      <c r="Y660" s="120" t="s">
        <v>2613</v>
      </c>
      <c r="Z660" s="120" t="s">
        <v>241</v>
      </c>
      <c r="AA660" s="123">
        <v>41952</v>
      </c>
      <c r="AB660" s="120" t="s">
        <v>182</v>
      </c>
      <c r="AC660" s="120">
        <v>24</v>
      </c>
      <c r="AD660" s="120" t="s">
        <v>192</v>
      </c>
      <c r="AE660" s="120" t="s">
        <v>226</v>
      </c>
      <c r="AF660" s="123">
        <v>2572</v>
      </c>
      <c r="AG660" s="123">
        <v>2250</v>
      </c>
      <c r="AH660" s="120" t="s">
        <v>301</v>
      </c>
      <c r="AI660" s="123">
        <v>25539.7</v>
      </c>
      <c r="AJ660" s="123">
        <v>10782.3</v>
      </c>
      <c r="AK660" s="123">
        <v>36322</v>
      </c>
      <c r="AL660" s="123">
        <v>16412.3</v>
      </c>
      <c r="AM660" s="123">
        <v>1587.7</v>
      </c>
      <c r="AN660" s="123">
        <v>18000</v>
      </c>
      <c r="AO660" s="123">
        <v>16412.3</v>
      </c>
      <c r="AP660" s="123">
        <v>1587.7</v>
      </c>
      <c r="AQ660" s="123">
        <v>18000</v>
      </c>
      <c r="AR660" s="120">
        <v>26</v>
      </c>
      <c r="AS660" s="120">
        <f>VLOOKUP(X660:X2923,[7]Sheet1!$T$2:$AC$1764,10,0)</f>
        <v>259</v>
      </c>
      <c r="AT660" s="107" t="str">
        <f>VLOOKUP(X660:X2917,'[8]Asset Classification'!$J$3:$S$2325,10,0)</f>
        <v>&gt;180</v>
      </c>
      <c r="AU660" s="120"/>
      <c r="AV660" s="120"/>
      <c r="AW660" s="120"/>
      <c r="AX660" s="120" t="s">
        <v>544</v>
      </c>
      <c r="AY660" s="120" t="s">
        <v>545</v>
      </c>
      <c r="AZ660" s="120"/>
      <c r="BA660" s="120"/>
      <c r="BB660" s="126"/>
      <c r="BC660" s="110"/>
      <c r="BD660" s="111"/>
      <c r="BE660" s="111"/>
      <c r="BF660" s="112"/>
      <c r="BG660" s="111"/>
      <c r="BH660" s="113"/>
      <c r="BI660" s="111"/>
      <c r="BJ660" s="111"/>
      <c r="BK660" s="114"/>
      <c r="BL660" s="122"/>
    </row>
    <row r="661" spans="1:64" s="125" customFormat="1" x14ac:dyDescent="0.3">
      <c r="A661" s="120">
        <v>656</v>
      </c>
      <c r="B661" s="120" t="s">
        <v>5879</v>
      </c>
      <c r="C661" s="120" t="s">
        <v>178</v>
      </c>
      <c r="D661" s="120" t="s">
        <v>850</v>
      </c>
      <c r="E661" s="120" t="s">
        <v>851</v>
      </c>
      <c r="F661" s="120" t="s">
        <v>852</v>
      </c>
      <c r="G661" s="120" t="s">
        <v>853</v>
      </c>
      <c r="H661" s="120" t="s">
        <v>854</v>
      </c>
      <c r="I661" s="120">
        <v>40668</v>
      </c>
      <c r="J661" s="120" t="s">
        <v>854</v>
      </c>
      <c r="K661" s="120">
        <v>40668</v>
      </c>
      <c r="L661" s="120" t="s">
        <v>916</v>
      </c>
      <c r="M661" s="120" t="s">
        <v>917</v>
      </c>
      <c r="N661" s="120">
        <v>351960</v>
      </c>
      <c r="O661" s="120" t="s">
        <v>2608</v>
      </c>
      <c r="P661" s="120">
        <v>504874</v>
      </c>
      <c r="Q661" s="120" t="s">
        <v>2609</v>
      </c>
      <c r="R661" s="120" t="s">
        <v>255</v>
      </c>
      <c r="S661" s="120" t="s">
        <v>2618</v>
      </c>
      <c r="T661" s="120" t="s">
        <v>215</v>
      </c>
      <c r="U661" s="120" t="s">
        <v>239</v>
      </c>
      <c r="V661" s="120">
        <v>541</v>
      </c>
      <c r="W661" s="120" t="s">
        <v>5880</v>
      </c>
      <c r="X661" s="120">
        <v>350657126</v>
      </c>
      <c r="Y661" s="120" t="s">
        <v>2619</v>
      </c>
      <c r="Z661" s="120" t="s">
        <v>391</v>
      </c>
      <c r="AA661" s="123">
        <v>41952</v>
      </c>
      <c r="AB661" s="120" t="s">
        <v>182</v>
      </c>
      <c r="AC661" s="120">
        <v>24</v>
      </c>
      <c r="AD661" s="120" t="s">
        <v>192</v>
      </c>
      <c r="AE661" s="120" t="s">
        <v>226</v>
      </c>
      <c r="AF661" s="123">
        <v>2515</v>
      </c>
      <c r="AG661" s="123">
        <v>2250</v>
      </c>
      <c r="AH661" s="120" t="s">
        <v>301</v>
      </c>
      <c r="AI661" s="123">
        <v>25539.7</v>
      </c>
      <c r="AJ661" s="123">
        <v>10725.3</v>
      </c>
      <c r="AK661" s="123">
        <v>36265</v>
      </c>
      <c r="AL661" s="123">
        <v>16412.3</v>
      </c>
      <c r="AM661" s="123">
        <v>1587.7</v>
      </c>
      <c r="AN661" s="123">
        <v>18000</v>
      </c>
      <c r="AO661" s="123">
        <v>16412.3</v>
      </c>
      <c r="AP661" s="123">
        <v>1587.7</v>
      </c>
      <c r="AQ661" s="123">
        <v>18000</v>
      </c>
      <c r="AR661" s="120">
        <v>26</v>
      </c>
      <c r="AS661" s="120">
        <f>VLOOKUP(X661:X2924,[7]Sheet1!$T$2:$AC$1764,10,0)</f>
        <v>259</v>
      </c>
      <c r="AT661" s="107" t="str">
        <f>VLOOKUP(X661:X2918,'[8]Asset Classification'!$J$3:$S$2325,10,0)</f>
        <v>&gt;180</v>
      </c>
      <c r="AU661" s="120"/>
      <c r="AV661" s="120"/>
      <c r="AW661" s="120"/>
      <c r="AX661" s="120" t="s">
        <v>544</v>
      </c>
      <c r="AY661" s="120" t="s">
        <v>545</v>
      </c>
      <c r="AZ661" s="120"/>
      <c r="BA661" s="120"/>
      <c r="BB661" s="126"/>
      <c r="BC661" s="110"/>
      <c r="BD661" s="111"/>
      <c r="BE661" s="111"/>
      <c r="BF661" s="112"/>
      <c r="BG661" s="111"/>
      <c r="BH661" s="113"/>
      <c r="BI661" s="111"/>
      <c r="BJ661" s="111"/>
      <c r="BK661" s="114"/>
      <c r="BL661" s="122"/>
    </row>
    <row r="662" spans="1:64" s="125" customFormat="1" x14ac:dyDescent="0.3">
      <c r="A662" s="120">
        <v>657</v>
      </c>
      <c r="B662" s="120" t="s">
        <v>5879</v>
      </c>
      <c r="C662" s="120" t="s">
        <v>178</v>
      </c>
      <c r="D662" s="120" t="s">
        <v>850</v>
      </c>
      <c r="E662" s="120" t="s">
        <v>851</v>
      </c>
      <c r="F662" s="120" t="s">
        <v>852</v>
      </c>
      <c r="G662" s="120" t="s">
        <v>853</v>
      </c>
      <c r="H662" s="120" t="s">
        <v>854</v>
      </c>
      <c r="I662" s="120">
        <v>170476</v>
      </c>
      <c r="J662" s="120" t="s">
        <v>1540</v>
      </c>
      <c r="K662" s="120">
        <v>170476</v>
      </c>
      <c r="L662" s="120" t="s">
        <v>1187</v>
      </c>
      <c r="M662" s="120" t="s">
        <v>1188</v>
      </c>
      <c r="N662" s="120">
        <v>359207</v>
      </c>
      <c r="O662" s="120" t="s">
        <v>2718</v>
      </c>
      <c r="P662" s="120">
        <v>91509</v>
      </c>
      <c r="Q662" s="120" t="s">
        <v>2719</v>
      </c>
      <c r="R662" s="120" t="s">
        <v>255</v>
      </c>
      <c r="S662" s="120" t="s">
        <v>2720</v>
      </c>
      <c r="T662" s="120" t="s">
        <v>185</v>
      </c>
      <c r="U662" s="120" t="s">
        <v>186</v>
      </c>
      <c r="V662" s="120">
        <v>541</v>
      </c>
      <c r="W662" s="120" t="s">
        <v>980</v>
      </c>
      <c r="X662" s="120">
        <v>350872011</v>
      </c>
      <c r="Y662" s="120" t="s">
        <v>2721</v>
      </c>
      <c r="Z662" s="120" t="s">
        <v>373</v>
      </c>
      <c r="AA662" s="123">
        <v>41952</v>
      </c>
      <c r="AB662" s="120" t="s">
        <v>182</v>
      </c>
      <c r="AC662" s="120">
        <v>24</v>
      </c>
      <c r="AD662" s="120" t="s">
        <v>192</v>
      </c>
      <c r="AE662" s="120" t="s">
        <v>398</v>
      </c>
      <c r="AF662" s="123">
        <v>2055</v>
      </c>
      <c r="AG662" s="123">
        <v>2250</v>
      </c>
      <c r="AH662" s="120" t="s">
        <v>301</v>
      </c>
      <c r="AI662" s="123">
        <v>25539.69</v>
      </c>
      <c r="AJ662" s="123">
        <v>10265.31</v>
      </c>
      <c r="AK662" s="123">
        <v>35805</v>
      </c>
      <c r="AL662" s="123">
        <v>16412.310000000001</v>
      </c>
      <c r="AM662" s="123">
        <v>1587.69</v>
      </c>
      <c r="AN662" s="123">
        <v>18000</v>
      </c>
      <c r="AO662" s="123">
        <v>16412.310000000001</v>
      </c>
      <c r="AP662" s="123">
        <v>1587.69</v>
      </c>
      <c r="AQ662" s="123">
        <v>18000</v>
      </c>
      <c r="AR662" s="120">
        <v>25</v>
      </c>
      <c r="AS662" s="120">
        <f>VLOOKUP(X662:X2925,[7]Sheet1!$T$2:$AC$1764,10,0)</f>
        <v>259</v>
      </c>
      <c r="AT662" s="107" t="str">
        <f>VLOOKUP(X662:X2919,'[8]Asset Classification'!$J$3:$S$2325,10,0)</f>
        <v>&gt;180</v>
      </c>
      <c r="AU662" s="120"/>
      <c r="AV662" s="120"/>
      <c r="AW662" s="120"/>
      <c r="AX662" s="120" t="s">
        <v>544</v>
      </c>
      <c r="AY662" s="120" t="s">
        <v>545</v>
      </c>
      <c r="AZ662" s="120"/>
      <c r="BA662" s="120"/>
      <c r="BB662" s="126"/>
      <c r="BC662" s="110"/>
      <c r="BD662" s="111"/>
      <c r="BE662" s="111"/>
      <c r="BF662" s="112"/>
      <c r="BG662" s="111"/>
      <c r="BH662" s="113"/>
      <c r="BI662" s="111"/>
      <c r="BJ662" s="111"/>
      <c r="BK662" s="114"/>
      <c r="BL662" s="122"/>
    </row>
    <row r="663" spans="1:64" s="125" customFormat="1" x14ac:dyDescent="0.3">
      <c r="A663" s="120">
        <v>658</v>
      </c>
      <c r="B663" s="120" t="s">
        <v>5879</v>
      </c>
      <c r="C663" s="120" t="s">
        <v>178</v>
      </c>
      <c r="D663" s="120" t="s">
        <v>850</v>
      </c>
      <c r="E663" s="120" t="s">
        <v>851</v>
      </c>
      <c r="F663" s="120" t="s">
        <v>852</v>
      </c>
      <c r="G663" s="120" t="s">
        <v>853</v>
      </c>
      <c r="H663" s="120" t="s">
        <v>854</v>
      </c>
      <c r="I663" s="120">
        <v>176391</v>
      </c>
      <c r="J663" s="120" t="s">
        <v>889</v>
      </c>
      <c r="K663" s="120">
        <v>176391</v>
      </c>
      <c r="L663" s="120" t="s">
        <v>1545</v>
      </c>
      <c r="M663" s="120" t="s">
        <v>1546</v>
      </c>
      <c r="N663" s="120">
        <v>361243</v>
      </c>
      <c r="O663" s="120" t="s">
        <v>2604</v>
      </c>
      <c r="P663" s="120">
        <v>571369</v>
      </c>
      <c r="Q663" s="120" t="s">
        <v>2605</v>
      </c>
      <c r="R663" s="120" t="s">
        <v>255</v>
      </c>
      <c r="S663" s="120" t="s">
        <v>2759</v>
      </c>
      <c r="T663" s="120" t="s">
        <v>185</v>
      </c>
      <c r="U663" s="120" t="s">
        <v>547</v>
      </c>
      <c r="V663" s="120">
        <v>541</v>
      </c>
      <c r="W663" s="120" t="s">
        <v>5880</v>
      </c>
      <c r="X663" s="120">
        <v>350960142</v>
      </c>
      <c r="Y663" s="120" t="s">
        <v>2760</v>
      </c>
      <c r="Z663" s="120" t="s">
        <v>414</v>
      </c>
      <c r="AA663" s="123">
        <v>41952</v>
      </c>
      <c r="AB663" s="120" t="s">
        <v>182</v>
      </c>
      <c r="AC663" s="120">
        <v>24</v>
      </c>
      <c r="AD663" s="120" t="s">
        <v>192</v>
      </c>
      <c r="AE663" s="120" t="s">
        <v>798</v>
      </c>
      <c r="AF663" s="123">
        <v>2643</v>
      </c>
      <c r="AG663" s="123">
        <v>2250</v>
      </c>
      <c r="AH663" s="120" t="s">
        <v>301</v>
      </c>
      <c r="AI663" s="123">
        <v>23671.11</v>
      </c>
      <c r="AJ663" s="123">
        <v>10471.89</v>
      </c>
      <c r="AK663" s="123">
        <v>34143</v>
      </c>
      <c r="AL663" s="123">
        <v>18280.89</v>
      </c>
      <c r="AM663" s="123">
        <v>1969.11</v>
      </c>
      <c r="AN663" s="123">
        <v>20250</v>
      </c>
      <c r="AO663" s="123">
        <v>18280.89</v>
      </c>
      <c r="AP663" s="123">
        <v>1969.11</v>
      </c>
      <c r="AQ663" s="123">
        <v>20250</v>
      </c>
      <c r="AR663" s="120">
        <v>24</v>
      </c>
      <c r="AS663" s="120">
        <f>VLOOKUP(X663:X2926,[7]Sheet1!$T$2:$AC$1764,10,0)</f>
        <v>259</v>
      </c>
      <c r="AT663" s="107" t="str">
        <f>VLOOKUP(X663:X2920,'[8]Asset Classification'!$J$3:$S$2325,10,0)</f>
        <v>&gt;180</v>
      </c>
      <c r="AU663" s="120"/>
      <c r="AV663" s="120"/>
      <c r="AW663" s="120"/>
      <c r="AX663" s="120" t="s">
        <v>544</v>
      </c>
      <c r="AY663" s="120" t="s">
        <v>545</v>
      </c>
      <c r="AZ663" s="120"/>
      <c r="BA663" s="120"/>
      <c r="BB663" s="126"/>
      <c r="BC663" s="110"/>
      <c r="BD663" s="111"/>
      <c r="BE663" s="111"/>
      <c r="BF663" s="112"/>
      <c r="BG663" s="111"/>
      <c r="BH663" s="111"/>
      <c r="BI663" s="111"/>
      <c r="BJ663" s="111"/>
      <c r="BK663" s="114"/>
      <c r="BL663" s="122"/>
    </row>
    <row r="664" spans="1:64" s="125" customFormat="1" x14ac:dyDescent="0.3">
      <c r="A664" s="120">
        <v>659</v>
      </c>
      <c r="B664" s="120" t="s">
        <v>5879</v>
      </c>
      <c r="C664" s="120" t="s">
        <v>178</v>
      </c>
      <c r="D664" s="120" t="s">
        <v>850</v>
      </c>
      <c r="E664" s="120" t="s">
        <v>851</v>
      </c>
      <c r="F664" s="120" t="s">
        <v>852</v>
      </c>
      <c r="G664" s="120" t="s">
        <v>853</v>
      </c>
      <c r="H664" s="120" t="s">
        <v>854</v>
      </c>
      <c r="I664" s="120">
        <v>176391</v>
      </c>
      <c r="J664" s="120" t="s">
        <v>889</v>
      </c>
      <c r="K664" s="120">
        <v>176391</v>
      </c>
      <c r="L664" s="120" t="s">
        <v>1545</v>
      </c>
      <c r="M664" s="120" t="s">
        <v>1546</v>
      </c>
      <c r="N664" s="120">
        <v>361243</v>
      </c>
      <c r="O664" s="120" t="s">
        <v>2608</v>
      </c>
      <c r="P664" s="120">
        <v>504874</v>
      </c>
      <c r="Q664" s="120" t="s">
        <v>2609</v>
      </c>
      <c r="R664" s="120" t="s">
        <v>437</v>
      </c>
      <c r="S664" s="120" t="s">
        <v>2618</v>
      </c>
      <c r="T664" s="120" t="s">
        <v>298</v>
      </c>
      <c r="U664" s="120" t="s">
        <v>181</v>
      </c>
      <c r="V664" s="120">
        <v>541</v>
      </c>
      <c r="W664" s="120" t="s">
        <v>5880</v>
      </c>
      <c r="X664" s="120">
        <v>353411357</v>
      </c>
      <c r="Y664" s="120" t="s">
        <v>3667</v>
      </c>
      <c r="Z664" s="120" t="s">
        <v>481</v>
      </c>
      <c r="AA664" s="123">
        <v>30000</v>
      </c>
      <c r="AB664" s="120" t="s">
        <v>182</v>
      </c>
      <c r="AC664" s="120">
        <v>18</v>
      </c>
      <c r="AD664" s="120" t="s">
        <v>276</v>
      </c>
      <c r="AE664" s="120" t="s">
        <v>479</v>
      </c>
      <c r="AF664" s="123">
        <v>2020</v>
      </c>
      <c r="AG664" s="123">
        <v>2020</v>
      </c>
      <c r="AH664" s="120" t="s">
        <v>301</v>
      </c>
      <c r="AI664" s="123">
        <v>11833.58</v>
      </c>
      <c r="AJ664" s="123">
        <v>4326.42</v>
      </c>
      <c r="AK664" s="123">
        <v>16160</v>
      </c>
      <c r="AL664" s="123">
        <v>18166.419999999998</v>
      </c>
      <c r="AM664" s="123">
        <v>2189.58</v>
      </c>
      <c r="AN664" s="123">
        <v>20356</v>
      </c>
      <c r="AO664" s="123">
        <v>16042.1</v>
      </c>
      <c r="AP664" s="123">
        <v>2137.9</v>
      </c>
      <c r="AQ664" s="123">
        <v>18180</v>
      </c>
      <c r="AR664" s="120">
        <v>17</v>
      </c>
      <c r="AS664" s="120">
        <f>VLOOKUP(X664:X2927,[7]Sheet1!$T$2:$AC$1764,10,0)</f>
        <v>259</v>
      </c>
      <c r="AT664" s="107" t="str">
        <f>VLOOKUP(X664:X2921,'[8]Asset Classification'!$J$3:$S$2325,10,0)</f>
        <v>&gt;180</v>
      </c>
      <c r="AU664" s="120"/>
      <c r="AV664" s="120"/>
      <c r="AW664" s="120"/>
      <c r="AX664" s="120" t="s">
        <v>544</v>
      </c>
      <c r="AY664" s="120" t="s">
        <v>545</v>
      </c>
      <c r="AZ664" s="120"/>
      <c r="BA664" s="120"/>
      <c r="BB664" s="126"/>
      <c r="BC664" s="110"/>
      <c r="BD664" s="111"/>
      <c r="BE664" s="111"/>
      <c r="BF664" s="112"/>
      <c r="BG664" s="111"/>
      <c r="BH664" s="113"/>
      <c r="BI664" s="111"/>
      <c r="BJ664" s="111"/>
      <c r="BK664" s="114"/>
      <c r="BL664" s="122"/>
    </row>
    <row r="665" spans="1:64" s="125" customFormat="1" x14ac:dyDescent="0.3">
      <c r="A665" s="120">
        <v>660</v>
      </c>
      <c r="B665" s="120" t="s">
        <v>5879</v>
      </c>
      <c r="C665" s="120" t="s">
        <v>178</v>
      </c>
      <c r="D665" s="120" t="s">
        <v>850</v>
      </c>
      <c r="E665" s="120" t="s">
        <v>851</v>
      </c>
      <c r="F665" s="120" t="s">
        <v>852</v>
      </c>
      <c r="G665" s="120" t="s">
        <v>853</v>
      </c>
      <c r="H665" s="120" t="s">
        <v>854</v>
      </c>
      <c r="I665" s="120">
        <v>176391</v>
      </c>
      <c r="J665" s="120" t="s">
        <v>889</v>
      </c>
      <c r="K665" s="120">
        <v>176391</v>
      </c>
      <c r="L665" s="120" t="s">
        <v>1545</v>
      </c>
      <c r="M665" s="120" t="s">
        <v>1546</v>
      </c>
      <c r="N665" s="120">
        <v>361243</v>
      </c>
      <c r="O665" s="120" t="s">
        <v>2608</v>
      </c>
      <c r="P665" s="120">
        <v>504874</v>
      </c>
      <c r="Q665" s="120" t="s">
        <v>2609</v>
      </c>
      <c r="R665" s="120" t="s">
        <v>437</v>
      </c>
      <c r="S665" s="120" t="s">
        <v>2610</v>
      </c>
      <c r="T665" s="120" t="s">
        <v>298</v>
      </c>
      <c r="U665" s="120" t="s">
        <v>181</v>
      </c>
      <c r="V665" s="120">
        <v>541</v>
      </c>
      <c r="W665" s="120" t="s">
        <v>5880</v>
      </c>
      <c r="X665" s="120">
        <v>353425003</v>
      </c>
      <c r="Y665" s="120" t="s">
        <v>3674</v>
      </c>
      <c r="Z665" s="120" t="s">
        <v>481</v>
      </c>
      <c r="AA665" s="123">
        <v>30000</v>
      </c>
      <c r="AB665" s="120" t="s">
        <v>182</v>
      </c>
      <c r="AC665" s="120">
        <v>18</v>
      </c>
      <c r="AD665" s="120" t="s">
        <v>276</v>
      </c>
      <c r="AE665" s="120" t="s">
        <v>479</v>
      </c>
      <c r="AF665" s="123">
        <v>2020</v>
      </c>
      <c r="AG665" s="123">
        <v>2020</v>
      </c>
      <c r="AH665" s="120" t="s">
        <v>301</v>
      </c>
      <c r="AI665" s="123">
        <v>11833.58</v>
      </c>
      <c r="AJ665" s="123">
        <v>4326.42</v>
      </c>
      <c r="AK665" s="123">
        <v>16160</v>
      </c>
      <c r="AL665" s="123">
        <v>18166.419999999998</v>
      </c>
      <c r="AM665" s="123">
        <v>2189.58</v>
      </c>
      <c r="AN665" s="123">
        <v>20356</v>
      </c>
      <c r="AO665" s="123">
        <v>16042.1</v>
      </c>
      <c r="AP665" s="123">
        <v>2137.9</v>
      </c>
      <c r="AQ665" s="123">
        <v>18180</v>
      </c>
      <c r="AR665" s="120">
        <v>17</v>
      </c>
      <c r="AS665" s="120">
        <f>VLOOKUP(X665:X2928,[7]Sheet1!$T$2:$AC$1764,10,0)</f>
        <v>259</v>
      </c>
      <c r="AT665" s="107" t="str">
        <f>VLOOKUP(X665:X2922,'[8]Asset Classification'!$J$3:$S$2325,10,0)</f>
        <v>&gt;180</v>
      </c>
      <c r="AU665" s="120"/>
      <c r="AV665" s="120"/>
      <c r="AW665" s="120"/>
      <c r="AX665" s="120" t="s">
        <v>544</v>
      </c>
      <c r="AY665" s="120" t="s">
        <v>545</v>
      </c>
      <c r="AZ665" s="120"/>
      <c r="BA665" s="120"/>
      <c r="BB665" s="126"/>
      <c r="BC665" s="110"/>
      <c r="BD665" s="111"/>
      <c r="BE665" s="111"/>
      <c r="BF665" s="112"/>
      <c r="BG665" s="111"/>
      <c r="BH665" s="113"/>
      <c r="BI665" s="111"/>
      <c r="BJ665" s="111"/>
      <c r="BK665" s="114"/>
      <c r="BL665" s="122"/>
    </row>
    <row r="666" spans="1:64" s="125" customFormat="1" x14ac:dyDescent="0.3">
      <c r="A666" s="120">
        <v>661</v>
      </c>
      <c r="B666" s="120" t="s">
        <v>5879</v>
      </c>
      <c r="C666" s="120" t="s">
        <v>178</v>
      </c>
      <c r="D666" s="120" t="s">
        <v>850</v>
      </c>
      <c r="E666" s="120" t="s">
        <v>851</v>
      </c>
      <c r="F666" s="120" t="s">
        <v>852</v>
      </c>
      <c r="G666" s="120" t="s">
        <v>853</v>
      </c>
      <c r="H666" s="120" t="s">
        <v>854</v>
      </c>
      <c r="I666" s="120">
        <v>40668</v>
      </c>
      <c r="J666" s="120" t="s">
        <v>854</v>
      </c>
      <c r="K666" s="120">
        <v>40668</v>
      </c>
      <c r="L666" s="120" t="s">
        <v>906</v>
      </c>
      <c r="M666" s="120" t="s">
        <v>907</v>
      </c>
      <c r="N666" s="120">
        <v>62867</v>
      </c>
      <c r="O666" s="120" t="s">
        <v>2718</v>
      </c>
      <c r="P666" s="120">
        <v>91509</v>
      </c>
      <c r="Q666" s="120" t="s">
        <v>2719</v>
      </c>
      <c r="R666" s="120" t="s">
        <v>255</v>
      </c>
      <c r="S666" s="120" t="s">
        <v>3997</v>
      </c>
      <c r="T666" s="120" t="s">
        <v>185</v>
      </c>
      <c r="U666" s="120" t="s">
        <v>181</v>
      </c>
      <c r="V666" s="120">
        <v>0</v>
      </c>
      <c r="W666" s="120" t="s">
        <v>5880</v>
      </c>
      <c r="X666" s="120">
        <v>353444884</v>
      </c>
      <c r="Y666" s="120" t="s">
        <v>3998</v>
      </c>
      <c r="Z666" s="120" t="s">
        <v>597</v>
      </c>
      <c r="AA666" s="123">
        <v>63000</v>
      </c>
      <c r="AB666" s="120" t="s">
        <v>182</v>
      </c>
      <c r="AC666" s="120">
        <v>24</v>
      </c>
      <c r="AD666" s="120" t="s">
        <v>195</v>
      </c>
      <c r="AE666" s="120" t="s">
        <v>308</v>
      </c>
      <c r="AF666" s="123">
        <v>3360</v>
      </c>
      <c r="AG666" s="123">
        <v>3360</v>
      </c>
      <c r="AH666" s="120" t="s">
        <v>301</v>
      </c>
      <c r="AI666" s="123">
        <v>6147.51</v>
      </c>
      <c r="AJ666" s="123">
        <v>3932.49</v>
      </c>
      <c r="AK666" s="123">
        <v>10080</v>
      </c>
      <c r="AL666" s="123">
        <v>56852.49</v>
      </c>
      <c r="AM666" s="123">
        <v>14075.51</v>
      </c>
      <c r="AN666" s="123">
        <v>70928</v>
      </c>
      <c r="AO666" s="123">
        <v>21269.61</v>
      </c>
      <c r="AP666" s="123">
        <v>8970.39</v>
      </c>
      <c r="AQ666" s="123">
        <v>30240</v>
      </c>
      <c r="AR666" s="120">
        <v>12</v>
      </c>
      <c r="AS666" s="120">
        <f>VLOOKUP(X666:X2929,[7]Sheet1!$T$2:$AC$1764,10,0)</f>
        <v>259</v>
      </c>
      <c r="AT666" s="107" t="str">
        <f>VLOOKUP(X666:X2923,'[8]Asset Classification'!$J$3:$S$2325,10,0)</f>
        <v>&gt;180</v>
      </c>
      <c r="AU666" s="120"/>
      <c r="AV666" s="120"/>
      <c r="AW666" s="120"/>
      <c r="AX666" s="120" t="s">
        <v>544</v>
      </c>
      <c r="AY666" s="120" t="s">
        <v>545</v>
      </c>
      <c r="AZ666" s="120"/>
      <c r="BA666" s="120"/>
      <c r="BB666" s="126"/>
      <c r="BC666" s="110"/>
      <c r="BD666" s="111"/>
      <c r="BE666" s="111"/>
      <c r="BF666" s="112"/>
      <c r="BG666" s="111"/>
      <c r="BH666" s="113"/>
      <c r="BI666" s="111"/>
      <c r="BJ666" s="111"/>
      <c r="BK666" s="114"/>
      <c r="BL666" s="122"/>
    </row>
    <row r="667" spans="1:64" s="125" customFormat="1" x14ac:dyDescent="0.3">
      <c r="A667" s="120">
        <v>662</v>
      </c>
      <c r="B667" s="120" t="s">
        <v>5879</v>
      </c>
      <c r="C667" s="120" t="s">
        <v>178</v>
      </c>
      <c r="D667" s="120" t="s">
        <v>850</v>
      </c>
      <c r="E667" s="120" t="s">
        <v>851</v>
      </c>
      <c r="F667" s="120" t="s">
        <v>852</v>
      </c>
      <c r="G667" s="120" t="s">
        <v>853</v>
      </c>
      <c r="H667" s="120" t="s">
        <v>854</v>
      </c>
      <c r="I667" s="120">
        <v>169532</v>
      </c>
      <c r="J667" s="120" t="s">
        <v>1553</v>
      </c>
      <c r="K667" s="120">
        <v>169532</v>
      </c>
      <c r="L667" s="120" t="s">
        <v>1019</v>
      </c>
      <c r="M667" s="120" t="s">
        <v>1020</v>
      </c>
      <c r="N667" s="120">
        <v>62975</v>
      </c>
      <c r="O667" s="120" t="s">
        <v>1892</v>
      </c>
      <c r="P667" s="120">
        <v>91414</v>
      </c>
      <c r="Q667" s="120" t="s">
        <v>2439</v>
      </c>
      <c r="R667" s="120" t="s">
        <v>255</v>
      </c>
      <c r="S667" s="120" t="s">
        <v>4363</v>
      </c>
      <c r="T667" s="120" t="s">
        <v>185</v>
      </c>
      <c r="U667" s="120" t="s">
        <v>186</v>
      </c>
      <c r="V667" s="120">
        <v>0</v>
      </c>
      <c r="W667" s="120" t="s">
        <v>5880</v>
      </c>
      <c r="X667" s="120">
        <v>353676539</v>
      </c>
      <c r="Y667" s="120" t="s">
        <v>4364</v>
      </c>
      <c r="Z667" s="120" t="s">
        <v>521</v>
      </c>
      <c r="AA667" s="123">
        <v>33000</v>
      </c>
      <c r="AB667" s="120" t="s">
        <v>182</v>
      </c>
      <c r="AC667" s="120">
        <v>24</v>
      </c>
      <c r="AD667" s="120" t="s">
        <v>190</v>
      </c>
      <c r="AE667" s="120" t="s">
        <v>430</v>
      </c>
      <c r="AF667" s="123">
        <v>1760</v>
      </c>
      <c r="AG667" s="123">
        <v>1760</v>
      </c>
      <c r="AH667" s="120" t="s">
        <v>301</v>
      </c>
      <c r="AI667" s="123">
        <v>4321.43</v>
      </c>
      <c r="AJ667" s="123">
        <v>2718.57</v>
      </c>
      <c r="AK667" s="123">
        <v>7040</v>
      </c>
      <c r="AL667" s="123">
        <v>28678.57</v>
      </c>
      <c r="AM667" s="123">
        <v>6773.43</v>
      </c>
      <c r="AN667" s="123">
        <v>35452</v>
      </c>
      <c r="AO667" s="123">
        <v>11365.11</v>
      </c>
      <c r="AP667" s="123">
        <v>4474.8900000000003</v>
      </c>
      <c r="AQ667" s="123">
        <v>15840</v>
      </c>
      <c r="AR667" s="120">
        <v>13</v>
      </c>
      <c r="AS667" s="120">
        <f>VLOOKUP(X667:X2930,[7]Sheet1!$T$2:$AC$1764,10,0)</f>
        <v>259</v>
      </c>
      <c r="AT667" s="107" t="str">
        <f>VLOOKUP(X667:X2924,'[8]Asset Classification'!$J$3:$S$2325,10,0)</f>
        <v>&gt;180</v>
      </c>
      <c r="AU667" s="120"/>
      <c r="AV667" s="120"/>
      <c r="AW667" s="120"/>
      <c r="AX667" s="120" t="s">
        <v>544</v>
      </c>
      <c r="AY667" s="120" t="s">
        <v>545</v>
      </c>
      <c r="AZ667" s="120"/>
      <c r="BA667" s="120"/>
      <c r="BB667" s="126"/>
      <c r="BC667" s="110"/>
      <c r="BD667" s="111"/>
      <c r="BE667" s="111"/>
      <c r="BF667" s="112"/>
      <c r="BG667" s="111"/>
      <c r="BH667" s="113"/>
      <c r="BI667" s="111"/>
      <c r="BJ667" s="111"/>
      <c r="BK667" s="114"/>
      <c r="BL667" s="122"/>
    </row>
    <row r="668" spans="1:64" s="125" customFormat="1" x14ac:dyDescent="0.3">
      <c r="A668" s="120">
        <v>663</v>
      </c>
      <c r="B668" s="120" t="s">
        <v>5879</v>
      </c>
      <c r="C668" s="120" t="s">
        <v>178</v>
      </c>
      <c r="D668" s="120" t="s">
        <v>850</v>
      </c>
      <c r="E668" s="120" t="s">
        <v>851</v>
      </c>
      <c r="F668" s="120" t="s">
        <v>852</v>
      </c>
      <c r="G668" s="120" t="s">
        <v>853</v>
      </c>
      <c r="H668" s="120" t="s">
        <v>854</v>
      </c>
      <c r="I668" s="120">
        <v>40668</v>
      </c>
      <c r="J668" s="120" t="s">
        <v>854</v>
      </c>
      <c r="K668" s="120">
        <v>40668</v>
      </c>
      <c r="L668" s="120" t="s">
        <v>1019</v>
      </c>
      <c r="M668" s="120" t="s">
        <v>1020</v>
      </c>
      <c r="N668" s="120">
        <v>360509</v>
      </c>
      <c r="O668" s="120" t="s">
        <v>1110</v>
      </c>
      <c r="P668" s="120">
        <v>645704</v>
      </c>
      <c r="Q668" s="120" t="s">
        <v>3389</v>
      </c>
      <c r="R668" s="120" t="s">
        <v>255</v>
      </c>
      <c r="S668" s="120" t="s">
        <v>4675</v>
      </c>
      <c r="T668" s="120" t="s">
        <v>185</v>
      </c>
      <c r="U668" s="120" t="s">
        <v>186</v>
      </c>
      <c r="V668" s="120">
        <v>0</v>
      </c>
      <c r="W668" s="120" t="s">
        <v>5880</v>
      </c>
      <c r="X668" s="120">
        <v>354184997</v>
      </c>
      <c r="Y668" s="120" t="s">
        <v>4676</v>
      </c>
      <c r="Z668" s="120" t="s">
        <v>293</v>
      </c>
      <c r="AA668" s="123">
        <v>44000</v>
      </c>
      <c r="AB668" s="120" t="s">
        <v>182</v>
      </c>
      <c r="AC668" s="120">
        <v>24</v>
      </c>
      <c r="AD668" s="120" t="s">
        <v>190</v>
      </c>
      <c r="AE668" s="120" t="s">
        <v>430</v>
      </c>
      <c r="AF668" s="123">
        <v>2350</v>
      </c>
      <c r="AG668" s="123">
        <v>2350</v>
      </c>
      <c r="AH668" s="120" t="s">
        <v>301</v>
      </c>
      <c r="AI668" s="123">
        <v>5795.22</v>
      </c>
      <c r="AJ668" s="123">
        <v>4704.78</v>
      </c>
      <c r="AK668" s="123">
        <v>10500</v>
      </c>
      <c r="AL668" s="123">
        <v>38204.78</v>
      </c>
      <c r="AM668" s="123">
        <v>8171.22</v>
      </c>
      <c r="AN668" s="123">
        <v>46376</v>
      </c>
      <c r="AO668" s="123">
        <v>14976.42</v>
      </c>
      <c r="AP668" s="123">
        <v>5073.58</v>
      </c>
      <c r="AQ668" s="123">
        <v>20050</v>
      </c>
      <c r="AR668" s="120">
        <v>13</v>
      </c>
      <c r="AS668" s="120">
        <f>VLOOKUP(X668:X2931,[7]Sheet1!$T$2:$AC$1764,10,0)</f>
        <v>259</v>
      </c>
      <c r="AT668" s="107" t="str">
        <f>VLOOKUP(X668:X2925,'[8]Asset Classification'!$J$3:$S$2325,10,0)</f>
        <v>&gt;180</v>
      </c>
      <c r="AU668" s="120"/>
      <c r="AV668" s="120"/>
      <c r="AW668" s="120"/>
      <c r="AX668" s="120" t="s">
        <v>544</v>
      </c>
      <c r="AY668" s="120" t="s">
        <v>545</v>
      </c>
      <c r="AZ668" s="120"/>
      <c r="BA668" s="120"/>
      <c r="BB668" s="126"/>
      <c r="BC668" s="110"/>
      <c r="BD668" s="111"/>
      <c r="BE668" s="111"/>
      <c r="BF668" s="112"/>
      <c r="BG668" s="111"/>
      <c r="BH668" s="113"/>
      <c r="BI668" s="111"/>
      <c r="BJ668" s="111"/>
      <c r="BK668" s="114"/>
      <c r="BL668" s="122"/>
    </row>
    <row r="669" spans="1:64" s="125" customFormat="1" x14ac:dyDescent="0.3">
      <c r="A669" s="120">
        <v>664</v>
      </c>
      <c r="B669" s="120" t="s">
        <v>5879</v>
      </c>
      <c r="C669" s="120" t="s">
        <v>178</v>
      </c>
      <c r="D669" s="120" t="s">
        <v>850</v>
      </c>
      <c r="E669" s="120" t="s">
        <v>851</v>
      </c>
      <c r="F669" s="120" t="s">
        <v>852</v>
      </c>
      <c r="G669" s="120" t="s">
        <v>853</v>
      </c>
      <c r="H669" s="120" t="s">
        <v>854</v>
      </c>
      <c r="I669" s="120">
        <v>40668</v>
      </c>
      <c r="J669" s="120" t="s">
        <v>854</v>
      </c>
      <c r="K669" s="120">
        <v>40668</v>
      </c>
      <c r="L669" s="120" t="s">
        <v>1019</v>
      </c>
      <c r="M669" s="120" t="s">
        <v>1020</v>
      </c>
      <c r="N669" s="120">
        <v>360509</v>
      </c>
      <c r="O669" s="120" t="s">
        <v>2608</v>
      </c>
      <c r="P669" s="120">
        <v>505044</v>
      </c>
      <c r="Q669" s="120" t="s">
        <v>2667</v>
      </c>
      <c r="R669" s="120" t="s">
        <v>255</v>
      </c>
      <c r="S669" s="120" t="s">
        <v>5157</v>
      </c>
      <c r="T669" s="120" t="s">
        <v>185</v>
      </c>
      <c r="U669" s="120" t="s">
        <v>181</v>
      </c>
      <c r="V669" s="120">
        <v>0</v>
      </c>
      <c r="W669" s="120" t="s">
        <v>5880</v>
      </c>
      <c r="X669" s="120">
        <v>355366186</v>
      </c>
      <c r="Y669" s="120" t="s">
        <v>5158</v>
      </c>
      <c r="Z669" s="120" t="s">
        <v>835</v>
      </c>
      <c r="AA669" s="123">
        <v>23000</v>
      </c>
      <c r="AB669" s="120" t="s">
        <v>182</v>
      </c>
      <c r="AC669" s="120">
        <v>18</v>
      </c>
      <c r="AD669" s="120" t="s">
        <v>190</v>
      </c>
      <c r="AE669" s="120" t="s">
        <v>430</v>
      </c>
      <c r="AF669" s="123">
        <v>1550</v>
      </c>
      <c r="AG669" s="123">
        <v>1550</v>
      </c>
      <c r="AH669" s="120" t="s">
        <v>301</v>
      </c>
      <c r="AI669" s="123">
        <v>4413.13</v>
      </c>
      <c r="AJ669" s="123">
        <v>1786.87</v>
      </c>
      <c r="AK669" s="123">
        <v>6200</v>
      </c>
      <c r="AL669" s="123">
        <v>18586.87</v>
      </c>
      <c r="AM669" s="123">
        <v>3054.13</v>
      </c>
      <c r="AN669" s="123">
        <v>21641</v>
      </c>
      <c r="AO669" s="123">
        <v>11364.86</v>
      </c>
      <c r="AP669" s="123">
        <v>2585.14</v>
      </c>
      <c r="AQ669" s="123">
        <v>13950</v>
      </c>
      <c r="AR669" s="120">
        <v>13</v>
      </c>
      <c r="AS669" s="120">
        <f>VLOOKUP(X669:X2932,[7]Sheet1!$T$2:$AC$1764,10,0)</f>
        <v>259</v>
      </c>
      <c r="AT669" s="107" t="str">
        <f>VLOOKUP(X669:X2926,'[8]Asset Classification'!$J$3:$S$2325,10,0)</f>
        <v>&gt;180</v>
      </c>
      <c r="AU669" s="120"/>
      <c r="AV669" s="120"/>
      <c r="AW669" s="120"/>
      <c r="AX669" s="120" t="s">
        <v>544</v>
      </c>
      <c r="AY669" s="120" t="s">
        <v>545</v>
      </c>
      <c r="AZ669" s="120"/>
      <c r="BA669" s="120"/>
      <c r="BB669" s="126"/>
      <c r="BC669" s="110"/>
      <c r="BD669" s="111"/>
      <c r="BE669" s="111"/>
      <c r="BF669" s="112"/>
      <c r="BG669" s="111"/>
      <c r="BH669" s="113"/>
      <c r="BI669" s="111"/>
      <c r="BJ669" s="111"/>
      <c r="BK669" s="114"/>
      <c r="BL669" s="122"/>
    </row>
    <row r="670" spans="1:64" s="125" customFormat="1" x14ac:dyDescent="0.3">
      <c r="A670" s="120">
        <v>665</v>
      </c>
      <c r="B670" s="120" t="s">
        <v>5879</v>
      </c>
      <c r="C670" s="120" t="s">
        <v>178</v>
      </c>
      <c r="D670" s="120" t="s">
        <v>850</v>
      </c>
      <c r="E670" s="120" t="s">
        <v>851</v>
      </c>
      <c r="F670" s="120" t="s">
        <v>852</v>
      </c>
      <c r="G670" s="120" t="s">
        <v>853</v>
      </c>
      <c r="H670" s="120" t="s">
        <v>854</v>
      </c>
      <c r="I670" s="120">
        <v>40735</v>
      </c>
      <c r="J670" s="120" t="s">
        <v>915</v>
      </c>
      <c r="K670" s="120">
        <v>40735</v>
      </c>
      <c r="L670" s="120" t="s">
        <v>916</v>
      </c>
      <c r="M670" s="120" t="s">
        <v>917</v>
      </c>
      <c r="N670" s="120">
        <v>347438</v>
      </c>
      <c r="O670" s="120" t="s">
        <v>2608</v>
      </c>
      <c r="P670" s="120">
        <v>505044</v>
      </c>
      <c r="Q670" s="120" t="s">
        <v>2667</v>
      </c>
      <c r="R670" s="120" t="s">
        <v>255</v>
      </c>
      <c r="S670" s="120" t="s">
        <v>5211</v>
      </c>
      <c r="T670" s="120" t="s">
        <v>185</v>
      </c>
      <c r="U670" s="120" t="s">
        <v>181</v>
      </c>
      <c r="V670" s="120">
        <v>0</v>
      </c>
      <c r="W670" s="120" t="s">
        <v>5880</v>
      </c>
      <c r="X670" s="120">
        <v>355366216</v>
      </c>
      <c r="Y670" s="120" t="s">
        <v>5212</v>
      </c>
      <c r="Z670" s="120" t="s">
        <v>835</v>
      </c>
      <c r="AA670" s="123">
        <v>23000</v>
      </c>
      <c r="AB670" s="120" t="s">
        <v>182</v>
      </c>
      <c r="AC670" s="120">
        <v>18</v>
      </c>
      <c r="AD670" s="120" t="s">
        <v>190</v>
      </c>
      <c r="AE670" s="120" t="s">
        <v>430</v>
      </c>
      <c r="AF670" s="123">
        <v>1550</v>
      </c>
      <c r="AG670" s="123">
        <v>1550</v>
      </c>
      <c r="AH670" s="120" t="s">
        <v>301</v>
      </c>
      <c r="AI670" s="123">
        <v>4413.13</v>
      </c>
      <c r="AJ670" s="123">
        <v>1786.87</v>
      </c>
      <c r="AK670" s="123">
        <v>6200</v>
      </c>
      <c r="AL670" s="123">
        <v>18586.87</v>
      </c>
      <c r="AM670" s="123">
        <v>3054.13</v>
      </c>
      <c r="AN670" s="123">
        <v>21641</v>
      </c>
      <c r="AO670" s="123">
        <v>11364.86</v>
      </c>
      <c r="AP670" s="123">
        <v>2585.14</v>
      </c>
      <c r="AQ670" s="123">
        <v>13950</v>
      </c>
      <c r="AR670" s="120">
        <v>13</v>
      </c>
      <c r="AS670" s="120">
        <f>VLOOKUP(X670:X2933,[7]Sheet1!$T$2:$AC$1764,10,0)</f>
        <v>259</v>
      </c>
      <c r="AT670" s="107" t="str">
        <f>VLOOKUP(X670:X2927,'[8]Asset Classification'!$J$3:$S$2325,10,0)</f>
        <v>&gt;180</v>
      </c>
      <c r="AU670" s="120"/>
      <c r="AV670" s="120"/>
      <c r="AW670" s="120"/>
      <c r="AX670" s="120" t="s">
        <v>544</v>
      </c>
      <c r="AY670" s="120" t="s">
        <v>545</v>
      </c>
      <c r="AZ670" s="120"/>
      <c r="BA670" s="120"/>
      <c r="BB670" s="126"/>
      <c r="BC670" s="110"/>
      <c r="BD670" s="111"/>
      <c r="BE670" s="111"/>
      <c r="BF670" s="112"/>
      <c r="BG670" s="111"/>
      <c r="BH670" s="113"/>
      <c r="BI670" s="111"/>
      <c r="BJ670" s="111"/>
      <c r="BK670" s="114"/>
      <c r="BL670" s="122"/>
    </row>
    <row r="671" spans="1:64" s="125" customFormat="1" x14ac:dyDescent="0.3">
      <c r="A671" s="120">
        <v>666</v>
      </c>
      <c r="B671" s="120" t="s">
        <v>5879</v>
      </c>
      <c r="C671" s="120" t="s">
        <v>178</v>
      </c>
      <c r="D671" s="120" t="s">
        <v>850</v>
      </c>
      <c r="E671" s="120" t="s">
        <v>851</v>
      </c>
      <c r="F671" s="120" t="s">
        <v>852</v>
      </c>
      <c r="G671" s="120" t="s">
        <v>853</v>
      </c>
      <c r="H671" s="120" t="s">
        <v>854</v>
      </c>
      <c r="I671" s="120">
        <v>176391</v>
      </c>
      <c r="J671" s="120" t="s">
        <v>889</v>
      </c>
      <c r="K671" s="120">
        <v>176391</v>
      </c>
      <c r="L671" s="120" t="s">
        <v>1545</v>
      </c>
      <c r="M671" s="120" t="s">
        <v>1546</v>
      </c>
      <c r="N671" s="120">
        <v>362040</v>
      </c>
      <c r="O671" s="120" t="s">
        <v>1110</v>
      </c>
      <c r="P671" s="120">
        <v>645704</v>
      </c>
      <c r="Q671" s="120" t="s">
        <v>3389</v>
      </c>
      <c r="R671" s="120" t="s">
        <v>255</v>
      </c>
      <c r="S671" s="120" t="s">
        <v>5391</v>
      </c>
      <c r="T671" s="120" t="s">
        <v>185</v>
      </c>
      <c r="U671" s="120" t="s">
        <v>186</v>
      </c>
      <c r="V671" s="120">
        <v>0</v>
      </c>
      <c r="W671" s="120" t="s">
        <v>5880</v>
      </c>
      <c r="X671" s="120">
        <v>355994330</v>
      </c>
      <c r="Y671" s="120" t="s">
        <v>5392</v>
      </c>
      <c r="Z671" s="120" t="s">
        <v>299</v>
      </c>
      <c r="AA671" s="123">
        <v>39000</v>
      </c>
      <c r="AB671" s="120" t="s">
        <v>182</v>
      </c>
      <c r="AC671" s="120">
        <v>24</v>
      </c>
      <c r="AD671" s="120" t="s">
        <v>190</v>
      </c>
      <c r="AE671" s="120" t="s">
        <v>308</v>
      </c>
      <c r="AF671" s="123">
        <v>2080</v>
      </c>
      <c r="AG671" s="123">
        <v>2080</v>
      </c>
      <c r="AH671" s="120" t="s">
        <v>301</v>
      </c>
      <c r="AI671" s="123">
        <v>3526.82</v>
      </c>
      <c r="AJ671" s="123">
        <v>2713.18</v>
      </c>
      <c r="AK671" s="123">
        <v>6240</v>
      </c>
      <c r="AL671" s="123">
        <v>35473.18</v>
      </c>
      <c r="AM671" s="123">
        <v>8863.82</v>
      </c>
      <c r="AN671" s="123">
        <v>44337</v>
      </c>
      <c r="AO671" s="123">
        <v>13110.25</v>
      </c>
      <c r="AP671" s="123">
        <v>5609.75</v>
      </c>
      <c r="AQ671" s="123">
        <v>18720</v>
      </c>
      <c r="AR671" s="120">
        <v>12</v>
      </c>
      <c r="AS671" s="120">
        <f>VLOOKUP(X671:X2934,[7]Sheet1!$T$2:$AC$1764,10,0)</f>
        <v>259</v>
      </c>
      <c r="AT671" s="107" t="str">
        <f>VLOOKUP(X671:X2928,'[8]Asset Classification'!$J$3:$S$2325,10,0)</f>
        <v>&gt;180</v>
      </c>
      <c r="AU671" s="120"/>
      <c r="AV671" s="120"/>
      <c r="AW671" s="120"/>
      <c r="AX671" s="120" t="s">
        <v>544</v>
      </c>
      <c r="AY671" s="120" t="s">
        <v>545</v>
      </c>
      <c r="AZ671" s="120"/>
      <c r="BA671" s="120"/>
      <c r="BB671" s="126"/>
      <c r="BC671" s="110"/>
      <c r="BD671" s="111"/>
      <c r="BE671" s="111"/>
      <c r="BF671" s="112"/>
      <c r="BG671" s="111"/>
      <c r="BH671" s="113"/>
      <c r="BI671" s="111"/>
      <c r="BJ671" s="111"/>
      <c r="BK671" s="114"/>
      <c r="BL671" s="122"/>
    </row>
    <row r="672" spans="1:64" s="125" customFormat="1" x14ac:dyDescent="0.3">
      <c r="A672" s="120">
        <v>667</v>
      </c>
      <c r="B672" s="120" t="s">
        <v>5879</v>
      </c>
      <c r="C672" s="120" t="s">
        <v>178</v>
      </c>
      <c r="D672" s="120" t="s">
        <v>850</v>
      </c>
      <c r="E672" s="120" t="s">
        <v>851</v>
      </c>
      <c r="F672" s="120" t="s">
        <v>852</v>
      </c>
      <c r="G672" s="120" t="s">
        <v>853</v>
      </c>
      <c r="H672" s="120" t="s">
        <v>854</v>
      </c>
      <c r="I672" s="120">
        <v>176391</v>
      </c>
      <c r="J672" s="120" t="s">
        <v>889</v>
      </c>
      <c r="K672" s="120">
        <v>176391</v>
      </c>
      <c r="L672" s="120" t="s">
        <v>1545</v>
      </c>
      <c r="M672" s="120" t="s">
        <v>1546</v>
      </c>
      <c r="N672" s="120">
        <v>362040</v>
      </c>
      <c r="O672" s="120" t="s">
        <v>1110</v>
      </c>
      <c r="P672" s="120">
        <v>645704</v>
      </c>
      <c r="Q672" s="120" t="s">
        <v>3389</v>
      </c>
      <c r="R672" s="120" t="s">
        <v>255</v>
      </c>
      <c r="S672" s="120" t="s">
        <v>5640</v>
      </c>
      <c r="T672" s="120" t="s">
        <v>185</v>
      </c>
      <c r="U672" s="120" t="s">
        <v>186</v>
      </c>
      <c r="V672" s="120">
        <v>0</v>
      </c>
      <c r="W672" s="120" t="s">
        <v>5880</v>
      </c>
      <c r="X672" s="120">
        <v>357277466</v>
      </c>
      <c r="Y672" s="120" t="s">
        <v>5641</v>
      </c>
      <c r="Z672" s="120" t="s">
        <v>210</v>
      </c>
      <c r="AA672" s="123">
        <v>34000</v>
      </c>
      <c r="AB672" s="120" t="s">
        <v>182</v>
      </c>
      <c r="AC672" s="120">
        <v>24</v>
      </c>
      <c r="AD672" s="120" t="s">
        <v>190</v>
      </c>
      <c r="AE672" s="120" t="s">
        <v>396</v>
      </c>
      <c r="AF672" s="123">
        <v>1810</v>
      </c>
      <c r="AG672" s="123">
        <v>1810</v>
      </c>
      <c r="AH672" s="120" t="s">
        <v>301</v>
      </c>
      <c r="AI672" s="123">
        <v>1064.79</v>
      </c>
      <c r="AJ672" s="123">
        <v>745.21</v>
      </c>
      <c r="AK672" s="123">
        <v>1810</v>
      </c>
      <c r="AL672" s="123">
        <v>32935.21</v>
      </c>
      <c r="AM672" s="123">
        <v>8958.7900000000009</v>
      </c>
      <c r="AN672" s="123">
        <v>41894</v>
      </c>
      <c r="AO672" s="123">
        <v>10988.32</v>
      </c>
      <c r="AP672" s="123">
        <v>5301.68</v>
      </c>
      <c r="AQ672" s="123">
        <v>16290</v>
      </c>
      <c r="AR672" s="120">
        <v>10</v>
      </c>
      <c r="AS672" s="120">
        <f>VLOOKUP(X672:X2935,[7]Sheet1!$T$2:$AC$1764,10,0)</f>
        <v>259</v>
      </c>
      <c r="AT672" s="107" t="str">
        <f>VLOOKUP(X672:X2929,'[8]Asset Classification'!$J$3:$S$2325,10,0)</f>
        <v>&gt;180</v>
      </c>
      <c r="AU672" s="120"/>
      <c r="AV672" s="120"/>
      <c r="AW672" s="120"/>
      <c r="AX672" s="120" t="s">
        <v>544</v>
      </c>
      <c r="AY672" s="120" t="s">
        <v>545</v>
      </c>
      <c r="AZ672" s="120"/>
      <c r="BA672" s="120"/>
      <c r="BB672" s="126"/>
      <c r="BC672" s="110"/>
      <c r="BD672" s="111"/>
      <c r="BE672" s="111"/>
      <c r="BF672" s="112"/>
      <c r="BG672" s="111"/>
      <c r="BH672" s="113"/>
      <c r="BI672" s="111"/>
      <c r="BJ672" s="111"/>
      <c r="BK672" s="114"/>
      <c r="BL672" s="122"/>
    </row>
    <row r="673" spans="1:64" s="125" customFormat="1" x14ac:dyDescent="0.3">
      <c r="A673" s="120">
        <v>668</v>
      </c>
      <c r="B673" s="120" t="s">
        <v>5879</v>
      </c>
      <c r="C673" s="120" t="s">
        <v>178</v>
      </c>
      <c r="D673" s="120" t="s">
        <v>850</v>
      </c>
      <c r="E673" s="120" t="s">
        <v>851</v>
      </c>
      <c r="F673" s="120" t="s">
        <v>852</v>
      </c>
      <c r="G673" s="120" t="s">
        <v>853</v>
      </c>
      <c r="H673" s="120" t="s">
        <v>854</v>
      </c>
      <c r="I673" s="120">
        <v>40733</v>
      </c>
      <c r="J673" s="120" t="s">
        <v>1887</v>
      </c>
      <c r="K673" s="120">
        <v>40733</v>
      </c>
      <c r="L673" s="120" t="s">
        <v>883</v>
      </c>
      <c r="M673" s="120" t="s">
        <v>884</v>
      </c>
      <c r="N673" s="120">
        <v>362576</v>
      </c>
      <c r="O673" s="120" t="s">
        <v>1547</v>
      </c>
      <c r="P673" s="120">
        <v>91559</v>
      </c>
      <c r="Q673" s="120" t="s">
        <v>1548</v>
      </c>
      <c r="R673" s="120" t="s">
        <v>255</v>
      </c>
      <c r="S673" s="120" t="s">
        <v>2130</v>
      </c>
      <c r="T673" s="120" t="s">
        <v>185</v>
      </c>
      <c r="U673" s="120" t="s">
        <v>186</v>
      </c>
      <c r="V673" s="120">
        <v>541</v>
      </c>
      <c r="W673" s="120" t="s">
        <v>5880</v>
      </c>
      <c r="X673" s="120">
        <v>349083257</v>
      </c>
      <c r="Y673" s="120" t="s">
        <v>2131</v>
      </c>
      <c r="Z673" s="120" t="s">
        <v>206</v>
      </c>
      <c r="AA673" s="123">
        <v>54478</v>
      </c>
      <c r="AB673" s="120" t="s">
        <v>189</v>
      </c>
      <c r="AC673" s="120">
        <v>24</v>
      </c>
      <c r="AD673" s="120" t="s">
        <v>190</v>
      </c>
      <c r="AE673" s="120" t="s">
        <v>320</v>
      </c>
      <c r="AF673" s="123">
        <v>2672</v>
      </c>
      <c r="AG673" s="123">
        <v>2900</v>
      </c>
      <c r="AH673" s="120" t="s">
        <v>301</v>
      </c>
      <c r="AI673" s="123">
        <v>46119.22</v>
      </c>
      <c r="AJ673" s="123">
        <v>14552.78</v>
      </c>
      <c r="AK673" s="123">
        <v>60672</v>
      </c>
      <c r="AL673" s="123">
        <v>8358.7800000000007</v>
      </c>
      <c r="AM673" s="123">
        <v>341.22</v>
      </c>
      <c r="AN673" s="123">
        <v>8700</v>
      </c>
      <c r="AO673" s="123">
        <v>8358.7800000000007</v>
      </c>
      <c r="AP673" s="123">
        <v>341.22</v>
      </c>
      <c r="AQ673" s="123">
        <v>8700</v>
      </c>
      <c r="AR673" s="120">
        <v>30</v>
      </c>
      <c r="AS673" s="120">
        <f>VLOOKUP(X673:X2936,[7]Sheet1!$T$2:$AC$1764,10,0)</f>
        <v>260</v>
      </c>
      <c r="AT673" s="107" t="str">
        <f>VLOOKUP(X673:X2930,'[8]Asset Classification'!$J$3:$S$2325,10,0)</f>
        <v>&gt;180</v>
      </c>
      <c r="AU673" s="120"/>
      <c r="AV673" s="120"/>
      <c r="AW673" s="120"/>
      <c r="AX673" s="120" t="s">
        <v>544</v>
      </c>
      <c r="AY673" s="120" t="s">
        <v>545</v>
      </c>
      <c r="AZ673" s="120"/>
      <c r="BA673" s="120"/>
      <c r="BB673" s="126"/>
      <c r="BC673" s="110"/>
      <c r="BD673" s="111"/>
      <c r="BE673" s="111"/>
      <c r="BF673" s="112"/>
      <c r="BG673" s="111"/>
      <c r="BH673" s="113"/>
      <c r="BI673" s="111"/>
      <c r="BJ673" s="111"/>
      <c r="BK673" s="114"/>
      <c r="BL673" s="122"/>
    </row>
    <row r="674" spans="1:64" s="125" customFormat="1" x14ac:dyDescent="0.3">
      <c r="A674" s="120">
        <v>669</v>
      </c>
      <c r="B674" s="120" t="s">
        <v>5879</v>
      </c>
      <c r="C674" s="120" t="s">
        <v>178</v>
      </c>
      <c r="D674" s="120" t="s">
        <v>850</v>
      </c>
      <c r="E674" s="120" t="s">
        <v>851</v>
      </c>
      <c r="F674" s="120" t="s">
        <v>852</v>
      </c>
      <c r="G674" s="120" t="s">
        <v>853</v>
      </c>
      <c r="H674" s="120" t="s">
        <v>854</v>
      </c>
      <c r="I674" s="120">
        <v>40668</v>
      </c>
      <c r="J674" s="120" t="s">
        <v>854</v>
      </c>
      <c r="K674" s="120">
        <v>40668</v>
      </c>
      <c r="L674" s="120" t="s">
        <v>1019</v>
      </c>
      <c r="M674" s="120" t="s">
        <v>1020</v>
      </c>
      <c r="N674" s="120">
        <v>360509</v>
      </c>
      <c r="O674" s="120" t="s">
        <v>2670</v>
      </c>
      <c r="P674" s="120">
        <v>590931</v>
      </c>
      <c r="Q674" s="120" t="s">
        <v>2671</v>
      </c>
      <c r="R674" s="120" t="s">
        <v>255</v>
      </c>
      <c r="S674" s="120" t="s">
        <v>2816</v>
      </c>
      <c r="T674" s="120" t="s">
        <v>185</v>
      </c>
      <c r="U674" s="120" t="s">
        <v>547</v>
      </c>
      <c r="V674" s="120">
        <v>541</v>
      </c>
      <c r="W674" s="120" t="s">
        <v>221</v>
      </c>
      <c r="X674" s="120">
        <v>351043876</v>
      </c>
      <c r="Y674" s="120" t="s">
        <v>2817</v>
      </c>
      <c r="Z674" s="120" t="s">
        <v>419</v>
      </c>
      <c r="AA674" s="123">
        <v>41752</v>
      </c>
      <c r="AB674" s="120" t="s">
        <v>189</v>
      </c>
      <c r="AC674" s="120">
        <v>24</v>
      </c>
      <c r="AD674" s="120" t="s">
        <v>192</v>
      </c>
      <c r="AE674" s="120" t="s">
        <v>798</v>
      </c>
      <c r="AF674" s="123">
        <v>2293</v>
      </c>
      <c r="AG674" s="123">
        <v>2250</v>
      </c>
      <c r="AH674" s="120" t="s">
        <v>301</v>
      </c>
      <c r="AI674" s="123">
        <v>23471.11</v>
      </c>
      <c r="AJ674" s="123">
        <v>10321.89</v>
      </c>
      <c r="AK674" s="123">
        <v>33793</v>
      </c>
      <c r="AL674" s="123">
        <v>18280.89</v>
      </c>
      <c r="AM674" s="123">
        <v>1969.11</v>
      </c>
      <c r="AN674" s="123">
        <v>20250</v>
      </c>
      <c r="AO674" s="123">
        <v>18280.89</v>
      </c>
      <c r="AP674" s="123">
        <v>1969.11</v>
      </c>
      <c r="AQ674" s="123">
        <v>20250</v>
      </c>
      <c r="AR674" s="120">
        <v>24</v>
      </c>
      <c r="AS674" s="120">
        <f>VLOOKUP(X674:X2937,[7]Sheet1!$T$2:$AC$1764,10,0)</f>
        <v>260</v>
      </c>
      <c r="AT674" s="107" t="str">
        <f>VLOOKUP(X674:X2931,'[8]Asset Classification'!$J$3:$S$2325,10,0)</f>
        <v>&gt;180</v>
      </c>
      <c r="AU674" s="120"/>
      <c r="AV674" s="120"/>
      <c r="AW674" s="120"/>
      <c r="AX674" s="120" t="s">
        <v>544</v>
      </c>
      <c r="AY674" s="120" t="s">
        <v>545</v>
      </c>
      <c r="AZ674" s="120"/>
      <c r="BA674" s="120"/>
      <c r="BB674" s="126"/>
      <c r="BC674" s="110"/>
      <c r="BD674" s="111"/>
      <c r="BE674" s="111"/>
      <c r="BF674" s="112"/>
      <c r="BG674" s="111"/>
      <c r="BH674" s="113"/>
      <c r="BI674" s="111"/>
      <c r="BJ674" s="111"/>
      <c r="BK674" s="114"/>
      <c r="BL674" s="122"/>
    </row>
    <row r="675" spans="1:64" s="125" customFormat="1" x14ac:dyDescent="0.3">
      <c r="A675" s="120">
        <v>670</v>
      </c>
      <c r="B675" s="120" t="s">
        <v>5879</v>
      </c>
      <c r="C675" s="120" t="s">
        <v>178</v>
      </c>
      <c r="D675" s="120" t="s">
        <v>850</v>
      </c>
      <c r="E675" s="120" t="s">
        <v>851</v>
      </c>
      <c r="F675" s="120" t="s">
        <v>852</v>
      </c>
      <c r="G675" s="120" t="s">
        <v>853</v>
      </c>
      <c r="H675" s="120" t="s">
        <v>854</v>
      </c>
      <c r="I675" s="120">
        <v>168143</v>
      </c>
      <c r="J675" s="120" t="s">
        <v>854</v>
      </c>
      <c r="K675" s="120">
        <v>168143</v>
      </c>
      <c r="L675" s="120" t="s">
        <v>906</v>
      </c>
      <c r="M675" s="120" t="s">
        <v>907</v>
      </c>
      <c r="N675" s="120">
        <v>347713</v>
      </c>
      <c r="O675" s="120" t="s">
        <v>1547</v>
      </c>
      <c r="P675" s="120">
        <v>91559</v>
      </c>
      <c r="Q675" s="120" t="s">
        <v>1548</v>
      </c>
      <c r="R675" s="120" t="s">
        <v>255</v>
      </c>
      <c r="S675" s="120" t="s">
        <v>3657</v>
      </c>
      <c r="T675" s="120" t="s">
        <v>185</v>
      </c>
      <c r="U675" s="120" t="s">
        <v>186</v>
      </c>
      <c r="V675" s="120">
        <v>541</v>
      </c>
      <c r="W675" s="120" t="s">
        <v>5880</v>
      </c>
      <c r="X675" s="120">
        <v>353393784</v>
      </c>
      <c r="Y675" s="120" t="s">
        <v>3658</v>
      </c>
      <c r="Z675" s="120" t="s">
        <v>297</v>
      </c>
      <c r="AA675" s="123">
        <v>52000</v>
      </c>
      <c r="AB675" s="120" t="s">
        <v>189</v>
      </c>
      <c r="AC675" s="120">
        <v>24</v>
      </c>
      <c r="AD675" s="120" t="s">
        <v>190</v>
      </c>
      <c r="AE675" s="120" t="s">
        <v>477</v>
      </c>
      <c r="AF675" s="123">
        <v>2780</v>
      </c>
      <c r="AG675" s="123">
        <v>2780</v>
      </c>
      <c r="AH675" s="120" t="s">
        <v>301</v>
      </c>
      <c r="AI675" s="123">
        <v>14418.03</v>
      </c>
      <c r="AJ675" s="123">
        <v>7821.97</v>
      </c>
      <c r="AK675" s="123">
        <v>22240</v>
      </c>
      <c r="AL675" s="123">
        <v>37581.97</v>
      </c>
      <c r="AM675" s="123">
        <v>7107.03</v>
      </c>
      <c r="AN675" s="123">
        <v>44689</v>
      </c>
      <c r="AO675" s="123">
        <v>19506.55</v>
      </c>
      <c r="AP675" s="123">
        <v>5513.45</v>
      </c>
      <c r="AQ675" s="123">
        <v>25020</v>
      </c>
      <c r="AR675" s="120">
        <v>17</v>
      </c>
      <c r="AS675" s="120">
        <f>VLOOKUP(X675:X2938,[7]Sheet1!$T$2:$AC$1764,10,0)</f>
        <v>260</v>
      </c>
      <c r="AT675" s="107" t="str">
        <f>VLOOKUP(X675:X2932,'[8]Asset Classification'!$J$3:$S$2325,10,0)</f>
        <v>&gt;180</v>
      </c>
      <c r="AU675" s="120"/>
      <c r="AV675" s="120"/>
      <c r="AW675" s="120"/>
      <c r="AX675" s="120" t="s">
        <v>544</v>
      </c>
      <c r="AY675" s="120" t="s">
        <v>545</v>
      </c>
      <c r="AZ675" s="120"/>
      <c r="BA675" s="120"/>
      <c r="BB675" s="126"/>
      <c r="BC675" s="110"/>
      <c r="BD675" s="111"/>
      <c r="BE675" s="111"/>
      <c r="BF675" s="112"/>
      <c r="BG675" s="111"/>
      <c r="BH675" s="113"/>
      <c r="BI675" s="111"/>
      <c r="BJ675" s="111"/>
      <c r="BK675" s="114"/>
      <c r="BL675" s="122"/>
    </row>
    <row r="676" spans="1:64" s="125" customFormat="1" x14ac:dyDescent="0.3">
      <c r="A676" s="120">
        <v>671</v>
      </c>
      <c r="B676" s="120" t="s">
        <v>5879</v>
      </c>
      <c r="C676" s="120" t="s">
        <v>178</v>
      </c>
      <c r="D676" s="120" t="s">
        <v>850</v>
      </c>
      <c r="E676" s="120" t="s">
        <v>851</v>
      </c>
      <c r="F676" s="120" t="s">
        <v>852</v>
      </c>
      <c r="G676" s="120" t="s">
        <v>853</v>
      </c>
      <c r="H676" s="120" t="s">
        <v>854</v>
      </c>
      <c r="I676" s="120">
        <v>40668</v>
      </c>
      <c r="J676" s="120" t="s">
        <v>854</v>
      </c>
      <c r="K676" s="120">
        <v>40668</v>
      </c>
      <c r="L676" s="120" t="s">
        <v>916</v>
      </c>
      <c r="M676" s="120" t="s">
        <v>917</v>
      </c>
      <c r="N676" s="120">
        <v>62955</v>
      </c>
      <c r="O676" s="120" t="s">
        <v>3763</v>
      </c>
      <c r="P676" s="120">
        <v>566568</v>
      </c>
      <c r="Q676" s="120" t="s">
        <v>3764</v>
      </c>
      <c r="R676" s="120" t="s">
        <v>255</v>
      </c>
      <c r="S676" s="120" t="s">
        <v>4179</v>
      </c>
      <c r="T676" s="120" t="s">
        <v>180</v>
      </c>
      <c r="U676" s="120" t="s">
        <v>186</v>
      </c>
      <c r="V676" s="120">
        <v>0</v>
      </c>
      <c r="W676" s="120" t="s">
        <v>5880</v>
      </c>
      <c r="X676" s="120">
        <v>353676425</v>
      </c>
      <c r="Y676" s="120" t="s">
        <v>4180</v>
      </c>
      <c r="Z676" s="120" t="s">
        <v>505</v>
      </c>
      <c r="AA676" s="123">
        <v>38000</v>
      </c>
      <c r="AB676" s="120" t="s">
        <v>189</v>
      </c>
      <c r="AC676" s="120">
        <v>24</v>
      </c>
      <c r="AD676" s="120" t="s">
        <v>190</v>
      </c>
      <c r="AE676" s="120" t="s">
        <v>502</v>
      </c>
      <c r="AF676" s="123">
        <v>2030</v>
      </c>
      <c r="AG676" s="123">
        <v>2030</v>
      </c>
      <c r="AH676" s="120" t="s">
        <v>301</v>
      </c>
      <c r="AI676" s="123">
        <v>7504.4</v>
      </c>
      <c r="AJ676" s="123">
        <v>4675.6000000000004</v>
      </c>
      <c r="AK676" s="123">
        <v>12180</v>
      </c>
      <c r="AL676" s="123">
        <v>30495.599999999999</v>
      </c>
      <c r="AM676" s="123">
        <v>6536.4</v>
      </c>
      <c r="AN676" s="123">
        <v>37032</v>
      </c>
      <c r="AO676" s="123">
        <v>13623.46</v>
      </c>
      <c r="AP676" s="123">
        <v>4646.54</v>
      </c>
      <c r="AQ676" s="123">
        <v>18270</v>
      </c>
      <c r="AR676" s="120">
        <v>15</v>
      </c>
      <c r="AS676" s="120">
        <f>VLOOKUP(X676:X2939,[7]Sheet1!$T$2:$AC$1764,10,0)</f>
        <v>260</v>
      </c>
      <c r="AT676" s="107" t="str">
        <f>VLOOKUP(X676:X2933,'[8]Asset Classification'!$J$3:$S$2325,10,0)</f>
        <v>&gt;180</v>
      </c>
      <c r="AU676" s="120"/>
      <c r="AV676" s="120"/>
      <c r="AW676" s="120"/>
      <c r="AX676" s="120" t="s">
        <v>544</v>
      </c>
      <c r="AY676" s="120" t="s">
        <v>545</v>
      </c>
      <c r="AZ676" s="120"/>
      <c r="BA676" s="120"/>
      <c r="BB676" s="126"/>
      <c r="BC676" s="110"/>
      <c r="BD676" s="111"/>
      <c r="BE676" s="111"/>
      <c r="BF676" s="112"/>
      <c r="BG676" s="111"/>
      <c r="BH676" s="113"/>
      <c r="BI676" s="111"/>
      <c r="BJ676" s="111"/>
      <c r="BK676" s="114"/>
      <c r="BL676" s="122"/>
    </row>
    <row r="677" spans="1:64" s="125" customFormat="1" x14ac:dyDescent="0.3">
      <c r="A677" s="120">
        <v>672</v>
      </c>
      <c r="B677" s="120" t="s">
        <v>5879</v>
      </c>
      <c r="C677" s="120" t="s">
        <v>178</v>
      </c>
      <c r="D677" s="120" t="s">
        <v>850</v>
      </c>
      <c r="E677" s="120" t="s">
        <v>851</v>
      </c>
      <c r="F677" s="120" t="s">
        <v>852</v>
      </c>
      <c r="G677" s="120" t="s">
        <v>853</v>
      </c>
      <c r="H677" s="120" t="s">
        <v>854</v>
      </c>
      <c r="I677" s="120">
        <v>40742</v>
      </c>
      <c r="J677" s="120" t="s">
        <v>1661</v>
      </c>
      <c r="K677" s="120">
        <v>40742</v>
      </c>
      <c r="L677" s="120" t="s">
        <v>906</v>
      </c>
      <c r="M677" s="120" t="s">
        <v>907</v>
      </c>
      <c r="N677" s="120">
        <v>365046</v>
      </c>
      <c r="O677" s="120" t="s">
        <v>1450</v>
      </c>
      <c r="P677" s="120">
        <v>540145</v>
      </c>
      <c r="Q677" s="120" t="s">
        <v>1451</v>
      </c>
      <c r="R677" s="120" t="s">
        <v>255</v>
      </c>
      <c r="S677" s="120" t="s">
        <v>4329</v>
      </c>
      <c r="T677" s="120" t="s">
        <v>185</v>
      </c>
      <c r="U677" s="120" t="s">
        <v>181</v>
      </c>
      <c r="V677" s="120">
        <v>0</v>
      </c>
      <c r="W677" s="120" t="s">
        <v>5900</v>
      </c>
      <c r="X677" s="120">
        <v>353676518</v>
      </c>
      <c r="Y677" s="120" t="s">
        <v>4330</v>
      </c>
      <c r="Z677" s="120" t="s">
        <v>210</v>
      </c>
      <c r="AA677" s="123">
        <v>32000</v>
      </c>
      <c r="AB677" s="120" t="s">
        <v>189</v>
      </c>
      <c r="AC677" s="120">
        <v>24</v>
      </c>
      <c r="AD677" s="120" t="s">
        <v>190</v>
      </c>
      <c r="AE677" s="120" t="s">
        <v>304</v>
      </c>
      <c r="AF677" s="123">
        <v>1710</v>
      </c>
      <c r="AG677" s="123">
        <v>1710</v>
      </c>
      <c r="AH677" s="120" t="s">
        <v>301</v>
      </c>
      <c r="AI677" s="123">
        <v>1030.55</v>
      </c>
      <c r="AJ677" s="123">
        <v>679.45</v>
      </c>
      <c r="AK677" s="123">
        <v>1710</v>
      </c>
      <c r="AL677" s="123">
        <v>30969.45</v>
      </c>
      <c r="AM677" s="123">
        <v>8404.5499999999993</v>
      </c>
      <c r="AN677" s="123">
        <v>39374</v>
      </c>
      <c r="AO677" s="123">
        <v>10402.41</v>
      </c>
      <c r="AP677" s="123">
        <v>4987.59</v>
      </c>
      <c r="AQ677" s="123">
        <v>15390</v>
      </c>
      <c r="AR677" s="120">
        <v>10</v>
      </c>
      <c r="AS677" s="120">
        <f>VLOOKUP(X677:X2940,[7]Sheet1!$T$2:$AC$1764,10,0)</f>
        <v>260</v>
      </c>
      <c r="AT677" s="107" t="str">
        <f>VLOOKUP(X677:X2934,'[8]Asset Classification'!$J$3:$S$2325,10,0)</f>
        <v>&gt;180</v>
      </c>
      <c r="AU677" s="120"/>
      <c r="AV677" s="120"/>
      <c r="AW677" s="120"/>
      <c r="AX677" s="120" t="s">
        <v>544</v>
      </c>
      <c r="AY677" s="120" t="s">
        <v>545</v>
      </c>
      <c r="AZ677" s="120"/>
      <c r="BA677" s="120"/>
      <c r="BB677" s="126"/>
      <c r="BC677" s="110"/>
      <c r="BD677" s="111"/>
      <c r="BE677" s="111"/>
      <c r="BF677" s="112"/>
      <c r="BG677" s="111"/>
      <c r="BH677" s="113"/>
      <c r="BI677" s="111"/>
      <c r="BJ677" s="111"/>
      <c r="BK677" s="114"/>
      <c r="BL677" s="122"/>
    </row>
    <row r="678" spans="1:64" s="125" customFormat="1" x14ac:dyDescent="0.3">
      <c r="A678" s="120">
        <v>673</v>
      </c>
      <c r="B678" s="120" t="s">
        <v>5879</v>
      </c>
      <c r="C678" s="120" t="s">
        <v>178</v>
      </c>
      <c r="D678" s="120" t="s">
        <v>850</v>
      </c>
      <c r="E678" s="120" t="s">
        <v>851</v>
      </c>
      <c r="F678" s="120" t="s">
        <v>852</v>
      </c>
      <c r="G678" s="120" t="s">
        <v>853</v>
      </c>
      <c r="H678" s="120" t="s">
        <v>854</v>
      </c>
      <c r="I678" s="120">
        <v>40696</v>
      </c>
      <c r="J678" s="120" t="s">
        <v>1115</v>
      </c>
      <c r="K678" s="120">
        <v>40696</v>
      </c>
      <c r="L678" s="120" t="s">
        <v>1019</v>
      </c>
      <c r="M678" s="120" t="s">
        <v>1020</v>
      </c>
      <c r="N678" s="120">
        <v>365385</v>
      </c>
      <c r="O678" s="120" t="s">
        <v>1547</v>
      </c>
      <c r="P678" s="120">
        <v>91559</v>
      </c>
      <c r="Q678" s="120" t="s">
        <v>1548</v>
      </c>
      <c r="R678" s="120" t="s">
        <v>255</v>
      </c>
      <c r="S678" s="120" t="s">
        <v>4743</v>
      </c>
      <c r="T678" s="120" t="s">
        <v>215</v>
      </c>
      <c r="U678" s="120" t="s">
        <v>645</v>
      </c>
      <c r="V678" s="120">
        <v>0</v>
      </c>
      <c r="W678" s="120" t="s">
        <v>5880</v>
      </c>
      <c r="X678" s="120">
        <v>354503749</v>
      </c>
      <c r="Y678" s="120" t="s">
        <v>4744</v>
      </c>
      <c r="Z678" s="120" t="s">
        <v>484</v>
      </c>
      <c r="AA678" s="123">
        <v>58000</v>
      </c>
      <c r="AB678" s="120" t="s">
        <v>189</v>
      </c>
      <c r="AC678" s="120">
        <v>30</v>
      </c>
      <c r="AD678" s="120" t="s">
        <v>195</v>
      </c>
      <c r="AE678" s="120" t="s">
        <v>502</v>
      </c>
      <c r="AF678" s="123">
        <v>2620</v>
      </c>
      <c r="AG678" s="123">
        <v>2620</v>
      </c>
      <c r="AH678" s="120" t="s">
        <v>307</v>
      </c>
      <c r="AI678" s="123">
        <v>9005.65</v>
      </c>
      <c r="AJ678" s="123">
        <v>6714.35</v>
      </c>
      <c r="AK678" s="123">
        <v>15720</v>
      </c>
      <c r="AL678" s="123">
        <v>48994.35</v>
      </c>
      <c r="AM678" s="123">
        <v>13874.65</v>
      </c>
      <c r="AN678" s="123">
        <v>62869</v>
      </c>
      <c r="AO678" s="123">
        <v>15624.32</v>
      </c>
      <c r="AP678" s="123">
        <v>7955.68</v>
      </c>
      <c r="AQ678" s="123">
        <v>23580</v>
      </c>
      <c r="AR678" s="120">
        <v>15</v>
      </c>
      <c r="AS678" s="120">
        <f>VLOOKUP(X678:X2941,[7]Sheet1!$T$2:$AC$1764,10,0)</f>
        <v>260</v>
      </c>
      <c r="AT678" s="107" t="str">
        <f>VLOOKUP(X678:X2935,'[8]Asset Classification'!$J$3:$S$2325,10,0)</f>
        <v>&gt;180</v>
      </c>
      <c r="AU678" s="120"/>
      <c r="AV678" s="120"/>
      <c r="AW678" s="120"/>
      <c r="AX678" s="120" t="s">
        <v>544</v>
      </c>
      <c r="AY678" s="120" t="s">
        <v>545</v>
      </c>
      <c r="AZ678" s="120"/>
      <c r="BA678" s="120"/>
      <c r="BB678" s="126"/>
      <c r="BC678" s="110"/>
      <c r="BD678" s="111"/>
      <c r="BE678" s="111"/>
      <c r="BF678" s="112"/>
      <c r="BG678" s="111"/>
      <c r="BH678" s="113"/>
      <c r="BI678" s="111"/>
      <c r="BJ678" s="111"/>
      <c r="BK678" s="114"/>
      <c r="BL678" s="122"/>
    </row>
    <row r="679" spans="1:64" s="125" customFormat="1" x14ac:dyDescent="0.3">
      <c r="A679" s="120">
        <v>674</v>
      </c>
      <c r="B679" s="120" t="s">
        <v>5879</v>
      </c>
      <c r="C679" s="120" t="s">
        <v>178</v>
      </c>
      <c r="D679" s="120" t="s">
        <v>850</v>
      </c>
      <c r="E679" s="120" t="s">
        <v>851</v>
      </c>
      <c r="F679" s="120" t="s">
        <v>852</v>
      </c>
      <c r="G679" s="120" t="s">
        <v>853</v>
      </c>
      <c r="H679" s="120" t="s">
        <v>854</v>
      </c>
      <c r="I679" s="120">
        <v>40742</v>
      </c>
      <c r="J679" s="120" t="s">
        <v>1661</v>
      </c>
      <c r="K679" s="120">
        <v>40742</v>
      </c>
      <c r="L679" s="120" t="s">
        <v>906</v>
      </c>
      <c r="M679" s="120" t="s">
        <v>907</v>
      </c>
      <c r="N679" s="120">
        <v>351486</v>
      </c>
      <c r="O679" s="120" t="s">
        <v>1044</v>
      </c>
      <c r="P679" s="120">
        <v>91397</v>
      </c>
      <c r="Q679" s="120" t="s">
        <v>1045</v>
      </c>
      <c r="R679" s="120" t="s">
        <v>255</v>
      </c>
      <c r="S679" s="120" t="s">
        <v>5372</v>
      </c>
      <c r="T679" s="120" t="s">
        <v>185</v>
      </c>
      <c r="U679" s="120" t="s">
        <v>547</v>
      </c>
      <c r="V679" s="120">
        <v>0</v>
      </c>
      <c r="W679" s="120" t="s">
        <v>221</v>
      </c>
      <c r="X679" s="120">
        <v>355994321</v>
      </c>
      <c r="Y679" s="120" t="s">
        <v>5373</v>
      </c>
      <c r="Z679" s="120" t="s">
        <v>360</v>
      </c>
      <c r="AA679" s="123">
        <v>39000</v>
      </c>
      <c r="AB679" s="120" t="s">
        <v>189</v>
      </c>
      <c r="AC679" s="120">
        <v>24</v>
      </c>
      <c r="AD679" s="120" t="s">
        <v>190</v>
      </c>
      <c r="AE679" s="120" t="s">
        <v>523</v>
      </c>
      <c r="AF679" s="123">
        <v>2080</v>
      </c>
      <c r="AG679" s="123">
        <v>2080</v>
      </c>
      <c r="AH679" s="120" t="s">
        <v>301</v>
      </c>
      <c r="AI679" s="123">
        <v>3712.58</v>
      </c>
      <c r="AJ679" s="123">
        <v>2527.42</v>
      </c>
      <c r="AK679" s="123">
        <v>6240</v>
      </c>
      <c r="AL679" s="123">
        <v>35287.42</v>
      </c>
      <c r="AM679" s="123">
        <v>8799.58</v>
      </c>
      <c r="AN679" s="123">
        <v>44087</v>
      </c>
      <c r="AO679" s="123">
        <v>13137.64</v>
      </c>
      <c r="AP679" s="123">
        <v>5582.36</v>
      </c>
      <c r="AQ679" s="123">
        <v>18720</v>
      </c>
      <c r="AR679" s="120">
        <v>12</v>
      </c>
      <c r="AS679" s="120">
        <f>VLOOKUP(X679:X2942,[7]Sheet1!$T$2:$AC$1764,10,0)</f>
        <v>260</v>
      </c>
      <c r="AT679" s="107" t="str">
        <f>VLOOKUP(X679:X2936,'[8]Asset Classification'!$J$3:$S$2325,10,0)</f>
        <v>&gt;180</v>
      </c>
      <c r="AU679" s="120"/>
      <c r="AV679" s="120"/>
      <c r="AW679" s="120"/>
      <c r="AX679" s="120" t="s">
        <v>544</v>
      </c>
      <c r="AY679" s="120" t="s">
        <v>545</v>
      </c>
      <c r="AZ679" s="120"/>
      <c r="BA679" s="120"/>
      <c r="BB679" s="126"/>
      <c r="BC679" s="110"/>
      <c r="BD679" s="111"/>
      <c r="BE679" s="111"/>
      <c r="BF679" s="112"/>
      <c r="BG679" s="111"/>
      <c r="BH679" s="113"/>
      <c r="BI679" s="111"/>
      <c r="BJ679" s="111"/>
      <c r="BK679" s="114"/>
      <c r="BL679" s="122"/>
    </row>
    <row r="680" spans="1:64" s="125" customFormat="1" x14ac:dyDescent="0.3">
      <c r="A680" s="120">
        <v>675</v>
      </c>
      <c r="B680" s="120" t="s">
        <v>5879</v>
      </c>
      <c r="C680" s="120" t="s">
        <v>178</v>
      </c>
      <c r="D680" s="120" t="s">
        <v>850</v>
      </c>
      <c r="E680" s="120" t="s">
        <v>851</v>
      </c>
      <c r="F680" s="120" t="s">
        <v>852</v>
      </c>
      <c r="G680" s="120" t="s">
        <v>853</v>
      </c>
      <c r="H680" s="120" t="s">
        <v>854</v>
      </c>
      <c r="I680" s="120">
        <v>178001</v>
      </c>
      <c r="J680" s="120" t="s">
        <v>924</v>
      </c>
      <c r="K680" s="120">
        <v>178001</v>
      </c>
      <c r="L680" s="120" t="s">
        <v>961</v>
      </c>
      <c r="M680" s="120" t="s">
        <v>962</v>
      </c>
      <c r="N680" s="120">
        <v>287831</v>
      </c>
      <c r="O680" s="120" t="s">
        <v>1450</v>
      </c>
      <c r="P680" s="120">
        <v>540145</v>
      </c>
      <c r="Q680" s="120" t="s">
        <v>1451</v>
      </c>
      <c r="R680" s="120" t="s">
        <v>255</v>
      </c>
      <c r="S680" s="120" t="s">
        <v>5585</v>
      </c>
      <c r="T680" s="120" t="s">
        <v>185</v>
      </c>
      <c r="U680" s="120" t="s">
        <v>186</v>
      </c>
      <c r="V680" s="120">
        <v>0</v>
      </c>
      <c r="W680" s="120" t="s">
        <v>5880</v>
      </c>
      <c r="X680" s="120">
        <v>357040336</v>
      </c>
      <c r="Y680" s="120" t="s">
        <v>5586</v>
      </c>
      <c r="Z680" s="120" t="s">
        <v>210</v>
      </c>
      <c r="AA680" s="123">
        <v>29000</v>
      </c>
      <c r="AB680" s="120" t="s">
        <v>189</v>
      </c>
      <c r="AC680" s="120">
        <v>18</v>
      </c>
      <c r="AD680" s="120" t="s">
        <v>190</v>
      </c>
      <c r="AE680" s="120" t="s">
        <v>304</v>
      </c>
      <c r="AF680" s="123">
        <v>1950</v>
      </c>
      <c r="AG680" s="123">
        <v>1950</v>
      </c>
      <c r="AH680" s="120" t="s">
        <v>301</v>
      </c>
      <c r="AI680" s="123">
        <v>1334.25</v>
      </c>
      <c r="AJ680" s="123">
        <v>915.75</v>
      </c>
      <c r="AK680" s="123">
        <v>2250</v>
      </c>
      <c r="AL680" s="123">
        <v>27665.75</v>
      </c>
      <c r="AM680" s="123">
        <v>5237.25</v>
      </c>
      <c r="AN680" s="123">
        <v>32903</v>
      </c>
      <c r="AO680" s="123">
        <v>13417.52</v>
      </c>
      <c r="AP680" s="123">
        <v>3832.48</v>
      </c>
      <c r="AQ680" s="123">
        <v>17250</v>
      </c>
      <c r="AR680" s="120">
        <v>10</v>
      </c>
      <c r="AS680" s="120">
        <f>VLOOKUP(X680:X2943,[7]Sheet1!$T$2:$AC$1764,10,0)</f>
        <v>260</v>
      </c>
      <c r="AT680" s="107" t="str">
        <f>VLOOKUP(X680:X2937,'[8]Asset Classification'!$J$3:$S$2325,10,0)</f>
        <v>&gt;180</v>
      </c>
      <c r="AU680" s="120"/>
      <c r="AV680" s="120"/>
      <c r="AW680" s="120"/>
      <c r="AX680" s="120" t="s">
        <v>544</v>
      </c>
      <c r="AY680" s="120" t="s">
        <v>545</v>
      </c>
      <c r="AZ680" s="120"/>
      <c r="BA680" s="120"/>
      <c r="BB680" s="126"/>
      <c r="BC680" s="110"/>
      <c r="BD680" s="111"/>
      <c r="BE680" s="111"/>
      <c r="BF680" s="112"/>
      <c r="BG680" s="111"/>
      <c r="BH680" s="113"/>
      <c r="BI680" s="111"/>
      <c r="BJ680" s="111"/>
      <c r="BK680" s="114"/>
      <c r="BL680" s="122"/>
    </row>
    <row r="681" spans="1:64" s="125" customFormat="1" x14ac:dyDescent="0.3">
      <c r="A681" s="120">
        <v>676</v>
      </c>
      <c r="B681" s="120" t="s">
        <v>5879</v>
      </c>
      <c r="C681" s="120" t="s">
        <v>178</v>
      </c>
      <c r="D681" s="120" t="s">
        <v>850</v>
      </c>
      <c r="E681" s="120" t="s">
        <v>851</v>
      </c>
      <c r="F681" s="120" t="s">
        <v>852</v>
      </c>
      <c r="G681" s="120" t="s">
        <v>853</v>
      </c>
      <c r="H681" s="120" t="s">
        <v>854</v>
      </c>
      <c r="I681" s="120">
        <v>178001</v>
      </c>
      <c r="J681" s="120" t="s">
        <v>924</v>
      </c>
      <c r="K681" s="120">
        <v>178001</v>
      </c>
      <c r="L681" s="120" t="s">
        <v>961</v>
      </c>
      <c r="M681" s="120" t="s">
        <v>962</v>
      </c>
      <c r="N681" s="120">
        <v>287831</v>
      </c>
      <c r="O681" s="120" t="s">
        <v>5606</v>
      </c>
      <c r="P681" s="120">
        <v>91571</v>
      </c>
      <c r="Q681" s="120" t="s">
        <v>5607</v>
      </c>
      <c r="R681" s="120" t="s">
        <v>255</v>
      </c>
      <c r="S681" s="120" t="s">
        <v>5608</v>
      </c>
      <c r="T681" s="120" t="s">
        <v>185</v>
      </c>
      <c r="U681" s="120" t="s">
        <v>186</v>
      </c>
      <c r="V681" s="120">
        <v>0</v>
      </c>
      <c r="W681" s="120" t="s">
        <v>5880</v>
      </c>
      <c r="X681" s="120">
        <v>357040353</v>
      </c>
      <c r="Y681" s="120" t="s">
        <v>5609</v>
      </c>
      <c r="Z681" s="120" t="s">
        <v>210</v>
      </c>
      <c r="AA681" s="123">
        <v>49000</v>
      </c>
      <c r="AB681" s="120" t="s">
        <v>189</v>
      </c>
      <c r="AC681" s="120">
        <v>24</v>
      </c>
      <c r="AD681" s="120" t="s">
        <v>195</v>
      </c>
      <c r="AE681" s="120" t="s">
        <v>304</v>
      </c>
      <c r="AF681" s="123">
        <v>2620</v>
      </c>
      <c r="AG681" s="123">
        <v>2620</v>
      </c>
      <c r="AH681" s="120" t="s">
        <v>301</v>
      </c>
      <c r="AI681" s="123">
        <v>1579.59</v>
      </c>
      <c r="AJ681" s="123">
        <v>1200.4100000000001</v>
      </c>
      <c r="AK681" s="123">
        <v>2780</v>
      </c>
      <c r="AL681" s="123">
        <v>47420.41</v>
      </c>
      <c r="AM681" s="123">
        <v>12697.59</v>
      </c>
      <c r="AN681" s="123">
        <v>60118</v>
      </c>
      <c r="AO681" s="123">
        <v>15944.27</v>
      </c>
      <c r="AP681" s="123">
        <v>7475.73</v>
      </c>
      <c r="AQ681" s="123">
        <v>23420</v>
      </c>
      <c r="AR681" s="120">
        <v>10</v>
      </c>
      <c r="AS681" s="120">
        <f>VLOOKUP(X681:X2944,[7]Sheet1!$T$2:$AC$1764,10,0)</f>
        <v>260</v>
      </c>
      <c r="AT681" s="107" t="str">
        <f>VLOOKUP(X681:X2938,'[8]Asset Classification'!$J$3:$S$2325,10,0)</f>
        <v>&gt;180</v>
      </c>
      <c r="AU681" s="120"/>
      <c r="AV681" s="120"/>
      <c r="AW681" s="120"/>
      <c r="AX681" s="120" t="s">
        <v>544</v>
      </c>
      <c r="AY681" s="120" t="s">
        <v>545</v>
      </c>
      <c r="AZ681" s="120"/>
      <c r="BA681" s="120"/>
      <c r="BB681" s="126"/>
      <c r="BC681" s="110"/>
      <c r="BD681" s="111"/>
      <c r="BE681" s="111"/>
      <c r="BF681" s="112"/>
      <c r="BG681" s="111"/>
      <c r="BH681" s="113"/>
      <c r="BI681" s="111"/>
      <c r="BJ681" s="111"/>
      <c r="BK681" s="114"/>
      <c r="BL681" s="122"/>
    </row>
    <row r="682" spans="1:64" s="125" customFormat="1" x14ac:dyDescent="0.3">
      <c r="A682" s="120">
        <v>677</v>
      </c>
      <c r="B682" s="120" t="s">
        <v>5879</v>
      </c>
      <c r="C682" s="120" t="s">
        <v>178</v>
      </c>
      <c r="D682" s="120" t="s">
        <v>850</v>
      </c>
      <c r="E682" s="120" t="s">
        <v>851</v>
      </c>
      <c r="F682" s="120" t="s">
        <v>852</v>
      </c>
      <c r="G682" s="120" t="s">
        <v>853</v>
      </c>
      <c r="H682" s="120" t="s">
        <v>854</v>
      </c>
      <c r="I682" s="120">
        <v>178001</v>
      </c>
      <c r="J682" s="120" t="s">
        <v>924</v>
      </c>
      <c r="K682" s="120">
        <v>178001</v>
      </c>
      <c r="L682" s="120" t="s">
        <v>961</v>
      </c>
      <c r="M682" s="120" t="s">
        <v>962</v>
      </c>
      <c r="N682" s="120">
        <v>287831</v>
      </c>
      <c r="O682" s="120" t="s">
        <v>1758</v>
      </c>
      <c r="P682" s="120">
        <v>476862</v>
      </c>
      <c r="Q682" s="120" t="s">
        <v>1759</v>
      </c>
      <c r="R682" s="120" t="s">
        <v>255</v>
      </c>
      <c r="S682" s="120" t="s">
        <v>5668</v>
      </c>
      <c r="T682" s="120" t="s">
        <v>298</v>
      </c>
      <c r="U682" s="120" t="s">
        <v>645</v>
      </c>
      <c r="V682" s="120">
        <v>0</v>
      </c>
      <c r="W682" s="120" t="s">
        <v>5880</v>
      </c>
      <c r="X682" s="120">
        <v>357381465</v>
      </c>
      <c r="Y682" s="120" t="s">
        <v>5669</v>
      </c>
      <c r="Z682" s="120" t="s">
        <v>210</v>
      </c>
      <c r="AA682" s="123">
        <v>25000</v>
      </c>
      <c r="AB682" s="120" t="s">
        <v>189</v>
      </c>
      <c r="AC682" s="120">
        <v>18</v>
      </c>
      <c r="AD682" s="120" t="s">
        <v>190</v>
      </c>
      <c r="AE682" s="120" t="s">
        <v>304</v>
      </c>
      <c r="AF682" s="123">
        <v>1680</v>
      </c>
      <c r="AG682" s="123">
        <v>1680</v>
      </c>
      <c r="AH682" s="120" t="s">
        <v>301</v>
      </c>
      <c r="AI682" s="123">
        <v>1149.18</v>
      </c>
      <c r="AJ682" s="123">
        <v>530.82000000000005</v>
      </c>
      <c r="AK682" s="123">
        <v>1680</v>
      </c>
      <c r="AL682" s="123">
        <v>23850.82</v>
      </c>
      <c r="AM682" s="123">
        <v>4777.18</v>
      </c>
      <c r="AN682" s="123">
        <v>28628</v>
      </c>
      <c r="AO682" s="123">
        <v>11556.52</v>
      </c>
      <c r="AP682" s="123">
        <v>3563.48</v>
      </c>
      <c r="AQ682" s="123">
        <v>15120</v>
      </c>
      <c r="AR682" s="120">
        <v>10</v>
      </c>
      <c r="AS682" s="120">
        <f>VLOOKUP(X682:X2945,[7]Sheet1!$T$2:$AC$1764,10,0)</f>
        <v>260</v>
      </c>
      <c r="AT682" s="107" t="str">
        <f>VLOOKUP(X682:X2939,'[8]Asset Classification'!$J$3:$S$2325,10,0)</f>
        <v>&gt;180</v>
      </c>
      <c r="AU682" s="120"/>
      <c r="AV682" s="120"/>
      <c r="AW682" s="120"/>
      <c r="AX682" s="120" t="s">
        <v>544</v>
      </c>
      <c r="AY682" s="120" t="s">
        <v>545</v>
      </c>
      <c r="AZ682" s="120"/>
      <c r="BA682" s="120"/>
      <c r="BB682" s="126"/>
      <c r="BC682" s="110"/>
      <c r="BD682" s="111"/>
      <c r="BE682" s="111"/>
      <c r="BF682" s="112"/>
      <c r="BG682" s="111"/>
      <c r="BH682" s="113"/>
      <c r="BI682" s="111"/>
      <c r="BJ682" s="111"/>
      <c r="BK682" s="114"/>
      <c r="BL682" s="122"/>
    </row>
    <row r="683" spans="1:64" s="125" customFormat="1" x14ac:dyDescent="0.3">
      <c r="A683" s="120">
        <v>678</v>
      </c>
      <c r="B683" s="120" t="s">
        <v>5879</v>
      </c>
      <c r="C683" s="120" t="s">
        <v>178</v>
      </c>
      <c r="D683" s="120" t="s">
        <v>850</v>
      </c>
      <c r="E683" s="120" t="s">
        <v>851</v>
      </c>
      <c r="F683" s="120" t="s">
        <v>852</v>
      </c>
      <c r="G683" s="120" t="s">
        <v>853</v>
      </c>
      <c r="H683" s="120" t="s">
        <v>854</v>
      </c>
      <c r="I683" s="120">
        <v>178001</v>
      </c>
      <c r="J683" s="120" t="s">
        <v>924</v>
      </c>
      <c r="K683" s="120">
        <v>178001</v>
      </c>
      <c r="L683" s="120" t="s">
        <v>961</v>
      </c>
      <c r="M683" s="120" t="s">
        <v>962</v>
      </c>
      <c r="N683" s="120">
        <v>287831</v>
      </c>
      <c r="O683" s="120" t="s">
        <v>2172</v>
      </c>
      <c r="P683" s="120">
        <v>518454</v>
      </c>
      <c r="Q683" s="120" t="s">
        <v>2173</v>
      </c>
      <c r="R683" s="120" t="s">
        <v>255</v>
      </c>
      <c r="S683" s="120" t="s">
        <v>2174</v>
      </c>
      <c r="T683" s="120" t="s">
        <v>185</v>
      </c>
      <c r="U683" s="120" t="s">
        <v>186</v>
      </c>
      <c r="V683" s="120">
        <v>541</v>
      </c>
      <c r="W683" s="120" t="s">
        <v>5880</v>
      </c>
      <c r="X683" s="120">
        <v>349328325</v>
      </c>
      <c r="Y683" s="120" t="s">
        <v>2175</v>
      </c>
      <c r="Z683" s="120" t="s">
        <v>339</v>
      </c>
      <c r="AA683" s="123">
        <v>41952</v>
      </c>
      <c r="AB683" s="120" t="s">
        <v>194</v>
      </c>
      <c r="AC683" s="120">
        <v>24</v>
      </c>
      <c r="AD683" s="120" t="s">
        <v>192</v>
      </c>
      <c r="AE683" s="120" t="s">
        <v>338</v>
      </c>
      <c r="AF683" s="123">
        <v>2693</v>
      </c>
      <c r="AG683" s="123">
        <v>2250</v>
      </c>
      <c r="AH683" s="120" t="s">
        <v>301</v>
      </c>
      <c r="AI683" s="123">
        <v>33407.379999999997</v>
      </c>
      <c r="AJ683" s="123">
        <v>12035.62</v>
      </c>
      <c r="AK683" s="123">
        <v>45443</v>
      </c>
      <c r="AL683" s="123">
        <v>8544.6200000000008</v>
      </c>
      <c r="AM683" s="123">
        <v>455.38</v>
      </c>
      <c r="AN683" s="123">
        <v>9000</v>
      </c>
      <c r="AO683" s="123">
        <v>8544.6200000000008</v>
      </c>
      <c r="AP683" s="123">
        <v>455.38</v>
      </c>
      <c r="AQ683" s="123">
        <v>9000</v>
      </c>
      <c r="AR683" s="120">
        <v>29</v>
      </c>
      <c r="AS683" s="120">
        <f>VLOOKUP(X683:X2946,[7]Sheet1!$T$2:$AC$1764,10,0)</f>
        <v>261</v>
      </c>
      <c r="AT683" s="107" t="str">
        <f>VLOOKUP(X683:X2940,'[8]Asset Classification'!$J$3:$S$2325,10,0)</f>
        <v>&gt;180</v>
      </c>
      <c r="AU683" s="120"/>
      <c r="AV683" s="120"/>
      <c r="AW683" s="120"/>
      <c r="AX683" s="120" t="s">
        <v>544</v>
      </c>
      <c r="AY683" s="120" t="s">
        <v>545</v>
      </c>
      <c r="AZ683" s="120"/>
      <c r="BA683" s="120"/>
      <c r="BB683" s="126"/>
      <c r="BC683" s="110"/>
      <c r="BD683" s="111"/>
      <c r="BE683" s="111"/>
      <c r="BF683" s="112"/>
      <c r="BG683" s="111"/>
      <c r="BH683" s="113"/>
      <c r="BI683" s="111"/>
      <c r="BJ683" s="111"/>
      <c r="BK683" s="114"/>
      <c r="BL683" s="122"/>
    </row>
    <row r="684" spans="1:64" s="125" customFormat="1" x14ac:dyDescent="0.3">
      <c r="A684" s="120">
        <v>679</v>
      </c>
      <c r="B684" s="120" t="s">
        <v>5879</v>
      </c>
      <c r="C684" s="120" t="s">
        <v>178</v>
      </c>
      <c r="D684" s="120" t="s">
        <v>850</v>
      </c>
      <c r="E684" s="120" t="s">
        <v>851</v>
      </c>
      <c r="F684" s="120" t="s">
        <v>852</v>
      </c>
      <c r="G684" s="120" t="s">
        <v>853</v>
      </c>
      <c r="H684" s="120" t="s">
        <v>854</v>
      </c>
      <c r="I684" s="120">
        <v>178001</v>
      </c>
      <c r="J684" s="120" t="s">
        <v>924</v>
      </c>
      <c r="K684" s="120">
        <v>178001</v>
      </c>
      <c r="L684" s="120" t="s">
        <v>961</v>
      </c>
      <c r="M684" s="120" t="s">
        <v>962</v>
      </c>
      <c r="N684" s="120">
        <v>287831</v>
      </c>
      <c r="O684" s="120" t="s">
        <v>1277</v>
      </c>
      <c r="P684" s="120">
        <v>91453</v>
      </c>
      <c r="Q684" s="120" t="s">
        <v>1278</v>
      </c>
      <c r="R684" s="120" t="s">
        <v>255</v>
      </c>
      <c r="S684" s="120" t="s">
        <v>4871</v>
      </c>
      <c r="T684" s="120" t="s">
        <v>185</v>
      </c>
      <c r="U684" s="120" t="s">
        <v>645</v>
      </c>
      <c r="V684" s="120">
        <v>0</v>
      </c>
      <c r="W684" s="120" t="s">
        <v>221</v>
      </c>
      <c r="X684" s="120">
        <v>354759263</v>
      </c>
      <c r="Y684" s="120" t="s">
        <v>4872</v>
      </c>
      <c r="Z684" s="120" t="s">
        <v>629</v>
      </c>
      <c r="AA684" s="123">
        <v>52000</v>
      </c>
      <c r="AB684" s="120" t="s">
        <v>194</v>
      </c>
      <c r="AC684" s="120">
        <v>24</v>
      </c>
      <c r="AD684" s="120" t="s">
        <v>190</v>
      </c>
      <c r="AE684" s="120" t="s">
        <v>493</v>
      </c>
      <c r="AF684" s="123">
        <v>2780</v>
      </c>
      <c r="AG684" s="123">
        <v>2780</v>
      </c>
      <c r="AH684" s="120" t="s">
        <v>301</v>
      </c>
      <c r="AI684" s="123">
        <v>8519.26</v>
      </c>
      <c r="AJ684" s="123">
        <v>5380.74</v>
      </c>
      <c r="AK684" s="123">
        <v>13900</v>
      </c>
      <c r="AL684" s="123">
        <v>43480.74</v>
      </c>
      <c r="AM684" s="123">
        <v>9842.26</v>
      </c>
      <c r="AN684" s="123">
        <v>53323</v>
      </c>
      <c r="AO684" s="123">
        <v>18161.169999999998</v>
      </c>
      <c r="AP684" s="123">
        <v>6858.83</v>
      </c>
      <c r="AQ684" s="123">
        <v>25020</v>
      </c>
      <c r="AR684" s="120">
        <v>14</v>
      </c>
      <c r="AS684" s="120">
        <f>VLOOKUP(X684:X2947,[7]Sheet1!$T$2:$AC$1764,10,0)</f>
        <v>261</v>
      </c>
      <c r="AT684" s="107" t="str">
        <f>VLOOKUP(X684:X2941,'[8]Asset Classification'!$J$3:$S$2325,10,0)</f>
        <v>&gt;180</v>
      </c>
      <c r="AU684" s="120"/>
      <c r="AV684" s="120"/>
      <c r="AW684" s="120"/>
      <c r="AX684" s="120" t="s">
        <v>544</v>
      </c>
      <c r="AY684" s="120" t="s">
        <v>545</v>
      </c>
      <c r="AZ684" s="120"/>
      <c r="BA684" s="120"/>
      <c r="BB684" s="126"/>
      <c r="BC684" s="110"/>
      <c r="BD684" s="111"/>
      <c r="BE684" s="111"/>
      <c r="BF684" s="112"/>
      <c r="BG684" s="111"/>
      <c r="BH684" s="113"/>
      <c r="BI684" s="111"/>
      <c r="BJ684" s="111"/>
      <c r="BK684" s="114"/>
      <c r="BL684" s="122"/>
    </row>
    <row r="685" spans="1:64" s="125" customFormat="1" x14ac:dyDescent="0.3">
      <c r="A685" s="120">
        <v>680</v>
      </c>
      <c r="B685" s="120" t="s">
        <v>5879</v>
      </c>
      <c r="C685" s="120" t="s">
        <v>178</v>
      </c>
      <c r="D685" s="120" t="s">
        <v>850</v>
      </c>
      <c r="E685" s="120" t="s">
        <v>851</v>
      </c>
      <c r="F685" s="120" t="s">
        <v>852</v>
      </c>
      <c r="G685" s="120" t="s">
        <v>853</v>
      </c>
      <c r="H685" s="120" t="s">
        <v>854</v>
      </c>
      <c r="I685" s="120">
        <v>178001</v>
      </c>
      <c r="J685" s="120" t="s">
        <v>924</v>
      </c>
      <c r="K685" s="120">
        <v>178001</v>
      </c>
      <c r="L685" s="120" t="s">
        <v>961</v>
      </c>
      <c r="M685" s="120" t="s">
        <v>962</v>
      </c>
      <c r="N685" s="120">
        <v>287831</v>
      </c>
      <c r="O685" s="120" t="s">
        <v>2172</v>
      </c>
      <c r="P685" s="120">
        <v>518454</v>
      </c>
      <c r="Q685" s="120" t="s">
        <v>2173</v>
      </c>
      <c r="R685" s="120" t="s">
        <v>255</v>
      </c>
      <c r="S685" s="120" t="s">
        <v>5650</v>
      </c>
      <c r="T685" s="120" t="s">
        <v>185</v>
      </c>
      <c r="U685" s="120" t="s">
        <v>186</v>
      </c>
      <c r="V685" s="120">
        <v>0</v>
      </c>
      <c r="W685" s="120" t="s">
        <v>5880</v>
      </c>
      <c r="X685" s="120">
        <v>357381445</v>
      </c>
      <c r="Y685" s="120" t="s">
        <v>5651</v>
      </c>
      <c r="Z685" s="120" t="s">
        <v>210</v>
      </c>
      <c r="AA685" s="123">
        <v>37000</v>
      </c>
      <c r="AB685" s="120" t="s">
        <v>194</v>
      </c>
      <c r="AC685" s="120">
        <v>24</v>
      </c>
      <c r="AD685" s="120" t="s">
        <v>190</v>
      </c>
      <c r="AE685" s="120" t="s">
        <v>301</v>
      </c>
      <c r="AF685" s="123">
        <v>1970</v>
      </c>
      <c r="AG685" s="123">
        <v>1970</v>
      </c>
      <c r="AH685" s="120" t="s">
        <v>301</v>
      </c>
      <c r="AI685" s="123">
        <v>1209.73</v>
      </c>
      <c r="AJ685" s="123">
        <v>760.27</v>
      </c>
      <c r="AK685" s="123">
        <v>1970</v>
      </c>
      <c r="AL685" s="123">
        <v>35790.269999999997</v>
      </c>
      <c r="AM685" s="123">
        <v>9787.73</v>
      </c>
      <c r="AN685" s="123">
        <v>45578</v>
      </c>
      <c r="AO685" s="123">
        <v>11829.43</v>
      </c>
      <c r="AP685" s="123">
        <v>5900.57</v>
      </c>
      <c r="AQ685" s="123">
        <v>17730</v>
      </c>
      <c r="AR685" s="120">
        <v>10</v>
      </c>
      <c r="AS685" s="120">
        <f>VLOOKUP(X685:X2948,[7]Sheet1!$T$2:$AC$1764,10,0)</f>
        <v>261</v>
      </c>
      <c r="AT685" s="107" t="str">
        <f>VLOOKUP(X685:X2942,'[8]Asset Classification'!$J$3:$S$2325,10,0)</f>
        <v>&gt;180</v>
      </c>
      <c r="AU685" s="120"/>
      <c r="AV685" s="120"/>
      <c r="AW685" s="120"/>
      <c r="AX685" s="120" t="s">
        <v>544</v>
      </c>
      <c r="AY685" s="120" t="s">
        <v>545</v>
      </c>
      <c r="AZ685" s="120"/>
      <c r="BA685" s="120"/>
      <c r="BB685" s="126"/>
      <c r="BC685" s="110"/>
      <c r="BD685" s="111"/>
      <c r="BE685" s="111"/>
      <c r="BF685" s="112"/>
      <c r="BG685" s="111"/>
      <c r="BH685" s="113"/>
      <c r="BI685" s="111"/>
      <c r="BJ685" s="111"/>
      <c r="BK685" s="114"/>
      <c r="BL685" s="122"/>
    </row>
    <row r="686" spans="1:64" s="125" customFormat="1" x14ac:dyDescent="0.3">
      <c r="A686" s="120">
        <v>681</v>
      </c>
      <c r="B686" s="120" t="s">
        <v>5879</v>
      </c>
      <c r="C686" s="120" t="s">
        <v>178</v>
      </c>
      <c r="D686" s="120" t="s">
        <v>850</v>
      </c>
      <c r="E686" s="120" t="s">
        <v>851</v>
      </c>
      <c r="F686" s="120" t="s">
        <v>852</v>
      </c>
      <c r="G686" s="120" t="s">
        <v>853</v>
      </c>
      <c r="H686" s="120" t="s">
        <v>854</v>
      </c>
      <c r="I686" s="120">
        <v>178001</v>
      </c>
      <c r="J686" s="120" t="s">
        <v>924</v>
      </c>
      <c r="K686" s="120">
        <v>178001</v>
      </c>
      <c r="L686" s="120" t="s">
        <v>961</v>
      </c>
      <c r="M686" s="120" t="s">
        <v>962</v>
      </c>
      <c r="N686" s="120">
        <v>287831</v>
      </c>
      <c r="O686" s="120" t="s">
        <v>2172</v>
      </c>
      <c r="P686" s="120">
        <v>518454</v>
      </c>
      <c r="Q686" s="120" t="s">
        <v>2173</v>
      </c>
      <c r="R686" s="120" t="s">
        <v>255</v>
      </c>
      <c r="S686" s="120" t="s">
        <v>5662</v>
      </c>
      <c r="T686" s="120" t="s">
        <v>185</v>
      </c>
      <c r="U686" s="120" t="s">
        <v>186</v>
      </c>
      <c r="V686" s="120">
        <v>0</v>
      </c>
      <c r="W686" s="120" t="s">
        <v>5880</v>
      </c>
      <c r="X686" s="120">
        <v>357381456</v>
      </c>
      <c r="Y686" s="120" t="s">
        <v>5663</v>
      </c>
      <c r="Z686" s="120" t="s">
        <v>210</v>
      </c>
      <c r="AA686" s="123">
        <v>37000</v>
      </c>
      <c r="AB686" s="120" t="s">
        <v>194</v>
      </c>
      <c r="AC686" s="120">
        <v>24</v>
      </c>
      <c r="AD686" s="120" t="s">
        <v>190</v>
      </c>
      <c r="AE686" s="120" t="s">
        <v>301</v>
      </c>
      <c r="AF686" s="123">
        <v>1970</v>
      </c>
      <c r="AG686" s="123">
        <v>1970</v>
      </c>
      <c r="AH686" s="120" t="s">
        <v>301</v>
      </c>
      <c r="AI686" s="123">
        <v>1209.73</v>
      </c>
      <c r="AJ686" s="123">
        <v>760.27</v>
      </c>
      <c r="AK686" s="123">
        <v>1970</v>
      </c>
      <c r="AL686" s="123">
        <v>35790.269999999997</v>
      </c>
      <c r="AM686" s="123">
        <v>9787.73</v>
      </c>
      <c r="AN686" s="123">
        <v>45578</v>
      </c>
      <c r="AO686" s="123">
        <v>11829.43</v>
      </c>
      <c r="AP686" s="123">
        <v>5900.57</v>
      </c>
      <c r="AQ686" s="123">
        <v>17730</v>
      </c>
      <c r="AR686" s="120">
        <v>10</v>
      </c>
      <c r="AS686" s="120">
        <f>VLOOKUP(X686:X2949,[7]Sheet1!$T$2:$AC$1764,10,0)</f>
        <v>261</v>
      </c>
      <c r="AT686" s="107" t="str">
        <f>VLOOKUP(X686:X2943,'[8]Asset Classification'!$J$3:$S$2325,10,0)</f>
        <v>&gt;180</v>
      </c>
      <c r="AU686" s="120"/>
      <c r="AV686" s="120"/>
      <c r="AW686" s="120"/>
      <c r="AX686" s="120" t="s">
        <v>544</v>
      </c>
      <c r="AY686" s="120" t="s">
        <v>545</v>
      </c>
      <c r="AZ686" s="120"/>
      <c r="BA686" s="120"/>
      <c r="BB686" s="126"/>
      <c r="BC686" s="110"/>
      <c r="BD686" s="111"/>
      <c r="BE686" s="111"/>
      <c r="BF686" s="112"/>
      <c r="BG686" s="111"/>
      <c r="BH686" s="113"/>
      <c r="BI686" s="111"/>
      <c r="BJ686" s="111"/>
      <c r="BK686" s="114"/>
      <c r="BL686" s="122"/>
    </row>
    <row r="687" spans="1:64" s="125" customFormat="1" x14ac:dyDescent="0.3">
      <c r="A687" s="120">
        <v>682</v>
      </c>
      <c r="B687" s="120" t="s">
        <v>5879</v>
      </c>
      <c r="C687" s="120" t="s">
        <v>178</v>
      </c>
      <c r="D687" s="120" t="s">
        <v>850</v>
      </c>
      <c r="E687" s="120" t="s">
        <v>851</v>
      </c>
      <c r="F687" s="120" t="s">
        <v>852</v>
      </c>
      <c r="G687" s="120" t="s">
        <v>853</v>
      </c>
      <c r="H687" s="120" t="s">
        <v>854</v>
      </c>
      <c r="I687" s="120">
        <v>40735</v>
      </c>
      <c r="J687" s="120" t="s">
        <v>915</v>
      </c>
      <c r="K687" s="120">
        <v>40735</v>
      </c>
      <c r="L687" s="120" t="s">
        <v>916</v>
      </c>
      <c r="M687" s="120" t="s">
        <v>917</v>
      </c>
      <c r="N687" s="120">
        <v>62870</v>
      </c>
      <c r="O687" s="120" t="s">
        <v>3130</v>
      </c>
      <c r="P687" s="120">
        <v>628169</v>
      </c>
      <c r="Q687" s="120" t="s">
        <v>3894</v>
      </c>
      <c r="R687" s="120" t="s">
        <v>255</v>
      </c>
      <c r="S687" s="120" t="s">
        <v>4214</v>
      </c>
      <c r="T687" s="120" t="s">
        <v>185</v>
      </c>
      <c r="U687" s="120" t="s">
        <v>186</v>
      </c>
      <c r="V687" s="120">
        <v>0</v>
      </c>
      <c r="W687" s="120" t="s">
        <v>5880</v>
      </c>
      <c r="X687" s="120">
        <v>353676447</v>
      </c>
      <c r="Y687" s="120" t="s">
        <v>4215</v>
      </c>
      <c r="Z687" s="120" t="s">
        <v>184</v>
      </c>
      <c r="AA687" s="123">
        <v>45000</v>
      </c>
      <c r="AB687" s="120" t="s">
        <v>3132</v>
      </c>
      <c r="AC687" s="120">
        <v>24</v>
      </c>
      <c r="AD687" s="120" t="s">
        <v>190</v>
      </c>
      <c r="AE687" s="120" t="s">
        <v>1660</v>
      </c>
      <c r="AF687" s="123">
        <v>2400</v>
      </c>
      <c r="AG687" s="123">
        <v>2400</v>
      </c>
      <c r="AH687" s="120" t="s">
        <v>301</v>
      </c>
      <c r="AI687" s="123">
        <v>8952.56</v>
      </c>
      <c r="AJ687" s="123">
        <v>5447.44</v>
      </c>
      <c r="AK687" s="123">
        <v>14400</v>
      </c>
      <c r="AL687" s="123">
        <v>36047.440000000002</v>
      </c>
      <c r="AM687" s="123">
        <v>7658.56</v>
      </c>
      <c r="AN687" s="123">
        <v>43706</v>
      </c>
      <c r="AO687" s="123">
        <v>16122.07</v>
      </c>
      <c r="AP687" s="123">
        <v>5477.93</v>
      </c>
      <c r="AQ687" s="123">
        <v>21600</v>
      </c>
      <c r="AR687" s="120">
        <v>15</v>
      </c>
      <c r="AS687" s="120">
        <f>VLOOKUP(X687:X2950,[7]Sheet1!$T$2:$AC$1764,10,0)</f>
        <v>262</v>
      </c>
      <c r="AT687" s="107" t="str">
        <f>VLOOKUP(X687:X2944,'[8]Asset Classification'!$J$3:$S$2325,10,0)</f>
        <v>&gt;180</v>
      </c>
      <c r="AU687" s="120"/>
      <c r="AV687" s="120"/>
      <c r="AW687" s="120"/>
      <c r="AX687" s="120" t="s">
        <v>544</v>
      </c>
      <c r="AY687" s="120" t="s">
        <v>545</v>
      </c>
      <c r="AZ687" s="120"/>
      <c r="BA687" s="120"/>
      <c r="BB687" s="126"/>
      <c r="BC687" s="110"/>
      <c r="BD687" s="111"/>
      <c r="BE687" s="111"/>
      <c r="BF687" s="112"/>
      <c r="BG687" s="111"/>
      <c r="BH687" s="113"/>
      <c r="BI687" s="111"/>
      <c r="BJ687" s="111"/>
      <c r="BK687" s="114"/>
      <c r="BL687" s="122"/>
    </row>
    <row r="688" spans="1:64" s="125" customFormat="1" x14ac:dyDescent="0.3">
      <c r="A688" s="120">
        <v>683</v>
      </c>
      <c r="B688" s="120" t="s">
        <v>5879</v>
      </c>
      <c r="C688" s="120" t="s">
        <v>178</v>
      </c>
      <c r="D688" s="120" t="s">
        <v>850</v>
      </c>
      <c r="E688" s="120" t="s">
        <v>851</v>
      </c>
      <c r="F688" s="120" t="s">
        <v>852</v>
      </c>
      <c r="G688" s="120" t="s">
        <v>853</v>
      </c>
      <c r="H688" s="120" t="s">
        <v>854</v>
      </c>
      <c r="I688" s="120">
        <v>168143</v>
      </c>
      <c r="J688" s="120" t="s">
        <v>854</v>
      </c>
      <c r="K688" s="120">
        <v>168143</v>
      </c>
      <c r="L688" s="120" t="s">
        <v>883</v>
      </c>
      <c r="M688" s="120" t="s">
        <v>884</v>
      </c>
      <c r="N688" s="120">
        <v>289766</v>
      </c>
      <c r="O688" s="120" t="s">
        <v>3130</v>
      </c>
      <c r="P688" s="120">
        <v>631028</v>
      </c>
      <c r="Q688" s="120" t="s">
        <v>3241</v>
      </c>
      <c r="R688" s="120" t="s">
        <v>437</v>
      </c>
      <c r="S688" s="120" t="s">
        <v>3248</v>
      </c>
      <c r="T688" s="120" t="s">
        <v>185</v>
      </c>
      <c r="U688" s="120" t="s">
        <v>186</v>
      </c>
      <c r="V688" s="120">
        <v>0</v>
      </c>
      <c r="W688" s="120" t="s">
        <v>5880</v>
      </c>
      <c r="X688" s="120">
        <v>354495842</v>
      </c>
      <c r="Y688" s="120" t="s">
        <v>3249</v>
      </c>
      <c r="Z688" s="120" t="s">
        <v>492</v>
      </c>
      <c r="AA688" s="123">
        <v>30000</v>
      </c>
      <c r="AB688" s="120" t="s">
        <v>3132</v>
      </c>
      <c r="AC688" s="120">
        <v>18</v>
      </c>
      <c r="AD688" s="120" t="s">
        <v>276</v>
      </c>
      <c r="AE688" s="120" t="s">
        <v>1660</v>
      </c>
      <c r="AF688" s="123">
        <v>2020</v>
      </c>
      <c r="AG688" s="123">
        <v>2020</v>
      </c>
      <c r="AH688" s="120" t="s">
        <v>301</v>
      </c>
      <c r="AI688" s="123">
        <v>8782.2800000000007</v>
      </c>
      <c r="AJ688" s="123">
        <v>3337.72</v>
      </c>
      <c r="AK688" s="123">
        <v>12120</v>
      </c>
      <c r="AL688" s="123">
        <v>21217.72</v>
      </c>
      <c r="AM688" s="123">
        <v>2990.28</v>
      </c>
      <c r="AN688" s="123">
        <v>24208</v>
      </c>
      <c r="AO688" s="123">
        <v>15431.32</v>
      </c>
      <c r="AP688" s="123">
        <v>2748.68</v>
      </c>
      <c r="AQ688" s="123">
        <v>18180</v>
      </c>
      <c r="AR688" s="120">
        <v>15</v>
      </c>
      <c r="AS688" s="120">
        <f>VLOOKUP(X688:X2951,[7]Sheet1!$T$2:$AC$1764,10,0)</f>
        <v>262</v>
      </c>
      <c r="AT688" s="107" t="str">
        <f>VLOOKUP(X688:X2945,'[8]Asset Classification'!$J$3:$S$2325,10,0)</f>
        <v>&gt;180</v>
      </c>
      <c r="AU688" s="120"/>
      <c r="AV688" s="120"/>
      <c r="AW688" s="120"/>
      <c r="AX688" s="120" t="s">
        <v>544</v>
      </c>
      <c r="AY688" s="120" t="s">
        <v>545</v>
      </c>
      <c r="AZ688" s="120"/>
      <c r="BA688" s="120"/>
      <c r="BB688" s="126"/>
      <c r="BC688" s="110"/>
      <c r="BD688" s="111"/>
      <c r="BE688" s="111"/>
      <c r="BF688" s="112"/>
      <c r="BG688" s="111"/>
      <c r="BH688" s="113"/>
      <c r="BI688" s="111"/>
      <c r="BJ688" s="111"/>
      <c r="BK688" s="114"/>
      <c r="BL688" s="122"/>
    </row>
    <row r="689" spans="1:64" s="125" customFormat="1" x14ac:dyDescent="0.3">
      <c r="A689" s="120">
        <v>684</v>
      </c>
      <c r="B689" s="120" t="s">
        <v>5879</v>
      </c>
      <c r="C689" s="120" t="s">
        <v>178</v>
      </c>
      <c r="D689" s="120" t="s">
        <v>850</v>
      </c>
      <c r="E689" s="120" t="s">
        <v>851</v>
      </c>
      <c r="F689" s="120" t="s">
        <v>852</v>
      </c>
      <c r="G689" s="120" t="s">
        <v>853</v>
      </c>
      <c r="H689" s="120" t="s">
        <v>854</v>
      </c>
      <c r="I689" s="120">
        <v>169532</v>
      </c>
      <c r="J689" s="120" t="s">
        <v>1553</v>
      </c>
      <c r="K689" s="120">
        <v>169532</v>
      </c>
      <c r="L689" s="120" t="s">
        <v>1019</v>
      </c>
      <c r="M689" s="120" t="s">
        <v>1020</v>
      </c>
      <c r="N689" s="120">
        <v>62975</v>
      </c>
      <c r="O689" s="120" t="s">
        <v>3130</v>
      </c>
      <c r="P689" s="120">
        <v>628169</v>
      </c>
      <c r="Q689" s="120" t="s">
        <v>3894</v>
      </c>
      <c r="R689" s="120" t="s">
        <v>255</v>
      </c>
      <c r="S689" s="120" t="s">
        <v>5159</v>
      </c>
      <c r="T689" s="120" t="s">
        <v>180</v>
      </c>
      <c r="U689" s="120" t="s">
        <v>186</v>
      </c>
      <c r="V689" s="120">
        <v>0</v>
      </c>
      <c r="W689" s="120" t="s">
        <v>5880</v>
      </c>
      <c r="X689" s="120">
        <v>355366187</v>
      </c>
      <c r="Y689" s="120" t="s">
        <v>5160</v>
      </c>
      <c r="Z689" s="120" t="s">
        <v>315</v>
      </c>
      <c r="AA689" s="123">
        <v>43000</v>
      </c>
      <c r="AB689" s="120" t="s">
        <v>3132</v>
      </c>
      <c r="AC689" s="120">
        <v>24</v>
      </c>
      <c r="AD689" s="120" t="s">
        <v>190</v>
      </c>
      <c r="AE689" s="120" t="s">
        <v>5161</v>
      </c>
      <c r="AF689" s="123">
        <v>2290</v>
      </c>
      <c r="AG689" s="123">
        <v>2290</v>
      </c>
      <c r="AH689" s="120" t="s">
        <v>301</v>
      </c>
      <c r="AI689" s="123">
        <v>3755.71</v>
      </c>
      <c r="AJ689" s="123">
        <v>3114.29</v>
      </c>
      <c r="AK689" s="123">
        <v>6870</v>
      </c>
      <c r="AL689" s="123">
        <v>39244.29</v>
      </c>
      <c r="AM689" s="123">
        <v>9824.7099999999991</v>
      </c>
      <c r="AN689" s="123">
        <v>49069</v>
      </c>
      <c r="AO689" s="123">
        <v>14393.4</v>
      </c>
      <c r="AP689" s="123">
        <v>6216.6</v>
      </c>
      <c r="AQ689" s="123">
        <v>20610</v>
      </c>
      <c r="AR689" s="120">
        <v>12</v>
      </c>
      <c r="AS689" s="120">
        <f>VLOOKUP(X689:X2952,[7]Sheet1!$T$2:$AC$1764,10,0)</f>
        <v>262</v>
      </c>
      <c r="AT689" s="107" t="str">
        <f>VLOOKUP(X689:X2946,'[8]Asset Classification'!$J$3:$S$2325,10,0)</f>
        <v>&gt;180</v>
      </c>
      <c r="AU689" s="120"/>
      <c r="AV689" s="120"/>
      <c r="AW689" s="120"/>
      <c r="AX689" s="120" t="s">
        <v>544</v>
      </c>
      <c r="AY689" s="120" t="s">
        <v>545</v>
      </c>
      <c r="AZ689" s="120"/>
      <c r="BA689" s="120"/>
      <c r="BB689" s="126"/>
      <c r="BC689" s="110"/>
      <c r="BD689" s="111"/>
      <c r="BE689" s="111"/>
      <c r="BF689" s="112"/>
      <c r="BG689" s="111"/>
      <c r="BH689" s="113"/>
      <c r="BI689" s="111"/>
      <c r="BJ689" s="111"/>
      <c r="BK689" s="114"/>
      <c r="BL689" s="122"/>
    </row>
    <row r="690" spans="1:64" s="125" customFormat="1" x14ac:dyDescent="0.3">
      <c r="A690" s="120">
        <v>685</v>
      </c>
      <c r="B690" s="120" t="s">
        <v>5879</v>
      </c>
      <c r="C690" s="120" t="s">
        <v>178</v>
      </c>
      <c r="D690" s="120" t="s">
        <v>850</v>
      </c>
      <c r="E690" s="120" t="s">
        <v>851</v>
      </c>
      <c r="F690" s="120" t="s">
        <v>852</v>
      </c>
      <c r="G690" s="120" t="s">
        <v>853</v>
      </c>
      <c r="H690" s="120" t="s">
        <v>854</v>
      </c>
      <c r="I690" s="120">
        <v>40699</v>
      </c>
      <c r="J690" s="120" t="s">
        <v>2253</v>
      </c>
      <c r="K690" s="120">
        <v>40699</v>
      </c>
      <c r="L690" s="120" t="s">
        <v>925</v>
      </c>
      <c r="M690" s="120" t="s">
        <v>926</v>
      </c>
      <c r="N690" s="120">
        <v>63024</v>
      </c>
      <c r="O690" s="120" t="s">
        <v>930</v>
      </c>
      <c r="P690" s="120">
        <v>499206</v>
      </c>
      <c r="Q690" s="120" t="s">
        <v>1947</v>
      </c>
      <c r="R690" s="120" t="s">
        <v>255</v>
      </c>
      <c r="S690" s="120" t="s">
        <v>1948</v>
      </c>
      <c r="T690" s="120" t="s">
        <v>185</v>
      </c>
      <c r="U690" s="120" t="s">
        <v>186</v>
      </c>
      <c r="V690" s="120">
        <v>541</v>
      </c>
      <c r="W690" s="120" t="s">
        <v>5880</v>
      </c>
      <c r="X690" s="120">
        <v>348759087</v>
      </c>
      <c r="Y690" s="120" t="s">
        <v>1949</v>
      </c>
      <c r="Z690" s="120" t="s">
        <v>552</v>
      </c>
      <c r="AA690" s="123">
        <v>41752</v>
      </c>
      <c r="AB690" s="120" t="s">
        <v>548</v>
      </c>
      <c r="AC690" s="120">
        <v>24</v>
      </c>
      <c r="AD690" s="120" t="s">
        <v>192</v>
      </c>
      <c r="AE690" s="120" t="s">
        <v>1950</v>
      </c>
      <c r="AF690" s="123">
        <v>2095</v>
      </c>
      <c r="AG690" s="123">
        <v>2250</v>
      </c>
      <c r="AH690" s="120" t="s">
        <v>301</v>
      </c>
      <c r="AI690" s="123">
        <v>35266.730000000003</v>
      </c>
      <c r="AJ690" s="123">
        <v>11828.27</v>
      </c>
      <c r="AK690" s="123">
        <v>47095</v>
      </c>
      <c r="AL690" s="123">
        <v>6485.27</v>
      </c>
      <c r="AM690" s="123">
        <v>264.73</v>
      </c>
      <c r="AN690" s="123">
        <v>6750</v>
      </c>
      <c r="AO690" s="123">
        <v>6485.27</v>
      </c>
      <c r="AP690" s="123">
        <v>264.73</v>
      </c>
      <c r="AQ690" s="123">
        <v>6750</v>
      </c>
      <c r="AR690" s="120">
        <v>30</v>
      </c>
      <c r="AS690" s="120">
        <f>VLOOKUP(X690:X2953,[7]Sheet1!$T$2:$AC$1764,10,0)</f>
        <v>265</v>
      </c>
      <c r="AT690" s="107" t="str">
        <f>VLOOKUP(X690:X2947,'[8]Asset Classification'!$J$3:$S$2325,10,0)</f>
        <v>&gt;180</v>
      </c>
      <c r="AU690" s="120"/>
      <c r="AV690" s="120"/>
      <c r="AW690" s="120"/>
      <c r="AX690" s="120" t="s">
        <v>544</v>
      </c>
      <c r="AY690" s="120" t="s">
        <v>545</v>
      </c>
      <c r="AZ690" s="120"/>
      <c r="BA690" s="120"/>
      <c r="BB690" s="126"/>
      <c r="BC690" s="110"/>
      <c r="BD690" s="111"/>
      <c r="BE690" s="111"/>
      <c r="BF690" s="112"/>
      <c r="BG690" s="111"/>
      <c r="BH690" s="113"/>
      <c r="BI690" s="111"/>
      <c r="BJ690" s="111"/>
      <c r="BK690" s="114"/>
      <c r="BL690" s="122"/>
    </row>
    <row r="691" spans="1:64" s="125" customFormat="1" x14ac:dyDescent="0.3">
      <c r="A691" s="120">
        <v>686</v>
      </c>
      <c r="B691" s="120" t="s">
        <v>5879</v>
      </c>
      <c r="C691" s="120" t="s">
        <v>178</v>
      </c>
      <c r="D691" s="120" t="s">
        <v>850</v>
      </c>
      <c r="E691" s="120" t="s">
        <v>851</v>
      </c>
      <c r="F691" s="120" t="s">
        <v>852</v>
      </c>
      <c r="G691" s="120" t="s">
        <v>853</v>
      </c>
      <c r="H691" s="120" t="s">
        <v>854</v>
      </c>
      <c r="I691" s="120">
        <v>40668</v>
      </c>
      <c r="J691" s="120" t="s">
        <v>854</v>
      </c>
      <c r="K691" s="120">
        <v>40668</v>
      </c>
      <c r="L691" s="120" t="s">
        <v>906</v>
      </c>
      <c r="M691" s="120" t="s">
        <v>907</v>
      </c>
      <c r="N691" s="120">
        <v>62984</v>
      </c>
      <c r="O691" s="120" t="s">
        <v>2120</v>
      </c>
      <c r="P691" s="120">
        <v>499366</v>
      </c>
      <c r="Q691" s="120" t="s">
        <v>2121</v>
      </c>
      <c r="R691" s="120" t="s">
        <v>255</v>
      </c>
      <c r="S691" s="120" t="s">
        <v>2840</v>
      </c>
      <c r="T691" s="120" t="s">
        <v>185</v>
      </c>
      <c r="U691" s="120" t="s">
        <v>186</v>
      </c>
      <c r="V691" s="120">
        <v>541</v>
      </c>
      <c r="W691" s="120" t="s">
        <v>5880</v>
      </c>
      <c r="X691" s="120">
        <v>351140088</v>
      </c>
      <c r="Y691" s="120" t="s">
        <v>2841</v>
      </c>
      <c r="Z691" s="120" t="s">
        <v>427</v>
      </c>
      <c r="AA691" s="123">
        <v>41952</v>
      </c>
      <c r="AB691" s="120" t="s">
        <v>548</v>
      </c>
      <c r="AC691" s="120">
        <v>24</v>
      </c>
      <c r="AD691" s="120" t="s">
        <v>192</v>
      </c>
      <c r="AE691" s="120" t="s">
        <v>411</v>
      </c>
      <c r="AF691" s="123">
        <v>2384</v>
      </c>
      <c r="AG691" s="123">
        <v>2250</v>
      </c>
      <c r="AH691" s="120" t="s">
        <v>5891</v>
      </c>
      <c r="AI691" s="123">
        <v>23671.11</v>
      </c>
      <c r="AJ691" s="123">
        <v>10212.89</v>
      </c>
      <c r="AK691" s="123">
        <v>33884</v>
      </c>
      <c r="AL691" s="123">
        <v>18280.89</v>
      </c>
      <c r="AM691" s="123">
        <v>1969.11</v>
      </c>
      <c r="AN691" s="123">
        <v>20250</v>
      </c>
      <c r="AO691" s="123">
        <v>18280.89</v>
      </c>
      <c r="AP691" s="123">
        <v>1969.11</v>
      </c>
      <c r="AQ691" s="123">
        <v>20250</v>
      </c>
      <c r="AR691" s="120">
        <v>24</v>
      </c>
      <c r="AS691" s="120">
        <f>VLOOKUP(X691:X2954,[7]Sheet1!$T$2:$AC$1764,10,0)</f>
        <v>265</v>
      </c>
      <c r="AT691" s="107" t="str">
        <f>VLOOKUP(X691:X2948,'[8]Asset Classification'!$J$3:$S$2325,10,0)</f>
        <v>&gt;180</v>
      </c>
      <c r="AU691" s="120"/>
      <c r="AV691" s="120"/>
      <c r="AW691" s="120"/>
      <c r="AX691" s="120" t="s">
        <v>544</v>
      </c>
      <c r="AY691" s="120" t="s">
        <v>545</v>
      </c>
      <c r="AZ691" s="120"/>
      <c r="BA691" s="120"/>
      <c r="BB691" s="126"/>
      <c r="BC691" s="110"/>
      <c r="BD691" s="111"/>
      <c r="BE691" s="111"/>
      <c r="BF691" s="112"/>
      <c r="BG691" s="111"/>
      <c r="BH691" s="113"/>
      <c r="BI691" s="111"/>
      <c r="BJ691" s="111"/>
      <c r="BK691" s="114"/>
      <c r="BL691" s="122"/>
    </row>
    <row r="692" spans="1:64" s="125" customFormat="1" x14ac:dyDescent="0.3">
      <c r="A692" s="120">
        <v>687</v>
      </c>
      <c r="B692" s="120" t="s">
        <v>5879</v>
      </c>
      <c r="C692" s="120" t="s">
        <v>178</v>
      </c>
      <c r="D692" s="120" t="s">
        <v>850</v>
      </c>
      <c r="E692" s="120" t="s">
        <v>851</v>
      </c>
      <c r="F692" s="120" t="s">
        <v>852</v>
      </c>
      <c r="G692" s="120" t="s">
        <v>853</v>
      </c>
      <c r="H692" s="120" t="s">
        <v>854</v>
      </c>
      <c r="I692" s="120">
        <v>40742</v>
      </c>
      <c r="J692" s="120" t="s">
        <v>1661</v>
      </c>
      <c r="K692" s="120">
        <v>40742</v>
      </c>
      <c r="L692" s="120" t="s">
        <v>906</v>
      </c>
      <c r="M692" s="120" t="s">
        <v>907</v>
      </c>
      <c r="N692" s="120">
        <v>365046</v>
      </c>
      <c r="O692" s="120" t="s">
        <v>1694</v>
      </c>
      <c r="P692" s="120">
        <v>91515</v>
      </c>
      <c r="Q692" s="120" t="s">
        <v>1695</v>
      </c>
      <c r="R692" s="120" t="s">
        <v>255</v>
      </c>
      <c r="S692" s="120" t="s">
        <v>3411</v>
      </c>
      <c r="T692" s="120" t="s">
        <v>185</v>
      </c>
      <c r="U692" s="120" t="s">
        <v>645</v>
      </c>
      <c r="V692" s="120">
        <v>541</v>
      </c>
      <c r="W692" s="120" t="s">
        <v>5880</v>
      </c>
      <c r="X692" s="120">
        <v>352404843</v>
      </c>
      <c r="Y692" s="120" t="s">
        <v>3412</v>
      </c>
      <c r="Z692" s="120" t="s">
        <v>362</v>
      </c>
      <c r="AA692" s="123">
        <v>42000</v>
      </c>
      <c r="AB692" s="120" t="s">
        <v>548</v>
      </c>
      <c r="AC692" s="120">
        <v>24</v>
      </c>
      <c r="AD692" s="120" t="s">
        <v>192</v>
      </c>
      <c r="AE692" s="120" t="s">
        <v>333</v>
      </c>
      <c r="AF692" s="123">
        <v>2240</v>
      </c>
      <c r="AG692" s="123">
        <v>2240</v>
      </c>
      <c r="AH692" s="120" t="s">
        <v>301</v>
      </c>
      <c r="AI692" s="123">
        <v>16655.29</v>
      </c>
      <c r="AJ692" s="123">
        <v>7984.71</v>
      </c>
      <c r="AK692" s="123">
        <v>24640</v>
      </c>
      <c r="AL692" s="123">
        <v>25344.71</v>
      </c>
      <c r="AM692" s="123">
        <v>3877.29</v>
      </c>
      <c r="AN692" s="123">
        <v>29222</v>
      </c>
      <c r="AO692" s="123">
        <v>16744.66</v>
      </c>
      <c r="AP692" s="123">
        <v>3415.34</v>
      </c>
      <c r="AQ692" s="123">
        <v>20160</v>
      </c>
      <c r="AR692" s="120">
        <v>20</v>
      </c>
      <c r="AS692" s="120">
        <f>VLOOKUP(X692:X2955,[7]Sheet1!$T$2:$AC$1764,10,0)</f>
        <v>265</v>
      </c>
      <c r="AT692" s="107" t="str">
        <f>VLOOKUP(X692:X2949,'[8]Asset Classification'!$J$3:$S$2325,10,0)</f>
        <v>&gt;180</v>
      </c>
      <c r="AU692" s="120"/>
      <c r="AV692" s="120"/>
      <c r="AW692" s="120"/>
      <c r="AX692" s="120" t="s">
        <v>544</v>
      </c>
      <c r="AY692" s="120" t="s">
        <v>545</v>
      </c>
      <c r="AZ692" s="120"/>
      <c r="BA692" s="120"/>
      <c r="BB692" s="126"/>
      <c r="BC692" s="110"/>
      <c r="BD692" s="111"/>
      <c r="BE692" s="111"/>
      <c r="BF692" s="112"/>
      <c r="BG692" s="111"/>
      <c r="BH692" s="113"/>
      <c r="BI692" s="111"/>
      <c r="BJ692" s="111"/>
      <c r="BK692" s="114"/>
      <c r="BL692" s="122"/>
    </row>
    <row r="693" spans="1:64" s="125" customFormat="1" x14ac:dyDescent="0.3">
      <c r="A693" s="120">
        <v>688</v>
      </c>
      <c r="B693" s="120" t="s">
        <v>5879</v>
      </c>
      <c r="C693" s="120" t="s">
        <v>178</v>
      </c>
      <c r="D693" s="120" t="s">
        <v>850</v>
      </c>
      <c r="E693" s="120" t="s">
        <v>851</v>
      </c>
      <c r="F693" s="120" t="s">
        <v>852</v>
      </c>
      <c r="G693" s="120" t="s">
        <v>853</v>
      </c>
      <c r="H693" s="120" t="s">
        <v>854</v>
      </c>
      <c r="I693" s="120">
        <v>40742</v>
      </c>
      <c r="J693" s="120" t="s">
        <v>1661</v>
      </c>
      <c r="K693" s="120">
        <v>40742</v>
      </c>
      <c r="L693" s="120" t="s">
        <v>906</v>
      </c>
      <c r="M693" s="120" t="s">
        <v>907</v>
      </c>
      <c r="N693" s="120">
        <v>365046</v>
      </c>
      <c r="O693" s="120" t="s">
        <v>4149</v>
      </c>
      <c r="P693" s="120">
        <v>530850</v>
      </c>
      <c r="Q693" s="120" t="s">
        <v>4150</v>
      </c>
      <c r="R693" s="120" t="s">
        <v>255</v>
      </c>
      <c r="S693" s="120" t="s">
        <v>4644</v>
      </c>
      <c r="T693" s="120" t="s">
        <v>185</v>
      </c>
      <c r="U693" s="120" t="s">
        <v>186</v>
      </c>
      <c r="V693" s="120">
        <v>0</v>
      </c>
      <c r="W693" s="120" t="s">
        <v>5880</v>
      </c>
      <c r="X693" s="120">
        <v>354184978</v>
      </c>
      <c r="Y693" s="120" t="s">
        <v>4645</v>
      </c>
      <c r="Z693" s="120" t="s">
        <v>377</v>
      </c>
      <c r="AA693" s="123">
        <v>35000</v>
      </c>
      <c r="AB693" s="120" t="s">
        <v>548</v>
      </c>
      <c r="AC693" s="120">
        <v>24</v>
      </c>
      <c r="AD693" s="120" t="s">
        <v>190</v>
      </c>
      <c r="AE693" s="120" t="s">
        <v>513</v>
      </c>
      <c r="AF693" s="123">
        <v>1870</v>
      </c>
      <c r="AG693" s="123">
        <v>1870</v>
      </c>
      <c r="AH693" s="120" t="s">
        <v>563</v>
      </c>
      <c r="AI693" s="123">
        <v>6289.56</v>
      </c>
      <c r="AJ693" s="123">
        <v>4200.4399999999996</v>
      </c>
      <c r="AK693" s="123">
        <v>10490</v>
      </c>
      <c r="AL693" s="123">
        <v>28710.44</v>
      </c>
      <c r="AM693" s="123">
        <v>5992.56</v>
      </c>
      <c r="AN693" s="123">
        <v>34703</v>
      </c>
      <c r="AO693" s="123">
        <v>11747.77</v>
      </c>
      <c r="AP693" s="123">
        <v>3942.23</v>
      </c>
      <c r="AQ693" s="123">
        <v>15690</v>
      </c>
      <c r="AR693" s="120">
        <v>14</v>
      </c>
      <c r="AS693" s="120">
        <f>VLOOKUP(X693:X2956,[7]Sheet1!$T$2:$AC$1764,10,0)</f>
        <v>265</v>
      </c>
      <c r="AT693" s="107" t="str">
        <f>VLOOKUP(X693:X2950,'[8]Asset Classification'!$J$3:$S$2325,10,0)</f>
        <v>&gt;180</v>
      </c>
      <c r="AU693" s="120"/>
      <c r="AV693" s="120"/>
      <c r="AW693" s="120"/>
      <c r="AX693" s="120" t="s">
        <v>544</v>
      </c>
      <c r="AY693" s="120" t="s">
        <v>545</v>
      </c>
      <c r="AZ693" s="120"/>
      <c r="BA693" s="120"/>
      <c r="BB693" s="126"/>
      <c r="BC693" s="110"/>
      <c r="BD693" s="111"/>
      <c r="BE693" s="111"/>
      <c r="BF693" s="112"/>
      <c r="BG693" s="111"/>
      <c r="BH693" s="113"/>
      <c r="BI693" s="111"/>
      <c r="BJ693" s="111"/>
      <c r="BK693" s="114"/>
      <c r="BL693" s="122"/>
    </row>
    <row r="694" spans="1:64" s="125" customFormat="1" x14ac:dyDescent="0.3">
      <c r="A694" s="120">
        <v>689</v>
      </c>
      <c r="B694" s="120" t="s">
        <v>5879</v>
      </c>
      <c r="C694" s="120" t="s">
        <v>178</v>
      </c>
      <c r="D694" s="120" t="s">
        <v>850</v>
      </c>
      <c r="E694" s="120" t="s">
        <v>851</v>
      </c>
      <c r="F694" s="120" t="s">
        <v>852</v>
      </c>
      <c r="G694" s="120" t="s">
        <v>853</v>
      </c>
      <c r="H694" s="120" t="s">
        <v>854</v>
      </c>
      <c r="I694" s="120">
        <v>40668</v>
      </c>
      <c r="J694" s="120" t="s">
        <v>854</v>
      </c>
      <c r="K694" s="120">
        <v>40668</v>
      </c>
      <c r="L694" s="120" t="s">
        <v>906</v>
      </c>
      <c r="M694" s="120" t="s">
        <v>907</v>
      </c>
      <c r="N694" s="120">
        <v>363982</v>
      </c>
      <c r="O694" s="120" t="s">
        <v>2825</v>
      </c>
      <c r="P694" s="120">
        <v>545482</v>
      </c>
      <c r="Q694" s="120" t="s">
        <v>2883</v>
      </c>
      <c r="R694" s="120" t="s">
        <v>255</v>
      </c>
      <c r="S694" s="120" t="s">
        <v>4646</v>
      </c>
      <c r="T694" s="120" t="s">
        <v>185</v>
      </c>
      <c r="U694" s="120" t="s">
        <v>181</v>
      </c>
      <c r="V694" s="120">
        <v>0</v>
      </c>
      <c r="W694" s="120" t="s">
        <v>5880</v>
      </c>
      <c r="X694" s="120">
        <v>354184979</v>
      </c>
      <c r="Y694" s="120" t="s">
        <v>4647</v>
      </c>
      <c r="Z694" s="120" t="s">
        <v>263</v>
      </c>
      <c r="AA694" s="123">
        <v>32000</v>
      </c>
      <c r="AB694" s="120" t="s">
        <v>548</v>
      </c>
      <c r="AC694" s="120">
        <v>24</v>
      </c>
      <c r="AD694" s="120" t="s">
        <v>190</v>
      </c>
      <c r="AE694" s="120" t="s">
        <v>444</v>
      </c>
      <c r="AF694" s="123">
        <v>1710</v>
      </c>
      <c r="AG694" s="123">
        <v>1710</v>
      </c>
      <c r="AH694" s="120" t="s">
        <v>301</v>
      </c>
      <c r="AI694" s="123">
        <v>2858.27</v>
      </c>
      <c r="AJ694" s="123">
        <v>2271.73</v>
      </c>
      <c r="AK694" s="123">
        <v>5130</v>
      </c>
      <c r="AL694" s="123">
        <v>29141.73</v>
      </c>
      <c r="AM694" s="123">
        <v>7245.27</v>
      </c>
      <c r="AN694" s="123">
        <v>36387</v>
      </c>
      <c r="AO694" s="123">
        <v>10791.92</v>
      </c>
      <c r="AP694" s="123">
        <v>4598.08</v>
      </c>
      <c r="AQ694" s="123">
        <v>15390</v>
      </c>
      <c r="AR694" s="120">
        <v>12</v>
      </c>
      <c r="AS694" s="120">
        <f>VLOOKUP(X694:X2957,[7]Sheet1!$T$2:$AC$1764,10,0)</f>
        <v>265</v>
      </c>
      <c r="AT694" s="107" t="str">
        <f>VLOOKUP(X694:X2951,'[8]Asset Classification'!$J$3:$S$2325,10,0)</f>
        <v>&gt;180</v>
      </c>
      <c r="AU694" s="120"/>
      <c r="AV694" s="120"/>
      <c r="AW694" s="120"/>
      <c r="AX694" s="120" t="s">
        <v>544</v>
      </c>
      <c r="AY694" s="120" t="s">
        <v>545</v>
      </c>
      <c r="AZ694" s="120"/>
      <c r="BA694" s="120"/>
      <c r="BB694" s="126"/>
      <c r="BC694" s="110"/>
      <c r="BD694" s="111"/>
      <c r="BE694" s="111"/>
      <c r="BF694" s="112"/>
      <c r="BG694" s="111"/>
      <c r="BH694" s="113"/>
      <c r="BI694" s="111"/>
      <c r="BJ694" s="111"/>
      <c r="BK694" s="114"/>
      <c r="BL694" s="122"/>
    </row>
    <row r="695" spans="1:64" s="125" customFormat="1" x14ac:dyDescent="0.3">
      <c r="A695" s="120">
        <v>690</v>
      </c>
      <c r="B695" s="120" t="s">
        <v>5879</v>
      </c>
      <c r="C695" s="120" t="s">
        <v>178</v>
      </c>
      <c r="D695" s="120" t="s">
        <v>850</v>
      </c>
      <c r="E695" s="120" t="s">
        <v>851</v>
      </c>
      <c r="F695" s="120" t="s">
        <v>852</v>
      </c>
      <c r="G695" s="120" t="s">
        <v>853</v>
      </c>
      <c r="H695" s="120" t="s">
        <v>854</v>
      </c>
      <c r="I695" s="120">
        <v>168143</v>
      </c>
      <c r="J695" s="120" t="s">
        <v>854</v>
      </c>
      <c r="K695" s="120">
        <v>168143</v>
      </c>
      <c r="L695" s="120" t="s">
        <v>1187</v>
      </c>
      <c r="M695" s="120" t="s">
        <v>1188</v>
      </c>
      <c r="N695" s="120">
        <v>62876</v>
      </c>
      <c r="O695" s="120" t="s">
        <v>2142</v>
      </c>
      <c r="P695" s="120">
        <v>515440</v>
      </c>
      <c r="Q695" s="120" t="s">
        <v>2143</v>
      </c>
      <c r="R695" s="120" t="s">
        <v>255</v>
      </c>
      <c r="S695" s="120" t="s">
        <v>4849</v>
      </c>
      <c r="T695" s="120" t="s">
        <v>298</v>
      </c>
      <c r="U695" s="120" t="s">
        <v>186</v>
      </c>
      <c r="V695" s="120">
        <v>0</v>
      </c>
      <c r="W695" s="120" t="s">
        <v>5880</v>
      </c>
      <c r="X695" s="120">
        <v>354759249</v>
      </c>
      <c r="Y695" s="120" t="s">
        <v>4850</v>
      </c>
      <c r="Z695" s="120" t="s">
        <v>315</v>
      </c>
      <c r="AA695" s="123">
        <v>20000</v>
      </c>
      <c r="AB695" s="120" t="s">
        <v>548</v>
      </c>
      <c r="AC695" s="120">
        <v>18</v>
      </c>
      <c r="AD695" s="120" t="s">
        <v>190</v>
      </c>
      <c r="AE695" s="120" t="s">
        <v>444</v>
      </c>
      <c r="AF695" s="123">
        <v>1340</v>
      </c>
      <c r="AG695" s="123">
        <v>1340</v>
      </c>
      <c r="AH695" s="120" t="s">
        <v>301</v>
      </c>
      <c r="AI695" s="123">
        <v>2588.6</v>
      </c>
      <c r="AJ695" s="123">
        <v>1431.4</v>
      </c>
      <c r="AK695" s="123">
        <v>4020</v>
      </c>
      <c r="AL695" s="123">
        <v>17411.400000000001</v>
      </c>
      <c r="AM695" s="123">
        <v>3108.6</v>
      </c>
      <c r="AN695" s="123">
        <v>20520</v>
      </c>
      <c r="AO695" s="123">
        <v>9559.5400000000009</v>
      </c>
      <c r="AP695" s="123">
        <v>2500.46</v>
      </c>
      <c r="AQ695" s="123">
        <v>12060</v>
      </c>
      <c r="AR695" s="120">
        <v>12</v>
      </c>
      <c r="AS695" s="120">
        <f>VLOOKUP(X695:X2958,[7]Sheet1!$T$2:$AC$1764,10,0)</f>
        <v>265</v>
      </c>
      <c r="AT695" s="107" t="str">
        <f>VLOOKUP(X695:X2952,'[8]Asset Classification'!$J$3:$S$2325,10,0)</f>
        <v>&gt;180</v>
      </c>
      <c r="AU695" s="120"/>
      <c r="AV695" s="120"/>
      <c r="AW695" s="120"/>
      <c r="AX695" s="120" t="s">
        <v>544</v>
      </c>
      <c r="AY695" s="120" t="s">
        <v>545</v>
      </c>
      <c r="AZ695" s="120"/>
      <c r="BA695" s="120"/>
      <c r="BB695" s="126"/>
      <c r="BC695" s="110"/>
      <c r="BD695" s="111"/>
      <c r="BE695" s="111"/>
      <c r="BF695" s="112"/>
      <c r="BG695" s="111"/>
      <c r="BH695" s="113"/>
      <c r="BI695" s="111"/>
      <c r="BJ695" s="111"/>
      <c r="BK695" s="114"/>
      <c r="BL695" s="122"/>
    </row>
    <row r="696" spans="1:64" s="125" customFormat="1" x14ac:dyDescent="0.3">
      <c r="A696" s="120">
        <v>691</v>
      </c>
      <c r="B696" s="120" t="s">
        <v>5879</v>
      </c>
      <c r="C696" s="120" t="s">
        <v>178</v>
      </c>
      <c r="D696" s="120" t="s">
        <v>850</v>
      </c>
      <c r="E696" s="120" t="s">
        <v>851</v>
      </c>
      <c r="F696" s="120" t="s">
        <v>852</v>
      </c>
      <c r="G696" s="120" t="s">
        <v>853</v>
      </c>
      <c r="H696" s="120" t="s">
        <v>854</v>
      </c>
      <c r="I696" s="120">
        <v>168143</v>
      </c>
      <c r="J696" s="120" t="s">
        <v>854</v>
      </c>
      <c r="K696" s="120">
        <v>168143</v>
      </c>
      <c r="L696" s="120" t="s">
        <v>925</v>
      </c>
      <c r="M696" s="120" t="s">
        <v>926</v>
      </c>
      <c r="N696" s="120">
        <v>359181</v>
      </c>
      <c r="O696" s="120" t="s">
        <v>2825</v>
      </c>
      <c r="P696" s="120">
        <v>595206</v>
      </c>
      <c r="Q696" s="120" t="s">
        <v>2826</v>
      </c>
      <c r="R696" s="120" t="s">
        <v>255</v>
      </c>
      <c r="S696" s="120" t="s">
        <v>4915</v>
      </c>
      <c r="T696" s="120" t="s">
        <v>185</v>
      </c>
      <c r="U696" s="120" t="s">
        <v>181</v>
      </c>
      <c r="V696" s="120">
        <v>0</v>
      </c>
      <c r="W696" s="120" t="s">
        <v>5880</v>
      </c>
      <c r="X696" s="120">
        <v>354759290</v>
      </c>
      <c r="Y696" s="120" t="s">
        <v>4916</v>
      </c>
      <c r="Z696" s="120" t="s">
        <v>293</v>
      </c>
      <c r="AA696" s="123">
        <v>37000</v>
      </c>
      <c r="AB696" s="120" t="s">
        <v>548</v>
      </c>
      <c r="AC696" s="120">
        <v>24</v>
      </c>
      <c r="AD696" s="120" t="s">
        <v>190</v>
      </c>
      <c r="AE696" s="120" t="s">
        <v>522</v>
      </c>
      <c r="AF696" s="123">
        <v>1970</v>
      </c>
      <c r="AG696" s="123">
        <v>1970</v>
      </c>
      <c r="AH696" s="120" t="s">
        <v>301</v>
      </c>
      <c r="AI696" s="123">
        <v>4669.76</v>
      </c>
      <c r="AJ696" s="123">
        <v>3210.24</v>
      </c>
      <c r="AK696" s="123">
        <v>7880</v>
      </c>
      <c r="AL696" s="123">
        <v>32330.240000000002</v>
      </c>
      <c r="AM696" s="123">
        <v>7664.76</v>
      </c>
      <c r="AN696" s="123">
        <v>39995</v>
      </c>
      <c r="AO696" s="123">
        <v>12685.35</v>
      </c>
      <c r="AP696" s="123">
        <v>5044.6499999999996</v>
      </c>
      <c r="AQ696" s="123">
        <v>17730</v>
      </c>
      <c r="AR696" s="120">
        <v>13</v>
      </c>
      <c r="AS696" s="120">
        <f>VLOOKUP(X696:X2959,[7]Sheet1!$T$2:$AC$1764,10,0)</f>
        <v>265</v>
      </c>
      <c r="AT696" s="107" t="str">
        <f>VLOOKUP(X696:X2953,'[8]Asset Classification'!$J$3:$S$2325,10,0)</f>
        <v>&gt;180</v>
      </c>
      <c r="AU696" s="120"/>
      <c r="AV696" s="120"/>
      <c r="AW696" s="120"/>
      <c r="AX696" s="120" t="s">
        <v>544</v>
      </c>
      <c r="AY696" s="120" t="s">
        <v>545</v>
      </c>
      <c r="AZ696" s="120"/>
      <c r="BA696" s="120"/>
      <c r="BB696" s="126"/>
      <c r="BC696" s="110"/>
      <c r="BD696" s="111"/>
      <c r="BE696" s="111"/>
      <c r="BF696" s="112"/>
      <c r="BG696" s="111"/>
      <c r="BH696" s="113"/>
      <c r="BI696" s="111"/>
      <c r="BJ696" s="111"/>
      <c r="BK696" s="114"/>
      <c r="BL696" s="122"/>
    </row>
    <row r="697" spans="1:64" s="125" customFormat="1" x14ac:dyDescent="0.3">
      <c r="A697" s="120">
        <v>692</v>
      </c>
      <c r="B697" s="120" t="s">
        <v>5879</v>
      </c>
      <c r="C697" s="120" t="s">
        <v>178</v>
      </c>
      <c r="D697" s="120" t="s">
        <v>850</v>
      </c>
      <c r="E697" s="120" t="s">
        <v>851</v>
      </c>
      <c r="F697" s="120" t="s">
        <v>852</v>
      </c>
      <c r="G697" s="120" t="s">
        <v>853</v>
      </c>
      <c r="H697" s="120" t="s">
        <v>854</v>
      </c>
      <c r="I697" s="120">
        <v>168143</v>
      </c>
      <c r="J697" s="120" t="s">
        <v>854</v>
      </c>
      <c r="K697" s="120">
        <v>168143</v>
      </c>
      <c r="L697" s="120" t="s">
        <v>906</v>
      </c>
      <c r="M697" s="120" t="s">
        <v>907</v>
      </c>
      <c r="N697" s="120">
        <v>62925</v>
      </c>
      <c r="O697" s="120" t="s">
        <v>2367</v>
      </c>
      <c r="P697" s="120">
        <v>516561</v>
      </c>
      <c r="Q697" s="120" t="s">
        <v>2368</v>
      </c>
      <c r="R697" s="120" t="s">
        <v>255</v>
      </c>
      <c r="S697" s="120" t="s">
        <v>5042</v>
      </c>
      <c r="T697" s="120" t="s">
        <v>185</v>
      </c>
      <c r="U697" s="120" t="s">
        <v>186</v>
      </c>
      <c r="V697" s="120">
        <v>0</v>
      </c>
      <c r="W697" s="120" t="s">
        <v>221</v>
      </c>
      <c r="X697" s="120">
        <v>354759377</v>
      </c>
      <c r="Y697" s="120" t="s">
        <v>5043</v>
      </c>
      <c r="Z697" s="120" t="s">
        <v>582</v>
      </c>
      <c r="AA697" s="123">
        <v>23000</v>
      </c>
      <c r="AB697" s="120" t="s">
        <v>197</v>
      </c>
      <c r="AC697" s="120">
        <v>18</v>
      </c>
      <c r="AD697" s="120" t="s">
        <v>190</v>
      </c>
      <c r="AE697" s="120" t="s">
        <v>520</v>
      </c>
      <c r="AF697" s="123">
        <v>1550</v>
      </c>
      <c r="AG697" s="123">
        <v>1550</v>
      </c>
      <c r="AH697" s="120" t="s">
        <v>549</v>
      </c>
      <c r="AI697" s="123">
        <v>3011.89</v>
      </c>
      <c r="AJ697" s="123">
        <v>1888.11</v>
      </c>
      <c r="AK697" s="123">
        <v>4900</v>
      </c>
      <c r="AL697" s="123">
        <v>19988.11</v>
      </c>
      <c r="AM697" s="123">
        <v>3265.89</v>
      </c>
      <c r="AN697" s="123">
        <v>23254</v>
      </c>
      <c r="AO697" s="123">
        <v>12483.84</v>
      </c>
      <c r="AP697" s="123">
        <v>2766.16</v>
      </c>
      <c r="AQ697" s="123">
        <v>15250</v>
      </c>
      <c r="AR697" s="120">
        <v>13</v>
      </c>
      <c r="AS697" s="120">
        <f>VLOOKUP(X697:X2960,[7]Sheet1!$T$2:$AC$1764,10,0)</f>
        <v>287</v>
      </c>
      <c r="AT697" s="107" t="str">
        <f>VLOOKUP(X697:X2954,'[8]Asset Classification'!$J$3:$S$2325,10,0)</f>
        <v>&gt;180</v>
      </c>
      <c r="AU697" s="120"/>
      <c r="AV697" s="120"/>
      <c r="AW697" s="120"/>
      <c r="AX697" s="120" t="s">
        <v>544</v>
      </c>
      <c r="AY697" s="120" t="s">
        <v>545</v>
      </c>
      <c r="AZ697" s="120"/>
      <c r="BA697" s="120"/>
      <c r="BB697" s="126"/>
      <c r="BC697" s="110"/>
      <c r="BD697" s="111"/>
      <c r="BE697" s="111"/>
      <c r="BF697" s="112"/>
      <c r="BG697" s="111"/>
      <c r="BH697" s="113"/>
      <c r="BI697" s="111"/>
      <c r="BJ697" s="111"/>
      <c r="BK697" s="114"/>
      <c r="BL697" s="122"/>
    </row>
    <row r="698" spans="1:64" s="125" customFormat="1" x14ac:dyDescent="0.3">
      <c r="A698" s="120">
        <v>693</v>
      </c>
      <c r="B698" s="120" t="s">
        <v>5879</v>
      </c>
      <c r="C698" s="120" t="s">
        <v>178</v>
      </c>
      <c r="D698" s="120" t="s">
        <v>850</v>
      </c>
      <c r="E698" s="120" t="s">
        <v>851</v>
      </c>
      <c r="F698" s="120" t="s">
        <v>852</v>
      </c>
      <c r="G698" s="120" t="s">
        <v>853</v>
      </c>
      <c r="H698" s="120" t="s">
        <v>854</v>
      </c>
      <c r="I698" s="120">
        <v>40690</v>
      </c>
      <c r="J698" s="120" t="s">
        <v>997</v>
      </c>
      <c r="K698" s="120">
        <v>40690</v>
      </c>
      <c r="L698" s="120" t="s">
        <v>916</v>
      </c>
      <c r="M698" s="120" t="s">
        <v>917</v>
      </c>
      <c r="N698" s="120">
        <v>62982</v>
      </c>
      <c r="O698" s="120" t="s">
        <v>1814</v>
      </c>
      <c r="P698" s="120">
        <v>484114</v>
      </c>
      <c r="Q698" s="120" t="s">
        <v>1815</v>
      </c>
      <c r="R698" s="120" t="s">
        <v>255</v>
      </c>
      <c r="S698" s="120" t="s">
        <v>1957</v>
      </c>
      <c r="T698" s="120" t="s">
        <v>298</v>
      </c>
      <c r="U698" s="120" t="s">
        <v>181</v>
      </c>
      <c r="V698" s="120">
        <v>541</v>
      </c>
      <c r="W698" s="120" t="s">
        <v>221</v>
      </c>
      <c r="X698" s="120">
        <v>348765411</v>
      </c>
      <c r="Y698" s="120" t="s">
        <v>1958</v>
      </c>
      <c r="Z698" s="120" t="s">
        <v>1842</v>
      </c>
      <c r="AA698" s="123">
        <v>41952</v>
      </c>
      <c r="AB698" s="120" t="s">
        <v>548</v>
      </c>
      <c r="AC698" s="120">
        <v>24</v>
      </c>
      <c r="AD698" s="120" t="s">
        <v>192</v>
      </c>
      <c r="AE698" s="120" t="s">
        <v>1886</v>
      </c>
      <c r="AF698" s="123">
        <v>1683</v>
      </c>
      <c r="AG698" s="123">
        <v>2250</v>
      </c>
      <c r="AH698" s="120" t="s">
        <v>549</v>
      </c>
      <c r="AI698" s="123">
        <v>35463.93</v>
      </c>
      <c r="AJ698" s="123">
        <v>11219.07</v>
      </c>
      <c r="AK698" s="123">
        <v>46683</v>
      </c>
      <c r="AL698" s="123">
        <v>6488.07</v>
      </c>
      <c r="AM698" s="123">
        <v>261.93</v>
      </c>
      <c r="AN698" s="123">
        <v>6750</v>
      </c>
      <c r="AO698" s="123">
        <v>6488.07</v>
      </c>
      <c r="AP698" s="123">
        <v>261.93</v>
      </c>
      <c r="AQ698" s="123">
        <v>6750</v>
      </c>
      <c r="AR698" s="120">
        <v>31</v>
      </c>
      <c r="AS698" s="120">
        <f>VLOOKUP(X698:X2961,[7]Sheet1!$T$2:$AC$1764,10,0)</f>
        <v>288</v>
      </c>
      <c r="AT698" s="107" t="str">
        <f>VLOOKUP(X698:X2955,'[8]Asset Classification'!$J$3:$S$2325,10,0)</f>
        <v>&gt;180</v>
      </c>
      <c r="AU698" s="120"/>
      <c r="AV698" s="120"/>
      <c r="AW698" s="120"/>
      <c r="AX698" s="120" t="s">
        <v>544</v>
      </c>
      <c r="AY698" s="120" t="s">
        <v>545</v>
      </c>
      <c r="AZ698" s="120"/>
      <c r="BA698" s="120"/>
      <c r="BB698" s="126"/>
      <c r="BC698" s="110"/>
      <c r="BD698" s="111"/>
      <c r="BE698" s="111"/>
      <c r="BF698" s="112"/>
      <c r="BG698" s="111"/>
      <c r="BH698" s="113"/>
      <c r="BI698" s="111"/>
      <c r="BJ698" s="111"/>
      <c r="BK698" s="114"/>
      <c r="BL698" s="122"/>
    </row>
    <row r="699" spans="1:64" s="125" customFormat="1" x14ac:dyDescent="0.3">
      <c r="A699" s="120">
        <v>694</v>
      </c>
      <c r="B699" s="120" t="s">
        <v>5879</v>
      </c>
      <c r="C699" s="120" t="s">
        <v>178</v>
      </c>
      <c r="D699" s="120" t="s">
        <v>850</v>
      </c>
      <c r="E699" s="120" t="s">
        <v>851</v>
      </c>
      <c r="F699" s="120" t="s">
        <v>852</v>
      </c>
      <c r="G699" s="120" t="s">
        <v>853</v>
      </c>
      <c r="H699" s="120" t="s">
        <v>854</v>
      </c>
      <c r="I699" s="120">
        <v>40742</v>
      </c>
      <c r="J699" s="120" t="s">
        <v>1661</v>
      </c>
      <c r="K699" s="120">
        <v>40742</v>
      </c>
      <c r="L699" s="120" t="s">
        <v>855</v>
      </c>
      <c r="M699" s="120" t="s">
        <v>856</v>
      </c>
      <c r="N699" s="120">
        <v>63000</v>
      </c>
      <c r="O699" s="120" t="s">
        <v>1986</v>
      </c>
      <c r="P699" s="120">
        <v>500704</v>
      </c>
      <c r="Q699" s="120" t="s">
        <v>1987</v>
      </c>
      <c r="R699" s="120" t="s">
        <v>255</v>
      </c>
      <c r="S699" s="120" t="s">
        <v>1988</v>
      </c>
      <c r="T699" s="120" t="s">
        <v>185</v>
      </c>
      <c r="U699" s="120" t="s">
        <v>186</v>
      </c>
      <c r="V699" s="120">
        <v>541</v>
      </c>
      <c r="W699" s="120" t="s">
        <v>5880</v>
      </c>
      <c r="X699" s="120">
        <v>348787131</v>
      </c>
      <c r="Y699" s="120" t="s">
        <v>1989</v>
      </c>
      <c r="Z699" s="120" t="s">
        <v>323</v>
      </c>
      <c r="AA699" s="123">
        <v>31514</v>
      </c>
      <c r="AB699" s="120" t="s">
        <v>189</v>
      </c>
      <c r="AC699" s="120">
        <v>24</v>
      </c>
      <c r="AD699" s="120" t="s">
        <v>192</v>
      </c>
      <c r="AE699" s="120" t="s">
        <v>322</v>
      </c>
      <c r="AF699" s="123">
        <v>1301</v>
      </c>
      <c r="AG699" s="123">
        <v>1700</v>
      </c>
      <c r="AH699" s="120" t="s">
        <v>307</v>
      </c>
      <c r="AI699" s="123">
        <v>25041.7</v>
      </c>
      <c r="AJ699" s="123">
        <v>8559.2999999999993</v>
      </c>
      <c r="AK699" s="123">
        <v>33601</v>
      </c>
      <c r="AL699" s="123">
        <v>6472.3</v>
      </c>
      <c r="AM699" s="123">
        <v>327.7</v>
      </c>
      <c r="AN699" s="123">
        <v>6800</v>
      </c>
      <c r="AO699" s="123">
        <v>6472.3</v>
      </c>
      <c r="AP699" s="123">
        <v>327.7</v>
      </c>
      <c r="AQ699" s="123">
        <v>6800</v>
      </c>
      <c r="AR699" s="120">
        <v>31</v>
      </c>
      <c r="AS699" s="120">
        <f>VLOOKUP(X699:X2962,[7]Sheet1!$T$2:$AC$1764,10,0)</f>
        <v>288</v>
      </c>
      <c r="AT699" s="107" t="str">
        <f>VLOOKUP(X699:X2956,'[8]Asset Classification'!$J$3:$S$2325,10,0)</f>
        <v>&gt;180</v>
      </c>
      <c r="AU699" s="120"/>
      <c r="AV699" s="120"/>
      <c r="AW699" s="120"/>
      <c r="AX699" s="120" t="s">
        <v>544</v>
      </c>
      <c r="AY699" s="120" t="s">
        <v>545</v>
      </c>
      <c r="AZ699" s="120"/>
      <c r="BA699" s="120"/>
      <c r="BB699" s="126"/>
      <c r="BC699" s="110"/>
      <c r="BD699" s="111"/>
      <c r="BE699" s="111"/>
      <c r="BF699" s="112"/>
      <c r="BG699" s="111"/>
      <c r="BH699" s="113"/>
      <c r="BI699" s="111"/>
      <c r="BJ699" s="111"/>
      <c r="BK699" s="114"/>
      <c r="BL699" s="122"/>
    </row>
    <row r="700" spans="1:64" s="125" customFormat="1" x14ac:dyDescent="0.3">
      <c r="A700" s="120">
        <v>695</v>
      </c>
      <c r="B700" s="120" t="s">
        <v>5879</v>
      </c>
      <c r="C700" s="120" t="s">
        <v>178</v>
      </c>
      <c r="D700" s="120" t="s">
        <v>850</v>
      </c>
      <c r="E700" s="120" t="s">
        <v>851</v>
      </c>
      <c r="F700" s="120" t="s">
        <v>852</v>
      </c>
      <c r="G700" s="120" t="s">
        <v>853</v>
      </c>
      <c r="H700" s="120" t="s">
        <v>854</v>
      </c>
      <c r="I700" s="120">
        <v>40735</v>
      </c>
      <c r="J700" s="120" t="s">
        <v>915</v>
      </c>
      <c r="K700" s="120">
        <v>40735</v>
      </c>
      <c r="L700" s="120" t="s">
        <v>916</v>
      </c>
      <c r="M700" s="120" t="s">
        <v>917</v>
      </c>
      <c r="N700" s="120">
        <v>62815</v>
      </c>
      <c r="O700" s="120" t="s">
        <v>1894</v>
      </c>
      <c r="P700" s="120">
        <v>493495</v>
      </c>
      <c r="Q700" s="120" t="s">
        <v>3712</v>
      </c>
      <c r="R700" s="120" t="s">
        <v>255</v>
      </c>
      <c r="S700" s="120" t="s">
        <v>3875</v>
      </c>
      <c r="T700" s="120" t="s">
        <v>185</v>
      </c>
      <c r="U700" s="120" t="s">
        <v>181</v>
      </c>
      <c r="V700" s="120">
        <v>0</v>
      </c>
      <c r="W700" s="120" t="s">
        <v>5880</v>
      </c>
      <c r="X700" s="120">
        <v>353435906</v>
      </c>
      <c r="Y700" s="120" t="s">
        <v>3876</v>
      </c>
      <c r="Z700" s="120" t="s">
        <v>230</v>
      </c>
      <c r="AA700" s="123">
        <v>42000</v>
      </c>
      <c r="AB700" s="120" t="s">
        <v>548</v>
      </c>
      <c r="AC700" s="120">
        <v>24</v>
      </c>
      <c r="AD700" s="120" t="s">
        <v>190</v>
      </c>
      <c r="AE700" s="120" t="s">
        <v>480</v>
      </c>
      <c r="AF700" s="123">
        <v>2240</v>
      </c>
      <c r="AG700" s="123">
        <v>2240</v>
      </c>
      <c r="AH700" s="120" t="s">
        <v>549</v>
      </c>
      <c r="AI700" s="123">
        <v>8387.82</v>
      </c>
      <c r="AJ700" s="123">
        <v>5052.18</v>
      </c>
      <c r="AK700" s="123">
        <v>13440</v>
      </c>
      <c r="AL700" s="123">
        <v>33612.18</v>
      </c>
      <c r="AM700" s="123">
        <v>7104.82</v>
      </c>
      <c r="AN700" s="123">
        <v>40717</v>
      </c>
      <c r="AO700" s="123">
        <v>16960.22</v>
      </c>
      <c r="AP700" s="123">
        <v>5439.78</v>
      </c>
      <c r="AQ700" s="123">
        <v>22400</v>
      </c>
      <c r="AR700" s="120">
        <v>16</v>
      </c>
      <c r="AS700" s="120">
        <f>VLOOKUP(X700:X2963,[7]Sheet1!$T$2:$AC$1764,10,0)</f>
        <v>288</v>
      </c>
      <c r="AT700" s="107" t="str">
        <f>VLOOKUP(X700:X2957,'[8]Asset Classification'!$J$3:$S$2325,10,0)</f>
        <v>&gt;180</v>
      </c>
      <c r="AU700" s="120"/>
      <c r="AV700" s="120"/>
      <c r="AW700" s="120"/>
      <c r="AX700" s="120" t="s">
        <v>544</v>
      </c>
      <c r="AY700" s="120" t="s">
        <v>545</v>
      </c>
      <c r="AZ700" s="120"/>
      <c r="BA700" s="120"/>
      <c r="BB700" s="126"/>
      <c r="BC700" s="110"/>
      <c r="BD700" s="111"/>
      <c r="BE700" s="111"/>
      <c r="BF700" s="112"/>
      <c r="BG700" s="111"/>
      <c r="BH700" s="113"/>
      <c r="BI700" s="111"/>
      <c r="BJ700" s="111"/>
      <c r="BK700" s="114"/>
      <c r="BL700" s="122"/>
    </row>
    <row r="701" spans="1:64" s="125" customFormat="1" x14ac:dyDescent="0.3">
      <c r="A701" s="120">
        <v>696</v>
      </c>
      <c r="B701" s="120" t="s">
        <v>5879</v>
      </c>
      <c r="C701" s="120" t="s">
        <v>178</v>
      </c>
      <c r="D701" s="120" t="s">
        <v>850</v>
      </c>
      <c r="E701" s="120" t="s">
        <v>851</v>
      </c>
      <c r="F701" s="120" t="s">
        <v>852</v>
      </c>
      <c r="G701" s="120" t="s">
        <v>853</v>
      </c>
      <c r="H701" s="120" t="s">
        <v>854</v>
      </c>
      <c r="I701" s="120">
        <v>178001</v>
      </c>
      <c r="J701" s="120" t="s">
        <v>924</v>
      </c>
      <c r="K701" s="120">
        <v>178001</v>
      </c>
      <c r="L701" s="120" t="s">
        <v>925</v>
      </c>
      <c r="M701" s="120" t="s">
        <v>926</v>
      </c>
      <c r="N701" s="120">
        <v>353633</v>
      </c>
      <c r="O701" s="120" t="s">
        <v>1894</v>
      </c>
      <c r="P701" s="120">
        <v>492832</v>
      </c>
      <c r="Q701" s="120" t="s">
        <v>1895</v>
      </c>
      <c r="R701" s="120" t="s">
        <v>255</v>
      </c>
      <c r="S701" s="120" t="s">
        <v>4239</v>
      </c>
      <c r="T701" s="120" t="s">
        <v>185</v>
      </c>
      <c r="U701" s="120" t="s">
        <v>181</v>
      </c>
      <c r="V701" s="120">
        <v>0</v>
      </c>
      <c r="W701" s="120" t="s">
        <v>5880</v>
      </c>
      <c r="X701" s="120">
        <v>353676463</v>
      </c>
      <c r="Y701" s="120" t="s">
        <v>4240</v>
      </c>
      <c r="Z701" s="120" t="s">
        <v>184</v>
      </c>
      <c r="AA701" s="123">
        <v>29000</v>
      </c>
      <c r="AB701" s="120" t="s">
        <v>548</v>
      </c>
      <c r="AC701" s="120">
        <v>18</v>
      </c>
      <c r="AD701" s="120" t="s">
        <v>190</v>
      </c>
      <c r="AE701" s="120" t="s">
        <v>500</v>
      </c>
      <c r="AF701" s="123">
        <v>1950</v>
      </c>
      <c r="AG701" s="123">
        <v>1950</v>
      </c>
      <c r="AH701" s="120" t="s">
        <v>549</v>
      </c>
      <c r="AI701" s="123">
        <v>6668.61</v>
      </c>
      <c r="AJ701" s="123">
        <v>3081.39</v>
      </c>
      <c r="AK701" s="123">
        <v>9750</v>
      </c>
      <c r="AL701" s="123">
        <v>22331.39</v>
      </c>
      <c r="AM701" s="123">
        <v>3436.61</v>
      </c>
      <c r="AN701" s="123">
        <v>25768</v>
      </c>
      <c r="AO701" s="123">
        <v>16332.93</v>
      </c>
      <c r="AP701" s="123">
        <v>3167.07</v>
      </c>
      <c r="AQ701" s="123">
        <v>19500</v>
      </c>
      <c r="AR701" s="120">
        <v>15</v>
      </c>
      <c r="AS701" s="120">
        <f>VLOOKUP(X701:X2964,[7]Sheet1!$T$2:$AC$1764,10,0)</f>
        <v>288</v>
      </c>
      <c r="AT701" s="107" t="str">
        <f>VLOOKUP(X701:X2958,'[8]Asset Classification'!$J$3:$S$2325,10,0)</f>
        <v>&gt;180</v>
      </c>
      <c r="AU701" s="120"/>
      <c r="AV701" s="120"/>
      <c r="AW701" s="120"/>
      <c r="AX701" s="120" t="s">
        <v>544</v>
      </c>
      <c r="AY701" s="120" t="s">
        <v>545</v>
      </c>
      <c r="AZ701" s="120"/>
      <c r="BA701" s="120"/>
      <c r="BB701" s="126"/>
      <c r="BC701" s="110"/>
      <c r="BD701" s="111"/>
      <c r="BE701" s="111"/>
      <c r="BF701" s="112"/>
      <c r="BG701" s="111"/>
      <c r="BH701" s="113"/>
      <c r="BI701" s="111"/>
      <c r="BJ701" s="111"/>
      <c r="BK701" s="114"/>
      <c r="BL701" s="122"/>
    </row>
    <row r="702" spans="1:64" s="125" customFormat="1" x14ac:dyDescent="0.3">
      <c r="A702" s="120">
        <v>697</v>
      </c>
      <c r="B702" s="120" t="s">
        <v>5879</v>
      </c>
      <c r="C702" s="120" t="s">
        <v>178</v>
      </c>
      <c r="D702" s="120" t="s">
        <v>850</v>
      </c>
      <c r="E702" s="120" t="s">
        <v>851</v>
      </c>
      <c r="F702" s="120" t="s">
        <v>852</v>
      </c>
      <c r="G702" s="120" t="s">
        <v>853</v>
      </c>
      <c r="H702" s="120" t="s">
        <v>854</v>
      </c>
      <c r="I702" s="120">
        <v>176391</v>
      </c>
      <c r="J702" s="120" t="s">
        <v>889</v>
      </c>
      <c r="K702" s="120">
        <v>176391</v>
      </c>
      <c r="L702" s="120" t="s">
        <v>1545</v>
      </c>
      <c r="M702" s="120" t="s">
        <v>1546</v>
      </c>
      <c r="N702" s="120">
        <v>369098</v>
      </c>
      <c r="O702" s="120" t="s">
        <v>2637</v>
      </c>
      <c r="P702" s="120">
        <v>573805</v>
      </c>
      <c r="Q702" s="120" t="s">
        <v>2638</v>
      </c>
      <c r="R702" s="120" t="s">
        <v>255</v>
      </c>
      <c r="S702" s="120" t="s">
        <v>4839</v>
      </c>
      <c r="T702" s="120" t="s">
        <v>185</v>
      </c>
      <c r="U702" s="120" t="s">
        <v>186</v>
      </c>
      <c r="V702" s="120">
        <v>0</v>
      </c>
      <c r="W702" s="120" t="s">
        <v>980</v>
      </c>
      <c r="X702" s="120">
        <v>354759244</v>
      </c>
      <c r="Y702" s="120" t="s">
        <v>4840</v>
      </c>
      <c r="Z702" s="120" t="s">
        <v>1660</v>
      </c>
      <c r="AA702" s="123">
        <v>37000</v>
      </c>
      <c r="AB702" s="120" t="s">
        <v>182</v>
      </c>
      <c r="AC702" s="120">
        <v>24</v>
      </c>
      <c r="AD702" s="120" t="s">
        <v>190</v>
      </c>
      <c r="AE702" s="120" t="s">
        <v>517</v>
      </c>
      <c r="AF702" s="123">
        <v>1970</v>
      </c>
      <c r="AG702" s="123">
        <v>1970</v>
      </c>
      <c r="AH702" s="120" t="s">
        <v>301</v>
      </c>
      <c r="AI702" s="123">
        <v>5279.62</v>
      </c>
      <c r="AJ702" s="123">
        <v>3720.38</v>
      </c>
      <c r="AK702" s="123">
        <v>9000</v>
      </c>
      <c r="AL702" s="123">
        <v>31720.38</v>
      </c>
      <c r="AM702" s="123">
        <v>6967.62</v>
      </c>
      <c r="AN702" s="123">
        <v>38688</v>
      </c>
      <c r="AO702" s="123">
        <v>13811.38</v>
      </c>
      <c r="AP702" s="123">
        <v>4768.62</v>
      </c>
      <c r="AQ702" s="123">
        <v>18580</v>
      </c>
      <c r="AR702" s="120">
        <v>14</v>
      </c>
      <c r="AS702" s="120">
        <f>VLOOKUP(X702:X2965,[7]Sheet1!$T$2:$AC$1764,10,0)</f>
        <v>288</v>
      </c>
      <c r="AT702" s="107" t="str">
        <f>VLOOKUP(X702:X2959,'[8]Asset Classification'!$J$3:$S$2325,10,0)</f>
        <v>&gt;180</v>
      </c>
      <c r="AU702" s="120"/>
      <c r="AV702" s="120"/>
      <c r="AW702" s="120"/>
      <c r="AX702" s="120" t="s">
        <v>544</v>
      </c>
      <c r="AY702" s="120" t="s">
        <v>545</v>
      </c>
      <c r="AZ702" s="120"/>
      <c r="BA702" s="120"/>
      <c r="BB702" s="126"/>
      <c r="BC702" s="110"/>
      <c r="BD702" s="111"/>
      <c r="BE702" s="111"/>
      <c r="BF702" s="112"/>
      <c r="BG702" s="111"/>
      <c r="BH702" s="113"/>
      <c r="BI702" s="111"/>
      <c r="BJ702" s="111"/>
      <c r="BK702" s="114"/>
      <c r="BL702" s="122"/>
    </row>
    <row r="703" spans="1:64" s="125" customFormat="1" x14ac:dyDescent="0.3">
      <c r="A703" s="120">
        <v>698</v>
      </c>
      <c r="B703" s="120" t="s">
        <v>5879</v>
      </c>
      <c r="C703" s="120" t="s">
        <v>178</v>
      </c>
      <c r="D703" s="120" t="s">
        <v>850</v>
      </c>
      <c r="E703" s="120" t="s">
        <v>851</v>
      </c>
      <c r="F703" s="120" t="s">
        <v>852</v>
      </c>
      <c r="G703" s="120" t="s">
        <v>853</v>
      </c>
      <c r="H703" s="120" t="s">
        <v>854</v>
      </c>
      <c r="I703" s="120">
        <v>176391</v>
      </c>
      <c r="J703" s="120" t="s">
        <v>889</v>
      </c>
      <c r="K703" s="120">
        <v>176391</v>
      </c>
      <c r="L703" s="120" t="s">
        <v>1545</v>
      </c>
      <c r="M703" s="120" t="s">
        <v>1546</v>
      </c>
      <c r="N703" s="120">
        <v>369098</v>
      </c>
      <c r="O703" s="120" t="s">
        <v>2132</v>
      </c>
      <c r="P703" s="120">
        <v>91507</v>
      </c>
      <c r="Q703" s="120" t="s">
        <v>2133</v>
      </c>
      <c r="R703" s="120" t="s">
        <v>255</v>
      </c>
      <c r="S703" s="120" t="s">
        <v>5357</v>
      </c>
      <c r="T703" s="120" t="s">
        <v>185</v>
      </c>
      <c r="U703" s="120" t="s">
        <v>186</v>
      </c>
      <c r="V703" s="120">
        <v>0</v>
      </c>
      <c r="W703" s="120" t="s">
        <v>221</v>
      </c>
      <c r="X703" s="120">
        <v>355994313</v>
      </c>
      <c r="Y703" s="120" t="s">
        <v>5358</v>
      </c>
      <c r="Z703" s="120" t="s">
        <v>299</v>
      </c>
      <c r="AA703" s="123">
        <v>29000</v>
      </c>
      <c r="AB703" s="120" t="s">
        <v>182</v>
      </c>
      <c r="AC703" s="120">
        <v>18</v>
      </c>
      <c r="AD703" s="120" t="s">
        <v>195</v>
      </c>
      <c r="AE703" s="120" t="s">
        <v>431</v>
      </c>
      <c r="AF703" s="123">
        <v>1950</v>
      </c>
      <c r="AG703" s="123">
        <v>1950</v>
      </c>
      <c r="AH703" s="120" t="s">
        <v>301</v>
      </c>
      <c r="AI703" s="123">
        <v>2725.78</v>
      </c>
      <c r="AJ703" s="123">
        <v>2124.2199999999998</v>
      </c>
      <c r="AK703" s="123">
        <v>4850</v>
      </c>
      <c r="AL703" s="123">
        <v>26274.22</v>
      </c>
      <c r="AM703" s="123">
        <v>4546.78</v>
      </c>
      <c r="AN703" s="123">
        <v>30821</v>
      </c>
      <c r="AO703" s="123">
        <v>14903.67</v>
      </c>
      <c r="AP703" s="123">
        <v>3646.33</v>
      </c>
      <c r="AQ703" s="123">
        <v>18550</v>
      </c>
      <c r="AR703" s="120">
        <v>12</v>
      </c>
      <c r="AS703" s="120">
        <f>VLOOKUP(X703:X2966,[7]Sheet1!$T$2:$AC$1764,10,0)</f>
        <v>288</v>
      </c>
      <c r="AT703" s="107" t="str">
        <f>VLOOKUP(X703:X2960,'[8]Asset Classification'!$J$3:$S$2325,10,0)</f>
        <v>&gt;180</v>
      </c>
      <c r="AU703" s="120"/>
      <c r="AV703" s="120"/>
      <c r="AW703" s="120"/>
      <c r="AX703" s="120" t="s">
        <v>544</v>
      </c>
      <c r="AY703" s="120" t="s">
        <v>545</v>
      </c>
      <c r="AZ703" s="120"/>
      <c r="BA703" s="120"/>
      <c r="BB703" s="126"/>
      <c r="BC703" s="110"/>
      <c r="BD703" s="111"/>
      <c r="BE703" s="111"/>
      <c r="BF703" s="112"/>
      <c r="BG703" s="111"/>
      <c r="BH703" s="113"/>
      <c r="BI703" s="111"/>
      <c r="BJ703" s="111"/>
      <c r="BK703" s="114"/>
      <c r="BL703" s="122"/>
    </row>
    <row r="704" spans="1:64" s="125" customFormat="1" x14ac:dyDescent="0.3">
      <c r="A704" s="120">
        <v>699</v>
      </c>
      <c r="B704" s="120" t="s">
        <v>5879</v>
      </c>
      <c r="C704" s="120" t="s">
        <v>178</v>
      </c>
      <c r="D704" s="120" t="s">
        <v>850</v>
      </c>
      <c r="E704" s="120" t="s">
        <v>851</v>
      </c>
      <c r="F704" s="120" t="s">
        <v>852</v>
      </c>
      <c r="G704" s="120" t="s">
        <v>853</v>
      </c>
      <c r="H704" s="120" t="s">
        <v>854</v>
      </c>
      <c r="I704" s="120">
        <v>40747</v>
      </c>
      <c r="J704" s="120" t="s">
        <v>1799</v>
      </c>
      <c r="K704" s="120">
        <v>40747</v>
      </c>
      <c r="L704" s="120" t="s">
        <v>916</v>
      </c>
      <c r="M704" s="120" t="s">
        <v>917</v>
      </c>
      <c r="N704" s="120">
        <v>303323</v>
      </c>
      <c r="O704" s="120" t="s">
        <v>1973</v>
      </c>
      <c r="P704" s="120">
        <v>568689</v>
      </c>
      <c r="Q704" s="120" t="s">
        <v>1974</v>
      </c>
      <c r="R704" s="120" t="s">
        <v>255</v>
      </c>
      <c r="S704" s="120" t="s">
        <v>1975</v>
      </c>
      <c r="T704" s="120" t="s">
        <v>180</v>
      </c>
      <c r="U704" s="120" t="s">
        <v>186</v>
      </c>
      <c r="V704" s="120">
        <v>541</v>
      </c>
      <c r="W704" s="120" t="s">
        <v>221</v>
      </c>
      <c r="X704" s="120">
        <v>348772576</v>
      </c>
      <c r="Y704" s="120" t="s">
        <v>1976</v>
      </c>
      <c r="Z704" s="120" t="s">
        <v>1842</v>
      </c>
      <c r="AA704" s="123">
        <v>41952</v>
      </c>
      <c r="AB704" s="120" t="s">
        <v>548</v>
      </c>
      <c r="AC704" s="120">
        <v>24</v>
      </c>
      <c r="AD704" s="120" t="s">
        <v>192</v>
      </c>
      <c r="AE704" s="120" t="s">
        <v>322</v>
      </c>
      <c r="AF704" s="123">
        <v>2302</v>
      </c>
      <c r="AG704" s="123">
        <v>2250</v>
      </c>
      <c r="AH704" s="120" t="s">
        <v>563</v>
      </c>
      <c r="AI704" s="123">
        <v>33385.72</v>
      </c>
      <c r="AJ704" s="123">
        <v>11666.28</v>
      </c>
      <c r="AK704" s="123">
        <v>45052</v>
      </c>
      <c r="AL704" s="123">
        <v>8566.2800000000007</v>
      </c>
      <c r="AM704" s="123">
        <v>433.72</v>
      </c>
      <c r="AN704" s="123">
        <v>9000</v>
      </c>
      <c r="AO704" s="123">
        <v>8566.2800000000007</v>
      </c>
      <c r="AP704" s="123">
        <v>433.72</v>
      </c>
      <c r="AQ704" s="123">
        <v>9000</v>
      </c>
      <c r="AR704" s="120">
        <v>31</v>
      </c>
      <c r="AS704" s="120">
        <f>VLOOKUP(X704:X2967,[7]Sheet1!$T$2:$AC$1764,10,0)</f>
        <v>293</v>
      </c>
      <c r="AT704" s="107" t="str">
        <f>VLOOKUP(X704:X2961,'[8]Asset Classification'!$J$3:$S$2325,10,0)</f>
        <v>&gt;180</v>
      </c>
      <c r="AU704" s="120"/>
      <c r="AV704" s="120"/>
      <c r="AW704" s="120"/>
      <c r="AX704" s="120" t="s">
        <v>544</v>
      </c>
      <c r="AY704" s="120" t="s">
        <v>545</v>
      </c>
      <c r="AZ704" s="120"/>
      <c r="BA704" s="120"/>
      <c r="BB704" s="126"/>
      <c r="BC704" s="110"/>
      <c r="BD704" s="111"/>
      <c r="BE704" s="111"/>
      <c r="BF704" s="112"/>
      <c r="BG704" s="111"/>
      <c r="BH704" s="113"/>
      <c r="BI704" s="111"/>
      <c r="BJ704" s="111"/>
      <c r="BK704" s="114"/>
      <c r="BL704" s="122"/>
    </row>
    <row r="705" spans="1:64" s="125" customFormat="1" x14ac:dyDescent="0.3">
      <c r="A705" s="120">
        <v>700</v>
      </c>
      <c r="B705" s="120" t="s">
        <v>5879</v>
      </c>
      <c r="C705" s="120" t="s">
        <v>178</v>
      </c>
      <c r="D705" s="120" t="s">
        <v>850</v>
      </c>
      <c r="E705" s="120" t="s">
        <v>851</v>
      </c>
      <c r="F705" s="120" t="s">
        <v>852</v>
      </c>
      <c r="G705" s="120" t="s">
        <v>853</v>
      </c>
      <c r="H705" s="120" t="s">
        <v>854</v>
      </c>
      <c r="I705" s="120">
        <v>40668</v>
      </c>
      <c r="J705" s="120" t="s">
        <v>854</v>
      </c>
      <c r="K705" s="120">
        <v>40668</v>
      </c>
      <c r="L705" s="120" t="s">
        <v>1019</v>
      </c>
      <c r="M705" s="120" t="s">
        <v>1020</v>
      </c>
      <c r="N705" s="120">
        <v>369625</v>
      </c>
      <c r="O705" s="120" t="s">
        <v>2608</v>
      </c>
      <c r="P705" s="120">
        <v>504874</v>
      </c>
      <c r="Q705" s="120" t="s">
        <v>2609</v>
      </c>
      <c r="R705" s="120" t="s">
        <v>255</v>
      </c>
      <c r="S705" s="120" t="s">
        <v>4654</v>
      </c>
      <c r="T705" s="120" t="s">
        <v>185</v>
      </c>
      <c r="U705" s="120" t="s">
        <v>186</v>
      </c>
      <c r="V705" s="120">
        <v>0</v>
      </c>
      <c r="W705" s="120" t="s">
        <v>722</v>
      </c>
      <c r="X705" s="120">
        <v>354184983</v>
      </c>
      <c r="Y705" s="120" t="s">
        <v>4655</v>
      </c>
      <c r="Z705" s="120" t="s">
        <v>474</v>
      </c>
      <c r="AA705" s="123">
        <v>52000</v>
      </c>
      <c r="AB705" s="120" t="s">
        <v>182</v>
      </c>
      <c r="AC705" s="120">
        <v>24</v>
      </c>
      <c r="AD705" s="120" t="s">
        <v>190</v>
      </c>
      <c r="AE705" s="120" t="s">
        <v>482</v>
      </c>
      <c r="AF705" s="123">
        <v>2780</v>
      </c>
      <c r="AG705" s="123">
        <v>2780</v>
      </c>
      <c r="AH705" s="120" t="s">
        <v>563</v>
      </c>
      <c r="AI705" s="123">
        <v>9125.31</v>
      </c>
      <c r="AJ705" s="123">
        <v>4774.6899999999996</v>
      </c>
      <c r="AK705" s="123">
        <v>13900</v>
      </c>
      <c r="AL705" s="123">
        <v>42874.69</v>
      </c>
      <c r="AM705" s="123">
        <v>9358.31</v>
      </c>
      <c r="AN705" s="123">
        <v>52233</v>
      </c>
      <c r="AO705" s="123">
        <v>20800.22</v>
      </c>
      <c r="AP705" s="123">
        <v>6999.78</v>
      </c>
      <c r="AQ705" s="123">
        <v>27800</v>
      </c>
      <c r="AR705" s="120">
        <v>15</v>
      </c>
      <c r="AS705" s="120">
        <f>VLOOKUP(X705:X2968,[7]Sheet1!$T$2:$AC$1764,10,0)</f>
        <v>294</v>
      </c>
      <c r="AT705" s="107" t="str">
        <f>VLOOKUP(X705:X2962,'[8]Asset Classification'!$J$3:$S$2325,10,0)</f>
        <v>&gt;180</v>
      </c>
      <c r="AU705" s="120"/>
      <c r="AV705" s="120"/>
      <c r="AW705" s="120"/>
      <c r="AX705" s="120" t="s">
        <v>544</v>
      </c>
      <c r="AY705" s="120" t="s">
        <v>545</v>
      </c>
      <c r="AZ705" s="120"/>
      <c r="BA705" s="120"/>
      <c r="BB705" s="126"/>
      <c r="BC705" s="110"/>
      <c r="BD705" s="111"/>
      <c r="BE705" s="111"/>
      <c r="BF705" s="112"/>
      <c r="BG705" s="111"/>
      <c r="BH705" s="113"/>
      <c r="BI705" s="111"/>
      <c r="BJ705" s="111"/>
      <c r="BK705" s="114"/>
      <c r="BL705" s="122"/>
    </row>
    <row r="706" spans="1:64" s="125" customFormat="1" x14ac:dyDescent="0.3">
      <c r="A706" s="120">
        <v>701</v>
      </c>
      <c r="B706" s="120" t="s">
        <v>5879</v>
      </c>
      <c r="C706" s="120" t="s">
        <v>178</v>
      </c>
      <c r="D706" s="120" t="s">
        <v>850</v>
      </c>
      <c r="E706" s="120" t="s">
        <v>851</v>
      </c>
      <c r="F706" s="120" t="s">
        <v>852</v>
      </c>
      <c r="G706" s="120" t="s">
        <v>853</v>
      </c>
      <c r="H706" s="120" t="s">
        <v>854</v>
      </c>
      <c r="I706" s="120">
        <v>168143</v>
      </c>
      <c r="J706" s="120" t="s">
        <v>854</v>
      </c>
      <c r="K706" s="120">
        <v>168143</v>
      </c>
      <c r="L706" s="120" t="s">
        <v>906</v>
      </c>
      <c r="M706" s="120" t="s">
        <v>907</v>
      </c>
      <c r="N706" s="120">
        <v>62932</v>
      </c>
      <c r="O706" s="120" t="s">
        <v>2604</v>
      </c>
      <c r="P706" s="120">
        <v>571369</v>
      </c>
      <c r="Q706" s="120" t="s">
        <v>2605</v>
      </c>
      <c r="R706" s="120" t="s">
        <v>437</v>
      </c>
      <c r="S706" s="120" t="s">
        <v>2612</v>
      </c>
      <c r="T706" s="120" t="s">
        <v>185</v>
      </c>
      <c r="U706" s="120" t="s">
        <v>645</v>
      </c>
      <c r="V706" s="120">
        <v>0</v>
      </c>
      <c r="W706" s="120" t="s">
        <v>5880</v>
      </c>
      <c r="X706" s="120">
        <v>354379240</v>
      </c>
      <c r="Y706" s="120" t="s">
        <v>2613</v>
      </c>
      <c r="Z706" s="120" t="s">
        <v>445</v>
      </c>
      <c r="AA706" s="123">
        <v>30000</v>
      </c>
      <c r="AB706" s="120" t="s">
        <v>182</v>
      </c>
      <c r="AC706" s="120">
        <v>12</v>
      </c>
      <c r="AD706" s="120" t="s">
        <v>276</v>
      </c>
      <c r="AE706" s="120" t="s">
        <v>482</v>
      </c>
      <c r="AF706" s="123">
        <v>2850</v>
      </c>
      <c r="AG706" s="123">
        <v>2850</v>
      </c>
      <c r="AH706" s="120" t="s">
        <v>301</v>
      </c>
      <c r="AI706" s="123">
        <v>11451.73</v>
      </c>
      <c r="AJ706" s="123">
        <v>2798.27</v>
      </c>
      <c r="AK706" s="123">
        <v>14250</v>
      </c>
      <c r="AL706" s="123">
        <v>18548.27</v>
      </c>
      <c r="AM706" s="123">
        <v>1579.73</v>
      </c>
      <c r="AN706" s="123">
        <v>20128</v>
      </c>
      <c r="AO706" s="123">
        <v>18548.27</v>
      </c>
      <c r="AP706" s="123">
        <v>1579.73</v>
      </c>
      <c r="AQ706" s="123">
        <v>20128</v>
      </c>
      <c r="AR706" s="120">
        <v>15</v>
      </c>
      <c r="AS706" s="120">
        <f>VLOOKUP(X706:X2969,[7]Sheet1!$T$2:$AC$1764,10,0)</f>
        <v>294</v>
      </c>
      <c r="AT706" s="107" t="str">
        <f>VLOOKUP(X706:X2963,'[8]Asset Classification'!$J$3:$S$2325,10,0)</f>
        <v>&gt;180</v>
      </c>
      <c r="AU706" s="120"/>
      <c r="AV706" s="120"/>
      <c r="AW706" s="120"/>
      <c r="AX706" s="120" t="s">
        <v>544</v>
      </c>
      <c r="AY706" s="120" t="s">
        <v>545</v>
      </c>
      <c r="AZ706" s="120"/>
      <c r="BA706" s="120"/>
      <c r="BB706" s="126"/>
      <c r="BC706" s="110"/>
      <c r="BD706" s="111"/>
      <c r="BE706" s="111"/>
      <c r="BF706" s="112"/>
      <c r="BG706" s="111"/>
      <c r="BH706" s="113"/>
      <c r="BI706" s="111"/>
      <c r="BJ706" s="111"/>
      <c r="BK706" s="114"/>
      <c r="BL706" s="122"/>
    </row>
    <row r="707" spans="1:64" s="125" customFormat="1" x14ac:dyDescent="0.3">
      <c r="A707" s="120">
        <v>702</v>
      </c>
      <c r="B707" s="120" t="s">
        <v>5879</v>
      </c>
      <c r="C707" s="120" t="s">
        <v>178</v>
      </c>
      <c r="D707" s="120" t="s">
        <v>850</v>
      </c>
      <c r="E707" s="120" t="s">
        <v>851</v>
      </c>
      <c r="F707" s="120" t="s">
        <v>852</v>
      </c>
      <c r="G707" s="120" t="s">
        <v>853</v>
      </c>
      <c r="H707" s="120" t="s">
        <v>854</v>
      </c>
      <c r="I707" s="120">
        <v>40734</v>
      </c>
      <c r="J707" s="120" t="s">
        <v>1693</v>
      </c>
      <c r="K707" s="120">
        <v>40734</v>
      </c>
      <c r="L707" s="120" t="s">
        <v>855</v>
      </c>
      <c r="M707" s="120" t="s">
        <v>856</v>
      </c>
      <c r="N707" s="120">
        <v>370151</v>
      </c>
      <c r="O707" s="120" t="s">
        <v>3763</v>
      </c>
      <c r="P707" s="120">
        <v>566568</v>
      </c>
      <c r="Q707" s="120" t="s">
        <v>3764</v>
      </c>
      <c r="R707" s="120" t="s">
        <v>255</v>
      </c>
      <c r="S707" s="120" t="s">
        <v>4175</v>
      </c>
      <c r="T707" s="120" t="s">
        <v>185</v>
      </c>
      <c r="U707" s="120" t="s">
        <v>186</v>
      </c>
      <c r="V707" s="120">
        <v>0</v>
      </c>
      <c r="W707" s="120" t="s">
        <v>5880</v>
      </c>
      <c r="X707" s="120">
        <v>353676423</v>
      </c>
      <c r="Y707" s="120" t="s">
        <v>4176</v>
      </c>
      <c r="Z707" s="120" t="s">
        <v>505</v>
      </c>
      <c r="AA707" s="123">
        <v>37000</v>
      </c>
      <c r="AB707" s="120" t="s">
        <v>189</v>
      </c>
      <c r="AC707" s="120">
        <v>24</v>
      </c>
      <c r="AD707" s="120" t="s">
        <v>190</v>
      </c>
      <c r="AE707" s="120" t="s">
        <v>502</v>
      </c>
      <c r="AF707" s="123">
        <v>1970</v>
      </c>
      <c r="AG707" s="123">
        <v>1970</v>
      </c>
      <c r="AH707" s="120" t="s">
        <v>301</v>
      </c>
      <c r="AI707" s="123">
        <v>6445.4</v>
      </c>
      <c r="AJ707" s="123">
        <v>4554.6000000000004</v>
      </c>
      <c r="AK707" s="123">
        <v>11000</v>
      </c>
      <c r="AL707" s="123">
        <v>30554.6</v>
      </c>
      <c r="AM707" s="123">
        <v>6406.4</v>
      </c>
      <c r="AN707" s="123">
        <v>36961</v>
      </c>
      <c r="AO707" s="123">
        <v>14012.26</v>
      </c>
      <c r="AP707" s="123">
        <v>4537.74</v>
      </c>
      <c r="AQ707" s="123">
        <v>18550</v>
      </c>
      <c r="AR707" s="120">
        <v>15</v>
      </c>
      <c r="AS707" s="120">
        <f>VLOOKUP(X707:X2970,[7]Sheet1!$T$2:$AC$1764,10,0)</f>
        <v>295</v>
      </c>
      <c r="AT707" s="107" t="str">
        <f>VLOOKUP(X707:X2964,'[8]Asset Classification'!$J$3:$S$2325,10,0)</f>
        <v>&gt;180</v>
      </c>
      <c r="AU707" s="120"/>
      <c r="AV707" s="120"/>
      <c r="AW707" s="120"/>
      <c r="AX707" s="120" t="s">
        <v>544</v>
      </c>
      <c r="AY707" s="120" t="s">
        <v>545</v>
      </c>
      <c r="AZ707" s="120"/>
      <c r="BA707" s="120"/>
      <c r="BB707" s="126"/>
      <c r="BC707" s="110"/>
      <c r="BD707" s="111"/>
      <c r="BE707" s="111"/>
      <c r="BF707" s="112"/>
      <c r="BG707" s="111"/>
      <c r="BH707" s="113"/>
      <c r="BI707" s="111"/>
      <c r="BJ707" s="111"/>
      <c r="BK707" s="114"/>
      <c r="BL707" s="122"/>
    </row>
    <row r="708" spans="1:64" s="125" customFormat="1" x14ac:dyDescent="0.3">
      <c r="A708" s="120">
        <v>703</v>
      </c>
      <c r="B708" s="120" t="s">
        <v>5879</v>
      </c>
      <c r="C708" s="120" t="s">
        <v>178</v>
      </c>
      <c r="D708" s="120" t="s">
        <v>850</v>
      </c>
      <c r="E708" s="120" t="s">
        <v>851</v>
      </c>
      <c r="F708" s="120" t="s">
        <v>852</v>
      </c>
      <c r="G708" s="120" t="s">
        <v>853</v>
      </c>
      <c r="H708" s="120" t="s">
        <v>854</v>
      </c>
      <c r="I708" s="120">
        <v>40734</v>
      </c>
      <c r="J708" s="120" t="s">
        <v>1693</v>
      </c>
      <c r="K708" s="120">
        <v>40734</v>
      </c>
      <c r="L708" s="120" t="s">
        <v>855</v>
      </c>
      <c r="M708" s="120" t="s">
        <v>856</v>
      </c>
      <c r="N708" s="120">
        <v>370151</v>
      </c>
      <c r="O708" s="120" t="s">
        <v>885</v>
      </c>
      <c r="P708" s="120">
        <v>91361</v>
      </c>
      <c r="Q708" s="120" t="s">
        <v>886</v>
      </c>
      <c r="R708" s="120" t="s">
        <v>255</v>
      </c>
      <c r="S708" s="120" t="s">
        <v>4355</v>
      </c>
      <c r="T708" s="120" t="s">
        <v>185</v>
      </c>
      <c r="U708" s="120" t="s">
        <v>181</v>
      </c>
      <c r="V708" s="120">
        <v>0</v>
      </c>
      <c r="W708" s="120" t="s">
        <v>5880</v>
      </c>
      <c r="X708" s="120">
        <v>353676535</v>
      </c>
      <c r="Y708" s="120" t="s">
        <v>4356</v>
      </c>
      <c r="Z708" s="120" t="s">
        <v>507</v>
      </c>
      <c r="AA708" s="123">
        <v>73000</v>
      </c>
      <c r="AB708" s="120" t="s">
        <v>194</v>
      </c>
      <c r="AC708" s="120">
        <v>24</v>
      </c>
      <c r="AD708" s="120" t="s">
        <v>183</v>
      </c>
      <c r="AE708" s="120" t="s">
        <v>300</v>
      </c>
      <c r="AF708" s="123">
        <v>3900</v>
      </c>
      <c r="AG708" s="123">
        <v>3900</v>
      </c>
      <c r="AH708" s="120" t="s">
        <v>549</v>
      </c>
      <c r="AI708" s="123">
        <v>14787.5</v>
      </c>
      <c r="AJ708" s="123">
        <v>8612.5</v>
      </c>
      <c r="AK708" s="123">
        <v>23400</v>
      </c>
      <c r="AL708" s="123">
        <v>58212.5</v>
      </c>
      <c r="AM708" s="123">
        <v>12297.5</v>
      </c>
      <c r="AN708" s="123">
        <v>70510</v>
      </c>
      <c r="AO708" s="123">
        <v>29425.119999999999</v>
      </c>
      <c r="AP708" s="123">
        <v>9574.8799999999992</v>
      </c>
      <c r="AQ708" s="123">
        <v>39000</v>
      </c>
      <c r="AR708" s="120">
        <v>16</v>
      </c>
      <c r="AS708" s="120">
        <f>VLOOKUP(X708:X2971,[7]Sheet1!$T$2:$AC$1764,10,0)</f>
        <v>296</v>
      </c>
      <c r="AT708" s="107" t="str">
        <f>VLOOKUP(X708:X2965,'[8]Asset Classification'!$J$3:$S$2325,10,0)</f>
        <v>&gt;180</v>
      </c>
      <c r="AU708" s="120"/>
      <c r="AV708" s="120"/>
      <c r="AW708" s="120"/>
      <c r="AX708" s="120" t="s">
        <v>544</v>
      </c>
      <c r="AY708" s="120" t="s">
        <v>545</v>
      </c>
      <c r="AZ708" s="120"/>
      <c r="BA708" s="120"/>
      <c r="BB708" s="126"/>
      <c r="BC708" s="110"/>
      <c r="BD708" s="111"/>
      <c r="BE708" s="111"/>
      <c r="BF708" s="112"/>
      <c r="BG708" s="111"/>
      <c r="BH708" s="113"/>
      <c r="BI708" s="111"/>
      <c r="BJ708" s="111"/>
      <c r="BK708" s="114"/>
      <c r="BL708" s="122"/>
    </row>
    <row r="709" spans="1:64" s="125" customFormat="1" x14ac:dyDescent="0.3">
      <c r="A709" s="120">
        <v>704</v>
      </c>
      <c r="B709" s="120" t="s">
        <v>5879</v>
      </c>
      <c r="C709" s="120" t="s">
        <v>178</v>
      </c>
      <c r="D709" s="120" t="s">
        <v>850</v>
      </c>
      <c r="E709" s="120" t="s">
        <v>851</v>
      </c>
      <c r="F709" s="120" t="s">
        <v>852</v>
      </c>
      <c r="G709" s="120" t="s">
        <v>853</v>
      </c>
      <c r="H709" s="120" t="s">
        <v>854</v>
      </c>
      <c r="I709" s="120">
        <v>170478</v>
      </c>
      <c r="J709" s="120" t="s">
        <v>854</v>
      </c>
      <c r="K709" s="120">
        <v>170478</v>
      </c>
      <c r="L709" s="120" t="s">
        <v>906</v>
      </c>
      <c r="M709" s="120" t="s">
        <v>907</v>
      </c>
      <c r="N709" s="120">
        <v>62937</v>
      </c>
      <c r="O709" s="120" t="s">
        <v>2448</v>
      </c>
      <c r="P709" s="120">
        <v>557292</v>
      </c>
      <c r="Q709" s="120" t="s">
        <v>2449</v>
      </c>
      <c r="R709" s="120" t="s">
        <v>255</v>
      </c>
      <c r="S709" s="120" t="s">
        <v>5415</v>
      </c>
      <c r="T709" s="120" t="s">
        <v>298</v>
      </c>
      <c r="U709" s="120" t="s">
        <v>186</v>
      </c>
      <c r="V709" s="120">
        <v>0</v>
      </c>
      <c r="W709" s="120" t="s">
        <v>5880</v>
      </c>
      <c r="X709" s="120">
        <v>356008124</v>
      </c>
      <c r="Y709" s="120" t="s">
        <v>5416</v>
      </c>
      <c r="Z709" s="120" t="s">
        <v>284</v>
      </c>
      <c r="AA709" s="123">
        <v>60000</v>
      </c>
      <c r="AB709" s="120" t="s">
        <v>197</v>
      </c>
      <c r="AC709" s="120">
        <v>24</v>
      </c>
      <c r="AD709" s="120" t="s">
        <v>190</v>
      </c>
      <c r="AE709" s="120" t="s">
        <v>594</v>
      </c>
      <c r="AF709" s="123">
        <v>3200</v>
      </c>
      <c r="AG709" s="123">
        <v>3200</v>
      </c>
      <c r="AH709" s="120" t="s">
        <v>5188</v>
      </c>
      <c r="AI709" s="123">
        <v>1227.4000000000001</v>
      </c>
      <c r="AJ709" s="123">
        <v>1972.6</v>
      </c>
      <c r="AK709" s="123">
        <v>3200</v>
      </c>
      <c r="AL709" s="123">
        <v>58772.6</v>
      </c>
      <c r="AM709" s="123">
        <v>16204.4</v>
      </c>
      <c r="AN709" s="123">
        <v>74977</v>
      </c>
      <c r="AO709" s="123">
        <v>24041.16</v>
      </c>
      <c r="AP709" s="123">
        <v>11158.84</v>
      </c>
      <c r="AQ709" s="123">
        <v>35200</v>
      </c>
      <c r="AR709" s="120">
        <v>12</v>
      </c>
      <c r="AS709" s="120">
        <f>VLOOKUP(X709:X2972,[7]Sheet1!$T$2:$AC$1764,10,0)</f>
        <v>313</v>
      </c>
      <c r="AT709" s="107" t="str">
        <f>VLOOKUP(X709:X2966,'[8]Asset Classification'!$J$3:$S$2325,10,0)</f>
        <v>&gt;180</v>
      </c>
      <c r="AU709" s="120"/>
      <c r="AV709" s="120"/>
      <c r="AW709" s="120"/>
      <c r="AX709" s="120" t="s">
        <v>544</v>
      </c>
      <c r="AY709" s="120" t="s">
        <v>545</v>
      </c>
      <c r="AZ709" s="120"/>
      <c r="BA709" s="120"/>
      <c r="BB709" s="126"/>
      <c r="BC709" s="110"/>
      <c r="BD709" s="111"/>
      <c r="BE709" s="111"/>
      <c r="BF709" s="112"/>
      <c r="BG709" s="111"/>
      <c r="BH709" s="113"/>
      <c r="BI709" s="111"/>
      <c r="BJ709" s="111"/>
      <c r="BK709" s="114"/>
      <c r="BL709" s="122"/>
    </row>
    <row r="710" spans="1:64" s="125" customFormat="1" x14ac:dyDescent="0.3">
      <c r="A710" s="120">
        <v>705</v>
      </c>
      <c r="B710" s="120" t="s">
        <v>5879</v>
      </c>
      <c r="C710" s="120" t="s">
        <v>178</v>
      </c>
      <c r="D710" s="120" t="s">
        <v>850</v>
      </c>
      <c r="E710" s="120" t="s">
        <v>851</v>
      </c>
      <c r="F710" s="120" t="s">
        <v>852</v>
      </c>
      <c r="G710" s="120" t="s">
        <v>853</v>
      </c>
      <c r="H710" s="120" t="s">
        <v>854</v>
      </c>
      <c r="I710" s="120">
        <v>169532</v>
      </c>
      <c r="J710" s="120" t="s">
        <v>1553</v>
      </c>
      <c r="K710" s="120">
        <v>169532</v>
      </c>
      <c r="L710" s="120" t="s">
        <v>1019</v>
      </c>
      <c r="M710" s="120" t="s">
        <v>1020</v>
      </c>
      <c r="N710" s="120">
        <v>62969</v>
      </c>
      <c r="O710" s="120" t="s">
        <v>1933</v>
      </c>
      <c r="P710" s="120">
        <v>498547</v>
      </c>
      <c r="Q710" s="120" t="s">
        <v>1934</v>
      </c>
      <c r="R710" s="120" t="s">
        <v>255</v>
      </c>
      <c r="S710" s="120" t="s">
        <v>3907</v>
      </c>
      <c r="T710" s="120" t="s">
        <v>185</v>
      </c>
      <c r="U710" s="120" t="s">
        <v>181</v>
      </c>
      <c r="V710" s="120">
        <v>0</v>
      </c>
      <c r="W710" s="120" t="s">
        <v>221</v>
      </c>
      <c r="X710" s="120">
        <v>353435927</v>
      </c>
      <c r="Y710" s="120" t="s">
        <v>3908</v>
      </c>
      <c r="Z710" s="120" t="s">
        <v>825</v>
      </c>
      <c r="AA710" s="123">
        <v>24000</v>
      </c>
      <c r="AB710" s="120" t="s">
        <v>194</v>
      </c>
      <c r="AC710" s="120">
        <v>12</v>
      </c>
      <c r="AD710" s="120" t="s">
        <v>190</v>
      </c>
      <c r="AE710" s="120" t="s">
        <v>520</v>
      </c>
      <c r="AF710" s="123">
        <v>2280</v>
      </c>
      <c r="AG710" s="123">
        <v>2280</v>
      </c>
      <c r="AH710" s="120" t="s">
        <v>647</v>
      </c>
      <c r="AI710" s="123">
        <v>3372.79</v>
      </c>
      <c r="AJ710" s="123">
        <v>1187.21</v>
      </c>
      <c r="AK710" s="123">
        <v>4560</v>
      </c>
      <c r="AL710" s="123">
        <v>20627.21</v>
      </c>
      <c r="AM710" s="123">
        <v>2534.79</v>
      </c>
      <c r="AN710" s="123">
        <v>23162</v>
      </c>
      <c r="AO710" s="123">
        <v>20627.21</v>
      </c>
      <c r="AP710" s="123">
        <v>2534.79</v>
      </c>
      <c r="AQ710" s="123">
        <v>23162</v>
      </c>
      <c r="AR710" s="120">
        <v>13</v>
      </c>
      <c r="AS710" s="120">
        <f>VLOOKUP(X710:X2973,[7]Sheet1!$T$2:$AC$1764,10,0)</f>
        <v>315</v>
      </c>
      <c r="AT710" s="107" t="str">
        <f>VLOOKUP(X710:X2967,'[8]Asset Classification'!$J$3:$S$2325,10,0)</f>
        <v>&gt;180</v>
      </c>
      <c r="AU710" s="120"/>
      <c r="AV710" s="120"/>
      <c r="AW710" s="120"/>
      <c r="AX710" s="120" t="s">
        <v>544</v>
      </c>
      <c r="AY710" s="120" t="s">
        <v>545</v>
      </c>
      <c r="AZ710" s="120"/>
      <c r="BA710" s="120"/>
      <c r="BB710" s="126"/>
      <c r="BC710" s="110"/>
      <c r="BD710" s="111"/>
      <c r="BE710" s="111"/>
      <c r="BF710" s="112"/>
      <c r="BG710" s="111"/>
      <c r="BH710" s="113"/>
      <c r="BI710" s="111"/>
      <c r="BJ710" s="111"/>
      <c r="BK710" s="114"/>
      <c r="BL710" s="122"/>
    </row>
    <row r="711" spans="1:64" s="125" customFormat="1" x14ac:dyDescent="0.3">
      <c r="A711" s="120">
        <v>706</v>
      </c>
      <c r="B711" s="120" t="s">
        <v>5879</v>
      </c>
      <c r="C711" s="120" t="s">
        <v>178</v>
      </c>
      <c r="D711" s="120" t="s">
        <v>850</v>
      </c>
      <c r="E711" s="120" t="s">
        <v>851</v>
      </c>
      <c r="F711" s="120" t="s">
        <v>852</v>
      </c>
      <c r="G711" s="120" t="s">
        <v>853</v>
      </c>
      <c r="H711" s="120" t="s">
        <v>854</v>
      </c>
      <c r="I711" s="120">
        <v>40735</v>
      </c>
      <c r="J711" s="120" t="s">
        <v>915</v>
      </c>
      <c r="K711" s="120">
        <v>40735</v>
      </c>
      <c r="L711" s="120" t="s">
        <v>916</v>
      </c>
      <c r="M711" s="120" t="s">
        <v>917</v>
      </c>
      <c r="N711" s="120">
        <v>62973</v>
      </c>
      <c r="O711" s="120" t="s">
        <v>4451</v>
      </c>
      <c r="P711" s="120">
        <v>499419</v>
      </c>
      <c r="Q711" s="120" t="s">
        <v>4452</v>
      </c>
      <c r="R711" s="120" t="s">
        <v>255</v>
      </c>
      <c r="S711" s="120" t="s">
        <v>4461</v>
      </c>
      <c r="T711" s="120" t="s">
        <v>185</v>
      </c>
      <c r="U711" s="120" t="s">
        <v>186</v>
      </c>
      <c r="V711" s="120">
        <v>0</v>
      </c>
      <c r="W711" s="120" t="s">
        <v>5880</v>
      </c>
      <c r="X711" s="120">
        <v>353676594</v>
      </c>
      <c r="Y711" s="120" t="s">
        <v>4462</v>
      </c>
      <c r="Z711" s="120" t="s">
        <v>436</v>
      </c>
      <c r="AA711" s="123">
        <v>54000</v>
      </c>
      <c r="AB711" s="120" t="s">
        <v>548</v>
      </c>
      <c r="AC711" s="120">
        <v>24</v>
      </c>
      <c r="AD711" s="120" t="s">
        <v>190</v>
      </c>
      <c r="AE711" s="120" t="s">
        <v>261</v>
      </c>
      <c r="AF711" s="123">
        <v>2880</v>
      </c>
      <c r="AG711" s="123">
        <v>2880</v>
      </c>
      <c r="AH711" s="120" t="s">
        <v>307</v>
      </c>
      <c r="AI711" s="123">
        <v>8555.9699999999993</v>
      </c>
      <c r="AJ711" s="123">
        <v>6004.03</v>
      </c>
      <c r="AK711" s="123">
        <v>14560</v>
      </c>
      <c r="AL711" s="123">
        <v>45444.03</v>
      </c>
      <c r="AM711" s="123">
        <v>10228.969999999999</v>
      </c>
      <c r="AN711" s="123">
        <v>55673</v>
      </c>
      <c r="AO711" s="123">
        <v>23511.85</v>
      </c>
      <c r="AP711" s="123">
        <v>8008.15</v>
      </c>
      <c r="AQ711" s="123">
        <v>31520</v>
      </c>
      <c r="AR711" s="120">
        <v>16</v>
      </c>
      <c r="AS711" s="120">
        <f>VLOOKUP(X711:X2974,[7]Sheet1!$T$2:$AC$1764,10,0)</f>
        <v>315</v>
      </c>
      <c r="AT711" s="107" t="str">
        <f>VLOOKUP(X711:X2968,'[8]Asset Classification'!$J$3:$S$2325,10,0)</f>
        <v>&gt;180</v>
      </c>
      <c r="AU711" s="120"/>
      <c r="AV711" s="120"/>
      <c r="AW711" s="120"/>
      <c r="AX711" s="120" t="s">
        <v>544</v>
      </c>
      <c r="AY711" s="120" t="s">
        <v>545</v>
      </c>
      <c r="AZ711" s="120"/>
      <c r="BA711" s="120"/>
      <c r="BB711" s="126"/>
      <c r="BC711" s="110"/>
      <c r="BD711" s="111"/>
      <c r="BE711" s="111"/>
      <c r="BF711" s="112"/>
      <c r="BG711" s="111"/>
      <c r="BH711" s="113"/>
      <c r="BI711" s="111"/>
      <c r="BJ711" s="111"/>
      <c r="BK711" s="114"/>
      <c r="BL711" s="122"/>
    </row>
    <row r="712" spans="1:64" s="125" customFormat="1" x14ac:dyDescent="0.3">
      <c r="A712" s="120">
        <v>707</v>
      </c>
      <c r="B712" s="120" t="s">
        <v>5879</v>
      </c>
      <c r="C712" s="120" t="s">
        <v>178</v>
      </c>
      <c r="D712" s="120" t="s">
        <v>850</v>
      </c>
      <c r="E712" s="120" t="s">
        <v>851</v>
      </c>
      <c r="F712" s="120" t="s">
        <v>852</v>
      </c>
      <c r="G712" s="120" t="s">
        <v>853</v>
      </c>
      <c r="H712" s="120" t="s">
        <v>854</v>
      </c>
      <c r="I712" s="120">
        <v>169532</v>
      </c>
      <c r="J712" s="120" t="s">
        <v>1553</v>
      </c>
      <c r="K712" s="120">
        <v>169532</v>
      </c>
      <c r="L712" s="120" t="s">
        <v>961</v>
      </c>
      <c r="M712" s="120" t="s">
        <v>962</v>
      </c>
      <c r="N712" s="120">
        <v>62988</v>
      </c>
      <c r="O712" s="120" t="s">
        <v>2771</v>
      </c>
      <c r="P712" s="120">
        <v>588730</v>
      </c>
      <c r="Q712" s="120" t="s">
        <v>2818</v>
      </c>
      <c r="R712" s="120" t="s">
        <v>255</v>
      </c>
      <c r="S712" s="120" t="s">
        <v>4491</v>
      </c>
      <c r="T712" s="120" t="s">
        <v>185</v>
      </c>
      <c r="U712" s="120" t="s">
        <v>186</v>
      </c>
      <c r="V712" s="120">
        <v>0</v>
      </c>
      <c r="W712" s="120" t="s">
        <v>5880</v>
      </c>
      <c r="X712" s="120">
        <v>353676610</v>
      </c>
      <c r="Y712" s="120" t="s">
        <v>4492</v>
      </c>
      <c r="Z712" s="120" t="s">
        <v>294</v>
      </c>
      <c r="AA712" s="123">
        <v>45000</v>
      </c>
      <c r="AB712" s="120" t="s">
        <v>182</v>
      </c>
      <c r="AC712" s="120">
        <v>24</v>
      </c>
      <c r="AD712" s="120" t="s">
        <v>190</v>
      </c>
      <c r="AE712" s="120" t="s">
        <v>506</v>
      </c>
      <c r="AF712" s="123">
        <v>2400</v>
      </c>
      <c r="AG712" s="123">
        <v>2400</v>
      </c>
      <c r="AH712" s="120" t="s">
        <v>647</v>
      </c>
      <c r="AI712" s="123">
        <v>4187.72</v>
      </c>
      <c r="AJ712" s="123">
        <v>3012.28</v>
      </c>
      <c r="AK712" s="123">
        <v>7200</v>
      </c>
      <c r="AL712" s="123">
        <v>40812.28</v>
      </c>
      <c r="AM712" s="123">
        <v>10261.719999999999</v>
      </c>
      <c r="AN712" s="123">
        <v>51074</v>
      </c>
      <c r="AO712" s="123">
        <v>18840.72</v>
      </c>
      <c r="AP712" s="123">
        <v>7559.28</v>
      </c>
      <c r="AQ712" s="123">
        <v>26400</v>
      </c>
      <c r="AR712" s="120">
        <v>14</v>
      </c>
      <c r="AS712" s="120">
        <f>VLOOKUP(X712:X2975,[7]Sheet1!$T$2:$AC$1764,10,0)</f>
        <v>315</v>
      </c>
      <c r="AT712" s="107" t="str">
        <f>VLOOKUP(X712:X2969,'[8]Asset Classification'!$J$3:$S$2325,10,0)</f>
        <v>&gt;180</v>
      </c>
      <c r="AU712" s="120"/>
      <c r="AV712" s="120"/>
      <c r="AW712" s="120"/>
      <c r="AX712" s="120" t="s">
        <v>544</v>
      </c>
      <c r="AY712" s="120" t="s">
        <v>545</v>
      </c>
      <c r="AZ712" s="120"/>
      <c r="BA712" s="120"/>
      <c r="BB712" s="126"/>
      <c r="BC712" s="110"/>
      <c r="BD712" s="111"/>
      <c r="BE712" s="111"/>
      <c r="BF712" s="112"/>
      <c r="BG712" s="111"/>
      <c r="BH712" s="113"/>
      <c r="BI712" s="111"/>
      <c r="BJ712" s="111"/>
      <c r="BK712" s="114"/>
      <c r="BL712" s="122"/>
    </row>
    <row r="713" spans="1:64" s="125" customFormat="1" x14ac:dyDescent="0.3">
      <c r="A713" s="120">
        <v>708</v>
      </c>
      <c r="B713" s="120" t="s">
        <v>5879</v>
      </c>
      <c r="C713" s="120" t="s">
        <v>178</v>
      </c>
      <c r="D713" s="120" t="s">
        <v>850</v>
      </c>
      <c r="E713" s="120" t="s">
        <v>851</v>
      </c>
      <c r="F713" s="120" t="s">
        <v>852</v>
      </c>
      <c r="G713" s="120" t="s">
        <v>853</v>
      </c>
      <c r="H713" s="120" t="s">
        <v>854</v>
      </c>
      <c r="I713" s="120">
        <v>169532</v>
      </c>
      <c r="J713" s="120" t="s">
        <v>1553</v>
      </c>
      <c r="K713" s="120">
        <v>169532</v>
      </c>
      <c r="L713" s="120" t="s">
        <v>1019</v>
      </c>
      <c r="M713" s="120" t="s">
        <v>1020</v>
      </c>
      <c r="N713" s="120">
        <v>62975</v>
      </c>
      <c r="O713" s="120" t="s">
        <v>2102</v>
      </c>
      <c r="P713" s="120">
        <v>91573</v>
      </c>
      <c r="Q713" s="120" t="s">
        <v>2103</v>
      </c>
      <c r="R713" s="120" t="s">
        <v>255</v>
      </c>
      <c r="S713" s="120" t="s">
        <v>4528</v>
      </c>
      <c r="T713" s="120" t="s">
        <v>185</v>
      </c>
      <c r="U713" s="120" t="s">
        <v>186</v>
      </c>
      <c r="V713" s="120">
        <v>0</v>
      </c>
      <c r="W713" s="120" t="s">
        <v>5880</v>
      </c>
      <c r="X713" s="120">
        <v>353676639</v>
      </c>
      <c r="Y713" s="120" t="s">
        <v>4529</v>
      </c>
      <c r="Z713" s="120" t="s">
        <v>491</v>
      </c>
      <c r="AA713" s="123">
        <v>63000</v>
      </c>
      <c r="AB713" s="120" t="s">
        <v>548</v>
      </c>
      <c r="AC713" s="120">
        <v>24</v>
      </c>
      <c r="AD713" s="120" t="s">
        <v>195</v>
      </c>
      <c r="AE713" s="120" t="s">
        <v>261</v>
      </c>
      <c r="AF713" s="123">
        <v>3360</v>
      </c>
      <c r="AG713" s="123">
        <v>3360</v>
      </c>
      <c r="AH713" s="120" t="s">
        <v>301</v>
      </c>
      <c r="AI713" s="123">
        <v>10122.290000000001</v>
      </c>
      <c r="AJ713" s="123">
        <v>6677.71</v>
      </c>
      <c r="AK713" s="123">
        <v>16800</v>
      </c>
      <c r="AL713" s="123">
        <v>52877.71</v>
      </c>
      <c r="AM713" s="123">
        <v>12052.29</v>
      </c>
      <c r="AN713" s="123">
        <v>64930</v>
      </c>
      <c r="AO713" s="123">
        <v>27466.36</v>
      </c>
      <c r="AP713" s="123">
        <v>9493.64</v>
      </c>
      <c r="AQ713" s="123">
        <v>36960</v>
      </c>
      <c r="AR713" s="120">
        <v>16</v>
      </c>
      <c r="AS713" s="120">
        <f>VLOOKUP(X713:X2976,[7]Sheet1!$T$2:$AC$1764,10,0)</f>
        <v>315</v>
      </c>
      <c r="AT713" s="107" t="str">
        <f>VLOOKUP(X713:X2970,'[8]Asset Classification'!$J$3:$S$2325,10,0)</f>
        <v>&gt;180</v>
      </c>
      <c r="AU713" s="120"/>
      <c r="AV713" s="120"/>
      <c r="AW713" s="120"/>
      <c r="AX713" s="120" t="s">
        <v>544</v>
      </c>
      <c r="AY713" s="120" t="s">
        <v>545</v>
      </c>
      <c r="AZ713" s="120"/>
      <c r="BA713" s="120"/>
      <c r="BB713" s="126"/>
      <c r="BC713" s="110"/>
      <c r="BD713" s="111"/>
      <c r="BE713" s="111"/>
      <c r="BF713" s="112"/>
      <c r="BG713" s="111"/>
      <c r="BH713" s="113"/>
      <c r="BI713" s="111"/>
      <c r="BJ713" s="111"/>
      <c r="BK713" s="114"/>
      <c r="BL713" s="122"/>
    </row>
    <row r="714" spans="1:64" s="125" customFormat="1" x14ac:dyDescent="0.3">
      <c r="A714" s="120">
        <v>709</v>
      </c>
      <c r="B714" s="120" t="s">
        <v>5879</v>
      </c>
      <c r="C714" s="120" t="s">
        <v>178</v>
      </c>
      <c r="D714" s="120" t="s">
        <v>850</v>
      </c>
      <c r="E714" s="120" t="s">
        <v>851</v>
      </c>
      <c r="F714" s="120" t="s">
        <v>852</v>
      </c>
      <c r="G714" s="120" t="s">
        <v>853</v>
      </c>
      <c r="H714" s="120" t="s">
        <v>854</v>
      </c>
      <c r="I714" s="120">
        <v>40747</v>
      </c>
      <c r="J714" s="120" t="s">
        <v>1799</v>
      </c>
      <c r="K714" s="120">
        <v>40747</v>
      </c>
      <c r="L714" s="120" t="s">
        <v>855</v>
      </c>
      <c r="M714" s="120" t="s">
        <v>856</v>
      </c>
      <c r="N714" s="120">
        <v>341375</v>
      </c>
      <c r="O714" s="120" t="s">
        <v>2102</v>
      </c>
      <c r="P714" s="120">
        <v>91573</v>
      </c>
      <c r="Q714" s="120" t="s">
        <v>2103</v>
      </c>
      <c r="R714" s="120" t="s">
        <v>255</v>
      </c>
      <c r="S714" s="120" t="s">
        <v>4530</v>
      </c>
      <c r="T714" s="120" t="s">
        <v>185</v>
      </c>
      <c r="U714" s="120" t="s">
        <v>186</v>
      </c>
      <c r="V714" s="120">
        <v>0</v>
      </c>
      <c r="W714" s="120" t="s">
        <v>676</v>
      </c>
      <c r="X714" s="120">
        <v>353676640</v>
      </c>
      <c r="Y714" s="120" t="s">
        <v>4531</v>
      </c>
      <c r="Z714" s="120" t="s">
        <v>491</v>
      </c>
      <c r="AA714" s="123">
        <v>63000</v>
      </c>
      <c r="AB714" s="120" t="s">
        <v>548</v>
      </c>
      <c r="AC714" s="120">
        <v>24</v>
      </c>
      <c r="AD714" s="120" t="s">
        <v>195</v>
      </c>
      <c r="AE714" s="120" t="s">
        <v>261</v>
      </c>
      <c r="AF714" s="123">
        <v>3360</v>
      </c>
      <c r="AG714" s="123">
        <v>3360</v>
      </c>
      <c r="AH714" s="120" t="s">
        <v>301</v>
      </c>
      <c r="AI714" s="123">
        <v>10122.290000000001</v>
      </c>
      <c r="AJ714" s="123">
        <v>6677.71</v>
      </c>
      <c r="AK714" s="123">
        <v>16800</v>
      </c>
      <c r="AL714" s="123">
        <v>52877.71</v>
      </c>
      <c r="AM714" s="123">
        <v>12052.29</v>
      </c>
      <c r="AN714" s="123">
        <v>64930</v>
      </c>
      <c r="AO714" s="123">
        <v>27466.36</v>
      </c>
      <c r="AP714" s="123">
        <v>9493.64</v>
      </c>
      <c r="AQ714" s="123">
        <v>36960</v>
      </c>
      <c r="AR714" s="120">
        <v>16</v>
      </c>
      <c r="AS714" s="120">
        <f>VLOOKUP(X714:X2977,[7]Sheet1!$T$2:$AC$1764,10,0)</f>
        <v>315</v>
      </c>
      <c r="AT714" s="107" t="str">
        <f>VLOOKUP(X714:X2971,'[8]Asset Classification'!$J$3:$S$2325,10,0)</f>
        <v>&gt;180</v>
      </c>
      <c r="AU714" s="120"/>
      <c r="AV714" s="120"/>
      <c r="AW714" s="120"/>
      <c r="AX714" s="120" t="s">
        <v>544</v>
      </c>
      <c r="AY714" s="120" t="s">
        <v>545</v>
      </c>
      <c r="AZ714" s="120"/>
      <c r="BA714" s="120"/>
      <c r="BB714" s="126"/>
      <c r="BC714" s="110"/>
      <c r="BD714" s="111"/>
      <c r="BE714" s="111"/>
      <c r="BF714" s="112"/>
      <c r="BG714" s="111"/>
      <c r="BH714" s="113"/>
      <c r="BI714" s="111"/>
      <c r="BJ714" s="111"/>
      <c r="BK714" s="114"/>
      <c r="BL714" s="122"/>
    </row>
    <row r="715" spans="1:64" s="125" customFormat="1" x14ac:dyDescent="0.3">
      <c r="A715" s="120">
        <v>710</v>
      </c>
      <c r="B715" s="120" t="s">
        <v>5879</v>
      </c>
      <c r="C715" s="120" t="s">
        <v>178</v>
      </c>
      <c r="D715" s="120" t="s">
        <v>850</v>
      </c>
      <c r="E715" s="120" t="s">
        <v>851</v>
      </c>
      <c r="F715" s="120" t="s">
        <v>852</v>
      </c>
      <c r="G715" s="120" t="s">
        <v>853</v>
      </c>
      <c r="H715" s="120" t="s">
        <v>854</v>
      </c>
      <c r="I715" s="120">
        <v>169532</v>
      </c>
      <c r="J715" s="120" t="s">
        <v>1553</v>
      </c>
      <c r="K715" s="120">
        <v>169532</v>
      </c>
      <c r="L715" s="120" t="s">
        <v>961</v>
      </c>
      <c r="M715" s="120" t="s">
        <v>962</v>
      </c>
      <c r="N715" s="120">
        <v>62974</v>
      </c>
      <c r="O715" s="120" t="s">
        <v>2102</v>
      </c>
      <c r="P715" s="120">
        <v>91573</v>
      </c>
      <c r="Q715" s="120" t="s">
        <v>2103</v>
      </c>
      <c r="R715" s="120" t="s">
        <v>255</v>
      </c>
      <c r="S715" s="120" t="s">
        <v>4534</v>
      </c>
      <c r="T715" s="120" t="s">
        <v>185</v>
      </c>
      <c r="U715" s="120" t="s">
        <v>186</v>
      </c>
      <c r="V715" s="120">
        <v>0</v>
      </c>
      <c r="W715" s="120" t="s">
        <v>5880</v>
      </c>
      <c r="X715" s="120">
        <v>353676642</v>
      </c>
      <c r="Y715" s="120" t="s">
        <v>4535</v>
      </c>
      <c r="Z715" s="120" t="s">
        <v>491</v>
      </c>
      <c r="AA715" s="123">
        <v>63000</v>
      </c>
      <c r="AB715" s="120" t="s">
        <v>548</v>
      </c>
      <c r="AC715" s="120">
        <v>24</v>
      </c>
      <c r="AD715" s="120" t="s">
        <v>195</v>
      </c>
      <c r="AE715" s="120" t="s">
        <v>261</v>
      </c>
      <c r="AF715" s="123">
        <v>3360</v>
      </c>
      <c r="AG715" s="123">
        <v>3360</v>
      </c>
      <c r="AH715" s="120" t="s">
        <v>301</v>
      </c>
      <c r="AI715" s="123">
        <v>10122.290000000001</v>
      </c>
      <c r="AJ715" s="123">
        <v>6677.71</v>
      </c>
      <c r="AK715" s="123">
        <v>16800</v>
      </c>
      <c r="AL715" s="123">
        <v>52877.71</v>
      </c>
      <c r="AM715" s="123">
        <v>12052.29</v>
      </c>
      <c r="AN715" s="123">
        <v>64930</v>
      </c>
      <c r="AO715" s="123">
        <v>27466.36</v>
      </c>
      <c r="AP715" s="123">
        <v>9493.64</v>
      </c>
      <c r="AQ715" s="123">
        <v>36960</v>
      </c>
      <c r="AR715" s="120">
        <v>16</v>
      </c>
      <c r="AS715" s="120">
        <f>VLOOKUP(X715:X2978,[7]Sheet1!$T$2:$AC$1764,10,0)</f>
        <v>315</v>
      </c>
      <c r="AT715" s="107" t="str">
        <f>VLOOKUP(X715:X2972,'[8]Asset Classification'!$J$3:$S$2325,10,0)</f>
        <v>&gt;180</v>
      </c>
      <c r="AU715" s="120"/>
      <c r="AV715" s="120"/>
      <c r="AW715" s="120"/>
      <c r="AX715" s="120" t="s">
        <v>544</v>
      </c>
      <c r="AY715" s="120" t="s">
        <v>545</v>
      </c>
      <c r="AZ715" s="120"/>
      <c r="BA715" s="120"/>
      <c r="BB715" s="126"/>
      <c r="BC715" s="110"/>
      <c r="BD715" s="111"/>
      <c r="BE715" s="111"/>
      <c r="BF715" s="112"/>
      <c r="BG715" s="111"/>
      <c r="BH715" s="113"/>
      <c r="BI715" s="111"/>
      <c r="BJ715" s="111"/>
      <c r="BK715" s="114"/>
      <c r="BL715" s="122"/>
    </row>
    <row r="716" spans="1:64" s="125" customFormat="1" x14ac:dyDescent="0.3">
      <c r="A716" s="120">
        <v>711</v>
      </c>
      <c r="B716" s="120" t="s">
        <v>5879</v>
      </c>
      <c r="C716" s="120" t="s">
        <v>178</v>
      </c>
      <c r="D716" s="120" t="s">
        <v>850</v>
      </c>
      <c r="E716" s="120" t="s">
        <v>851</v>
      </c>
      <c r="F716" s="120" t="s">
        <v>852</v>
      </c>
      <c r="G716" s="120" t="s">
        <v>853</v>
      </c>
      <c r="H716" s="120" t="s">
        <v>854</v>
      </c>
      <c r="I716" s="120">
        <v>40747</v>
      </c>
      <c r="J716" s="120" t="s">
        <v>1799</v>
      </c>
      <c r="K716" s="120">
        <v>40747</v>
      </c>
      <c r="L716" s="120" t="s">
        <v>855</v>
      </c>
      <c r="M716" s="120" t="s">
        <v>856</v>
      </c>
      <c r="N716" s="120">
        <v>341375</v>
      </c>
      <c r="O716" s="120" t="s">
        <v>4451</v>
      </c>
      <c r="P716" s="120">
        <v>499419</v>
      </c>
      <c r="Q716" s="120" t="s">
        <v>4452</v>
      </c>
      <c r="R716" s="120" t="s">
        <v>255</v>
      </c>
      <c r="S716" s="120" t="s">
        <v>4826</v>
      </c>
      <c r="T716" s="120" t="s">
        <v>185</v>
      </c>
      <c r="U716" s="120" t="s">
        <v>186</v>
      </c>
      <c r="V716" s="120">
        <v>0</v>
      </c>
      <c r="W716" s="120" t="s">
        <v>5880</v>
      </c>
      <c r="X716" s="120">
        <v>354759236</v>
      </c>
      <c r="Y716" s="120" t="s">
        <v>4827</v>
      </c>
      <c r="Z716" s="120" t="s">
        <v>498</v>
      </c>
      <c r="AA716" s="123">
        <v>47000</v>
      </c>
      <c r="AB716" s="120" t="s">
        <v>548</v>
      </c>
      <c r="AC716" s="120">
        <v>24</v>
      </c>
      <c r="AD716" s="120" t="s">
        <v>190</v>
      </c>
      <c r="AE716" s="120" t="s">
        <v>506</v>
      </c>
      <c r="AF716" s="123">
        <v>2510</v>
      </c>
      <c r="AG716" s="123">
        <v>2510</v>
      </c>
      <c r="AH716" s="120" t="s">
        <v>307</v>
      </c>
      <c r="AI716" s="123">
        <v>4484.33</v>
      </c>
      <c r="AJ716" s="123">
        <v>3045.67</v>
      </c>
      <c r="AK716" s="123">
        <v>7530</v>
      </c>
      <c r="AL716" s="123">
        <v>42515.67</v>
      </c>
      <c r="AM716" s="123">
        <v>10640.33</v>
      </c>
      <c r="AN716" s="123">
        <v>53156</v>
      </c>
      <c r="AO716" s="123">
        <v>19747.03</v>
      </c>
      <c r="AP716" s="123">
        <v>7862.97</v>
      </c>
      <c r="AQ716" s="123">
        <v>27610</v>
      </c>
      <c r="AR716" s="120">
        <v>14</v>
      </c>
      <c r="AS716" s="120">
        <f>VLOOKUP(X716:X2979,[7]Sheet1!$T$2:$AC$1764,10,0)</f>
        <v>315</v>
      </c>
      <c r="AT716" s="107" t="str">
        <f>VLOOKUP(X716:X2973,'[8]Asset Classification'!$J$3:$S$2325,10,0)</f>
        <v>&gt;180</v>
      </c>
      <c r="AU716" s="120"/>
      <c r="AV716" s="120"/>
      <c r="AW716" s="120"/>
      <c r="AX716" s="120" t="s">
        <v>544</v>
      </c>
      <c r="AY716" s="120" t="s">
        <v>545</v>
      </c>
      <c r="AZ716" s="120"/>
      <c r="BA716" s="120"/>
      <c r="BB716" s="126"/>
      <c r="BC716" s="110"/>
      <c r="BD716" s="111"/>
      <c r="BE716" s="111"/>
      <c r="BF716" s="112"/>
      <c r="BG716" s="111"/>
      <c r="BH716" s="113"/>
      <c r="BI716" s="111"/>
      <c r="BJ716" s="111"/>
      <c r="BK716" s="114"/>
      <c r="BL716" s="122"/>
    </row>
    <row r="717" spans="1:64" s="125" customFormat="1" x14ac:dyDescent="0.3">
      <c r="A717" s="120">
        <v>712</v>
      </c>
      <c r="B717" s="120" t="s">
        <v>5879</v>
      </c>
      <c r="C717" s="120" t="s">
        <v>178</v>
      </c>
      <c r="D717" s="120" t="s">
        <v>850</v>
      </c>
      <c r="E717" s="120" t="s">
        <v>851</v>
      </c>
      <c r="F717" s="120" t="s">
        <v>852</v>
      </c>
      <c r="G717" s="120" t="s">
        <v>853</v>
      </c>
      <c r="H717" s="120" t="s">
        <v>854</v>
      </c>
      <c r="I717" s="120">
        <v>40747</v>
      </c>
      <c r="J717" s="120" t="s">
        <v>1799</v>
      </c>
      <c r="K717" s="120">
        <v>40747</v>
      </c>
      <c r="L717" s="120" t="s">
        <v>855</v>
      </c>
      <c r="M717" s="120" t="s">
        <v>856</v>
      </c>
      <c r="N717" s="120">
        <v>341375</v>
      </c>
      <c r="O717" s="120" t="s">
        <v>4451</v>
      </c>
      <c r="P717" s="120">
        <v>499419</v>
      </c>
      <c r="Q717" s="120" t="s">
        <v>4452</v>
      </c>
      <c r="R717" s="120" t="s">
        <v>255</v>
      </c>
      <c r="S717" s="120" t="s">
        <v>4879</v>
      </c>
      <c r="T717" s="120" t="s">
        <v>185</v>
      </c>
      <c r="U717" s="120" t="s">
        <v>186</v>
      </c>
      <c r="V717" s="120">
        <v>0</v>
      </c>
      <c r="W717" s="120" t="s">
        <v>5880</v>
      </c>
      <c r="X717" s="120">
        <v>354759267</v>
      </c>
      <c r="Y717" s="120" t="s">
        <v>3568</v>
      </c>
      <c r="Z717" s="120" t="s">
        <v>498</v>
      </c>
      <c r="AA717" s="123">
        <v>47000</v>
      </c>
      <c r="AB717" s="120" t="s">
        <v>548</v>
      </c>
      <c r="AC717" s="120">
        <v>24</v>
      </c>
      <c r="AD717" s="120" t="s">
        <v>190</v>
      </c>
      <c r="AE717" s="120" t="s">
        <v>506</v>
      </c>
      <c r="AF717" s="123">
        <v>2510</v>
      </c>
      <c r="AG717" s="123">
        <v>2510</v>
      </c>
      <c r="AH717" s="120" t="s">
        <v>307</v>
      </c>
      <c r="AI717" s="123">
        <v>4484.33</v>
      </c>
      <c r="AJ717" s="123">
        <v>3045.67</v>
      </c>
      <c r="AK717" s="123">
        <v>7530</v>
      </c>
      <c r="AL717" s="123">
        <v>42515.67</v>
      </c>
      <c r="AM717" s="123">
        <v>10640.33</v>
      </c>
      <c r="AN717" s="123">
        <v>53156</v>
      </c>
      <c r="AO717" s="123">
        <v>19747.03</v>
      </c>
      <c r="AP717" s="123">
        <v>7862.97</v>
      </c>
      <c r="AQ717" s="123">
        <v>27610</v>
      </c>
      <c r="AR717" s="120">
        <v>14</v>
      </c>
      <c r="AS717" s="120">
        <f>VLOOKUP(X717:X2980,[7]Sheet1!$T$2:$AC$1764,10,0)</f>
        <v>315</v>
      </c>
      <c r="AT717" s="107" t="str">
        <f>VLOOKUP(X717:X2974,'[8]Asset Classification'!$J$3:$S$2325,10,0)</f>
        <v>&gt;180</v>
      </c>
      <c r="AU717" s="120"/>
      <c r="AV717" s="120"/>
      <c r="AW717" s="120"/>
      <c r="AX717" s="120" t="s">
        <v>544</v>
      </c>
      <c r="AY717" s="120" t="s">
        <v>545</v>
      </c>
      <c r="AZ717" s="120"/>
      <c r="BA717" s="120"/>
      <c r="BB717" s="126"/>
      <c r="BC717" s="110"/>
      <c r="BD717" s="111"/>
      <c r="BE717" s="111"/>
      <c r="BF717" s="112"/>
      <c r="BG717" s="111"/>
      <c r="BH717" s="113"/>
      <c r="BI717" s="111"/>
      <c r="BJ717" s="111"/>
      <c r="BK717" s="114"/>
      <c r="BL717" s="122"/>
    </row>
    <row r="718" spans="1:64" s="125" customFormat="1" x14ac:dyDescent="0.3">
      <c r="A718" s="120">
        <v>713</v>
      </c>
      <c r="B718" s="120" t="s">
        <v>5879</v>
      </c>
      <c r="C718" s="120" t="s">
        <v>178</v>
      </c>
      <c r="D718" s="120" t="s">
        <v>850</v>
      </c>
      <c r="E718" s="120" t="s">
        <v>851</v>
      </c>
      <c r="F718" s="120" t="s">
        <v>852</v>
      </c>
      <c r="G718" s="120" t="s">
        <v>853</v>
      </c>
      <c r="H718" s="120" t="s">
        <v>854</v>
      </c>
      <c r="I718" s="120">
        <v>168143</v>
      </c>
      <c r="J718" s="120" t="s">
        <v>854</v>
      </c>
      <c r="K718" s="120">
        <v>168143</v>
      </c>
      <c r="L718" s="120" t="s">
        <v>961</v>
      </c>
      <c r="M718" s="120" t="s">
        <v>962</v>
      </c>
      <c r="N718" s="120">
        <v>356330</v>
      </c>
      <c r="O718" s="120" t="s">
        <v>2504</v>
      </c>
      <c r="P718" s="120">
        <v>562718</v>
      </c>
      <c r="Q718" s="120" t="s">
        <v>2505</v>
      </c>
      <c r="R718" s="120" t="s">
        <v>255</v>
      </c>
      <c r="S718" s="120" t="s">
        <v>5184</v>
      </c>
      <c r="T718" s="120" t="s">
        <v>185</v>
      </c>
      <c r="U718" s="120" t="s">
        <v>186</v>
      </c>
      <c r="V718" s="120">
        <v>0</v>
      </c>
      <c r="W718" s="120" t="s">
        <v>5880</v>
      </c>
      <c r="X718" s="120">
        <v>355366201</v>
      </c>
      <c r="Y718" s="120" t="s">
        <v>5185</v>
      </c>
      <c r="Z718" s="120" t="s">
        <v>825</v>
      </c>
      <c r="AA718" s="123">
        <v>30000</v>
      </c>
      <c r="AB718" s="120" t="s">
        <v>194</v>
      </c>
      <c r="AC718" s="120">
        <v>18</v>
      </c>
      <c r="AD718" s="120" t="s">
        <v>190</v>
      </c>
      <c r="AE718" s="120" t="s">
        <v>520</v>
      </c>
      <c r="AF718" s="123">
        <v>2020</v>
      </c>
      <c r="AG718" s="123">
        <v>2020</v>
      </c>
      <c r="AH718" s="120" t="s">
        <v>647</v>
      </c>
      <c r="AI718" s="123">
        <v>2540.06</v>
      </c>
      <c r="AJ718" s="123">
        <v>1499.94</v>
      </c>
      <c r="AK718" s="123">
        <v>4040</v>
      </c>
      <c r="AL718" s="123">
        <v>27459.94</v>
      </c>
      <c r="AM718" s="123">
        <v>5258.06</v>
      </c>
      <c r="AN718" s="123">
        <v>32718</v>
      </c>
      <c r="AO718" s="123">
        <v>17619.830000000002</v>
      </c>
      <c r="AP718" s="123">
        <v>4600.17</v>
      </c>
      <c r="AQ718" s="123">
        <v>22220</v>
      </c>
      <c r="AR718" s="120">
        <v>13</v>
      </c>
      <c r="AS718" s="120">
        <f>VLOOKUP(X718:X2981,[7]Sheet1!$T$2:$AC$1764,10,0)</f>
        <v>315</v>
      </c>
      <c r="AT718" s="107" t="str">
        <f>VLOOKUP(X718:X2975,'[8]Asset Classification'!$J$3:$S$2325,10,0)</f>
        <v>&gt;180</v>
      </c>
      <c r="AU718" s="120"/>
      <c r="AV718" s="120"/>
      <c r="AW718" s="120"/>
      <c r="AX718" s="120" t="s">
        <v>544</v>
      </c>
      <c r="AY718" s="120" t="s">
        <v>545</v>
      </c>
      <c r="AZ718" s="120"/>
      <c r="BA718" s="120"/>
      <c r="BB718" s="126"/>
      <c r="BC718" s="110"/>
      <c r="BD718" s="111"/>
      <c r="BE718" s="111"/>
      <c r="BF718" s="112"/>
      <c r="BG718" s="111"/>
      <c r="BH718" s="113"/>
      <c r="BI718" s="111"/>
      <c r="BJ718" s="111"/>
      <c r="BK718" s="114"/>
      <c r="BL718" s="122"/>
    </row>
    <row r="719" spans="1:64" s="125" customFormat="1" x14ac:dyDescent="0.3">
      <c r="A719" s="120">
        <v>714</v>
      </c>
      <c r="B719" s="120" t="s">
        <v>5879</v>
      </c>
      <c r="C719" s="120" t="s">
        <v>178</v>
      </c>
      <c r="D719" s="120" t="s">
        <v>850</v>
      </c>
      <c r="E719" s="120" t="s">
        <v>851</v>
      </c>
      <c r="F719" s="120" t="s">
        <v>852</v>
      </c>
      <c r="G719" s="120" t="s">
        <v>853</v>
      </c>
      <c r="H719" s="120" t="s">
        <v>854</v>
      </c>
      <c r="I719" s="120">
        <v>40742</v>
      </c>
      <c r="J719" s="120" t="s">
        <v>1661</v>
      </c>
      <c r="K719" s="120">
        <v>40742</v>
      </c>
      <c r="L719" s="120" t="s">
        <v>925</v>
      </c>
      <c r="M719" s="120" t="s">
        <v>926</v>
      </c>
      <c r="N719" s="120">
        <v>303325</v>
      </c>
      <c r="O719" s="120" t="s">
        <v>1959</v>
      </c>
      <c r="P719" s="120">
        <v>499787</v>
      </c>
      <c r="Q719" s="120" t="s">
        <v>1960</v>
      </c>
      <c r="R719" s="120" t="s">
        <v>255</v>
      </c>
      <c r="S719" s="120" t="s">
        <v>5201</v>
      </c>
      <c r="T719" s="120" t="s">
        <v>185</v>
      </c>
      <c r="U719" s="120" t="s">
        <v>186</v>
      </c>
      <c r="V719" s="120">
        <v>0</v>
      </c>
      <c r="W719" s="120" t="s">
        <v>5880</v>
      </c>
      <c r="X719" s="120">
        <v>355366211</v>
      </c>
      <c r="Y719" s="120" t="s">
        <v>5202</v>
      </c>
      <c r="Z719" s="120" t="s">
        <v>835</v>
      </c>
      <c r="AA719" s="123">
        <v>45000</v>
      </c>
      <c r="AB719" s="120" t="s">
        <v>548</v>
      </c>
      <c r="AC719" s="120">
        <v>24</v>
      </c>
      <c r="AD719" s="120" t="s">
        <v>190</v>
      </c>
      <c r="AE719" s="120" t="s">
        <v>520</v>
      </c>
      <c r="AF719" s="123">
        <v>2400</v>
      </c>
      <c r="AG719" s="123">
        <v>2400</v>
      </c>
      <c r="AH719" s="120" t="s">
        <v>647</v>
      </c>
      <c r="AI719" s="123">
        <v>2789.32</v>
      </c>
      <c r="AJ719" s="123">
        <v>2010.68</v>
      </c>
      <c r="AK719" s="123">
        <v>4800</v>
      </c>
      <c r="AL719" s="123">
        <v>42210.68</v>
      </c>
      <c r="AM719" s="123">
        <v>11081.32</v>
      </c>
      <c r="AN719" s="123">
        <v>53292</v>
      </c>
      <c r="AO719" s="123">
        <v>18483.060000000001</v>
      </c>
      <c r="AP719" s="123">
        <v>7916.94</v>
      </c>
      <c r="AQ719" s="123">
        <v>26400</v>
      </c>
      <c r="AR719" s="120">
        <v>13</v>
      </c>
      <c r="AS719" s="120">
        <f>VLOOKUP(X719:X2982,[7]Sheet1!$T$2:$AC$1764,10,0)</f>
        <v>315</v>
      </c>
      <c r="AT719" s="107" t="str">
        <f>VLOOKUP(X719:X2976,'[8]Asset Classification'!$J$3:$S$2325,10,0)</f>
        <v>&gt;180</v>
      </c>
      <c r="AU719" s="120"/>
      <c r="AV719" s="120"/>
      <c r="AW719" s="120"/>
      <c r="AX719" s="120" t="s">
        <v>544</v>
      </c>
      <c r="AY719" s="120" t="s">
        <v>545</v>
      </c>
      <c r="AZ719" s="120"/>
      <c r="BA719" s="120"/>
      <c r="BB719" s="126"/>
      <c r="BC719" s="110"/>
      <c r="BD719" s="111"/>
      <c r="BE719" s="111"/>
      <c r="BF719" s="112"/>
      <c r="BG719" s="111"/>
      <c r="BH719" s="113"/>
      <c r="BI719" s="111"/>
      <c r="BJ719" s="111"/>
      <c r="BK719" s="114"/>
      <c r="BL719" s="122"/>
    </row>
    <row r="720" spans="1:64" s="125" customFormat="1" x14ac:dyDescent="0.3">
      <c r="A720" s="120">
        <v>715</v>
      </c>
      <c r="B720" s="120" t="s">
        <v>5879</v>
      </c>
      <c r="C720" s="120" t="s">
        <v>178</v>
      </c>
      <c r="D720" s="120" t="s">
        <v>850</v>
      </c>
      <c r="E720" s="120" t="s">
        <v>851</v>
      </c>
      <c r="F720" s="120" t="s">
        <v>852</v>
      </c>
      <c r="G720" s="120" t="s">
        <v>853</v>
      </c>
      <c r="H720" s="120" t="s">
        <v>854</v>
      </c>
      <c r="I720" s="120">
        <v>40747</v>
      </c>
      <c r="J720" s="120" t="s">
        <v>1799</v>
      </c>
      <c r="K720" s="120">
        <v>40747</v>
      </c>
      <c r="L720" s="120" t="s">
        <v>855</v>
      </c>
      <c r="M720" s="120" t="s">
        <v>856</v>
      </c>
      <c r="N720" s="120">
        <v>341375</v>
      </c>
      <c r="O720" s="120" t="s">
        <v>2504</v>
      </c>
      <c r="P720" s="120">
        <v>562718</v>
      </c>
      <c r="Q720" s="120" t="s">
        <v>2505</v>
      </c>
      <c r="R720" s="120" t="s">
        <v>255</v>
      </c>
      <c r="S720" s="120" t="s">
        <v>5205</v>
      </c>
      <c r="T720" s="120" t="s">
        <v>185</v>
      </c>
      <c r="U720" s="120" t="s">
        <v>186</v>
      </c>
      <c r="V720" s="120">
        <v>0</v>
      </c>
      <c r="W720" s="120" t="s">
        <v>5880</v>
      </c>
      <c r="X720" s="120">
        <v>355366213</v>
      </c>
      <c r="Y720" s="120" t="s">
        <v>5206</v>
      </c>
      <c r="Z720" s="120" t="s">
        <v>825</v>
      </c>
      <c r="AA720" s="123">
        <v>30000</v>
      </c>
      <c r="AB720" s="120" t="s">
        <v>194</v>
      </c>
      <c r="AC720" s="120">
        <v>18</v>
      </c>
      <c r="AD720" s="120" t="s">
        <v>190</v>
      </c>
      <c r="AE720" s="120" t="s">
        <v>520</v>
      </c>
      <c r="AF720" s="123">
        <v>2020</v>
      </c>
      <c r="AG720" s="123">
        <v>2020</v>
      </c>
      <c r="AH720" s="120" t="s">
        <v>647</v>
      </c>
      <c r="AI720" s="123">
        <v>2540.06</v>
      </c>
      <c r="AJ720" s="123">
        <v>1499.94</v>
      </c>
      <c r="AK720" s="123">
        <v>4040</v>
      </c>
      <c r="AL720" s="123">
        <v>27459.94</v>
      </c>
      <c r="AM720" s="123">
        <v>5258.06</v>
      </c>
      <c r="AN720" s="123">
        <v>32718</v>
      </c>
      <c r="AO720" s="123">
        <v>17619.830000000002</v>
      </c>
      <c r="AP720" s="123">
        <v>4600.17</v>
      </c>
      <c r="AQ720" s="123">
        <v>22220</v>
      </c>
      <c r="AR720" s="120">
        <v>13</v>
      </c>
      <c r="AS720" s="120">
        <f>VLOOKUP(X720:X2983,[7]Sheet1!$T$2:$AC$1764,10,0)</f>
        <v>315</v>
      </c>
      <c r="AT720" s="107" t="str">
        <f>VLOOKUP(X720:X2977,'[8]Asset Classification'!$J$3:$S$2325,10,0)</f>
        <v>&gt;180</v>
      </c>
      <c r="AU720" s="120"/>
      <c r="AV720" s="120"/>
      <c r="AW720" s="120"/>
      <c r="AX720" s="120" t="s">
        <v>544</v>
      </c>
      <c r="AY720" s="120" t="s">
        <v>545</v>
      </c>
      <c r="AZ720" s="120"/>
      <c r="BA720" s="120"/>
      <c r="BB720" s="126"/>
      <c r="BC720" s="110"/>
      <c r="BD720" s="111"/>
      <c r="BE720" s="111"/>
      <c r="BF720" s="112"/>
      <c r="BG720" s="111"/>
      <c r="BH720" s="113"/>
      <c r="BI720" s="111"/>
      <c r="BJ720" s="111"/>
      <c r="BK720" s="114"/>
      <c r="BL720" s="122"/>
    </row>
    <row r="721" spans="1:64" s="125" customFormat="1" x14ac:dyDescent="0.3">
      <c r="A721" s="120">
        <v>716</v>
      </c>
      <c r="B721" s="120" t="s">
        <v>5879</v>
      </c>
      <c r="C721" s="120" t="s">
        <v>178</v>
      </c>
      <c r="D721" s="120" t="s">
        <v>850</v>
      </c>
      <c r="E721" s="120" t="s">
        <v>851</v>
      </c>
      <c r="F721" s="120" t="s">
        <v>852</v>
      </c>
      <c r="G721" s="120" t="s">
        <v>853</v>
      </c>
      <c r="H721" s="120" t="s">
        <v>854</v>
      </c>
      <c r="I721" s="120">
        <v>168143</v>
      </c>
      <c r="J721" s="120" t="s">
        <v>854</v>
      </c>
      <c r="K721" s="120">
        <v>168143</v>
      </c>
      <c r="L721" s="120" t="s">
        <v>890</v>
      </c>
      <c r="M721" s="120" t="s">
        <v>891</v>
      </c>
      <c r="N721" s="120">
        <v>62942</v>
      </c>
      <c r="O721" s="120" t="s">
        <v>1509</v>
      </c>
      <c r="P721" s="120">
        <v>492574</v>
      </c>
      <c r="Q721" s="120" t="s">
        <v>1510</v>
      </c>
      <c r="R721" s="120" t="s">
        <v>255</v>
      </c>
      <c r="S721" s="120" t="s">
        <v>5220</v>
      </c>
      <c r="T721" s="120" t="s">
        <v>185</v>
      </c>
      <c r="U721" s="120" t="s">
        <v>186</v>
      </c>
      <c r="V721" s="120">
        <v>0</v>
      </c>
      <c r="W721" s="120" t="s">
        <v>5880</v>
      </c>
      <c r="X721" s="120">
        <v>355366220</v>
      </c>
      <c r="Y721" s="120" t="s">
        <v>5221</v>
      </c>
      <c r="Z721" s="120" t="s">
        <v>519</v>
      </c>
      <c r="AA721" s="123">
        <v>52000</v>
      </c>
      <c r="AB721" s="120" t="s">
        <v>197</v>
      </c>
      <c r="AC721" s="120">
        <v>24</v>
      </c>
      <c r="AD721" s="120" t="s">
        <v>183</v>
      </c>
      <c r="AE721" s="120" t="s">
        <v>520</v>
      </c>
      <c r="AF721" s="123">
        <v>2780</v>
      </c>
      <c r="AG721" s="123">
        <v>2780</v>
      </c>
      <c r="AH721" s="120" t="s">
        <v>307</v>
      </c>
      <c r="AI721" s="123">
        <v>3309.27</v>
      </c>
      <c r="AJ721" s="123">
        <v>2370.73</v>
      </c>
      <c r="AK721" s="123">
        <v>5680</v>
      </c>
      <c r="AL721" s="123">
        <v>48690.73</v>
      </c>
      <c r="AM721" s="123">
        <v>12598.27</v>
      </c>
      <c r="AN721" s="123">
        <v>61289</v>
      </c>
      <c r="AO721" s="123">
        <v>21461.56</v>
      </c>
      <c r="AP721" s="123">
        <v>8998.44</v>
      </c>
      <c r="AQ721" s="123">
        <v>30460</v>
      </c>
      <c r="AR721" s="120">
        <v>13</v>
      </c>
      <c r="AS721" s="120">
        <f>VLOOKUP(X721:X2984,[7]Sheet1!$T$2:$AC$1764,10,0)</f>
        <v>315</v>
      </c>
      <c r="AT721" s="107" t="str">
        <f>VLOOKUP(X721:X2978,'[8]Asset Classification'!$J$3:$S$2325,10,0)</f>
        <v>&gt;180</v>
      </c>
      <c r="AU721" s="120"/>
      <c r="AV721" s="120"/>
      <c r="AW721" s="120"/>
      <c r="AX721" s="120" t="s">
        <v>544</v>
      </c>
      <c r="AY721" s="120" t="s">
        <v>545</v>
      </c>
      <c r="AZ721" s="120"/>
      <c r="BA721" s="120"/>
      <c r="BB721" s="126"/>
      <c r="BC721" s="110"/>
      <c r="BD721" s="111"/>
      <c r="BE721" s="111"/>
      <c r="BF721" s="112"/>
      <c r="BG721" s="111"/>
      <c r="BH721" s="113"/>
      <c r="BI721" s="111"/>
      <c r="BJ721" s="111"/>
      <c r="BK721" s="114"/>
      <c r="BL721" s="122"/>
    </row>
    <row r="722" spans="1:64" s="125" customFormat="1" x14ac:dyDescent="0.3">
      <c r="A722" s="120">
        <v>717</v>
      </c>
      <c r="B722" s="120" t="s">
        <v>5879</v>
      </c>
      <c r="C722" s="120" t="s">
        <v>178</v>
      </c>
      <c r="D722" s="120" t="s">
        <v>850</v>
      </c>
      <c r="E722" s="120" t="s">
        <v>851</v>
      </c>
      <c r="F722" s="120" t="s">
        <v>852</v>
      </c>
      <c r="G722" s="120" t="s">
        <v>853</v>
      </c>
      <c r="H722" s="120" t="s">
        <v>854</v>
      </c>
      <c r="I722" s="120">
        <v>169532</v>
      </c>
      <c r="J722" s="120" t="s">
        <v>1553</v>
      </c>
      <c r="K722" s="120">
        <v>169532</v>
      </c>
      <c r="L722" s="120" t="s">
        <v>1019</v>
      </c>
      <c r="M722" s="120" t="s">
        <v>1020</v>
      </c>
      <c r="N722" s="120">
        <v>62969</v>
      </c>
      <c r="O722" s="120" t="s">
        <v>2486</v>
      </c>
      <c r="P722" s="120">
        <v>616202</v>
      </c>
      <c r="Q722" s="120" t="s">
        <v>3372</v>
      </c>
      <c r="R722" s="120" t="s">
        <v>255</v>
      </c>
      <c r="S722" s="120" t="s">
        <v>5222</v>
      </c>
      <c r="T722" s="120" t="s">
        <v>185</v>
      </c>
      <c r="U722" s="120" t="s">
        <v>186</v>
      </c>
      <c r="V722" s="120">
        <v>0</v>
      </c>
      <c r="W722" s="120" t="s">
        <v>5880</v>
      </c>
      <c r="X722" s="120">
        <v>355366221</v>
      </c>
      <c r="Y722" s="120" t="s">
        <v>5223</v>
      </c>
      <c r="Z722" s="120" t="s">
        <v>825</v>
      </c>
      <c r="AA722" s="123">
        <v>33000</v>
      </c>
      <c r="AB722" s="120" t="s">
        <v>194</v>
      </c>
      <c r="AC722" s="120">
        <v>24</v>
      </c>
      <c r="AD722" s="120" t="s">
        <v>190</v>
      </c>
      <c r="AE722" s="120" t="s">
        <v>520</v>
      </c>
      <c r="AF722" s="123">
        <v>1760</v>
      </c>
      <c r="AG722" s="123">
        <v>1760</v>
      </c>
      <c r="AH722" s="120" t="s">
        <v>647</v>
      </c>
      <c r="AI722" s="123">
        <v>1861.21</v>
      </c>
      <c r="AJ722" s="123">
        <v>1658.79</v>
      </c>
      <c r="AK722" s="123">
        <v>3520</v>
      </c>
      <c r="AL722" s="123">
        <v>31138.79</v>
      </c>
      <c r="AM722" s="123">
        <v>8233.2099999999991</v>
      </c>
      <c r="AN722" s="123">
        <v>39372</v>
      </c>
      <c r="AO722" s="123">
        <v>13507.13</v>
      </c>
      <c r="AP722" s="123">
        <v>5852.87</v>
      </c>
      <c r="AQ722" s="123">
        <v>19360</v>
      </c>
      <c r="AR722" s="120">
        <v>13</v>
      </c>
      <c r="AS722" s="120">
        <f>VLOOKUP(X722:X2985,[7]Sheet1!$T$2:$AC$1764,10,0)</f>
        <v>315</v>
      </c>
      <c r="AT722" s="107" t="str">
        <f>VLOOKUP(X722:X2979,'[8]Asset Classification'!$J$3:$S$2325,10,0)</f>
        <v>&gt;180</v>
      </c>
      <c r="AU722" s="120"/>
      <c r="AV722" s="120"/>
      <c r="AW722" s="120"/>
      <c r="AX722" s="120" t="s">
        <v>544</v>
      </c>
      <c r="AY722" s="120" t="s">
        <v>545</v>
      </c>
      <c r="AZ722" s="120"/>
      <c r="BA722" s="120"/>
      <c r="BB722" s="126"/>
      <c r="BC722" s="110"/>
      <c r="BD722" s="111"/>
      <c r="BE722" s="111"/>
      <c r="BF722" s="112"/>
      <c r="BG722" s="111"/>
      <c r="BH722" s="113"/>
      <c r="BI722" s="111"/>
      <c r="BJ722" s="111"/>
      <c r="BK722" s="114"/>
      <c r="BL722" s="122"/>
    </row>
    <row r="723" spans="1:64" s="125" customFormat="1" x14ac:dyDescent="0.3">
      <c r="A723" s="120">
        <v>718</v>
      </c>
      <c r="B723" s="120" t="s">
        <v>5879</v>
      </c>
      <c r="C723" s="120" t="s">
        <v>178</v>
      </c>
      <c r="D723" s="120" t="s">
        <v>850</v>
      </c>
      <c r="E723" s="120" t="s">
        <v>851</v>
      </c>
      <c r="F723" s="120" t="s">
        <v>852</v>
      </c>
      <c r="G723" s="120" t="s">
        <v>853</v>
      </c>
      <c r="H723" s="120" t="s">
        <v>854</v>
      </c>
      <c r="I723" s="120">
        <v>168143</v>
      </c>
      <c r="J723" s="120" t="s">
        <v>854</v>
      </c>
      <c r="K723" s="120">
        <v>168143</v>
      </c>
      <c r="L723" s="120" t="s">
        <v>890</v>
      </c>
      <c r="M723" s="120" t="s">
        <v>891</v>
      </c>
      <c r="N723" s="120">
        <v>62942</v>
      </c>
      <c r="O723" s="120" t="s">
        <v>2714</v>
      </c>
      <c r="P723" s="120">
        <v>583599</v>
      </c>
      <c r="Q723" s="120" t="s">
        <v>2715</v>
      </c>
      <c r="R723" s="120" t="s">
        <v>255</v>
      </c>
      <c r="S723" s="120" t="s">
        <v>5417</v>
      </c>
      <c r="T723" s="120" t="s">
        <v>185</v>
      </c>
      <c r="U723" s="120" t="s">
        <v>186</v>
      </c>
      <c r="V723" s="120">
        <v>0</v>
      </c>
      <c r="W723" s="120" t="s">
        <v>5880</v>
      </c>
      <c r="X723" s="120">
        <v>356008125</v>
      </c>
      <c r="Y723" s="120" t="s">
        <v>5418</v>
      </c>
      <c r="Z723" s="120" t="s">
        <v>515</v>
      </c>
      <c r="AA723" s="123">
        <v>62000</v>
      </c>
      <c r="AB723" s="120" t="s">
        <v>197</v>
      </c>
      <c r="AC723" s="120">
        <v>24</v>
      </c>
      <c r="AD723" s="120" t="s">
        <v>190</v>
      </c>
      <c r="AE723" s="120" t="s">
        <v>525</v>
      </c>
      <c r="AF723" s="123">
        <v>3310</v>
      </c>
      <c r="AG723" s="123">
        <v>3310</v>
      </c>
      <c r="AH723" s="120" t="s">
        <v>5188</v>
      </c>
      <c r="AI723" s="123">
        <v>1483.97</v>
      </c>
      <c r="AJ723" s="123">
        <v>1826.03</v>
      </c>
      <c r="AK723" s="123">
        <v>3310</v>
      </c>
      <c r="AL723" s="123">
        <v>60516.03</v>
      </c>
      <c r="AM723" s="123">
        <v>16692.97</v>
      </c>
      <c r="AN723" s="123">
        <v>77209</v>
      </c>
      <c r="AO723" s="123">
        <v>24902.9</v>
      </c>
      <c r="AP723" s="123">
        <v>11507.1</v>
      </c>
      <c r="AQ723" s="123">
        <v>36410</v>
      </c>
      <c r="AR723" s="120">
        <v>12</v>
      </c>
      <c r="AS723" s="120">
        <f>VLOOKUP(X723:X2986,[7]Sheet1!$T$2:$AC$1764,10,0)</f>
        <v>315</v>
      </c>
      <c r="AT723" s="107" t="str">
        <f>VLOOKUP(X723:X2980,'[8]Asset Classification'!$J$3:$S$2325,10,0)</f>
        <v>&gt;180</v>
      </c>
      <c r="AU723" s="120"/>
      <c r="AV723" s="120"/>
      <c r="AW723" s="120"/>
      <c r="AX723" s="120" t="s">
        <v>544</v>
      </c>
      <c r="AY723" s="120" t="s">
        <v>545</v>
      </c>
      <c r="AZ723" s="120"/>
      <c r="BA723" s="120"/>
      <c r="BB723" s="126"/>
      <c r="BC723" s="110"/>
      <c r="BD723" s="111"/>
      <c r="BE723" s="111"/>
      <c r="BF723" s="112"/>
      <c r="BG723" s="111"/>
      <c r="BH723" s="113"/>
      <c r="BI723" s="111"/>
      <c r="BJ723" s="111"/>
      <c r="BK723" s="114"/>
      <c r="BL723" s="122"/>
    </row>
    <row r="724" spans="1:64" s="125" customFormat="1" x14ac:dyDescent="0.3">
      <c r="A724" s="120">
        <v>719</v>
      </c>
      <c r="B724" s="120" t="s">
        <v>5879</v>
      </c>
      <c r="C724" s="120" t="s">
        <v>178</v>
      </c>
      <c r="D724" s="120" t="s">
        <v>850</v>
      </c>
      <c r="E724" s="120" t="s">
        <v>851</v>
      </c>
      <c r="F724" s="120" t="s">
        <v>852</v>
      </c>
      <c r="G724" s="120" t="s">
        <v>853</v>
      </c>
      <c r="H724" s="120" t="s">
        <v>854</v>
      </c>
      <c r="I724" s="120">
        <v>176391</v>
      </c>
      <c r="J724" s="120" t="s">
        <v>889</v>
      </c>
      <c r="K724" s="120">
        <v>176391</v>
      </c>
      <c r="L724" s="120" t="s">
        <v>855</v>
      </c>
      <c r="M724" s="120" t="s">
        <v>856</v>
      </c>
      <c r="N724" s="120">
        <v>367786</v>
      </c>
      <c r="O724" s="120" t="s">
        <v>1979</v>
      </c>
      <c r="P724" s="120">
        <v>500076</v>
      </c>
      <c r="Q724" s="120" t="s">
        <v>1980</v>
      </c>
      <c r="R724" s="120" t="s">
        <v>255</v>
      </c>
      <c r="S724" s="120" t="s">
        <v>1981</v>
      </c>
      <c r="T724" s="120" t="s">
        <v>185</v>
      </c>
      <c r="U724" s="120" t="s">
        <v>181</v>
      </c>
      <c r="V724" s="120">
        <v>541</v>
      </c>
      <c r="W724" s="120" t="s">
        <v>5880</v>
      </c>
      <c r="X724" s="120">
        <v>348774529</v>
      </c>
      <c r="Y724" s="120" t="s">
        <v>1982</v>
      </c>
      <c r="Z724" s="120" t="s">
        <v>740</v>
      </c>
      <c r="AA724" s="123">
        <v>44040</v>
      </c>
      <c r="AB724" s="120" t="s">
        <v>194</v>
      </c>
      <c r="AC724" s="120">
        <v>24</v>
      </c>
      <c r="AD724" s="120" t="s">
        <v>192</v>
      </c>
      <c r="AE724" s="120" t="s">
        <v>317</v>
      </c>
      <c r="AF724" s="123">
        <v>2665</v>
      </c>
      <c r="AG724" s="123">
        <v>2350</v>
      </c>
      <c r="AH724" s="120" t="s">
        <v>5891</v>
      </c>
      <c r="AI724" s="123">
        <v>32968.67</v>
      </c>
      <c r="AJ724" s="123">
        <v>12040.33</v>
      </c>
      <c r="AK724" s="123">
        <v>45009</v>
      </c>
      <c r="AL724" s="123">
        <v>11071.33</v>
      </c>
      <c r="AM724" s="123">
        <v>634.66999999999996</v>
      </c>
      <c r="AN724" s="123">
        <v>11706</v>
      </c>
      <c r="AO724" s="123">
        <v>11071.33</v>
      </c>
      <c r="AP724" s="123">
        <v>634.66999999999996</v>
      </c>
      <c r="AQ724" s="123">
        <v>11706</v>
      </c>
      <c r="AR724" s="120">
        <v>30</v>
      </c>
      <c r="AS724" s="120">
        <f>VLOOKUP(X724:X2987,[7]Sheet1!$T$2:$AC$1764,10,0)</f>
        <v>316</v>
      </c>
      <c r="AT724" s="107" t="str">
        <f>VLOOKUP(X724:X2981,'[8]Asset Classification'!$J$3:$S$2325,10,0)</f>
        <v>&gt;180</v>
      </c>
      <c r="AU724" s="120"/>
      <c r="AV724" s="120"/>
      <c r="AW724" s="120"/>
      <c r="AX724" s="120" t="s">
        <v>544</v>
      </c>
      <c r="AY724" s="120" t="s">
        <v>545</v>
      </c>
      <c r="AZ724" s="120"/>
      <c r="BA724" s="120"/>
      <c r="BB724" s="126"/>
      <c r="BC724" s="110"/>
      <c r="BD724" s="111"/>
      <c r="BE724" s="111"/>
      <c r="BF724" s="112"/>
      <c r="BG724" s="111"/>
      <c r="BH724" s="113"/>
      <c r="BI724" s="111"/>
      <c r="BJ724" s="111"/>
      <c r="BK724" s="114"/>
      <c r="BL724" s="122"/>
    </row>
    <row r="725" spans="1:64" s="125" customFormat="1" x14ac:dyDescent="0.3">
      <c r="A725" s="120">
        <v>720</v>
      </c>
      <c r="B725" s="120" t="s">
        <v>5879</v>
      </c>
      <c r="C725" s="120" t="s">
        <v>178</v>
      </c>
      <c r="D725" s="120" t="s">
        <v>850</v>
      </c>
      <c r="E725" s="120" t="s">
        <v>851</v>
      </c>
      <c r="F725" s="120" t="s">
        <v>852</v>
      </c>
      <c r="G725" s="120" t="s">
        <v>853</v>
      </c>
      <c r="H725" s="120" t="s">
        <v>854</v>
      </c>
      <c r="I725" s="120">
        <v>168143</v>
      </c>
      <c r="J725" s="120" t="s">
        <v>854</v>
      </c>
      <c r="K725" s="120">
        <v>168143</v>
      </c>
      <c r="L725" s="120" t="s">
        <v>925</v>
      </c>
      <c r="M725" s="120" t="s">
        <v>926</v>
      </c>
      <c r="N725" s="120">
        <v>368274</v>
      </c>
      <c r="O725" s="120" t="s">
        <v>1986</v>
      </c>
      <c r="P725" s="120">
        <v>500704</v>
      </c>
      <c r="Q725" s="120" t="s">
        <v>1987</v>
      </c>
      <c r="R725" s="120" t="s">
        <v>255</v>
      </c>
      <c r="S725" s="120" t="s">
        <v>2696</v>
      </c>
      <c r="T725" s="120" t="s">
        <v>185</v>
      </c>
      <c r="U725" s="120" t="s">
        <v>186</v>
      </c>
      <c r="V725" s="120">
        <v>541</v>
      </c>
      <c r="W725" s="120" t="s">
        <v>5880</v>
      </c>
      <c r="X725" s="120">
        <v>350831739</v>
      </c>
      <c r="Y725" s="120" t="s">
        <v>2697</v>
      </c>
      <c r="Z725" s="120" t="s">
        <v>380</v>
      </c>
      <c r="AA725" s="123">
        <v>41752</v>
      </c>
      <c r="AB725" s="120" t="s">
        <v>189</v>
      </c>
      <c r="AC725" s="120">
        <v>24</v>
      </c>
      <c r="AD725" s="120" t="s">
        <v>192</v>
      </c>
      <c r="AE725" s="120" t="s">
        <v>395</v>
      </c>
      <c r="AF725" s="123">
        <v>1851</v>
      </c>
      <c r="AG725" s="123">
        <v>2250</v>
      </c>
      <c r="AH725" s="120" t="s">
        <v>647</v>
      </c>
      <c r="AI725" s="123">
        <v>21642.42</v>
      </c>
      <c r="AJ725" s="123">
        <v>9458.58</v>
      </c>
      <c r="AK725" s="123">
        <v>31101</v>
      </c>
      <c r="AL725" s="123">
        <v>20109.580000000002</v>
      </c>
      <c r="AM725" s="123">
        <v>2390.42</v>
      </c>
      <c r="AN725" s="123">
        <v>22500</v>
      </c>
      <c r="AO725" s="123">
        <v>20109.580000000002</v>
      </c>
      <c r="AP725" s="123">
        <v>2390.42</v>
      </c>
      <c r="AQ725" s="123">
        <v>22500</v>
      </c>
      <c r="AR725" s="120">
        <v>26</v>
      </c>
      <c r="AS725" s="120">
        <f>VLOOKUP(X725:X2988,[7]Sheet1!$T$2:$AC$1764,10,0)</f>
        <v>316</v>
      </c>
      <c r="AT725" s="107" t="str">
        <f>VLOOKUP(X725:X2982,'[8]Asset Classification'!$J$3:$S$2325,10,0)</f>
        <v>&gt;180</v>
      </c>
      <c r="AU725" s="120"/>
      <c r="AV725" s="120"/>
      <c r="AW725" s="120"/>
      <c r="AX725" s="120" t="s">
        <v>544</v>
      </c>
      <c r="AY725" s="120" t="s">
        <v>545</v>
      </c>
      <c r="AZ725" s="120"/>
      <c r="BA725" s="120"/>
      <c r="BB725" s="126"/>
      <c r="BC725" s="110"/>
      <c r="BD725" s="111"/>
      <c r="BE725" s="111"/>
      <c r="BF725" s="112"/>
      <c r="BG725" s="111"/>
      <c r="BH725" s="113"/>
      <c r="BI725" s="111"/>
      <c r="BJ725" s="111"/>
      <c r="BK725" s="114"/>
      <c r="BL725" s="122"/>
    </row>
    <row r="726" spans="1:64" s="125" customFormat="1" x14ac:dyDescent="0.3">
      <c r="A726" s="120">
        <v>721</v>
      </c>
      <c r="B726" s="120" t="s">
        <v>5879</v>
      </c>
      <c r="C726" s="120" t="s">
        <v>178</v>
      </c>
      <c r="D726" s="120" t="s">
        <v>850</v>
      </c>
      <c r="E726" s="120" t="s">
        <v>851</v>
      </c>
      <c r="F726" s="120" t="s">
        <v>852</v>
      </c>
      <c r="G726" s="120" t="s">
        <v>853</v>
      </c>
      <c r="H726" s="120" t="s">
        <v>854</v>
      </c>
      <c r="I726" s="120">
        <v>168143</v>
      </c>
      <c r="J726" s="120" t="s">
        <v>854</v>
      </c>
      <c r="K726" s="120">
        <v>168143</v>
      </c>
      <c r="L726" s="120" t="s">
        <v>925</v>
      </c>
      <c r="M726" s="120" t="s">
        <v>926</v>
      </c>
      <c r="N726" s="120">
        <v>368274</v>
      </c>
      <c r="O726" s="120" t="s">
        <v>1979</v>
      </c>
      <c r="P726" s="120">
        <v>500076</v>
      </c>
      <c r="Q726" s="120" t="s">
        <v>1980</v>
      </c>
      <c r="R726" s="120" t="s">
        <v>437</v>
      </c>
      <c r="S726" s="120" t="s">
        <v>3665</v>
      </c>
      <c r="T726" s="120" t="s">
        <v>185</v>
      </c>
      <c r="U726" s="120" t="s">
        <v>181</v>
      </c>
      <c r="V726" s="120">
        <v>541</v>
      </c>
      <c r="W726" s="120" t="s">
        <v>5880</v>
      </c>
      <c r="X726" s="120">
        <v>353406727</v>
      </c>
      <c r="Y726" s="120" t="s">
        <v>3666</v>
      </c>
      <c r="Z726" s="120" t="s">
        <v>481</v>
      </c>
      <c r="AA726" s="123">
        <v>30000</v>
      </c>
      <c r="AB726" s="120" t="s">
        <v>194</v>
      </c>
      <c r="AC726" s="120">
        <v>18</v>
      </c>
      <c r="AD726" s="120" t="s">
        <v>276</v>
      </c>
      <c r="AE726" s="120" t="s">
        <v>478</v>
      </c>
      <c r="AF726" s="123">
        <v>2020</v>
      </c>
      <c r="AG726" s="123">
        <v>2020</v>
      </c>
      <c r="AH726" s="120" t="s">
        <v>647</v>
      </c>
      <c r="AI726" s="123">
        <v>8671.7800000000007</v>
      </c>
      <c r="AJ726" s="123">
        <v>3448.22</v>
      </c>
      <c r="AK726" s="123">
        <v>12120</v>
      </c>
      <c r="AL726" s="123">
        <v>21328.22</v>
      </c>
      <c r="AM726" s="123">
        <v>3061.78</v>
      </c>
      <c r="AN726" s="123">
        <v>24390</v>
      </c>
      <c r="AO726" s="123">
        <v>19199.189999999999</v>
      </c>
      <c r="AP726" s="123">
        <v>3020.81</v>
      </c>
      <c r="AQ726" s="123">
        <v>22220</v>
      </c>
      <c r="AR726" s="120">
        <v>17</v>
      </c>
      <c r="AS726" s="120">
        <f>VLOOKUP(X726:X2989,[7]Sheet1!$T$2:$AC$1764,10,0)</f>
        <v>316</v>
      </c>
      <c r="AT726" s="107" t="str">
        <f>VLOOKUP(X726:X2983,'[8]Asset Classification'!$J$3:$S$2325,10,0)</f>
        <v>&gt;180</v>
      </c>
      <c r="AU726" s="120"/>
      <c r="AV726" s="120"/>
      <c r="AW726" s="120"/>
      <c r="AX726" s="120" t="s">
        <v>544</v>
      </c>
      <c r="AY726" s="120" t="s">
        <v>545</v>
      </c>
      <c r="AZ726" s="120"/>
      <c r="BA726" s="120"/>
      <c r="BB726" s="126"/>
      <c r="BC726" s="110"/>
      <c r="BD726" s="111"/>
      <c r="BE726" s="111"/>
      <c r="BF726" s="112"/>
      <c r="BG726" s="111"/>
      <c r="BH726" s="113"/>
      <c r="BI726" s="111"/>
      <c r="BJ726" s="111"/>
      <c r="BK726" s="114"/>
      <c r="BL726" s="122"/>
    </row>
    <row r="727" spans="1:64" s="125" customFormat="1" x14ac:dyDescent="0.3">
      <c r="A727" s="120">
        <v>722</v>
      </c>
      <c r="B727" s="120" t="s">
        <v>5879</v>
      </c>
      <c r="C727" s="120" t="s">
        <v>178</v>
      </c>
      <c r="D727" s="120" t="s">
        <v>850</v>
      </c>
      <c r="E727" s="120" t="s">
        <v>851</v>
      </c>
      <c r="F727" s="120" t="s">
        <v>852</v>
      </c>
      <c r="G727" s="120" t="s">
        <v>853</v>
      </c>
      <c r="H727" s="120" t="s">
        <v>854</v>
      </c>
      <c r="I727" s="120">
        <v>169532</v>
      </c>
      <c r="J727" s="120" t="s">
        <v>1553</v>
      </c>
      <c r="K727" s="120">
        <v>169532</v>
      </c>
      <c r="L727" s="120" t="s">
        <v>1019</v>
      </c>
      <c r="M727" s="120" t="s">
        <v>1020</v>
      </c>
      <c r="N727" s="120">
        <v>62969</v>
      </c>
      <c r="O727" s="120" t="s">
        <v>2205</v>
      </c>
      <c r="P727" s="120">
        <v>521624</v>
      </c>
      <c r="Q727" s="120" t="s">
        <v>2206</v>
      </c>
      <c r="R727" s="120" t="s">
        <v>255</v>
      </c>
      <c r="S727" s="120" t="s">
        <v>3837</v>
      </c>
      <c r="T727" s="120" t="s">
        <v>185</v>
      </c>
      <c r="U727" s="120" t="s">
        <v>181</v>
      </c>
      <c r="V727" s="120">
        <v>0</v>
      </c>
      <c r="W727" s="120" t="s">
        <v>5880</v>
      </c>
      <c r="X727" s="120">
        <v>353435875</v>
      </c>
      <c r="Y727" s="120" t="s">
        <v>3838</v>
      </c>
      <c r="Z727" s="120" t="s">
        <v>349</v>
      </c>
      <c r="AA727" s="123">
        <v>33000</v>
      </c>
      <c r="AB727" s="120" t="s">
        <v>197</v>
      </c>
      <c r="AC727" s="120">
        <v>24</v>
      </c>
      <c r="AD727" s="120" t="s">
        <v>190</v>
      </c>
      <c r="AE727" s="120" t="s">
        <v>480</v>
      </c>
      <c r="AF727" s="123">
        <v>1760</v>
      </c>
      <c r="AG727" s="123">
        <v>1760</v>
      </c>
      <c r="AH727" s="120" t="s">
        <v>647</v>
      </c>
      <c r="AI727" s="123">
        <v>5089.7299999999996</v>
      </c>
      <c r="AJ727" s="123">
        <v>3710.27</v>
      </c>
      <c r="AK727" s="123">
        <v>8800</v>
      </c>
      <c r="AL727" s="123">
        <v>27910.27</v>
      </c>
      <c r="AM727" s="123">
        <v>6240.73</v>
      </c>
      <c r="AN727" s="123">
        <v>34151</v>
      </c>
      <c r="AO727" s="123">
        <v>14488.14</v>
      </c>
      <c r="AP727" s="123">
        <v>4871.8599999999997</v>
      </c>
      <c r="AQ727" s="123">
        <v>19360</v>
      </c>
      <c r="AR727" s="120">
        <v>16</v>
      </c>
      <c r="AS727" s="120">
        <f>VLOOKUP(X727:X2990,[7]Sheet1!$T$2:$AC$1764,10,0)</f>
        <v>316</v>
      </c>
      <c r="AT727" s="107" t="str">
        <f>VLOOKUP(X727:X2984,'[8]Asset Classification'!$J$3:$S$2325,10,0)</f>
        <v>&gt;180</v>
      </c>
      <c r="AU727" s="120"/>
      <c r="AV727" s="120"/>
      <c r="AW727" s="120"/>
      <c r="AX727" s="120" t="s">
        <v>544</v>
      </c>
      <c r="AY727" s="120" t="s">
        <v>545</v>
      </c>
      <c r="AZ727" s="120"/>
      <c r="BA727" s="120"/>
      <c r="BB727" s="126"/>
      <c r="BC727" s="110"/>
      <c r="BD727" s="111"/>
      <c r="BE727" s="111"/>
      <c r="BF727" s="112"/>
      <c r="BG727" s="111"/>
      <c r="BH727" s="113"/>
      <c r="BI727" s="111"/>
      <c r="BJ727" s="111"/>
      <c r="BK727" s="114"/>
      <c r="BL727" s="122"/>
    </row>
    <row r="728" spans="1:64" s="125" customFormat="1" x14ac:dyDescent="0.3">
      <c r="A728" s="120">
        <v>723</v>
      </c>
      <c r="B728" s="120" t="s">
        <v>5879</v>
      </c>
      <c r="C728" s="120" t="s">
        <v>178</v>
      </c>
      <c r="D728" s="120" t="s">
        <v>850</v>
      </c>
      <c r="E728" s="120" t="s">
        <v>851</v>
      </c>
      <c r="F728" s="120" t="s">
        <v>852</v>
      </c>
      <c r="G728" s="120" t="s">
        <v>853</v>
      </c>
      <c r="H728" s="120" t="s">
        <v>854</v>
      </c>
      <c r="I728" s="120">
        <v>168143</v>
      </c>
      <c r="J728" s="120" t="s">
        <v>854</v>
      </c>
      <c r="K728" s="120">
        <v>168143</v>
      </c>
      <c r="L728" s="120" t="s">
        <v>906</v>
      </c>
      <c r="M728" s="120" t="s">
        <v>907</v>
      </c>
      <c r="N728" s="120">
        <v>62904</v>
      </c>
      <c r="O728" s="120" t="s">
        <v>3890</v>
      </c>
      <c r="P728" s="120">
        <v>91567</v>
      </c>
      <c r="Q728" s="120" t="s">
        <v>3891</v>
      </c>
      <c r="R728" s="120" t="s">
        <v>255</v>
      </c>
      <c r="S728" s="120" t="s">
        <v>3892</v>
      </c>
      <c r="T728" s="120" t="s">
        <v>185</v>
      </c>
      <c r="U728" s="120" t="s">
        <v>181</v>
      </c>
      <c r="V728" s="120">
        <v>0</v>
      </c>
      <c r="W728" s="120" t="s">
        <v>5880</v>
      </c>
      <c r="X728" s="120">
        <v>353435916</v>
      </c>
      <c r="Y728" s="120" t="s">
        <v>3893</v>
      </c>
      <c r="Z728" s="120" t="s">
        <v>303</v>
      </c>
      <c r="AA728" s="123">
        <v>52000</v>
      </c>
      <c r="AB728" s="120" t="s">
        <v>182</v>
      </c>
      <c r="AC728" s="120">
        <v>24</v>
      </c>
      <c r="AD728" s="120" t="s">
        <v>195</v>
      </c>
      <c r="AE728" s="120" t="s">
        <v>480</v>
      </c>
      <c r="AF728" s="123">
        <v>2780</v>
      </c>
      <c r="AG728" s="123">
        <v>2780</v>
      </c>
      <c r="AH728" s="120" t="s">
        <v>301</v>
      </c>
      <c r="AI728" s="123">
        <v>8404.09</v>
      </c>
      <c r="AJ728" s="123">
        <v>5835.91</v>
      </c>
      <c r="AK728" s="123">
        <v>14240</v>
      </c>
      <c r="AL728" s="123">
        <v>43595.91</v>
      </c>
      <c r="AM728" s="123">
        <v>9285.09</v>
      </c>
      <c r="AN728" s="123">
        <v>52881</v>
      </c>
      <c r="AO728" s="123">
        <v>23007.05</v>
      </c>
      <c r="AP728" s="123">
        <v>7232.95</v>
      </c>
      <c r="AQ728" s="123">
        <v>30240</v>
      </c>
      <c r="AR728" s="120">
        <v>16</v>
      </c>
      <c r="AS728" s="120">
        <f>VLOOKUP(X728:X2991,[7]Sheet1!$T$2:$AC$1764,10,0)</f>
        <v>316</v>
      </c>
      <c r="AT728" s="107" t="str">
        <f>VLOOKUP(X728:X2985,'[8]Asset Classification'!$J$3:$S$2325,10,0)</f>
        <v>&gt;180</v>
      </c>
      <c r="AU728" s="120"/>
      <c r="AV728" s="120"/>
      <c r="AW728" s="120"/>
      <c r="AX728" s="120" t="s">
        <v>544</v>
      </c>
      <c r="AY728" s="120" t="s">
        <v>545</v>
      </c>
      <c r="AZ728" s="120"/>
      <c r="BA728" s="120"/>
      <c r="BB728" s="126"/>
      <c r="BC728" s="110"/>
      <c r="BD728" s="111"/>
      <c r="BE728" s="111"/>
      <c r="BF728" s="112"/>
      <c r="BG728" s="111"/>
      <c r="BH728" s="113"/>
      <c r="BI728" s="111"/>
      <c r="BJ728" s="111"/>
      <c r="BK728" s="114"/>
      <c r="BL728" s="122"/>
    </row>
    <row r="729" spans="1:64" s="125" customFormat="1" x14ac:dyDescent="0.3">
      <c r="A729" s="120">
        <v>724</v>
      </c>
      <c r="B729" s="120" t="s">
        <v>5879</v>
      </c>
      <c r="C729" s="120" t="s">
        <v>178</v>
      </c>
      <c r="D729" s="120" t="s">
        <v>850</v>
      </c>
      <c r="E729" s="120" t="s">
        <v>851</v>
      </c>
      <c r="F729" s="120" t="s">
        <v>852</v>
      </c>
      <c r="G729" s="120" t="s">
        <v>853</v>
      </c>
      <c r="H729" s="120" t="s">
        <v>854</v>
      </c>
      <c r="I729" s="120">
        <v>40735</v>
      </c>
      <c r="J729" s="120" t="s">
        <v>915</v>
      </c>
      <c r="K729" s="120">
        <v>40735</v>
      </c>
      <c r="L729" s="120" t="s">
        <v>916</v>
      </c>
      <c r="M729" s="120" t="s">
        <v>917</v>
      </c>
      <c r="N729" s="120">
        <v>339350</v>
      </c>
      <c r="O729" s="120" t="s">
        <v>2637</v>
      </c>
      <c r="P729" s="120">
        <v>573805</v>
      </c>
      <c r="Q729" s="120" t="s">
        <v>2638</v>
      </c>
      <c r="R729" s="120" t="s">
        <v>255</v>
      </c>
      <c r="S729" s="120" t="s">
        <v>3971</v>
      </c>
      <c r="T729" s="120" t="s">
        <v>185</v>
      </c>
      <c r="U729" s="120" t="s">
        <v>186</v>
      </c>
      <c r="V729" s="120">
        <v>0</v>
      </c>
      <c r="W729" s="120" t="s">
        <v>5880</v>
      </c>
      <c r="X729" s="120">
        <v>353444860</v>
      </c>
      <c r="Y729" s="120" t="s">
        <v>3972</v>
      </c>
      <c r="Z729" s="120" t="s">
        <v>1660</v>
      </c>
      <c r="AA729" s="123">
        <v>39000</v>
      </c>
      <c r="AB729" s="120" t="s">
        <v>182</v>
      </c>
      <c r="AC729" s="120">
        <v>24</v>
      </c>
      <c r="AD729" s="120" t="s">
        <v>190</v>
      </c>
      <c r="AE729" s="120" t="s">
        <v>517</v>
      </c>
      <c r="AF729" s="123">
        <v>2080</v>
      </c>
      <c r="AG729" s="123">
        <v>2080</v>
      </c>
      <c r="AH729" s="120" t="s">
        <v>647</v>
      </c>
      <c r="AI729" s="123">
        <v>3648.3</v>
      </c>
      <c r="AJ729" s="123">
        <v>2911.7</v>
      </c>
      <c r="AK729" s="123">
        <v>6560</v>
      </c>
      <c r="AL729" s="123">
        <v>35351.699999999997</v>
      </c>
      <c r="AM729" s="123">
        <v>8330.2999999999993</v>
      </c>
      <c r="AN729" s="123">
        <v>43682</v>
      </c>
      <c r="AO729" s="123">
        <v>16530.97</v>
      </c>
      <c r="AP729" s="123">
        <v>6029.03</v>
      </c>
      <c r="AQ729" s="123">
        <v>22560</v>
      </c>
      <c r="AR729" s="120">
        <v>14</v>
      </c>
      <c r="AS729" s="120">
        <f>VLOOKUP(X729:X2992,[7]Sheet1!$T$2:$AC$1764,10,0)</f>
        <v>316</v>
      </c>
      <c r="AT729" s="107" t="str">
        <f>VLOOKUP(X729:X2986,'[8]Asset Classification'!$J$3:$S$2325,10,0)</f>
        <v>&gt;180</v>
      </c>
      <c r="AU729" s="120"/>
      <c r="AV729" s="120"/>
      <c r="AW729" s="120"/>
      <c r="AX729" s="120" t="s">
        <v>544</v>
      </c>
      <c r="AY729" s="120" t="s">
        <v>545</v>
      </c>
      <c r="AZ729" s="120"/>
      <c r="BA729" s="120"/>
      <c r="BB729" s="126"/>
      <c r="BC729" s="110"/>
      <c r="BD729" s="111"/>
      <c r="BE729" s="111"/>
      <c r="BF729" s="112"/>
      <c r="BG729" s="111"/>
      <c r="BH729" s="113"/>
      <c r="BI729" s="111"/>
      <c r="BJ729" s="111"/>
      <c r="BK729" s="114"/>
      <c r="BL729" s="122"/>
    </row>
    <row r="730" spans="1:64" s="125" customFormat="1" x14ac:dyDescent="0.3">
      <c r="A730" s="120">
        <v>725</v>
      </c>
      <c r="B730" s="120" t="s">
        <v>5879</v>
      </c>
      <c r="C730" s="120" t="s">
        <v>178</v>
      </c>
      <c r="D730" s="120" t="s">
        <v>850</v>
      </c>
      <c r="E730" s="120" t="s">
        <v>851</v>
      </c>
      <c r="F730" s="120" t="s">
        <v>852</v>
      </c>
      <c r="G730" s="120" t="s">
        <v>853</v>
      </c>
      <c r="H730" s="120" t="s">
        <v>854</v>
      </c>
      <c r="I730" s="120">
        <v>168143</v>
      </c>
      <c r="J730" s="120" t="s">
        <v>854</v>
      </c>
      <c r="K730" s="120">
        <v>168143</v>
      </c>
      <c r="L730" s="120" t="s">
        <v>925</v>
      </c>
      <c r="M730" s="120" t="s">
        <v>926</v>
      </c>
      <c r="N730" s="120">
        <v>368274</v>
      </c>
      <c r="O730" s="120" t="s">
        <v>1894</v>
      </c>
      <c r="P730" s="120">
        <v>549435</v>
      </c>
      <c r="Q730" s="120" t="s">
        <v>3715</v>
      </c>
      <c r="R730" s="120" t="s">
        <v>255</v>
      </c>
      <c r="S730" s="120" t="s">
        <v>4015</v>
      </c>
      <c r="T730" s="120" t="s">
        <v>185</v>
      </c>
      <c r="U730" s="120" t="s">
        <v>181</v>
      </c>
      <c r="V730" s="120">
        <v>0</v>
      </c>
      <c r="W730" s="120" t="s">
        <v>5880</v>
      </c>
      <c r="X730" s="120">
        <v>353444895</v>
      </c>
      <c r="Y730" s="120" t="s">
        <v>4016</v>
      </c>
      <c r="Z730" s="120" t="s">
        <v>230</v>
      </c>
      <c r="AA730" s="123">
        <v>41000</v>
      </c>
      <c r="AB730" s="120" t="s">
        <v>548</v>
      </c>
      <c r="AC730" s="120">
        <v>24</v>
      </c>
      <c r="AD730" s="120" t="s">
        <v>190</v>
      </c>
      <c r="AE730" s="120" t="s">
        <v>480</v>
      </c>
      <c r="AF730" s="123">
        <v>2190</v>
      </c>
      <c r="AG730" s="123">
        <v>2190</v>
      </c>
      <c r="AH730" s="120" t="s">
        <v>647</v>
      </c>
      <c r="AI730" s="123">
        <v>6677.43</v>
      </c>
      <c r="AJ730" s="123">
        <v>4452.57</v>
      </c>
      <c r="AK730" s="123">
        <v>11130</v>
      </c>
      <c r="AL730" s="123">
        <v>34322.57</v>
      </c>
      <c r="AM730" s="123">
        <v>7392.43</v>
      </c>
      <c r="AN730" s="123">
        <v>41715</v>
      </c>
      <c r="AO730" s="123">
        <v>18129.5</v>
      </c>
      <c r="AP730" s="123">
        <v>5780.5</v>
      </c>
      <c r="AQ730" s="123">
        <v>23910</v>
      </c>
      <c r="AR730" s="120">
        <v>16</v>
      </c>
      <c r="AS730" s="120">
        <f>VLOOKUP(X730:X2993,[7]Sheet1!$T$2:$AC$1764,10,0)</f>
        <v>316</v>
      </c>
      <c r="AT730" s="107" t="str">
        <f>VLOOKUP(X730:X2987,'[8]Asset Classification'!$J$3:$S$2325,10,0)</f>
        <v>&gt;180</v>
      </c>
      <c r="AU730" s="120"/>
      <c r="AV730" s="120"/>
      <c r="AW730" s="120"/>
      <c r="AX730" s="120" t="s">
        <v>544</v>
      </c>
      <c r="AY730" s="120" t="s">
        <v>545</v>
      </c>
      <c r="AZ730" s="120"/>
      <c r="BA730" s="120"/>
      <c r="BB730" s="126"/>
      <c r="BC730" s="110"/>
      <c r="BD730" s="111"/>
      <c r="BE730" s="111"/>
      <c r="BF730" s="112"/>
      <c r="BG730" s="111"/>
      <c r="BH730" s="113"/>
      <c r="BI730" s="111"/>
      <c r="BJ730" s="111"/>
      <c r="BK730" s="114"/>
      <c r="BL730" s="122"/>
    </row>
    <row r="731" spans="1:64" s="125" customFormat="1" x14ac:dyDescent="0.3">
      <c r="A731" s="120">
        <v>726</v>
      </c>
      <c r="B731" s="120" t="s">
        <v>5879</v>
      </c>
      <c r="C731" s="120" t="s">
        <v>178</v>
      </c>
      <c r="D731" s="120" t="s">
        <v>850</v>
      </c>
      <c r="E731" s="120" t="s">
        <v>851</v>
      </c>
      <c r="F731" s="120" t="s">
        <v>852</v>
      </c>
      <c r="G731" s="120" t="s">
        <v>853</v>
      </c>
      <c r="H731" s="120" t="s">
        <v>854</v>
      </c>
      <c r="I731" s="120">
        <v>168143</v>
      </c>
      <c r="J731" s="120" t="s">
        <v>854</v>
      </c>
      <c r="K731" s="120">
        <v>168143</v>
      </c>
      <c r="L731" s="120" t="s">
        <v>925</v>
      </c>
      <c r="M731" s="120" t="s">
        <v>926</v>
      </c>
      <c r="N731" s="120">
        <v>368274</v>
      </c>
      <c r="O731" s="120" t="s">
        <v>3250</v>
      </c>
      <c r="P731" s="120">
        <v>607712</v>
      </c>
      <c r="Q731" s="120" t="s">
        <v>3251</v>
      </c>
      <c r="R731" s="120" t="s">
        <v>255</v>
      </c>
      <c r="S731" s="120" t="s">
        <v>4073</v>
      </c>
      <c r="T731" s="120" t="s">
        <v>185</v>
      </c>
      <c r="U731" s="120" t="s">
        <v>186</v>
      </c>
      <c r="V731" s="120">
        <v>0</v>
      </c>
      <c r="W731" s="120" t="s">
        <v>5880</v>
      </c>
      <c r="X731" s="120">
        <v>353444950</v>
      </c>
      <c r="Y731" s="120" t="s">
        <v>4074</v>
      </c>
      <c r="Z731" s="120" t="s">
        <v>230</v>
      </c>
      <c r="AA731" s="123">
        <v>47000</v>
      </c>
      <c r="AB731" s="120" t="s">
        <v>194</v>
      </c>
      <c r="AC731" s="120">
        <v>24</v>
      </c>
      <c r="AD731" s="120" t="s">
        <v>190</v>
      </c>
      <c r="AE731" s="120" t="s">
        <v>480</v>
      </c>
      <c r="AF731" s="123">
        <v>2510</v>
      </c>
      <c r="AG731" s="123">
        <v>2510</v>
      </c>
      <c r="AH731" s="120" t="s">
        <v>5921</v>
      </c>
      <c r="AI731" s="123">
        <v>7652.08</v>
      </c>
      <c r="AJ731" s="123">
        <v>5637.92</v>
      </c>
      <c r="AK731" s="123">
        <v>13290</v>
      </c>
      <c r="AL731" s="123">
        <v>39347.919999999998</v>
      </c>
      <c r="AM731" s="123">
        <v>7943.08</v>
      </c>
      <c r="AN731" s="123">
        <v>47291</v>
      </c>
      <c r="AO731" s="123">
        <v>20776.02</v>
      </c>
      <c r="AP731" s="123">
        <v>6093.98</v>
      </c>
      <c r="AQ731" s="123">
        <v>26870</v>
      </c>
      <c r="AR731" s="120">
        <v>16</v>
      </c>
      <c r="AS731" s="120">
        <f>VLOOKUP(X731:X2994,[7]Sheet1!$T$2:$AC$1764,10,0)</f>
        <v>316</v>
      </c>
      <c r="AT731" s="107" t="str">
        <f>VLOOKUP(X731:X2988,'[8]Asset Classification'!$J$3:$S$2325,10,0)</f>
        <v>&gt;180</v>
      </c>
      <c r="AU731" s="120"/>
      <c r="AV731" s="120"/>
      <c r="AW731" s="120"/>
      <c r="AX731" s="120" t="s">
        <v>544</v>
      </c>
      <c r="AY731" s="120" t="s">
        <v>545</v>
      </c>
      <c r="AZ731" s="120"/>
      <c r="BA731" s="120"/>
      <c r="BB731" s="126"/>
      <c r="BC731" s="110"/>
      <c r="BD731" s="111"/>
      <c r="BE731" s="111"/>
      <c r="BF731" s="112"/>
      <c r="BG731" s="111"/>
      <c r="BH731" s="113"/>
      <c r="BI731" s="111"/>
      <c r="BJ731" s="111"/>
      <c r="BK731" s="114"/>
      <c r="BL731" s="122"/>
    </row>
    <row r="732" spans="1:64" s="125" customFormat="1" x14ac:dyDescent="0.3">
      <c r="A732" s="120">
        <v>727</v>
      </c>
      <c r="B732" s="120" t="s">
        <v>5879</v>
      </c>
      <c r="C732" s="120" t="s">
        <v>178</v>
      </c>
      <c r="D732" s="120" t="s">
        <v>850</v>
      </c>
      <c r="E732" s="120" t="s">
        <v>851</v>
      </c>
      <c r="F732" s="120" t="s">
        <v>852</v>
      </c>
      <c r="G732" s="120" t="s">
        <v>853</v>
      </c>
      <c r="H732" s="120" t="s">
        <v>854</v>
      </c>
      <c r="I732" s="120">
        <v>168143</v>
      </c>
      <c r="J732" s="120" t="s">
        <v>854</v>
      </c>
      <c r="K732" s="120">
        <v>168143</v>
      </c>
      <c r="L732" s="120" t="s">
        <v>961</v>
      </c>
      <c r="M732" s="120" t="s">
        <v>962</v>
      </c>
      <c r="N732" s="120">
        <v>356330</v>
      </c>
      <c r="O732" s="120" t="s">
        <v>2637</v>
      </c>
      <c r="P732" s="120">
        <v>573805</v>
      </c>
      <c r="Q732" s="120" t="s">
        <v>2638</v>
      </c>
      <c r="R732" s="120" t="s">
        <v>255</v>
      </c>
      <c r="S732" s="120" t="s">
        <v>4349</v>
      </c>
      <c r="T732" s="120" t="s">
        <v>185</v>
      </c>
      <c r="U732" s="120" t="s">
        <v>186</v>
      </c>
      <c r="V732" s="120">
        <v>0</v>
      </c>
      <c r="W732" s="120" t="s">
        <v>980</v>
      </c>
      <c r="X732" s="120">
        <v>353676531</v>
      </c>
      <c r="Y732" s="120" t="s">
        <v>4350</v>
      </c>
      <c r="Z732" s="120" t="s">
        <v>519</v>
      </c>
      <c r="AA732" s="123">
        <v>35000</v>
      </c>
      <c r="AB732" s="120" t="s">
        <v>182</v>
      </c>
      <c r="AC732" s="120">
        <v>24</v>
      </c>
      <c r="AD732" s="120" t="s">
        <v>190</v>
      </c>
      <c r="AE732" s="120" t="s">
        <v>334</v>
      </c>
      <c r="AF732" s="123">
        <v>1870</v>
      </c>
      <c r="AG732" s="123">
        <v>1870</v>
      </c>
      <c r="AH732" s="120" t="s">
        <v>647</v>
      </c>
      <c r="AI732" s="123">
        <v>2086.63</v>
      </c>
      <c r="AJ732" s="123">
        <v>1653.37</v>
      </c>
      <c r="AK732" s="123">
        <v>3740</v>
      </c>
      <c r="AL732" s="123">
        <v>32913.370000000003</v>
      </c>
      <c r="AM732" s="123">
        <v>8426.6299999999992</v>
      </c>
      <c r="AN732" s="123">
        <v>41340</v>
      </c>
      <c r="AO732" s="123">
        <v>14579.4</v>
      </c>
      <c r="AP732" s="123">
        <v>5990.6</v>
      </c>
      <c r="AQ732" s="123">
        <v>20570</v>
      </c>
      <c r="AR732" s="120">
        <v>13</v>
      </c>
      <c r="AS732" s="120">
        <f>VLOOKUP(X732:X2995,[7]Sheet1!$T$2:$AC$1764,10,0)</f>
        <v>316</v>
      </c>
      <c r="AT732" s="107" t="str">
        <f>VLOOKUP(X732:X2989,'[8]Asset Classification'!$J$3:$S$2325,10,0)</f>
        <v>&gt;180</v>
      </c>
      <c r="AU732" s="120"/>
      <c r="AV732" s="120"/>
      <c r="AW732" s="120"/>
      <c r="AX732" s="120" t="s">
        <v>544</v>
      </c>
      <c r="AY732" s="120" t="s">
        <v>545</v>
      </c>
      <c r="AZ732" s="120"/>
      <c r="BA732" s="120"/>
      <c r="BB732" s="126"/>
      <c r="BC732" s="110"/>
      <c r="BD732" s="111"/>
      <c r="BE732" s="111"/>
      <c r="BF732" s="112"/>
      <c r="BG732" s="111"/>
      <c r="BH732" s="113"/>
      <c r="BI732" s="111"/>
      <c r="BJ732" s="111"/>
      <c r="BK732" s="114"/>
      <c r="BL732" s="122"/>
    </row>
    <row r="733" spans="1:64" s="125" customFormat="1" x14ac:dyDescent="0.3">
      <c r="A733" s="120">
        <v>728</v>
      </c>
      <c r="B733" s="120" t="s">
        <v>5879</v>
      </c>
      <c r="C733" s="120" t="s">
        <v>178</v>
      </c>
      <c r="D733" s="120" t="s">
        <v>850</v>
      </c>
      <c r="E733" s="120" t="s">
        <v>851</v>
      </c>
      <c r="F733" s="120" t="s">
        <v>852</v>
      </c>
      <c r="G733" s="120" t="s">
        <v>853</v>
      </c>
      <c r="H733" s="120" t="s">
        <v>854</v>
      </c>
      <c r="I733" s="120">
        <v>168143</v>
      </c>
      <c r="J733" s="120" t="s">
        <v>854</v>
      </c>
      <c r="K733" s="120">
        <v>168143</v>
      </c>
      <c r="L733" s="120" t="s">
        <v>961</v>
      </c>
      <c r="M733" s="120" t="s">
        <v>962</v>
      </c>
      <c r="N733" s="120">
        <v>356330</v>
      </c>
      <c r="O733" s="120" t="s">
        <v>1814</v>
      </c>
      <c r="P733" s="120">
        <v>500255</v>
      </c>
      <c r="Q733" s="120" t="s">
        <v>4568</v>
      </c>
      <c r="R733" s="120" t="s">
        <v>255</v>
      </c>
      <c r="S733" s="120" t="s">
        <v>4569</v>
      </c>
      <c r="T733" s="120" t="s">
        <v>186</v>
      </c>
      <c r="U733" s="120" t="s">
        <v>186</v>
      </c>
      <c r="V733" s="120">
        <v>0</v>
      </c>
      <c r="W733" s="120" t="s">
        <v>5880</v>
      </c>
      <c r="X733" s="120">
        <v>353696879</v>
      </c>
      <c r="Y733" s="120" t="s">
        <v>4570</v>
      </c>
      <c r="Z733" s="120" t="s">
        <v>346</v>
      </c>
      <c r="AA733" s="123">
        <v>21000</v>
      </c>
      <c r="AB733" s="120" t="s">
        <v>548</v>
      </c>
      <c r="AC733" s="120">
        <v>18</v>
      </c>
      <c r="AD733" s="120" t="s">
        <v>190</v>
      </c>
      <c r="AE733" s="120" t="s">
        <v>517</v>
      </c>
      <c r="AF733" s="123">
        <v>1410</v>
      </c>
      <c r="AG733" s="123">
        <v>1410</v>
      </c>
      <c r="AH733" s="120" t="s">
        <v>647</v>
      </c>
      <c r="AI733" s="123">
        <v>2733.99</v>
      </c>
      <c r="AJ733" s="123">
        <v>1496.01</v>
      </c>
      <c r="AK733" s="123">
        <v>4230</v>
      </c>
      <c r="AL733" s="123">
        <v>18266.009999999998</v>
      </c>
      <c r="AM733" s="123">
        <v>3197.99</v>
      </c>
      <c r="AN733" s="123">
        <v>21464</v>
      </c>
      <c r="AO733" s="123">
        <v>12629.96</v>
      </c>
      <c r="AP733" s="123">
        <v>2880.04</v>
      </c>
      <c r="AQ733" s="123">
        <v>15510</v>
      </c>
      <c r="AR733" s="120">
        <v>14</v>
      </c>
      <c r="AS733" s="120">
        <f>VLOOKUP(X733:X2996,[7]Sheet1!$T$2:$AC$1764,10,0)</f>
        <v>316</v>
      </c>
      <c r="AT733" s="107" t="str">
        <f>VLOOKUP(X733:X2990,'[8]Asset Classification'!$J$3:$S$2325,10,0)</f>
        <v>&gt;180</v>
      </c>
      <c r="AU733" s="120"/>
      <c r="AV733" s="120"/>
      <c r="AW733" s="120"/>
      <c r="AX733" s="120" t="s">
        <v>544</v>
      </c>
      <c r="AY733" s="120" t="s">
        <v>545</v>
      </c>
      <c r="AZ733" s="120"/>
      <c r="BA733" s="120"/>
      <c r="BB733" s="126"/>
      <c r="BC733" s="110"/>
      <c r="BD733" s="111"/>
      <c r="BE733" s="111"/>
      <c r="BF733" s="112"/>
      <c r="BG733" s="111"/>
      <c r="BH733" s="113"/>
      <c r="BI733" s="111"/>
      <c r="BJ733" s="111"/>
      <c r="BK733" s="114"/>
      <c r="BL733" s="122"/>
    </row>
    <row r="734" spans="1:64" s="125" customFormat="1" x14ac:dyDescent="0.3">
      <c r="A734" s="120">
        <v>729</v>
      </c>
      <c r="B734" s="120" t="s">
        <v>5879</v>
      </c>
      <c r="C734" s="120" t="s">
        <v>178</v>
      </c>
      <c r="D734" s="120" t="s">
        <v>850</v>
      </c>
      <c r="E734" s="120" t="s">
        <v>851</v>
      </c>
      <c r="F734" s="120" t="s">
        <v>852</v>
      </c>
      <c r="G734" s="120" t="s">
        <v>853</v>
      </c>
      <c r="H734" s="120" t="s">
        <v>854</v>
      </c>
      <c r="I734" s="120">
        <v>176391</v>
      </c>
      <c r="J734" s="120" t="s">
        <v>889</v>
      </c>
      <c r="K734" s="120">
        <v>176391</v>
      </c>
      <c r="L734" s="120" t="s">
        <v>1545</v>
      </c>
      <c r="M734" s="120" t="s">
        <v>1546</v>
      </c>
      <c r="N734" s="120">
        <v>63007</v>
      </c>
      <c r="O734" s="120" t="s">
        <v>1986</v>
      </c>
      <c r="P734" s="120">
        <v>500704</v>
      </c>
      <c r="Q734" s="120" t="s">
        <v>1987</v>
      </c>
      <c r="R734" s="120" t="s">
        <v>255</v>
      </c>
      <c r="S734" s="120" t="s">
        <v>4805</v>
      </c>
      <c r="T734" s="120" t="s">
        <v>185</v>
      </c>
      <c r="U734" s="120" t="s">
        <v>186</v>
      </c>
      <c r="V734" s="120">
        <v>0</v>
      </c>
      <c r="W734" s="120" t="s">
        <v>5880</v>
      </c>
      <c r="X734" s="120">
        <v>354759221</v>
      </c>
      <c r="Y734" s="120" t="s">
        <v>4806</v>
      </c>
      <c r="Z734" s="120" t="s">
        <v>405</v>
      </c>
      <c r="AA734" s="123">
        <v>22000</v>
      </c>
      <c r="AB734" s="120" t="s">
        <v>189</v>
      </c>
      <c r="AC734" s="120">
        <v>12</v>
      </c>
      <c r="AD734" s="120" t="s">
        <v>190</v>
      </c>
      <c r="AE734" s="120" t="s">
        <v>334</v>
      </c>
      <c r="AF734" s="123">
        <v>2090</v>
      </c>
      <c r="AG734" s="123">
        <v>2090</v>
      </c>
      <c r="AH734" s="120" t="s">
        <v>647</v>
      </c>
      <c r="AI734" s="123">
        <v>2977.51</v>
      </c>
      <c r="AJ734" s="123">
        <v>1202.49</v>
      </c>
      <c r="AK734" s="123">
        <v>4180</v>
      </c>
      <c r="AL734" s="123">
        <v>19022.490000000002</v>
      </c>
      <c r="AM734" s="123">
        <v>2250.5100000000002</v>
      </c>
      <c r="AN734" s="123">
        <v>21273</v>
      </c>
      <c r="AO734" s="123">
        <v>19022.490000000002</v>
      </c>
      <c r="AP734" s="123">
        <v>2250.5100000000002</v>
      </c>
      <c r="AQ734" s="123">
        <v>21273</v>
      </c>
      <c r="AR734" s="120">
        <v>13</v>
      </c>
      <c r="AS734" s="120">
        <f>VLOOKUP(X734:X2997,[7]Sheet1!$T$2:$AC$1764,10,0)</f>
        <v>316</v>
      </c>
      <c r="AT734" s="107" t="str">
        <f>VLOOKUP(X734:X2991,'[8]Asset Classification'!$J$3:$S$2325,10,0)</f>
        <v>&gt;180</v>
      </c>
      <c r="AU734" s="120"/>
      <c r="AV734" s="120"/>
      <c r="AW734" s="120"/>
      <c r="AX734" s="120" t="s">
        <v>544</v>
      </c>
      <c r="AY734" s="120" t="s">
        <v>545</v>
      </c>
      <c r="AZ734" s="120"/>
      <c r="BA734" s="120"/>
      <c r="BB734" s="126"/>
      <c r="BC734" s="110"/>
      <c r="BD734" s="111"/>
      <c r="BE734" s="111"/>
      <c r="BF734" s="112"/>
      <c r="BG734" s="111"/>
      <c r="BH734" s="113"/>
      <c r="BI734" s="111"/>
      <c r="BJ734" s="111"/>
      <c r="BK734" s="114"/>
      <c r="BL734" s="122"/>
    </row>
    <row r="735" spans="1:64" s="125" customFormat="1" x14ac:dyDescent="0.3">
      <c r="A735" s="120">
        <v>730</v>
      </c>
      <c r="B735" s="120" t="s">
        <v>5879</v>
      </c>
      <c r="C735" s="120" t="s">
        <v>178</v>
      </c>
      <c r="D735" s="120" t="s">
        <v>850</v>
      </c>
      <c r="E735" s="120" t="s">
        <v>851</v>
      </c>
      <c r="F735" s="120" t="s">
        <v>852</v>
      </c>
      <c r="G735" s="120" t="s">
        <v>853</v>
      </c>
      <c r="H735" s="120" t="s">
        <v>854</v>
      </c>
      <c r="I735" s="120">
        <v>40742</v>
      </c>
      <c r="J735" s="120" t="s">
        <v>1661</v>
      </c>
      <c r="K735" s="120">
        <v>40742</v>
      </c>
      <c r="L735" s="120" t="s">
        <v>906</v>
      </c>
      <c r="M735" s="120" t="s">
        <v>907</v>
      </c>
      <c r="N735" s="120">
        <v>351486</v>
      </c>
      <c r="O735" s="120" t="s">
        <v>4807</v>
      </c>
      <c r="P735" s="120">
        <v>560358</v>
      </c>
      <c r="Q735" s="120" t="s">
        <v>4808</v>
      </c>
      <c r="R735" s="120" t="s">
        <v>255</v>
      </c>
      <c r="S735" s="120" t="s">
        <v>4809</v>
      </c>
      <c r="T735" s="120" t="s">
        <v>185</v>
      </c>
      <c r="U735" s="120" t="s">
        <v>186</v>
      </c>
      <c r="V735" s="120">
        <v>0</v>
      </c>
      <c r="W735" s="120" t="s">
        <v>5880</v>
      </c>
      <c r="X735" s="120">
        <v>354759222</v>
      </c>
      <c r="Y735" s="120" t="s">
        <v>4810</v>
      </c>
      <c r="Z735" s="120" t="s">
        <v>352</v>
      </c>
      <c r="AA735" s="123">
        <v>34000</v>
      </c>
      <c r="AB735" s="120" t="s">
        <v>197</v>
      </c>
      <c r="AC735" s="120">
        <v>24</v>
      </c>
      <c r="AD735" s="120" t="s">
        <v>190</v>
      </c>
      <c r="AE735" s="120" t="s">
        <v>334</v>
      </c>
      <c r="AF735" s="123">
        <v>1810</v>
      </c>
      <c r="AG735" s="123">
        <v>1810</v>
      </c>
      <c r="AH735" s="120" t="s">
        <v>647</v>
      </c>
      <c r="AI735" s="123">
        <v>1656.03</v>
      </c>
      <c r="AJ735" s="123">
        <v>1963.97</v>
      </c>
      <c r="AK735" s="123">
        <v>3620</v>
      </c>
      <c r="AL735" s="123">
        <v>32343.97</v>
      </c>
      <c r="AM735" s="123">
        <v>8434.0300000000007</v>
      </c>
      <c r="AN735" s="123">
        <v>40778</v>
      </c>
      <c r="AO735" s="123">
        <v>13990.01</v>
      </c>
      <c r="AP735" s="123">
        <v>5919.99</v>
      </c>
      <c r="AQ735" s="123">
        <v>19910</v>
      </c>
      <c r="AR735" s="120">
        <v>13</v>
      </c>
      <c r="AS735" s="120">
        <f>VLOOKUP(X735:X2998,[7]Sheet1!$T$2:$AC$1764,10,0)</f>
        <v>316</v>
      </c>
      <c r="AT735" s="107" t="str">
        <f>VLOOKUP(X735:X2992,'[8]Asset Classification'!$J$3:$S$2325,10,0)</f>
        <v>&gt;180</v>
      </c>
      <c r="AU735" s="120"/>
      <c r="AV735" s="120"/>
      <c r="AW735" s="120"/>
      <c r="AX735" s="120" t="s">
        <v>544</v>
      </c>
      <c r="AY735" s="120" t="s">
        <v>545</v>
      </c>
      <c r="AZ735" s="120"/>
      <c r="BA735" s="120"/>
      <c r="BB735" s="126"/>
      <c r="BC735" s="110"/>
      <c r="BD735" s="111"/>
      <c r="BE735" s="111"/>
      <c r="BF735" s="112"/>
      <c r="BG735" s="111"/>
      <c r="BH735" s="113"/>
      <c r="BI735" s="111"/>
      <c r="BJ735" s="111"/>
      <c r="BK735" s="114"/>
      <c r="BL735" s="122"/>
    </row>
    <row r="736" spans="1:64" s="125" customFormat="1" x14ac:dyDescent="0.3">
      <c r="A736" s="120">
        <v>731</v>
      </c>
      <c r="B736" s="120" t="s">
        <v>5879</v>
      </c>
      <c r="C736" s="120" t="s">
        <v>178</v>
      </c>
      <c r="D736" s="120" t="s">
        <v>850</v>
      </c>
      <c r="E736" s="120" t="s">
        <v>851</v>
      </c>
      <c r="F736" s="120" t="s">
        <v>852</v>
      </c>
      <c r="G736" s="120" t="s">
        <v>853</v>
      </c>
      <c r="H736" s="120" t="s">
        <v>854</v>
      </c>
      <c r="I736" s="120">
        <v>40668</v>
      </c>
      <c r="J736" s="120" t="s">
        <v>854</v>
      </c>
      <c r="K736" s="120">
        <v>40668</v>
      </c>
      <c r="L736" s="120" t="s">
        <v>906</v>
      </c>
      <c r="M736" s="120" t="s">
        <v>907</v>
      </c>
      <c r="N736" s="120">
        <v>62867</v>
      </c>
      <c r="O736" s="120" t="s">
        <v>2149</v>
      </c>
      <c r="P736" s="120">
        <v>515186</v>
      </c>
      <c r="Q736" s="120" t="s">
        <v>2150</v>
      </c>
      <c r="R736" s="120" t="s">
        <v>255</v>
      </c>
      <c r="S736" s="120" t="s">
        <v>4815</v>
      </c>
      <c r="T736" s="120" t="s">
        <v>185</v>
      </c>
      <c r="U736" s="120" t="s">
        <v>186</v>
      </c>
      <c r="V736" s="120">
        <v>0</v>
      </c>
      <c r="W736" s="120" t="s">
        <v>5880</v>
      </c>
      <c r="X736" s="120">
        <v>354759225</v>
      </c>
      <c r="Y736" s="120" t="s">
        <v>4816</v>
      </c>
      <c r="Z736" s="120" t="s">
        <v>582</v>
      </c>
      <c r="AA736" s="123">
        <v>43000</v>
      </c>
      <c r="AB736" s="120" t="s">
        <v>182</v>
      </c>
      <c r="AC736" s="120">
        <v>24</v>
      </c>
      <c r="AD736" s="120" t="s">
        <v>190</v>
      </c>
      <c r="AE736" s="120" t="s">
        <v>334</v>
      </c>
      <c r="AF736" s="123">
        <v>2290</v>
      </c>
      <c r="AG736" s="123">
        <v>2290</v>
      </c>
      <c r="AH736" s="120" t="s">
        <v>647</v>
      </c>
      <c r="AI736" s="123">
        <v>2277.12</v>
      </c>
      <c r="AJ736" s="123">
        <v>2302.88</v>
      </c>
      <c r="AK736" s="123">
        <v>4580</v>
      </c>
      <c r="AL736" s="123">
        <v>40722.879999999997</v>
      </c>
      <c r="AM736" s="123">
        <v>10557.12</v>
      </c>
      <c r="AN736" s="123">
        <v>51280</v>
      </c>
      <c r="AO736" s="123">
        <v>17749.689999999999</v>
      </c>
      <c r="AP736" s="123">
        <v>7440.31</v>
      </c>
      <c r="AQ736" s="123">
        <v>25190</v>
      </c>
      <c r="AR736" s="120">
        <v>13</v>
      </c>
      <c r="AS736" s="120">
        <f>VLOOKUP(X736:X2999,[7]Sheet1!$T$2:$AC$1764,10,0)</f>
        <v>316</v>
      </c>
      <c r="AT736" s="107" t="str">
        <f>VLOOKUP(X736:X2993,'[8]Asset Classification'!$J$3:$S$2325,10,0)</f>
        <v>&gt;180</v>
      </c>
      <c r="AU736" s="120"/>
      <c r="AV736" s="120"/>
      <c r="AW736" s="120"/>
      <c r="AX736" s="120" t="s">
        <v>544</v>
      </c>
      <c r="AY736" s="120" t="s">
        <v>545</v>
      </c>
      <c r="AZ736" s="120"/>
      <c r="BA736" s="120"/>
      <c r="BB736" s="126"/>
      <c r="BC736" s="110"/>
      <c r="BD736" s="111"/>
      <c r="BE736" s="111"/>
      <c r="BF736" s="112"/>
      <c r="BG736" s="111"/>
      <c r="BH736" s="113"/>
      <c r="BI736" s="111"/>
      <c r="BJ736" s="111"/>
      <c r="BK736" s="114"/>
      <c r="BL736" s="122"/>
    </row>
    <row r="737" spans="1:64" s="125" customFormat="1" x14ac:dyDescent="0.3">
      <c r="A737" s="120">
        <v>732</v>
      </c>
      <c r="B737" s="120" t="s">
        <v>5879</v>
      </c>
      <c r="C737" s="120" t="s">
        <v>178</v>
      </c>
      <c r="D737" s="120" t="s">
        <v>850</v>
      </c>
      <c r="E737" s="120" t="s">
        <v>851</v>
      </c>
      <c r="F737" s="120" t="s">
        <v>852</v>
      </c>
      <c r="G737" s="120" t="s">
        <v>853</v>
      </c>
      <c r="H737" s="120" t="s">
        <v>854</v>
      </c>
      <c r="I737" s="120">
        <v>168143</v>
      </c>
      <c r="J737" s="120" t="s">
        <v>854</v>
      </c>
      <c r="K737" s="120">
        <v>168143</v>
      </c>
      <c r="L737" s="120" t="s">
        <v>906</v>
      </c>
      <c r="M737" s="120" t="s">
        <v>907</v>
      </c>
      <c r="N737" s="120">
        <v>62813</v>
      </c>
      <c r="O737" s="120" t="s">
        <v>3044</v>
      </c>
      <c r="P737" s="120">
        <v>619579</v>
      </c>
      <c r="Q737" s="120" t="s">
        <v>4185</v>
      </c>
      <c r="R737" s="120" t="s">
        <v>255</v>
      </c>
      <c r="S737" s="120" t="s">
        <v>4824</v>
      </c>
      <c r="T737" s="120" t="s">
        <v>185</v>
      </c>
      <c r="U737" s="120" t="s">
        <v>186</v>
      </c>
      <c r="V737" s="120">
        <v>0</v>
      </c>
      <c r="W737" s="120" t="s">
        <v>5880</v>
      </c>
      <c r="X737" s="120">
        <v>354759234</v>
      </c>
      <c r="Y737" s="120" t="s">
        <v>4825</v>
      </c>
      <c r="Z737" s="120" t="s">
        <v>420</v>
      </c>
      <c r="AA737" s="123">
        <v>39000</v>
      </c>
      <c r="AB737" s="120" t="s">
        <v>197</v>
      </c>
      <c r="AC737" s="120">
        <v>24</v>
      </c>
      <c r="AD737" s="120" t="s">
        <v>190</v>
      </c>
      <c r="AE737" s="120" t="s">
        <v>517</v>
      </c>
      <c r="AF737" s="123">
        <v>2080</v>
      </c>
      <c r="AG737" s="123">
        <v>2080</v>
      </c>
      <c r="AH737" s="120" t="s">
        <v>647</v>
      </c>
      <c r="AI737" s="123">
        <v>3341.66</v>
      </c>
      <c r="AJ737" s="123">
        <v>3238.34</v>
      </c>
      <c r="AK737" s="123">
        <v>6580</v>
      </c>
      <c r="AL737" s="123">
        <v>35658.339999999997</v>
      </c>
      <c r="AM737" s="123">
        <v>8475.66</v>
      </c>
      <c r="AN737" s="123">
        <v>44134</v>
      </c>
      <c r="AO737" s="123">
        <v>16454.349999999999</v>
      </c>
      <c r="AP737" s="123">
        <v>6085.65</v>
      </c>
      <c r="AQ737" s="123">
        <v>22540</v>
      </c>
      <c r="AR737" s="120">
        <v>14</v>
      </c>
      <c r="AS737" s="120">
        <f>VLOOKUP(X737:X3000,[7]Sheet1!$T$2:$AC$1764,10,0)</f>
        <v>316</v>
      </c>
      <c r="AT737" s="107" t="str">
        <f>VLOOKUP(X737:X2994,'[8]Asset Classification'!$J$3:$S$2325,10,0)</f>
        <v>&gt;180</v>
      </c>
      <c r="AU737" s="120"/>
      <c r="AV737" s="120"/>
      <c r="AW737" s="120"/>
      <c r="AX737" s="120" t="s">
        <v>544</v>
      </c>
      <c r="AY737" s="120" t="s">
        <v>545</v>
      </c>
      <c r="AZ737" s="120"/>
      <c r="BA737" s="120"/>
      <c r="BB737" s="126"/>
      <c r="BC737" s="110"/>
      <c r="BD737" s="111"/>
      <c r="BE737" s="111"/>
      <c r="BF737" s="112"/>
      <c r="BG737" s="111"/>
      <c r="BH737" s="113"/>
      <c r="BI737" s="111"/>
      <c r="BJ737" s="111"/>
      <c r="BK737" s="114"/>
      <c r="BL737" s="122"/>
    </row>
    <row r="738" spans="1:64" s="125" customFormat="1" x14ac:dyDescent="0.3">
      <c r="A738" s="120">
        <v>733</v>
      </c>
      <c r="B738" s="120" t="s">
        <v>5879</v>
      </c>
      <c r="C738" s="120" t="s">
        <v>178</v>
      </c>
      <c r="D738" s="120" t="s">
        <v>850</v>
      </c>
      <c r="E738" s="120" t="s">
        <v>851</v>
      </c>
      <c r="F738" s="120" t="s">
        <v>852</v>
      </c>
      <c r="G738" s="120" t="s">
        <v>853</v>
      </c>
      <c r="H738" s="120" t="s">
        <v>854</v>
      </c>
      <c r="I738" s="120">
        <v>40687</v>
      </c>
      <c r="J738" s="120" t="s">
        <v>960</v>
      </c>
      <c r="K738" s="120">
        <v>40687</v>
      </c>
      <c r="L738" s="120" t="s">
        <v>925</v>
      </c>
      <c r="M738" s="120" t="s">
        <v>926</v>
      </c>
      <c r="N738" s="120">
        <v>376431</v>
      </c>
      <c r="O738" s="120" t="s">
        <v>4807</v>
      </c>
      <c r="P738" s="120">
        <v>560358</v>
      </c>
      <c r="Q738" s="120" t="s">
        <v>4808</v>
      </c>
      <c r="R738" s="120" t="s">
        <v>255</v>
      </c>
      <c r="S738" s="120" t="s">
        <v>4917</v>
      </c>
      <c r="T738" s="120" t="s">
        <v>185</v>
      </c>
      <c r="U738" s="120" t="s">
        <v>186</v>
      </c>
      <c r="V738" s="120">
        <v>0</v>
      </c>
      <c r="W738" s="120" t="s">
        <v>5880</v>
      </c>
      <c r="X738" s="120">
        <v>354759292</v>
      </c>
      <c r="Y738" s="120" t="s">
        <v>4918</v>
      </c>
      <c r="Z738" s="120" t="s">
        <v>352</v>
      </c>
      <c r="AA738" s="123">
        <v>34000</v>
      </c>
      <c r="AB738" s="120" t="s">
        <v>197</v>
      </c>
      <c r="AC738" s="120">
        <v>24</v>
      </c>
      <c r="AD738" s="120" t="s">
        <v>190</v>
      </c>
      <c r="AE738" s="120" t="s">
        <v>334</v>
      </c>
      <c r="AF738" s="123">
        <v>1810</v>
      </c>
      <c r="AG738" s="123">
        <v>1810</v>
      </c>
      <c r="AH738" s="120" t="s">
        <v>647</v>
      </c>
      <c r="AI738" s="123">
        <v>1656.03</v>
      </c>
      <c r="AJ738" s="123">
        <v>1963.97</v>
      </c>
      <c r="AK738" s="123">
        <v>3620</v>
      </c>
      <c r="AL738" s="123">
        <v>32343.97</v>
      </c>
      <c r="AM738" s="123">
        <v>8434.0300000000007</v>
      </c>
      <c r="AN738" s="123">
        <v>40778</v>
      </c>
      <c r="AO738" s="123">
        <v>13990.01</v>
      </c>
      <c r="AP738" s="123">
        <v>5919.99</v>
      </c>
      <c r="AQ738" s="123">
        <v>19910</v>
      </c>
      <c r="AR738" s="120">
        <v>13</v>
      </c>
      <c r="AS738" s="120">
        <f>VLOOKUP(X738:X3001,[7]Sheet1!$T$2:$AC$1764,10,0)</f>
        <v>316</v>
      </c>
      <c r="AT738" s="107" t="str">
        <f>VLOOKUP(X738:X2995,'[8]Asset Classification'!$J$3:$S$2325,10,0)</f>
        <v>&gt;180</v>
      </c>
      <c r="AU738" s="120"/>
      <c r="AV738" s="120"/>
      <c r="AW738" s="120"/>
      <c r="AX738" s="120" t="s">
        <v>544</v>
      </c>
      <c r="AY738" s="120" t="s">
        <v>545</v>
      </c>
      <c r="AZ738" s="120"/>
      <c r="BA738" s="120"/>
      <c r="BB738" s="126"/>
      <c r="BC738" s="110"/>
      <c r="BD738" s="111"/>
      <c r="BE738" s="111"/>
      <c r="BF738" s="112"/>
      <c r="BG738" s="111"/>
      <c r="BH738" s="113"/>
      <c r="BI738" s="111"/>
      <c r="BJ738" s="111"/>
      <c r="BK738" s="114"/>
      <c r="BL738" s="122"/>
    </row>
    <row r="739" spans="1:64" s="125" customFormat="1" x14ac:dyDescent="0.3">
      <c r="A739" s="120">
        <v>734</v>
      </c>
      <c r="B739" s="120" t="s">
        <v>5879</v>
      </c>
      <c r="C739" s="120" t="s">
        <v>178</v>
      </c>
      <c r="D739" s="120" t="s">
        <v>850</v>
      </c>
      <c r="E739" s="120" t="s">
        <v>851</v>
      </c>
      <c r="F739" s="120" t="s">
        <v>852</v>
      </c>
      <c r="G739" s="120" t="s">
        <v>853</v>
      </c>
      <c r="H739" s="120" t="s">
        <v>854</v>
      </c>
      <c r="I739" s="120">
        <v>168143</v>
      </c>
      <c r="J739" s="120" t="s">
        <v>854</v>
      </c>
      <c r="K739" s="120">
        <v>168143</v>
      </c>
      <c r="L739" s="120" t="s">
        <v>925</v>
      </c>
      <c r="M739" s="120" t="s">
        <v>926</v>
      </c>
      <c r="N739" s="120">
        <v>368274</v>
      </c>
      <c r="O739" s="120" t="s">
        <v>3044</v>
      </c>
      <c r="P739" s="120">
        <v>610584</v>
      </c>
      <c r="Q739" s="120" t="s">
        <v>3045</v>
      </c>
      <c r="R739" s="120" t="s">
        <v>255</v>
      </c>
      <c r="S739" s="120" t="s">
        <v>4991</v>
      </c>
      <c r="T739" s="120" t="s">
        <v>185</v>
      </c>
      <c r="U739" s="120" t="s">
        <v>186</v>
      </c>
      <c r="V739" s="120">
        <v>0</v>
      </c>
      <c r="W739" s="120" t="s">
        <v>5880</v>
      </c>
      <c r="X739" s="120">
        <v>354759342</v>
      </c>
      <c r="Y739" s="120" t="s">
        <v>4992</v>
      </c>
      <c r="Z739" s="120" t="s">
        <v>293</v>
      </c>
      <c r="AA739" s="123">
        <v>40000</v>
      </c>
      <c r="AB739" s="120" t="s">
        <v>197</v>
      </c>
      <c r="AC739" s="120">
        <v>24</v>
      </c>
      <c r="AD739" s="120" t="s">
        <v>190</v>
      </c>
      <c r="AE739" s="120" t="s">
        <v>334</v>
      </c>
      <c r="AF739" s="123">
        <v>2130</v>
      </c>
      <c r="AG739" s="123">
        <v>2130</v>
      </c>
      <c r="AH739" s="120" t="s">
        <v>647</v>
      </c>
      <c r="AI739" s="123">
        <v>2061.6799999999998</v>
      </c>
      <c r="AJ739" s="123">
        <v>2198.3200000000002</v>
      </c>
      <c r="AK739" s="123">
        <v>4260</v>
      </c>
      <c r="AL739" s="123">
        <v>37938.32</v>
      </c>
      <c r="AM739" s="123">
        <v>9853.68</v>
      </c>
      <c r="AN739" s="123">
        <v>47792</v>
      </c>
      <c r="AO739" s="123">
        <v>16494.349999999999</v>
      </c>
      <c r="AP739" s="123">
        <v>6935.65</v>
      </c>
      <c r="AQ739" s="123">
        <v>23430</v>
      </c>
      <c r="AR739" s="120">
        <v>13</v>
      </c>
      <c r="AS739" s="120">
        <f>VLOOKUP(X739:X3002,[7]Sheet1!$T$2:$AC$1764,10,0)</f>
        <v>316</v>
      </c>
      <c r="AT739" s="107" t="str">
        <f>VLOOKUP(X739:X2996,'[8]Asset Classification'!$J$3:$S$2325,10,0)</f>
        <v>&gt;180</v>
      </c>
      <c r="AU739" s="120"/>
      <c r="AV739" s="120"/>
      <c r="AW739" s="120"/>
      <c r="AX739" s="120" t="s">
        <v>544</v>
      </c>
      <c r="AY739" s="120" t="s">
        <v>545</v>
      </c>
      <c r="AZ739" s="120"/>
      <c r="BA739" s="120"/>
      <c r="BB739" s="126"/>
      <c r="BC739" s="110"/>
      <c r="BD739" s="111"/>
      <c r="BE739" s="111"/>
      <c r="BF739" s="112"/>
      <c r="BG739" s="111"/>
      <c r="BH739" s="113"/>
      <c r="BI739" s="111"/>
      <c r="BJ739" s="111"/>
      <c r="BK739" s="114"/>
      <c r="BL739" s="122"/>
    </row>
    <row r="740" spans="1:64" s="125" customFormat="1" x14ac:dyDescent="0.3">
      <c r="A740" s="120">
        <v>735</v>
      </c>
      <c r="B740" s="120" t="s">
        <v>5879</v>
      </c>
      <c r="C740" s="120" t="s">
        <v>178</v>
      </c>
      <c r="D740" s="120" t="s">
        <v>850</v>
      </c>
      <c r="E740" s="120" t="s">
        <v>851</v>
      </c>
      <c r="F740" s="120" t="s">
        <v>852</v>
      </c>
      <c r="G740" s="120" t="s">
        <v>853</v>
      </c>
      <c r="H740" s="120" t="s">
        <v>854</v>
      </c>
      <c r="I740" s="120">
        <v>40731</v>
      </c>
      <c r="J740" s="120" t="s">
        <v>1639</v>
      </c>
      <c r="K740" s="120">
        <v>40731</v>
      </c>
      <c r="L740" s="120" t="s">
        <v>925</v>
      </c>
      <c r="M740" s="120" t="s">
        <v>926</v>
      </c>
      <c r="N740" s="120">
        <v>62949</v>
      </c>
      <c r="O740" s="120" t="s">
        <v>3044</v>
      </c>
      <c r="P740" s="120">
        <v>619579</v>
      </c>
      <c r="Q740" s="120" t="s">
        <v>4185</v>
      </c>
      <c r="R740" s="120" t="s">
        <v>255</v>
      </c>
      <c r="S740" s="120" t="s">
        <v>5174</v>
      </c>
      <c r="T740" s="120" t="s">
        <v>185</v>
      </c>
      <c r="U740" s="120" t="s">
        <v>186</v>
      </c>
      <c r="V740" s="120">
        <v>0</v>
      </c>
      <c r="W740" s="120" t="s">
        <v>5880</v>
      </c>
      <c r="X740" s="120">
        <v>355366195</v>
      </c>
      <c r="Y740" s="120" t="s">
        <v>5175</v>
      </c>
      <c r="Z740" s="120" t="s">
        <v>315</v>
      </c>
      <c r="AA740" s="123">
        <v>39000</v>
      </c>
      <c r="AB740" s="120" t="s">
        <v>197</v>
      </c>
      <c r="AC740" s="120">
        <v>24</v>
      </c>
      <c r="AD740" s="120" t="s">
        <v>190</v>
      </c>
      <c r="AE740" s="120" t="s">
        <v>431</v>
      </c>
      <c r="AF740" s="123">
        <v>2080</v>
      </c>
      <c r="AG740" s="123">
        <v>2080</v>
      </c>
      <c r="AH740" s="120" t="s">
        <v>5161</v>
      </c>
      <c r="AI740" s="123">
        <v>557.4</v>
      </c>
      <c r="AJ740" s="123">
        <v>1522.6</v>
      </c>
      <c r="AK740" s="123">
        <v>2080</v>
      </c>
      <c r="AL740" s="123">
        <v>38442.6</v>
      </c>
      <c r="AM740" s="123">
        <v>10491.4</v>
      </c>
      <c r="AN740" s="123">
        <v>48934</v>
      </c>
      <c r="AO740" s="123">
        <v>15758.62</v>
      </c>
      <c r="AP740" s="123">
        <v>7121.38</v>
      </c>
      <c r="AQ740" s="123">
        <v>22880</v>
      </c>
      <c r="AR740" s="120">
        <v>12</v>
      </c>
      <c r="AS740" s="120">
        <f>VLOOKUP(X740:X3003,[7]Sheet1!$T$2:$AC$1764,10,0)</f>
        <v>316</v>
      </c>
      <c r="AT740" s="107" t="str">
        <f>VLOOKUP(X740:X2997,'[8]Asset Classification'!$J$3:$S$2325,10,0)</f>
        <v>&gt;180</v>
      </c>
      <c r="AU740" s="120"/>
      <c r="AV740" s="120"/>
      <c r="AW740" s="120"/>
      <c r="AX740" s="120" t="s">
        <v>544</v>
      </c>
      <c r="AY740" s="120" t="s">
        <v>545</v>
      </c>
      <c r="AZ740" s="120"/>
      <c r="BA740" s="120"/>
      <c r="BB740" s="126"/>
      <c r="BC740" s="110"/>
      <c r="BD740" s="111"/>
      <c r="BE740" s="111"/>
      <c r="BF740" s="112"/>
      <c r="BG740" s="111"/>
      <c r="BH740" s="113"/>
      <c r="BI740" s="111"/>
      <c r="BJ740" s="111"/>
      <c r="BK740" s="114"/>
      <c r="BL740" s="122"/>
    </row>
    <row r="741" spans="1:64" s="125" customFormat="1" x14ac:dyDescent="0.3">
      <c r="A741" s="120">
        <v>736</v>
      </c>
      <c r="B741" s="120" t="s">
        <v>5879</v>
      </c>
      <c r="C741" s="120" t="s">
        <v>178</v>
      </c>
      <c r="D741" s="120" t="s">
        <v>850</v>
      </c>
      <c r="E741" s="120" t="s">
        <v>851</v>
      </c>
      <c r="F741" s="120" t="s">
        <v>852</v>
      </c>
      <c r="G741" s="120" t="s">
        <v>853</v>
      </c>
      <c r="H741" s="120" t="s">
        <v>854</v>
      </c>
      <c r="I741" s="120">
        <v>40668</v>
      </c>
      <c r="J741" s="120" t="s">
        <v>854</v>
      </c>
      <c r="K741" s="120">
        <v>40668</v>
      </c>
      <c r="L741" s="120" t="s">
        <v>1019</v>
      </c>
      <c r="M741" s="120" t="s">
        <v>1020</v>
      </c>
      <c r="N741" s="120">
        <v>360509</v>
      </c>
      <c r="O741" s="120" t="s">
        <v>2763</v>
      </c>
      <c r="P741" s="120">
        <v>587636</v>
      </c>
      <c r="Q741" s="120" t="s">
        <v>2764</v>
      </c>
      <c r="R741" s="120" t="s">
        <v>255</v>
      </c>
      <c r="S741" s="120" t="s">
        <v>5355</v>
      </c>
      <c r="T741" s="120" t="s">
        <v>185</v>
      </c>
      <c r="U741" s="120" t="s">
        <v>181</v>
      </c>
      <c r="V741" s="120">
        <v>0</v>
      </c>
      <c r="W741" s="120" t="s">
        <v>5880</v>
      </c>
      <c r="X741" s="120">
        <v>355994312</v>
      </c>
      <c r="Y741" s="120" t="s">
        <v>5356</v>
      </c>
      <c r="Z741" s="120" t="s">
        <v>284</v>
      </c>
      <c r="AA741" s="123">
        <v>32000</v>
      </c>
      <c r="AB741" s="120" t="s">
        <v>197</v>
      </c>
      <c r="AC741" s="120">
        <v>24</v>
      </c>
      <c r="AD741" s="120" t="s">
        <v>190</v>
      </c>
      <c r="AE741" s="120" t="s">
        <v>431</v>
      </c>
      <c r="AF741" s="123">
        <v>1710</v>
      </c>
      <c r="AG741" s="123">
        <v>1710</v>
      </c>
      <c r="AH741" s="120" t="s">
        <v>5161</v>
      </c>
      <c r="AI741" s="123">
        <v>570.27</v>
      </c>
      <c r="AJ741" s="123">
        <v>1139.73</v>
      </c>
      <c r="AK741" s="123">
        <v>1710</v>
      </c>
      <c r="AL741" s="123">
        <v>31429.73</v>
      </c>
      <c r="AM741" s="123">
        <v>8519.27</v>
      </c>
      <c r="AN741" s="123">
        <v>39949</v>
      </c>
      <c r="AO741" s="123">
        <v>12999.03</v>
      </c>
      <c r="AP741" s="123">
        <v>5810.97</v>
      </c>
      <c r="AQ741" s="123">
        <v>18810</v>
      </c>
      <c r="AR741" s="120">
        <v>12</v>
      </c>
      <c r="AS741" s="120">
        <f>VLOOKUP(X741:X3004,[7]Sheet1!$T$2:$AC$1764,10,0)</f>
        <v>316</v>
      </c>
      <c r="AT741" s="107" t="str">
        <f>VLOOKUP(X741:X2998,'[8]Asset Classification'!$J$3:$S$2325,10,0)</f>
        <v>&gt;180</v>
      </c>
      <c r="AU741" s="120"/>
      <c r="AV741" s="120"/>
      <c r="AW741" s="120"/>
      <c r="AX741" s="120" t="s">
        <v>544</v>
      </c>
      <c r="AY741" s="120" t="s">
        <v>545</v>
      </c>
      <c r="AZ741" s="120"/>
      <c r="BA741" s="120"/>
      <c r="BB741" s="126"/>
      <c r="BC741" s="110"/>
      <c r="BD741" s="111"/>
      <c r="BE741" s="111"/>
      <c r="BF741" s="112"/>
      <c r="BG741" s="111"/>
      <c r="BH741" s="113"/>
      <c r="BI741" s="111"/>
      <c r="BJ741" s="111"/>
      <c r="BK741" s="114"/>
      <c r="BL741" s="122"/>
    </row>
    <row r="742" spans="1:64" s="125" customFormat="1" x14ac:dyDescent="0.3">
      <c r="A742" s="120">
        <v>737</v>
      </c>
      <c r="B742" s="120" t="s">
        <v>5879</v>
      </c>
      <c r="C742" s="120" t="s">
        <v>178</v>
      </c>
      <c r="D742" s="120" t="s">
        <v>850</v>
      </c>
      <c r="E742" s="120" t="s">
        <v>851</v>
      </c>
      <c r="F742" s="120" t="s">
        <v>852</v>
      </c>
      <c r="G742" s="120" t="s">
        <v>853</v>
      </c>
      <c r="H742" s="120" t="s">
        <v>854</v>
      </c>
      <c r="I742" s="120">
        <v>168143</v>
      </c>
      <c r="J742" s="120" t="s">
        <v>854</v>
      </c>
      <c r="K742" s="120">
        <v>168143</v>
      </c>
      <c r="L742" s="120" t="s">
        <v>925</v>
      </c>
      <c r="M742" s="120" t="s">
        <v>926</v>
      </c>
      <c r="N742" s="120">
        <v>368274</v>
      </c>
      <c r="O742" s="120" t="s">
        <v>2039</v>
      </c>
      <c r="P742" s="120">
        <v>533235</v>
      </c>
      <c r="Q742" s="120" t="s">
        <v>2342</v>
      </c>
      <c r="R742" s="120" t="s">
        <v>255</v>
      </c>
      <c r="S742" s="120" t="s">
        <v>5395</v>
      </c>
      <c r="T742" s="120" t="s">
        <v>185</v>
      </c>
      <c r="U742" s="120" t="s">
        <v>181</v>
      </c>
      <c r="V742" s="120">
        <v>0</v>
      </c>
      <c r="W742" s="120" t="s">
        <v>5880</v>
      </c>
      <c r="X742" s="120">
        <v>355994332</v>
      </c>
      <c r="Y742" s="120" t="s">
        <v>5396</v>
      </c>
      <c r="Z742" s="120" t="s">
        <v>284</v>
      </c>
      <c r="AA742" s="123">
        <v>31000</v>
      </c>
      <c r="AB742" s="120" t="s">
        <v>197</v>
      </c>
      <c r="AC742" s="120">
        <v>24</v>
      </c>
      <c r="AD742" s="120" t="s">
        <v>190</v>
      </c>
      <c r="AE742" s="120" t="s">
        <v>431</v>
      </c>
      <c r="AF742" s="123">
        <v>1650</v>
      </c>
      <c r="AG742" s="123">
        <v>1650</v>
      </c>
      <c r="AH742" s="120" t="s">
        <v>5161</v>
      </c>
      <c r="AI742" s="123">
        <v>545.89</v>
      </c>
      <c r="AJ742" s="123">
        <v>1104.1099999999999</v>
      </c>
      <c r="AK742" s="123">
        <v>1650</v>
      </c>
      <c r="AL742" s="123">
        <v>30454.11</v>
      </c>
      <c r="AM742" s="123">
        <v>8297.89</v>
      </c>
      <c r="AN742" s="123">
        <v>38752</v>
      </c>
      <c r="AO742" s="123">
        <v>12511.13</v>
      </c>
      <c r="AP742" s="123">
        <v>5638.87</v>
      </c>
      <c r="AQ742" s="123">
        <v>18150</v>
      </c>
      <c r="AR742" s="120">
        <v>12</v>
      </c>
      <c r="AS742" s="120">
        <f>VLOOKUP(X742:X3005,[7]Sheet1!$T$2:$AC$1764,10,0)</f>
        <v>316</v>
      </c>
      <c r="AT742" s="107" t="str">
        <f>VLOOKUP(X742:X2999,'[8]Asset Classification'!$J$3:$S$2325,10,0)</f>
        <v>&gt;180</v>
      </c>
      <c r="AU742" s="120"/>
      <c r="AV742" s="120"/>
      <c r="AW742" s="120"/>
      <c r="AX742" s="120" t="s">
        <v>544</v>
      </c>
      <c r="AY742" s="120" t="s">
        <v>545</v>
      </c>
      <c r="AZ742" s="120"/>
      <c r="BA742" s="120"/>
      <c r="BB742" s="126"/>
      <c r="BC742" s="110"/>
      <c r="BD742" s="111"/>
      <c r="BE742" s="111"/>
      <c r="BF742" s="112"/>
      <c r="BG742" s="111"/>
      <c r="BH742" s="113"/>
      <c r="BI742" s="111"/>
      <c r="BJ742" s="111"/>
      <c r="BK742" s="114"/>
      <c r="BL742" s="122"/>
    </row>
    <row r="743" spans="1:64" s="125" customFormat="1" x14ac:dyDescent="0.3">
      <c r="A743" s="120">
        <v>738</v>
      </c>
      <c r="B743" s="120" t="s">
        <v>5879</v>
      </c>
      <c r="C743" s="120" t="s">
        <v>178</v>
      </c>
      <c r="D743" s="120" t="s">
        <v>850</v>
      </c>
      <c r="E743" s="120" t="s">
        <v>851</v>
      </c>
      <c r="F743" s="120" t="s">
        <v>852</v>
      </c>
      <c r="G743" s="120" t="s">
        <v>853</v>
      </c>
      <c r="H743" s="120" t="s">
        <v>854</v>
      </c>
      <c r="I743" s="120">
        <v>40734</v>
      </c>
      <c r="J743" s="120" t="s">
        <v>1693</v>
      </c>
      <c r="K743" s="120">
        <v>40734</v>
      </c>
      <c r="L743" s="120" t="s">
        <v>855</v>
      </c>
      <c r="M743" s="120" t="s">
        <v>856</v>
      </c>
      <c r="N743" s="120">
        <v>370151</v>
      </c>
      <c r="O743" s="120" t="s">
        <v>1855</v>
      </c>
      <c r="P743" s="120">
        <v>492065</v>
      </c>
      <c r="Q743" s="120" t="s">
        <v>1856</v>
      </c>
      <c r="R743" s="120" t="s">
        <v>255</v>
      </c>
      <c r="S743" s="120" t="s">
        <v>1857</v>
      </c>
      <c r="T743" s="120" t="s">
        <v>185</v>
      </c>
      <c r="U743" s="120" t="s">
        <v>181</v>
      </c>
      <c r="V743" s="120">
        <v>541</v>
      </c>
      <c r="W743" s="120" t="s">
        <v>5880</v>
      </c>
      <c r="X743" s="120">
        <v>348685924</v>
      </c>
      <c r="Y743" s="120" t="s">
        <v>1858</v>
      </c>
      <c r="Z743" s="120" t="s">
        <v>1859</v>
      </c>
      <c r="AA743" s="123">
        <v>31514</v>
      </c>
      <c r="AB743" s="120" t="s">
        <v>194</v>
      </c>
      <c r="AC743" s="120">
        <v>24</v>
      </c>
      <c r="AD743" s="120" t="s">
        <v>192</v>
      </c>
      <c r="AE743" s="120" t="s">
        <v>772</v>
      </c>
      <c r="AF743" s="123">
        <v>1168</v>
      </c>
      <c r="AG743" s="123">
        <v>1700</v>
      </c>
      <c r="AH743" s="120" t="s">
        <v>1860</v>
      </c>
      <c r="AI743" s="123">
        <v>25043.79</v>
      </c>
      <c r="AJ743" s="123">
        <v>8424.2099999999991</v>
      </c>
      <c r="AK743" s="123">
        <v>33468</v>
      </c>
      <c r="AL743" s="123">
        <v>6470.21</v>
      </c>
      <c r="AM743" s="123">
        <v>329.79</v>
      </c>
      <c r="AN743" s="123">
        <v>6800</v>
      </c>
      <c r="AO743" s="123">
        <v>6470.21</v>
      </c>
      <c r="AP743" s="123">
        <v>329.79</v>
      </c>
      <c r="AQ743" s="123">
        <v>6800</v>
      </c>
      <c r="AR743" s="120">
        <v>32</v>
      </c>
      <c r="AS743" s="120">
        <f>VLOOKUP(X743:X3006,[7]Sheet1!$T$2:$AC$1764,10,0)</f>
        <v>317</v>
      </c>
      <c r="AT743" s="107" t="str">
        <f>VLOOKUP(X743:X3000,'[8]Asset Classification'!$J$3:$S$2325,10,0)</f>
        <v>&gt;180</v>
      </c>
      <c r="AU743" s="120"/>
      <c r="AV743" s="120"/>
      <c r="AW743" s="120"/>
      <c r="AX743" s="120" t="s">
        <v>544</v>
      </c>
      <c r="AY743" s="120" t="s">
        <v>545</v>
      </c>
      <c r="AZ743" s="120"/>
      <c r="BA743" s="120"/>
      <c r="BB743" s="126"/>
      <c r="BC743" s="110"/>
      <c r="BD743" s="111"/>
      <c r="BE743" s="111"/>
      <c r="BF743" s="112"/>
      <c r="BG743" s="111"/>
      <c r="BH743" s="113"/>
      <c r="BI743" s="111"/>
      <c r="BJ743" s="111"/>
      <c r="BK743" s="114"/>
      <c r="BL743" s="122"/>
    </row>
    <row r="744" spans="1:64" s="125" customFormat="1" x14ac:dyDescent="0.3">
      <c r="A744" s="120">
        <v>739</v>
      </c>
      <c r="B744" s="120" t="s">
        <v>5879</v>
      </c>
      <c r="C744" s="120" t="s">
        <v>178</v>
      </c>
      <c r="D744" s="120" t="s">
        <v>850</v>
      </c>
      <c r="E744" s="120" t="s">
        <v>851</v>
      </c>
      <c r="F744" s="120" t="s">
        <v>852</v>
      </c>
      <c r="G744" s="120" t="s">
        <v>853</v>
      </c>
      <c r="H744" s="120" t="s">
        <v>854</v>
      </c>
      <c r="I744" s="120">
        <v>168143</v>
      </c>
      <c r="J744" s="120" t="s">
        <v>854</v>
      </c>
      <c r="K744" s="120">
        <v>168143</v>
      </c>
      <c r="L744" s="120" t="s">
        <v>961</v>
      </c>
      <c r="M744" s="120" t="s">
        <v>962</v>
      </c>
      <c r="N744" s="120">
        <v>356330</v>
      </c>
      <c r="O744" s="120" t="s">
        <v>1928</v>
      </c>
      <c r="P744" s="120">
        <v>497690</v>
      </c>
      <c r="Q744" s="120" t="s">
        <v>1929</v>
      </c>
      <c r="R744" s="120" t="s">
        <v>255</v>
      </c>
      <c r="S744" s="120" t="s">
        <v>1930</v>
      </c>
      <c r="T744" s="120" t="s">
        <v>185</v>
      </c>
      <c r="U744" s="120" t="s">
        <v>186</v>
      </c>
      <c r="V744" s="120">
        <v>541</v>
      </c>
      <c r="W744" s="120" t="s">
        <v>5880</v>
      </c>
      <c r="X744" s="120">
        <v>348748515</v>
      </c>
      <c r="Y744" s="120" t="s">
        <v>1931</v>
      </c>
      <c r="Z744" s="120" t="s">
        <v>1932</v>
      </c>
      <c r="AA744" s="123">
        <v>41952</v>
      </c>
      <c r="AB744" s="120" t="s">
        <v>194</v>
      </c>
      <c r="AC744" s="120">
        <v>24</v>
      </c>
      <c r="AD744" s="120" t="s">
        <v>192</v>
      </c>
      <c r="AE744" s="120" t="s">
        <v>640</v>
      </c>
      <c r="AF744" s="123">
        <v>1628</v>
      </c>
      <c r="AG744" s="123">
        <v>2250</v>
      </c>
      <c r="AH744" s="120" t="s">
        <v>444</v>
      </c>
      <c r="AI744" s="123">
        <v>33388.480000000003</v>
      </c>
      <c r="AJ744" s="123">
        <v>10989.52</v>
      </c>
      <c r="AK744" s="123">
        <v>44378</v>
      </c>
      <c r="AL744" s="123">
        <v>8563.52</v>
      </c>
      <c r="AM744" s="123">
        <v>436.48</v>
      </c>
      <c r="AN744" s="123">
        <v>9000</v>
      </c>
      <c r="AO744" s="123">
        <v>8563.52</v>
      </c>
      <c r="AP744" s="123">
        <v>436.48</v>
      </c>
      <c r="AQ744" s="123">
        <v>9000</v>
      </c>
      <c r="AR744" s="120">
        <v>32</v>
      </c>
      <c r="AS744" s="120">
        <f>VLOOKUP(X744:X3007,[7]Sheet1!$T$2:$AC$1764,10,0)</f>
        <v>317</v>
      </c>
      <c r="AT744" s="107" t="str">
        <f>VLOOKUP(X744:X3001,'[8]Asset Classification'!$J$3:$S$2325,10,0)</f>
        <v>&gt;180</v>
      </c>
      <c r="AU744" s="120"/>
      <c r="AV744" s="120"/>
      <c r="AW744" s="120"/>
      <c r="AX744" s="120" t="s">
        <v>544</v>
      </c>
      <c r="AY744" s="120" t="s">
        <v>545</v>
      </c>
      <c r="AZ744" s="120"/>
      <c r="BA744" s="120"/>
      <c r="BB744" s="126"/>
      <c r="BC744" s="110"/>
      <c r="BD744" s="111"/>
      <c r="BE744" s="111"/>
      <c r="BF744" s="112"/>
      <c r="BG744" s="111"/>
      <c r="BH744" s="113"/>
      <c r="BI744" s="111"/>
      <c r="BJ744" s="111"/>
      <c r="BK744" s="114"/>
      <c r="BL744" s="122"/>
    </row>
    <row r="745" spans="1:64" s="125" customFormat="1" x14ac:dyDescent="0.3">
      <c r="A745" s="120">
        <v>740</v>
      </c>
      <c r="B745" s="120" t="s">
        <v>5879</v>
      </c>
      <c r="C745" s="120" t="s">
        <v>178</v>
      </c>
      <c r="D745" s="120" t="s">
        <v>850</v>
      </c>
      <c r="E745" s="120" t="s">
        <v>851</v>
      </c>
      <c r="F745" s="120" t="s">
        <v>852</v>
      </c>
      <c r="G745" s="120" t="s">
        <v>853</v>
      </c>
      <c r="H745" s="120" t="s">
        <v>854</v>
      </c>
      <c r="I745" s="120">
        <v>40742</v>
      </c>
      <c r="J745" s="120" t="s">
        <v>1661</v>
      </c>
      <c r="K745" s="120">
        <v>40742</v>
      </c>
      <c r="L745" s="120" t="s">
        <v>855</v>
      </c>
      <c r="M745" s="120" t="s">
        <v>856</v>
      </c>
      <c r="N745" s="120">
        <v>350321</v>
      </c>
      <c r="O745" s="120" t="s">
        <v>1995</v>
      </c>
      <c r="P745" s="120">
        <v>91556</v>
      </c>
      <c r="Q745" s="120" t="s">
        <v>1996</v>
      </c>
      <c r="R745" s="120" t="s">
        <v>255</v>
      </c>
      <c r="S745" s="120" t="s">
        <v>1997</v>
      </c>
      <c r="T745" s="120" t="s">
        <v>298</v>
      </c>
      <c r="U745" s="120" t="s">
        <v>645</v>
      </c>
      <c r="V745" s="120">
        <v>541</v>
      </c>
      <c r="W745" s="120" t="s">
        <v>5880</v>
      </c>
      <c r="X745" s="120">
        <v>348818722</v>
      </c>
      <c r="Y745" s="120" t="s">
        <v>1998</v>
      </c>
      <c r="Z745" s="120" t="s">
        <v>648</v>
      </c>
      <c r="AA745" s="123">
        <v>54478</v>
      </c>
      <c r="AB745" s="120" t="s">
        <v>197</v>
      </c>
      <c r="AC745" s="120">
        <v>24</v>
      </c>
      <c r="AD745" s="120" t="s">
        <v>190</v>
      </c>
      <c r="AE745" s="120" t="s">
        <v>1950</v>
      </c>
      <c r="AF745" s="123">
        <v>3138</v>
      </c>
      <c r="AG745" s="123">
        <v>2900</v>
      </c>
      <c r="AH745" s="120" t="s">
        <v>647</v>
      </c>
      <c r="AI745" s="123">
        <v>40815.5</v>
      </c>
      <c r="AJ745" s="123">
        <v>14522.5</v>
      </c>
      <c r="AK745" s="123">
        <v>55338</v>
      </c>
      <c r="AL745" s="123">
        <v>13662.5</v>
      </c>
      <c r="AM745" s="123">
        <v>837.5</v>
      </c>
      <c r="AN745" s="123">
        <v>14500</v>
      </c>
      <c r="AO745" s="123">
        <v>13662.5</v>
      </c>
      <c r="AP745" s="123">
        <v>837.5</v>
      </c>
      <c r="AQ745" s="123">
        <v>14500</v>
      </c>
      <c r="AR745" s="120">
        <v>31</v>
      </c>
      <c r="AS745" s="120">
        <f>VLOOKUP(X745:X3008,[7]Sheet1!$T$2:$AC$1764,10,0)</f>
        <v>317</v>
      </c>
      <c r="AT745" s="107" t="str">
        <f>VLOOKUP(X745:X3002,'[8]Asset Classification'!$J$3:$S$2325,10,0)</f>
        <v>&gt;180</v>
      </c>
      <c r="AU745" s="120"/>
      <c r="AV745" s="120"/>
      <c r="AW745" s="120"/>
      <c r="AX745" s="120" t="s">
        <v>544</v>
      </c>
      <c r="AY745" s="120" t="s">
        <v>545</v>
      </c>
      <c r="AZ745" s="120"/>
      <c r="BA745" s="120"/>
      <c r="BB745" s="126"/>
      <c r="BC745" s="110"/>
      <c r="BD745" s="111"/>
      <c r="BE745" s="111"/>
      <c r="BF745" s="112"/>
      <c r="BG745" s="111"/>
      <c r="BH745" s="113"/>
      <c r="BI745" s="111"/>
      <c r="BJ745" s="111"/>
      <c r="BK745" s="114"/>
      <c r="BL745" s="122"/>
    </row>
    <row r="746" spans="1:64" s="125" customFormat="1" x14ac:dyDescent="0.3">
      <c r="A746" s="120">
        <v>741</v>
      </c>
      <c r="B746" s="120" t="s">
        <v>5879</v>
      </c>
      <c r="C746" s="120" t="s">
        <v>178</v>
      </c>
      <c r="D746" s="120" t="s">
        <v>850</v>
      </c>
      <c r="E746" s="120" t="s">
        <v>851</v>
      </c>
      <c r="F746" s="120" t="s">
        <v>852</v>
      </c>
      <c r="G746" s="120" t="s">
        <v>853</v>
      </c>
      <c r="H746" s="120" t="s">
        <v>854</v>
      </c>
      <c r="I746" s="120">
        <v>40742</v>
      </c>
      <c r="J746" s="120" t="s">
        <v>1661</v>
      </c>
      <c r="K746" s="120">
        <v>40742</v>
      </c>
      <c r="L746" s="120" t="s">
        <v>906</v>
      </c>
      <c r="M746" s="120" t="s">
        <v>907</v>
      </c>
      <c r="N746" s="120">
        <v>350636</v>
      </c>
      <c r="O746" s="120" t="s">
        <v>2359</v>
      </c>
      <c r="P746" s="120">
        <v>478065</v>
      </c>
      <c r="Q746" s="120" t="s">
        <v>2360</v>
      </c>
      <c r="R746" s="120" t="s">
        <v>255</v>
      </c>
      <c r="S746" s="120" t="s">
        <v>2361</v>
      </c>
      <c r="T746" s="120" t="s">
        <v>298</v>
      </c>
      <c r="U746" s="120" t="s">
        <v>181</v>
      </c>
      <c r="V746" s="120">
        <v>541</v>
      </c>
      <c r="W746" s="120" t="s">
        <v>5880</v>
      </c>
      <c r="X746" s="120">
        <v>349940821</v>
      </c>
      <c r="Y746" s="120" t="s">
        <v>2362</v>
      </c>
      <c r="Z746" s="120" t="s">
        <v>369</v>
      </c>
      <c r="AA746" s="123">
        <v>28383</v>
      </c>
      <c r="AB746" s="120" t="s">
        <v>194</v>
      </c>
      <c r="AC746" s="120">
        <v>24</v>
      </c>
      <c r="AD746" s="120" t="s">
        <v>192</v>
      </c>
      <c r="AE746" s="120" t="s">
        <v>225</v>
      </c>
      <c r="AF746" s="123">
        <v>1200</v>
      </c>
      <c r="AG746" s="123">
        <v>1550</v>
      </c>
      <c r="AH746" s="120" t="s">
        <v>647</v>
      </c>
      <c r="AI746" s="123">
        <v>17076.63</v>
      </c>
      <c r="AJ746" s="123">
        <v>7373.37</v>
      </c>
      <c r="AK746" s="123">
        <v>24450</v>
      </c>
      <c r="AL746" s="123">
        <v>11306.37</v>
      </c>
      <c r="AM746" s="123">
        <v>1093.6300000000001</v>
      </c>
      <c r="AN746" s="123">
        <v>12400</v>
      </c>
      <c r="AO746" s="123">
        <v>11306.37</v>
      </c>
      <c r="AP746" s="123">
        <v>1093.6300000000001</v>
      </c>
      <c r="AQ746" s="123">
        <v>12400</v>
      </c>
      <c r="AR746" s="120">
        <v>27</v>
      </c>
      <c r="AS746" s="120">
        <f>VLOOKUP(X746:X3009,[7]Sheet1!$T$2:$AC$1764,10,0)</f>
        <v>317</v>
      </c>
      <c r="AT746" s="107" t="str">
        <f>VLOOKUP(X746:X3003,'[8]Asset Classification'!$J$3:$S$2325,10,0)</f>
        <v>&gt;180</v>
      </c>
      <c r="AU746" s="120"/>
      <c r="AV746" s="120"/>
      <c r="AW746" s="120"/>
      <c r="AX746" s="120" t="s">
        <v>544</v>
      </c>
      <c r="AY746" s="120" t="s">
        <v>545</v>
      </c>
      <c r="AZ746" s="120"/>
      <c r="BA746" s="120"/>
      <c r="BB746" s="126"/>
      <c r="BC746" s="110"/>
      <c r="BD746" s="111"/>
      <c r="BE746" s="111"/>
      <c r="BF746" s="112"/>
      <c r="BG746" s="111"/>
      <c r="BH746" s="113"/>
      <c r="BI746" s="111"/>
      <c r="BJ746" s="111"/>
      <c r="BK746" s="114"/>
      <c r="BL746" s="122"/>
    </row>
    <row r="747" spans="1:64" s="125" customFormat="1" x14ac:dyDescent="0.3">
      <c r="A747" s="120">
        <v>742</v>
      </c>
      <c r="B747" s="120" t="s">
        <v>5879</v>
      </c>
      <c r="C747" s="120" t="s">
        <v>178</v>
      </c>
      <c r="D747" s="120" t="s">
        <v>850</v>
      </c>
      <c r="E747" s="120" t="s">
        <v>851</v>
      </c>
      <c r="F747" s="120" t="s">
        <v>852</v>
      </c>
      <c r="G747" s="120" t="s">
        <v>853</v>
      </c>
      <c r="H747" s="120" t="s">
        <v>854</v>
      </c>
      <c r="I747" s="120">
        <v>40742</v>
      </c>
      <c r="J747" s="120" t="s">
        <v>1661</v>
      </c>
      <c r="K747" s="120">
        <v>40742</v>
      </c>
      <c r="L747" s="120" t="s">
        <v>906</v>
      </c>
      <c r="M747" s="120" t="s">
        <v>907</v>
      </c>
      <c r="N747" s="120">
        <v>350636</v>
      </c>
      <c r="O747" s="120" t="s">
        <v>3140</v>
      </c>
      <c r="P747" s="120">
        <v>91366</v>
      </c>
      <c r="Q747" s="120" t="s">
        <v>3141</v>
      </c>
      <c r="R747" s="120" t="s">
        <v>255</v>
      </c>
      <c r="S747" s="120" t="s">
        <v>3480</v>
      </c>
      <c r="T747" s="120" t="s">
        <v>185</v>
      </c>
      <c r="U747" s="120" t="s">
        <v>186</v>
      </c>
      <c r="V747" s="120">
        <v>541</v>
      </c>
      <c r="W747" s="120" t="s">
        <v>5880</v>
      </c>
      <c r="X747" s="120">
        <v>352590934</v>
      </c>
      <c r="Y747" s="120" t="s">
        <v>3481</v>
      </c>
      <c r="Z747" s="120" t="s">
        <v>822</v>
      </c>
      <c r="AA747" s="123">
        <v>42000</v>
      </c>
      <c r="AB747" s="120" t="s">
        <v>194</v>
      </c>
      <c r="AC747" s="120">
        <v>24</v>
      </c>
      <c r="AD747" s="120" t="s">
        <v>192</v>
      </c>
      <c r="AE747" s="120" t="s">
        <v>466</v>
      </c>
      <c r="AF747" s="123">
        <v>2240</v>
      </c>
      <c r="AG747" s="123">
        <v>2240</v>
      </c>
      <c r="AH747" s="120" t="s">
        <v>210</v>
      </c>
      <c r="AI747" s="123">
        <v>11255.75</v>
      </c>
      <c r="AJ747" s="123">
        <v>6664.25</v>
      </c>
      <c r="AK747" s="123">
        <v>17920</v>
      </c>
      <c r="AL747" s="123">
        <v>30744.25</v>
      </c>
      <c r="AM747" s="123">
        <v>5757.75</v>
      </c>
      <c r="AN747" s="123">
        <v>36502</v>
      </c>
      <c r="AO747" s="123">
        <v>19633.34</v>
      </c>
      <c r="AP747" s="123">
        <v>5006.66</v>
      </c>
      <c r="AQ747" s="123">
        <v>24640</v>
      </c>
      <c r="AR747" s="120">
        <v>19</v>
      </c>
      <c r="AS747" s="120">
        <f>VLOOKUP(X747:X3010,[7]Sheet1!$T$2:$AC$1764,10,0)</f>
        <v>317</v>
      </c>
      <c r="AT747" s="107" t="str">
        <f>VLOOKUP(X747:X3004,'[8]Asset Classification'!$J$3:$S$2325,10,0)</f>
        <v>&gt;180</v>
      </c>
      <c r="AU747" s="120"/>
      <c r="AV747" s="120"/>
      <c r="AW747" s="120"/>
      <c r="AX747" s="120" t="s">
        <v>544</v>
      </c>
      <c r="AY747" s="120" t="s">
        <v>545</v>
      </c>
      <c r="AZ747" s="120"/>
      <c r="BA747" s="120"/>
      <c r="BB747" s="126"/>
      <c r="BC747" s="110"/>
      <c r="BD747" s="111"/>
      <c r="BE747" s="111"/>
      <c r="BF747" s="112"/>
      <c r="BG747" s="111"/>
      <c r="BH747" s="113"/>
      <c r="BI747" s="111"/>
      <c r="BJ747" s="111"/>
      <c r="BK747" s="114"/>
      <c r="BL747" s="122"/>
    </row>
    <row r="748" spans="1:64" s="125" customFormat="1" x14ac:dyDescent="0.3">
      <c r="A748" s="120">
        <v>743</v>
      </c>
      <c r="B748" s="120" t="s">
        <v>5879</v>
      </c>
      <c r="C748" s="120" t="s">
        <v>178</v>
      </c>
      <c r="D748" s="120" t="s">
        <v>850</v>
      </c>
      <c r="E748" s="120" t="s">
        <v>851</v>
      </c>
      <c r="F748" s="120" t="s">
        <v>852</v>
      </c>
      <c r="G748" s="120" t="s">
        <v>853</v>
      </c>
      <c r="H748" s="120" t="s">
        <v>854</v>
      </c>
      <c r="I748" s="120">
        <v>40742</v>
      </c>
      <c r="J748" s="120" t="s">
        <v>1661</v>
      </c>
      <c r="K748" s="120">
        <v>40742</v>
      </c>
      <c r="L748" s="120" t="s">
        <v>855</v>
      </c>
      <c r="M748" s="120" t="s">
        <v>856</v>
      </c>
      <c r="N748" s="120">
        <v>350545</v>
      </c>
      <c r="O748" s="120" t="s">
        <v>2005</v>
      </c>
      <c r="P748" s="120">
        <v>534100</v>
      </c>
      <c r="Q748" s="120" t="s">
        <v>2290</v>
      </c>
      <c r="R748" s="120" t="s">
        <v>255</v>
      </c>
      <c r="S748" s="120" t="s">
        <v>3599</v>
      </c>
      <c r="T748" s="120" t="s">
        <v>185</v>
      </c>
      <c r="U748" s="120" t="s">
        <v>186</v>
      </c>
      <c r="V748" s="120">
        <v>0</v>
      </c>
      <c r="W748" s="120" t="s">
        <v>5880</v>
      </c>
      <c r="X748" s="120">
        <v>353312050</v>
      </c>
      <c r="Y748" s="120" t="s">
        <v>3600</v>
      </c>
      <c r="Z748" s="120" t="s">
        <v>349</v>
      </c>
      <c r="AA748" s="123">
        <v>45000</v>
      </c>
      <c r="AB748" s="120" t="s">
        <v>548</v>
      </c>
      <c r="AC748" s="120">
        <v>24</v>
      </c>
      <c r="AD748" s="120" t="s">
        <v>190</v>
      </c>
      <c r="AE748" s="120" t="s">
        <v>483</v>
      </c>
      <c r="AF748" s="123">
        <v>2400</v>
      </c>
      <c r="AG748" s="123">
        <v>2400</v>
      </c>
      <c r="AH748" s="120" t="s">
        <v>3601</v>
      </c>
      <c r="AI748" s="123">
        <v>8494.84</v>
      </c>
      <c r="AJ748" s="123">
        <v>5755.16</v>
      </c>
      <c r="AK748" s="123">
        <v>14250</v>
      </c>
      <c r="AL748" s="123">
        <v>36505.160000000003</v>
      </c>
      <c r="AM748" s="123">
        <v>7805.84</v>
      </c>
      <c r="AN748" s="123">
        <v>44311</v>
      </c>
      <c r="AO748" s="123">
        <v>18134.259999999998</v>
      </c>
      <c r="AP748" s="123">
        <v>6015.74</v>
      </c>
      <c r="AQ748" s="123">
        <v>24150</v>
      </c>
      <c r="AR748" s="120">
        <v>16</v>
      </c>
      <c r="AS748" s="120">
        <f>VLOOKUP(X748:X3011,[7]Sheet1!$T$2:$AC$1764,10,0)</f>
        <v>317</v>
      </c>
      <c r="AT748" s="107" t="str">
        <f>VLOOKUP(X748:X3005,'[8]Asset Classification'!$J$3:$S$2325,10,0)</f>
        <v>&gt;180</v>
      </c>
      <c r="AU748" s="120"/>
      <c r="AV748" s="120"/>
      <c r="AW748" s="120"/>
      <c r="AX748" s="120" t="s">
        <v>544</v>
      </c>
      <c r="AY748" s="120" t="s">
        <v>545</v>
      </c>
      <c r="AZ748" s="120"/>
      <c r="BA748" s="120"/>
      <c r="BB748" s="126"/>
      <c r="BC748" s="110"/>
      <c r="BD748" s="111"/>
      <c r="BE748" s="111"/>
      <c r="BF748" s="112"/>
      <c r="BG748" s="111"/>
      <c r="BH748" s="113"/>
      <c r="BI748" s="111"/>
      <c r="BJ748" s="111"/>
      <c r="BK748" s="114"/>
      <c r="BL748" s="122"/>
    </row>
    <row r="749" spans="1:64" s="125" customFormat="1" x14ac:dyDescent="0.3">
      <c r="A749" s="120">
        <v>744</v>
      </c>
      <c r="B749" s="120" t="s">
        <v>5879</v>
      </c>
      <c r="C749" s="120" t="s">
        <v>178</v>
      </c>
      <c r="D749" s="120" t="s">
        <v>850</v>
      </c>
      <c r="E749" s="120" t="s">
        <v>851</v>
      </c>
      <c r="F749" s="120" t="s">
        <v>852</v>
      </c>
      <c r="G749" s="120" t="s">
        <v>853</v>
      </c>
      <c r="H749" s="120" t="s">
        <v>854</v>
      </c>
      <c r="I749" s="120">
        <v>176391</v>
      </c>
      <c r="J749" s="120" t="s">
        <v>889</v>
      </c>
      <c r="K749" s="120">
        <v>176391</v>
      </c>
      <c r="L749" s="120" t="s">
        <v>1545</v>
      </c>
      <c r="M749" s="120" t="s">
        <v>1546</v>
      </c>
      <c r="N749" s="120">
        <v>377293</v>
      </c>
      <c r="O749" s="120" t="s">
        <v>1085</v>
      </c>
      <c r="P749" s="120">
        <v>91413</v>
      </c>
      <c r="Q749" s="120" t="s">
        <v>1558</v>
      </c>
      <c r="R749" s="120" t="s">
        <v>255</v>
      </c>
      <c r="S749" s="120" t="s">
        <v>3773</v>
      </c>
      <c r="T749" s="120" t="s">
        <v>185</v>
      </c>
      <c r="U749" s="120" t="s">
        <v>181</v>
      </c>
      <c r="V749" s="120">
        <v>0</v>
      </c>
      <c r="W749" s="120" t="s">
        <v>5880</v>
      </c>
      <c r="X749" s="120">
        <v>353435827</v>
      </c>
      <c r="Y749" s="120" t="s">
        <v>3774</v>
      </c>
      <c r="Z749" s="120" t="s">
        <v>203</v>
      </c>
      <c r="AA749" s="123">
        <v>52000</v>
      </c>
      <c r="AB749" s="120" t="s">
        <v>182</v>
      </c>
      <c r="AC749" s="120">
        <v>24</v>
      </c>
      <c r="AD749" s="120" t="s">
        <v>190</v>
      </c>
      <c r="AE749" s="120" t="s">
        <v>483</v>
      </c>
      <c r="AF749" s="123">
        <v>2780</v>
      </c>
      <c r="AG749" s="123">
        <v>2780</v>
      </c>
      <c r="AH749" s="120" t="s">
        <v>2829</v>
      </c>
      <c r="AI749" s="123">
        <v>9580.81</v>
      </c>
      <c r="AJ749" s="123">
        <v>6569.19</v>
      </c>
      <c r="AK749" s="123">
        <v>16150</v>
      </c>
      <c r="AL749" s="123">
        <v>42419.19</v>
      </c>
      <c r="AM749" s="123">
        <v>8941.81</v>
      </c>
      <c r="AN749" s="123">
        <v>51361</v>
      </c>
      <c r="AO749" s="123">
        <v>21413.35</v>
      </c>
      <c r="AP749" s="123">
        <v>6916.65</v>
      </c>
      <c r="AQ749" s="123">
        <v>28330</v>
      </c>
      <c r="AR749" s="120">
        <v>16</v>
      </c>
      <c r="AS749" s="120">
        <f>VLOOKUP(X749:X3012,[7]Sheet1!$T$2:$AC$1764,10,0)</f>
        <v>317</v>
      </c>
      <c r="AT749" s="107" t="str">
        <f>VLOOKUP(X749:X3006,'[8]Asset Classification'!$J$3:$S$2325,10,0)</f>
        <v>&gt;180</v>
      </c>
      <c r="AU749" s="120"/>
      <c r="AV749" s="120"/>
      <c r="AW749" s="120"/>
      <c r="AX749" s="120" t="s">
        <v>544</v>
      </c>
      <c r="AY749" s="120" t="s">
        <v>545</v>
      </c>
      <c r="AZ749" s="120"/>
      <c r="BA749" s="120"/>
      <c r="BB749" s="126"/>
      <c r="BC749" s="110"/>
      <c r="BD749" s="111"/>
      <c r="BE749" s="111"/>
      <c r="BF749" s="112"/>
      <c r="BG749" s="111"/>
      <c r="BH749" s="113"/>
      <c r="BI749" s="111"/>
      <c r="BJ749" s="111"/>
      <c r="BK749" s="114"/>
      <c r="BL749" s="122"/>
    </row>
    <row r="750" spans="1:64" s="125" customFormat="1" x14ac:dyDescent="0.3">
      <c r="A750" s="120">
        <v>745</v>
      </c>
      <c r="B750" s="120" t="s">
        <v>5879</v>
      </c>
      <c r="C750" s="120" t="s">
        <v>178</v>
      </c>
      <c r="D750" s="120" t="s">
        <v>850</v>
      </c>
      <c r="E750" s="120" t="s">
        <v>851</v>
      </c>
      <c r="F750" s="120" t="s">
        <v>852</v>
      </c>
      <c r="G750" s="120" t="s">
        <v>853</v>
      </c>
      <c r="H750" s="120" t="s">
        <v>854</v>
      </c>
      <c r="I750" s="120">
        <v>168143</v>
      </c>
      <c r="J750" s="120" t="s">
        <v>854</v>
      </c>
      <c r="K750" s="120">
        <v>168143</v>
      </c>
      <c r="L750" s="120" t="s">
        <v>906</v>
      </c>
      <c r="M750" s="120" t="s">
        <v>907</v>
      </c>
      <c r="N750" s="120">
        <v>62813</v>
      </c>
      <c r="O750" s="120" t="s">
        <v>1085</v>
      </c>
      <c r="P750" s="120">
        <v>91413</v>
      </c>
      <c r="Q750" s="120" t="s">
        <v>1558</v>
      </c>
      <c r="R750" s="120" t="s">
        <v>255</v>
      </c>
      <c r="S750" s="120" t="s">
        <v>3863</v>
      </c>
      <c r="T750" s="120" t="s">
        <v>185</v>
      </c>
      <c r="U750" s="120" t="s">
        <v>186</v>
      </c>
      <c r="V750" s="120">
        <v>0</v>
      </c>
      <c r="W750" s="120" t="s">
        <v>2686</v>
      </c>
      <c r="X750" s="120">
        <v>353435896</v>
      </c>
      <c r="Y750" s="120" t="s">
        <v>3864</v>
      </c>
      <c r="Z750" s="120" t="s">
        <v>203</v>
      </c>
      <c r="AA750" s="123">
        <v>52000</v>
      </c>
      <c r="AB750" s="120" t="s">
        <v>182</v>
      </c>
      <c r="AC750" s="120">
        <v>24</v>
      </c>
      <c r="AD750" s="120" t="s">
        <v>190</v>
      </c>
      <c r="AE750" s="120" t="s">
        <v>483</v>
      </c>
      <c r="AF750" s="123">
        <v>2780</v>
      </c>
      <c r="AG750" s="123">
        <v>2780</v>
      </c>
      <c r="AH750" s="120" t="s">
        <v>210</v>
      </c>
      <c r="AI750" s="123">
        <v>8171.36</v>
      </c>
      <c r="AJ750" s="123">
        <v>5728.64</v>
      </c>
      <c r="AK750" s="123">
        <v>13900</v>
      </c>
      <c r="AL750" s="123">
        <v>43828.639999999999</v>
      </c>
      <c r="AM750" s="123">
        <v>9782.36</v>
      </c>
      <c r="AN750" s="123">
        <v>53611</v>
      </c>
      <c r="AO750" s="123">
        <v>22822.799999999999</v>
      </c>
      <c r="AP750" s="123">
        <v>7757.2</v>
      </c>
      <c r="AQ750" s="123">
        <v>30580</v>
      </c>
      <c r="AR750" s="120">
        <v>16</v>
      </c>
      <c r="AS750" s="120">
        <f>VLOOKUP(X750:X3013,[7]Sheet1!$T$2:$AC$1764,10,0)</f>
        <v>317</v>
      </c>
      <c r="AT750" s="107" t="str">
        <f>VLOOKUP(X750:X3007,'[8]Asset Classification'!$J$3:$S$2325,10,0)</f>
        <v>&gt;180</v>
      </c>
      <c r="AU750" s="120"/>
      <c r="AV750" s="120"/>
      <c r="AW750" s="120"/>
      <c r="AX750" s="120" t="s">
        <v>544</v>
      </c>
      <c r="AY750" s="120" t="s">
        <v>545</v>
      </c>
      <c r="AZ750" s="120"/>
      <c r="BA750" s="120"/>
      <c r="BB750" s="126"/>
      <c r="BC750" s="110"/>
      <c r="BD750" s="111"/>
      <c r="BE750" s="111"/>
      <c r="BF750" s="112"/>
      <c r="BG750" s="111"/>
      <c r="BH750" s="113"/>
      <c r="BI750" s="111"/>
      <c r="BJ750" s="111"/>
      <c r="BK750" s="114"/>
      <c r="BL750" s="122"/>
    </row>
    <row r="751" spans="1:64" s="125" customFormat="1" x14ac:dyDescent="0.3">
      <c r="A751" s="120">
        <v>746</v>
      </c>
      <c r="B751" s="120" t="s">
        <v>5879</v>
      </c>
      <c r="C751" s="120" t="s">
        <v>178</v>
      </c>
      <c r="D751" s="120" t="s">
        <v>850</v>
      </c>
      <c r="E751" s="120" t="s">
        <v>851</v>
      </c>
      <c r="F751" s="120" t="s">
        <v>852</v>
      </c>
      <c r="G751" s="120" t="s">
        <v>853</v>
      </c>
      <c r="H751" s="120" t="s">
        <v>854</v>
      </c>
      <c r="I751" s="120">
        <v>169532</v>
      </c>
      <c r="J751" s="120" t="s">
        <v>1553</v>
      </c>
      <c r="K751" s="120">
        <v>169532</v>
      </c>
      <c r="L751" s="120" t="s">
        <v>1019</v>
      </c>
      <c r="M751" s="120" t="s">
        <v>1020</v>
      </c>
      <c r="N751" s="120">
        <v>62969</v>
      </c>
      <c r="O751" s="120" t="s">
        <v>1085</v>
      </c>
      <c r="P751" s="120">
        <v>91413</v>
      </c>
      <c r="Q751" s="120" t="s">
        <v>1558</v>
      </c>
      <c r="R751" s="120" t="s">
        <v>255</v>
      </c>
      <c r="S751" s="120" t="s">
        <v>4011</v>
      </c>
      <c r="T751" s="120" t="s">
        <v>298</v>
      </c>
      <c r="U751" s="120" t="s">
        <v>547</v>
      </c>
      <c r="V751" s="120">
        <v>0</v>
      </c>
      <c r="W751" s="120" t="s">
        <v>5123</v>
      </c>
      <c r="X751" s="120">
        <v>353444893</v>
      </c>
      <c r="Y751" s="120" t="s">
        <v>4012</v>
      </c>
      <c r="Z751" s="120" t="s">
        <v>306</v>
      </c>
      <c r="AA751" s="123">
        <v>73000</v>
      </c>
      <c r="AB751" s="120" t="s">
        <v>182</v>
      </c>
      <c r="AC751" s="120">
        <v>24</v>
      </c>
      <c r="AD751" s="120" t="s">
        <v>183</v>
      </c>
      <c r="AE751" s="120" t="s">
        <v>483</v>
      </c>
      <c r="AF751" s="123">
        <v>3900</v>
      </c>
      <c r="AG751" s="123">
        <v>3900</v>
      </c>
      <c r="AH751" s="120" t="s">
        <v>301</v>
      </c>
      <c r="AI751" s="123">
        <v>11184.98</v>
      </c>
      <c r="AJ751" s="123">
        <v>8315.02</v>
      </c>
      <c r="AK751" s="123">
        <v>19500</v>
      </c>
      <c r="AL751" s="123">
        <v>61815.02</v>
      </c>
      <c r="AM751" s="123">
        <v>13879.98</v>
      </c>
      <c r="AN751" s="123">
        <v>75695</v>
      </c>
      <c r="AO751" s="123">
        <v>31933.53</v>
      </c>
      <c r="AP751" s="123">
        <v>10966.47</v>
      </c>
      <c r="AQ751" s="123">
        <v>42900</v>
      </c>
      <c r="AR751" s="120">
        <v>16</v>
      </c>
      <c r="AS751" s="120">
        <f>VLOOKUP(X751:X3014,[7]Sheet1!$T$2:$AC$1764,10,0)</f>
        <v>317</v>
      </c>
      <c r="AT751" s="107" t="str">
        <f>VLOOKUP(X751:X3008,'[8]Asset Classification'!$J$3:$S$2325,10,0)</f>
        <v>&gt;180</v>
      </c>
      <c r="AU751" s="120"/>
      <c r="AV751" s="120"/>
      <c r="AW751" s="120"/>
      <c r="AX751" s="120" t="s">
        <v>544</v>
      </c>
      <c r="AY751" s="120" t="s">
        <v>545</v>
      </c>
      <c r="AZ751" s="120"/>
      <c r="BA751" s="120"/>
      <c r="BB751" s="126"/>
      <c r="BC751" s="110"/>
      <c r="BD751" s="111"/>
      <c r="BE751" s="111"/>
      <c r="BF751" s="112"/>
      <c r="BG751" s="111"/>
      <c r="BH751" s="113"/>
      <c r="BI751" s="111"/>
      <c r="BJ751" s="111"/>
      <c r="BK751" s="114"/>
      <c r="BL751" s="122"/>
    </row>
    <row r="752" spans="1:64" s="125" customFormat="1" x14ac:dyDescent="0.3">
      <c r="A752" s="120">
        <v>747</v>
      </c>
      <c r="B752" s="120" t="s">
        <v>5879</v>
      </c>
      <c r="C752" s="120" t="s">
        <v>178</v>
      </c>
      <c r="D752" s="120" t="s">
        <v>850</v>
      </c>
      <c r="E752" s="120" t="s">
        <v>851</v>
      </c>
      <c r="F752" s="120" t="s">
        <v>852</v>
      </c>
      <c r="G752" s="120" t="s">
        <v>853</v>
      </c>
      <c r="H752" s="120" t="s">
        <v>854</v>
      </c>
      <c r="I752" s="120">
        <v>168143</v>
      </c>
      <c r="J752" s="120" t="s">
        <v>854</v>
      </c>
      <c r="K752" s="120">
        <v>168143</v>
      </c>
      <c r="L752" s="120" t="s">
        <v>883</v>
      </c>
      <c r="M752" s="120" t="s">
        <v>884</v>
      </c>
      <c r="N752" s="120">
        <v>62966</v>
      </c>
      <c r="O752" s="120" t="s">
        <v>2836</v>
      </c>
      <c r="P752" s="120">
        <v>91548</v>
      </c>
      <c r="Q752" s="120" t="s">
        <v>2837</v>
      </c>
      <c r="R752" s="120" t="s">
        <v>255</v>
      </c>
      <c r="S752" s="120" t="s">
        <v>4357</v>
      </c>
      <c r="T752" s="120" t="s">
        <v>185</v>
      </c>
      <c r="U752" s="120" t="s">
        <v>181</v>
      </c>
      <c r="V752" s="120">
        <v>0</v>
      </c>
      <c r="W752" s="120" t="s">
        <v>5904</v>
      </c>
      <c r="X752" s="120">
        <v>353676536</v>
      </c>
      <c r="Y752" s="120" t="s">
        <v>4358</v>
      </c>
      <c r="Z752" s="120" t="s">
        <v>593</v>
      </c>
      <c r="AA752" s="123">
        <v>80000</v>
      </c>
      <c r="AB752" s="120" t="s">
        <v>194</v>
      </c>
      <c r="AC752" s="120">
        <v>24</v>
      </c>
      <c r="AD752" s="120" t="s">
        <v>187</v>
      </c>
      <c r="AE752" s="120" t="s">
        <v>483</v>
      </c>
      <c r="AF752" s="123">
        <v>4270</v>
      </c>
      <c r="AG752" s="123">
        <v>4270</v>
      </c>
      <c r="AH752" s="120" t="s">
        <v>307</v>
      </c>
      <c r="AI752" s="123">
        <v>12057.73</v>
      </c>
      <c r="AJ752" s="123">
        <v>9367.27</v>
      </c>
      <c r="AK752" s="123">
        <v>21425</v>
      </c>
      <c r="AL752" s="123">
        <v>67942.27</v>
      </c>
      <c r="AM752" s="123">
        <v>15246.73</v>
      </c>
      <c r="AN752" s="123">
        <v>83189</v>
      </c>
      <c r="AO752" s="123">
        <v>34895.910000000003</v>
      </c>
      <c r="AP752" s="123">
        <v>11999.09</v>
      </c>
      <c r="AQ752" s="123">
        <v>46895</v>
      </c>
      <c r="AR752" s="120">
        <v>16</v>
      </c>
      <c r="AS752" s="120">
        <f>VLOOKUP(X752:X3015,[7]Sheet1!$T$2:$AC$1764,10,0)</f>
        <v>317</v>
      </c>
      <c r="AT752" s="107" t="str">
        <f>VLOOKUP(X752:X3009,'[8]Asset Classification'!$J$3:$S$2325,10,0)</f>
        <v>&gt;180</v>
      </c>
      <c r="AU752" s="120"/>
      <c r="AV752" s="120"/>
      <c r="AW752" s="120"/>
      <c r="AX752" s="120" t="s">
        <v>544</v>
      </c>
      <c r="AY752" s="120" t="s">
        <v>545</v>
      </c>
      <c r="AZ752" s="120"/>
      <c r="BA752" s="120"/>
      <c r="BB752" s="126"/>
      <c r="BC752" s="110"/>
      <c r="BD752" s="111"/>
      <c r="BE752" s="111"/>
      <c r="BF752" s="112"/>
      <c r="BG752" s="111"/>
      <c r="BH752" s="113"/>
      <c r="BI752" s="111"/>
      <c r="BJ752" s="111"/>
      <c r="BK752" s="114"/>
      <c r="BL752" s="122"/>
    </row>
    <row r="753" spans="1:64" s="125" customFormat="1" x14ac:dyDescent="0.3">
      <c r="A753" s="120">
        <v>748</v>
      </c>
      <c r="B753" s="120" t="s">
        <v>5879</v>
      </c>
      <c r="C753" s="120" t="s">
        <v>178</v>
      </c>
      <c r="D753" s="120" t="s">
        <v>850</v>
      </c>
      <c r="E753" s="120" t="s">
        <v>851</v>
      </c>
      <c r="F753" s="120" t="s">
        <v>852</v>
      </c>
      <c r="G753" s="120" t="s">
        <v>853</v>
      </c>
      <c r="H753" s="120" t="s">
        <v>854</v>
      </c>
      <c r="I753" s="120">
        <v>40731</v>
      </c>
      <c r="J753" s="120" t="s">
        <v>1639</v>
      </c>
      <c r="K753" s="120">
        <v>40731</v>
      </c>
      <c r="L753" s="120" t="s">
        <v>925</v>
      </c>
      <c r="M753" s="120" t="s">
        <v>926</v>
      </c>
      <c r="N753" s="120">
        <v>62949</v>
      </c>
      <c r="O753" s="120" t="s">
        <v>1780</v>
      </c>
      <c r="P753" s="120">
        <v>91531</v>
      </c>
      <c r="Q753" s="120" t="s">
        <v>1781</v>
      </c>
      <c r="R753" s="120" t="s">
        <v>255</v>
      </c>
      <c r="S753" s="120" t="s">
        <v>4859</v>
      </c>
      <c r="T753" s="120" t="s">
        <v>185</v>
      </c>
      <c r="U753" s="120" t="s">
        <v>186</v>
      </c>
      <c r="V753" s="120">
        <v>0</v>
      </c>
      <c r="W753" s="120" t="s">
        <v>5880</v>
      </c>
      <c r="X753" s="120">
        <v>354759255</v>
      </c>
      <c r="Y753" s="120" t="s">
        <v>4860</v>
      </c>
      <c r="Z753" s="120" t="s">
        <v>293</v>
      </c>
      <c r="AA753" s="123">
        <v>32000</v>
      </c>
      <c r="AB753" s="120" t="s">
        <v>182</v>
      </c>
      <c r="AC753" s="120">
        <v>24</v>
      </c>
      <c r="AD753" s="120" t="s">
        <v>195</v>
      </c>
      <c r="AE753" s="120" t="s">
        <v>499</v>
      </c>
      <c r="AF753" s="123">
        <v>1710</v>
      </c>
      <c r="AG753" s="123">
        <v>1710</v>
      </c>
      <c r="AH753" s="120" t="s">
        <v>4236</v>
      </c>
      <c r="AI753" s="123">
        <v>2192.5300000000002</v>
      </c>
      <c r="AJ753" s="123">
        <v>2317.4699999999998</v>
      </c>
      <c r="AK753" s="123">
        <v>4510</v>
      </c>
      <c r="AL753" s="123">
        <v>29807.47</v>
      </c>
      <c r="AM753" s="123">
        <v>7279.53</v>
      </c>
      <c r="AN753" s="123">
        <v>37087</v>
      </c>
      <c r="AO753" s="123">
        <v>12671.4</v>
      </c>
      <c r="AP753" s="123">
        <v>5048.6000000000004</v>
      </c>
      <c r="AQ753" s="123">
        <v>17720</v>
      </c>
      <c r="AR753" s="120">
        <v>13</v>
      </c>
      <c r="AS753" s="120">
        <f>VLOOKUP(X753:X3016,[7]Sheet1!$T$2:$AC$1764,10,0)</f>
        <v>317</v>
      </c>
      <c r="AT753" s="107" t="str">
        <f>VLOOKUP(X753:X3010,'[8]Asset Classification'!$J$3:$S$2325,10,0)</f>
        <v>&gt;180</v>
      </c>
      <c r="AU753" s="120"/>
      <c r="AV753" s="120"/>
      <c r="AW753" s="120"/>
      <c r="AX753" s="120" t="s">
        <v>544</v>
      </c>
      <c r="AY753" s="120" t="s">
        <v>545</v>
      </c>
      <c r="AZ753" s="120"/>
      <c r="BA753" s="120"/>
      <c r="BB753" s="126"/>
      <c r="BC753" s="110"/>
      <c r="BD753" s="111"/>
      <c r="BE753" s="111"/>
      <c r="BF753" s="112"/>
      <c r="BG753" s="111"/>
      <c r="BH753" s="113"/>
      <c r="BI753" s="111"/>
      <c r="BJ753" s="111"/>
      <c r="BK753" s="114"/>
      <c r="BL753" s="122"/>
    </row>
    <row r="754" spans="1:64" s="125" customFormat="1" x14ac:dyDescent="0.3">
      <c r="A754" s="120">
        <v>749</v>
      </c>
      <c r="B754" s="120" t="s">
        <v>5879</v>
      </c>
      <c r="C754" s="120" t="s">
        <v>178</v>
      </c>
      <c r="D754" s="120" t="s">
        <v>850</v>
      </c>
      <c r="E754" s="120" t="s">
        <v>851</v>
      </c>
      <c r="F754" s="120" t="s">
        <v>852</v>
      </c>
      <c r="G754" s="120" t="s">
        <v>853</v>
      </c>
      <c r="H754" s="120" t="s">
        <v>854</v>
      </c>
      <c r="I754" s="120">
        <v>176391</v>
      </c>
      <c r="J754" s="120" t="s">
        <v>889</v>
      </c>
      <c r="K754" s="120">
        <v>176391</v>
      </c>
      <c r="L754" s="120" t="s">
        <v>1545</v>
      </c>
      <c r="M754" s="120" t="s">
        <v>1546</v>
      </c>
      <c r="N754" s="120">
        <v>378836</v>
      </c>
      <c r="O754" s="120" t="s">
        <v>2025</v>
      </c>
      <c r="P754" s="120">
        <v>493327</v>
      </c>
      <c r="Q754" s="120" t="s">
        <v>3815</v>
      </c>
      <c r="R754" s="120" t="s">
        <v>255</v>
      </c>
      <c r="S754" s="120" t="s">
        <v>4898</v>
      </c>
      <c r="T754" s="120" t="s">
        <v>185</v>
      </c>
      <c r="U754" s="120" t="s">
        <v>186</v>
      </c>
      <c r="V754" s="120">
        <v>0</v>
      </c>
      <c r="W754" s="120" t="s">
        <v>5880</v>
      </c>
      <c r="X754" s="120">
        <v>354759281</v>
      </c>
      <c r="Y754" s="120" t="s">
        <v>4899</v>
      </c>
      <c r="Z754" s="120" t="s">
        <v>1660</v>
      </c>
      <c r="AA754" s="123">
        <v>45000</v>
      </c>
      <c r="AB754" s="120" t="s">
        <v>189</v>
      </c>
      <c r="AC754" s="120">
        <v>24</v>
      </c>
      <c r="AD754" s="120" t="s">
        <v>195</v>
      </c>
      <c r="AE754" s="120" t="s">
        <v>516</v>
      </c>
      <c r="AF754" s="123">
        <v>2400</v>
      </c>
      <c r="AG754" s="123">
        <v>2400</v>
      </c>
      <c r="AH754" s="120" t="s">
        <v>647</v>
      </c>
      <c r="AI754" s="123">
        <v>4241.75</v>
      </c>
      <c r="AJ754" s="123">
        <v>2958.25</v>
      </c>
      <c r="AK754" s="123">
        <v>7200</v>
      </c>
      <c r="AL754" s="123">
        <v>40758.25</v>
      </c>
      <c r="AM754" s="123">
        <v>10006.75</v>
      </c>
      <c r="AN754" s="123">
        <v>50765</v>
      </c>
      <c r="AO754" s="123">
        <v>18956.18</v>
      </c>
      <c r="AP754" s="123">
        <v>7443.82</v>
      </c>
      <c r="AQ754" s="123">
        <v>26400</v>
      </c>
      <c r="AR754" s="120">
        <v>14</v>
      </c>
      <c r="AS754" s="120">
        <f>VLOOKUP(X754:X3017,[7]Sheet1!$T$2:$AC$1764,10,0)</f>
        <v>317</v>
      </c>
      <c r="AT754" s="107" t="str">
        <f>VLOOKUP(X754:X3011,'[8]Asset Classification'!$J$3:$S$2325,10,0)</f>
        <v>&gt;180</v>
      </c>
      <c r="AU754" s="120"/>
      <c r="AV754" s="120"/>
      <c r="AW754" s="120"/>
      <c r="AX754" s="120" t="s">
        <v>544</v>
      </c>
      <c r="AY754" s="120" t="s">
        <v>545</v>
      </c>
      <c r="AZ754" s="120"/>
      <c r="BA754" s="120"/>
      <c r="BB754" s="126"/>
      <c r="BC754" s="110"/>
      <c r="BD754" s="111"/>
      <c r="BE754" s="111"/>
      <c r="BF754" s="112"/>
      <c r="BG754" s="111"/>
      <c r="BH754" s="113"/>
      <c r="BI754" s="111"/>
      <c r="BJ754" s="111"/>
      <c r="BK754" s="114"/>
      <c r="BL754" s="122"/>
    </row>
    <row r="755" spans="1:64" s="125" customFormat="1" x14ac:dyDescent="0.3">
      <c r="A755" s="120">
        <v>750</v>
      </c>
      <c r="B755" s="120" t="s">
        <v>5879</v>
      </c>
      <c r="C755" s="120" t="s">
        <v>178</v>
      </c>
      <c r="D755" s="120" t="s">
        <v>850</v>
      </c>
      <c r="E755" s="120" t="s">
        <v>851</v>
      </c>
      <c r="F755" s="120" t="s">
        <v>852</v>
      </c>
      <c r="G755" s="120" t="s">
        <v>853</v>
      </c>
      <c r="H755" s="120" t="s">
        <v>854</v>
      </c>
      <c r="I755" s="120">
        <v>168143</v>
      </c>
      <c r="J755" s="120" t="s">
        <v>854</v>
      </c>
      <c r="K755" s="120">
        <v>168143</v>
      </c>
      <c r="L755" s="120" t="s">
        <v>883</v>
      </c>
      <c r="M755" s="120" t="s">
        <v>884</v>
      </c>
      <c r="N755" s="120">
        <v>352365</v>
      </c>
      <c r="O755" s="120" t="s">
        <v>2025</v>
      </c>
      <c r="P755" s="120">
        <v>91502</v>
      </c>
      <c r="Q755" s="120" t="s">
        <v>2026</v>
      </c>
      <c r="R755" s="120" t="s">
        <v>255</v>
      </c>
      <c r="S755" s="120" t="s">
        <v>4933</v>
      </c>
      <c r="T755" s="120" t="s">
        <v>576</v>
      </c>
      <c r="U755" s="120" t="s">
        <v>645</v>
      </c>
      <c r="V755" s="120">
        <v>0</v>
      </c>
      <c r="W755" s="120" t="s">
        <v>5880</v>
      </c>
      <c r="X755" s="120">
        <v>354759301</v>
      </c>
      <c r="Y755" s="120" t="s">
        <v>4934</v>
      </c>
      <c r="Z755" s="120" t="s">
        <v>405</v>
      </c>
      <c r="AA755" s="123">
        <v>24000</v>
      </c>
      <c r="AB755" s="120" t="s">
        <v>189</v>
      </c>
      <c r="AC755" s="120">
        <v>18</v>
      </c>
      <c r="AD755" s="120" t="s">
        <v>195</v>
      </c>
      <c r="AE755" s="120" t="s">
        <v>499</v>
      </c>
      <c r="AF755" s="123">
        <v>1610</v>
      </c>
      <c r="AG755" s="123">
        <v>1610</v>
      </c>
      <c r="AH755" s="120" t="s">
        <v>647</v>
      </c>
      <c r="AI755" s="123">
        <v>1908.97</v>
      </c>
      <c r="AJ755" s="123">
        <v>1311.03</v>
      </c>
      <c r="AK755" s="123">
        <v>3220</v>
      </c>
      <c r="AL755" s="123">
        <v>22091.03</v>
      </c>
      <c r="AM755" s="123">
        <v>4161.97</v>
      </c>
      <c r="AN755" s="123">
        <v>26253</v>
      </c>
      <c r="AO755" s="123">
        <v>14059.41</v>
      </c>
      <c r="AP755" s="123">
        <v>3650.59</v>
      </c>
      <c r="AQ755" s="123">
        <v>17710</v>
      </c>
      <c r="AR755" s="120">
        <v>13</v>
      </c>
      <c r="AS755" s="120">
        <f>VLOOKUP(X755:X3018,[7]Sheet1!$T$2:$AC$1764,10,0)</f>
        <v>317</v>
      </c>
      <c r="AT755" s="107" t="str">
        <f>VLOOKUP(X755:X3012,'[8]Asset Classification'!$J$3:$S$2325,10,0)</f>
        <v>&gt;180</v>
      </c>
      <c r="AU755" s="120"/>
      <c r="AV755" s="120"/>
      <c r="AW755" s="120"/>
      <c r="AX755" s="120" t="s">
        <v>544</v>
      </c>
      <c r="AY755" s="120" t="s">
        <v>545</v>
      </c>
      <c r="AZ755" s="120"/>
      <c r="BA755" s="120"/>
      <c r="BB755" s="126"/>
      <c r="BC755" s="110"/>
      <c r="BD755" s="111"/>
      <c r="BE755" s="111"/>
      <c r="BF755" s="112"/>
      <c r="BG755" s="111"/>
      <c r="BH755" s="113"/>
      <c r="BI755" s="111"/>
      <c r="BJ755" s="111"/>
      <c r="BK755" s="114"/>
      <c r="BL755" s="122"/>
    </row>
    <row r="756" spans="1:64" s="125" customFormat="1" x14ac:dyDescent="0.3">
      <c r="A756" s="120">
        <v>751</v>
      </c>
      <c r="B756" s="120" t="s">
        <v>5879</v>
      </c>
      <c r="C756" s="120" t="s">
        <v>178</v>
      </c>
      <c r="D756" s="120" t="s">
        <v>850</v>
      </c>
      <c r="E756" s="120" t="s">
        <v>851</v>
      </c>
      <c r="F756" s="120" t="s">
        <v>852</v>
      </c>
      <c r="G756" s="120" t="s">
        <v>853</v>
      </c>
      <c r="H756" s="120" t="s">
        <v>854</v>
      </c>
      <c r="I756" s="120">
        <v>40742</v>
      </c>
      <c r="J756" s="120" t="s">
        <v>1661</v>
      </c>
      <c r="K756" s="120">
        <v>40742</v>
      </c>
      <c r="L756" s="120" t="s">
        <v>855</v>
      </c>
      <c r="M756" s="120" t="s">
        <v>856</v>
      </c>
      <c r="N756" s="120">
        <v>63000</v>
      </c>
      <c r="O756" s="120" t="s">
        <v>1928</v>
      </c>
      <c r="P756" s="120">
        <v>497690</v>
      </c>
      <c r="Q756" s="120" t="s">
        <v>1929</v>
      </c>
      <c r="R756" s="120" t="s">
        <v>255</v>
      </c>
      <c r="S756" s="120" t="s">
        <v>4981</v>
      </c>
      <c r="T756" s="120" t="s">
        <v>185</v>
      </c>
      <c r="U756" s="120" t="s">
        <v>186</v>
      </c>
      <c r="V756" s="120">
        <v>0</v>
      </c>
      <c r="W756" s="120" t="s">
        <v>5880</v>
      </c>
      <c r="X756" s="120">
        <v>354759335</v>
      </c>
      <c r="Y756" s="120" t="s">
        <v>4982</v>
      </c>
      <c r="Z756" s="120" t="s">
        <v>293</v>
      </c>
      <c r="AA756" s="123">
        <v>32000</v>
      </c>
      <c r="AB756" s="120" t="s">
        <v>194</v>
      </c>
      <c r="AC756" s="120">
        <v>24</v>
      </c>
      <c r="AD756" s="120" t="s">
        <v>190</v>
      </c>
      <c r="AE756" s="120" t="s">
        <v>499</v>
      </c>
      <c r="AF756" s="123">
        <v>1710</v>
      </c>
      <c r="AG756" s="123">
        <v>1710</v>
      </c>
      <c r="AH756" s="120" t="s">
        <v>647</v>
      </c>
      <c r="AI756" s="123">
        <v>1683.93</v>
      </c>
      <c r="AJ756" s="123">
        <v>1736.07</v>
      </c>
      <c r="AK756" s="123">
        <v>3420</v>
      </c>
      <c r="AL756" s="123">
        <v>30316.07</v>
      </c>
      <c r="AM756" s="123">
        <v>7860.93</v>
      </c>
      <c r="AN756" s="123">
        <v>38177</v>
      </c>
      <c r="AO756" s="123">
        <v>13180</v>
      </c>
      <c r="AP756" s="123">
        <v>5630</v>
      </c>
      <c r="AQ756" s="123">
        <v>18810</v>
      </c>
      <c r="AR756" s="120">
        <v>13</v>
      </c>
      <c r="AS756" s="120">
        <f>VLOOKUP(X756:X3019,[7]Sheet1!$T$2:$AC$1764,10,0)</f>
        <v>317</v>
      </c>
      <c r="AT756" s="107" t="str">
        <f>VLOOKUP(X756:X3013,'[8]Asset Classification'!$J$3:$S$2325,10,0)</f>
        <v>&gt;180</v>
      </c>
      <c r="AU756" s="120"/>
      <c r="AV756" s="120"/>
      <c r="AW756" s="120"/>
      <c r="AX756" s="120" t="s">
        <v>544</v>
      </c>
      <c r="AY756" s="120" t="s">
        <v>545</v>
      </c>
      <c r="AZ756" s="120"/>
      <c r="BA756" s="120"/>
      <c r="BB756" s="126"/>
      <c r="BC756" s="110"/>
      <c r="BD756" s="111"/>
      <c r="BE756" s="111"/>
      <c r="BF756" s="112"/>
      <c r="BG756" s="111"/>
      <c r="BH756" s="113"/>
      <c r="BI756" s="111"/>
      <c r="BJ756" s="111"/>
      <c r="BK756" s="114"/>
      <c r="BL756" s="122"/>
    </row>
    <row r="757" spans="1:64" s="125" customFormat="1" x14ac:dyDescent="0.3">
      <c r="A757" s="120">
        <v>752</v>
      </c>
      <c r="B757" s="120" t="s">
        <v>5879</v>
      </c>
      <c r="C757" s="120" t="s">
        <v>178</v>
      </c>
      <c r="D757" s="120" t="s">
        <v>850</v>
      </c>
      <c r="E757" s="120" t="s">
        <v>851</v>
      </c>
      <c r="F757" s="120" t="s">
        <v>852</v>
      </c>
      <c r="G757" s="120" t="s">
        <v>853</v>
      </c>
      <c r="H757" s="120" t="s">
        <v>854</v>
      </c>
      <c r="I757" s="120">
        <v>176391</v>
      </c>
      <c r="J757" s="120" t="s">
        <v>889</v>
      </c>
      <c r="K757" s="120">
        <v>176391</v>
      </c>
      <c r="L757" s="120" t="s">
        <v>1545</v>
      </c>
      <c r="M757" s="120" t="s">
        <v>1546</v>
      </c>
      <c r="N757" s="120">
        <v>378836</v>
      </c>
      <c r="O757" s="120" t="s">
        <v>1021</v>
      </c>
      <c r="P757" s="120">
        <v>91370</v>
      </c>
      <c r="Q757" s="120" t="s">
        <v>1022</v>
      </c>
      <c r="R757" s="120" t="s">
        <v>255</v>
      </c>
      <c r="S757" s="120" t="s">
        <v>5213</v>
      </c>
      <c r="T757" s="120" t="s">
        <v>185</v>
      </c>
      <c r="U757" s="120" t="s">
        <v>181</v>
      </c>
      <c r="V757" s="120">
        <v>0</v>
      </c>
      <c r="W757" s="120" t="s">
        <v>5880</v>
      </c>
      <c r="X757" s="120">
        <v>355366217</v>
      </c>
      <c r="Y757" s="120" t="s">
        <v>5214</v>
      </c>
      <c r="Z757" s="120" t="s">
        <v>519</v>
      </c>
      <c r="AA757" s="123">
        <v>45000</v>
      </c>
      <c r="AB757" s="120" t="s">
        <v>194</v>
      </c>
      <c r="AC757" s="120">
        <v>24</v>
      </c>
      <c r="AD757" s="120" t="s">
        <v>190</v>
      </c>
      <c r="AE757" s="120" t="s">
        <v>499</v>
      </c>
      <c r="AF757" s="123">
        <v>2400</v>
      </c>
      <c r="AG757" s="123">
        <v>2400</v>
      </c>
      <c r="AH757" s="120" t="s">
        <v>647</v>
      </c>
      <c r="AI757" s="123">
        <v>2705.69</v>
      </c>
      <c r="AJ757" s="123">
        <v>2094.31</v>
      </c>
      <c r="AK757" s="123">
        <v>4800</v>
      </c>
      <c r="AL757" s="123">
        <v>42294.31</v>
      </c>
      <c r="AM757" s="123">
        <v>10888.69</v>
      </c>
      <c r="AN757" s="123">
        <v>53183</v>
      </c>
      <c r="AO757" s="123">
        <v>18563.34</v>
      </c>
      <c r="AP757" s="123">
        <v>7836.66</v>
      </c>
      <c r="AQ757" s="123">
        <v>26400</v>
      </c>
      <c r="AR757" s="120">
        <v>13</v>
      </c>
      <c r="AS757" s="120">
        <f>VLOOKUP(X757:X3020,[7]Sheet1!$T$2:$AC$1764,10,0)</f>
        <v>317</v>
      </c>
      <c r="AT757" s="107" t="str">
        <f>VLOOKUP(X757:X3014,'[8]Asset Classification'!$J$3:$S$2325,10,0)</f>
        <v>&gt;180</v>
      </c>
      <c r="AU757" s="120"/>
      <c r="AV757" s="120"/>
      <c r="AW757" s="120"/>
      <c r="AX757" s="120" t="s">
        <v>544</v>
      </c>
      <c r="AY757" s="120" t="s">
        <v>545</v>
      </c>
      <c r="AZ757" s="120"/>
      <c r="BA757" s="120"/>
      <c r="BB757" s="126"/>
      <c r="BC757" s="110"/>
      <c r="BD757" s="111"/>
      <c r="BE757" s="111"/>
      <c r="BF757" s="112"/>
      <c r="BG757" s="111"/>
      <c r="BH757" s="113"/>
      <c r="BI757" s="111"/>
      <c r="BJ757" s="111"/>
      <c r="BK757" s="114"/>
      <c r="BL757" s="122"/>
    </row>
    <row r="758" spans="1:64" s="125" customFormat="1" x14ac:dyDescent="0.3">
      <c r="A758" s="120">
        <v>753</v>
      </c>
      <c r="B758" s="120" t="s">
        <v>5879</v>
      </c>
      <c r="C758" s="120" t="s">
        <v>178</v>
      </c>
      <c r="D758" s="120" t="s">
        <v>850</v>
      </c>
      <c r="E758" s="120" t="s">
        <v>851</v>
      </c>
      <c r="F758" s="120" t="s">
        <v>852</v>
      </c>
      <c r="G758" s="120" t="s">
        <v>853</v>
      </c>
      <c r="H758" s="120" t="s">
        <v>854</v>
      </c>
      <c r="I758" s="120">
        <v>40668</v>
      </c>
      <c r="J758" s="120" t="s">
        <v>854</v>
      </c>
      <c r="K758" s="120">
        <v>40668</v>
      </c>
      <c r="L758" s="120" t="s">
        <v>906</v>
      </c>
      <c r="M758" s="120" t="s">
        <v>907</v>
      </c>
      <c r="N758" s="120">
        <v>342845</v>
      </c>
      <c r="O758" s="120" t="s">
        <v>1851</v>
      </c>
      <c r="P758" s="120">
        <v>491137</v>
      </c>
      <c r="Q758" s="120" t="s">
        <v>1852</v>
      </c>
      <c r="R758" s="120" t="s">
        <v>255</v>
      </c>
      <c r="S758" s="120" t="s">
        <v>5226</v>
      </c>
      <c r="T758" s="120" t="s">
        <v>185</v>
      </c>
      <c r="U758" s="120" t="s">
        <v>186</v>
      </c>
      <c r="V758" s="120">
        <v>0</v>
      </c>
      <c r="W758" s="120" t="s">
        <v>221</v>
      </c>
      <c r="X758" s="120">
        <v>355366223</v>
      </c>
      <c r="Y758" s="120" t="s">
        <v>5227</v>
      </c>
      <c r="Z758" s="120" t="s">
        <v>835</v>
      </c>
      <c r="AA758" s="123">
        <v>25000</v>
      </c>
      <c r="AB758" s="120" t="s">
        <v>194</v>
      </c>
      <c r="AC758" s="120">
        <v>18</v>
      </c>
      <c r="AD758" s="120" t="s">
        <v>190</v>
      </c>
      <c r="AE758" s="120" t="s">
        <v>499</v>
      </c>
      <c r="AF758" s="123">
        <v>1680</v>
      </c>
      <c r="AG758" s="123">
        <v>1680</v>
      </c>
      <c r="AH758" s="120" t="s">
        <v>647</v>
      </c>
      <c r="AI758" s="123">
        <v>2169.7399999999998</v>
      </c>
      <c r="AJ758" s="123">
        <v>1190.26</v>
      </c>
      <c r="AK758" s="123">
        <v>3360</v>
      </c>
      <c r="AL758" s="123">
        <v>22830.26</v>
      </c>
      <c r="AM758" s="123">
        <v>4256.74</v>
      </c>
      <c r="AN758" s="123">
        <v>27087</v>
      </c>
      <c r="AO758" s="123">
        <v>14727.27</v>
      </c>
      <c r="AP758" s="123">
        <v>3752.73</v>
      </c>
      <c r="AQ758" s="123">
        <v>18480</v>
      </c>
      <c r="AR758" s="120">
        <v>13</v>
      </c>
      <c r="AS758" s="120">
        <f>VLOOKUP(X758:X3021,[7]Sheet1!$T$2:$AC$1764,10,0)</f>
        <v>317</v>
      </c>
      <c r="AT758" s="107" t="str">
        <f>VLOOKUP(X758:X3015,'[8]Asset Classification'!$J$3:$S$2325,10,0)</f>
        <v>&gt;180</v>
      </c>
      <c r="AU758" s="120"/>
      <c r="AV758" s="120"/>
      <c r="AW758" s="120"/>
      <c r="AX758" s="120" t="s">
        <v>544</v>
      </c>
      <c r="AY758" s="120" t="s">
        <v>545</v>
      </c>
      <c r="AZ758" s="120"/>
      <c r="BA758" s="120"/>
      <c r="BB758" s="126"/>
      <c r="BC758" s="110"/>
      <c r="BD758" s="111"/>
      <c r="BE758" s="111"/>
      <c r="BF758" s="112"/>
      <c r="BG758" s="111"/>
      <c r="BH758" s="113"/>
      <c r="BI758" s="111"/>
      <c r="BJ758" s="111"/>
      <c r="BK758" s="114"/>
      <c r="BL758" s="122"/>
    </row>
    <row r="759" spans="1:64" s="125" customFormat="1" x14ac:dyDescent="0.3">
      <c r="A759" s="120">
        <v>754</v>
      </c>
      <c r="B759" s="120" t="s">
        <v>5879</v>
      </c>
      <c r="C759" s="120" t="s">
        <v>178</v>
      </c>
      <c r="D759" s="120" t="s">
        <v>850</v>
      </c>
      <c r="E759" s="120" t="s">
        <v>851</v>
      </c>
      <c r="F759" s="120" t="s">
        <v>852</v>
      </c>
      <c r="G759" s="120" t="s">
        <v>853</v>
      </c>
      <c r="H759" s="120" t="s">
        <v>854</v>
      </c>
      <c r="I759" s="120">
        <v>168143</v>
      </c>
      <c r="J759" s="120" t="s">
        <v>854</v>
      </c>
      <c r="K759" s="120">
        <v>168143</v>
      </c>
      <c r="L759" s="120" t="s">
        <v>925</v>
      </c>
      <c r="M759" s="120" t="s">
        <v>926</v>
      </c>
      <c r="N759" s="120">
        <v>62864</v>
      </c>
      <c r="O759" s="120" t="s">
        <v>1928</v>
      </c>
      <c r="P759" s="120">
        <v>497690</v>
      </c>
      <c r="Q759" s="120" t="s">
        <v>1929</v>
      </c>
      <c r="R759" s="120" t="s">
        <v>255</v>
      </c>
      <c r="S759" s="120" t="s">
        <v>5253</v>
      </c>
      <c r="T759" s="120" t="s">
        <v>185</v>
      </c>
      <c r="U759" s="120" t="s">
        <v>186</v>
      </c>
      <c r="V759" s="120">
        <v>0</v>
      </c>
      <c r="W759" s="120" t="s">
        <v>5880</v>
      </c>
      <c r="X759" s="120">
        <v>355586308</v>
      </c>
      <c r="Y759" s="120" t="s">
        <v>5254</v>
      </c>
      <c r="Z759" s="120" t="s">
        <v>295</v>
      </c>
      <c r="AA759" s="123">
        <v>52000</v>
      </c>
      <c r="AB759" s="120" t="s">
        <v>194</v>
      </c>
      <c r="AC759" s="120">
        <v>24</v>
      </c>
      <c r="AD759" s="120" t="s">
        <v>190</v>
      </c>
      <c r="AE759" s="120" t="s">
        <v>499</v>
      </c>
      <c r="AF759" s="123">
        <v>2780</v>
      </c>
      <c r="AG759" s="123">
        <v>2780</v>
      </c>
      <c r="AH759" s="120" t="s">
        <v>675</v>
      </c>
      <c r="AI759" s="123">
        <v>3030.67</v>
      </c>
      <c r="AJ759" s="123">
        <v>2529.33</v>
      </c>
      <c r="AK759" s="123">
        <v>5560</v>
      </c>
      <c r="AL759" s="123">
        <v>48969.33</v>
      </c>
      <c r="AM759" s="123">
        <v>12599.67</v>
      </c>
      <c r="AN759" s="123">
        <v>61569</v>
      </c>
      <c r="AO759" s="123">
        <v>21508.05</v>
      </c>
      <c r="AP759" s="123">
        <v>9071.9500000000007</v>
      </c>
      <c r="AQ759" s="123">
        <v>30580</v>
      </c>
      <c r="AR759" s="120">
        <v>13</v>
      </c>
      <c r="AS759" s="120">
        <f>VLOOKUP(X759:X3022,[7]Sheet1!$T$2:$AC$1764,10,0)</f>
        <v>317</v>
      </c>
      <c r="AT759" s="107" t="str">
        <f>VLOOKUP(X759:X3016,'[8]Asset Classification'!$J$3:$S$2325,10,0)</f>
        <v>&gt;180</v>
      </c>
      <c r="AU759" s="120"/>
      <c r="AV759" s="120"/>
      <c r="AW759" s="120"/>
      <c r="AX759" s="120" t="s">
        <v>544</v>
      </c>
      <c r="AY759" s="120" t="s">
        <v>545</v>
      </c>
      <c r="AZ759" s="120"/>
      <c r="BA759" s="120"/>
      <c r="BB759" s="126"/>
      <c r="BC759" s="110"/>
      <c r="BD759" s="111"/>
      <c r="BE759" s="111"/>
      <c r="BF759" s="112"/>
      <c r="BG759" s="111"/>
      <c r="BH759" s="113"/>
      <c r="BI759" s="111"/>
      <c r="BJ759" s="111"/>
      <c r="BK759" s="114"/>
      <c r="BL759" s="122"/>
    </row>
    <row r="760" spans="1:64" s="125" customFormat="1" x14ac:dyDescent="0.3">
      <c r="A760" s="120">
        <v>755</v>
      </c>
      <c r="B760" s="120" t="s">
        <v>5879</v>
      </c>
      <c r="C760" s="120" t="s">
        <v>178</v>
      </c>
      <c r="D760" s="120" t="s">
        <v>850</v>
      </c>
      <c r="E760" s="120" t="s">
        <v>851</v>
      </c>
      <c r="F760" s="120" t="s">
        <v>852</v>
      </c>
      <c r="G760" s="120" t="s">
        <v>853</v>
      </c>
      <c r="H760" s="120" t="s">
        <v>854</v>
      </c>
      <c r="I760" s="120">
        <v>40674</v>
      </c>
      <c r="J760" s="120" t="s">
        <v>905</v>
      </c>
      <c r="K760" s="120">
        <v>40674</v>
      </c>
      <c r="L760" s="120" t="s">
        <v>906</v>
      </c>
      <c r="M760" s="120" t="s">
        <v>907</v>
      </c>
      <c r="N760" s="120">
        <v>379141</v>
      </c>
      <c r="O760" s="120" t="s">
        <v>3317</v>
      </c>
      <c r="P760" s="120">
        <v>641325</v>
      </c>
      <c r="Q760" s="120" t="s">
        <v>3318</v>
      </c>
      <c r="R760" s="120" t="s">
        <v>255</v>
      </c>
      <c r="S760" s="120" t="s">
        <v>5359</v>
      </c>
      <c r="T760" s="120" t="s">
        <v>180</v>
      </c>
      <c r="U760" s="120" t="s">
        <v>181</v>
      </c>
      <c r="V760" s="120">
        <v>0</v>
      </c>
      <c r="W760" s="120" t="s">
        <v>5880</v>
      </c>
      <c r="X760" s="120">
        <v>355994314</v>
      </c>
      <c r="Y760" s="120" t="s">
        <v>5360</v>
      </c>
      <c r="Z760" s="120" t="s">
        <v>515</v>
      </c>
      <c r="AA760" s="123">
        <v>40000</v>
      </c>
      <c r="AB760" s="120" t="s">
        <v>194</v>
      </c>
      <c r="AC760" s="120">
        <v>24</v>
      </c>
      <c r="AD760" s="120" t="s">
        <v>190</v>
      </c>
      <c r="AE760" s="120" t="s">
        <v>526</v>
      </c>
      <c r="AF760" s="123">
        <v>2130</v>
      </c>
      <c r="AG760" s="123">
        <v>2130</v>
      </c>
      <c r="AH760" s="120" t="s">
        <v>5161</v>
      </c>
      <c r="AI760" s="123">
        <v>814.93</v>
      </c>
      <c r="AJ760" s="123">
        <v>1315.07</v>
      </c>
      <c r="AK760" s="123">
        <v>2130</v>
      </c>
      <c r="AL760" s="123">
        <v>39185.07</v>
      </c>
      <c r="AM760" s="123">
        <v>10672.93</v>
      </c>
      <c r="AN760" s="123">
        <v>49858</v>
      </c>
      <c r="AO760" s="123">
        <v>16053.26</v>
      </c>
      <c r="AP760" s="123">
        <v>7376.74</v>
      </c>
      <c r="AQ760" s="123">
        <v>23430</v>
      </c>
      <c r="AR760" s="120">
        <v>12</v>
      </c>
      <c r="AS760" s="120">
        <f>VLOOKUP(X760:X3023,[7]Sheet1!$T$2:$AC$1764,10,0)</f>
        <v>317</v>
      </c>
      <c r="AT760" s="107" t="str">
        <f>VLOOKUP(X760:X3017,'[8]Asset Classification'!$J$3:$S$2325,10,0)</f>
        <v>&gt;180</v>
      </c>
      <c r="AU760" s="120"/>
      <c r="AV760" s="120"/>
      <c r="AW760" s="120"/>
      <c r="AX760" s="120" t="s">
        <v>544</v>
      </c>
      <c r="AY760" s="120" t="s">
        <v>545</v>
      </c>
      <c r="AZ760" s="120"/>
      <c r="BA760" s="120"/>
      <c r="BB760" s="126"/>
      <c r="BC760" s="110"/>
      <c r="BD760" s="111"/>
      <c r="BE760" s="111"/>
      <c r="BF760" s="112"/>
      <c r="BG760" s="111"/>
      <c r="BH760" s="113"/>
      <c r="BI760" s="111"/>
      <c r="BJ760" s="111"/>
      <c r="BK760" s="114"/>
      <c r="BL760" s="122"/>
    </row>
    <row r="761" spans="1:64" s="125" customFormat="1" x14ac:dyDescent="0.3">
      <c r="A761" s="120">
        <v>756</v>
      </c>
      <c r="B761" s="120" t="s">
        <v>5879</v>
      </c>
      <c r="C761" s="120" t="s">
        <v>178</v>
      </c>
      <c r="D761" s="120" t="s">
        <v>850</v>
      </c>
      <c r="E761" s="120" t="s">
        <v>851</v>
      </c>
      <c r="F761" s="120" t="s">
        <v>852</v>
      </c>
      <c r="G761" s="120" t="s">
        <v>853</v>
      </c>
      <c r="H761" s="120" t="s">
        <v>854</v>
      </c>
      <c r="I761" s="120">
        <v>178001</v>
      </c>
      <c r="J761" s="120" t="s">
        <v>924</v>
      </c>
      <c r="K761" s="120">
        <v>178001</v>
      </c>
      <c r="L761" s="120" t="s">
        <v>925</v>
      </c>
      <c r="M761" s="120" t="s">
        <v>926</v>
      </c>
      <c r="N761" s="120">
        <v>62822</v>
      </c>
      <c r="O761" s="120" t="s">
        <v>3317</v>
      </c>
      <c r="P761" s="120">
        <v>641325</v>
      </c>
      <c r="Q761" s="120" t="s">
        <v>3318</v>
      </c>
      <c r="R761" s="120" t="s">
        <v>255</v>
      </c>
      <c r="S761" s="120" t="s">
        <v>5375</v>
      </c>
      <c r="T761" s="120" t="s">
        <v>180</v>
      </c>
      <c r="U761" s="120" t="s">
        <v>186</v>
      </c>
      <c r="V761" s="120">
        <v>0</v>
      </c>
      <c r="W761" s="120" t="s">
        <v>5880</v>
      </c>
      <c r="X761" s="120">
        <v>355994324</v>
      </c>
      <c r="Y761" s="120" t="s">
        <v>5376</v>
      </c>
      <c r="Z761" s="120" t="s">
        <v>515</v>
      </c>
      <c r="AA761" s="123">
        <v>40000</v>
      </c>
      <c r="AB761" s="120" t="s">
        <v>194</v>
      </c>
      <c r="AC761" s="120">
        <v>24</v>
      </c>
      <c r="AD761" s="120" t="s">
        <v>190</v>
      </c>
      <c r="AE761" s="120" t="s">
        <v>526</v>
      </c>
      <c r="AF761" s="123">
        <v>2130</v>
      </c>
      <c r="AG761" s="123">
        <v>2130</v>
      </c>
      <c r="AH761" s="120" t="s">
        <v>5161</v>
      </c>
      <c r="AI761" s="123">
        <v>814.93</v>
      </c>
      <c r="AJ761" s="123">
        <v>1315.07</v>
      </c>
      <c r="AK761" s="123">
        <v>2130</v>
      </c>
      <c r="AL761" s="123">
        <v>39185.07</v>
      </c>
      <c r="AM761" s="123">
        <v>10672.93</v>
      </c>
      <c r="AN761" s="123">
        <v>49858</v>
      </c>
      <c r="AO761" s="123">
        <v>16053.26</v>
      </c>
      <c r="AP761" s="123">
        <v>7376.74</v>
      </c>
      <c r="AQ761" s="123">
        <v>23430</v>
      </c>
      <c r="AR761" s="120">
        <v>12</v>
      </c>
      <c r="AS761" s="120">
        <f>VLOOKUP(X761:X3024,[7]Sheet1!$T$2:$AC$1764,10,0)</f>
        <v>317</v>
      </c>
      <c r="AT761" s="107" t="str">
        <f>VLOOKUP(X761:X3018,'[8]Asset Classification'!$J$3:$S$2325,10,0)</f>
        <v>&gt;180</v>
      </c>
      <c r="AU761" s="120"/>
      <c r="AV761" s="120"/>
      <c r="AW761" s="120"/>
      <c r="AX761" s="120" t="s">
        <v>544</v>
      </c>
      <c r="AY761" s="120" t="s">
        <v>545</v>
      </c>
      <c r="AZ761" s="120"/>
      <c r="BA761" s="120"/>
      <c r="BB761" s="126"/>
      <c r="BC761" s="110"/>
      <c r="BD761" s="111"/>
      <c r="BE761" s="111"/>
      <c r="BF761" s="112"/>
      <c r="BG761" s="111"/>
      <c r="BH761" s="113"/>
      <c r="BI761" s="111"/>
      <c r="BJ761" s="111"/>
      <c r="BK761" s="114"/>
      <c r="BL761" s="122"/>
    </row>
    <row r="762" spans="1:64" s="125" customFormat="1" x14ac:dyDescent="0.3">
      <c r="A762" s="120">
        <v>757</v>
      </c>
      <c r="B762" s="120" t="s">
        <v>5879</v>
      </c>
      <c r="C762" s="120" t="s">
        <v>178</v>
      </c>
      <c r="D762" s="120" t="s">
        <v>850</v>
      </c>
      <c r="E762" s="120" t="s">
        <v>851</v>
      </c>
      <c r="F762" s="120" t="s">
        <v>852</v>
      </c>
      <c r="G762" s="120" t="s">
        <v>853</v>
      </c>
      <c r="H762" s="120" t="s">
        <v>854</v>
      </c>
      <c r="I762" s="120">
        <v>176391</v>
      </c>
      <c r="J762" s="120" t="s">
        <v>889</v>
      </c>
      <c r="K762" s="120">
        <v>176391</v>
      </c>
      <c r="L762" s="120" t="s">
        <v>1545</v>
      </c>
      <c r="M762" s="120" t="s">
        <v>1546</v>
      </c>
      <c r="N762" s="120">
        <v>379913</v>
      </c>
      <c r="O762" s="120" t="s">
        <v>2320</v>
      </c>
      <c r="P762" s="120">
        <v>91525</v>
      </c>
      <c r="Q762" s="120" t="s">
        <v>2321</v>
      </c>
      <c r="R762" s="120" t="s">
        <v>255</v>
      </c>
      <c r="S762" s="120" t="s">
        <v>5409</v>
      </c>
      <c r="T762" s="120" t="s">
        <v>180</v>
      </c>
      <c r="U762" s="120" t="s">
        <v>186</v>
      </c>
      <c r="V762" s="120">
        <v>0</v>
      </c>
      <c r="W762" s="120" t="s">
        <v>5880</v>
      </c>
      <c r="X762" s="120">
        <v>355994340</v>
      </c>
      <c r="Y762" s="120" t="s">
        <v>5410</v>
      </c>
      <c r="Z762" s="120" t="s">
        <v>299</v>
      </c>
      <c r="AA762" s="123">
        <v>66000</v>
      </c>
      <c r="AB762" s="120" t="s">
        <v>194</v>
      </c>
      <c r="AC762" s="120">
        <v>24</v>
      </c>
      <c r="AD762" s="120" t="s">
        <v>187</v>
      </c>
      <c r="AE762" s="120" t="s">
        <v>526</v>
      </c>
      <c r="AF762" s="123">
        <v>3520</v>
      </c>
      <c r="AG762" s="123">
        <v>3520</v>
      </c>
      <c r="AH762" s="120" t="s">
        <v>675</v>
      </c>
      <c r="AI762" s="123">
        <v>1124.1099999999999</v>
      </c>
      <c r="AJ762" s="123">
        <v>2395.89</v>
      </c>
      <c r="AK762" s="123">
        <v>3520</v>
      </c>
      <c r="AL762" s="123">
        <v>64875.89</v>
      </c>
      <c r="AM762" s="123">
        <v>17710.11</v>
      </c>
      <c r="AN762" s="123">
        <v>82586</v>
      </c>
      <c r="AO762" s="123">
        <v>26498.82</v>
      </c>
      <c r="AP762" s="123">
        <v>12221.18</v>
      </c>
      <c r="AQ762" s="123">
        <v>38720</v>
      </c>
      <c r="AR762" s="120">
        <v>12</v>
      </c>
      <c r="AS762" s="120">
        <f>VLOOKUP(X762:X3025,[7]Sheet1!$T$2:$AC$1764,10,0)</f>
        <v>317</v>
      </c>
      <c r="AT762" s="107" t="str">
        <f>VLOOKUP(X762:X3019,'[8]Asset Classification'!$J$3:$S$2325,10,0)</f>
        <v>&gt;180</v>
      </c>
      <c r="AU762" s="120"/>
      <c r="AV762" s="120"/>
      <c r="AW762" s="120"/>
      <c r="AX762" s="120" t="s">
        <v>544</v>
      </c>
      <c r="AY762" s="120" t="s">
        <v>545</v>
      </c>
      <c r="AZ762" s="120"/>
      <c r="BA762" s="120"/>
      <c r="BB762" s="126"/>
      <c r="BC762" s="110"/>
      <c r="BD762" s="111"/>
      <c r="BE762" s="111"/>
      <c r="BF762" s="112"/>
      <c r="BG762" s="111"/>
      <c r="BH762" s="113"/>
      <c r="BI762" s="111"/>
      <c r="BJ762" s="111"/>
      <c r="BK762" s="114"/>
      <c r="BL762" s="122"/>
    </row>
    <row r="763" spans="1:64" s="125" customFormat="1" x14ac:dyDescent="0.3">
      <c r="A763" s="120">
        <v>758</v>
      </c>
      <c r="B763" s="120" t="s">
        <v>5879</v>
      </c>
      <c r="C763" s="120" t="s">
        <v>178</v>
      </c>
      <c r="D763" s="120" t="s">
        <v>850</v>
      </c>
      <c r="E763" s="120" t="s">
        <v>851</v>
      </c>
      <c r="F763" s="120" t="s">
        <v>852</v>
      </c>
      <c r="G763" s="120" t="s">
        <v>853</v>
      </c>
      <c r="H763" s="120" t="s">
        <v>854</v>
      </c>
      <c r="I763" s="120">
        <v>40742</v>
      </c>
      <c r="J763" s="120" t="s">
        <v>1661</v>
      </c>
      <c r="K763" s="120">
        <v>40742</v>
      </c>
      <c r="L763" s="120" t="s">
        <v>906</v>
      </c>
      <c r="M763" s="120" t="s">
        <v>907</v>
      </c>
      <c r="N763" s="120">
        <v>63016</v>
      </c>
      <c r="O763" s="120" t="s">
        <v>3215</v>
      </c>
      <c r="P763" s="120">
        <v>626867</v>
      </c>
      <c r="Q763" s="120" t="s">
        <v>3216</v>
      </c>
      <c r="R763" s="120" t="s">
        <v>255</v>
      </c>
      <c r="S763" s="120" t="s">
        <v>5030</v>
      </c>
      <c r="T763" s="120" t="s">
        <v>180</v>
      </c>
      <c r="U763" s="120" t="s">
        <v>181</v>
      </c>
      <c r="V763" s="120">
        <v>0</v>
      </c>
      <c r="W763" s="120" t="s">
        <v>5880</v>
      </c>
      <c r="X763" s="120">
        <v>354759366</v>
      </c>
      <c r="Y763" s="120" t="s">
        <v>5031</v>
      </c>
      <c r="Z763" s="120" t="s">
        <v>521</v>
      </c>
      <c r="AA763" s="123">
        <v>45000</v>
      </c>
      <c r="AB763" s="120" t="s">
        <v>197</v>
      </c>
      <c r="AC763" s="120">
        <v>24</v>
      </c>
      <c r="AD763" s="120" t="s">
        <v>190</v>
      </c>
      <c r="AE763" s="120" t="s">
        <v>334</v>
      </c>
      <c r="AF763" s="123">
        <v>2400</v>
      </c>
      <c r="AG763" s="123">
        <v>2400</v>
      </c>
      <c r="AH763" s="120" t="s">
        <v>647</v>
      </c>
      <c r="AI763" s="123">
        <v>2634.99</v>
      </c>
      <c r="AJ763" s="123">
        <v>2165.0100000000002</v>
      </c>
      <c r="AK763" s="123">
        <v>4800</v>
      </c>
      <c r="AL763" s="123">
        <v>42365.01</v>
      </c>
      <c r="AM763" s="123">
        <v>11033.99</v>
      </c>
      <c r="AN763" s="123">
        <v>53399</v>
      </c>
      <c r="AO763" s="123">
        <v>18518.12</v>
      </c>
      <c r="AP763" s="123">
        <v>7881.88</v>
      </c>
      <c r="AQ763" s="123">
        <v>26400</v>
      </c>
      <c r="AR763" s="120">
        <v>13</v>
      </c>
      <c r="AS763" s="120">
        <f>VLOOKUP(X763:X3026,[7]Sheet1!$T$2:$AC$1764,10,0)</f>
        <v>318</v>
      </c>
      <c r="AT763" s="107" t="str">
        <f>VLOOKUP(X763:X3020,'[8]Asset Classification'!$J$3:$S$2325,10,0)</f>
        <v>&gt;180</v>
      </c>
      <c r="AU763" s="120"/>
      <c r="AV763" s="120"/>
      <c r="AW763" s="120"/>
      <c r="AX763" s="120" t="s">
        <v>544</v>
      </c>
      <c r="AY763" s="120" t="s">
        <v>545</v>
      </c>
      <c r="AZ763" s="120"/>
      <c r="BA763" s="120"/>
      <c r="BB763" s="126"/>
      <c r="BC763" s="110"/>
      <c r="BD763" s="111"/>
      <c r="BE763" s="111"/>
      <c r="BF763" s="112"/>
      <c r="BG763" s="111"/>
      <c r="BH763" s="113"/>
      <c r="BI763" s="111"/>
      <c r="BJ763" s="111"/>
      <c r="BK763" s="114"/>
      <c r="BL763" s="122"/>
    </row>
    <row r="764" spans="1:64" s="125" customFormat="1" x14ac:dyDescent="0.3">
      <c r="A764" s="120">
        <v>759</v>
      </c>
      <c r="B764" s="120" t="s">
        <v>5879</v>
      </c>
      <c r="C764" s="120" t="s">
        <v>178</v>
      </c>
      <c r="D764" s="120" t="s">
        <v>850</v>
      </c>
      <c r="E764" s="120" t="s">
        <v>851</v>
      </c>
      <c r="F764" s="120" t="s">
        <v>852</v>
      </c>
      <c r="G764" s="120" t="s">
        <v>853</v>
      </c>
      <c r="H764" s="120" t="s">
        <v>854</v>
      </c>
      <c r="I764" s="120">
        <v>40742</v>
      </c>
      <c r="J764" s="120" t="s">
        <v>1661</v>
      </c>
      <c r="K764" s="120">
        <v>40742</v>
      </c>
      <c r="L764" s="120" t="s">
        <v>906</v>
      </c>
      <c r="M764" s="120" t="s">
        <v>907</v>
      </c>
      <c r="N764" s="120">
        <v>63016</v>
      </c>
      <c r="O764" s="120" t="s">
        <v>2142</v>
      </c>
      <c r="P764" s="120">
        <v>515440</v>
      </c>
      <c r="Q764" s="120" t="s">
        <v>2143</v>
      </c>
      <c r="R764" s="120" t="s">
        <v>255</v>
      </c>
      <c r="S764" s="120" t="s">
        <v>2144</v>
      </c>
      <c r="T764" s="120" t="s">
        <v>215</v>
      </c>
      <c r="U764" s="120" t="s">
        <v>645</v>
      </c>
      <c r="V764" s="120">
        <v>541</v>
      </c>
      <c r="W764" s="120" t="s">
        <v>5880</v>
      </c>
      <c r="X764" s="120">
        <v>349107236</v>
      </c>
      <c r="Y764" s="120" t="s">
        <v>2145</v>
      </c>
      <c r="Z764" s="120" t="s">
        <v>2146</v>
      </c>
      <c r="AA764" s="123">
        <v>33602</v>
      </c>
      <c r="AB764" s="120" t="s">
        <v>548</v>
      </c>
      <c r="AC764" s="120">
        <v>24</v>
      </c>
      <c r="AD764" s="120" t="s">
        <v>192</v>
      </c>
      <c r="AE764" s="120" t="s">
        <v>340</v>
      </c>
      <c r="AF764" s="123">
        <v>2219</v>
      </c>
      <c r="AG764" s="123">
        <v>1800</v>
      </c>
      <c r="AH764" s="120" t="s">
        <v>647</v>
      </c>
      <c r="AI764" s="123">
        <v>23553.52</v>
      </c>
      <c r="AJ764" s="123">
        <v>9265.48</v>
      </c>
      <c r="AK764" s="123">
        <v>32819</v>
      </c>
      <c r="AL764" s="123">
        <v>10048.48</v>
      </c>
      <c r="AM764" s="123">
        <v>751.52</v>
      </c>
      <c r="AN764" s="123">
        <v>10800</v>
      </c>
      <c r="AO764" s="123">
        <v>10048.48</v>
      </c>
      <c r="AP764" s="123">
        <v>751.52</v>
      </c>
      <c r="AQ764" s="123">
        <v>10800</v>
      </c>
      <c r="AR764" s="120">
        <v>29</v>
      </c>
      <c r="AS764" s="120">
        <f>VLOOKUP(X764:X3027,[7]Sheet1!$T$2:$AC$1764,10,0)</f>
        <v>321</v>
      </c>
      <c r="AT764" s="107" t="str">
        <f>VLOOKUP(X764:X3021,'[8]Asset Classification'!$J$3:$S$2325,10,0)</f>
        <v>&gt;180</v>
      </c>
      <c r="AU764" s="120"/>
      <c r="AV764" s="120"/>
      <c r="AW764" s="120"/>
      <c r="AX764" s="120" t="s">
        <v>544</v>
      </c>
      <c r="AY764" s="120" t="s">
        <v>545</v>
      </c>
      <c r="AZ764" s="120"/>
      <c r="BA764" s="120"/>
      <c r="BB764" s="126"/>
      <c r="BC764" s="110"/>
      <c r="BD764" s="111"/>
      <c r="BE764" s="111"/>
      <c r="BF764" s="112"/>
      <c r="BG764" s="111"/>
      <c r="BH764" s="113"/>
      <c r="BI764" s="111"/>
      <c r="BJ764" s="111"/>
      <c r="BK764" s="114"/>
      <c r="BL764" s="122"/>
    </row>
    <row r="765" spans="1:64" s="125" customFormat="1" x14ac:dyDescent="0.3">
      <c r="A765" s="120">
        <v>760</v>
      </c>
      <c r="B765" s="120" t="s">
        <v>5879</v>
      </c>
      <c r="C765" s="120" t="s">
        <v>178</v>
      </c>
      <c r="D765" s="120" t="s">
        <v>850</v>
      </c>
      <c r="E765" s="120" t="s">
        <v>851</v>
      </c>
      <c r="F765" s="120" t="s">
        <v>852</v>
      </c>
      <c r="G765" s="120" t="s">
        <v>853</v>
      </c>
      <c r="H765" s="120" t="s">
        <v>854</v>
      </c>
      <c r="I765" s="120">
        <v>178001</v>
      </c>
      <c r="J765" s="120" t="s">
        <v>924</v>
      </c>
      <c r="K765" s="120">
        <v>178001</v>
      </c>
      <c r="L765" s="120" t="s">
        <v>925</v>
      </c>
      <c r="M765" s="120" t="s">
        <v>926</v>
      </c>
      <c r="N765" s="120">
        <v>62822</v>
      </c>
      <c r="O765" s="120" t="s">
        <v>2120</v>
      </c>
      <c r="P765" s="120">
        <v>499366</v>
      </c>
      <c r="Q765" s="120" t="s">
        <v>2121</v>
      </c>
      <c r="R765" s="120" t="s">
        <v>255</v>
      </c>
      <c r="S765" s="120" t="s">
        <v>4065</v>
      </c>
      <c r="T765" s="120" t="s">
        <v>185</v>
      </c>
      <c r="U765" s="120" t="s">
        <v>186</v>
      </c>
      <c r="V765" s="120">
        <v>0</v>
      </c>
      <c r="W765" s="120" t="s">
        <v>5880</v>
      </c>
      <c r="X765" s="120">
        <v>353444944</v>
      </c>
      <c r="Y765" s="120" t="s">
        <v>4066</v>
      </c>
      <c r="Z765" s="120" t="s">
        <v>2020</v>
      </c>
      <c r="AA765" s="123">
        <v>33000</v>
      </c>
      <c r="AB765" s="120" t="s">
        <v>548</v>
      </c>
      <c r="AC765" s="120">
        <v>24</v>
      </c>
      <c r="AD765" s="120" t="s">
        <v>190</v>
      </c>
      <c r="AE765" s="120" t="s">
        <v>478</v>
      </c>
      <c r="AF765" s="123">
        <v>1760</v>
      </c>
      <c r="AG765" s="123">
        <v>1760</v>
      </c>
      <c r="AH765" s="120" t="s">
        <v>561</v>
      </c>
      <c r="AI765" s="123">
        <v>6723.46</v>
      </c>
      <c r="AJ765" s="123">
        <v>3836.54</v>
      </c>
      <c r="AK765" s="123">
        <v>10560</v>
      </c>
      <c r="AL765" s="123">
        <v>26276.54</v>
      </c>
      <c r="AM765" s="123">
        <v>5602.46</v>
      </c>
      <c r="AN765" s="123">
        <v>31879</v>
      </c>
      <c r="AO765" s="123">
        <v>14760.37</v>
      </c>
      <c r="AP765" s="123">
        <v>4599.63</v>
      </c>
      <c r="AQ765" s="123">
        <v>19360</v>
      </c>
      <c r="AR765" s="120">
        <v>17</v>
      </c>
      <c r="AS765" s="120">
        <f>VLOOKUP(X765:X3028,[7]Sheet1!$T$2:$AC$1764,10,0)</f>
        <v>321</v>
      </c>
      <c r="AT765" s="107" t="str">
        <f>VLOOKUP(X765:X3022,'[8]Asset Classification'!$J$3:$S$2325,10,0)</f>
        <v>&gt;180</v>
      </c>
      <c r="AU765" s="120"/>
      <c r="AV765" s="120"/>
      <c r="AW765" s="120"/>
      <c r="AX765" s="120" t="s">
        <v>544</v>
      </c>
      <c r="AY765" s="120" t="s">
        <v>545</v>
      </c>
      <c r="AZ765" s="120"/>
      <c r="BA765" s="120"/>
      <c r="BB765" s="126"/>
      <c r="BC765" s="110"/>
      <c r="BD765" s="111"/>
      <c r="BE765" s="111"/>
      <c r="BF765" s="112"/>
      <c r="BG765" s="111"/>
      <c r="BH765" s="113"/>
      <c r="BI765" s="111"/>
      <c r="BJ765" s="111"/>
      <c r="BK765" s="114"/>
      <c r="BL765" s="122"/>
    </row>
    <row r="766" spans="1:64" s="125" customFormat="1" x14ac:dyDescent="0.3">
      <c r="A766" s="120">
        <v>761</v>
      </c>
      <c r="B766" s="120" t="s">
        <v>5879</v>
      </c>
      <c r="C766" s="120" t="s">
        <v>178</v>
      </c>
      <c r="D766" s="120" t="s">
        <v>850</v>
      </c>
      <c r="E766" s="120" t="s">
        <v>851</v>
      </c>
      <c r="F766" s="120" t="s">
        <v>852</v>
      </c>
      <c r="G766" s="120" t="s">
        <v>853</v>
      </c>
      <c r="H766" s="120" t="s">
        <v>854</v>
      </c>
      <c r="I766" s="120">
        <v>40734</v>
      </c>
      <c r="J766" s="120" t="s">
        <v>1693</v>
      </c>
      <c r="K766" s="120">
        <v>40734</v>
      </c>
      <c r="L766" s="120" t="s">
        <v>855</v>
      </c>
      <c r="M766" s="120" t="s">
        <v>856</v>
      </c>
      <c r="N766" s="120">
        <v>351301</v>
      </c>
      <c r="O766" s="120" t="s">
        <v>2521</v>
      </c>
      <c r="P766" s="120">
        <v>558061</v>
      </c>
      <c r="Q766" s="120" t="s">
        <v>2522</v>
      </c>
      <c r="R766" s="120" t="s">
        <v>255</v>
      </c>
      <c r="S766" s="120" t="s">
        <v>4165</v>
      </c>
      <c r="T766" s="120" t="s">
        <v>185</v>
      </c>
      <c r="U766" s="120" t="s">
        <v>181</v>
      </c>
      <c r="V766" s="120">
        <v>0</v>
      </c>
      <c r="W766" s="120" t="s">
        <v>5880</v>
      </c>
      <c r="X766" s="120">
        <v>353676418</v>
      </c>
      <c r="Y766" s="120" t="s">
        <v>4166</v>
      </c>
      <c r="Z766" s="120" t="s">
        <v>293</v>
      </c>
      <c r="AA766" s="123">
        <v>35000</v>
      </c>
      <c r="AB766" s="120" t="s">
        <v>548</v>
      </c>
      <c r="AC766" s="120">
        <v>24</v>
      </c>
      <c r="AD766" s="120" t="s">
        <v>190</v>
      </c>
      <c r="AE766" s="120" t="s">
        <v>522</v>
      </c>
      <c r="AF766" s="123">
        <v>1870</v>
      </c>
      <c r="AG766" s="123">
        <v>1870</v>
      </c>
      <c r="AH766" s="120" t="s">
        <v>210</v>
      </c>
      <c r="AI766" s="123">
        <v>2102.9</v>
      </c>
      <c r="AJ766" s="123">
        <v>2017.1</v>
      </c>
      <c r="AK766" s="123">
        <v>4120</v>
      </c>
      <c r="AL766" s="123">
        <v>32897.1</v>
      </c>
      <c r="AM766" s="123">
        <v>8225.9</v>
      </c>
      <c r="AN766" s="123">
        <v>41123</v>
      </c>
      <c r="AO766" s="123">
        <v>14409.72</v>
      </c>
      <c r="AP766" s="123">
        <v>5780.28</v>
      </c>
      <c r="AQ766" s="123">
        <v>20190</v>
      </c>
      <c r="AR766" s="120">
        <v>13</v>
      </c>
      <c r="AS766" s="120">
        <f>VLOOKUP(X766:X3029,[7]Sheet1!$T$2:$AC$1764,10,0)</f>
        <v>321</v>
      </c>
      <c r="AT766" s="107" t="str">
        <f>VLOOKUP(X766:X3023,'[8]Asset Classification'!$J$3:$S$2325,10,0)</f>
        <v>&gt;180</v>
      </c>
      <c r="AU766" s="120"/>
      <c r="AV766" s="120"/>
      <c r="AW766" s="120"/>
      <c r="AX766" s="120" t="s">
        <v>544</v>
      </c>
      <c r="AY766" s="120" t="s">
        <v>545</v>
      </c>
      <c r="AZ766" s="120"/>
      <c r="BA766" s="120"/>
      <c r="BB766" s="126"/>
      <c r="BC766" s="110"/>
      <c r="BD766" s="111"/>
      <c r="BE766" s="111"/>
      <c r="BF766" s="112"/>
      <c r="BG766" s="111"/>
      <c r="BH766" s="113"/>
      <c r="BI766" s="111"/>
      <c r="BJ766" s="111"/>
      <c r="BK766" s="114"/>
      <c r="BL766" s="122"/>
    </row>
    <row r="767" spans="1:64" s="125" customFormat="1" x14ac:dyDescent="0.3">
      <c r="A767" s="120">
        <v>762</v>
      </c>
      <c r="B767" s="120" t="s">
        <v>5879</v>
      </c>
      <c r="C767" s="120" t="s">
        <v>178</v>
      </c>
      <c r="D767" s="120" t="s">
        <v>850</v>
      </c>
      <c r="E767" s="120" t="s">
        <v>851</v>
      </c>
      <c r="F767" s="120" t="s">
        <v>852</v>
      </c>
      <c r="G767" s="120" t="s">
        <v>853</v>
      </c>
      <c r="H767" s="120" t="s">
        <v>854</v>
      </c>
      <c r="I767" s="120">
        <v>40742</v>
      </c>
      <c r="J767" s="120" t="s">
        <v>1661</v>
      </c>
      <c r="K767" s="120">
        <v>40742</v>
      </c>
      <c r="L767" s="120" t="s">
        <v>855</v>
      </c>
      <c r="M767" s="120" t="s">
        <v>856</v>
      </c>
      <c r="N767" s="120">
        <v>350321</v>
      </c>
      <c r="O767" s="120" t="s">
        <v>2308</v>
      </c>
      <c r="P767" s="120">
        <v>538224</v>
      </c>
      <c r="Q767" s="120" t="s">
        <v>2309</v>
      </c>
      <c r="R767" s="120" t="s">
        <v>255</v>
      </c>
      <c r="S767" s="120" t="s">
        <v>5224</v>
      </c>
      <c r="T767" s="120" t="s">
        <v>185</v>
      </c>
      <c r="U767" s="120" t="s">
        <v>547</v>
      </c>
      <c r="V767" s="120">
        <v>0</v>
      </c>
      <c r="W767" s="120" t="s">
        <v>5123</v>
      </c>
      <c r="X767" s="120">
        <v>355366222</v>
      </c>
      <c r="Y767" s="120" t="s">
        <v>5225</v>
      </c>
      <c r="Z767" s="120" t="s">
        <v>284</v>
      </c>
      <c r="AA767" s="123">
        <v>29000</v>
      </c>
      <c r="AB767" s="120" t="s">
        <v>548</v>
      </c>
      <c r="AC767" s="120">
        <v>18</v>
      </c>
      <c r="AD767" s="120" t="s">
        <v>190</v>
      </c>
      <c r="AE767" s="120" t="s">
        <v>444</v>
      </c>
      <c r="AF767" s="123">
        <v>1950</v>
      </c>
      <c r="AG767" s="123">
        <v>1950</v>
      </c>
      <c r="AH767" s="120" t="s">
        <v>5161</v>
      </c>
      <c r="AI767" s="123">
        <v>1155.48</v>
      </c>
      <c r="AJ767" s="123">
        <v>794.52</v>
      </c>
      <c r="AK767" s="123">
        <v>1950</v>
      </c>
      <c r="AL767" s="123">
        <v>27844.52</v>
      </c>
      <c r="AM767" s="123">
        <v>5623.48</v>
      </c>
      <c r="AN767" s="123">
        <v>33468</v>
      </c>
      <c r="AO767" s="123">
        <v>16678.28</v>
      </c>
      <c r="AP767" s="123">
        <v>4771.72</v>
      </c>
      <c r="AQ767" s="123">
        <v>21450</v>
      </c>
      <c r="AR767" s="120">
        <v>12</v>
      </c>
      <c r="AS767" s="120">
        <f>VLOOKUP(X767:X3030,[7]Sheet1!$T$2:$AC$1764,10,0)</f>
        <v>321</v>
      </c>
      <c r="AT767" s="107" t="str">
        <f>VLOOKUP(X767:X3024,'[8]Asset Classification'!$J$3:$S$2325,10,0)</f>
        <v>&gt;180</v>
      </c>
      <c r="AU767" s="120"/>
      <c r="AV767" s="120"/>
      <c r="AW767" s="120"/>
      <c r="AX767" s="120" t="s">
        <v>544</v>
      </c>
      <c r="AY767" s="120" t="s">
        <v>545</v>
      </c>
      <c r="AZ767" s="120"/>
      <c r="BA767" s="120"/>
      <c r="BB767" s="126"/>
      <c r="BC767" s="110"/>
      <c r="BD767" s="111"/>
      <c r="BE767" s="111"/>
      <c r="BF767" s="112"/>
      <c r="BG767" s="111"/>
      <c r="BH767" s="113"/>
      <c r="BI767" s="111"/>
      <c r="BJ767" s="111"/>
      <c r="BK767" s="114"/>
      <c r="BL767" s="122"/>
    </row>
    <row r="768" spans="1:64" s="125" customFormat="1" x14ac:dyDescent="0.3">
      <c r="A768" s="120">
        <v>763</v>
      </c>
      <c r="B768" s="120" t="s">
        <v>5879</v>
      </c>
      <c r="C768" s="120" t="s">
        <v>178</v>
      </c>
      <c r="D768" s="120" t="s">
        <v>850</v>
      </c>
      <c r="E768" s="120" t="s">
        <v>851</v>
      </c>
      <c r="F768" s="120" t="s">
        <v>852</v>
      </c>
      <c r="G768" s="120" t="s">
        <v>853</v>
      </c>
      <c r="H768" s="120" t="s">
        <v>854</v>
      </c>
      <c r="I768" s="120">
        <v>40742</v>
      </c>
      <c r="J768" s="120" t="s">
        <v>1661</v>
      </c>
      <c r="K768" s="120">
        <v>40742</v>
      </c>
      <c r="L768" s="120" t="s">
        <v>906</v>
      </c>
      <c r="M768" s="120" t="s">
        <v>907</v>
      </c>
      <c r="N768" s="120">
        <v>350636</v>
      </c>
      <c r="O768" s="120" t="s">
        <v>2604</v>
      </c>
      <c r="P768" s="120">
        <v>571369</v>
      </c>
      <c r="Q768" s="120" t="s">
        <v>2605</v>
      </c>
      <c r="R768" s="120" t="s">
        <v>255</v>
      </c>
      <c r="S768" s="120" t="s">
        <v>2606</v>
      </c>
      <c r="T768" s="120" t="s">
        <v>215</v>
      </c>
      <c r="U768" s="120" t="s">
        <v>547</v>
      </c>
      <c r="V768" s="120">
        <v>541</v>
      </c>
      <c r="W768" s="120" t="s">
        <v>5123</v>
      </c>
      <c r="X768" s="120">
        <v>350619931</v>
      </c>
      <c r="Y768" s="120" t="s">
        <v>2607</v>
      </c>
      <c r="Z768" s="120" t="s">
        <v>241</v>
      </c>
      <c r="AA768" s="123">
        <v>41752</v>
      </c>
      <c r="AB768" s="120" t="s">
        <v>182</v>
      </c>
      <c r="AC768" s="120">
        <v>24</v>
      </c>
      <c r="AD768" s="120" t="s">
        <v>192</v>
      </c>
      <c r="AE768" s="120" t="s">
        <v>226</v>
      </c>
      <c r="AF768" s="123">
        <v>2365</v>
      </c>
      <c r="AG768" s="123">
        <v>2250</v>
      </c>
      <c r="AH768" s="120" t="s">
        <v>210</v>
      </c>
      <c r="AI768" s="123">
        <v>21642.43</v>
      </c>
      <c r="AJ768" s="123">
        <v>9972.57</v>
      </c>
      <c r="AK768" s="123">
        <v>31615</v>
      </c>
      <c r="AL768" s="123">
        <v>20109.57</v>
      </c>
      <c r="AM768" s="123">
        <v>2390.4299999999998</v>
      </c>
      <c r="AN768" s="123">
        <v>22500</v>
      </c>
      <c r="AO768" s="123">
        <v>20109.57</v>
      </c>
      <c r="AP768" s="123">
        <v>2390.4299999999998</v>
      </c>
      <c r="AQ768" s="123">
        <v>22500</v>
      </c>
      <c r="AR768" s="120">
        <v>26</v>
      </c>
      <c r="AS768" s="120">
        <f>VLOOKUP(X768:X3031,[7]Sheet1!$T$2:$AC$1764,10,0)</f>
        <v>322</v>
      </c>
      <c r="AT768" s="107" t="str">
        <f>VLOOKUP(X768:X3025,'[8]Asset Classification'!$J$3:$S$2325,10,0)</f>
        <v>&gt;180</v>
      </c>
      <c r="AU768" s="120"/>
      <c r="AV768" s="120"/>
      <c r="AW768" s="120"/>
      <c r="AX768" s="120" t="s">
        <v>544</v>
      </c>
      <c r="AY768" s="120" t="s">
        <v>545</v>
      </c>
      <c r="AZ768" s="120"/>
      <c r="BA768" s="120"/>
      <c r="BB768" s="126"/>
      <c r="BC768" s="110"/>
      <c r="BD768" s="111"/>
      <c r="BE768" s="111"/>
      <c r="BF768" s="112"/>
      <c r="BG768" s="111"/>
      <c r="BH768" s="113"/>
      <c r="BI768" s="111"/>
      <c r="BJ768" s="111"/>
      <c r="BK768" s="114"/>
      <c r="BL768" s="122"/>
    </row>
    <row r="769" spans="1:64" s="125" customFormat="1" x14ac:dyDescent="0.3">
      <c r="A769" s="120">
        <v>764</v>
      </c>
      <c r="B769" s="120" t="s">
        <v>5879</v>
      </c>
      <c r="C769" s="120" t="s">
        <v>178</v>
      </c>
      <c r="D769" s="120" t="s">
        <v>850</v>
      </c>
      <c r="E769" s="120" t="s">
        <v>851</v>
      </c>
      <c r="F769" s="120" t="s">
        <v>852</v>
      </c>
      <c r="G769" s="120" t="s">
        <v>853</v>
      </c>
      <c r="H769" s="120" t="s">
        <v>854</v>
      </c>
      <c r="I769" s="120">
        <v>40735</v>
      </c>
      <c r="J769" s="120" t="s">
        <v>915</v>
      </c>
      <c r="K769" s="120">
        <v>40735</v>
      </c>
      <c r="L769" s="120" t="s">
        <v>916</v>
      </c>
      <c r="M769" s="120" t="s">
        <v>917</v>
      </c>
      <c r="N769" s="120">
        <v>351035</v>
      </c>
      <c r="O769" s="120" t="s">
        <v>2604</v>
      </c>
      <c r="P769" s="120">
        <v>571369</v>
      </c>
      <c r="Q769" s="120" t="s">
        <v>2605</v>
      </c>
      <c r="R769" s="120" t="s">
        <v>255</v>
      </c>
      <c r="S769" s="120" t="s">
        <v>2614</v>
      </c>
      <c r="T769" s="120" t="s">
        <v>185</v>
      </c>
      <c r="U769" s="120" t="s">
        <v>547</v>
      </c>
      <c r="V769" s="120">
        <v>541</v>
      </c>
      <c r="W769" s="120" t="s">
        <v>221</v>
      </c>
      <c r="X769" s="120">
        <v>350620302</v>
      </c>
      <c r="Y769" s="120" t="s">
        <v>2615</v>
      </c>
      <c r="Z769" s="120" t="s">
        <v>241</v>
      </c>
      <c r="AA769" s="123">
        <v>41952</v>
      </c>
      <c r="AB769" s="120" t="s">
        <v>182</v>
      </c>
      <c r="AC769" s="120">
        <v>24</v>
      </c>
      <c r="AD769" s="120" t="s">
        <v>192</v>
      </c>
      <c r="AE769" s="120" t="s">
        <v>226</v>
      </c>
      <c r="AF769" s="123">
        <v>2572</v>
      </c>
      <c r="AG769" s="123">
        <v>2250</v>
      </c>
      <c r="AH769" s="120" t="s">
        <v>647</v>
      </c>
      <c r="AI769" s="123">
        <v>21842.43</v>
      </c>
      <c r="AJ769" s="123">
        <v>9979.57</v>
      </c>
      <c r="AK769" s="123">
        <v>31822</v>
      </c>
      <c r="AL769" s="123">
        <v>20109.57</v>
      </c>
      <c r="AM769" s="123">
        <v>2390.4299999999998</v>
      </c>
      <c r="AN769" s="123">
        <v>22500</v>
      </c>
      <c r="AO769" s="123">
        <v>20109.57</v>
      </c>
      <c r="AP769" s="123">
        <v>2390.4299999999998</v>
      </c>
      <c r="AQ769" s="123">
        <v>22500</v>
      </c>
      <c r="AR769" s="120">
        <v>26</v>
      </c>
      <c r="AS769" s="120">
        <f>VLOOKUP(X769:X3032,[7]Sheet1!$T$2:$AC$1764,10,0)</f>
        <v>322</v>
      </c>
      <c r="AT769" s="107" t="str">
        <f>VLOOKUP(X769:X3026,'[8]Asset Classification'!$J$3:$S$2325,10,0)</f>
        <v>&gt;180</v>
      </c>
      <c r="AU769" s="120"/>
      <c r="AV769" s="120"/>
      <c r="AW769" s="120"/>
      <c r="AX769" s="120" t="s">
        <v>544</v>
      </c>
      <c r="AY769" s="120" t="s">
        <v>545</v>
      </c>
      <c r="AZ769" s="120"/>
      <c r="BA769" s="120"/>
      <c r="BB769" s="126"/>
      <c r="BC769" s="110"/>
      <c r="BD769" s="111"/>
      <c r="BE769" s="111"/>
      <c r="BF769" s="112"/>
      <c r="BG769" s="111"/>
      <c r="BH769" s="113"/>
      <c r="BI769" s="111"/>
      <c r="BJ769" s="111"/>
      <c r="BK769" s="114"/>
      <c r="BL769" s="122"/>
    </row>
    <row r="770" spans="1:64" s="125" customFormat="1" x14ac:dyDescent="0.3">
      <c r="A770" s="120">
        <v>765</v>
      </c>
      <c r="B770" s="120" t="s">
        <v>5879</v>
      </c>
      <c r="C770" s="120" t="s">
        <v>178</v>
      </c>
      <c r="D770" s="120" t="s">
        <v>850</v>
      </c>
      <c r="E770" s="120" t="s">
        <v>851</v>
      </c>
      <c r="F770" s="120" t="s">
        <v>852</v>
      </c>
      <c r="G770" s="120" t="s">
        <v>853</v>
      </c>
      <c r="H770" s="120" t="s">
        <v>854</v>
      </c>
      <c r="I770" s="120">
        <v>168143</v>
      </c>
      <c r="J770" s="120" t="s">
        <v>854</v>
      </c>
      <c r="K770" s="120">
        <v>168143</v>
      </c>
      <c r="L770" s="120" t="s">
        <v>961</v>
      </c>
      <c r="M770" s="120" t="s">
        <v>962</v>
      </c>
      <c r="N770" s="120">
        <v>356330</v>
      </c>
      <c r="O770" s="120" t="s">
        <v>2718</v>
      </c>
      <c r="P770" s="120">
        <v>91509</v>
      </c>
      <c r="Q770" s="120" t="s">
        <v>2719</v>
      </c>
      <c r="R770" s="120" t="s">
        <v>437</v>
      </c>
      <c r="S770" s="120" t="s">
        <v>2876</v>
      </c>
      <c r="T770" s="120" t="s">
        <v>185</v>
      </c>
      <c r="U770" s="120" t="s">
        <v>186</v>
      </c>
      <c r="V770" s="120">
        <v>0</v>
      </c>
      <c r="W770" s="120" t="s">
        <v>5880</v>
      </c>
      <c r="X770" s="120">
        <v>354407807</v>
      </c>
      <c r="Y770" s="120" t="s">
        <v>2877</v>
      </c>
      <c r="Z770" s="120" t="s">
        <v>512</v>
      </c>
      <c r="AA770" s="123">
        <v>30000</v>
      </c>
      <c r="AB770" s="120" t="s">
        <v>182</v>
      </c>
      <c r="AC770" s="120">
        <v>18</v>
      </c>
      <c r="AD770" s="120" t="s">
        <v>276</v>
      </c>
      <c r="AE770" s="120" t="s">
        <v>482</v>
      </c>
      <c r="AF770" s="123">
        <v>2020</v>
      </c>
      <c r="AG770" s="123">
        <v>2020</v>
      </c>
      <c r="AH770" s="120" t="s">
        <v>647</v>
      </c>
      <c r="AI770" s="123">
        <v>5707.72</v>
      </c>
      <c r="AJ770" s="123">
        <v>2372.2800000000002</v>
      </c>
      <c r="AK770" s="123">
        <v>8080</v>
      </c>
      <c r="AL770" s="123">
        <v>24292.28</v>
      </c>
      <c r="AM770" s="123">
        <v>4046.72</v>
      </c>
      <c r="AN770" s="123">
        <v>28339</v>
      </c>
      <c r="AO770" s="123">
        <v>18429.98</v>
      </c>
      <c r="AP770" s="123">
        <v>3790.02</v>
      </c>
      <c r="AQ770" s="123">
        <v>22220</v>
      </c>
      <c r="AR770" s="120">
        <v>15</v>
      </c>
      <c r="AS770" s="120">
        <f>VLOOKUP(X770:X3033,[7]Sheet1!$T$2:$AC$1764,10,0)</f>
        <v>322</v>
      </c>
      <c r="AT770" s="107" t="str">
        <f>VLOOKUP(X770:X3027,'[8]Asset Classification'!$J$3:$S$2325,10,0)</f>
        <v>&gt;180</v>
      </c>
      <c r="AU770" s="120"/>
      <c r="AV770" s="120"/>
      <c r="AW770" s="120"/>
      <c r="AX770" s="120" t="s">
        <v>544</v>
      </c>
      <c r="AY770" s="120" t="s">
        <v>545</v>
      </c>
      <c r="AZ770" s="120"/>
      <c r="BA770" s="120"/>
      <c r="BB770" s="126"/>
      <c r="BC770" s="110"/>
      <c r="BD770" s="111"/>
      <c r="BE770" s="111"/>
      <c r="BF770" s="112"/>
      <c r="BG770" s="111"/>
      <c r="BH770" s="113"/>
      <c r="BI770" s="111"/>
      <c r="BJ770" s="111"/>
      <c r="BK770" s="114"/>
      <c r="BL770" s="122"/>
    </row>
    <row r="771" spans="1:64" s="125" customFormat="1" x14ac:dyDescent="0.3">
      <c r="A771" s="120">
        <v>766</v>
      </c>
      <c r="B771" s="120" t="s">
        <v>5879</v>
      </c>
      <c r="C771" s="120" t="s">
        <v>178</v>
      </c>
      <c r="D771" s="120" t="s">
        <v>850</v>
      </c>
      <c r="E771" s="120" t="s">
        <v>851</v>
      </c>
      <c r="F771" s="120" t="s">
        <v>852</v>
      </c>
      <c r="G771" s="120" t="s">
        <v>853</v>
      </c>
      <c r="H771" s="120" t="s">
        <v>854</v>
      </c>
      <c r="I771" s="120">
        <v>176391</v>
      </c>
      <c r="J771" s="120" t="s">
        <v>889</v>
      </c>
      <c r="K771" s="120">
        <v>176391</v>
      </c>
      <c r="L771" s="120" t="s">
        <v>1545</v>
      </c>
      <c r="M771" s="120" t="s">
        <v>1546</v>
      </c>
      <c r="N771" s="120">
        <v>378836</v>
      </c>
      <c r="O771" s="120" t="s">
        <v>1110</v>
      </c>
      <c r="P771" s="120">
        <v>645704</v>
      </c>
      <c r="Q771" s="120" t="s">
        <v>3389</v>
      </c>
      <c r="R771" s="120" t="s">
        <v>255</v>
      </c>
      <c r="S771" s="120" t="s">
        <v>5054</v>
      </c>
      <c r="T771" s="120" t="s">
        <v>185</v>
      </c>
      <c r="U771" s="120" t="s">
        <v>186</v>
      </c>
      <c r="V771" s="120">
        <v>0</v>
      </c>
      <c r="W771" s="120" t="s">
        <v>5880</v>
      </c>
      <c r="X771" s="120">
        <v>354759387</v>
      </c>
      <c r="Y771" s="120" t="s">
        <v>5055</v>
      </c>
      <c r="Z771" s="120" t="s">
        <v>521</v>
      </c>
      <c r="AA771" s="123">
        <v>44000</v>
      </c>
      <c r="AB771" s="120" t="s">
        <v>182</v>
      </c>
      <c r="AC771" s="120">
        <v>24</v>
      </c>
      <c r="AD771" s="120" t="s">
        <v>190</v>
      </c>
      <c r="AE771" s="120" t="s">
        <v>430</v>
      </c>
      <c r="AF771" s="123">
        <v>2350</v>
      </c>
      <c r="AG771" s="123">
        <v>2350</v>
      </c>
      <c r="AH771" s="120" t="s">
        <v>647</v>
      </c>
      <c r="AI771" s="123">
        <v>2826.21</v>
      </c>
      <c r="AJ771" s="123">
        <v>1873.79</v>
      </c>
      <c r="AK771" s="123">
        <v>4700</v>
      </c>
      <c r="AL771" s="123">
        <v>41173.79</v>
      </c>
      <c r="AM771" s="123">
        <v>10760.21</v>
      </c>
      <c r="AN771" s="123">
        <v>51934</v>
      </c>
      <c r="AO771" s="123">
        <v>18138.28</v>
      </c>
      <c r="AP771" s="123">
        <v>7711.72</v>
      </c>
      <c r="AQ771" s="123">
        <v>25850</v>
      </c>
      <c r="AR771" s="120">
        <v>13</v>
      </c>
      <c r="AS771" s="120">
        <f>VLOOKUP(X771:X3034,[7]Sheet1!$T$2:$AC$1764,10,0)</f>
        <v>322</v>
      </c>
      <c r="AT771" s="107" t="str">
        <f>VLOOKUP(X771:X3028,'[8]Asset Classification'!$J$3:$S$2325,10,0)</f>
        <v>&gt;180</v>
      </c>
      <c r="AU771" s="120"/>
      <c r="AV771" s="120"/>
      <c r="AW771" s="120"/>
      <c r="AX771" s="120" t="s">
        <v>544</v>
      </c>
      <c r="AY771" s="120" t="s">
        <v>545</v>
      </c>
      <c r="AZ771" s="120"/>
      <c r="BA771" s="120"/>
      <c r="BB771" s="126"/>
      <c r="BC771" s="110"/>
      <c r="BD771" s="111"/>
      <c r="BE771" s="111"/>
      <c r="BF771" s="112"/>
      <c r="BG771" s="111"/>
      <c r="BH771" s="113"/>
      <c r="BI771" s="111"/>
      <c r="BJ771" s="111"/>
      <c r="BK771" s="114"/>
      <c r="BL771" s="122"/>
    </row>
    <row r="772" spans="1:64" s="125" customFormat="1" x14ac:dyDescent="0.3">
      <c r="A772" s="120">
        <v>767</v>
      </c>
      <c r="B772" s="120" t="s">
        <v>5879</v>
      </c>
      <c r="C772" s="120" t="s">
        <v>178</v>
      </c>
      <c r="D772" s="120" t="s">
        <v>850</v>
      </c>
      <c r="E772" s="120" t="s">
        <v>851</v>
      </c>
      <c r="F772" s="120" t="s">
        <v>852</v>
      </c>
      <c r="G772" s="120" t="s">
        <v>853</v>
      </c>
      <c r="H772" s="120" t="s">
        <v>854</v>
      </c>
      <c r="I772" s="120">
        <v>176391</v>
      </c>
      <c r="J772" s="120" t="s">
        <v>889</v>
      </c>
      <c r="K772" s="120">
        <v>176391</v>
      </c>
      <c r="L772" s="120" t="s">
        <v>1545</v>
      </c>
      <c r="M772" s="120" t="s">
        <v>1546</v>
      </c>
      <c r="N772" s="120">
        <v>379913</v>
      </c>
      <c r="O772" s="120" t="s">
        <v>2964</v>
      </c>
      <c r="P772" s="120">
        <v>612194</v>
      </c>
      <c r="Q772" s="120" t="s">
        <v>2965</v>
      </c>
      <c r="R772" s="120" t="s">
        <v>255</v>
      </c>
      <c r="S772" s="120" t="s">
        <v>5388</v>
      </c>
      <c r="T772" s="120" t="s">
        <v>185</v>
      </c>
      <c r="U772" s="120" t="s">
        <v>186</v>
      </c>
      <c r="V772" s="120">
        <v>0</v>
      </c>
      <c r="W772" s="120" t="s">
        <v>5880</v>
      </c>
      <c r="X772" s="120">
        <v>355994329</v>
      </c>
      <c r="Y772" s="120" t="s">
        <v>5389</v>
      </c>
      <c r="Z772" s="120" t="s">
        <v>299</v>
      </c>
      <c r="AA772" s="123">
        <v>34000</v>
      </c>
      <c r="AB772" s="120" t="s">
        <v>691</v>
      </c>
      <c r="AC772" s="120">
        <v>24</v>
      </c>
      <c r="AD772" s="120" t="s">
        <v>190</v>
      </c>
      <c r="AE772" s="120" t="s">
        <v>5390</v>
      </c>
      <c r="AF772" s="123">
        <v>1810</v>
      </c>
      <c r="AG772" s="123">
        <v>1810</v>
      </c>
      <c r="AH772" s="120" t="s">
        <v>5161</v>
      </c>
      <c r="AI772" s="123">
        <v>762.05</v>
      </c>
      <c r="AJ772" s="123">
        <v>1047.95</v>
      </c>
      <c r="AK772" s="123">
        <v>1810</v>
      </c>
      <c r="AL772" s="123">
        <v>33237.949999999997</v>
      </c>
      <c r="AM772" s="123">
        <v>9113.0499999999993</v>
      </c>
      <c r="AN772" s="123">
        <v>42351</v>
      </c>
      <c r="AO772" s="123">
        <v>13637.47</v>
      </c>
      <c r="AP772" s="123">
        <v>6272.53</v>
      </c>
      <c r="AQ772" s="123">
        <v>19910</v>
      </c>
      <c r="AR772" s="120">
        <v>12</v>
      </c>
      <c r="AS772" s="120">
        <f>VLOOKUP(X772:X3035,[7]Sheet1!$T$2:$AC$1764,10,0)</f>
        <v>322</v>
      </c>
      <c r="AT772" s="107" t="str">
        <f>VLOOKUP(X772:X3029,'[8]Asset Classification'!$J$3:$S$2325,10,0)</f>
        <v>&gt;180</v>
      </c>
      <c r="AU772" s="120"/>
      <c r="AV772" s="120"/>
      <c r="AW772" s="120"/>
      <c r="AX772" s="120" t="s">
        <v>544</v>
      </c>
      <c r="AY772" s="120" t="s">
        <v>545</v>
      </c>
      <c r="AZ772" s="120"/>
      <c r="BA772" s="120"/>
      <c r="BB772" s="126"/>
      <c r="BC772" s="110"/>
      <c r="BD772" s="111"/>
      <c r="BE772" s="111"/>
      <c r="BF772" s="112"/>
      <c r="BG772" s="111"/>
      <c r="BH772" s="113"/>
      <c r="BI772" s="111"/>
      <c r="BJ772" s="111"/>
      <c r="BK772" s="114"/>
      <c r="BL772" s="122"/>
    </row>
    <row r="773" spans="1:64" s="125" customFormat="1" x14ac:dyDescent="0.3">
      <c r="A773" s="120">
        <v>768</v>
      </c>
      <c r="B773" s="120" t="s">
        <v>5879</v>
      </c>
      <c r="C773" s="120" t="s">
        <v>178</v>
      </c>
      <c r="D773" s="120" t="s">
        <v>850</v>
      </c>
      <c r="E773" s="120" t="s">
        <v>851</v>
      </c>
      <c r="F773" s="120" t="s">
        <v>852</v>
      </c>
      <c r="G773" s="120" t="s">
        <v>853</v>
      </c>
      <c r="H773" s="120" t="s">
        <v>854</v>
      </c>
      <c r="I773" s="120">
        <v>40747</v>
      </c>
      <c r="J773" s="120" t="s">
        <v>1799</v>
      </c>
      <c r="K773" s="120">
        <v>40747</v>
      </c>
      <c r="L773" s="120" t="s">
        <v>916</v>
      </c>
      <c r="M773" s="120" t="s">
        <v>917</v>
      </c>
      <c r="N773" s="120">
        <v>303323</v>
      </c>
      <c r="O773" s="120" t="s">
        <v>1754</v>
      </c>
      <c r="P773" s="120">
        <v>476829</v>
      </c>
      <c r="Q773" s="120" t="s">
        <v>1755</v>
      </c>
      <c r="R773" s="120" t="s">
        <v>255</v>
      </c>
      <c r="S773" s="120" t="s">
        <v>1773</v>
      </c>
      <c r="T773" s="120" t="s">
        <v>186</v>
      </c>
      <c r="U773" s="120" t="s">
        <v>186</v>
      </c>
      <c r="V773" s="120">
        <v>541</v>
      </c>
      <c r="W773" s="120" t="s">
        <v>5880</v>
      </c>
      <c r="X773" s="120">
        <v>348362431</v>
      </c>
      <c r="Y773" s="120" t="s">
        <v>1774</v>
      </c>
      <c r="Z773" s="120" t="s">
        <v>1744</v>
      </c>
      <c r="AA773" s="123">
        <v>41752</v>
      </c>
      <c r="AB773" s="120" t="s">
        <v>189</v>
      </c>
      <c r="AC773" s="120">
        <v>24</v>
      </c>
      <c r="AD773" s="120" t="s">
        <v>192</v>
      </c>
      <c r="AE773" s="120" t="s">
        <v>644</v>
      </c>
      <c r="AF773" s="123">
        <v>2477</v>
      </c>
      <c r="AG773" s="123">
        <v>2150</v>
      </c>
      <c r="AH773" s="120" t="s">
        <v>307</v>
      </c>
      <c r="AI773" s="123">
        <v>38738.43</v>
      </c>
      <c r="AJ773" s="123">
        <v>10138.57</v>
      </c>
      <c r="AK773" s="123">
        <v>48877</v>
      </c>
      <c r="AL773" s="123">
        <v>3013.57</v>
      </c>
      <c r="AM773" s="123">
        <v>36.43</v>
      </c>
      <c r="AN773" s="123">
        <v>3050</v>
      </c>
      <c r="AO773" s="123">
        <v>3013.57</v>
      </c>
      <c r="AP773" s="123">
        <v>36.43</v>
      </c>
      <c r="AQ773" s="123">
        <v>3050</v>
      </c>
      <c r="AR773" s="120">
        <v>33</v>
      </c>
      <c r="AS773" s="120">
        <f>VLOOKUP(X773:X3036,[7]Sheet1!$T$2:$AC$1764,10,0)</f>
        <v>323</v>
      </c>
      <c r="AT773" s="107" t="str">
        <f>VLOOKUP(X773:X3030,'[8]Asset Classification'!$J$3:$S$2325,10,0)</f>
        <v>&gt;180</v>
      </c>
      <c r="AU773" s="120"/>
      <c r="AV773" s="120"/>
      <c r="AW773" s="120"/>
      <c r="AX773" s="120" t="s">
        <v>544</v>
      </c>
      <c r="AY773" s="120" t="s">
        <v>545</v>
      </c>
      <c r="AZ773" s="120"/>
      <c r="BA773" s="120"/>
      <c r="BB773" s="126"/>
      <c r="BC773" s="110"/>
      <c r="BD773" s="111"/>
      <c r="BE773" s="111"/>
      <c r="BF773" s="112"/>
      <c r="BG773" s="111"/>
      <c r="BH773" s="113"/>
      <c r="BI773" s="111"/>
      <c r="BJ773" s="111"/>
      <c r="BK773" s="114"/>
      <c r="BL773" s="122"/>
    </row>
    <row r="774" spans="1:64" s="125" customFormat="1" x14ac:dyDescent="0.3">
      <c r="A774" s="120">
        <v>769</v>
      </c>
      <c r="B774" s="120" t="s">
        <v>5879</v>
      </c>
      <c r="C774" s="120" t="s">
        <v>178</v>
      </c>
      <c r="D774" s="120" t="s">
        <v>850</v>
      </c>
      <c r="E774" s="120" t="s">
        <v>851</v>
      </c>
      <c r="F774" s="120" t="s">
        <v>852</v>
      </c>
      <c r="G774" s="120" t="s">
        <v>853</v>
      </c>
      <c r="H774" s="120" t="s">
        <v>854</v>
      </c>
      <c r="I774" s="120">
        <v>176391</v>
      </c>
      <c r="J774" s="120" t="s">
        <v>889</v>
      </c>
      <c r="K774" s="120">
        <v>176391</v>
      </c>
      <c r="L774" s="120" t="s">
        <v>1545</v>
      </c>
      <c r="M774" s="120" t="s">
        <v>1546</v>
      </c>
      <c r="N774" s="120">
        <v>369098</v>
      </c>
      <c r="O774" s="120" t="s">
        <v>1758</v>
      </c>
      <c r="P774" s="120">
        <v>476862</v>
      </c>
      <c r="Q774" s="120" t="s">
        <v>1759</v>
      </c>
      <c r="R774" s="120" t="s">
        <v>255</v>
      </c>
      <c r="S774" s="120" t="s">
        <v>1834</v>
      </c>
      <c r="T774" s="120" t="s">
        <v>185</v>
      </c>
      <c r="U774" s="120" t="s">
        <v>186</v>
      </c>
      <c r="V774" s="120">
        <v>541</v>
      </c>
      <c r="W774" s="120" t="s">
        <v>5880</v>
      </c>
      <c r="X774" s="120">
        <v>348588945</v>
      </c>
      <c r="Y774" s="120" t="s">
        <v>1835</v>
      </c>
      <c r="Z774" s="120" t="s">
        <v>1836</v>
      </c>
      <c r="AA774" s="123">
        <v>41952</v>
      </c>
      <c r="AB774" s="120" t="s">
        <v>189</v>
      </c>
      <c r="AC774" s="120">
        <v>24</v>
      </c>
      <c r="AD774" s="120" t="s">
        <v>192</v>
      </c>
      <c r="AE774" s="120" t="s">
        <v>757</v>
      </c>
      <c r="AF774" s="123">
        <v>2070</v>
      </c>
      <c r="AG774" s="123">
        <v>2250</v>
      </c>
      <c r="AH774" s="120" t="s">
        <v>210</v>
      </c>
      <c r="AI774" s="123">
        <v>33388.480000000003</v>
      </c>
      <c r="AJ774" s="123">
        <v>11431.52</v>
      </c>
      <c r="AK774" s="123">
        <v>44820</v>
      </c>
      <c r="AL774" s="123">
        <v>8563.52</v>
      </c>
      <c r="AM774" s="123">
        <v>436.48</v>
      </c>
      <c r="AN774" s="123">
        <v>9000</v>
      </c>
      <c r="AO774" s="123">
        <v>8563.52</v>
      </c>
      <c r="AP774" s="123">
        <v>436.48</v>
      </c>
      <c r="AQ774" s="123">
        <v>9000</v>
      </c>
      <c r="AR774" s="120">
        <v>31</v>
      </c>
      <c r="AS774" s="120">
        <f>VLOOKUP(X774:X3037,[7]Sheet1!$T$2:$AC$1764,10,0)</f>
        <v>323</v>
      </c>
      <c r="AT774" s="107" t="str">
        <f>VLOOKUP(X774:X3031,'[8]Asset Classification'!$J$3:$S$2325,10,0)</f>
        <v>&gt;180</v>
      </c>
      <c r="AU774" s="120"/>
      <c r="AV774" s="120"/>
      <c r="AW774" s="120"/>
      <c r="AX774" s="120" t="s">
        <v>544</v>
      </c>
      <c r="AY774" s="120" t="s">
        <v>545</v>
      </c>
      <c r="AZ774" s="120"/>
      <c r="BA774" s="120"/>
      <c r="BB774" s="126"/>
      <c r="BC774" s="110"/>
      <c r="BD774" s="111"/>
      <c r="BE774" s="111"/>
      <c r="BF774" s="112"/>
      <c r="BG774" s="111"/>
      <c r="BH774" s="113"/>
      <c r="BI774" s="111"/>
      <c r="BJ774" s="111"/>
      <c r="BK774" s="114"/>
      <c r="BL774" s="122"/>
    </row>
    <row r="775" spans="1:64" s="125" customFormat="1" x14ac:dyDescent="0.3">
      <c r="A775" s="120">
        <v>770</v>
      </c>
      <c r="B775" s="120" t="s">
        <v>5879</v>
      </c>
      <c r="C775" s="120" t="s">
        <v>178</v>
      </c>
      <c r="D775" s="120" t="s">
        <v>850</v>
      </c>
      <c r="E775" s="120" t="s">
        <v>851</v>
      </c>
      <c r="F775" s="120" t="s">
        <v>852</v>
      </c>
      <c r="G775" s="120" t="s">
        <v>853</v>
      </c>
      <c r="H775" s="120" t="s">
        <v>854</v>
      </c>
      <c r="I775" s="120">
        <v>176391</v>
      </c>
      <c r="J775" s="120" t="s">
        <v>889</v>
      </c>
      <c r="K775" s="120">
        <v>176391</v>
      </c>
      <c r="L775" s="120" t="s">
        <v>1545</v>
      </c>
      <c r="M775" s="120" t="s">
        <v>1546</v>
      </c>
      <c r="N775" s="120">
        <v>369098</v>
      </c>
      <c r="O775" s="120" t="s">
        <v>1547</v>
      </c>
      <c r="P775" s="120">
        <v>91559</v>
      </c>
      <c r="Q775" s="120" t="s">
        <v>1548</v>
      </c>
      <c r="R775" s="120" t="s">
        <v>255</v>
      </c>
      <c r="S775" s="120" t="s">
        <v>2009</v>
      </c>
      <c r="T775" s="120" t="s">
        <v>215</v>
      </c>
      <c r="U775" s="120" t="s">
        <v>181</v>
      </c>
      <c r="V775" s="120">
        <v>541</v>
      </c>
      <c r="W775" s="120" t="s">
        <v>5880</v>
      </c>
      <c r="X775" s="120">
        <v>348844917</v>
      </c>
      <c r="Y775" s="120" t="s">
        <v>2010</v>
      </c>
      <c r="Z775" s="120" t="s">
        <v>326</v>
      </c>
      <c r="AA775" s="123">
        <v>54278</v>
      </c>
      <c r="AB775" s="120" t="s">
        <v>189</v>
      </c>
      <c r="AC775" s="120">
        <v>24</v>
      </c>
      <c r="AD775" s="120" t="s">
        <v>190</v>
      </c>
      <c r="AE775" s="120" t="s">
        <v>320</v>
      </c>
      <c r="AF775" s="123">
        <v>2611</v>
      </c>
      <c r="AG775" s="123">
        <v>2900</v>
      </c>
      <c r="AH775" s="120" t="s">
        <v>675</v>
      </c>
      <c r="AI775" s="123">
        <v>40615.5</v>
      </c>
      <c r="AJ775" s="123">
        <v>14195.5</v>
      </c>
      <c r="AK775" s="123">
        <v>54811</v>
      </c>
      <c r="AL775" s="123">
        <v>13662.5</v>
      </c>
      <c r="AM775" s="123">
        <v>837.5</v>
      </c>
      <c r="AN775" s="123">
        <v>14500</v>
      </c>
      <c r="AO775" s="123">
        <v>13662.5</v>
      </c>
      <c r="AP775" s="123">
        <v>837.5</v>
      </c>
      <c r="AQ775" s="123">
        <v>14500</v>
      </c>
      <c r="AR775" s="120">
        <v>30</v>
      </c>
      <c r="AS775" s="120">
        <f>VLOOKUP(X775:X3038,[7]Sheet1!$T$2:$AC$1764,10,0)</f>
        <v>323</v>
      </c>
      <c r="AT775" s="107" t="str">
        <f>VLOOKUP(X775:X3032,'[8]Asset Classification'!$J$3:$S$2325,10,0)</f>
        <v>&gt;180</v>
      </c>
      <c r="AU775" s="120"/>
      <c r="AV775" s="120"/>
      <c r="AW775" s="120"/>
      <c r="AX775" s="120" t="s">
        <v>544</v>
      </c>
      <c r="AY775" s="120" t="s">
        <v>545</v>
      </c>
      <c r="AZ775" s="120"/>
      <c r="BA775" s="120"/>
      <c r="BB775" s="126"/>
      <c r="BC775" s="110"/>
      <c r="BD775" s="111"/>
      <c r="BE775" s="111"/>
      <c r="BF775" s="112"/>
      <c r="BG775" s="111"/>
      <c r="BH775" s="113"/>
      <c r="BI775" s="111"/>
      <c r="BJ775" s="111"/>
      <c r="BK775" s="114"/>
      <c r="BL775" s="122"/>
    </row>
    <row r="776" spans="1:64" s="125" customFormat="1" x14ac:dyDescent="0.3">
      <c r="A776" s="120">
        <v>771</v>
      </c>
      <c r="B776" s="120" t="s">
        <v>5879</v>
      </c>
      <c r="C776" s="120" t="s">
        <v>178</v>
      </c>
      <c r="D776" s="120" t="s">
        <v>850</v>
      </c>
      <c r="E776" s="120" t="s">
        <v>851</v>
      </c>
      <c r="F776" s="120" t="s">
        <v>852</v>
      </c>
      <c r="G776" s="120" t="s">
        <v>853</v>
      </c>
      <c r="H776" s="120" t="s">
        <v>854</v>
      </c>
      <c r="I776" s="120">
        <v>40674</v>
      </c>
      <c r="J776" s="120" t="s">
        <v>905</v>
      </c>
      <c r="K776" s="120">
        <v>40674</v>
      </c>
      <c r="L776" s="120" t="s">
        <v>906</v>
      </c>
      <c r="M776" s="120" t="s">
        <v>907</v>
      </c>
      <c r="N776" s="120">
        <v>379141</v>
      </c>
      <c r="O776" s="120" t="s">
        <v>1594</v>
      </c>
      <c r="P776" s="120">
        <v>91420</v>
      </c>
      <c r="Q776" s="120" t="s">
        <v>692</v>
      </c>
      <c r="R776" s="120" t="s">
        <v>255</v>
      </c>
      <c r="S776" s="120" t="s">
        <v>2248</v>
      </c>
      <c r="T776" s="120" t="s">
        <v>185</v>
      </c>
      <c r="U776" s="120" t="s">
        <v>186</v>
      </c>
      <c r="V776" s="120">
        <v>541</v>
      </c>
      <c r="W776" s="120" t="s">
        <v>5880</v>
      </c>
      <c r="X776" s="120">
        <v>349551782</v>
      </c>
      <c r="Y776" s="120" t="s">
        <v>2249</v>
      </c>
      <c r="Z776" s="120" t="s">
        <v>779</v>
      </c>
      <c r="AA776" s="123">
        <v>41952</v>
      </c>
      <c r="AB776" s="120" t="s">
        <v>189</v>
      </c>
      <c r="AC776" s="120">
        <v>24</v>
      </c>
      <c r="AD776" s="120" t="s">
        <v>190</v>
      </c>
      <c r="AE776" s="120" t="s">
        <v>780</v>
      </c>
      <c r="AF776" s="123">
        <v>2533</v>
      </c>
      <c r="AG776" s="123">
        <v>2250</v>
      </c>
      <c r="AH776" s="120" t="s">
        <v>647</v>
      </c>
      <c r="AI776" s="123">
        <v>27445.23</v>
      </c>
      <c r="AJ776" s="123">
        <v>11087.77</v>
      </c>
      <c r="AK776" s="123">
        <v>38533</v>
      </c>
      <c r="AL776" s="123">
        <v>14506.77</v>
      </c>
      <c r="AM776" s="123">
        <v>1243.23</v>
      </c>
      <c r="AN776" s="123">
        <v>15750</v>
      </c>
      <c r="AO776" s="123">
        <v>14506.77</v>
      </c>
      <c r="AP776" s="123">
        <v>1243.23</v>
      </c>
      <c r="AQ776" s="123">
        <v>15750</v>
      </c>
      <c r="AR776" s="120">
        <v>28</v>
      </c>
      <c r="AS776" s="120">
        <f>VLOOKUP(X776:X3039,[7]Sheet1!$T$2:$AC$1764,10,0)</f>
        <v>323</v>
      </c>
      <c r="AT776" s="107" t="str">
        <f>VLOOKUP(X776:X3033,'[8]Asset Classification'!$J$3:$S$2325,10,0)</f>
        <v>&gt;180</v>
      </c>
      <c r="AU776" s="120"/>
      <c r="AV776" s="120"/>
      <c r="AW776" s="120"/>
      <c r="AX776" s="120" t="s">
        <v>544</v>
      </c>
      <c r="AY776" s="120" t="s">
        <v>545</v>
      </c>
      <c r="AZ776" s="120"/>
      <c r="BA776" s="120"/>
      <c r="BB776" s="126"/>
      <c r="BC776" s="110"/>
      <c r="BD776" s="111"/>
      <c r="BE776" s="111"/>
      <c r="BF776" s="112"/>
      <c r="BG776" s="111"/>
      <c r="BH776" s="113"/>
      <c r="BI776" s="111"/>
      <c r="BJ776" s="111"/>
      <c r="BK776" s="114"/>
      <c r="BL776" s="122"/>
    </row>
    <row r="777" spans="1:64" s="125" customFormat="1" x14ac:dyDescent="0.3">
      <c r="A777" s="120">
        <v>772</v>
      </c>
      <c r="B777" s="120" t="s">
        <v>5879</v>
      </c>
      <c r="C777" s="120" t="s">
        <v>178</v>
      </c>
      <c r="D777" s="120" t="s">
        <v>850</v>
      </c>
      <c r="E777" s="120" t="s">
        <v>851</v>
      </c>
      <c r="F777" s="120" t="s">
        <v>852</v>
      </c>
      <c r="G777" s="120" t="s">
        <v>853</v>
      </c>
      <c r="H777" s="120" t="s">
        <v>854</v>
      </c>
      <c r="I777" s="120">
        <v>168143</v>
      </c>
      <c r="J777" s="120" t="s">
        <v>854</v>
      </c>
      <c r="K777" s="120">
        <v>168143</v>
      </c>
      <c r="L777" s="120" t="s">
        <v>925</v>
      </c>
      <c r="M777" s="120" t="s">
        <v>926</v>
      </c>
      <c r="N777" s="120">
        <v>62864</v>
      </c>
      <c r="O777" s="120" t="s">
        <v>3763</v>
      </c>
      <c r="P777" s="120">
        <v>566568</v>
      </c>
      <c r="Q777" s="120" t="s">
        <v>3764</v>
      </c>
      <c r="R777" s="120" t="s">
        <v>255</v>
      </c>
      <c r="S777" s="120" t="s">
        <v>4167</v>
      </c>
      <c r="T777" s="120" t="s">
        <v>185</v>
      </c>
      <c r="U777" s="120" t="s">
        <v>186</v>
      </c>
      <c r="V777" s="120">
        <v>0</v>
      </c>
      <c r="W777" s="120" t="s">
        <v>5880</v>
      </c>
      <c r="X777" s="120">
        <v>353676419</v>
      </c>
      <c r="Y777" s="120" t="s">
        <v>4168</v>
      </c>
      <c r="Z777" s="120" t="s">
        <v>505</v>
      </c>
      <c r="AA777" s="123">
        <v>37000</v>
      </c>
      <c r="AB777" s="120" t="s">
        <v>189</v>
      </c>
      <c r="AC777" s="120">
        <v>24</v>
      </c>
      <c r="AD777" s="120" t="s">
        <v>190</v>
      </c>
      <c r="AE777" s="120" t="s">
        <v>502</v>
      </c>
      <c r="AF777" s="123">
        <v>1970</v>
      </c>
      <c r="AG777" s="123">
        <v>1970</v>
      </c>
      <c r="AH777" s="120" t="s">
        <v>301</v>
      </c>
      <c r="AI777" s="123">
        <v>5201.99</v>
      </c>
      <c r="AJ777" s="123">
        <v>3958.01</v>
      </c>
      <c r="AK777" s="123">
        <v>9160</v>
      </c>
      <c r="AL777" s="123">
        <v>31798.01</v>
      </c>
      <c r="AM777" s="123">
        <v>7002.99</v>
      </c>
      <c r="AN777" s="123">
        <v>38801</v>
      </c>
      <c r="AO777" s="123">
        <v>15255.67</v>
      </c>
      <c r="AP777" s="123">
        <v>5134.33</v>
      </c>
      <c r="AQ777" s="123">
        <v>20390</v>
      </c>
      <c r="AR777" s="120">
        <v>15</v>
      </c>
      <c r="AS777" s="120">
        <f>VLOOKUP(X777:X3040,[7]Sheet1!$T$2:$AC$1764,10,0)</f>
        <v>323</v>
      </c>
      <c r="AT777" s="107" t="str">
        <f>VLOOKUP(X777:X3034,'[8]Asset Classification'!$J$3:$S$2325,10,0)</f>
        <v>&gt;180</v>
      </c>
      <c r="AU777" s="120"/>
      <c r="AV777" s="120"/>
      <c r="AW777" s="120"/>
      <c r="AX777" s="120" t="s">
        <v>544</v>
      </c>
      <c r="AY777" s="120" t="s">
        <v>545</v>
      </c>
      <c r="AZ777" s="120"/>
      <c r="BA777" s="120"/>
      <c r="BB777" s="126"/>
      <c r="BC777" s="110"/>
      <c r="BD777" s="111"/>
      <c r="BE777" s="111"/>
      <c r="BF777" s="112"/>
      <c r="BG777" s="111"/>
      <c r="BH777" s="113"/>
      <c r="BI777" s="111"/>
      <c r="BJ777" s="111"/>
      <c r="BK777" s="114"/>
      <c r="BL777" s="122"/>
    </row>
    <row r="778" spans="1:64" s="125" customFormat="1" x14ac:dyDescent="0.3">
      <c r="A778" s="120">
        <v>773</v>
      </c>
      <c r="B778" s="120" t="s">
        <v>5879</v>
      </c>
      <c r="C778" s="120" t="s">
        <v>178</v>
      </c>
      <c r="D778" s="120" t="s">
        <v>850</v>
      </c>
      <c r="E778" s="120" t="s">
        <v>851</v>
      </c>
      <c r="F778" s="120" t="s">
        <v>852</v>
      </c>
      <c r="G778" s="120" t="s">
        <v>853</v>
      </c>
      <c r="H778" s="120" t="s">
        <v>854</v>
      </c>
      <c r="I778" s="120">
        <v>40699</v>
      </c>
      <c r="J778" s="120" t="s">
        <v>2253</v>
      </c>
      <c r="K778" s="120">
        <v>40699</v>
      </c>
      <c r="L778" s="120" t="s">
        <v>1019</v>
      </c>
      <c r="M778" s="120" t="s">
        <v>1020</v>
      </c>
      <c r="N778" s="120">
        <v>382197</v>
      </c>
      <c r="O778" s="120" t="s">
        <v>3763</v>
      </c>
      <c r="P778" s="120">
        <v>566568</v>
      </c>
      <c r="Q778" s="120" t="s">
        <v>3764</v>
      </c>
      <c r="R778" s="120" t="s">
        <v>255</v>
      </c>
      <c r="S778" s="120" t="s">
        <v>4177</v>
      </c>
      <c r="T778" s="120" t="s">
        <v>185</v>
      </c>
      <c r="U778" s="120" t="s">
        <v>186</v>
      </c>
      <c r="V778" s="120">
        <v>0</v>
      </c>
      <c r="W778" s="120" t="s">
        <v>5880</v>
      </c>
      <c r="X778" s="120">
        <v>353676424</v>
      </c>
      <c r="Y778" s="120" t="s">
        <v>4178</v>
      </c>
      <c r="Z778" s="120" t="s">
        <v>505</v>
      </c>
      <c r="AA778" s="123">
        <v>37000</v>
      </c>
      <c r="AB778" s="120" t="s">
        <v>189</v>
      </c>
      <c r="AC778" s="120">
        <v>24</v>
      </c>
      <c r="AD778" s="120" t="s">
        <v>190</v>
      </c>
      <c r="AE778" s="120" t="s">
        <v>502</v>
      </c>
      <c r="AF778" s="123">
        <v>1970</v>
      </c>
      <c r="AG778" s="123">
        <v>1970</v>
      </c>
      <c r="AH778" s="120" t="s">
        <v>301</v>
      </c>
      <c r="AI778" s="123">
        <v>4544.43</v>
      </c>
      <c r="AJ778" s="123">
        <v>3705.57</v>
      </c>
      <c r="AK778" s="123">
        <v>8250</v>
      </c>
      <c r="AL778" s="123">
        <v>32455.57</v>
      </c>
      <c r="AM778" s="123">
        <v>7255.43</v>
      </c>
      <c r="AN778" s="123">
        <v>39711</v>
      </c>
      <c r="AO778" s="123">
        <v>15913.23</v>
      </c>
      <c r="AP778" s="123">
        <v>5386.77</v>
      </c>
      <c r="AQ778" s="123">
        <v>21300</v>
      </c>
      <c r="AR778" s="120">
        <v>15</v>
      </c>
      <c r="AS778" s="120">
        <f>VLOOKUP(X778:X3041,[7]Sheet1!$T$2:$AC$1764,10,0)</f>
        <v>323</v>
      </c>
      <c r="AT778" s="107" t="str">
        <f>VLOOKUP(X778:X3035,'[8]Asset Classification'!$J$3:$S$2325,10,0)</f>
        <v>&gt;180</v>
      </c>
      <c r="AU778" s="120"/>
      <c r="AV778" s="120"/>
      <c r="AW778" s="120"/>
      <c r="AX778" s="120" t="s">
        <v>544</v>
      </c>
      <c r="AY778" s="120" t="s">
        <v>545</v>
      </c>
      <c r="AZ778" s="120"/>
      <c r="BA778" s="120"/>
      <c r="BB778" s="126"/>
      <c r="BC778" s="110"/>
      <c r="BD778" s="111"/>
      <c r="BE778" s="111"/>
      <c r="BF778" s="112"/>
      <c r="BG778" s="111"/>
      <c r="BH778" s="113"/>
      <c r="BI778" s="111"/>
      <c r="BJ778" s="111"/>
      <c r="BK778" s="114"/>
      <c r="BL778" s="122"/>
    </row>
    <row r="779" spans="1:64" s="125" customFormat="1" x14ac:dyDescent="0.3">
      <c r="A779" s="120">
        <v>774</v>
      </c>
      <c r="B779" s="120" t="s">
        <v>5879</v>
      </c>
      <c r="C779" s="120" t="s">
        <v>178</v>
      </c>
      <c r="D779" s="120" t="s">
        <v>850</v>
      </c>
      <c r="E779" s="120" t="s">
        <v>851</v>
      </c>
      <c r="F779" s="120" t="s">
        <v>852</v>
      </c>
      <c r="G779" s="120" t="s">
        <v>853</v>
      </c>
      <c r="H779" s="120" t="s">
        <v>854</v>
      </c>
      <c r="I779" s="120">
        <v>168143</v>
      </c>
      <c r="J779" s="120" t="s">
        <v>854</v>
      </c>
      <c r="K779" s="120">
        <v>168143</v>
      </c>
      <c r="L779" s="120" t="s">
        <v>925</v>
      </c>
      <c r="M779" s="120" t="s">
        <v>926</v>
      </c>
      <c r="N779" s="120">
        <v>367794</v>
      </c>
      <c r="O779" s="120" t="s">
        <v>3130</v>
      </c>
      <c r="P779" s="120">
        <v>628169</v>
      </c>
      <c r="Q779" s="120" t="s">
        <v>3894</v>
      </c>
      <c r="R779" s="120" t="s">
        <v>255</v>
      </c>
      <c r="S779" s="120" t="s">
        <v>4211</v>
      </c>
      <c r="T779" s="120" t="s">
        <v>180</v>
      </c>
      <c r="U779" s="120" t="s">
        <v>186</v>
      </c>
      <c r="V779" s="120">
        <v>0</v>
      </c>
      <c r="W779" s="120" t="s">
        <v>5880</v>
      </c>
      <c r="X779" s="120">
        <v>353676446</v>
      </c>
      <c r="Y779" s="120" t="s">
        <v>4212</v>
      </c>
      <c r="Z779" s="120" t="s">
        <v>184</v>
      </c>
      <c r="AA779" s="123">
        <v>45000</v>
      </c>
      <c r="AB779" s="120" t="s">
        <v>3132</v>
      </c>
      <c r="AC779" s="120">
        <v>24</v>
      </c>
      <c r="AD779" s="120" t="s">
        <v>190</v>
      </c>
      <c r="AE779" s="120" t="s">
        <v>1660</v>
      </c>
      <c r="AF779" s="123">
        <v>2400</v>
      </c>
      <c r="AG779" s="123">
        <v>2400</v>
      </c>
      <c r="AH779" s="120" t="s">
        <v>4213</v>
      </c>
      <c r="AI779" s="123">
        <v>5759.85</v>
      </c>
      <c r="AJ779" s="123">
        <v>4040.15</v>
      </c>
      <c r="AK779" s="123">
        <v>9800</v>
      </c>
      <c r="AL779" s="123">
        <v>39240.15</v>
      </c>
      <c r="AM779" s="123">
        <v>9065.85</v>
      </c>
      <c r="AN779" s="123">
        <v>48306</v>
      </c>
      <c r="AO779" s="123">
        <v>19314.78</v>
      </c>
      <c r="AP779" s="123">
        <v>6885.22</v>
      </c>
      <c r="AQ779" s="123">
        <v>26200</v>
      </c>
      <c r="AR779" s="120">
        <v>15</v>
      </c>
      <c r="AS779" s="120">
        <f>VLOOKUP(X779:X3042,[7]Sheet1!$T$2:$AC$1764,10,0)</f>
        <v>323</v>
      </c>
      <c r="AT779" s="107" t="str">
        <f>VLOOKUP(X779:X3036,'[8]Asset Classification'!$J$3:$S$2325,10,0)</f>
        <v>&gt;180</v>
      </c>
      <c r="AU779" s="120"/>
      <c r="AV779" s="120"/>
      <c r="AW779" s="120"/>
      <c r="AX779" s="120" t="s">
        <v>544</v>
      </c>
      <c r="AY779" s="120" t="s">
        <v>545</v>
      </c>
      <c r="AZ779" s="120"/>
      <c r="BA779" s="120"/>
      <c r="BB779" s="126"/>
      <c r="BC779" s="110"/>
      <c r="BD779" s="111"/>
      <c r="BE779" s="111"/>
      <c r="BF779" s="112"/>
      <c r="BG779" s="111"/>
      <c r="BH779" s="113"/>
      <c r="BI779" s="111"/>
      <c r="BJ779" s="111"/>
      <c r="BK779" s="114"/>
      <c r="BL779" s="122"/>
    </row>
    <row r="780" spans="1:64" s="125" customFormat="1" x14ac:dyDescent="0.3">
      <c r="A780" s="120">
        <v>775</v>
      </c>
      <c r="B780" s="120" t="s">
        <v>5879</v>
      </c>
      <c r="C780" s="120" t="s">
        <v>178</v>
      </c>
      <c r="D780" s="120" t="s">
        <v>850</v>
      </c>
      <c r="E780" s="120" t="s">
        <v>851</v>
      </c>
      <c r="F780" s="120" t="s">
        <v>852</v>
      </c>
      <c r="G780" s="120" t="s">
        <v>853</v>
      </c>
      <c r="H780" s="120" t="s">
        <v>854</v>
      </c>
      <c r="I780" s="120">
        <v>168143</v>
      </c>
      <c r="J780" s="120" t="s">
        <v>854</v>
      </c>
      <c r="K780" s="120">
        <v>168143</v>
      </c>
      <c r="L780" s="120" t="s">
        <v>883</v>
      </c>
      <c r="M780" s="120" t="s">
        <v>884</v>
      </c>
      <c r="N780" s="120">
        <v>352365</v>
      </c>
      <c r="O780" s="120" t="s">
        <v>1450</v>
      </c>
      <c r="P780" s="120">
        <v>540145</v>
      </c>
      <c r="Q780" s="120" t="s">
        <v>1451</v>
      </c>
      <c r="R780" s="120" t="s">
        <v>255</v>
      </c>
      <c r="S780" s="120" t="s">
        <v>4323</v>
      </c>
      <c r="T780" s="120" t="s">
        <v>185</v>
      </c>
      <c r="U780" s="120" t="s">
        <v>186</v>
      </c>
      <c r="V780" s="120">
        <v>0</v>
      </c>
      <c r="W780" s="120" t="s">
        <v>5880</v>
      </c>
      <c r="X780" s="120">
        <v>353676515</v>
      </c>
      <c r="Y780" s="120" t="s">
        <v>4324</v>
      </c>
      <c r="Z780" s="120" t="s">
        <v>833</v>
      </c>
      <c r="AA780" s="123">
        <v>35000</v>
      </c>
      <c r="AB780" s="120" t="s">
        <v>189</v>
      </c>
      <c r="AC780" s="120">
        <v>24</v>
      </c>
      <c r="AD780" s="120" t="s">
        <v>190</v>
      </c>
      <c r="AE780" s="120" t="s">
        <v>502</v>
      </c>
      <c r="AF780" s="123">
        <v>1870</v>
      </c>
      <c r="AG780" s="123">
        <v>1870</v>
      </c>
      <c r="AH780" s="120" t="s">
        <v>647</v>
      </c>
      <c r="AI780" s="123">
        <v>4555.0600000000004</v>
      </c>
      <c r="AJ780" s="123">
        <v>3304.94</v>
      </c>
      <c r="AK780" s="123">
        <v>7860</v>
      </c>
      <c r="AL780" s="123">
        <v>30444.94</v>
      </c>
      <c r="AM780" s="123">
        <v>6673.06</v>
      </c>
      <c r="AN780" s="123">
        <v>37118</v>
      </c>
      <c r="AO780" s="123">
        <v>15196.21</v>
      </c>
      <c r="AP780" s="123">
        <v>4993.79</v>
      </c>
      <c r="AQ780" s="123">
        <v>20190</v>
      </c>
      <c r="AR780" s="120">
        <v>15</v>
      </c>
      <c r="AS780" s="120">
        <f>VLOOKUP(X780:X3043,[7]Sheet1!$T$2:$AC$1764,10,0)</f>
        <v>323</v>
      </c>
      <c r="AT780" s="107" t="str">
        <f>VLOOKUP(X780:X3037,'[8]Asset Classification'!$J$3:$S$2325,10,0)</f>
        <v>&gt;180</v>
      </c>
      <c r="AU780" s="120"/>
      <c r="AV780" s="120"/>
      <c r="AW780" s="120"/>
      <c r="AX780" s="120" t="s">
        <v>544</v>
      </c>
      <c r="AY780" s="120" t="s">
        <v>545</v>
      </c>
      <c r="AZ780" s="120"/>
      <c r="BA780" s="120"/>
      <c r="BB780" s="126"/>
      <c r="BC780" s="110"/>
      <c r="BD780" s="111"/>
      <c r="BE780" s="111"/>
      <c r="BF780" s="112"/>
      <c r="BG780" s="111"/>
      <c r="BH780" s="113"/>
      <c r="BI780" s="111"/>
      <c r="BJ780" s="111"/>
      <c r="BK780" s="114"/>
      <c r="BL780" s="122"/>
    </row>
    <row r="781" spans="1:64" s="125" customFormat="1" x14ac:dyDescent="0.3">
      <c r="A781" s="120">
        <v>776</v>
      </c>
      <c r="B781" s="120" t="s">
        <v>5879</v>
      </c>
      <c r="C781" s="120" t="s">
        <v>178</v>
      </c>
      <c r="D781" s="120" t="s">
        <v>850</v>
      </c>
      <c r="E781" s="120" t="s">
        <v>851</v>
      </c>
      <c r="F781" s="120" t="s">
        <v>852</v>
      </c>
      <c r="G781" s="120" t="s">
        <v>853</v>
      </c>
      <c r="H781" s="120" t="s">
        <v>854</v>
      </c>
      <c r="I781" s="120">
        <v>40735</v>
      </c>
      <c r="J781" s="120" t="s">
        <v>915</v>
      </c>
      <c r="K781" s="120">
        <v>40735</v>
      </c>
      <c r="L781" s="120" t="s">
        <v>916</v>
      </c>
      <c r="M781" s="120" t="s">
        <v>917</v>
      </c>
      <c r="N781" s="120">
        <v>351213</v>
      </c>
      <c r="O781" s="120" t="s">
        <v>1667</v>
      </c>
      <c r="P781" s="120">
        <v>566847</v>
      </c>
      <c r="Q781" s="120" t="s">
        <v>2532</v>
      </c>
      <c r="R781" s="120" t="s">
        <v>255</v>
      </c>
      <c r="S781" s="120" t="s">
        <v>4415</v>
      </c>
      <c r="T781" s="120" t="s">
        <v>185</v>
      </c>
      <c r="U781" s="120" t="s">
        <v>181</v>
      </c>
      <c r="V781" s="120">
        <v>0</v>
      </c>
      <c r="W781" s="120" t="s">
        <v>5880</v>
      </c>
      <c r="X781" s="120">
        <v>353676567</v>
      </c>
      <c r="Y781" s="120" t="s">
        <v>4416</v>
      </c>
      <c r="Z781" s="120" t="s">
        <v>833</v>
      </c>
      <c r="AA781" s="123">
        <v>41000</v>
      </c>
      <c r="AB781" s="120" t="s">
        <v>189</v>
      </c>
      <c r="AC781" s="120">
        <v>24</v>
      </c>
      <c r="AD781" s="120" t="s">
        <v>190</v>
      </c>
      <c r="AE781" s="120" t="s">
        <v>502</v>
      </c>
      <c r="AF781" s="123">
        <v>2190</v>
      </c>
      <c r="AG781" s="123">
        <v>2190</v>
      </c>
      <c r="AH781" s="120" t="s">
        <v>647</v>
      </c>
      <c r="AI781" s="123">
        <v>5333.58</v>
      </c>
      <c r="AJ781" s="123">
        <v>3636.42</v>
      </c>
      <c r="AK781" s="123">
        <v>8970</v>
      </c>
      <c r="AL781" s="123">
        <v>35666.42</v>
      </c>
      <c r="AM781" s="123">
        <v>8055.58</v>
      </c>
      <c r="AN781" s="123">
        <v>43722</v>
      </c>
      <c r="AO781" s="123">
        <v>17793.72</v>
      </c>
      <c r="AP781" s="123">
        <v>6086.28</v>
      </c>
      <c r="AQ781" s="123">
        <v>23880</v>
      </c>
      <c r="AR781" s="120">
        <v>15</v>
      </c>
      <c r="AS781" s="120">
        <f>VLOOKUP(X781:X3044,[7]Sheet1!$T$2:$AC$1764,10,0)</f>
        <v>323</v>
      </c>
      <c r="AT781" s="107" t="str">
        <f>VLOOKUP(X781:X3038,'[8]Asset Classification'!$J$3:$S$2325,10,0)</f>
        <v>&gt;180</v>
      </c>
      <c r="AU781" s="120"/>
      <c r="AV781" s="120"/>
      <c r="AW781" s="120"/>
      <c r="AX781" s="120" t="s">
        <v>544</v>
      </c>
      <c r="AY781" s="120" t="s">
        <v>545</v>
      </c>
      <c r="AZ781" s="120"/>
      <c r="BA781" s="120"/>
      <c r="BB781" s="126"/>
      <c r="BC781" s="110"/>
      <c r="BD781" s="111"/>
      <c r="BE781" s="111"/>
      <c r="BF781" s="112"/>
      <c r="BG781" s="111"/>
      <c r="BH781" s="113"/>
      <c r="BI781" s="111"/>
      <c r="BJ781" s="111"/>
      <c r="BK781" s="114"/>
      <c r="BL781" s="122"/>
    </row>
    <row r="782" spans="1:64" s="125" customFormat="1" x14ac:dyDescent="0.3">
      <c r="A782" s="120">
        <v>777</v>
      </c>
      <c r="B782" s="120" t="s">
        <v>5879</v>
      </c>
      <c r="C782" s="120" t="s">
        <v>178</v>
      </c>
      <c r="D782" s="120" t="s">
        <v>850</v>
      </c>
      <c r="E782" s="120" t="s">
        <v>851</v>
      </c>
      <c r="F782" s="120" t="s">
        <v>852</v>
      </c>
      <c r="G782" s="120" t="s">
        <v>853</v>
      </c>
      <c r="H782" s="120" t="s">
        <v>854</v>
      </c>
      <c r="I782" s="120">
        <v>168143</v>
      </c>
      <c r="J782" s="120" t="s">
        <v>854</v>
      </c>
      <c r="K782" s="120">
        <v>168143</v>
      </c>
      <c r="L782" s="120" t="s">
        <v>961</v>
      </c>
      <c r="M782" s="120" t="s">
        <v>962</v>
      </c>
      <c r="N782" s="120">
        <v>356330</v>
      </c>
      <c r="O782" s="120" t="s">
        <v>1594</v>
      </c>
      <c r="P782" s="120">
        <v>91420</v>
      </c>
      <c r="Q782" s="120" t="s">
        <v>692</v>
      </c>
      <c r="R782" s="120" t="s">
        <v>255</v>
      </c>
      <c r="S782" s="120" t="s">
        <v>4843</v>
      </c>
      <c r="T782" s="120" t="s">
        <v>185</v>
      </c>
      <c r="U782" s="120" t="s">
        <v>186</v>
      </c>
      <c r="V782" s="120">
        <v>0</v>
      </c>
      <c r="W782" s="120" t="s">
        <v>5880</v>
      </c>
      <c r="X782" s="120">
        <v>354759246</v>
      </c>
      <c r="Y782" s="120" t="s">
        <v>4844</v>
      </c>
      <c r="Z782" s="120" t="s">
        <v>201</v>
      </c>
      <c r="AA782" s="123">
        <v>42000</v>
      </c>
      <c r="AB782" s="120" t="s">
        <v>189</v>
      </c>
      <c r="AC782" s="120">
        <v>24</v>
      </c>
      <c r="AD782" s="120" t="s">
        <v>190</v>
      </c>
      <c r="AE782" s="120" t="s">
        <v>519</v>
      </c>
      <c r="AF782" s="123">
        <v>2240</v>
      </c>
      <c r="AG782" s="123">
        <v>2240</v>
      </c>
      <c r="AH782" s="120" t="s">
        <v>210</v>
      </c>
      <c r="AI782" s="123">
        <v>4257.62</v>
      </c>
      <c r="AJ782" s="123">
        <v>3582.38</v>
      </c>
      <c r="AK782" s="123">
        <v>7840</v>
      </c>
      <c r="AL782" s="123">
        <v>37742.379999999997</v>
      </c>
      <c r="AM782" s="123">
        <v>8616.6200000000008</v>
      </c>
      <c r="AN782" s="123">
        <v>46359</v>
      </c>
      <c r="AO782" s="123">
        <v>17398.86</v>
      </c>
      <c r="AP782" s="123">
        <v>6121.14</v>
      </c>
      <c r="AQ782" s="123">
        <v>23520</v>
      </c>
      <c r="AR782" s="120">
        <v>14</v>
      </c>
      <c r="AS782" s="120">
        <f>VLOOKUP(X782:X3045,[7]Sheet1!$T$2:$AC$1764,10,0)</f>
        <v>323</v>
      </c>
      <c r="AT782" s="107" t="str">
        <f>VLOOKUP(X782:X3039,'[8]Asset Classification'!$J$3:$S$2325,10,0)</f>
        <v>&gt;180</v>
      </c>
      <c r="AU782" s="120"/>
      <c r="AV782" s="120"/>
      <c r="AW782" s="120"/>
      <c r="AX782" s="120" t="s">
        <v>544</v>
      </c>
      <c r="AY782" s="120" t="s">
        <v>545</v>
      </c>
      <c r="AZ782" s="120"/>
      <c r="BA782" s="120"/>
      <c r="BB782" s="126"/>
      <c r="BC782" s="110"/>
      <c r="BD782" s="111"/>
      <c r="BE782" s="111"/>
      <c r="BF782" s="112"/>
      <c r="BG782" s="111"/>
      <c r="BH782" s="113"/>
      <c r="BI782" s="111"/>
      <c r="BJ782" s="111"/>
      <c r="BK782" s="114"/>
      <c r="BL782" s="122"/>
    </row>
    <row r="783" spans="1:64" s="125" customFormat="1" x14ac:dyDescent="0.3">
      <c r="A783" s="120">
        <v>778</v>
      </c>
      <c r="B783" s="120" t="s">
        <v>5879</v>
      </c>
      <c r="C783" s="120" t="s">
        <v>178</v>
      </c>
      <c r="D783" s="120" t="s">
        <v>850</v>
      </c>
      <c r="E783" s="120" t="s">
        <v>851</v>
      </c>
      <c r="F783" s="120" t="s">
        <v>852</v>
      </c>
      <c r="G783" s="120" t="s">
        <v>853</v>
      </c>
      <c r="H783" s="120" t="s">
        <v>854</v>
      </c>
      <c r="I783" s="120">
        <v>40668</v>
      </c>
      <c r="J783" s="120" t="s">
        <v>854</v>
      </c>
      <c r="K783" s="120">
        <v>40668</v>
      </c>
      <c r="L783" s="120" t="s">
        <v>906</v>
      </c>
      <c r="M783" s="120" t="s">
        <v>907</v>
      </c>
      <c r="N783" s="120">
        <v>342845</v>
      </c>
      <c r="O783" s="120" t="s">
        <v>3130</v>
      </c>
      <c r="P783" s="120">
        <v>628169</v>
      </c>
      <c r="Q783" s="120" t="s">
        <v>3894</v>
      </c>
      <c r="R783" s="120" t="s">
        <v>255</v>
      </c>
      <c r="S783" s="120" t="s">
        <v>5186</v>
      </c>
      <c r="T783" s="120" t="s">
        <v>180</v>
      </c>
      <c r="U783" s="120" t="s">
        <v>186</v>
      </c>
      <c r="V783" s="120">
        <v>0</v>
      </c>
      <c r="W783" s="120" t="s">
        <v>5880</v>
      </c>
      <c r="X783" s="120">
        <v>355366202</v>
      </c>
      <c r="Y783" s="120" t="s">
        <v>5187</v>
      </c>
      <c r="Z783" s="120" t="s">
        <v>315</v>
      </c>
      <c r="AA783" s="123">
        <v>44000</v>
      </c>
      <c r="AB783" s="120" t="s">
        <v>3132</v>
      </c>
      <c r="AC783" s="120">
        <v>24</v>
      </c>
      <c r="AD783" s="120" t="s">
        <v>190</v>
      </c>
      <c r="AE783" s="120" t="s">
        <v>5161</v>
      </c>
      <c r="AF783" s="123">
        <v>2350</v>
      </c>
      <c r="AG783" s="123">
        <v>2350</v>
      </c>
      <c r="AH783" s="120" t="s">
        <v>5188</v>
      </c>
      <c r="AI783" s="123">
        <v>933.56</v>
      </c>
      <c r="AJ783" s="123">
        <v>1416.44</v>
      </c>
      <c r="AK783" s="123">
        <v>2350</v>
      </c>
      <c r="AL783" s="123">
        <v>43066.44</v>
      </c>
      <c r="AM783" s="123">
        <v>11777.56</v>
      </c>
      <c r="AN783" s="123">
        <v>54844</v>
      </c>
      <c r="AO783" s="123">
        <v>17728.490000000002</v>
      </c>
      <c r="AP783" s="123">
        <v>8121.51</v>
      </c>
      <c r="AQ783" s="123">
        <v>25850</v>
      </c>
      <c r="AR783" s="120">
        <v>12</v>
      </c>
      <c r="AS783" s="120">
        <f>VLOOKUP(X783:X3046,[7]Sheet1!$T$2:$AC$1764,10,0)</f>
        <v>323</v>
      </c>
      <c r="AT783" s="107" t="str">
        <f>VLOOKUP(X783:X3040,'[8]Asset Classification'!$J$3:$S$2325,10,0)</f>
        <v>&gt;180</v>
      </c>
      <c r="AU783" s="120"/>
      <c r="AV783" s="120"/>
      <c r="AW783" s="120"/>
      <c r="AX783" s="120" t="s">
        <v>544</v>
      </c>
      <c r="AY783" s="120" t="s">
        <v>545</v>
      </c>
      <c r="AZ783" s="120"/>
      <c r="BA783" s="120"/>
      <c r="BB783" s="126"/>
      <c r="BC783" s="110"/>
      <c r="BD783" s="111"/>
      <c r="BE783" s="111"/>
      <c r="BF783" s="112"/>
      <c r="BG783" s="111"/>
      <c r="BH783" s="113"/>
      <c r="BI783" s="111"/>
      <c r="BJ783" s="111"/>
      <c r="BK783" s="114"/>
      <c r="BL783" s="122"/>
    </row>
    <row r="784" spans="1:64" s="125" customFormat="1" x14ac:dyDescent="0.3">
      <c r="A784" s="120">
        <v>779</v>
      </c>
      <c r="B784" s="120" t="s">
        <v>5879</v>
      </c>
      <c r="C784" s="120" t="s">
        <v>178</v>
      </c>
      <c r="D784" s="120" t="s">
        <v>850</v>
      </c>
      <c r="E784" s="120" t="s">
        <v>851</v>
      </c>
      <c r="F784" s="120" t="s">
        <v>852</v>
      </c>
      <c r="G784" s="120" t="s">
        <v>853</v>
      </c>
      <c r="H784" s="120" t="s">
        <v>854</v>
      </c>
      <c r="I784" s="120">
        <v>168143</v>
      </c>
      <c r="J784" s="120" t="s">
        <v>854</v>
      </c>
      <c r="K784" s="120">
        <v>168143</v>
      </c>
      <c r="L784" s="120" t="s">
        <v>961</v>
      </c>
      <c r="M784" s="120" t="s">
        <v>962</v>
      </c>
      <c r="N784" s="120">
        <v>356330</v>
      </c>
      <c r="O784" s="120" t="s">
        <v>2741</v>
      </c>
      <c r="P784" s="120">
        <v>561149</v>
      </c>
      <c r="Q784" s="120" t="s">
        <v>2742</v>
      </c>
      <c r="R784" s="120" t="s">
        <v>255</v>
      </c>
      <c r="S784" s="120" t="s">
        <v>5393</v>
      </c>
      <c r="T784" s="120" t="s">
        <v>185</v>
      </c>
      <c r="U784" s="120" t="s">
        <v>547</v>
      </c>
      <c r="V784" s="120">
        <v>0</v>
      </c>
      <c r="W784" s="120" t="s">
        <v>5880</v>
      </c>
      <c r="X784" s="120">
        <v>355994331</v>
      </c>
      <c r="Y784" s="120" t="s">
        <v>5394</v>
      </c>
      <c r="Z784" s="120" t="s">
        <v>485</v>
      </c>
      <c r="AA784" s="123">
        <v>29000</v>
      </c>
      <c r="AB784" s="120" t="s">
        <v>189</v>
      </c>
      <c r="AC784" s="120">
        <v>18</v>
      </c>
      <c r="AD784" s="120" t="s">
        <v>190</v>
      </c>
      <c r="AE784" s="120" t="s">
        <v>523</v>
      </c>
      <c r="AF784" s="123">
        <v>1950</v>
      </c>
      <c r="AG784" s="123">
        <v>1950</v>
      </c>
      <c r="AH784" s="120" t="s">
        <v>5161</v>
      </c>
      <c r="AI784" s="123">
        <v>1036.3</v>
      </c>
      <c r="AJ784" s="123">
        <v>913.7</v>
      </c>
      <c r="AK784" s="123">
        <v>1950</v>
      </c>
      <c r="AL784" s="123">
        <v>27963.7</v>
      </c>
      <c r="AM784" s="123">
        <v>5531.3</v>
      </c>
      <c r="AN784" s="123">
        <v>33495</v>
      </c>
      <c r="AO784" s="123">
        <v>16791.75</v>
      </c>
      <c r="AP784" s="123">
        <v>4658.25</v>
      </c>
      <c r="AQ784" s="123">
        <v>21450</v>
      </c>
      <c r="AR784" s="120">
        <v>12</v>
      </c>
      <c r="AS784" s="120">
        <f>VLOOKUP(X784:X3047,[7]Sheet1!$T$2:$AC$1764,10,0)</f>
        <v>323</v>
      </c>
      <c r="AT784" s="107" t="str">
        <f>VLOOKUP(X784:X3041,'[8]Asset Classification'!$J$3:$S$2325,10,0)</f>
        <v>&gt;180</v>
      </c>
      <c r="AU784" s="120"/>
      <c r="AV784" s="120"/>
      <c r="AW784" s="120"/>
      <c r="AX784" s="120" t="s">
        <v>544</v>
      </c>
      <c r="AY784" s="120" t="s">
        <v>545</v>
      </c>
      <c r="AZ784" s="120"/>
      <c r="BA784" s="120"/>
      <c r="BB784" s="126"/>
      <c r="BC784" s="110"/>
      <c r="BD784" s="111"/>
      <c r="BE784" s="111"/>
      <c r="BF784" s="112"/>
      <c r="BG784" s="111"/>
      <c r="BH784" s="113"/>
      <c r="BI784" s="111"/>
      <c r="BJ784" s="111"/>
      <c r="BK784" s="114"/>
      <c r="BL784" s="122"/>
    </row>
    <row r="785" spans="1:64" s="125" customFormat="1" x14ac:dyDescent="0.3">
      <c r="A785" s="120">
        <v>780</v>
      </c>
      <c r="B785" s="120" t="s">
        <v>5879</v>
      </c>
      <c r="C785" s="120" t="s">
        <v>178</v>
      </c>
      <c r="D785" s="120" t="s">
        <v>850</v>
      </c>
      <c r="E785" s="120" t="s">
        <v>851</v>
      </c>
      <c r="F785" s="120" t="s">
        <v>852</v>
      </c>
      <c r="G785" s="120" t="s">
        <v>853</v>
      </c>
      <c r="H785" s="120" t="s">
        <v>854</v>
      </c>
      <c r="I785" s="120">
        <v>40742</v>
      </c>
      <c r="J785" s="120" t="s">
        <v>1661</v>
      </c>
      <c r="K785" s="120">
        <v>40742</v>
      </c>
      <c r="L785" s="120" t="s">
        <v>906</v>
      </c>
      <c r="M785" s="120" t="s">
        <v>907</v>
      </c>
      <c r="N785" s="120">
        <v>382669</v>
      </c>
      <c r="O785" s="120" t="s">
        <v>1758</v>
      </c>
      <c r="P785" s="120">
        <v>476862</v>
      </c>
      <c r="Q785" s="120" t="s">
        <v>1759</v>
      </c>
      <c r="R785" s="120" t="s">
        <v>255</v>
      </c>
      <c r="S785" s="120" t="s">
        <v>5413</v>
      </c>
      <c r="T785" s="120" t="s">
        <v>185</v>
      </c>
      <c r="U785" s="120" t="s">
        <v>186</v>
      </c>
      <c r="V785" s="120">
        <v>0</v>
      </c>
      <c r="W785" s="120" t="s">
        <v>5880</v>
      </c>
      <c r="X785" s="120">
        <v>356008123</v>
      </c>
      <c r="Y785" s="120" t="s">
        <v>5414</v>
      </c>
      <c r="Z785" s="120" t="s">
        <v>284</v>
      </c>
      <c r="AA785" s="123">
        <v>63000</v>
      </c>
      <c r="AB785" s="120" t="s">
        <v>189</v>
      </c>
      <c r="AC785" s="120">
        <v>24</v>
      </c>
      <c r="AD785" s="120" t="s">
        <v>190</v>
      </c>
      <c r="AE785" s="120" t="s">
        <v>523</v>
      </c>
      <c r="AF785" s="123">
        <v>3360</v>
      </c>
      <c r="AG785" s="123">
        <v>3360</v>
      </c>
      <c r="AH785" s="120" t="s">
        <v>675</v>
      </c>
      <c r="AI785" s="123">
        <v>1418.22</v>
      </c>
      <c r="AJ785" s="123">
        <v>1941.78</v>
      </c>
      <c r="AK785" s="123">
        <v>3360</v>
      </c>
      <c r="AL785" s="123">
        <v>61581.78</v>
      </c>
      <c r="AM785" s="123">
        <v>16633.22</v>
      </c>
      <c r="AN785" s="123">
        <v>78215</v>
      </c>
      <c r="AO785" s="123">
        <v>25585.66</v>
      </c>
      <c r="AP785" s="123">
        <v>11374.34</v>
      </c>
      <c r="AQ785" s="123">
        <v>36960</v>
      </c>
      <c r="AR785" s="120">
        <v>12</v>
      </c>
      <c r="AS785" s="120">
        <f>VLOOKUP(X785:X3048,[7]Sheet1!$T$2:$AC$1764,10,0)</f>
        <v>323</v>
      </c>
      <c r="AT785" s="107" t="str">
        <f>VLOOKUP(X785:X3042,'[8]Asset Classification'!$J$3:$S$2325,10,0)</f>
        <v>&gt;180</v>
      </c>
      <c r="AU785" s="120"/>
      <c r="AV785" s="120"/>
      <c r="AW785" s="120"/>
      <c r="AX785" s="120" t="s">
        <v>544</v>
      </c>
      <c r="AY785" s="120" t="s">
        <v>545</v>
      </c>
      <c r="AZ785" s="120"/>
      <c r="BA785" s="120"/>
      <c r="BB785" s="126"/>
      <c r="BC785" s="110"/>
      <c r="BD785" s="111"/>
      <c r="BE785" s="111"/>
      <c r="BF785" s="112"/>
      <c r="BG785" s="111"/>
      <c r="BH785" s="113"/>
      <c r="BI785" s="111"/>
      <c r="BJ785" s="111"/>
      <c r="BK785" s="114"/>
      <c r="BL785" s="122"/>
    </row>
    <row r="786" spans="1:64" s="125" customFormat="1" x14ac:dyDescent="0.3">
      <c r="A786" s="120">
        <v>781</v>
      </c>
      <c r="B786" s="120" t="s">
        <v>5879</v>
      </c>
      <c r="C786" s="120" t="s">
        <v>178</v>
      </c>
      <c r="D786" s="120" t="s">
        <v>850</v>
      </c>
      <c r="E786" s="120" t="s">
        <v>851</v>
      </c>
      <c r="F786" s="120" t="s">
        <v>852</v>
      </c>
      <c r="G786" s="120" t="s">
        <v>853</v>
      </c>
      <c r="H786" s="120" t="s">
        <v>854</v>
      </c>
      <c r="I786" s="120">
        <v>40742</v>
      </c>
      <c r="J786" s="120" t="s">
        <v>1661</v>
      </c>
      <c r="K786" s="120">
        <v>40742</v>
      </c>
      <c r="L786" s="120" t="s">
        <v>906</v>
      </c>
      <c r="M786" s="120" t="s">
        <v>907</v>
      </c>
      <c r="N786" s="120">
        <v>382669</v>
      </c>
      <c r="O786" s="120" t="s">
        <v>1277</v>
      </c>
      <c r="P786" s="120">
        <v>91453</v>
      </c>
      <c r="Q786" s="120" t="s">
        <v>1278</v>
      </c>
      <c r="R786" s="120" t="s">
        <v>255</v>
      </c>
      <c r="S786" s="120" t="s">
        <v>4811</v>
      </c>
      <c r="T786" s="120" t="s">
        <v>185</v>
      </c>
      <c r="U786" s="120" t="s">
        <v>645</v>
      </c>
      <c r="V786" s="120">
        <v>0</v>
      </c>
      <c r="W786" s="120" t="s">
        <v>5880</v>
      </c>
      <c r="X786" s="120">
        <v>354759223</v>
      </c>
      <c r="Y786" s="120" t="s">
        <v>4812</v>
      </c>
      <c r="Z786" s="120" t="s">
        <v>629</v>
      </c>
      <c r="AA786" s="123">
        <v>52000</v>
      </c>
      <c r="AB786" s="120" t="s">
        <v>194</v>
      </c>
      <c r="AC786" s="120">
        <v>24</v>
      </c>
      <c r="AD786" s="120" t="s">
        <v>190</v>
      </c>
      <c r="AE786" s="120" t="s">
        <v>493</v>
      </c>
      <c r="AF786" s="123">
        <v>2780</v>
      </c>
      <c r="AG786" s="123">
        <v>2780</v>
      </c>
      <c r="AH786" s="120" t="s">
        <v>210</v>
      </c>
      <c r="AI786" s="123">
        <v>4736.1899999999996</v>
      </c>
      <c r="AJ786" s="123">
        <v>3603.81</v>
      </c>
      <c r="AK786" s="123">
        <v>8340</v>
      </c>
      <c r="AL786" s="123">
        <v>47263.81</v>
      </c>
      <c r="AM786" s="123">
        <v>11619.19</v>
      </c>
      <c r="AN786" s="123">
        <v>58883</v>
      </c>
      <c r="AO786" s="123">
        <v>21944.240000000002</v>
      </c>
      <c r="AP786" s="123">
        <v>8635.76</v>
      </c>
      <c r="AQ786" s="123">
        <v>30580</v>
      </c>
      <c r="AR786" s="120">
        <v>14</v>
      </c>
      <c r="AS786" s="120">
        <f>VLOOKUP(X786:X3049,[7]Sheet1!$T$2:$AC$1764,10,0)</f>
        <v>324</v>
      </c>
      <c r="AT786" s="107" t="str">
        <f>VLOOKUP(X786:X3043,'[8]Asset Classification'!$J$3:$S$2325,10,0)</f>
        <v>&gt;180</v>
      </c>
      <c r="AU786" s="120"/>
      <c r="AV786" s="120"/>
      <c r="AW786" s="120"/>
      <c r="AX786" s="120" t="s">
        <v>544</v>
      </c>
      <c r="AY786" s="120" t="s">
        <v>545</v>
      </c>
      <c r="AZ786" s="120"/>
      <c r="BA786" s="120"/>
      <c r="BB786" s="126"/>
      <c r="BC786" s="110"/>
      <c r="BD786" s="111"/>
      <c r="BE786" s="111"/>
      <c r="BF786" s="112"/>
      <c r="BG786" s="111"/>
      <c r="BH786" s="113"/>
      <c r="BI786" s="111"/>
      <c r="BJ786" s="111"/>
      <c r="BK786" s="114"/>
      <c r="BL786" s="122"/>
    </row>
    <row r="787" spans="1:64" s="125" customFormat="1" x14ac:dyDescent="0.3">
      <c r="A787" s="120">
        <v>782</v>
      </c>
      <c r="B787" s="120" t="s">
        <v>5879</v>
      </c>
      <c r="C787" s="120" t="s">
        <v>178</v>
      </c>
      <c r="D787" s="120" t="s">
        <v>850</v>
      </c>
      <c r="E787" s="120" t="s">
        <v>851</v>
      </c>
      <c r="F787" s="120" t="s">
        <v>852</v>
      </c>
      <c r="G787" s="120" t="s">
        <v>853</v>
      </c>
      <c r="H787" s="120" t="s">
        <v>854</v>
      </c>
      <c r="I787" s="120">
        <v>40742</v>
      </c>
      <c r="J787" s="120" t="s">
        <v>1661</v>
      </c>
      <c r="K787" s="120">
        <v>40742</v>
      </c>
      <c r="L787" s="120" t="s">
        <v>906</v>
      </c>
      <c r="M787" s="120" t="s">
        <v>907</v>
      </c>
      <c r="N787" s="120">
        <v>63016</v>
      </c>
      <c r="O787" s="120" t="s">
        <v>1346</v>
      </c>
      <c r="P787" s="120">
        <v>91464</v>
      </c>
      <c r="Q787" s="120" t="s">
        <v>1347</v>
      </c>
      <c r="R787" s="120" t="s">
        <v>255</v>
      </c>
      <c r="S787" s="120" t="s">
        <v>4967</v>
      </c>
      <c r="T787" s="120" t="s">
        <v>185</v>
      </c>
      <c r="U787" s="120" t="s">
        <v>186</v>
      </c>
      <c r="V787" s="120">
        <v>0</v>
      </c>
      <c r="W787" s="120" t="s">
        <v>5902</v>
      </c>
      <c r="X787" s="120">
        <v>354759324</v>
      </c>
      <c r="Y787" s="120" t="s">
        <v>4968</v>
      </c>
      <c r="Z787" s="120" t="s">
        <v>1660</v>
      </c>
      <c r="AA787" s="123">
        <v>45000</v>
      </c>
      <c r="AB787" s="120" t="s">
        <v>194</v>
      </c>
      <c r="AC787" s="120">
        <v>24</v>
      </c>
      <c r="AD787" s="120" t="s">
        <v>190</v>
      </c>
      <c r="AE787" s="120" t="s">
        <v>493</v>
      </c>
      <c r="AF787" s="123">
        <v>2400</v>
      </c>
      <c r="AG787" s="123">
        <v>2400</v>
      </c>
      <c r="AH787" s="120" t="s">
        <v>647</v>
      </c>
      <c r="AI787" s="123">
        <v>4466.91</v>
      </c>
      <c r="AJ787" s="123">
        <v>2733.09</v>
      </c>
      <c r="AK787" s="123">
        <v>7200</v>
      </c>
      <c r="AL787" s="123">
        <v>40533.089999999997</v>
      </c>
      <c r="AM787" s="123">
        <v>9884.91</v>
      </c>
      <c r="AN787" s="123">
        <v>50418</v>
      </c>
      <c r="AO787" s="123">
        <v>19013.78</v>
      </c>
      <c r="AP787" s="123">
        <v>7386.22</v>
      </c>
      <c r="AQ787" s="123">
        <v>26400</v>
      </c>
      <c r="AR787" s="120">
        <v>14</v>
      </c>
      <c r="AS787" s="120">
        <f>VLOOKUP(X787:X3050,[7]Sheet1!$T$2:$AC$1764,10,0)</f>
        <v>324</v>
      </c>
      <c r="AT787" s="107" t="str">
        <f>VLOOKUP(X787:X3044,'[8]Asset Classification'!$J$3:$S$2325,10,0)</f>
        <v>&gt;180</v>
      </c>
      <c r="AU787" s="120"/>
      <c r="AV787" s="120"/>
      <c r="AW787" s="120"/>
      <c r="AX787" s="120" t="s">
        <v>544</v>
      </c>
      <c r="AY787" s="120" t="s">
        <v>545</v>
      </c>
      <c r="AZ787" s="120"/>
      <c r="BA787" s="120"/>
      <c r="BB787" s="126"/>
      <c r="BC787" s="110"/>
      <c r="BD787" s="111"/>
      <c r="BE787" s="111"/>
      <c r="BF787" s="112"/>
      <c r="BG787" s="111"/>
      <c r="BH787" s="113"/>
      <c r="BI787" s="111"/>
      <c r="BJ787" s="111"/>
      <c r="BK787" s="114"/>
      <c r="BL787" s="122"/>
    </row>
    <row r="788" spans="1:64" s="125" customFormat="1" x14ac:dyDescent="0.3">
      <c r="A788" s="120">
        <v>783</v>
      </c>
      <c r="B788" s="120" t="s">
        <v>5879</v>
      </c>
      <c r="C788" s="120" t="s">
        <v>178</v>
      </c>
      <c r="D788" s="120" t="s">
        <v>850</v>
      </c>
      <c r="E788" s="120" t="s">
        <v>851</v>
      </c>
      <c r="F788" s="120" t="s">
        <v>852</v>
      </c>
      <c r="G788" s="120" t="s">
        <v>853</v>
      </c>
      <c r="H788" s="120" t="s">
        <v>854</v>
      </c>
      <c r="I788" s="120">
        <v>176391</v>
      </c>
      <c r="J788" s="120" t="s">
        <v>889</v>
      </c>
      <c r="K788" s="120">
        <v>176391</v>
      </c>
      <c r="L788" s="120" t="s">
        <v>1545</v>
      </c>
      <c r="M788" s="120" t="s">
        <v>1546</v>
      </c>
      <c r="N788" s="120">
        <v>63007</v>
      </c>
      <c r="O788" s="120" t="s">
        <v>1357</v>
      </c>
      <c r="P788" s="120">
        <v>91470</v>
      </c>
      <c r="Q788" s="120" t="s">
        <v>790</v>
      </c>
      <c r="R788" s="120" t="s">
        <v>255</v>
      </c>
      <c r="S788" s="120" t="s">
        <v>5149</v>
      </c>
      <c r="T788" s="120" t="s">
        <v>298</v>
      </c>
      <c r="U788" s="120" t="s">
        <v>181</v>
      </c>
      <c r="V788" s="120">
        <v>0</v>
      </c>
      <c r="W788" s="120" t="s">
        <v>5880</v>
      </c>
      <c r="X788" s="120">
        <v>355213630</v>
      </c>
      <c r="Y788" s="120" t="s">
        <v>5150</v>
      </c>
      <c r="Z788" s="120" t="s">
        <v>352</v>
      </c>
      <c r="AA788" s="123">
        <v>63000</v>
      </c>
      <c r="AB788" s="120" t="s">
        <v>194</v>
      </c>
      <c r="AC788" s="120">
        <v>24</v>
      </c>
      <c r="AD788" s="120" t="s">
        <v>195</v>
      </c>
      <c r="AE788" s="120" t="s">
        <v>285</v>
      </c>
      <c r="AF788" s="123">
        <v>3360</v>
      </c>
      <c r="AG788" s="123">
        <v>3360</v>
      </c>
      <c r="AH788" s="120" t="s">
        <v>301</v>
      </c>
      <c r="AI788" s="123">
        <v>3434.5</v>
      </c>
      <c r="AJ788" s="123">
        <v>3285.5</v>
      </c>
      <c r="AK788" s="123">
        <v>6720</v>
      </c>
      <c r="AL788" s="123">
        <v>59565.5</v>
      </c>
      <c r="AM788" s="123">
        <v>15444.5</v>
      </c>
      <c r="AN788" s="123">
        <v>75010</v>
      </c>
      <c r="AO788" s="123">
        <v>25898.3</v>
      </c>
      <c r="AP788" s="123">
        <v>11061.7</v>
      </c>
      <c r="AQ788" s="123">
        <v>36960</v>
      </c>
      <c r="AR788" s="120">
        <v>13</v>
      </c>
      <c r="AS788" s="120">
        <f>VLOOKUP(X788:X3051,[7]Sheet1!$T$2:$AC$1764,10,0)</f>
        <v>324</v>
      </c>
      <c r="AT788" s="107" t="str">
        <f>VLOOKUP(X788:X3045,'[8]Asset Classification'!$J$3:$S$2325,10,0)</f>
        <v>&gt;180</v>
      </c>
      <c r="AU788" s="120"/>
      <c r="AV788" s="120"/>
      <c r="AW788" s="120"/>
      <c r="AX788" s="120" t="s">
        <v>544</v>
      </c>
      <c r="AY788" s="120" t="s">
        <v>545</v>
      </c>
      <c r="AZ788" s="120"/>
      <c r="BA788" s="120"/>
      <c r="BB788" s="126"/>
      <c r="BC788" s="110"/>
      <c r="BD788" s="111"/>
      <c r="BE788" s="111"/>
      <c r="BF788" s="112"/>
      <c r="BG788" s="111"/>
      <c r="BH788" s="113"/>
      <c r="BI788" s="111"/>
      <c r="BJ788" s="111"/>
      <c r="BK788" s="114"/>
      <c r="BL788" s="122"/>
    </row>
    <row r="789" spans="1:64" s="125" customFormat="1" x14ac:dyDescent="0.3">
      <c r="A789" s="120">
        <v>784</v>
      </c>
      <c r="B789" s="120" t="s">
        <v>5879</v>
      </c>
      <c r="C789" s="120" t="s">
        <v>178</v>
      </c>
      <c r="D789" s="120" t="s">
        <v>850</v>
      </c>
      <c r="E789" s="120" t="s">
        <v>851</v>
      </c>
      <c r="F789" s="120" t="s">
        <v>852</v>
      </c>
      <c r="G789" s="120" t="s">
        <v>853</v>
      </c>
      <c r="H789" s="120" t="s">
        <v>854</v>
      </c>
      <c r="I789" s="120">
        <v>168143</v>
      </c>
      <c r="J789" s="120" t="s">
        <v>854</v>
      </c>
      <c r="K789" s="120">
        <v>168143</v>
      </c>
      <c r="L789" s="120" t="s">
        <v>925</v>
      </c>
      <c r="M789" s="120" t="s">
        <v>926</v>
      </c>
      <c r="N789" s="120">
        <v>62871</v>
      </c>
      <c r="O789" s="120" t="s">
        <v>2205</v>
      </c>
      <c r="P789" s="120">
        <v>521624</v>
      </c>
      <c r="Q789" s="120" t="s">
        <v>2206</v>
      </c>
      <c r="R789" s="120" t="s">
        <v>255</v>
      </c>
      <c r="S789" s="120" t="s">
        <v>2207</v>
      </c>
      <c r="T789" s="120" t="s">
        <v>185</v>
      </c>
      <c r="U789" s="120" t="s">
        <v>181</v>
      </c>
      <c r="V789" s="120">
        <v>541</v>
      </c>
      <c r="W789" s="120" t="s">
        <v>5880</v>
      </c>
      <c r="X789" s="120">
        <v>349368737</v>
      </c>
      <c r="Y789" s="120" t="s">
        <v>2208</v>
      </c>
      <c r="Z789" s="120" t="s">
        <v>2209</v>
      </c>
      <c r="AA789" s="123">
        <v>41952</v>
      </c>
      <c r="AB789" s="120" t="s">
        <v>197</v>
      </c>
      <c r="AC789" s="120">
        <v>24</v>
      </c>
      <c r="AD789" s="120" t="s">
        <v>192</v>
      </c>
      <c r="AE789" s="120" t="s">
        <v>342</v>
      </c>
      <c r="AF789" s="123">
        <v>2233</v>
      </c>
      <c r="AG789" s="123">
        <v>2250</v>
      </c>
      <c r="AH789" s="120" t="s">
        <v>776</v>
      </c>
      <c r="AI789" s="123">
        <v>27439.62</v>
      </c>
      <c r="AJ789" s="123">
        <v>10793.38</v>
      </c>
      <c r="AK789" s="123">
        <v>38233</v>
      </c>
      <c r="AL789" s="123">
        <v>14512.38</v>
      </c>
      <c r="AM789" s="123">
        <v>1237.6199999999999</v>
      </c>
      <c r="AN789" s="123">
        <v>15750</v>
      </c>
      <c r="AO789" s="123">
        <v>14512.38</v>
      </c>
      <c r="AP789" s="123">
        <v>1237.6199999999999</v>
      </c>
      <c r="AQ789" s="123">
        <v>15750</v>
      </c>
      <c r="AR789" s="120">
        <v>30</v>
      </c>
      <c r="AS789" s="120">
        <f>VLOOKUP(X789:X3052,[7]Sheet1!$T$2:$AC$1764,10,0)</f>
        <v>344</v>
      </c>
      <c r="AT789" s="107" t="str">
        <f>VLOOKUP(X789:X3046,'[8]Asset Classification'!$J$3:$S$2325,10,0)</f>
        <v>&gt;180</v>
      </c>
      <c r="AU789" s="120"/>
      <c r="AV789" s="120"/>
      <c r="AW789" s="120"/>
      <c r="AX789" s="120" t="s">
        <v>544</v>
      </c>
      <c r="AY789" s="120" t="s">
        <v>545</v>
      </c>
      <c r="AZ789" s="120"/>
      <c r="BA789" s="120"/>
      <c r="BB789" s="126"/>
      <c r="BC789" s="110"/>
      <c r="BD789" s="111"/>
      <c r="BE789" s="111"/>
      <c r="BF789" s="112"/>
      <c r="BG789" s="111"/>
      <c r="BH789" s="113"/>
      <c r="BI789" s="111"/>
      <c r="BJ789" s="111"/>
      <c r="BK789" s="114"/>
      <c r="BL789" s="122"/>
    </row>
    <row r="790" spans="1:64" s="125" customFormat="1" x14ac:dyDescent="0.3">
      <c r="A790" s="120">
        <v>785</v>
      </c>
      <c r="B790" s="120" t="s">
        <v>5879</v>
      </c>
      <c r="C790" s="120" t="s">
        <v>178</v>
      </c>
      <c r="D790" s="120" t="s">
        <v>850</v>
      </c>
      <c r="E790" s="120" t="s">
        <v>851</v>
      </c>
      <c r="F790" s="120" t="s">
        <v>852</v>
      </c>
      <c r="G790" s="120" t="s">
        <v>853</v>
      </c>
      <c r="H790" s="120" t="s">
        <v>854</v>
      </c>
      <c r="I790" s="120">
        <v>168143</v>
      </c>
      <c r="J790" s="120" t="s">
        <v>854</v>
      </c>
      <c r="K790" s="120">
        <v>168143</v>
      </c>
      <c r="L790" s="120" t="s">
        <v>925</v>
      </c>
      <c r="M790" s="120" t="s">
        <v>926</v>
      </c>
      <c r="N790" s="120">
        <v>62864</v>
      </c>
      <c r="O790" s="120" t="s">
        <v>1979</v>
      </c>
      <c r="P790" s="120">
        <v>521440</v>
      </c>
      <c r="Q790" s="120" t="s">
        <v>2429</v>
      </c>
      <c r="R790" s="120" t="s">
        <v>255</v>
      </c>
      <c r="S790" s="120" t="s">
        <v>2492</v>
      </c>
      <c r="T790" s="120" t="s">
        <v>185</v>
      </c>
      <c r="U790" s="120" t="s">
        <v>181</v>
      </c>
      <c r="V790" s="120">
        <v>541</v>
      </c>
      <c r="W790" s="120" t="s">
        <v>5880</v>
      </c>
      <c r="X790" s="120">
        <v>350368586</v>
      </c>
      <c r="Y790" s="120" t="s">
        <v>2493</v>
      </c>
      <c r="Z790" s="120" t="s">
        <v>390</v>
      </c>
      <c r="AA790" s="123">
        <v>41752</v>
      </c>
      <c r="AB790" s="120" t="s">
        <v>194</v>
      </c>
      <c r="AC790" s="120">
        <v>24</v>
      </c>
      <c r="AD790" s="120" t="s">
        <v>192</v>
      </c>
      <c r="AE790" s="120" t="s">
        <v>383</v>
      </c>
      <c r="AF790" s="123">
        <v>2209</v>
      </c>
      <c r="AG790" s="123">
        <v>2250</v>
      </c>
      <c r="AH790" s="120" t="s">
        <v>287</v>
      </c>
      <c r="AI790" s="123">
        <v>21636.76</v>
      </c>
      <c r="AJ790" s="123">
        <v>9822.24</v>
      </c>
      <c r="AK790" s="123">
        <v>31459</v>
      </c>
      <c r="AL790" s="123">
        <v>20115.240000000002</v>
      </c>
      <c r="AM790" s="123">
        <v>2384.7600000000002</v>
      </c>
      <c r="AN790" s="123">
        <v>22500</v>
      </c>
      <c r="AO790" s="123">
        <v>20115.240000000002</v>
      </c>
      <c r="AP790" s="123">
        <v>2384.7600000000002</v>
      </c>
      <c r="AQ790" s="123">
        <v>22500</v>
      </c>
      <c r="AR790" s="120">
        <v>26</v>
      </c>
      <c r="AS790" s="120">
        <f>VLOOKUP(X790:X3053,[7]Sheet1!$T$2:$AC$1764,10,0)</f>
        <v>344</v>
      </c>
      <c r="AT790" s="107" t="str">
        <f>VLOOKUP(X790:X3047,'[8]Asset Classification'!$J$3:$S$2325,10,0)</f>
        <v>&gt;180</v>
      </c>
      <c r="AU790" s="120"/>
      <c r="AV790" s="120"/>
      <c r="AW790" s="120"/>
      <c r="AX790" s="120" t="s">
        <v>544</v>
      </c>
      <c r="AY790" s="120" t="s">
        <v>545</v>
      </c>
      <c r="AZ790" s="120"/>
      <c r="BA790" s="120"/>
      <c r="BB790" s="126"/>
      <c r="BC790" s="110"/>
      <c r="BD790" s="111"/>
      <c r="BE790" s="111"/>
      <c r="BF790" s="112"/>
      <c r="BG790" s="111"/>
      <c r="BH790" s="113"/>
      <c r="BI790" s="111"/>
      <c r="BJ790" s="111"/>
      <c r="BK790" s="114"/>
      <c r="BL790" s="122"/>
    </row>
    <row r="791" spans="1:64" s="125" customFormat="1" x14ac:dyDescent="0.3">
      <c r="A791" s="120">
        <v>786</v>
      </c>
      <c r="B791" s="120" t="s">
        <v>5879</v>
      </c>
      <c r="C791" s="120" t="s">
        <v>178</v>
      </c>
      <c r="D791" s="120" t="s">
        <v>850</v>
      </c>
      <c r="E791" s="120" t="s">
        <v>851</v>
      </c>
      <c r="F791" s="120" t="s">
        <v>852</v>
      </c>
      <c r="G791" s="120" t="s">
        <v>853</v>
      </c>
      <c r="H791" s="120" t="s">
        <v>854</v>
      </c>
      <c r="I791" s="120">
        <v>176391</v>
      </c>
      <c r="J791" s="120" t="s">
        <v>889</v>
      </c>
      <c r="K791" s="120">
        <v>176391</v>
      </c>
      <c r="L791" s="120" t="s">
        <v>1545</v>
      </c>
      <c r="M791" s="120" t="s">
        <v>1546</v>
      </c>
      <c r="N791" s="120">
        <v>380309</v>
      </c>
      <c r="O791" s="120" t="s">
        <v>1894</v>
      </c>
      <c r="P791" s="120">
        <v>493495</v>
      </c>
      <c r="Q791" s="120" t="s">
        <v>3712</v>
      </c>
      <c r="R791" s="120" t="s">
        <v>255</v>
      </c>
      <c r="S791" s="120" t="s">
        <v>4071</v>
      </c>
      <c r="T791" s="120" t="s">
        <v>185</v>
      </c>
      <c r="U791" s="120" t="s">
        <v>181</v>
      </c>
      <c r="V791" s="120">
        <v>0</v>
      </c>
      <c r="W791" s="120" t="s">
        <v>5880</v>
      </c>
      <c r="X791" s="120">
        <v>353444948</v>
      </c>
      <c r="Y791" s="120" t="s">
        <v>4072</v>
      </c>
      <c r="Z791" s="120" t="s">
        <v>230</v>
      </c>
      <c r="AA791" s="123">
        <v>31000</v>
      </c>
      <c r="AB791" s="120" t="s">
        <v>548</v>
      </c>
      <c r="AC791" s="120">
        <v>24</v>
      </c>
      <c r="AD791" s="120" t="s">
        <v>190</v>
      </c>
      <c r="AE791" s="120" t="s">
        <v>480</v>
      </c>
      <c r="AF791" s="123">
        <v>1650</v>
      </c>
      <c r="AG791" s="123">
        <v>1650</v>
      </c>
      <c r="AH791" s="120" t="s">
        <v>675</v>
      </c>
      <c r="AI791" s="123">
        <v>4015.13</v>
      </c>
      <c r="AJ791" s="123">
        <v>3184.87</v>
      </c>
      <c r="AK791" s="123">
        <v>7200</v>
      </c>
      <c r="AL791" s="123">
        <v>26984.87</v>
      </c>
      <c r="AM791" s="123">
        <v>5810.13</v>
      </c>
      <c r="AN791" s="123">
        <v>32795</v>
      </c>
      <c r="AO791" s="123">
        <v>14631.76</v>
      </c>
      <c r="AP791" s="123">
        <v>4568.24</v>
      </c>
      <c r="AQ791" s="123">
        <v>19200</v>
      </c>
      <c r="AR791" s="120">
        <v>16</v>
      </c>
      <c r="AS791" s="120">
        <f>VLOOKUP(X791:X3054,[7]Sheet1!$T$2:$AC$1764,10,0)</f>
        <v>344</v>
      </c>
      <c r="AT791" s="107" t="str">
        <f>VLOOKUP(X791:X3048,'[8]Asset Classification'!$J$3:$S$2325,10,0)</f>
        <v>&gt;180</v>
      </c>
      <c r="AU791" s="120"/>
      <c r="AV791" s="120"/>
      <c r="AW791" s="120"/>
      <c r="AX791" s="120" t="s">
        <v>544</v>
      </c>
      <c r="AY791" s="120" t="s">
        <v>545</v>
      </c>
      <c r="AZ791" s="120"/>
      <c r="BA791" s="120"/>
      <c r="BB791" s="126"/>
      <c r="BC791" s="110"/>
      <c r="BD791" s="111"/>
      <c r="BE791" s="111"/>
      <c r="BF791" s="112"/>
      <c r="BG791" s="111"/>
      <c r="BH791" s="113"/>
      <c r="BI791" s="111"/>
      <c r="BJ791" s="111"/>
      <c r="BK791" s="114"/>
      <c r="BL791" s="122"/>
    </row>
    <row r="792" spans="1:64" s="125" customFormat="1" x14ac:dyDescent="0.3">
      <c r="A792" s="120">
        <v>787</v>
      </c>
      <c r="B792" s="120" t="s">
        <v>5879</v>
      </c>
      <c r="C792" s="120" t="s">
        <v>178</v>
      </c>
      <c r="D792" s="120" t="s">
        <v>850</v>
      </c>
      <c r="E792" s="120" t="s">
        <v>851</v>
      </c>
      <c r="F792" s="120" t="s">
        <v>852</v>
      </c>
      <c r="G792" s="120" t="s">
        <v>853</v>
      </c>
      <c r="H792" s="120" t="s">
        <v>854</v>
      </c>
      <c r="I792" s="120">
        <v>40747</v>
      </c>
      <c r="J792" s="120" t="s">
        <v>1799</v>
      </c>
      <c r="K792" s="120">
        <v>40747</v>
      </c>
      <c r="L792" s="120" t="s">
        <v>855</v>
      </c>
      <c r="M792" s="120" t="s">
        <v>856</v>
      </c>
      <c r="N792" s="120">
        <v>341375</v>
      </c>
      <c r="O792" s="120" t="s">
        <v>2149</v>
      </c>
      <c r="P792" s="120">
        <v>515186</v>
      </c>
      <c r="Q792" s="120" t="s">
        <v>2150</v>
      </c>
      <c r="R792" s="120" t="s">
        <v>255</v>
      </c>
      <c r="S792" s="120" t="s">
        <v>4337</v>
      </c>
      <c r="T792" s="120" t="s">
        <v>185</v>
      </c>
      <c r="U792" s="120" t="s">
        <v>186</v>
      </c>
      <c r="V792" s="120">
        <v>0</v>
      </c>
      <c r="W792" s="120" t="s">
        <v>5880</v>
      </c>
      <c r="X792" s="120">
        <v>353676522</v>
      </c>
      <c r="Y792" s="120" t="s">
        <v>4338</v>
      </c>
      <c r="Z792" s="120" t="s">
        <v>300</v>
      </c>
      <c r="AA792" s="123">
        <v>54000</v>
      </c>
      <c r="AB792" s="120" t="s">
        <v>182</v>
      </c>
      <c r="AC792" s="120">
        <v>24</v>
      </c>
      <c r="AD792" s="120" t="s">
        <v>190</v>
      </c>
      <c r="AE792" s="120" t="s">
        <v>500</v>
      </c>
      <c r="AF792" s="123">
        <v>2880</v>
      </c>
      <c r="AG792" s="123">
        <v>2880</v>
      </c>
      <c r="AH792" s="120" t="s">
        <v>301</v>
      </c>
      <c r="AI792" s="123">
        <v>6690.54</v>
      </c>
      <c r="AJ792" s="123">
        <v>4749.46</v>
      </c>
      <c r="AK792" s="123">
        <v>11440</v>
      </c>
      <c r="AL792" s="123">
        <v>47309.46</v>
      </c>
      <c r="AM792" s="123">
        <v>11036.54</v>
      </c>
      <c r="AN792" s="123">
        <v>58346</v>
      </c>
      <c r="AO792" s="123">
        <v>23398.57</v>
      </c>
      <c r="AP792" s="123">
        <v>8361.43</v>
      </c>
      <c r="AQ792" s="123">
        <v>31760</v>
      </c>
      <c r="AR792" s="120">
        <v>15</v>
      </c>
      <c r="AS792" s="120">
        <f>VLOOKUP(X792:X3055,[7]Sheet1!$T$2:$AC$1764,10,0)</f>
        <v>344</v>
      </c>
      <c r="AT792" s="107" t="str">
        <f>VLOOKUP(X792:X3049,'[8]Asset Classification'!$J$3:$S$2325,10,0)</f>
        <v>&gt;180</v>
      </c>
      <c r="AU792" s="120"/>
      <c r="AV792" s="120"/>
      <c r="AW792" s="120"/>
      <c r="AX792" s="120" t="s">
        <v>544</v>
      </c>
      <c r="AY792" s="120" t="s">
        <v>545</v>
      </c>
      <c r="AZ792" s="120"/>
      <c r="BA792" s="120"/>
      <c r="BB792" s="126"/>
      <c r="BC792" s="110"/>
      <c r="BD792" s="111"/>
      <c r="BE792" s="111"/>
      <c r="BF792" s="112"/>
      <c r="BG792" s="111"/>
      <c r="BH792" s="111"/>
      <c r="BI792" s="111"/>
      <c r="BJ792" s="111"/>
      <c r="BK792" s="114"/>
      <c r="BL792" s="122"/>
    </row>
    <row r="793" spans="1:64" s="125" customFormat="1" x14ac:dyDescent="0.3">
      <c r="A793" s="120">
        <v>788</v>
      </c>
      <c r="B793" s="120" t="s">
        <v>5879</v>
      </c>
      <c r="C793" s="120" t="s">
        <v>178</v>
      </c>
      <c r="D793" s="120" t="s">
        <v>850</v>
      </c>
      <c r="E793" s="120" t="s">
        <v>851</v>
      </c>
      <c r="F793" s="120" t="s">
        <v>852</v>
      </c>
      <c r="G793" s="120" t="s">
        <v>853</v>
      </c>
      <c r="H793" s="120" t="s">
        <v>854</v>
      </c>
      <c r="I793" s="120">
        <v>40747</v>
      </c>
      <c r="J793" s="120" t="s">
        <v>1799</v>
      </c>
      <c r="K793" s="120">
        <v>40747</v>
      </c>
      <c r="L793" s="120" t="s">
        <v>855</v>
      </c>
      <c r="M793" s="120" t="s">
        <v>856</v>
      </c>
      <c r="N793" s="120">
        <v>341375</v>
      </c>
      <c r="O793" s="120" t="s">
        <v>2149</v>
      </c>
      <c r="P793" s="120">
        <v>515186</v>
      </c>
      <c r="Q793" s="120" t="s">
        <v>2150</v>
      </c>
      <c r="R793" s="120" t="s">
        <v>255</v>
      </c>
      <c r="S793" s="120" t="s">
        <v>4339</v>
      </c>
      <c r="T793" s="120" t="s">
        <v>185</v>
      </c>
      <c r="U793" s="120" t="s">
        <v>186</v>
      </c>
      <c r="V793" s="120">
        <v>0</v>
      </c>
      <c r="W793" s="120" t="s">
        <v>2686</v>
      </c>
      <c r="X793" s="120">
        <v>353676523</v>
      </c>
      <c r="Y793" s="120" t="s">
        <v>4340</v>
      </c>
      <c r="Z793" s="120" t="s">
        <v>300</v>
      </c>
      <c r="AA793" s="123">
        <v>35000</v>
      </c>
      <c r="AB793" s="120" t="s">
        <v>182</v>
      </c>
      <c r="AC793" s="120">
        <v>24</v>
      </c>
      <c r="AD793" s="120" t="s">
        <v>190</v>
      </c>
      <c r="AE793" s="120" t="s">
        <v>500</v>
      </c>
      <c r="AF793" s="123">
        <v>1870</v>
      </c>
      <c r="AG793" s="123">
        <v>1870</v>
      </c>
      <c r="AH793" s="120" t="s">
        <v>301</v>
      </c>
      <c r="AI793" s="123">
        <v>3292.2</v>
      </c>
      <c r="AJ793" s="123">
        <v>2317.8000000000002</v>
      </c>
      <c r="AK793" s="123">
        <v>5610</v>
      </c>
      <c r="AL793" s="123">
        <v>31707.8</v>
      </c>
      <c r="AM793" s="123">
        <v>7891.2</v>
      </c>
      <c r="AN793" s="123">
        <v>39599</v>
      </c>
      <c r="AO793" s="123">
        <v>16267.87</v>
      </c>
      <c r="AP793" s="123">
        <v>6172.13</v>
      </c>
      <c r="AQ793" s="123">
        <v>22440</v>
      </c>
      <c r="AR793" s="120">
        <v>15</v>
      </c>
      <c r="AS793" s="120">
        <f>VLOOKUP(X793:X3056,[7]Sheet1!$T$2:$AC$1764,10,0)</f>
        <v>344</v>
      </c>
      <c r="AT793" s="107" t="str">
        <f>VLOOKUP(X793:X3050,'[8]Asset Classification'!$J$3:$S$2325,10,0)</f>
        <v>&gt;180</v>
      </c>
      <c r="AU793" s="120"/>
      <c r="AV793" s="120"/>
      <c r="AW793" s="120"/>
      <c r="AX793" s="120" t="s">
        <v>544</v>
      </c>
      <c r="AY793" s="120" t="s">
        <v>545</v>
      </c>
      <c r="AZ793" s="120"/>
      <c r="BA793" s="120"/>
      <c r="BB793" s="126"/>
      <c r="BC793" s="110"/>
      <c r="BD793" s="111"/>
      <c r="BE793" s="111"/>
      <c r="BF793" s="112"/>
      <c r="BG793" s="111"/>
      <c r="BH793" s="113"/>
      <c r="BI793" s="111"/>
      <c r="BJ793" s="111"/>
      <c r="BK793" s="114"/>
      <c r="BL793" s="122"/>
    </row>
    <row r="794" spans="1:64" s="125" customFormat="1" x14ac:dyDescent="0.3">
      <c r="A794" s="120">
        <v>789</v>
      </c>
      <c r="B794" s="120" t="s">
        <v>5879</v>
      </c>
      <c r="C794" s="120" t="s">
        <v>178</v>
      </c>
      <c r="D794" s="120" t="s">
        <v>850</v>
      </c>
      <c r="E794" s="120" t="s">
        <v>851</v>
      </c>
      <c r="F794" s="120" t="s">
        <v>852</v>
      </c>
      <c r="G794" s="120" t="s">
        <v>853</v>
      </c>
      <c r="H794" s="120" t="s">
        <v>854</v>
      </c>
      <c r="I794" s="120">
        <v>40747</v>
      </c>
      <c r="J794" s="120" t="s">
        <v>1799</v>
      </c>
      <c r="K794" s="120">
        <v>40747</v>
      </c>
      <c r="L794" s="120" t="s">
        <v>855</v>
      </c>
      <c r="M794" s="120" t="s">
        <v>856</v>
      </c>
      <c r="N794" s="120">
        <v>341375</v>
      </c>
      <c r="O794" s="120" t="s">
        <v>2149</v>
      </c>
      <c r="P794" s="120">
        <v>515186</v>
      </c>
      <c r="Q794" s="120" t="s">
        <v>2150</v>
      </c>
      <c r="R794" s="120" t="s">
        <v>255</v>
      </c>
      <c r="S794" s="120" t="s">
        <v>4341</v>
      </c>
      <c r="T794" s="120" t="s">
        <v>185</v>
      </c>
      <c r="U794" s="120" t="s">
        <v>186</v>
      </c>
      <c r="V794" s="120">
        <v>0</v>
      </c>
      <c r="W794" s="120" t="s">
        <v>5880</v>
      </c>
      <c r="X794" s="120">
        <v>353676524</v>
      </c>
      <c r="Y794" s="120" t="s">
        <v>4342</v>
      </c>
      <c r="Z794" s="120" t="s">
        <v>300</v>
      </c>
      <c r="AA794" s="123">
        <v>35000</v>
      </c>
      <c r="AB794" s="120" t="s">
        <v>182</v>
      </c>
      <c r="AC794" s="120">
        <v>24</v>
      </c>
      <c r="AD794" s="120" t="s">
        <v>190</v>
      </c>
      <c r="AE794" s="120" t="s">
        <v>500</v>
      </c>
      <c r="AF794" s="123">
        <v>1870</v>
      </c>
      <c r="AG794" s="123">
        <v>1870</v>
      </c>
      <c r="AH794" s="120" t="s">
        <v>301</v>
      </c>
      <c r="AI794" s="123">
        <v>3292.2</v>
      </c>
      <c r="AJ794" s="123">
        <v>2317.8000000000002</v>
      </c>
      <c r="AK794" s="123">
        <v>5610</v>
      </c>
      <c r="AL794" s="123">
        <v>31707.8</v>
      </c>
      <c r="AM794" s="123">
        <v>7891.2</v>
      </c>
      <c r="AN794" s="123">
        <v>39599</v>
      </c>
      <c r="AO794" s="123">
        <v>16267.87</v>
      </c>
      <c r="AP794" s="123">
        <v>6172.13</v>
      </c>
      <c r="AQ794" s="123">
        <v>22440</v>
      </c>
      <c r="AR794" s="120">
        <v>15</v>
      </c>
      <c r="AS794" s="120">
        <f>VLOOKUP(X794:X3057,[7]Sheet1!$T$2:$AC$1764,10,0)</f>
        <v>344</v>
      </c>
      <c r="AT794" s="107" t="str">
        <f>VLOOKUP(X794:X3051,'[8]Asset Classification'!$J$3:$S$2325,10,0)</f>
        <v>&gt;180</v>
      </c>
      <c r="AU794" s="120"/>
      <c r="AV794" s="120"/>
      <c r="AW794" s="120"/>
      <c r="AX794" s="120" t="s">
        <v>544</v>
      </c>
      <c r="AY794" s="120" t="s">
        <v>545</v>
      </c>
      <c r="AZ794" s="120"/>
      <c r="BA794" s="120"/>
      <c r="BB794" s="126"/>
      <c r="BC794" s="110"/>
      <c r="BD794" s="111"/>
      <c r="BE794" s="111"/>
      <c r="BF794" s="112"/>
      <c r="BG794" s="111"/>
      <c r="BH794" s="113"/>
      <c r="BI794" s="111"/>
      <c r="BJ794" s="111"/>
      <c r="BK794" s="114"/>
      <c r="BL794" s="122"/>
    </row>
    <row r="795" spans="1:64" s="125" customFormat="1" x14ac:dyDescent="0.3">
      <c r="A795" s="120">
        <v>790</v>
      </c>
      <c r="B795" s="120" t="s">
        <v>5879</v>
      </c>
      <c r="C795" s="120" t="s">
        <v>178</v>
      </c>
      <c r="D795" s="120" t="s">
        <v>850</v>
      </c>
      <c r="E795" s="120" t="s">
        <v>851</v>
      </c>
      <c r="F795" s="120" t="s">
        <v>852</v>
      </c>
      <c r="G795" s="120" t="s">
        <v>853</v>
      </c>
      <c r="H795" s="120" t="s">
        <v>854</v>
      </c>
      <c r="I795" s="120">
        <v>40747</v>
      </c>
      <c r="J795" s="120" t="s">
        <v>1799</v>
      </c>
      <c r="K795" s="120">
        <v>40747</v>
      </c>
      <c r="L795" s="120" t="s">
        <v>855</v>
      </c>
      <c r="M795" s="120" t="s">
        <v>856</v>
      </c>
      <c r="N795" s="120">
        <v>341375</v>
      </c>
      <c r="O795" s="120" t="s">
        <v>2637</v>
      </c>
      <c r="P795" s="120">
        <v>607668</v>
      </c>
      <c r="Q795" s="120" t="s">
        <v>2928</v>
      </c>
      <c r="R795" s="120" t="s">
        <v>255</v>
      </c>
      <c r="S795" s="120" t="s">
        <v>4353</v>
      </c>
      <c r="T795" s="120" t="s">
        <v>185</v>
      </c>
      <c r="U795" s="120" t="s">
        <v>186</v>
      </c>
      <c r="V795" s="120">
        <v>0</v>
      </c>
      <c r="W795" s="120" t="s">
        <v>5880</v>
      </c>
      <c r="X795" s="120">
        <v>353676534</v>
      </c>
      <c r="Y795" s="120" t="s">
        <v>4354</v>
      </c>
      <c r="Z795" s="120" t="s">
        <v>833</v>
      </c>
      <c r="AA795" s="123">
        <v>44000</v>
      </c>
      <c r="AB795" s="120" t="s">
        <v>182</v>
      </c>
      <c r="AC795" s="120">
        <v>24</v>
      </c>
      <c r="AD795" s="120" t="s">
        <v>190</v>
      </c>
      <c r="AE795" s="120" t="s">
        <v>500</v>
      </c>
      <c r="AF795" s="123">
        <v>2350</v>
      </c>
      <c r="AG795" s="123">
        <v>2350</v>
      </c>
      <c r="AH795" s="120" t="s">
        <v>301</v>
      </c>
      <c r="AI795" s="123">
        <v>4104.83</v>
      </c>
      <c r="AJ795" s="123">
        <v>2945.17</v>
      </c>
      <c r="AK795" s="123">
        <v>7050</v>
      </c>
      <c r="AL795" s="123">
        <v>39895.17</v>
      </c>
      <c r="AM795" s="123">
        <v>9943.83</v>
      </c>
      <c r="AN795" s="123">
        <v>49839</v>
      </c>
      <c r="AO795" s="123">
        <v>20429.98</v>
      </c>
      <c r="AP795" s="123">
        <v>7770.02</v>
      </c>
      <c r="AQ795" s="123">
        <v>28200</v>
      </c>
      <c r="AR795" s="120">
        <v>15</v>
      </c>
      <c r="AS795" s="120">
        <f>VLOOKUP(X795:X3058,[7]Sheet1!$T$2:$AC$1764,10,0)</f>
        <v>344</v>
      </c>
      <c r="AT795" s="107" t="str">
        <f>VLOOKUP(X795:X3052,'[8]Asset Classification'!$J$3:$S$2325,10,0)</f>
        <v>&gt;180</v>
      </c>
      <c r="AU795" s="120"/>
      <c r="AV795" s="120"/>
      <c r="AW795" s="120"/>
      <c r="AX795" s="120" t="s">
        <v>544</v>
      </c>
      <c r="AY795" s="120" t="s">
        <v>545</v>
      </c>
      <c r="AZ795" s="120"/>
      <c r="BA795" s="120"/>
      <c r="BB795" s="126"/>
      <c r="BC795" s="110"/>
      <c r="BD795" s="111"/>
      <c r="BE795" s="111"/>
      <c r="BF795" s="112"/>
      <c r="BG795" s="111"/>
      <c r="BH795" s="113"/>
      <c r="BI795" s="111"/>
      <c r="BJ795" s="111"/>
      <c r="BK795" s="114"/>
      <c r="BL795" s="122"/>
    </row>
    <row r="796" spans="1:64" s="125" customFormat="1" x14ac:dyDescent="0.3">
      <c r="A796" s="120">
        <v>791</v>
      </c>
      <c r="B796" s="120" t="s">
        <v>5879</v>
      </c>
      <c r="C796" s="120" t="s">
        <v>178</v>
      </c>
      <c r="D796" s="120" t="s">
        <v>850</v>
      </c>
      <c r="E796" s="120" t="s">
        <v>851</v>
      </c>
      <c r="F796" s="120" t="s">
        <v>852</v>
      </c>
      <c r="G796" s="120" t="s">
        <v>853</v>
      </c>
      <c r="H796" s="120" t="s">
        <v>854</v>
      </c>
      <c r="I796" s="120">
        <v>40747</v>
      </c>
      <c r="J796" s="120" t="s">
        <v>1799</v>
      </c>
      <c r="K796" s="120">
        <v>40747</v>
      </c>
      <c r="L796" s="120" t="s">
        <v>855</v>
      </c>
      <c r="M796" s="120" t="s">
        <v>856</v>
      </c>
      <c r="N796" s="120">
        <v>341375</v>
      </c>
      <c r="O796" s="120" t="s">
        <v>3747</v>
      </c>
      <c r="P796" s="120">
        <v>91579</v>
      </c>
      <c r="Q796" s="120" t="s">
        <v>3748</v>
      </c>
      <c r="R796" s="120" t="s">
        <v>255</v>
      </c>
      <c r="S796" s="120" t="s">
        <v>4393</v>
      </c>
      <c r="T796" s="120" t="s">
        <v>185</v>
      </c>
      <c r="U796" s="120" t="s">
        <v>645</v>
      </c>
      <c r="V796" s="120">
        <v>0</v>
      </c>
      <c r="W796" s="120" t="s">
        <v>5880</v>
      </c>
      <c r="X796" s="120">
        <v>353676555</v>
      </c>
      <c r="Y796" s="120" t="s">
        <v>4394</v>
      </c>
      <c r="Z796" s="120" t="s">
        <v>445</v>
      </c>
      <c r="AA796" s="123">
        <v>31000</v>
      </c>
      <c r="AB796" s="120" t="s">
        <v>182</v>
      </c>
      <c r="AC796" s="120">
        <v>24</v>
      </c>
      <c r="AD796" s="120" t="s">
        <v>190</v>
      </c>
      <c r="AE796" s="120" t="s">
        <v>500</v>
      </c>
      <c r="AF796" s="123">
        <v>1650</v>
      </c>
      <c r="AG796" s="123">
        <v>1650</v>
      </c>
      <c r="AH796" s="120" t="s">
        <v>5914</v>
      </c>
      <c r="AI796" s="123">
        <v>2830.56</v>
      </c>
      <c r="AJ796" s="123">
        <v>2119.44</v>
      </c>
      <c r="AK796" s="123">
        <v>4950</v>
      </c>
      <c r="AL796" s="123">
        <v>28169.439999999999</v>
      </c>
      <c r="AM796" s="123">
        <v>7068.56</v>
      </c>
      <c r="AN796" s="123">
        <v>35238</v>
      </c>
      <c r="AO796" s="123">
        <v>14300.28</v>
      </c>
      <c r="AP796" s="123">
        <v>5499.72</v>
      </c>
      <c r="AQ796" s="123">
        <v>19800</v>
      </c>
      <c r="AR796" s="120">
        <v>15</v>
      </c>
      <c r="AS796" s="120">
        <f>VLOOKUP(X796:X3059,[7]Sheet1!$T$2:$AC$1764,10,0)</f>
        <v>344</v>
      </c>
      <c r="AT796" s="107" t="str">
        <f>VLOOKUP(X796:X3053,'[8]Asset Classification'!$J$3:$S$2325,10,0)</f>
        <v>&gt;180</v>
      </c>
      <c r="AU796" s="120"/>
      <c r="AV796" s="120"/>
      <c r="AW796" s="120"/>
      <c r="AX796" s="120" t="s">
        <v>544</v>
      </c>
      <c r="AY796" s="120" t="s">
        <v>545</v>
      </c>
      <c r="AZ796" s="120"/>
      <c r="BA796" s="120"/>
      <c r="BB796" s="126"/>
      <c r="BC796" s="110"/>
      <c r="BD796" s="111"/>
      <c r="BE796" s="111"/>
      <c r="BF796" s="112"/>
      <c r="BG796" s="111"/>
      <c r="BH796" s="113"/>
      <c r="BI796" s="111"/>
      <c r="BJ796" s="111"/>
      <c r="BK796" s="114"/>
      <c r="BL796" s="122"/>
    </row>
    <row r="797" spans="1:64" s="125" customFormat="1" x14ac:dyDescent="0.3">
      <c r="A797" s="120">
        <v>792</v>
      </c>
      <c r="B797" s="120" t="s">
        <v>5879</v>
      </c>
      <c r="C797" s="120" t="s">
        <v>178</v>
      </c>
      <c r="D797" s="120" t="s">
        <v>850</v>
      </c>
      <c r="E797" s="120" t="s">
        <v>851</v>
      </c>
      <c r="F797" s="120" t="s">
        <v>852</v>
      </c>
      <c r="G797" s="120" t="s">
        <v>853</v>
      </c>
      <c r="H797" s="120" t="s">
        <v>854</v>
      </c>
      <c r="I797" s="120">
        <v>40695</v>
      </c>
      <c r="J797" s="120" t="s">
        <v>1027</v>
      </c>
      <c r="K797" s="120">
        <v>40695</v>
      </c>
      <c r="L797" s="120" t="s">
        <v>1019</v>
      </c>
      <c r="M797" s="120" t="s">
        <v>1020</v>
      </c>
      <c r="N797" s="120">
        <v>314230</v>
      </c>
      <c r="O797" s="120" t="s">
        <v>2908</v>
      </c>
      <c r="P797" s="120">
        <v>606382</v>
      </c>
      <c r="Q797" s="120" t="s">
        <v>2909</v>
      </c>
      <c r="R797" s="120" t="s">
        <v>255</v>
      </c>
      <c r="S797" s="120" t="s">
        <v>4487</v>
      </c>
      <c r="T797" s="120" t="s">
        <v>185</v>
      </c>
      <c r="U797" s="120" t="s">
        <v>186</v>
      </c>
      <c r="V797" s="120">
        <v>0</v>
      </c>
      <c r="W797" s="120" t="s">
        <v>5880</v>
      </c>
      <c r="X797" s="120">
        <v>353676608</v>
      </c>
      <c r="Y797" s="120" t="s">
        <v>4488</v>
      </c>
      <c r="Z797" s="120" t="s">
        <v>511</v>
      </c>
      <c r="AA797" s="123">
        <v>42000</v>
      </c>
      <c r="AB797" s="120" t="s">
        <v>548</v>
      </c>
      <c r="AC797" s="120">
        <v>24</v>
      </c>
      <c r="AD797" s="120" t="s">
        <v>190</v>
      </c>
      <c r="AE797" s="120" t="s">
        <v>500</v>
      </c>
      <c r="AF797" s="123">
        <v>2240</v>
      </c>
      <c r="AG797" s="123">
        <v>2240</v>
      </c>
      <c r="AH797" s="120" t="s">
        <v>669</v>
      </c>
      <c r="AI797" s="123">
        <v>3818.89</v>
      </c>
      <c r="AJ797" s="123">
        <v>2901.11</v>
      </c>
      <c r="AK797" s="123">
        <v>6720</v>
      </c>
      <c r="AL797" s="123">
        <v>38181.11</v>
      </c>
      <c r="AM797" s="123">
        <v>9561.89</v>
      </c>
      <c r="AN797" s="123">
        <v>47743</v>
      </c>
      <c r="AO797" s="123">
        <v>19430.78</v>
      </c>
      <c r="AP797" s="123">
        <v>7449.22</v>
      </c>
      <c r="AQ797" s="123">
        <v>26880</v>
      </c>
      <c r="AR797" s="120">
        <v>15</v>
      </c>
      <c r="AS797" s="120">
        <f>VLOOKUP(X797:X3060,[7]Sheet1!$T$2:$AC$1764,10,0)</f>
        <v>344</v>
      </c>
      <c r="AT797" s="107" t="str">
        <f>VLOOKUP(X797:X3054,'[8]Asset Classification'!$J$3:$S$2325,10,0)</f>
        <v>&gt;180</v>
      </c>
      <c r="AU797" s="120"/>
      <c r="AV797" s="120"/>
      <c r="AW797" s="120"/>
      <c r="AX797" s="120" t="s">
        <v>544</v>
      </c>
      <c r="AY797" s="120" t="s">
        <v>545</v>
      </c>
      <c r="AZ797" s="120"/>
      <c r="BA797" s="120"/>
      <c r="BB797" s="126"/>
      <c r="BC797" s="110"/>
      <c r="BD797" s="111"/>
      <c r="BE797" s="111"/>
      <c r="BF797" s="112"/>
      <c r="BG797" s="111"/>
      <c r="BH797" s="113"/>
      <c r="BI797" s="111"/>
      <c r="BJ797" s="111"/>
      <c r="BK797" s="114"/>
      <c r="BL797" s="122"/>
    </row>
    <row r="798" spans="1:64" s="125" customFormat="1" x14ac:dyDescent="0.3">
      <c r="A798" s="120">
        <v>793</v>
      </c>
      <c r="B798" s="120" t="s">
        <v>5879</v>
      </c>
      <c r="C798" s="120" t="s">
        <v>178</v>
      </c>
      <c r="D798" s="120" t="s">
        <v>850</v>
      </c>
      <c r="E798" s="120" t="s">
        <v>851</v>
      </c>
      <c r="F798" s="120" t="s">
        <v>852</v>
      </c>
      <c r="G798" s="120" t="s">
        <v>853</v>
      </c>
      <c r="H798" s="120" t="s">
        <v>854</v>
      </c>
      <c r="I798" s="120">
        <v>40695</v>
      </c>
      <c r="J798" s="120" t="s">
        <v>1027</v>
      </c>
      <c r="K798" s="120">
        <v>40695</v>
      </c>
      <c r="L798" s="120" t="s">
        <v>1019</v>
      </c>
      <c r="M798" s="120" t="s">
        <v>1020</v>
      </c>
      <c r="N798" s="120">
        <v>314230</v>
      </c>
      <c r="O798" s="120" t="s">
        <v>2689</v>
      </c>
      <c r="P798" s="120">
        <v>91546</v>
      </c>
      <c r="Q798" s="120" t="s">
        <v>3822</v>
      </c>
      <c r="R798" s="120" t="s">
        <v>255</v>
      </c>
      <c r="S798" s="120" t="s">
        <v>4560</v>
      </c>
      <c r="T798" s="120" t="s">
        <v>185</v>
      </c>
      <c r="U798" s="120" t="s">
        <v>186</v>
      </c>
      <c r="V798" s="120">
        <v>0</v>
      </c>
      <c r="W798" s="120" t="s">
        <v>5880</v>
      </c>
      <c r="X798" s="120">
        <v>353676663</v>
      </c>
      <c r="Y798" s="120" t="s">
        <v>4561</v>
      </c>
      <c r="Z798" s="120" t="s">
        <v>300</v>
      </c>
      <c r="AA798" s="123">
        <v>43000</v>
      </c>
      <c r="AB798" s="120" t="s">
        <v>194</v>
      </c>
      <c r="AC798" s="120">
        <v>24</v>
      </c>
      <c r="AD798" s="120" t="s">
        <v>195</v>
      </c>
      <c r="AE798" s="120" t="s">
        <v>500</v>
      </c>
      <c r="AF798" s="123">
        <v>2290</v>
      </c>
      <c r="AG798" s="123">
        <v>2290</v>
      </c>
      <c r="AH798" s="120" t="s">
        <v>396</v>
      </c>
      <c r="AI798" s="123">
        <v>4021.98</v>
      </c>
      <c r="AJ798" s="123">
        <v>2848.02</v>
      </c>
      <c r="AK798" s="123">
        <v>6870</v>
      </c>
      <c r="AL798" s="123">
        <v>38978.019999999997</v>
      </c>
      <c r="AM798" s="123">
        <v>9744.98</v>
      </c>
      <c r="AN798" s="123">
        <v>48723</v>
      </c>
      <c r="AO798" s="123">
        <v>19879.990000000002</v>
      </c>
      <c r="AP798" s="123">
        <v>7600.01</v>
      </c>
      <c r="AQ798" s="123">
        <v>27480</v>
      </c>
      <c r="AR798" s="120">
        <v>15</v>
      </c>
      <c r="AS798" s="120">
        <f>VLOOKUP(X798:X3061,[7]Sheet1!$T$2:$AC$1764,10,0)</f>
        <v>344</v>
      </c>
      <c r="AT798" s="107" t="str">
        <f>VLOOKUP(X798:X3055,'[8]Asset Classification'!$J$3:$S$2325,10,0)</f>
        <v>&gt;180</v>
      </c>
      <c r="AU798" s="120"/>
      <c r="AV798" s="120"/>
      <c r="AW798" s="120"/>
      <c r="AX798" s="120" t="s">
        <v>544</v>
      </c>
      <c r="AY798" s="120" t="s">
        <v>545</v>
      </c>
      <c r="AZ798" s="120"/>
      <c r="BA798" s="120"/>
      <c r="BB798" s="126"/>
      <c r="BC798" s="110"/>
      <c r="BD798" s="111"/>
      <c r="BE798" s="111"/>
      <c r="BF798" s="112"/>
      <c r="BG798" s="111"/>
      <c r="BH798" s="113"/>
      <c r="BI798" s="111"/>
      <c r="BJ798" s="111"/>
      <c r="BK798" s="114"/>
      <c r="BL798" s="122"/>
    </row>
    <row r="799" spans="1:64" s="125" customFormat="1" x14ac:dyDescent="0.3">
      <c r="A799" s="120">
        <v>794</v>
      </c>
      <c r="B799" s="120" t="s">
        <v>5879</v>
      </c>
      <c r="C799" s="120" t="s">
        <v>178</v>
      </c>
      <c r="D799" s="120" t="s">
        <v>850</v>
      </c>
      <c r="E799" s="120" t="s">
        <v>851</v>
      </c>
      <c r="F799" s="120" t="s">
        <v>852</v>
      </c>
      <c r="G799" s="120" t="s">
        <v>853</v>
      </c>
      <c r="H799" s="120" t="s">
        <v>854</v>
      </c>
      <c r="I799" s="120">
        <v>40695</v>
      </c>
      <c r="J799" s="120" t="s">
        <v>1027</v>
      </c>
      <c r="K799" s="120">
        <v>40695</v>
      </c>
      <c r="L799" s="120" t="s">
        <v>1019</v>
      </c>
      <c r="M799" s="120" t="s">
        <v>1020</v>
      </c>
      <c r="N799" s="120">
        <v>314230</v>
      </c>
      <c r="O799" s="120" t="s">
        <v>2689</v>
      </c>
      <c r="P799" s="120">
        <v>91546</v>
      </c>
      <c r="Q799" s="120" t="s">
        <v>3822</v>
      </c>
      <c r="R799" s="120" t="s">
        <v>255</v>
      </c>
      <c r="S799" s="120" t="s">
        <v>4562</v>
      </c>
      <c r="T799" s="120" t="s">
        <v>185</v>
      </c>
      <c r="U799" s="120" t="s">
        <v>181</v>
      </c>
      <c r="V799" s="120">
        <v>0</v>
      </c>
      <c r="W799" s="120" t="s">
        <v>5880</v>
      </c>
      <c r="X799" s="120">
        <v>353676664</v>
      </c>
      <c r="Y799" s="120" t="s">
        <v>4563</v>
      </c>
      <c r="Z799" s="120" t="s">
        <v>300</v>
      </c>
      <c r="AA799" s="123">
        <v>43000</v>
      </c>
      <c r="AB799" s="120" t="s">
        <v>194</v>
      </c>
      <c r="AC799" s="120">
        <v>24</v>
      </c>
      <c r="AD799" s="120" t="s">
        <v>195</v>
      </c>
      <c r="AE799" s="120" t="s">
        <v>500</v>
      </c>
      <c r="AF799" s="123">
        <v>2290</v>
      </c>
      <c r="AG799" s="123">
        <v>2290</v>
      </c>
      <c r="AH799" s="120" t="s">
        <v>396</v>
      </c>
      <c r="AI799" s="123">
        <v>4021.98</v>
      </c>
      <c r="AJ799" s="123">
        <v>2848.02</v>
      </c>
      <c r="AK799" s="123">
        <v>6870</v>
      </c>
      <c r="AL799" s="123">
        <v>38978.019999999997</v>
      </c>
      <c r="AM799" s="123">
        <v>9744.98</v>
      </c>
      <c r="AN799" s="123">
        <v>48723</v>
      </c>
      <c r="AO799" s="123">
        <v>19879.990000000002</v>
      </c>
      <c r="AP799" s="123">
        <v>7600.01</v>
      </c>
      <c r="AQ799" s="123">
        <v>27480</v>
      </c>
      <c r="AR799" s="120">
        <v>15</v>
      </c>
      <c r="AS799" s="120">
        <f>VLOOKUP(X799:X3062,[7]Sheet1!$T$2:$AC$1764,10,0)</f>
        <v>344</v>
      </c>
      <c r="AT799" s="107" t="str">
        <f>VLOOKUP(X799:X3056,'[8]Asset Classification'!$J$3:$S$2325,10,0)</f>
        <v>&gt;180</v>
      </c>
      <c r="AU799" s="120"/>
      <c r="AV799" s="120"/>
      <c r="AW799" s="120"/>
      <c r="AX799" s="120" t="s">
        <v>544</v>
      </c>
      <c r="AY799" s="120" t="s">
        <v>545</v>
      </c>
      <c r="AZ799" s="120"/>
      <c r="BA799" s="120"/>
      <c r="BB799" s="126"/>
      <c r="BC799" s="110"/>
      <c r="BD799" s="111"/>
      <c r="BE799" s="111"/>
      <c r="BF799" s="112"/>
      <c r="BG799" s="111"/>
      <c r="BH799" s="113"/>
      <c r="BI799" s="111"/>
      <c r="BJ799" s="111"/>
      <c r="BK799" s="114"/>
      <c r="BL799" s="122"/>
    </row>
    <row r="800" spans="1:64" s="125" customFormat="1" x14ac:dyDescent="0.3">
      <c r="A800" s="120">
        <v>795</v>
      </c>
      <c r="B800" s="120" t="s">
        <v>5879</v>
      </c>
      <c r="C800" s="120" t="s">
        <v>178</v>
      </c>
      <c r="D800" s="120" t="s">
        <v>850</v>
      </c>
      <c r="E800" s="120" t="s">
        <v>851</v>
      </c>
      <c r="F800" s="120" t="s">
        <v>852</v>
      </c>
      <c r="G800" s="120" t="s">
        <v>853</v>
      </c>
      <c r="H800" s="120" t="s">
        <v>854</v>
      </c>
      <c r="I800" s="120">
        <v>40742</v>
      </c>
      <c r="J800" s="120" t="s">
        <v>1661</v>
      </c>
      <c r="K800" s="120">
        <v>40742</v>
      </c>
      <c r="L800" s="120" t="s">
        <v>906</v>
      </c>
      <c r="M800" s="120" t="s">
        <v>907</v>
      </c>
      <c r="N800" s="120">
        <v>63016</v>
      </c>
      <c r="O800" s="120" t="s">
        <v>1005</v>
      </c>
      <c r="P800" s="120">
        <v>91393</v>
      </c>
      <c r="Q800" s="120" t="s">
        <v>1006</v>
      </c>
      <c r="R800" s="120" t="s">
        <v>255</v>
      </c>
      <c r="S800" s="120" t="s">
        <v>4577</v>
      </c>
      <c r="T800" s="120" t="s">
        <v>185</v>
      </c>
      <c r="U800" s="120" t="s">
        <v>186</v>
      </c>
      <c r="V800" s="120">
        <v>541</v>
      </c>
      <c r="W800" s="120" t="s">
        <v>5880</v>
      </c>
      <c r="X800" s="120">
        <v>353735197</v>
      </c>
      <c r="Y800" s="120" t="s">
        <v>4578</v>
      </c>
      <c r="Z800" s="120" t="s">
        <v>306</v>
      </c>
      <c r="AA800" s="123">
        <v>52000</v>
      </c>
      <c r="AB800" s="120" t="s">
        <v>197</v>
      </c>
      <c r="AC800" s="120">
        <v>24</v>
      </c>
      <c r="AD800" s="120" t="s">
        <v>190</v>
      </c>
      <c r="AE800" s="120" t="s">
        <v>480</v>
      </c>
      <c r="AF800" s="123">
        <v>2780</v>
      </c>
      <c r="AG800" s="123">
        <v>2780</v>
      </c>
      <c r="AH800" s="120" t="s">
        <v>776</v>
      </c>
      <c r="AI800" s="123">
        <v>6255.23</v>
      </c>
      <c r="AJ800" s="123">
        <v>4864.7700000000004</v>
      </c>
      <c r="AK800" s="123">
        <v>11120</v>
      </c>
      <c r="AL800" s="123">
        <v>45744.77</v>
      </c>
      <c r="AM800" s="123">
        <v>10943.23</v>
      </c>
      <c r="AN800" s="123">
        <v>56688</v>
      </c>
      <c r="AO800" s="123">
        <v>24574.13</v>
      </c>
      <c r="AP800" s="123">
        <v>8785.8700000000008</v>
      </c>
      <c r="AQ800" s="123">
        <v>33360</v>
      </c>
      <c r="AR800" s="120">
        <v>16</v>
      </c>
      <c r="AS800" s="120">
        <f>VLOOKUP(X800:X3063,[7]Sheet1!$T$2:$AC$1764,10,0)</f>
        <v>344</v>
      </c>
      <c r="AT800" s="107" t="str">
        <f>VLOOKUP(X800:X3057,'[8]Asset Classification'!$J$3:$S$2325,10,0)</f>
        <v>&gt;180</v>
      </c>
      <c r="AU800" s="120"/>
      <c r="AV800" s="120"/>
      <c r="AW800" s="120"/>
      <c r="AX800" s="120" t="s">
        <v>544</v>
      </c>
      <c r="AY800" s="120" t="s">
        <v>545</v>
      </c>
      <c r="AZ800" s="120"/>
      <c r="BA800" s="120"/>
      <c r="BB800" s="126"/>
      <c r="BC800" s="110"/>
      <c r="BD800" s="111"/>
      <c r="BE800" s="111"/>
      <c r="BF800" s="112"/>
      <c r="BG800" s="111"/>
      <c r="BH800" s="113"/>
      <c r="BI800" s="111"/>
      <c r="BJ800" s="111"/>
      <c r="BK800" s="114"/>
      <c r="BL800" s="122"/>
    </row>
    <row r="801" spans="1:64" s="125" customFormat="1" x14ac:dyDescent="0.3">
      <c r="A801" s="120">
        <v>796</v>
      </c>
      <c r="B801" s="120" t="s">
        <v>5879</v>
      </c>
      <c r="C801" s="120" t="s">
        <v>178</v>
      </c>
      <c r="D801" s="120" t="s">
        <v>850</v>
      </c>
      <c r="E801" s="120" t="s">
        <v>851</v>
      </c>
      <c r="F801" s="120" t="s">
        <v>852</v>
      </c>
      <c r="G801" s="120" t="s">
        <v>853</v>
      </c>
      <c r="H801" s="120" t="s">
        <v>854</v>
      </c>
      <c r="I801" s="120">
        <v>40745</v>
      </c>
      <c r="J801" s="120" t="s">
        <v>1245</v>
      </c>
      <c r="K801" s="120">
        <v>40745</v>
      </c>
      <c r="L801" s="120" t="s">
        <v>890</v>
      </c>
      <c r="M801" s="120" t="s">
        <v>891</v>
      </c>
      <c r="N801" s="120">
        <v>62991</v>
      </c>
      <c r="O801" s="120" t="s">
        <v>2694</v>
      </c>
      <c r="P801" s="120">
        <v>580679</v>
      </c>
      <c r="Q801" s="120" t="s">
        <v>2695</v>
      </c>
      <c r="R801" s="120" t="s">
        <v>255</v>
      </c>
      <c r="S801" s="120" t="s">
        <v>4781</v>
      </c>
      <c r="T801" s="120" t="s">
        <v>185</v>
      </c>
      <c r="U801" s="120" t="s">
        <v>181</v>
      </c>
      <c r="V801" s="120">
        <v>0</v>
      </c>
      <c r="W801" s="120" t="s">
        <v>5880</v>
      </c>
      <c r="X801" s="120">
        <v>354759208</v>
      </c>
      <c r="Y801" s="120" t="s">
        <v>4782</v>
      </c>
      <c r="Z801" s="120" t="s">
        <v>293</v>
      </c>
      <c r="AA801" s="123">
        <v>35000</v>
      </c>
      <c r="AB801" s="120" t="s">
        <v>194</v>
      </c>
      <c r="AC801" s="120">
        <v>24</v>
      </c>
      <c r="AD801" s="120" t="s">
        <v>190</v>
      </c>
      <c r="AE801" s="120" t="s">
        <v>334</v>
      </c>
      <c r="AF801" s="123">
        <v>1870</v>
      </c>
      <c r="AG801" s="123">
        <v>1870</v>
      </c>
      <c r="AH801" s="120" t="s">
        <v>287</v>
      </c>
      <c r="AI801" s="123">
        <v>767.26</v>
      </c>
      <c r="AJ801" s="123">
        <v>1102.74</v>
      </c>
      <c r="AK801" s="123">
        <v>1870</v>
      </c>
      <c r="AL801" s="123">
        <v>34232.74</v>
      </c>
      <c r="AM801" s="123">
        <v>9401.26</v>
      </c>
      <c r="AN801" s="123">
        <v>43634</v>
      </c>
      <c r="AO801" s="123">
        <v>15561.28</v>
      </c>
      <c r="AP801" s="123">
        <v>6878.72</v>
      </c>
      <c r="AQ801" s="123">
        <v>22440</v>
      </c>
      <c r="AR801" s="120">
        <v>13</v>
      </c>
      <c r="AS801" s="120">
        <f>VLOOKUP(X801:X3064,[7]Sheet1!$T$2:$AC$1764,10,0)</f>
        <v>344</v>
      </c>
      <c r="AT801" s="107" t="str">
        <f>VLOOKUP(X801:X3058,'[8]Asset Classification'!$J$3:$S$2325,10,0)</f>
        <v>&gt;180</v>
      </c>
      <c r="AU801" s="120"/>
      <c r="AV801" s="120"/>
      <c r="AW801" s="120"/>
      <c r="AX801" s="120" t="s">
        <v>544</v>
      </c>
      <c r="AY801" s="120" t="s">
        <v>545</v>
      </c>
      <c r="AZ801" s="120"/>
      <c r="BA801" s="120"/>
      <c r="BB801" s="126"/>
      <c r="BC801" s="110"/>
      <c r="BD801" s="111"/>
      <c r="BE801" s="111"/>
      <c r="BF801" s="112"/>
      <c r="BG801" s="111"/>
      <c r="BH801" s="113"/>
      <c r="BI801" s="111"/>
      <c r="BJ801" s="111"/>
      <c r="BK801" s="114"/>
      <c r="BL801" s="122"/>
    </row>
    <row r="802" spans="1:64" s="125" customFormat="1" x14ac:dyDescent="0.3">
      <c r="A802" s="120">
        <v>797</v>
      </c>
      <c r="B802" s="120" t="s">
        <v>5879</v>
      </c>
      <c r="C802" s="120" t="s">
        <v>178</v>
      </c>
      <c r="D802" s="120" t="s">
        <v>850</v>
      </c>
      <c r="E802" s="120" t="s">
        <v>851</v>
      </c>
      <c r="F802" s="120" t="s">
        <v>852</v>
      </c>
      <c r="G802" s="120" t="s">
        <v>853</v>
      </c>
      <c r="H802" s="120" t="s">
        <v>854</v>
      </c>
      <c r="I802" s="120">
        <v>40748</v>
      </c>
      <c r="J802" s="120" t="s">
        <v>2543</v>
      </c>
      <c r="K802" s="120">
        <v>40748</v>
      </c>
      <c r="L802" s="120" t="s">
        <v>1545</v>
      </c>
      <c r="M802" s="120" t="s">
        <v>1546</v>
      </c>
      <c r="N802" s="120">
        <v>385125</v>
      </c>
      <c r="O802" s="120" t="s">
        <v>2637</v>
      </c>
      <c r="P802" s="120">
        <v>589359</v>
      </c>
      <c r="Q802" s="120" t="s">
        <v>2731</v>
      </c>
      <c r="R802" s="120" t="s">
        <v>255</v>
      </c>
      <c r="S802" s="120" t="s">
        <v>4904</v>
      </c>
      <c r="T802" s="120" t="s">
        <v>185</v>
      </c>
      <c r="U802" s="120" t="s">
        <v>186</v>
      </c>
      <c r="V802" s="120">
        <v>0</v>
      </c>
      <c r="W802" s="120" t="s">
        <v>676</v>
      </c>
      <c r="X802" s="120">
        <v>354759284</v>
      </c>
      <c r="Y802" s="120" t="s">
        <v>4905</v>
      </c>
      <c r="Z802" s="120" t="s">
        <v>498</v>
      </c>
      <c r="AA802" s="123">
        <v>39000</v>
      </c>
      <c r="AB802" s="120" t="s">
        <v>182</v>
      </c>
      <c r="AC802" s="120">
        <v>24</v>
      </c>
      <c r="AD802" s="120" t="s">
        <v>190</v>
      </c>
      <c r="AE802" s="120" t="s">
        <v>517</v>
      </c>
      <c r="AF802" s="123">
        <v>2080</v>
      </c>
      <c r="AG802" s="123">
        <v>2080</v>
      </c>
      <c r="AH802" s="120" t="s">
        <v>301</v>
      </c>
      <c r="AI802" s="123">
        <v>2362.96</v>
      </c>
      <c r="AJ802" s="123">
        <v>1797.04</v>
      </c>
      <c r="AK802" s="123">
        <v>4160</v>
      </c>
      <c r="AL802" s="123">
        <v>36637.040000000001</v>
      </c>
      <c r="AM802" s="123">
        <v>9573.9599999999991</v>
      </c>
      <c r="AN802" s="123">
        <v>46211</v>
      </c>
      <c r="AO802" s="123">
        <v>17711.78</v>
      </c>
      <c r="AP802" s="123">
        <v>7248.22</v>
      </c>
      <c r="AQ802" s="123">
        <v>24960</v>
      </c>
      <c r="AR802" s="120">
        <v>14</v>
      </c>
      <c r="AS802" s="120">
        <f>VLOOKUP(X802:X3065,[7]Sheet1!$T$2:$AC$1764,10,0)</f>
        <v>344</v>
      </c>
      <c r="AT802" s="107" t="str">
        <f>VLOOKUP(X802:X3059,'[8]Asset Classification'!$J$3:$S$2325,10,0)</f>
        <v>&gt;180</v>
      </c>
      <c r="AU802" s="120"/>
      <c r="AV802" s="120"/>
      <c r="AW802" s="120"/>
      <c r="AX802" s="120" t="s">
        <v>544</v>
      </c>
      <c r="AY802" s="120" t="s">
        <v>545</v>
      </c>
      <c r="AZ802" s="120"/>
      <c r="BA802" s="120"/>
      <c r="BB802" s="126"/>
      <c r="BC802" s="110"/>
      <c r="BD802" s="111"/>
      <c r="BE802" s="111"/>
      <c r="BF802" s="112"/>
      <c r="BG802" s="111"/>
      <c r="BH802" s="113"/>
      <c r="BI802" s="111"/>
      <c r="BJ802" s="111"/>
      <c r="BK802" s="114"/>
      <c r="BL802" s="122"/>
    </row>
    <row r="803" spans="1:64" s="125" customFormat="1" x14ac:dyDescent="0.3">
      <c r="A803" s="120">
        <v>798</v>
      </c>
      <c r="B803" s="120" t="s">
        <v>5879</v>
      </c>
      <c r="C803" s="120" t="s">
        <v>178</v>
      </c>
      <c r="D803" s="120" t="s">
        <v>850</v>
      </c>
      <c r="E803" s="120" t="s">
        <v>851</v>
      </c>
      <c r="F803" s="120" t="s">
        <v>852</v>
      </c>
      <c r="G803" s="120" t="s">
        <v>853</v>
      </c>
      <c r="H803" s="120" t="s">
        <v>854</v>
      </c>
      <c r="I803" s="120">
        <v>168143</v>
      </c>
      <c r="J803" s="120" t="s">
        <v>854</v>
      </c>
      <c r="K803" s="120">
        <v>168143</v>
      </c>
      <c r="L803" s="120" t="s">
        <v>906</v>
      </c>
      <c r="M803" s="120" t="s">
        <v>907</v>
      </c>
      <c r="N803" s="120">
        <v>62836</v>
      </c>
      <c r="O803" s="120" t="s">
        <v>3160</v>
      </c>
      <c r="P803" s="120">
        <v>567691</v>
      </c>
      <c r="Q803" s="120" t="s">
        <v>3161</v>
      </c>
      <c r="R803" s="120" t="s">
        <v>255</v>
      </c>
      <c r="S803" s="120" t="s">
        <v>4919</v>
      </c>
      <c r="T803" s="120" t="s">
        <v>185</v>
      </c>
      <c r="U803" s="120" t="s">
        <v>181</v>
      </c>
      <c r="V803" s="120">
        <v>0</v>
      </c>
      <c r="W803" s="120" t="s">
        <v>5880</v>
      </c>
      <c r="X803" s="120">
        <v>354759293</v>
      </c>
      <c r="Y803" s="120" t="s">
        <v>4920</v>
      </c>
      <c r="Z803" s="120" t="s">
        <v>577</v>
      </c>
      <c r="AA803" s="123">
        <v>44000</v>
      </c>
      <c r="AB803" s="120" t="s">
        <v>182</v>
      </c>
      <c r="AC803" s="120">
        <v>24</v>
      </c>
      <c r="AD803" s="120" t="s">
        <v>190</v>
      </c>
      <c r="AE803" s="120" t="s">
        <v>517</v>
      </c>
      <c r="AF803" s="123">
        <v>2350</v>
      </c>
      <c r="AG803" s="123">
        <v>2350</v>
      </c>
      <c r="AH803" s="120" t="s">
        <v>301</v>
      </c>
      <c r="AI803" s="123">
        <v>2887.64</v>
      </c>
      <c r="AJ803" s="123">
        <v>1812.36</v>
      </c>
      <c r="AK803" s="123">
        <v>4700</v>
      </c>
      <c r="AL803" s="123">
        <v>41112.36</v>
      </c>
      <c r="AM803" s="123">
        <v>10654.64</v>
      </c>
      <c r="AN803" s="123">
        <v>51767</v>
      </c>
      <c r="AO803" s="123">
        <v>20089.37</v>
      </c>
      <c r="AP803" s="123">
        <v>8110.63</v>
      </c>
      <c r="AQ803" s="123">
        <v>28200</v>
      </c>
      <c r="AR803" s="120">
        <v>14</v>
      </c>
      <c r="AS803" s="120">
        <f>VLOOKUP(X803:X3066,[7]Sheet1!$T$2:$AC$1764,10,0)</f>
        <v>344</v>
      </c>
      <c r="AT803" s="107" t="str">
        <f>VLOOKUP(X803:X3060,'[8]Asset Classification'!$J$3:$S$2325,10,0)</f>
        <v>&gt;180</v>
      </c>
      <c r="AU803" s="120"/>
      <c r="AV803" s="120"/>
      <c r="AW803" s="120"/>
      <c r="AX803" s="120" t="s">
        <v>544</v>
      </c>
      <c r="AY803" s="120" t="s">
        <v>545</v>
      </c>
      <c r="AZ803" s="120"/>
      <c r="BA803" s="120"/>
      <c r="BB803" s="126"/>
      <c r="BC803" s="110"/>
      <c r="BD803" s="111"/>
      <c r="BE803" s="111"/>
      <c r="BF803" s="112"/>
      <c r="BG803" s="111"/>
      <c r="BH803" s="113"/>
      <c r="BI803" s="111"/>
      <c r="BJ803" s="111"/>
      <c r="BK803" s="114"/>
      <c r="BL803" s="122"/>
    </row>
    <row r="804" spans="1:64" s="125" customFormat="1" x14ac:dyDescent="0.3">
      <c r="A804" s="120">
        <v>799</v>
      </c>
      <c r="B804" s="120" t="s">
        <v>5879</v>
      </c>
      <c r="C804" s="120" t="s">
        <v>178</v>
      </c>
      <c r="D804" s="120" t="s">
        <v>850</v>
      </c>
      <c r="E804" s="120" t="s">
        <v>851</v>
      </c>
      <c r="F804" s="120" t="s">
        <v>852</v>
      </c>
      <c r="G804" s="120" t="s">
        <v>853</v>
      </c>
      <c r="H804" s="120" t="s">
        <v>854</v>
      </c>
      <c r="I804" s="120">
        <v>40734</v>
      </c>
      <c r="J804" s="120" t="s">
        <v>1693</v>
      </c>
      <c r="K804" s="120">
        <v>40734</v>
      </c>
      <c r="L804" s="120" t="s">
        <v>855</v>
      </c>
      <c r="M804" s="120" t="s">
        <v>856</v>
      </c>
      <c r="N804" s="120">
        <v>351301</v>
      </c>
      <c r="O804" s="120" t="s">
        <v>2637</v>
      </c>
      <c r="P804" s="120">
        <v>607668</v>
      </c>
      <c r="Q804" s="120" t="s">
        <v>2928</v>
      </c>
      <c r="R804" s="120" t="s">
        <v>255</v>
      </c>
      <c r="S804" s="120" t="s">
        <v>4935</v>
      </c>
      <c r="T804" s="120" t="s">
        <v>185</v>
      </c>
      <c r="U804" s="120" t="s">
        <v>186</v>
      </c>
      <c r="V804" s="120">
        <v>0</v>
      </c>
      <c r="W804" s="120" t="s">
        <v>5880</v>
      </c>
      <c r="X804" s="120">
        <v>354759302</v>
      </c>
      <c r="Y804" s="120" t="s">
        <v>4936</v>
      </c>
      <c r="Z804" s="120" t="s">
        <v>519</v>
      </c>
      <c r="AA804" s="123">
        <v>37000</v>
      </c>
      <c r="AB804" s="120" t="s">
        <v>182</v>
      </c>
      <c r="AC804" s="120">
        <v>24</v>
      </c>
      <c r="AD804" s="120" t="s">
        <v>190</v>
      </c>
      <c r="AE804" s="120" t="s">
        <v>334</v>
      </c>
      <c r="AF804" s="123">
        <v>1970</v>
      </c>
      <c r="AG804" s="123">
        <v>1970</v>
      </c>
      <c r="AH804" s="120" t="s">
        <v>1994</v>
      </c>
      <c r="AI804" s="123">
        <v>1083.01</v>
      </c>
      <c r="AJ804" s="123">
        <v>886.99</v>
      </c>
      <c r="AK804" s="123">
        <v>1970</v>
      </c>
      <c r="AL804" s="123">
        <v>35916.99</v>
      </c>
      <c r="AM804" s="123">
        <v>9815.01</v>
      </c>
      <c r="AN804" s="123">
        <v>45732</v>
      </c>
      <c r="AO804" s="123">
        <v>16434.419999999998</v>
      </c>
      <c r="AP804" s="123">
        <v>7205.58</v>
      </c>
      <c r="AQ804" s="123">
        <v>23640</v>
      </c>
      <c r="AR804" s="120">
        <v>13</v>
      </c>
      <c r="AS804" s="120">
        <f>VLOOKUP(X804:X3067,[7]Sheet1!$T$2:$AC$1764,10,0)</f>
        <v>344</v>
      </c>
      <c r="AT804" s="107" t="str">
        <f>VLOOKUP(X804:X3061,'[8]Asset Classification'!$J$3:$S$2325,10,0)</f>
        <v>&gt;180</v>
      </c>
      <c r="AU804" s="120"/>
      <c r="AV804" s="120"/>
      <c r="AW804" s="120"/>
      <c r="AX804" s="120" t="s">
        <v>544</v>
      </c>
      <c r="AY804" s="120" t="s">
        <v>545</v>
      </c>
      <c r="AZ804" s="120"/>
      <c r="BA804" s="120"/>
      <c r="BB804" s="126"/>
      <c r="BC804" s="110"/>
      <c r="BD804" s="111"/>
      <c r="BE804" s="111"/>
      <c r="BF804" s="112"/>
      <c r="BG804" s="111"/>
      <c r="BH804" s="113"/>
      <c r="BI804" s="111"/>
      <c r="BJ804" s="111"/>
      <c r="BK804" s="114"/>
      <c r="BL804" s="122"/>
    </row>
    <row r="805" spans="1:64" s="125" customFormat="1" x14ac:dyDescent="0.3">
      <c r="A805" s="120">
        <v>800</v>
      </c>
      <c r="B805" s="120" t="s">
        <v>5879</v>
      </c>
      <c r="C805" s="120" t="s">
        <v>178</v>
      </c>
      <c r="D805" s="120" t="s">
        <v>850</v>
      </c>
      <c r="E805" s="120" t="s">
        <v>851</v>
      </c>
      <c r="F805" s="120" t="s">
        <v>852</v>
      </c>
      <c r="G805" s="120" t="s">
        <v>853</v>
      </c>
      <c r="H805" s="120" t="s">
        <v>854</v>
      </c>
      <c r="I805" s="120">
        <v>40734</v>
      </c>
      <c r="J805" s="120" t="s">
        <v>1693</v>
      </c>
      <c r="K805" s="120">
        <v>40734</v>
      </c>
      <c r="L805" s="120" t="s">
        <v>855</v>
      </c>
      <c r="M805" s="120" t="s">
        <v>856</v>
      </c>
      <c r="N805" s="120">
        <v>351301</v>
      </c>
      <c r="O805" s="120" t="s">
        <v>1814</v>
      </c>
      <c r="P805" s="120">
        <v>500255</v>
      </c>
      <c r="Q805" s="120" t="s">
        <v>4568</v>
      </c>
      <c r="R805" s="120" t="s">
        <v>255</v>
      </c>
      <c r="S805" s="120" t="s">
        <v>4945</v>
      </c>
      <c r="T805" s="120" t="s">
        <v>180</v>
      </c>
      <c r="U805" s="120" t="s">
        <v>181</v>
      </c>
      <c r="V805" s="120">
        <v>0</v>
      </c>
      <c r="W805" s="120" t="s">
        <v>221</v>
      </c>
      <c r="X805" s="120">
        <v>354759311</v>
      </c>
      <c r="Y805" s="120" t="s">
        <v>4946</v>
      </c>
      <c r="Z805" s="120" t="s">
        <v>346</v>
      </c>
      <c r="AA805" s="123">
        <v>26000</v>
      </c>
      <c r="AB805" s="120" t="s">
        <v>548</v>
      </c>
      <c r="AC805" s="120">
        <v>18</v>
      </c>
      <c r="AD805" s="120" t="s">
        <v>190</v>
      </c>
      <c r="AE805" s="120" t="s">
        <v>517</v>
      </c>
      <c r="AF805" s="123">
        <v>1750</v>
      </c>
      <c r="AG805" s="123">
        <v>1750</v>
      </c>
      <c r="AH805" s="120" t="s">
        <v>308</v>
      </c>
      <c r="AI805" s="123">
        <v>2218.19</v>
      </c>
      <c r="AJ805" s="123">
        <v>1281.81</v>
      </c>
      <c r="AK805" s="123">
        <v>3500</v>
      </c>
      <c r="AL805" s="123">
        <v>23781.81</v>
      </c>
      <c r="AM805" s="123">
        <v>4514.1899999999996</v>
      </c>
      <c r="AN805" s="123">
        <v>28296</v>
      </c>
      <c r="AO805" s="123">
        <v>16872.52</v>
      </c>
      <c r="AP805" s="123">
        <v>4127.4799999999996</v>
      </c>
      <c r="AQ805" s="123">
        <v>21000</v>
      </c>
      <c r="AR805" s="120">
        <v>14</v>
      </c>
      <c r="AS805" s="120">
        <f>VLOOKUP(X805:X3068,[7]Sheet1!$T$2:$AC$1764,10,0)</f>
        <v>344</v>
      </c>
      <c r="AT805" s="107" t="str">
        <f>VLOOKUP(X805:X3062,'[8]Asset Classification'!$J$3:$S$2325,10,0)</f>
        <v>&gt;180</v>
      </c>
      <c r="AU805" s="120"/>
      <c r="AV805" s="120"/>
      <c r="AW805" s="120"/>
      <c r="AX805" s="120" t="s">
        <v>544</v>
      </c>
      <c r="AY805" s="120" t="s">
        <v>545</v>
      </c>
      <c r="AZ805" s="120"/>
      <c r="BA805" s="120"/>
      <c r="BB805" s="126"/>
      <c r="BC805" s="110"/>
      <c r="BD805" s="111"/>
      <c r="BE805" s="111"/>
      <c r="BF805" s="112"/>
      <c r="BG805" s="111"/>
      <c r="BH805" s="113"/>
      <c r="BI805" s="111"/>
      <c r="BJ805" s="111"/>
      <c r="BK805" s="114"/>
      <c r="BL805" s="122"/>
    </row>
    <row r="806" spans="1:64" s="125" customFormat="1" x14ac:dyDescent="0.3">
      <c r="A806" s="120">
        <v>801</v>
      </c>
      <c r="B806" s="120" t="s">
        <v>5879</v>
      </c>
      <c r="C806" s="120" t="s">
        <v>178</v>
      </c>
      <c r="D806" s="120" t="s">
        <v>850</v>
      </c>
      <c r="E806" s="120" t="s">
        <v>851</v>
      </c>
      <c r="F806" s="120" t="s">
        <v>852</v>
      </c>
      <c r="G806" s="120" t="s">
        <v>853</v>
      </c>
      <c r="H806" s="120" t="s">
        <v>854</v>
      </c>
      <c r="I806" s="120">
        <v>40699</v>
      </c>
      <c r="J806" s="120" t="s">
        <v>2253</v>
      </c>
      <c r="K806" s="120">
        <v>40699</v>
      </c>
      <c r="L806" s="120" t="s">
        <v>1019</v>
      </c>
      <c r="M806" s="120" t="s">
        <v>1020</v>
      </c>
      <c r="N806" s="120">
        <v>382197</v>
      </c>
      <c r="O806" s="120" t="s">
        <v>3160</v>
      </c>
      <c r="P806" s="120">
        <v>567691</v>
      </c>
      <c r="Q806" s="120" t="s">
        <v>3161</v>
      </c>
      <c r="R806" s="120" t="s">
        <v>255</v>
      </c>
      <c r="S806" s="120" t="s">
        <v>4969</v>
      </c>
      <c r="T806" s="120" t="s">
        <v>185</v>
      </c>
      <c r="U806" s="120" t="s">
        <v>186</v>
      </c>
      <c r="V806" s="120">
        <v>0</v>
      </c>
      <c r="W806" s="120" t="s">
        <v>5880</v>
      </c>
      <c r="X806" s="120">
        <v>354759326</v>
      </c>
      <c r="Y806" s="120" t="s">
        <v>4970</v>
      </c>
      <c r="Z806" s="120" t="s">
        <v>577</v>
      </c>
      <c r="AA806" s="123">
        <v>44000</v>
      </c>
      <c r="AB806" s="120" t="s">
        <v>182</v>
      </c>
      <c r="AC806" s="120">
        <v>24</v>
      </c>
      <c r="AD806" s="120" t="s">
        <v>190</v>
      </c>
      <c r="AE806" s="120" t="s">
        <v>517</v>
      </c>
      <c r="AF806" s="123">
        <v>2350</v>
      </c>
      <c r="AG806" s="123">
        <v>2350</v>
      </c>
      <c r="AH806" s="120" t="s">
        <v>301</v>
      </c>
      <c r="AI806" s="123">
        <v>2887.64</v>
      </c>
      <c r="AJ806" s="123">
        <v>1812.36</v>
      </c>
      <c r="AK806" s="123">
        <v>4700</v>
      </c>
      <c r="AL806" s="123">
        <v>41112.36</v>
      </c>
      <c r="AM806" s="123">
        <v>10654.64</v>
      </c>
      <c r="AN806" s="123">
        <v>51767</v>
      </c>
      <c r="AO806" s="123">
        <v>20089.37</v>
      </c>
      <c r="AP806" s="123">
        <v>8110.63</v>
      </c>
      <c r="AQ806" s="123">
        <v>28200</v>
      </c>
      <c r="AR806" s="120">
        <v>14</v>
      </c>
      <c r="AS806" s="120">
        <f>VLOOKUP(X806:X3069,[7]Sheet1!$T$2:$AC$1764,10,0)</f>
        <v>344</v>
      </c>
      <c r="AT806" s="107" t="str">
        <f>VLOOKUP(X806:X3063,'[8]Asset Classification'!$J$3:$S$2325,10,0)</f>
        <v>&gt;180</v>
      </c>
      <c r="AU806" s="120"/>
      <c r="AV806" s="120"/>
      <c r="AW806" s="120"/>
      <c r="AX806" s="120" t="s">
        <v>544</v>
      </c>
      <c r="AY806" s="120" t="s">
        <v>545</v>
      </c>
      <c r="AZ806" s="120"/>
      <c r="BA806" s="120"/>
      <c r="BB806" s="126"/>
      <c r="BC806" s="110"/>
      <c r="BD806" s="111"/>
      <c r="BE806" s="111"/>
      <c r="BF806" s="112"/>
      <c r="BG806" s="111"/>
      <c r="BH806" s="113"/>
      <c r="BI806" s="111"/>
      <c r="BJ806" s="111"/>
      <c r="BK806" s="114"/>
      <c r="BL806" s="122"/>
    </row>
    <row r="807" spans="1:64" s="125" customFormat="1" x14ac:dyDescent="0.3">
      <c r="A807" s="120">
        <v>802</v>
      </c>
      <c r="B807" s="120" t="s">
        <v>5879</v>
      </c>
      <c r="C807" s="120" t="s">
        <v>178</v>
      </c>
      <c r="D807" s="120" t="s">
        <v>850</v>
      </c>
      <c r="E807" s="120" t="s">
        <v>851</v>
      </c>
      <c r="F807" s="120" t="s">
        <v>852</v>
      </c>
      <c r="G807" s="120" t="s">
        <v>853</v>
      </c>
      <c r="H807" s="120" t="s">
        <v>854</v>
      </c>
      <c r="I807" s="120">
        <v>40699</v>
      </c>
      <c r="J807" s="120" t="s">
        <v>2253</v>
      </c>
      <c r="K807" s="120">
        <v>40699</v>
      </c>
      <c r="L807" s="120" t="s">
        <v>1019</v>
      </c>
      <c r="M807" s="120" t="s">
        <v>1020</v>
      </c>
      <c r="N807" s="120">
        <v>382197</v>
      </c>
      <c r="O807" s="120" t="s">
        <v>2637</v>
      </c>
      <c r="P807" s="120">
        <v>589359</v>
      </c>
      <c r="Q807" s="120" t="s">
        <v>2731</v>
      </c>
      <c r="R807" s="120" t="s">
        <v>255</v>
      </c>
      <c r="S807" s="120" t="s">
        <v>5008</v>
      </c>
      <c r="T807" s="120" t="s">
        <v>185</v>
      </c>
      <c r="U807" s="120" t="s">
        <v>186</v>
      </c>
      <c r="V807" s="120">
        <v>0</v>
      </c>
      <c r="W807" s="120" t="s">
        <v>676</v>
      </c>
      <c r="X807" s="120">
        <v>354759350</v>
      </c>
      <c r="Y807" s="120" t="s">
        <v>5009</v>
      </c>
      <c r="Z807" s="120" t="s">
        <v>498</v>
      </c>
      <c r="AA807" s="123">
        <v>39000</v>
      </c>
      <c r="AB807" s="120" t="s">
        <v>182</v>
      </c>
      <c r="AC807" s="120">
        <v>24</v>
      </c>
      <c r="AD807" s="120" t="s">
        <v>190</v>
      </c>
      <c r="AE807" s="120" t="s">
        <v>517</v>
      </c>
      <c r="AF807" s="123">
        <v>2080</v>
      </c>
      <c r="AG807" s="123">
        <v>2080</v>
      </c>
      <c r="AH807" s="120" t="s">
        <v>301</v>
      </c>
      <c r="AI807" s="123">
        <v>2362.96</v>
      </c>
      <c r="AJ807" s="123">
        <v>1797.04</v>
      </c>
      <c r="AK807" s="123">
        <v>4160</v>
      </c>
      <c r="AL807" s="123">
        <v>36637.040000000001</v>
      </c>
      <c r="AM807" s="123">
        <v>9573.9599999999991</v>
      </c>
      <c r="AN807" s="123">
        <v>46211</v>
      </c>
      <c r="AO807" s="123">
        <v>17711.78</v>
      </c>
      <c r="AP807" s="123">
        <v>7248.22</v>
      </c>
      <c r="AQ807" s="123">
        <v>24960</v>
      </c>
      <c r="AR807" s="120">
        <v>14</v>
      </c>
      <c r="AS807" s="120">
        <f>VLOOKUP(X807:X3070,[7]Sheet1!$T$2:$AC$1764,10,0)</f>
        <v>344</v>
      </c>
      <c r="AT807" s="107" t="str">
        <f>VLOOKUP(X807:X3064,'[8]Asset Classification'!$J$3:$S$2325,10,0)</f>
        <v>&gt;180</v>
      </c>
      <c r="AU807" s="120"/>
      <c r="AV807" s="120"/>
      <c r="AW807" s="120"/>
      <c r="AX807" s="120" t="s">
        <v>544</v>
      </c>
      <c r="AY807" s="120" t="s">
        <v>545</v>
      </c>
      <c r="AZ807" s="120"/>
      <c r="BA807" s="120"/>
      <c r="BB807" s="126"/>
      <c r="BC807" s="110"/>
      <c r="BD807" s="111"/>
      <c r="BE807" s="111"/>
      <c r="BF807" s="112"/>
      <c r="BG807" s="111"/>
      <c r="BH807" s="113"/>
      <c r="BI807" s="111"/>
      <c r="BJ807" s="111"/>
      <c r="BK807" s="114"/>
      <c r="BL807" s="122"/>
    </row>
    <row r="808" spans="1:64" s="125" customFormat="1" x14ac:dyDescent="0.3">
      <c r="A808" s="120">
        <v>803</v>
      </c>
      <c r="B808" s="120" t="s">
        <v>5879</v>
      </c>
      <c r="C808" s="120" t="s">
        <v>178</v>
      </c>
      <c r="D808" s="120" t="s">
        <v>850</v>
      </c>
      <c r="E808" s="120" t="s">
        <v>851</v>
      </c>
      <c r="F808" s="120" t="s">
        <v>852</v>
      </c>
      <c r="G808" s="120" t="s">
        <v>853</v>
      </c>
      <c r="H808" s="120" t="s">
        <v>854</v>
      </c>
      <c r="I808" s="120">
        <v>40699</v>
      </c>
      <c r="J808" s="120" t="s">
        <v>2253</v>
      </c>
      <c r="K808" s="120">
        <v>40699</v>
      </c>
      <c r="L808" s="120" t="s">
        <v>1019</v>
      </c>
      <c r="M808" s="120" t="s">
        <v>1020</v>
      </c>
      <c r="N808" s="120">
        <v>382197</v>
      </c>
      <c r="O808" s="120" t="s">
        <v>2205</v>
      </c>
      <c r="P808" s="120">
        <v>521624</v>
      </c>
      <c r="Q808" s="120" t="s">
        <v>2206</v>
      </c>
      <c r="R808" s="120" t="s">
        <v>255</v>
      </c>
      <c r="S808" s="120" t="s">
        <v>5199</v>
      </c>
      <c r="T808" s="120" t="s">
        <v>185</v>
      </c>
      <c r="U808" s="120" t="s">
        <v>186</v>
      </c>
      <c r="V808" s="120">
        <v>0</v>
      </c>
      <c r="W808" s="120" t="s">
        <v>5880</v>
      </c>
      <c r="X808" s="120">
        <v>355366210</v>
      </c>
      <c r="Y808" s="120" t="s">
        <v>5200</v>
      </c>
      <c r="Z808" s="120" t="s">
        <v>835</v>
      </c>
      <c r="AA808" s="123">
        <v>29000</v>
      </c>
      <c r="AB808" s="120" t="s">
        <v>197</v>
      </c>
      <c r="AC808" s="120">
        <v>18</v>
      </c>
      <c r="AD808" s="120" t="s">
        <v>190</v>
      </c>
      <c r="AE808" s="120" t="s">
        <v>334</v>
      </c>
      <c r="AF808" s="123">
        <v>1950</v>
      </c>
      <c r="AG808" s="123">
        <v>1950</v>
      </c>
      <c r="AH808" s="120" t="s">
        <v>287</v>
      </c>
      <c r="AI808" s="123">
        <v>1215.07</v>
      </c>
      <c r="AJ808" s="123">
        <v>734.93</v>
      </c>
      <c r="AK808" s="123">
        <v>1950</v>
      </c>
      <c r="AL808" s="123">
        <v>27784.93</v>
      </c>
      <c r="AM808" s="123">
        <v>5577.07</v>
      </c>
      <c r="AN808" s="123">
        <v>33362</v>
      </c>
      <c r="AO808" s="123">
        <v>18441.150000000001</v>
      </c>
      <c r="AP808" s="123">
        <v>4958.8500000000004</v>
      </c>
      <c r="AQ808" s="123">
        <v>23400</v>
      </c>
      <c r="AR808" s="120">
        <v>13</v>
      </c>
      <c r="AS808" s="120">
        <f>VLOOKUP(X808:X3071,[7]Sheet1!$T$2:$AC$1764,10,0)</f>
        <v>344</v>
      </c>
      <c r="AT808" s="107" t="str">
        <f>VLOOKUP(X808:X3065,'[8]Asset Classification'!$J$3:$S$2325,10,0)</f>
        <v>&gt;180</v>
      </c>
      <c r="AU808" s="120"/>
      <c r="AV808" s="120"/>
      <c r="AW808" s="120"/>
      <c r="AX808" s="120" t="s">
        <v>544</v>
      </c>
      <c r="AY808" s="120" t="s">
        <v>545</v>
      </c>
      <c r="AZ808" s="120"/>
      <c r="BA808" s="120"/>
      <c r="BB808" s="126"/>
      <c r="BC808" s="110"/>
      <c r="BD808" s="111"/>
      <c r="BE808" s="111"/>
      <c r="BF808" s="112"/>
      <c r="BG808" s="111"/>
      <c r="BH808" s="113"/>
      <c r="BI808" s="111"/>
      <c r="BJ808" s="111"/>
      <c r="BK808" s="114"/>
      <c r="BL808" s="122"/>
    </row>
    <row r="809" spans="1:64" s="125" customFormat="1" ht="14.55" customHeight="1" x14ac:dyDescent="0.3">
      <c r="A809" s="120">
        <v>804</v>
      </c>
      <c r="B809" s="120" t="s">
        <v>5879</v>
      </c>
      <c r="C809" s="120" t="s">
        <v>178</v>
      </c>
      <c r="D809" s="120" t="s">
        <v>850</v>
      </c>
      <c r="E809" s="120" t="s">
        <v>851</v>
      </c>
      <c r="F809" s="120" t="s">
        <v>852</v>
      </c>
      <c r="G809" s="120" t="s">
        <v>853</v>
      </c>
      <c r="H809" s="120" t="s">
        <v>854</v>
      </c>
      <c r="I809" s="120">
        <v>40668</v>
      </c>
      <c r="J809" s="120" t="s">
        <v>854</v>
      </c>
      <c r="K809" s="120">
        <v>40668</v>
      </c>
      <c r="L809" s="120" t="s">
        <v>916</v>
      </c>
      <c r="M809" s="120" t="s">
        <v>917</v>
      </c>
      <c r="N809" s="120">
        <v>351960</v>
      </c>
      <c r="O809" s="120" t="s">
        <v>1979</v>
      </c>
      <c r="P809" s="120">
        <v>521440</v>
      </c>
      <c r="Q809" s="120" t="s">
        <v>2429</v>
      </c>
      <c r="R809" s="120" t="s">
        <v>255</v>
      </c>
      <c r="S809" s="120" t="s">
        <v>5228</v>
      </c>
      <c r="T809" s="120" t="s">
        <v>185</v>
      </c>
      <c r="U809" s="120" t="s">
        <v>186</v>
      </c>
      <c r="V809" s="120">
        <v>0</v>
      </c>
      <c r="W809" s="120" t="s">
        <v>5880</v>
      </c>
      <c r="X809" s="120">
        <v>355366224</v>
      </c>
      <c r="Y809" s="120" t="s">
        <v>5229</v>
      </c>
      <c r="Z809" s="120" t="s">
        <v>286</v>
      </c>
      <c r="AA809" s="123">
        <v>34000</v>
      </c>
      <c r="AB809" s="120" t="s">
        <v>194</v>
      </c>
      <c r="AC809" s="120">
        <v>24</v>
      </c>
      <c r="AD809" s="120" t="s">
        <v>190</v>
      </c>
      <c r="AE809" s="120" t="s">
        <v>334</v>
      </c>
      <c r="AF809" s="123">
        <v>1810</v>
      </c>
      <c r="AG809" s="123">
        <v>1810</v>
      </c>
      <c r="AH809" s="120" t="s">
        <v>287</v>
      </c>
      <c r="AI809" s="123">
        <v>668.9</v>
      </c>
      <c r="AJ809" s="123">
        <v>1581.1</v>
      </c>
      <c r="AK809" s="123">
        <v>2250</v>
      </c>
      <c r="AL809" s="123">
        <v>33331.1</v>
      </c>
      <c r="AM809" s="123">
        <v>8778.9</v>
      </c>
      <c r="AN809" s="123">
        <v>42110</v>
      </c>
      <c r="AO809" s="123">
        <v>15006.95</v>
      </c>
      <c r="AP809" s="123">
        <v>6273.05</v>
      </c>
      <c r="AQ809" s="123">
        <v>21280</v>
      </c>
      <c r="AR809" s="120">
        <v>13</v>
      </c>
      <c r="AS809" s="120">
        <f>VLOOKUP(X809:X3072,[7]Sheet1!$T$2:$AC$1764,10,0)</f>
        <v>344</v>
      </c>
      <c r="AT809" s="107" t="str">
        <f>VLOOKUP(X809:X3066,'[8]Asset Classification'!$J$3:$S$2325,10,0)</f>
        <v>&gt;180</v>
      </c>
      <c r="AU809" s="120"/>
      <c r="AV809" s="120"/>
      <c r="AW809" s="120"/>
      <c r="AX809" s="120" t="s">
        <v>544</v>
      </c>
      <c r="AY809" s="120" t="s">
        <v>545</v>
      </c>
      <c r="AZ809" s="120"/>
      <c r="BA809" s="120"/>
      <c r="BB809" s="126"/>
      <c r="BC809" s="110"/>
      <c r="BD809" s="111"/>
      <c r="BE809" s="111"/>
      <c r="BF809" s="112"/>
      <c r="BG809" s="111"/>
      <c r="BH809" s="113"/>
      <c r="BI809" s="111"/>
      <c r="BJ809" s="111"/>
      <c r="BK809" s="114"/>
      <c r="BL809" s="122"/>
    </row>
    <row r="810" spans="1:64" s="125" customFormat="1" ht="14.55" customHeight="1" x14ac:dyDescent="0.3">
      <c r="A810" s="120">
        <v>805</v>
      </c>
      <c r="B810" s="120" t="s">
        <v>5879</v>
      </c>
      <c r="C810" s="120" t="s">
        <v>178</v>
      </c>
      <c r="D810" s="120" t="s">
        <v>850</v>
      </c>
      <c r="E810" s="120" t="s">
        <v>851</v>
      </c>
      <c r="F810" s="120" t="s">
        <v>852</v>
      </c>
      <c r="G810" s="120" t="s">
        <v>853</v>
      </c>
      <c r="H810" s="120" t="s">
        <v>854</v>
      </c>
      <c r="I810" s="120">
        <v>168143</v>
      </c>
      <c r="J810" s="120" t="s">
        <v>854</v>
      </c>
      <c r="K810" s="120">
        <v>168143</v>
      </c>
      <c r="L810" s="120" t="s">
        <v>925</v>
      </c>
      <c r="M810" s="120" t="s">
        <v>926</v>
      </c>
      <c r="N810" s="120">
        <v>62871</v>
      </c>
      <c r="O810" s="120" t="s">
        <v>1979</v>
      </c>
      <c r="P810" s="120">
        <v>521440</v>
      </c>
      <c r="Q810" s="120" t="s">
        <v>2429</v>
      </c>
      <c r="R810" s="120" t="s">
        <v>437</v>
      </c>
      <c r="S810" s="120" t="s">
        <v>2492</v>
      </c>
      <c r="T810" s="120" t="s">
        <v>185</v>
      </c>
      <c r="U810" s="120" t="s">
        <v>181</v>
      </c>
      <c r="V810" s="120">
        <v>0</v>
      </c>
      <c r="W810" s="120" t="s">
        <v>5880</v>
      </c>
      <c r="X810" s="120">
        <v>355476914</v>
      </c>
      <c r="Y810" s="120" t="s">
        <v>2493</v>
      </c>
      <c r="Z810" s="120" t="s">
        <v>825</v>
      </c>
      <c r="AA810" s="123">
        <v>30000</v>
      </c>
      <c r="AB810" s="120" t="s">
        <v>194</v>
      </c>
      <c r="AC810" s="120">
        <v>18</v>
      </c>
      <c r="AD810" s="120" t="s">
        <v>276</v>
      </c>
      <c r="AE810" s="120" t="s">
        <v>334</v>
      </c>
      <c r="AF810" s="123">
        <v>2020</v>
      </c>
      <c r="AG810" s="123">
        <v>2020</v>
      </c>
      <c r="AH810" s="120" t="s">
        <v>287</v>
      </c>
      <c r="AI810" s="123">
        <v>1095.3399999999999</v>
      </c>
      <c r="AJ810" s="123">
        <v>924.66</v>
      </c>
      <c r="AK810" s="123">
        <v>2020</v>
      </c>
      <c r="AL810" s="123">
        <v>28904.66</v>
      </c>
      <c r="AM810" s="123">
        <v>5828.34</v>
      </c>
      <c r="AN810" s="123">
        <v>34733</v>
      </c>
      <c r="AO810" s="123">
        <v>19068.919999999998</v>
      </c>
      <c r="AP810" s="123">
        <v>5171.08</v>
      </c>
      <c r="AQ810" s="123">
        <v>24240</v>
      </c>
      <c r="AR810" s="120">
        <v>13</v>
      </c>
      <c r="AS810" s="120">
        <f>VLOOKUP(X810:X3073,[7]Sheet1!$T$2:$AC$1764,10,0)</f>
        <v>344</v>
      </c>
      <c r="AT810" s="107" t="str">
        <f>VLOOKUP(X810:X3067,'[8]Asset Classification'!$J$3:$S$2325,10,0)</f>
        <v>&gt;180</v>
      </c>
      <c r="AU810" s="120"/>
      <c r="AV810" s="120"/>
      <c r="AW810" s="120"/>
      <c r="AX810" s="120" t="s">
        <v>544</v>
      </c>
      <c r="AY810" s="120" t="s">
        <v>545</v>
      </c>
      <c r="AZ810" s="120"/>
      <c r="BA810" s="120"/>
      <c r="BB810" s="126"/>
      <c r="BC810" s="110"/>
      <c r="BD810" s="111"/>
      <c r="BE810" s="111"/>
      <c r="BF810" s="112"/>
      <c r="BG810" s="111"/>
      <c r="BH810" s="113"/>
      <c r="BI810" s="111"/>
      <c r="BJ810" s="111"/>
      <c r="BK810" s="114"/>
      <c r="BL810" s="122"/>
    </row>
    <row r="811" spans="1:64" s="125" customFormat="1" ht="14.55" customHeight="1" x14ac:dyDescent="0.3">
      <c r="A811" s="120">
        <v>806</v>
      </c>
      <c r="B811" s="120" t="s">
        <v>5879</v>
      </c>
      <c r="C811" s="120" t="s">
        <v>178</v>
      </c>
      <c r="D811" s="120" t="s">
        <v>850</v>
      </c>
      <c r="E811" s="120" t="s">
        <v>851</v>
      </c>
      <c r="F811" s="120" t="s">
        <v>852</v>
      </c>
      <c r="G811" s="120" t="s">
        <v>853</v>
      </c>
      <c r="H811" s="120" t="s">
        <v>854</v>
      </c>
      <c r="I811" s="120">
        <v>170478</v>
      </c>
      <c r="J811" s="120" t="s">
        <v>854</v>
      </c>
      <c r="K811" s="120">
        <v>170478</v>
      </c>
      <c r="L811" s="120" t="s">
        <v>906</v>
      </c>
      <c r="M811" s="120" t="s">
        <v>907</v>
      </c>
      <c r="N811" s="120">
        <v>339360</v>
      </c>
      <c r="O811" s="120" t="s">
        <v>1775</v>
      </c>
      <c r="P811" s="120">
        <v>477732</v>
      </c>
      <c r="Q811" s="120" t="s">
        <v>1776</v>
      </c>
      <c r="R811" s="120" t="s">
        <v>255</v>
      </c>
      <c r="S811" s="120" t="s">
        <v>1837</v>
      </c>
      <c r="T811" s="120" t="s">
        <v>185</v>
      </c>
      <c r="U811" s="120" t="s">
        <v>186</v>
      </c>
      <c r="V811" s="120">
        <v>541</v>
      </c>
      <c r="W811" s="120" t="s">
        <v>5880</v>
      </c>
      <c r="X811" s="120">
        <v>348607403</v>
      </c>
      <c r="Y811" s="120" t="s">
        <v>1838</v>
      </c>
      <c r="Z811" s="120" t="s">
        <v>1779</v>
      </c>
      <c r="AA811" s="123">
        <v>32558</v>
      </c>
      <c r="AB811" s="120" t="s">
        <v>194</v>
      </c>
      <c r="AC811" s="120">
        <v>24</v>
      </c>
      <c r="AD811" s="120" t="s">
        <v>192</v>
      </c>
      <c r="AE811" s="120" t="s">
        <v>552</v>
      </c>
      <c r="AF811" s="123">
        <v>1505</v>
      </c>
      <c r="AG811" s="123">
        <v>1750</v>
      </c>
      <c r="AH811" s="120" t="s">
        <v>210</v>
      </c>
      <c r="AI811" s="123">
        <v>25894.28</v>
      </c>
      <c r="AJ811" s="123">
        <v>8860.7199999999993</v>
      </c>
      <c r="AK811" s="123">
        <v>34755</v>
      </c>
      <c r="AL811" s="123">
        <v>6663.72</v>
      </c>
      <c r="AM811" s="123">
        <v>336.28</v>
      </c>
      <c r="AN811" s="123">
        <v>7000</v>
      </c>
      <c r="AO811" s="123">
        <v>6663.72</v>
      </c>
      <c r="AP811" s="123">
        <v>336.28</v>
      </c>
      <c r="AQ811" s="123">
        <v>7000</v>
      </c>
      <c r="AR811" s="120">
        <v>33</v>
      </c>
      <c r="AS811" s="120">
        <f>VLOOKUP(X811:X3074,[7]Sheet1!$T$2:$AC$1764,10,0)</f>
        <v>345</v>
      </c>
      <c r="AT811" s="107" t="str">
        <f>VLOOKUP(X811:X3068,'[8]Asset Classification'!$J$3:$S$2325,10,0)</f>
        <v>&gt;180</v>
      </c>
      <c r="AU811" s="120"/>
      <c r="AV811" s="120"/>
      <c r="AW811" s="120"/>
      <c r="AX811" s="120" t="s">
        <v>544</v>
      </c>
      <c r="AY811" s="120" t="s">
        <v>545</v>
      </c>
      <c r="AZ811" s="120"/>
      <c r="BA811" s="120"/>
      <c r="BB811" s="126"/>
      <c r="BC811" s="110"/>
      <c r="BD811" s="111"/>
      <c r="BE811" s="111"/>
      <c r="BF811" s="112"/>
      <c r="BG811" s="111"/>
      <c r="BH811" s="113"/>
      <c r="BI811" s="111"/>
      <c r="BJ811" s="111"/>
      <c r="BK811" s="114"/>
      <c r="BL811" s="122"/>
    </row>
    <row r="812" spans="1:64" s="125" customFormat="1" x14ac:dyDescent="0.3">
      <c r="A812" s="120">
        <v>807</v>
      </c>
      <c r="B812" s="120" t="s">
        <v>5879</v>
      </c>
      <c r="C812" s="120" t="s">
        <v>178</v>
      </c>
      <c r="D812" s="120" t="s">
        <v>850</v>
      </c>
      <c r="E812" s="120" t="s">
        <v>851</v>
      </c>
      <c r="F812" s="120" t="s">
        <v>852</v>
      </c>
      <c r="G812" s="120" t="s">
        <v>853</v>
      </c>
      <c r="H812" s="120" t="s">
        <v>854</v>
      </c>
      <c r="I812" s="120">
        <v>170478</v>
      </c>
      <c r="J812" s="120" t="s">
        <v>854</v>
      </c>
      <c r="K812" s="120">
        <v>170478</v>
      </c>
      <c r="L812" s="120" t="s">
        <v>906</v>
      </c>
      <c r="M812" s="120" t="s">
        <v>907</v>
      </c>
      <c r="N812" s="120">
        <v>339360</v>
      </c>
      <c r="O812" s="120" t="s">
        <v>1990</v>
      </c>
      <c r="P812" s="120">
        <v>443754</v>
      </c>
      <c r="Q812" s="120" t="s">
        <v>1991</v>
      </c>
      <c r="R812" s="120" t="s">
        <v>255</v>
      </c>
      <c r="S812" s="120" t="s">
        <v>1992</v>
      </c>
      <c r="T812" s="120" t="s">
        <v>185</v>
      </c>
      <c r="U812" s="120" t="s">
        <v>186</v>
      </c>
      <c r="V812" s="120">
        <v>541</v>
      </c>
      <c r="W812" s="120" t="s">
        <v>221</v>
      </c>
      <c r="X812" s="120">
        <v>348787275</v>
      </c>
      <c r="Y812" s="120" t="s">
        <v>1993</v>
      </c>
      <c r="Z812" s="120" t="s">
        <v>717</v>
      </c>
      <c r="AA812" s="123">
        <v>41952</v>
      </c>
      <c r="AB812" s="120" t="s">
        <v>548</v>
      </c>
      <c r="AC812" s="120">
        <v>24</v>
      </c>
      <c r="AD812" s="120" t="s">
        <v>192</v>
      </c>
      <c r="AE812" s="120" t="s">
        <v>320</v>
      </c>
      <c r="AF812" s="123">
        <v>2192</v>
      </c>
      <c r="AG812" s="123">
        <v>2250</v>
      </c>
      <c r="AH812" s="120" t="s">
        <v>1994</v>
      </c>
      <c r="AI812" s="123">
        <v>29350.36</v>
      </c>
      <c r="AJ812" s="123">
        <v>11091.64</v>
      </c>
      <c r="AK812" s="123">
        <v>40442</v>
      </c>
      <c r="AL812" s="123">
        <v>12601.64</v>
      </c>
      <c r="AM812" s="123">
        <v>898.36</v>
      </c>
      <c r="AN812" s="123">
        <v>13500</v>
      </c>
      <c r="AO812" s="123">
        <v>12601.64</v>
      </c>
      <c r="AP812" s="123">
        <v>898.36</v>
      </c>
      <c r="AQ812" s="123">
        <v>13500</v>
      </c>
      <c r="AR812" s="120">
        <v>31</v>
      </c>
      <c r="AS812" s="120">
        <f>VLOOKUP(X812:X3075,[7]Sheet1!$T$2:$AC$1764,10,0)</f>
        <v>345</v>
      </c>
      <c r="AT812" s="107" t="str">
        <f>VLOOKUP(X812:X3069,'[8]Asset Classification'!$J$3:$S$2325,10,0)</f>
        <v>&gt;180</v>
      </c>
      <c r="AU812" s="120"/>
      <c r="AV812" s="120"/>
      <c r="AW812" s="120"/>
      <c r="AX812" s="120" t="s">
        <v>544</v>
      </c>
      <c r="AY812" s="120" t="s">
        <v>545</v>
      </c>
      <c r="AZ812" s="120"/>
      <c r="BA812" s="120"/>
      <c r="BB812" s="126"/>
      <c r="BC812" s="110"/>
      <c r="BD812" s="111"/>
      <c r="BE812" s="111"/>
      <c r="BF812" s="112"/>
      <c r="BG812" s="111"/>
      <c r="BH812" s="113"/>
      <c r="BI812" s="111"/>
      <c r="BJ812" s="111"/>
      <c r="BK812" s="114"/>
      <c r="BL812" s="122"/>
    </row>
    <row r="813" spans="1:64" s="125" customFormat="1" ht="14.55" customHeight="1" x14ac:dyDescent="0.3">
      <c r="A813" s="120">
        <v>808</v>
      </c>
      <c r="B813" s="120" t="s">
        <v>5879</v>
      </c>
      <c r="C813" s="120" t="s">
        <v>178</v>
      </c>
      <c r="D813" s="120" t="s">
        <v>850</v>
      </c>
      <c r="E813" s="120" t="s">
        <v>851</v>
      </c>
      <c r="F813" s="120" t="s">
        <v>852</v>
      </c>
      <c r="G813" s="120" t="s">
        <v>853</v>
      </c>
      <c r="H813" s="120" t="s">
        <v>854</v>
      </c>
      <c r="I813" s="120">
        <v>40731</v>
      </c>
      <c r="J813" s="120" t="s">
        <v>1639</v>
      </c>
      <c r="K813" s="120">
        <v>40731</v>
      </c>
      <c r="L813" s="120" t="s">
        <v>925</v>
      </c>
      <c r="M813" s="120" t="s">
        <v>926</v>
      </c>
      <c r="N813" s="120">
        <v>360635</v>
      </c>
      <c r="O813" s="120" t="s">
        <v>1189</v>
      </c>
      <c r="P813" s="120">
        <v>91426</v>
      </c>
      <c r="Q813" s="120" t="s">
        <v>1190</v>
      </c>
      <c r="R813" s="120" t="s">
        <v>255</v>
      </c>
      <c r="S813" s="120" t="s">
        <v>3335</v>
      </c>
      <c r="T813" s="120" t="s">
        <v>180</v>
      </c>
      <c r="U813" s="120" t="s">
        <v>186</v>
      </c>
      <c r="V813" s="120">
        <v>541</v>
      </c>
      <c r="W813" s="120" t="s">
        <v>5880</v>
      </c>
      <c r="X813" s="120">
        <v>352187473</v>
      </c>
      <c r="Y813" s="120" t="s">
        <v>3336</v>
      </c>
      <c r="Z813" s="120" t="s">
        <v>671</v>
      </c>
      <c r="AA813" s="123">
        <v>42000</v>
      </c>
      <c r="AB813" s="120" t="s">
        <v>189</v>
      </c>
      <c r="AC813" s="120">
        <v>24</v>
      </c>
      <c r="AD813" s="120" t="s">
        <v>192</v>
      </c>
      <c r="AE813" s="120" t="s">
        <v>259</v>
      </c>
      <c r="AF813" s="123">
        <v>2240</v>
      </c>
      <c r="AG813" s="123">
        <v>2240</v>
      </c>
      <c r="AH813" s="120" t="s">
        <v>307</v>
      </c>
      <c r="AI813" s="123">
        <v>11234.2</v>
      </c>
      <c r="AJ813" s="123">
        <v>6695.8</v>
      </c>
      <c r="AK813" s="123">
        <v>17930</v>
      </c>
      <c r="AL813" s="123">
        <v>30765.8</v>
      </c>
      <c r="AM813" s="123">
        <v>5931.2</v>
      </c>
      <c r="AN813" s="123">
        <v>36697</v>
      </c>
      <c r="AO813" s="123">
        <v>21439.83</v>
      </c>
      <c r="AP813" s="123">
        <v>5430.17</v>
      </c>
      <c r="AQ813" s="123">
        <v>26870</v>
      </c>
      <c r="AR813" s="120">
        <v>20</v>
      </c>
      <c r="AS813" s="120">
        <f>VLOOKUP(X813:X3076,[7]Sheet1!$T$2:$AC$1764,10,0)</f>
        <v>345</v>
      </c>
      <c r="AT813" s="107" t="str">
        <f>VLOOKUP(X813:X3070,'[8]Asset Classification'!$J$3:$S$2325,10,0)</f>
        <v>&gt;180</v>
      </c>
      <c r="AU813" s="120"/>
      <c r="AV813" s="120"/>
      <c r="AW813" s="120"/>
      <c r="AX813" s="120" t="s">
        <v>544</v>
      </c>
      <c r="AY813" s="120" t="s">
        <v>545</v>
      </c>
      <c r="AZ813" s="120"/>
      <c r="BA813" s="120"/>
      <c r="BB813" s="126"/>
      <c r="BC813" s="110"/>
      <c r="BD813" s="111"/>
      <c r="BE813" s="111"/>
      <c r="BF813" s="112"/>
      <c r="BG813" s="111"/>
      <c r="BH813" s="113"/>
      <c r="BI813" s="111"/>
      <c r="BJ813" s="111"/>
      <c r="BK813" s="114"/>
      <c r="BL813" s="122"/>
    </row>
    <row r="814" spans="1:64" s="125" customFormat="1" ht="14.55" customHeight="1" x14ac:dyDescent="0.3">
      <c r="A814" s="120">
        <v>809</v>
      </c>
      <c r="B814" s="120" t="s">
        <v>5879</v>
      </c>
      <c r="C814" s="120" t="s">
        <v>178</v>
      </c>
      <c r="D814" s="120" t="s">
        <v>850</v>
      </c>
      <c r="E814" s="120" t="s">
        <v>851</v>
      </c>
      <c r="F814" s="120" t="s">
        <v>852</v>
      </c>
      <c r="G814" s="120" t="s">
        <v>853</v>
      </c>
      <c r="H814" s="120" t="s">
        <v>854</v>
      </c>
      <c r="I814" s="120">
        <v>40668</v>
      </c>
      <c r="J814" s="120" t="s">
        <v>854</v>
      </c>
      <c r="K814" s="120">
        <v>40668</v>
      </c>
      <c r="L814" s="120" t="s">
        <v>1019</v>
      </c>
      <c r="M814" s="120" t="s">
        <v>1020</v>
      </c>
      <c r="N814" s="120">
        <v>360509</v>
      </c>
      <c r="O814" s="120" t="s">
        <v>1990</v>
      </c>
      <c r="P814" s="120">
        <v>443754</v>
      </c>
      <c r="Q814" s="120" t="s">
        <v>1991</v>
      </c>
      <c r="R814" s="120" t="s">
        <v>255</v>
      </c>
      <c r="S814" s="120" t="s">
        <v>3587</v>
      </c>
      <c r="T814" s="120" t="s">
        <v>185</v>
      </c>
      <c r="U814" s="120" t="s">
        <v>186</v>
      </c>
      <c r="V814" s="120">
        <v>0</v>
      </c>
      <c r="W814" s="120" t="s">
        <v>221</v>
      </c>
      <c r="X814" s="120">
        <v>353312043</v>
      </c>
      <c r="Y814" s="120" t="s">
        <v>3588</v>
      </c>
      <c r="Z814" s="120" t="s">
        <v>297</v>
      </c>
      <c r="AA814" s="123">
        <v>52000</v>
      </c>
      <c r="AB814" s="120" t="s">
        <v>548</v>
      </c>
      <c r="AC814" s="120">
        <v>24</v>
      </c>
      <c r="AD814" s="120" t="s">
        <v>190</v>
      </c>
      <c r="AE814" s="120" t="s">
        <v>258</v>
      </c>
      <c r="AF814" s="123">
        <v>2780</v>
      </c>
      <c r="AG814" s="123">
        <v>2780</v>
      </c>
      <c r="AH814" s="120" t="s">
        <v>287</v>
      </c>
      <c r="AI814" s="123">
        <v>8598.0499999999993</v>
      </c>
      <c r="AJ814" s="123">
        <v>5301.95</v>
      </c>
      <c r="AK814" s="123">
        <v>13900</v>
      </c>
      <c r="AL814" s="123">
        <v>43401.95</v>
      </c>
      <c r="AM814" s="123">
        <v>9628.0499999999993</v>
      </c>
      <c r="AN814" s="123">
        <v>53030</v>
      </c>
      <c r="AO814" s="123">
        <v>25289.73</v>
      </c>
      <c r="AP814" s="123">
        <v>8070.27</v>
      </c>
      <c r="AQ814" s="123">
        <v>33360</v>
      </c>
      <c r="AR814" s="120">
        <v>17</v>
      </c>
      <c r="AS814" s="120">
        <f>VLOOKUP(X814:X3077,[7]Sheet1!$T$2:$AC$1764,10,0)</f>
        <v>345</v>
      </c>
      <c r="AT814" s="107" t="str">
        <f>VLOOKUP(X814:X3071,'[8]Asset Classification'!$J$3:$S$2325,10,0)</f>
        <v>&gt;180</v>
      </c>
      <c r="AU814" s="120"/>
      <c r="AV814" s="120"/>
      <c r="AW814" s="120"/>
      <c r="AX814" s="120" t="s">
        <v>544</v>
      </c>
      <c r="AY814" s="120" t="s">
        <v>545</v>
      </c>
      <c r="AZ814" s="120"/>
      <c r="BA814" s="120"/>
      <c r="BB814" s="126"/>
      <c r="BC814" s="110"/>
      <c r="BD814" s="111"/>
      <c r="BE814" s="111"/>
      <c r="BF814" s="112"/>
      <c r="BG814" s="111"/>
      <c r="BH814" s="113"/>
      <c r="BI814" s="111"/>
      <c r="BJ814" s="111"/>
      <c r="BK814" s="114"/>
      <c r="BL814" s="122"/>
    </row>
    <row r="815" spans="1:64" s="125" customFormat="1" ht="14.55" customHeight="1" x14ac:dyDescent="0.3">
      <c r="A815" s="120">
        <v>810</v>
      </c>
      <c r="B815" s="120" t="s">
        <v>5879</v>
      </c>
      <c r="C815" s="120" t="s">
        <v>178</v>
      </c>
      <c r="D815" s="120" t="s">
        <v>850</v>
      </c>
      <c r="E815" s="120" t="s">
        <v>851</v>
      </c>
      <c r="F815" s="120" t="s">
        <v>852</v>
      </c>
      <c r="G815" s="120" t="s">
        <v>853</v>
      </c>
      <c r="H815" s="120" t="s">
        <v>854</v>
      </c>
      <c r="I815" s="120">
        <v>170478</v>
      </c>
      <c r="J815" s="120" t="s">
        <v>854</v>
      </c>
      <c r="K815" s="120">
        <v>170478</v>
      </c>
      <c r="L815" s="120" t="s">
        <v>906</v>
      </c>
      <c r="M815" s="120" t="s">
        <v>907</v>
      </c>
      <c r="N815" s="120">
        <v>339360</v>
      </c>
      <c r="O815" s="120" t="s">
        <v>2005</v>
      </c>
      <c r="P815" s="120">
        <v>502621</v>
      </c>
      <c r="Q815" s="120" t="s">
        <v>2006</v>
      </c>
      <c r="R815" s="120" t="s">
        <v>255</v>
      </c>
      <c r="S815" s="120" t="s">
        <v>3593</v>
      </c>
      <c r="T815" s="120" t="s">
        <v>185</v>
      </c>
      <c r="U815" s="120" t="s">
        <v>186</v>
      </c>
      <c r="V815" s="120">
        <v>0</v>
      </c>
      <c r="W815" s="120" t="s">
        <v>5880</v>
      </c>
      <c r="X815" s="120">
        <v>353312047</v>
      </c>
      <c r="Y815" s="120" t="s">
        <v>3594</v>
      </c>
      <c r="Z815" s="120" t="s">
        <v>495</v>
      </c>
      <c r="AA815" s="123">
        <v>47000</v>
      </c>
      <c r="AB815" s="120" t="s">
        <v>548</v>
      </c>
      <c r="AC815" s="120">
        <v>24</v>
      </c>
      <c r="AD815" s="120" t="s">
        <v>190</v>
      </c>
      <c r="AE815" s="120" t="s">
        <v>483</v>
      </c>
      <c r="AF815" s="123">
        <v>2510</v>
      </c>
      <c r="AG815" s="123">
        <v>2510</v>
      </c>
      <c r="AH815" s="120" t="s">
        <v>301</v>
      </c>
      <c r="AI815" s="123">
        <v>5950.83</v>
      </c>
      <c r="AJ815" s="123">
        <v>4089.17</v>
      </c>
      <c r="AK815" s="123">
        <v>10040</v>
      </c>
      <c r="AL815" s="123">
        <v>41049.17</v>
      </c>
      <c r="AM815" s="123">
        <v>9793.83</v>
      </c>
      <c r="AN815" s="123">
        <v>50843</v>
      </c>
      <c r="AO815" s="123">
        <v>22144.59</v>
      </c>
      <c r="AP815" s="123">
        <v>7975.41</v>
      </c>
      <c r="AQ815" s="123">
        <v>30120</v>
      </c>
      <c r="AR815" s="120">
        <v>16</v>
      </c>
      <c r="AS815" s="120">
        <f>VLOOKUP(X815:X3078,[7]Sheet1!$T$2:$AC$1764,10,0)</f>
        <v>345</v>
      </c>
      <c r="AT815" s="107" t="str">
        <f>VLOOKUP(X815:X3072,'[8]Asset Classification'!$J$3:$S$2325,10,0)</f>
        <v>&gt;180</v>
      </c>
      <c r="AU815" s="120"/>
      <c r="AV815" s="120"/>
      <c r="AW815" s="120"/>
      <c r="AX815" s="120" t="s">
        <v>544</v>
      </c>
      <c r="AY815" s="120" t="s">
        <v>545</v>
      </c>
      <c r="AZ815" s="120"/>
      <c r="BA815" s="120"/>
      <c r="BB815" s="126"/>
      <c r="BC815" s="110"/>
      <c r="BD815" s="111"/>
      <c r="BE815" s="111"/>
      <c r="BF815" s="112"/>
      <c r="BG815" s="111"/>
      <c r="BH815" s="113"/>
      <c r="BI815" s="111"/>
      <c r="BJ815" s="111"/>
      <c r="BK815" s="114"/>
      <c r="BL815" s="122"/>
    </row>
    <row r="816" spans="1:64" s="125" customFormat="1" ht="14.55" customHeight="1" x14ac:dyDescent="0.3">
      <c r="A816" s="120">
        <v>811</v>
      </c>
      <c r="B816" s="120" t="s">
        <v>5879</v>
      </c>
      <c r="C816" s="120" t="s">
        <v>178</v>
      </c>
      <c r="D816" s="120" t="s">
        <v>850</v>
      </c>
      <c r="E816" s="120" t="s">
        <v>851</v>
      </c>
      <c r="F816" s="120" t="s">
        <v>852</v>
      </c>
      <c r="G816" s="120" t="s">
        <v>853</v>
      </c>
      <c r="H816" s="120" t="s">
        <v>854</v>
      </c>
      <c r="I816" s="120">
        <v>170478</v>
      </c>
      <c r="J816" s="120" t="s">
        <v>854</v>
      </c>
      <c r="K816" s="120">
        <v>170478</v>
      </c>
      <c r="L816" s="120" t="s">
        <v>906</v>
      </c>
      <c r="M816" s="120" t="s">
        <v>907</v>
      </c>
      <c r="N816" s="120">
        <v>339360</v>
      </c>
      <c r="O816" s="120" t="s">
        <v>1775</v>
      </c>
      <c r="P816" s="120">
        <v>477732</v>
      </c>
      <c r="Q816" s="120" t="s">
        <v>1776</v>
      </c>
      <c r="R816" s="120" t="s">
        <v>255</v>
      </c>
      <c r="S816" s="120" t="s">
        <v>3685</v>
      </c>
      <c r="T816" s="120" t="s">
        <v>185</v>
      </c>
      <c r="U816" s="120" t="s">
        <v>186</v>
      </c>
      <c r="V816" s="120">
        <v>0</v>
      </c>
      <c r="W816" s="120" t="s">
        <v>5880</v>
      </c>
      <c r="X816" s="120">
        <v>353435768</v>
      </c>
      <c r="Y816" s="120" t="s">
        <v>3686</v>
      </c>
      <c r="Z816" s="120" t="s">
        <v>244</v>
      </c>
      <c r="AA816" s="123">
        <v>47000</v>
      </c>
      <c r="AB816" s="120" t="s">
        <v>194</v>
      </c>
      <c r="AC816" s="120">
        <v>24</v>
      </c>
      <c r="AD816" s="120" t="s">
        <v>190</v>
      </c>
      <c r="AE816" s="120" t="s">
        <v>483</v>
      </c>
      <c r="AF816" s="123">
        <v>2510</v>
      </c>
      <c r="AG816" s="123">
        <v>2510</v>
      </c>
      <c r="AH816" s="120" t="s">
        <v>210</v>
      </c>
      <c r="AI816" s="123">
        <v>6122.03</v>
      </c>
      <c r="AJ816" s="123">
        <v>3917.97</v>
      </c>
      <c r="AK816" s="123">
        <v>10040</v>
      </c>
      <c r="AL816" s="123">
        <v>40877.97</v>
      </c>
      <c r="AM816" s="123">
        <v>9706.0300000000007</v>
      </c>
      <c r="AN816" s="123">
        <v>50584</v>
      </c>
      <c r="AO816" s="123">
        <v>22193.54</v>
      </c>
      <c r="AP816" s="123">
        <v>7926.46</v>
      </c>
      <c r="AQ816" s="123">
        <v>30120</v>
      </c>
      <c r="AR816" s="120">
        <v>16</v>
      </c>
      <c r="AS816" s="120">
        <f>VLOOKUP(X816:X3079,[7]Sheet1!$T$2:$AC$1764,10,0)</f>
        <v>345</v>
      </c>
      <c r="AT816" s="107" t="str">
        <f>VLOOKUP(X816:X3073,'[8]Asset Classification'!$J$3:$S$2325,10,0)</f>
        <v>&gt;180</v>
      </c>
      <c r="AU816" s="120"/>
      <c r="AV816" s="120"/>
      <c r="AW816" s="120"/>
      <c r="AX816" s="120" t="s">
        <v>544</v>
      </c>
      <c r="AY816" s="120" t="s">
        <v>545</v>
      </c>
      <c r="AZ816" s="120"/>
      <c r="BA816" s="120"/>
      <c r="BB816" s="126"/>
      <c r="BC816" s="110"/>
      <c r="BD816" s="111"/>
      <c r="BE816" s="111"/>
      <c r="BF816" s="112"/>
      <c r="BG816" s="111"/>
      <c r="BH816" s="113"/>
      <c r="BI816" s="111"/>
      <c r="BJ816" s="111"/>
      <c r="BK816" s="114"/>
      <c r="BL816" s="122"/>
    </row>
    <row r="817" spans="1:64" s="125" customFormat="1" ht="14.55" customHeight="1" x14ac:dyDescent="0.3">
      <c r="A817" s="120">
        <v>812</v>
      </c>
      <c r="B817" s="120" t="s">
        <v>5879</v>
      </c>
      <c r="C817" s="120" t="s">
        <v>178</v>
      </c>
      <c r="D817" s="120" t="s">
        <v>850</v>
      </c>
      <c r="E817" s="120" t="s">
        <v>851</v>
      </c>
      <c r="F817" s="120" t="s">
        <v>852</v>
      </c>
      <c r="G817" s="120" t="s">
        <v>853</v>
      </c>
      <c r="H817" s="120" t="s">
        <v>854</v>
      </c>
      <c r="I817" s="120">
        <v>40735</v>
      </c>
      <c r="J817" s="120" t="s">
        <v>915</v>
      </c>
      <c r="K817" s="120">
        <v>40735</v>
      </c>
      <c r="L817" s="120" t="s">
        <v>890</v>
      </c>
      <c r="M817" s="120" t="s">
        <v>891</v>
      </c>
      <c r="N817" s="120">
        <v>62967</v>
      </c>
      <c r="O817" s="120" t="s">
        <v>3140</v>
      </c>
      <c r="P817" s="120">
        <v>91366</v>
      </c>
      <c r="Q817" s="120" t="s">
        <v>3141</v>
      </c>
      <c r="R817" s="120" t="s">
        <v>255</v>
      </c>
      <c r="S817" s="120" t="s">
        <v>3919</v>
      </c>
      <c r="T817" s="120" t="s">
        <v>185</v>
      </c>
      <c r="U817" s="120" t="s">
        <v>181</v>
      </c>
      <c r="V817" s="120">
        <v>0</v>
      </c>
      <c r="W817" s="120" t="s">
        <v>5880</v>
      </c>
      <c r="X817" s="120">
        <v>353435937</v>
      </c>
      <c r="Y817" s="120" t="s">
        <v>3920</v>
      </c>
      <c r="Z817" s="120" t="s">
        <v>306</v>
      </c>
      <c r="AA817" s="123">
        <v>52000</v>
      </c>
      <c r="AB817" s="120" t="s">
        <v>194</v>
      </c>
      <c r="AC817" s="120">
        <v>24</v>
      </c>
      <c r="AD817" s="120" t="s">
        <v>190</v>
      </c>
      <c r="AE817" s="120" t="s">
        <v>483</v>
      </c>
      <c r="AF817" s="123">
        <v>2780</v>
      </c>
      <c r="AG817" s="123">
        <v>2780</v>
      </c>
      <c r="AH817" s="120" t="s">
        <v>301</v>
      </c>
      <c r="AI817" s="123">
        <v>6293.1</v>
      </c>
      <c r="AJ817" s="123">
        <v>4826.8999999999996</v>
      </c>
      <c r="AK817" s="123">
        <v>11120</v>
      </c>
      <c r="AL817" s="123">
        <v>45706.9</v>
      </c>
      <c r="AM817" s="123">
        <v>10971.1</v>
      </c>
      <c r="AN817" s="123">
        <v>56678</v>
      </c>
      <c r="AO817" s="123">
        <v>24457.48</v>
      </c>
      <c r="AP817" s="123">
        <v>8902.52</v>
      </c>
      <c r="AQ817" s="123">
        <v>33360</v>
      </c>
      <c r="AR817" s="120">
        <v>16</v>
      </c>
      <c r="AS817" s="120">
        <f>VLOOKUP(X817:X3080,[7]Sheet1!$T$2:$AC$1764,10,0)</f>
        <v>345</v>
      </c>
      <c r="AT817" s="107" t="str">
        <f>VLOOKUP(X817:X3074,'[8]Asset Classification'!$J$3:$S$2325,10,0)</f>
        <v>&gt;180</v>
      </c>
      <c r="AU817" s="120"/>
      <c r="AV817" s="120"/>
      <c r="AW817" s="120"/>
      <c r="AX817" s="120" t="s">
        <v>544</v>
      </c>
      <c r="AY817" s="120" t="s">
        <v>545</v>
      </c>
      <c r="AZ817" s="120"/>
      <c r="BA817" s="120"/>
      <c r="BB817" s="126"/>
      <c r="BC817" s="110"/>
      <c r="BD817" s="111"/>
      <c r="BE817" s="111"/>
      <c r="BF817" s="112"/>
      <c r="BG817" s="111"/>
      <c r="BH817" s="113"/>
      <c r="BI817" s="111"/>
      <c r="BJ817" s="111"/>
      <c r="BK817" s="114"/>
      <c r="BL817" s="122"/>
    </row>
    <row r="818" spans="1:64" s="125" customFormat="1" ht="14.55" customHeight="1" x14ac:dyDescent="0.3">
      <c r="A818" s="120">
        <v>813</v>
      </c>
      <c r="B818" s="120" t="s">
        <v>5879</v>
      </c>
      <c r="C818" s="120" t="s">
        <v>178</v>
      </c>
      <c r="D818" s="120" t="s">
        <v>850</v>
      </c>
      <c r="E818" s="120" t="s">
        <v>851</v>
      </c>
      <c r="F818" s="120" t="s">
        <v>852</v>
      </c>
      <c r="G818" s="120" t="s">
        <v>853</v>
      </c>
      <c r="H818" s="120" t="s">
        <v>854</v>
      </c>
      <c r="I818" s="120">
        <v>170478</v>
      </c>
      <c r="J818" s="120" t="s">
        <v>854</v>
      </c>
      <c r="K818" s="120">
        <v>170478</v>
      </c>
      <c r="L818" s="120" t="s">
        <v>906</v>
      </c>
      <c r="M818" s="120" t="s">
        <v>907</v>
      </c>
      <c r="N818" s="120">
        <v>339360</v>
      </c>
      <c r="O818" s="120" t="s">
        <v>1855</v>
      </c>
      <c r="P818" s="120">
        <v>492065</v>
      </c>
      <c r="Q818" s="120" t="s">
        <v>1856</v>
      </c>
      <c r="R818" s="120" t="s">
        <v>255</v>
      </c>
      <c r="S818" s="120" t="s">
        <v>3933</v>
      </c>
      <c r="T818" s="120" t="s">
        <v>185</v>
      </c>
      <c r="U818" s="120" t="s">
        <v>186</v>
      </c>
      <c r="V818" s="120">
        <v>0</v>
      </c>
      <c r="W818" s="120" t="s">
        <v>5880</v>
      </c>
      <c r="X818" s="120">
        <v>353435952</v>
      </c>
      <c r="Y818" s="120" t="s">
        <v>3934</v>
      </c>
      <c r="Z818" s="120" t="s">
        <v>230</v>
      </c>
      <c r="AA818" s="123">
        <v>52000</v>
      </c>
      <c r="AB818" s="120" t="s">
        <v>194</v>
      </c>
      <c r="AC818" s="120">
        <v>24</v>
      </c>
      <c r="AD818" s="120" t="s">
        <v>190</v>
      </c>
      <c r="AE818" s="120" t="s">
        <v>483</v>
      </c>
      <c r="AF818" s="123">
        <v>2780</v>
      </c>
      <c r="AG818" s="123">
        <v>2780</v>
      </c>
      <c r="AH818" s="120" t="s">
        <v>301</v>
      </c>
      <c r="AI818" s="123">
        <v>6823.45</v>
      </c>
      <c r="AJ818" s="123">
        <v>4296.55</v>
      </c>
      <c r="AK818" s="123">
        <v>11120</v>
      </c>
      <c r="AL818" s="123">
        <v>45176.55</v>
      </c>
      <c r="AM818" s="123">
        <v>10699.45</v>
      </c>
      <c r="AN818" s="123">
        <v>55876</v>
      </c>
      <c r="AO818" s="123">
        <v>24609.09</v>
      </c>
      <c r="AP818" s="123">
        <v>8750.91</v>
      </c>
      <c r="AQ818" s="123">
        <v>33360</v>
      </c>
      <c r="AR818" s="120">
        <v>16</v>
      </c>
      <c r="AS818" s="120">
        <f>VLOOKUP(X818:X3081,[7]Sheet1!$T$2:$AC$1764,10,0)</f>
        <v>345</v>
      </c>
      <c r="AT818" s="107" t="str">
        <f>VLOOKUP(X818:X3075,'[8]Asset Classification'!$J$3:$S$2325,10,0)</f>
        <v>&gt;180</v>
      </c>
      <c r="AU818" s="120"/>
      <c r="AV818" s="120"/>
      <c r="AW818" s="120"/>
      <c r="AX818" s="120" t="s">
        <v>544</v>
      </c>
      <c r="AY818" s="120" t="s">
        <v>545</v>
      </c>
      <c r="AZ818" s="120"/>
      <c r="BA818" s="120"/>
      <c r="BB818" s="126"/>
      <c r="BC818" s="110"/>
      <c r="BD818" s="111"/>
      <c r="BE818" s="111"/>
      <c r="BF818" s="112"/>
      <c r="BG818" s="111"/>
      <c r="BH818" s="113"/>
      <c r="BI818" s="111"/>
      <c r="BJ818" s="111"/>
      <c r="BK818" s="114"/>
      <c r="BL818" s="122"/>
    </row>
    <row r="819" spans="1:64" s="125" customFormat="1" ht="14.55" customHeight="1" x14ac:dyDescent="0.3">
      <c r="A819" s="120">
        <v>814</v>
      </c>
      <c r="B819" s="120" t="s">
        <v>5879</v>
      </c>
      <c r="C819" s="120" t="s">
        <v>178</v>
      </c>
      <c r="D819" s="120" t="s">
        <v>850</v>
      </c>
      <c r="E819" s="120" t="s">
        <v>851</v>
      </c>
      <c r="F819" s="120" t="s">
        <v>852</v>
      </c>
      <c r="G819" s="120" t="s">
        <v>853</v>
      </c>
      <c r="H819" s="120" t="s">
        <v>854</v>
      </c>
      <c r="I819" s="120">
        <v>40748</v>
      </c>
      <c r="J819" s="120" t="s">
        <v>2543</v>
      </c>
      <c r="K819" s="120">
        <v>40748</v>
      </c>
      <c r="L819" s="120" t="s">
        <v>1545</v>
      </c>
      <c r="M819" s="120" t="s">
        <v>1546</v>
      </c>
      <c r="N819" s="120">
        <v>385125</v>
      </c>
      <c r="O819" s="120" t="s">
        <v>1913</v>
      </c>
      <c r="P819" s="120">
        <v>498021</v>
      </c>
      <c r="Q819" s="120" t="s">
        <v>1914</v>
      </c>
      <c r="R819" s="120" t="s">
        <v>255</v>
      </c>
      <c r="S819" s="120" t="s">
        <v>3961</v>
      </c>
      <c r="T819" s="120" t="s">
        <v>185</v>
      </c>
      <c r="U819" s="120" t="s">
        <v>186</v>
      </c>
      <c r="V819" s="120">
        <v>0</v>
      </c>
      <c r="W819" s="120" t="s">
        <v>5880</v>
      </c>
      <c r="X819" s="120">
        <v>353444854</v>
      </c>
      <c r="Y819" s="120" t="s">
        <v>3962</v>
      </c>
      <c r="Z819" s="120" t="s">
        <v>481</v>
      </c>
      <c r="AA819" s="123">
        <v>52000</v>
      </c>
      <c r="AB819" s="120" t="s">
        <v>194</v>
      </c>
      <c r="AC819" s="120">
        <v>24</v>
      </c>
      <c r="AD819" s="120" t="s">
        <v>190</v>
      </c>
      <c r="AE819" s="120" t="s">
        <v>479</v>
      </c>
      <c r="AF819" s="123">
        <v>2780</v>
      </c>
      <c r="AG819" s="123">
        <v>2780</v>
      </c>
      <c r="AH819" s="120" t="s">
        <v>301</v>
      </c>
      <c r="AI819" s="123">
        <v>8557.86</v>
      </c>
      <c r="AJ819" s="123">
        <v>5342.14</v>
      </c>
      <c r="AK819" s="123">
        <v>13900</v>
      </c>
      <c r="AL819" s="123">
        <v>43442.14</v>
      </c>
      <c r="AM819" s="123">
        <v>9710.86</v>
      </c>
      <c r="AN819" s="123">
        <v>53153</v>
      </c>
      <c r="AO819" s="123">
        <v>25248.66</v>
      </c>
      <c r="AP819" s="123">
        <v>8111.34</v>
      </c>
      <c r="AQ819" s="123">
        <v>33360</v>
      </c>
      <c r="AR819" s="120">
        <v>17</v>
      </c>
      <c r="AS819" s="120">
        <f>VLOOKUP(X819:X3082,[7]Sheet1!$T$2:$AC$1764,10,0)</f>
        <v>345</v>
      </c>
      <c r="AT819" s="107" t="str">
        <f>VLOOKUP(X819:X3076,'[8]Asset Classification'!$J$3:$S$2325,10,0)</f>
        <v>&gt;180</v>
      </c>
      <c r="AU819" s="120"/>
      <c r="AV819" s="120"/>
      <c r="AW819" s="120"/>
      <c r="AX819" s="120" t="s">
        <v>544</v>
      </c>
      <c r="AY819" s="120" t="s">
        <v>545</v>
      </c>
      <c r="AZ819" s="120"/>
      <c r="BA819" s="120"/>
      <c r="BB819" s="126"/>
      <c r="BC819" s="110"/>
      <c r="BD819" s="111"/>
      <c r="BE819" s="111"/>
      <c r="BF819" s="112"/>
      <c r="BG819" s="111"/>
      <c r="BH819" s="113"/>
      <c r="BI819" s="111"/>
      <c r="BJ819" s="111"/>
      <c r="BK819" s="114"/>
      <c r="BL819" s="122"/>
    </row>
    <row r="820" spans="1:64" s="125" customFormat="1" ht="14.55" customHeight="1" x14ac:dyDescent="0.3">
      <c r="A820" s="120">
        <v>815</v>
      </c>
      <c r="B820" s="120" t="s">
        <v>5879</v>
      </c>
      <c r="C820" s="120" t="s">
        <v>178</v>
      </c>
      <c r="D820" s="120" t="s">
        <v>850</v>
      </c>
      <c r="E820" s="120" t="s">
        <v>851</v>
      </c>
      <c r="F820" s="120" t="s">
        <v>852</v>
      </c>
      <c r="G820" s="120" t="s">
        <v>853</v>
      </c>
      <c r="H820" s="120" t="s">
        <v>854</v>
      </c>
      <c r="I820" s="120">
        <v>40668</v>
      </c>
      <c r="J820" s="120" t="s">
        <v>854</v>
      </c>
      <c r="K820" s="120">
        <v>40668</v>
      </c>
      <c r="L820" s="120" t="s">
        <v>1019</v>
      </c>
      <c r="M820" s="120" t="s">
        <v>1020</v>
      </c>
      <c r="N820" s="120">
        <v>360509</v>
      </c>
      <c r="O820" s="120" t="s">
        <v>1522</v>
      </c>
      <c r="P820" s="120">
        <v>91566</v>
      </c>
      <c r="Q820" s="120" t="s">
        <v>1523</v>
      </c>
      <c r="R820" s="120" t="s">
        <v>255</v>
      </c>
      <c r="S820" s="120" t="s">
        <v>3995</v>
      </c>
      <c r="T820" s="120" t="s">
        <v>185</v>
      </c>
      <c r="U820" s="120" t="s">
        <v>186</v>
      </c>
      <c r="V820" s="120">
        <v>0</v>
      </c>
      <c r="W820" s="120" t="s">
        <v>5880</v>
      </c>
      <c r="X820" s="120">
        <v>353444882</v>
      </c>
      <c r="Y820" s="120" t="s">
        <v>3996</v>
      </c>
      <c r="Z820" s="120" t="s">
        <v>495</v>
      </c>
      <c r="AA820" s="123">
        <v>57000</v>
      </c>
      <c r="AB820" s="120" t="s">
        <v>548</v>
      </c>
      <c r="AC820" s="120">
        <v>24</v>
      </c>
      <c r="AD820" s="120" t="s">
        <v>195</v>
      </c>
      <c r="AE820" s="120" t="s">
        <v>483</v>
      </c>
      <c r="AF820" s="123">
        <v>3040</v>
      </c>
      <c r="AG820" s="123">
        <v>3040</v>
      </c>
      <c r="AH820" s="120" t="s">
        <v>301</v>
      </c>
      <c r="AI820" s="123">
        <v>7200.3</v>
      </c>
      <c r="AJ820" s="123">
        <v>4959.7</v>
      </c>
      <c r="AK820" s="123">
        <v>12160</v>
      </c>
      <c r="AL820" s="123">
        <v>49799.7</v>
      </c>
      <c r="AM820" s="123">
        <v>11904.3</v>
      </c>
      <c r="AN820" s="123">
        <v>61704</v>
      </c>
      <c r="AO820" s="123">
        <v>26796.87</v>
      </c>
      <c r="AP820" s="123">
        <v>9683.1299999999992</v>
      </c>
      <c r="AQ820" s="123">
        <v>36480</v>
      </c>
      <c r="AR820" s="120">
        <v>16</v>
      </c>
      <c r="AS820" s="120">
        <f>VLOOKUP(X820:X3083,[7]Sheet1!$T$2:$AC$1764,10,0)</f>
        <v>345</v>
      </c>
      <c r="AT820" s="107" t="str">
        <f>VLOOKUP(X820:X3077,'[8]Asset Classification'!$J$3:$S$2325,10,0)</f>
        <v>&gt;180</v>
      </c>
      <c r="AU820" s="120"/>
      <c r="AV820" s="120"/>
      <c r="AW820" s="120"/>
      <c r="AX820" s="120" t="s">
        <v>544</v>
      </c>
      <c r="AY820" s="120" t="s">
        <v>545</v>
      </c>
      <c r="AZ820" s="120"/>
      <c r="BA820" s="120"/>
      <c r="BB820" s="126"/>
      <c r="BC820" s="110"/>
      <c r="BD820" s="111"/>
      <c r="BE820" s="111"/>
      <c r="BF820" s="112"/>
      <c r="BG820" s="111"/>
      <c r="BH820" s="113"/>
      <c r="BI820" s="111"/>
      <c r="BJ820" s="111"/>
      <c r="BK820" s="114"/>
      <c r="BL820" s="122"/>
    </row>
    <row r="821" spans="1:64" s="125" customFormat="1" ht="14.55" customHeight="1" x14ac:dyDescent="0.3">
      <c r="A821" s="120">
        <v>816</v>
      </c>
      <c r="B821" s="120" t="s">
        <v>5879</v>
      </c>
      <c r="C821" s="120" t="s">
        <v>178</v>
      </c>
      <c r="D821" s="120" t="s">
        <v>850</v>
      </c>
      <c r="E821" s="120" t="s">
        <v>851</v>
      </c>
      <c r="F821" s="120" t="s">
        <v>852</v>
      </c>
      <c r="G821" s="120" t="s">
        <v>853</v>
      </c>
      <c r="H821" s="120" t="s">
        <v>854</v>
      </c>
      <c r="I821" s="120">
        <v>176391</v>
      </c>
      <c r="J821" s="120" t="s">
        <v>889</v>
      </c>
      <c r="K821" s="120">
        <v>176391</v>
      </c>
      <c r="L821" s="120" t="s">
        <v>890</v>
      </c>
      <c r="M821" s="120" t="s">
        <v>891</v>
      </c>
      <c r="N821" s="120">
        <v>387281</v>
      </c>
      <c r="O821" s="120" t="s">
        <v>927</v>
      </c>
      <c r="P821" s="120">
        <v>91371</v>
      </c>
      <c r="Q821" s="120" t="s">
        <v>607</v>
      </c>
      <c r="R821" s="120" t="s">
        <v>255</v>
      </c>
      <c r="S821" s="120" t="s">
        <v>4033</v>
      </c>
      <c r="T821" s="120" t="s">
        <v>185</v>
      </c>
      <c r="U821" s="120" t="s">
        <v>186</v>
      </c>
      <c r="V821" s="120">
        <v>0</v>
      </c>
      <c r="W821" s="120" t="s">
        <v>5880</v>
      </c>
      <c r="X821" s="120">
        <v>353444910</v>
      </c>
      <c r="Y821" s="120" t="s">
        <v>4034</v>
      </c>
      <c r="Z821" s="120" t="s">
        <v>593</v>
      </c>
      <c r="AA821" s="123">
        <v>80000</v>
      </c>
      <c r="AB821" s="120" t="s">
        <v>197</v>
      </c>
      <c r="AC821" s="120">
        <v>24</v>
      </c>
      <c r="AD821" s="120" t="s">
        <v>183</v>
      </c>
      <c r="AE821" s="120" t="s">
        <v>483</v>
      </c>
      <c r="AF821" s="123">
        <v>4270</v>
      </c>
      <c r="AG821" s="123">
        <v>4270</v>
      </c>
      <c r="AH821" s="120" t="s">
        <v>301</v>
      </c>
      <c r="AI821" s="123">
        <v>9478.32</v>
      </c>
      <c r="AJ821" s="123">
        <v>7601.68</v>
      </c>
      <c r="AK821" s="123">
        <v>17080</v>
      </c>
      <c r="AL821" s="123">
        <v>70521.679999999993</v>
      </c>
      <c r="AM821" s="123">
        <v>17012.32</v>
      </c>
      <c r="AN821" s="123">
        <v>87534</v>
      </c>
      <c r="AO821" s="123">
        <v>37475.32</v>
      </c>
      <c r="AP821" s="123">
        <v>13764.68</v>
      </c>
      <c r="AQ821" s="123">
        <v>51240</v>
      </c>
      <c r="AR821" s="120">
        <v>16</v>
      </c>
      <c r="AS821" s="120">
        <f>VLOOKUP(X821:X3084,[7]Sheet1!$T$2:$AC$1764,10,0)</f>
        <v>345</v>
      </c>
      <c r="AT821" s="107" t="str">
        <f>VLOOKUP(X821:X3078,'[8]Asset Classification'!$J$3:$S$2325,10,0)</f>
        <v>&gt;180</v>
      </c>
      <c r="AU821" s="120"/>
      <c r="AV821" s="120"/>
      <c r="AW821" s="120"/>
      <c r="AX821" s="120" t="s">
        <v>544</v>
      </c>
      <c r="AY821" s="120" t="s">
        <v>545</v>
      </c>
      <c r="AZ821" s="120"/>
      <c r="BA821" s="120"/>
      <c r="BB821" s="126"/>
      <c r="BC821" s="110"/>
      <c r="BD821" s="111"/>
      <c r="BE821" s="111"/>
      <c r="BF821" s="112"/>
      <c r="BG821" s="111"/>
      <c r="BH821" s="113"/>
      <c r="BI821" s="111"/>
      <c r="BJ821" s="111"/>
      <c r="BK821" s="114"/>
      <c r="BL821" s="122"/>
    </row>
    <row r="822" spans="1:64" s="125" customFormat="1" ht="14.55" customHeight="1" x14ac:dyDescent="0.3">
      <c r="A822" s="120">
        <v>817</v>
      </c>
      <c r="B822" s="120" t="s">
        <v>5879</v>
      </c>
      <c r="C822" s="120" t="s">
        <v>178</v>
      </c>
      <c r="D822" s="120" t="s">
        <v>850</v>
      </c>
      <c r="E822" s="120" t="s">
        <v>851</v>
      </c>
      <c r="F822" s="120" t="s">
        <v>852</v>
      </c>
      <c r="G822" s="120" t="s">
        <v>853</v>
      </c>
      <c r="H822" s="120" t="s">
        <v>854</v>
      </c>
      <c r="I822" s="120">
        <v>176391</v>
      </c>
      <c r="J822" s="120" t="s">
        <v>889</v>
      </c>
      <c r="K822" s="120">
        <v>176391</v>
      </c>
      <c r="L822" s="120" t="s">
        <v>1187</v>
      </c>
      <c r="M822" s="120" t="s">
        <v>1188</v>
      </c>
      <c r="N822" s="120">
        <v>354678</v>
      </c>
      <c r="O822" s="120" t="s">
        <v>2654</v>
      </c>
      <c r="P822" s="120">
        <v>555649</v>
      </c>
      <c r="Q822" s="120" t="s">
        <v>2655</v>
      </c>
      <c r="R822" s="120" t="s">
        <v>255</v>
      </c>
      <c r="S822" s="120" t="s">
        <v>4201</v>
      </c>
      <c r="T822" s="120" t="s">
        <v>185</v>
      </c>
      <c r="U822" s="120" t="s">
        <v>186</v>
      </c>
      <c r="V822" s="120">
        <v>0</v>
      </c>
      <c r="W822" s="120" t="s">
        <v>5880</v>
      </c>
      <c r="X822" s="120">
        <v>353676435</v>
      </c>
      <c r="Y822" s="120" t="s">
        <v>4202</v>
      </c>
      <c r="Z822" s="120" t="s">
        <v>302</v>
      </c>
      <c r="AA822" s="123">
        <v>39000</v>
      </c>
      <c r="AB822" s="120" t="s">
        <v>548</v>
      </c>
      <c r="AC822" s="120">
        <v>24</v>
      </c>
      <c r="AD822" s="120" t="s">
        <v>190</v>
      </c>
      <c r="AE822" s="120" t="s">
        <v>501</v>
      </c>
      <c r="AF822" s="123">
        <v>2080</v>
      </c>
      <c r="AG822" s="123">
        <v>2080</v>
      </c>
      <c r="AH822" s="120" t="s">
        <v>210</v>
      </c>
      <c r="AI822" s="123">
        <v>3740.33</v>
      </c>
      <c r="AJ822" s="123">
        <v>2669.67</v>
      </c>
      <c r="AK822" s="123">
        <v>6410</v>
      </c>
      <c r="AL822" s="123">
        <v>35259.67</v>
      </c>
      <c r="AM822" s="123">
        <v>8638.33</v>
      </c>
      <c r="AN822" s="123">
        <v>43898</v>
      </c>
      <c r="AO822" s="123">
        <v>17995.62</v>
      </c>
      <c r="AP822" s="123">
        <v>6794.38</v>
      </c>
      <c r="AQ822" s="123">
        <v>24790</v>
      </c>
      <c r="AR822" s="120">
        <v>15</v>
      </c>
      <c r="AS822" s="120">
        <f>VLOOKUP(X822:X3085,[7]Sheet1!$T$2:$AC$1764,10,0)</f>
        <v>345</v>
      </c>
      <c r="AT822" s="107" t="str">
        <f>VLOOKUP(X822:X3079,'[8]Asset Classification'!$J$3:$S$2325,10,0)</f>
        <v>&gt;180</v>
      </c>
      <c r="AU822" s="120"/>
      <c r="AV822" s="120"/>
      <c r="AW822" s="120"/>
      <c r="AX822" s="120" t="s">
        <v>544</v>
      </c>
      <c r="AY822" s="120" t="s">
        <v>545</v>
      </c>
      <c r="AZ822" s="120"/>
      <c r="BA822" s="120"/>
      <c r="BB822" s="126"/>
      <c r="BC822" s="110"/>
      <c r="BD822" s="111"/>
      <c r="BE822" s="111"/>
      <c r="BF822" s="112"/>
      <c r="BG822" s="111"/>
      <c r="BH822" s="113"/>
      <c r="BI822" s="111"/>
      <c r="BJ822" s="111"/>
      <c r="BK822" s="114"/>
      <c r="BL822" s="122"/>
    </row>
    <row r="823" spans="1:64" s="125" customFormat="1" ht="14.55" customHeight="1" x14ac:dyDescent="0.3">
      <c r="A823" s="120">
        <v>818</v>
      </c>
      <c r="B823" s="120" t="s">
        <v>5879</v>
      </c>
      <c r="C823" s="120" t="s">
        <v>178</v>
      </c>
      <c r="D823" s="120" t="s">
        <v>850</v>
      </c>
      <c r="E823" s="120" t="s">
        <v>851</v>
      </c>
      <c r="F823" s="120" t="s">
        <v>852</v>
      </c>
      <c r="G823" s="120" t="s">
        <v>853</v>
      </c>
      <c r="H823" s="120" t="s">
        <v>854</v>
      </c>
      <c r="I823" s="120">
        <v>176391</v>
      </c>
      <c r="J823" s="120" t="s">
        <v>889</v>
      </c>
      <c r="K823" s="120">
        <v>176391</v>
      </c>
      <c r="L823" s="120" t="s">
        <v>890</v>
      </c>
      <c r="M823" s="120" t="s">
        <v>891</v>
      </c>
      <c r="N823" s="120">
        <v>387281</v>
      </c>
      <c r="O823" s="120" t="s">
        <v>1164</v>
      </c>
      <c r="P823" s="120">
        <v>91422</v>
      </c>
      <c r="Q823" s="120" t="s">
        <v>1165</v>
      </c>
      <c r="R823" s="120" t="s">
        <v>255</v>
      </c>
      <c r="S823" s="120" t="s">
        <v>4295</v>
      </c>
      <c r="T823" s="120" t="s">
        <v>185</v>
      </c>
      <c r="U823" s="120" t="s">
        <v>186</v>
      </c>
      <c r="V823" s="120">
        <v>0</v>
      </c>
      <c r="W823" s="120" t="s">
        <v>5880</v>
      </c>
      <c r="X823" s="120">
        <v>353676491</v>
      </c>
      <c r="Y823" s="120" t="s">
        <v>4296</v>
      </c>
      <c r="Z823" s="120" t="s">
        <v>511</v>
      </c>
      <c r="AA823" s="123">
        <v>43000</v>
      </c>
      <c r="AB823" s="120" t="s">
        <v>189</v>
      </c>
      <c r="AC823" s="120">
        <v>24</v>
      </c>
      <c r="AD823" s="120" t="s">
        <v>190</v>
      </c>
      <c r="AE823" s="120" t="s">
        <v>501</v>
      </c>
      <c r="AF823" s="123">
        <v>2290</v>
      </c>
      <c r="AG823" s="123">
        <v>2290</v>
      </c>
      <c r="AH823" s="120" t="s">
        <v>301</v>
      </c>
      <c r="AI823" s="123">
        <v>3930.21</v>
      </c>
      <c r="AJ823" s="123">
        <v>2939.79</v>
      </c>
      <c r="AK823" s="123">
        <v>6870</v>
      </c>
      <c r="AL823" s="123">
        <v>39069.79</v>
      </c>
      <c r="AM823" s="123">
        <v>9835.2099999999991</v>
      </c>
      <c r="AN823" s="123">
        <v>48905</v>
      </c>
      <c r="AO823" s="123">
        <v>19740.95</v>
      </c>
      <c r="AP823" s="123">
        <v>7739.05</v>
      </c>
      <c r="AQ823" s="123">
        <v>27480</v>
      </c>
      <c r="AR823" s="120">
        <v>15</v>
      </c>
      <c r="AS823" s="120">
        <f>VLOOKUP(X823:X3086,[7]Sheet1!$T$2:$AC$1764,10,0)</f>
        <v>345</v>
      </c>
      <c r="AT823" s="107" t="str">
        <f>VLOOKUP(X823:X3080,'[8]Asset Classification'!$J$3:$S$2325,10,0)</f>
        <v>&gt;180</v>
      </c>
      <c r="AU823" s="120"/>
      <c r="AV823" s="120"/>
      <c r="AW823" s="120"/>
      <c r="AX823" s="120" t="s">
        <v>544</v>
      </c>
      <c r="AY823" s="120" t="s">
        <v>545</v>
      </c>
      <c r="AZ823" s="120"/>
      <c r="BA823" s="120"/>
      <c r="BB823" s="126"/>
      <c r="BC823" s="110"/>
      <c r="BD823" s="111"/>
      <c r="BE823" s="111"/>
      <c r="BF823" s="112"/>
      <c r="BG823" s="111"/>
      <c r="BH823" s="113"/>
      <c r="BI823" s="111"/>
      <c r="BJ823" s="111"/>
      <c r="BK823" s="114"/>
      <c r="BL823" s="122"/>
    </row>
    <row r="824" spans="1:64" s="125" customFormat="1" ht="14.55" customHeight="1" x14ac:dyDescent="0.3">
      <c r="A824" s="120">
        <v>819</v>
      </c>
      <c r="B824" s="120" t="s">
        <v>5879</v>
      </c>
      <c r="C824" s="120" t="s">
        <v>178</v>
      </c>
      <c r="D824" s="120" t="s">
        <v>850</v>
      </c>
      <c r="E824" s="120" t="s">
        <v>851</v>
      </c>
      <c r="F824" s="120" t="s">
        <v>852</v>
      </c>
      <c r="G824" s="120" t="s">
        <v>853</v>
      </c>
      <c r="H824" s="120" t="s">
        <v>854</v>
      </c>
      <c r="I824" s="120">
        <v>176391</v>
      </c>
      <c r="J824" s="120" t="s">
        <v>889</v>
      </c>
      <c r="K824" s="120">
        <v>176391</v>
      </c>
      <c r="L824" s="120" t="s">
        <v>890</v>
      </c>
      <c r="M824" s="120" t="s">
        <v>891</v>
      </c>
      <c r="N824" s="120">
        <v>387281</v>
      </c>
      <c r="O824" s="120" t="s">
        <v>2025</v>
      </c>
      <c r="P824" s="120">
        <v>493327</v>
      </c>
      <c r="Q824" s="120" t="s">
        <v>3815</v>
      </c>
      <c r="R824" s="120" t="s">
        <v>255</v>
      </c>
      <c r="S824" s="120" t="s">
        <v>4369</v>
      </c>
      <c r="T824" s="120" t="s">
        <v>185</v>
      </c>
      <c r="U824" s="120" t="s">
        <v>186</v>
      </c>
      <c r="V824" s="120">
        <v>0</v>
      </c>
      <c r="W824" s="120" t="s">
        <v>5880</v>
      </c>
      <c r="X824" s="120">
        <v>353676543</v>
      </c>
      <c r="Y824" s="120" t="s">
        <v>4370</v>
      </c>
      <c r="Z824" s="120" t="s">
        <v>504</v>
      </c>
      <c r="AA824" s="123">
        <v>52000</v>
      </c>
      <c r="AB824" s="120" t="s">
        <v>189</v>
      </c>
      <c r="AC824" s="120">
        <v>24</v>
      </c>
      <c r="AD824" s="120" t="s">
        <v>190</v>
      </c>
      <c r="AE824" s="120" t="s">
        <v>501</v>
      </c>
      <c r="AF824" s="123">
        <v>2780</v>
      </c>
      <c r="AG824" s="123">
        <v>2780</v>
      </c>
      <c r="AH824" s="120" t="s">
        <v>301</v>
      </c>
      <c r="AI824" s="123">
        <v>4684.25</v>
      </c>
      <c r="AJ824" s="123">
        <v>4875.75</v>
      </c>
      <c r="AK824" s="123">
        <v>9560</v>
      </c>
      <c r="AL824" s="123">
        <v>47315.75</v>
      </c>
      <c r="AM824" s="123">
        <v>10786.25</v>
      </c>
      <c r="AN824" s="123">
        <v>58102</v>
      </c>
      <c r="AO824" s="123">
        <v>23889.95</v>
      </c>
      <c r="AP824" s="123">
        <v>8250.0499999999993</v>
      </c>
      <c r="AQ824" s="123">
        <v>32140</v>
      </c>
      <c r="AR824" s="120">
        <v>15</v>
      </c>
      <c r="AS824" s="120">
        <f>VLOOKUP(X824:X3087,[7]Sheet1!$T$2:$AC$1764,10,0)</f>
        <v>345</v>
      </c>
      <c r="AT824" s="107" t="str">
        <f>VLOOKUP(X824:X3081,'[8]Asset Classification'!$J$3:$S$2325,10,0)</f>
        <v>&gt;180</v>
      </c>
      <c r="AU824" s="120"/>
      <c r="AV824" s="120"/>
      <c r="AW824" s="120"/>
      <c r="AX824" s="120" t="s">
        <v>544</v>
      </c>
      <c r="AY824" s="120" t="s">
        <v>545</v>
      </c>
      <c r="AZ824" s="120"/>
      <c r="BA824" s="120"/>
      <c r="BB824" s="126"/>
      <c r="BC824" s="110"/>
      <c r="BD824" s="111"/>
      <c r="BE824" s="111"/>
      <c r="BF824" s="112"/>
      <c r="BG824" s="111"/>
      <c r="BH824" s="113"/>
      <c r="BI824" s="111"/>
      <c r="BJ824" s="111"/>
      <c r="BK824" s="114"/>
      <c r="BL824" s="122"/>
    </row>
    <row r="825" spans="1:64" s="125" customFormat="1" ht="14.55" customHeight="1" x14ac:dyDescent="0.3">
      <c r="A825" s="120">
        <v>820</v>
      </c>
      <c r="B825" s="120" t="s">
        <v>5879</v>
      </c>
      <c r="C825" s="120" t="s">
        <v>178</v>
      </c>
      <c r="D825" s="120" t="s">
        <v>850</v>
      </c>
      <c r="E825" s="120" t="s">
        <v>851</v>
      </c>
      <c r="F825" s="120" t="s">
        <v>852</v>
      </c>
      <c r="G825" s="120" t="s">
        <v>853</v>
      </c>
      <c r="H825" s="120" t="s">
        <v>854</v>
      </c>
      <c r="I825" s="120">
        <v>176391</v>
      </c>
      <c r="J825" s="120" t="s">
        <v>889</v>
      </c>
      <c r="K825" s="120">
        <v>176391</v>
      </c>
      <c r="L825" s="120" t="s">
        <v>1187</v>
      </c>
      <c r="M825" s="120" t="s">
        <v>1188</v>
      </c>
      <c r="N825" s="120">
        <v>338692</v>
      </c>
      <c r="O825" s="120" t="s">
        <v>2025</v>
      </c>
      <c r="P825" s="120">
        <v>493327</v>
      </c>
      <c r="Q825" s="120" t="s">
        <v>3815</v>
      </c>
      <c r="R825" s="120" t="s">
        <v>255</v>
      </c>
      <c r="S825" s="120" t="s">
        <v>4373</v>
      </c>
      <c r="T825" s="120" t="s">
        <v>185</v>
      </c>
      <c r="U825" s="120" t="s">
        <v>186</v>
      </c>
      <c r="V825" s="120">
        <v>0</v>
      </c>
      <c r="W825" s="120" t="s">
        <v>5880</v>
      </c>
      <c r="X825" s="120">
        <v>353676545</v>
      </c>
      <c r="Y825" s="120" t="s">
        <v>4374</v>
      </c>
      <c r="Z825" s="120" t="s">
        <v>300</v>
      </c>
      <c r="AA825" s="123">
        <v>45000</v>
      </c>
      <c r="AB825" s="120" t="s">
        <v>189</v>
      </c>
      <c r="AC825" s="120">
        <v>24</v>
      </c>
      <c r="AD825" s="120" t="s">
        <v>190</v>
      </c>
      <c r="AE825" s="120" t="s">
        <v>501</v>
      </c>
      <c r="AF825" s="123">
        <v>2400</v>
      </c>
      <c r="AG825" s="123">
        <v>2400</v>
      </c>
      <c r="AH825" s="120" t="s">
        <v>301</v>
      </c>
      <c r="AI825" s="123">
        <v>4251.74</v>
      </c>
      <c r="AJ825" s="123">
        <v>2948.26</v>
      </c>
      <c r="AK825" s="123">
        <v>7200</v>
      </c>
      <c r="AL825" s="123">
        <v>40748.26</v>
      </c>
      <c r="AM825" s="123">
        <v>10198.74</v>
      </c>
      <c r="AN825" s="123">
        <v>50947</v>
      </c>
      <c r="AO825" s="123">
        <v>20745.88</v>
      </c>
      <c r="AP825" s="123">
        <v>8054.12</v>
      </c>
      <c r="AQ825" s="123">
        <v>28800</v>
      </c>
      <c r="AR825" s="120">
        <v>15</v>
      </c>
      <c r="AS825" s="120">
        <f>VLOOKUP(X825:X3088,[7]Sheet1!$T$2:$AC$1764,10,0)</f>
        <v>345</v>
      </c>
      <c r="AT825" s="107" t="str">
        <f>VLOOKUP(X825:X3082,'[8]Asset Classification'!$J$3:$S$2325,10,0)</f>
        <v>&gt;180</v>
      </c>
      <c r="AU825" s="120"/>
      <c r="AV825" s="120"/>
      <c r="AW825" s="120"/>
      <c r="AX825" s="120" t="s">
        <v>544</v>
      </c>
      <c r="AY825" s="120" t="s">
        <v>545</v>
      </c>
      <c r="AZ825" s="120"/>
      <c r="BA825" s="120"/>
      <c r="BB825" s="126"/>
      <c r="BC825" s="110"/>
      <c r="BD825" s="111"/>
      <c r="BE825" s="111"/>
      <c r="BF825" s="112"/>
      <c r="BG825" s="111"/>
      <c r="BH825" s="113"/>
      <c r="BI825" s="111"/>
      <c r="BJ825" s="111"/>
      <c r="BK825" s="114"/>
      <c r="BL825" s="122"/>
    </row>
    <row r="826" spans="1:64" s="125" customFormat="1" ht="14.55" customHeight="1" x14ac:dyDescent="0.3">
      <c r="A826" s="120">
        <v>821</v>
      </c>
      <c r="B826" s="120" t="s">
        <v>5879</v>
      </c>
      <c r="C826" s="120" t="s">
        <v>178</v>
      </c>
      <c r="D826" s="120" t="s">
        <v>850</v>
      </c>
      <c r="E826" s="120" t="s">
        <v>851</v>
      </c>
      <c r="F826" s="120" t="s">
        <v>852</v>
      </c>
      <c r="G826" s="120" t="s">
        <v>853</v>
      </c>
      <c r="H826" s="120" t="s">
        <v>854</v>
      </c>
      <c r="I826" s="120">
        <v>176391</v>
      </c>
      <c r="J826" s="120" t="s">
        <v>889</v>
      </c>
      <c r="K826" s="120">
        <v>176391</v>
      </c>
      <c r="L826" s="120" t="s">
        <v>1187</v>
      </c>
      <c r="M826" s="120" t="s">
        <v>1188</v>
      </c>
      <c r="N826" s="120">
        <v>354678</v>
      </c>
      <c r="O826" s="120" t="s">
        <v>2025</v>
      </c>
      <c r="P826" s="120">
        <v>493327</v>
      </c>
      <c r="Q826" s="120" t="s">
        <v>3815</v>
      </c>
      <c r="R826" s="120" t="s">
        <v>255</v>
      </c>
      <c r="S826" s="120" t="s">
        <v>4375</v>
      </c>
      <c r="T826" s="120" t="s">
        <v>185</v>
      </c>
      <c r="U826" s="120" t="s">
        <v>186</v>
      </c>
      <c r="V826" s="120">
        <v>0</v>
      </c>
      <c r="W826" s="120" t="s">
        <v>5880</v>
      </c>
      <c r="X826" s="120">
        <v>353676546</v>
      </c>
      <c r="Y826" s="120" t="s">
        <v>4376</v>
      </c>
      <c r="Z826" s="120" t="s">
        <v>300</v>
      </c>
      <c r="AA826" s="123">
        <v>45000</v>
      </c>
      <c r="AB826" s="120" t="s">
        <v>189</v>
      </c>
      <c r="AC826" s="120">
        <v>24</v>
      </c>
      <c r="AD826" s="120" t="s">
        <v>190</v>
      </c>
      <c r="AE826" s="120" t="s">
        <v>501</v>
      </c>
      <c r="AF826" s="123">
        <v>2400</v>
      </c>
      <c r="AG826" s="123">
        <v>2400</v>
      </c>
      <c r="AH826" s="120" t="s">
        <v>301</v>
      </c>
      <c r="AI826" s="123">
        <v>4251.74</v>
      </c>
      <c r="AJ826" s="123">
        <v>2948.26</v>
      </c>
      <c r="AK826" s="123">
        <v>7200</v>
      </c>
      <c r="AL826" s="123">
        <v>40748.26</v>
      </c>
      <c r="AM826" s="123">
        <v>10198.74</v>
      </c>
      <c r="AN826" s="123">
        <v>50947</v>
      </c>
      <c r="AO826" s="123">
        <v>20745.88</v>
      </c>
      <c r="AP826" s="123">
        <v>8054.12</v>
      </c>
      <c r="AQ826" s="123">
        <v>28800</v>
      </c>
      <c r="AR826" s="120">
        <v>15</v>
      </c>
      <c r="AS826" s="120">
        <f>VLOOKUP(X826:X3089,[7]Sheet1!$T$2:$AC$1764,10,0)</f>
        <v>345</v>
      </c>
      <c r="AT826" s="107" t="str">
        <f>VLOOKUP(X826:X3083,'[8]Asset Classification'!$J$3:$S$2325,10,0)</f>
        <v>&gt;180</v>
      </c>
      <c r="AU826" s="120"/>
      <c r="AV826" s="120"/>
      <c r="AW826" s="120"/>
      <c r="AX826" s="120" t="s">
        <v>544</v>
      </c>
      <c r="AY826" s="120" t="s">
        <v>545</v>
      </c>
      <c r="AZ826" s="120"/>
      <c r="BA826" s="120"/>
      <c r="BB826" s="126"/>
      <c r="BC826" s="110"/>
      <c r="BD826" s="111"/>
      <c r="BE826" s="111"/>
      <c r="BF826" s="112"/>
      <c r="BG826" s="111"/>
      <c r="BH826" s="113"/>
      <c r="BI826" s="111"/>
      <c r="BJ826" s="111"/>
      <c r="BK826" s="114"/>
      <c r="BL826" s="122"/>
    </row>
    <row r="827" spans="1:64" s="125" customFormat="1" x14ac:dyDescent="0.3">
      <c r="A827" s="120">
        <v>822</v>
      </c>
      <c r="B827" s="120" t="s">
        <v>5879</v>
      </c>
      <c r="C827" s="120" t="s">
        <v>178</v>
      </c>
      <c r="D827" s="120" t="s">
        <v>850</v>
      </c>
      <c r="E827" s="120" t="s">
        <v>851</v>
      </c>
      <c r="F827" s="120" t="s">
        <v>852</v>
      </c>
      <c r="G827" s="120" t="s">
        <v>853</v>
      </c>
      <c r="H827" s="120" t="s">
        <v>854</v>
      </c>
      <c r="I827" s="120">
        <v>176391</v>
      </c>
      <c r="J827" s="120" t="s">
        <v>889</v>
      </c>
      <c r="K827" s="120">
        <v>176391</v>
      </c>
      <c r="L827" s="120" t="s">
        <v>1545</v>
      </c>
      <c r="M827" s="120" t="s">
        <v>1546</v>
      </c>
      <c r="N827" s="120">
        <v>369098</v>
      </c>
      <c r="O827" s="120" t="s">
        <v>2025</v>
      </c>
      <c r="P827" s="120">
        <v>493327</v>
      </c>
      <c r="Q827" s="120" t="s">
        <v>3815</v>
      </c>
      <c r="R827" s="120" t="s">
        <v>255</v>
      </c>
      <c r="S827" s="120" t="s">
        <v>4377</v>
      </c>
      <c r="T827" s="120" t="s">
        <v>185</v>
      </c>
      <c r="U827" s="120" t="s">
        <v>186</v>
      </c>
      <c r="V827" s="120">
        <v>0</v>
      </c>
      <c r="W827" s="120" t="s">
        <v>5880</v>
      </c>
      <c r="X827" s="120">
        <v>353676547</v>
      </c>
      <c r="Y827" s="120" t="s">
        <v>4378</v>
      </c>
      <c r="Z827" s="120" t="s">
        <v>300</v>
      </c>
      <c r="AA827" s="123">
        <v>45000</v>
      </c>
      <c r="AB827" s="120" t="s">
        <v>189</v>
      </c>
      <c r="AC827" s="120">
        <v>24</v>
      </c>
      <c r="AD827" s="120" t="s">
        <v>190</v>
      </c>
      <c r="AE827" s="120" t="s">
        <v>501</v>
      </c>
      <c r="AF827" s="123">
        <v>2400</v>
      </c>
      <c r="AG827" s="123">
        <v>2400</v>
      </c>
      <c r="AH827" s="120" t="s">
        <v>301</v>
      </c>
      <c r="AI827" s="123">
        <v>4251.74</v>
      </c>
      <c r="AJ827" s="123">
        <v>2948.26</v>
      </c>
      <c r="AK827" s="123">
        <v>7200</v>
      </c>
      <c r="AL827" s="123">
        <v>40748.26</v>
      </c>
      <c r="AM827" s="123">
        <v>10198.74</v>
      </c>
      <c r="AN827" s="123">
        <v>50947</v>
      </c>
      <c r="AO827" s="123">
        <v>20745.88</v>
      </c>
      <c r="AP827" s="123">
        <v>8054.12</v>
      </c>
      <c r="AQ827" s="123">
        <v>28800</v>
      </c>
      <c r="AR827" s="120">
        <v>15</v>
      </c>
      <c r="AS827" s="120">
        <f>VLOOKUP(X827:X3090,[7]Sheet1!$T$2:$AC$1764,10,0)</f>
        <v>345</v>
      </c>
      <c r="AT827" s="107" t="str">
        <f>VLOOKUP(X827:X3084,'[8]Asset Classification'!$J$3:$S$2325,10,0)</f>
        <v>&gt;180</v>
      </c>
      <c r="AU827" s="120"/>
      <c r="AV827" s="120"/>
      <c r="AW827" s="120"/>
      <c r="AX827" s="120" t="s">
        <v>544</v>
      </c>
      <c r="AY827" s="120" t="s">
        <v>545</v>
      </c>
      <c r="AZ827" s="120"/>
      <c r="BA827" s="120"/>
      <c r="BB827" s="126"/>
      <c r="BC827" s="110"/>
      <c r="BD827" s="111"/>
      <c r="BE827" s="111"/>
      <c r="BF827" s="112"/>
      <c r="BG827" s="111"/>
      <c r="BH827" s="113"/>
      <c r="BI827" s="111"/>
      <c r="BJ827" s="111"/>
      <c r="BK827" s="114"/>
      <c r="BL827" s="122"/>
    </row>
    <row r="828" spans="1:64" s="125" customFormat="1" ht="14.55" customHeight="1" x14ac:dyDescent="0.3">
      <c r="A828" s="120">
        <v>823</v>
      </c>
      <c r="B828" s="120" t="s">
        <v>5879</v>
      </c>
      <c r="C828" s="120" t="s">
        <v>178</v>
      </c>
      <c r="D828" s="120" t="s">
        <v>850</v>
      </c>
      <c r="E828" s="120" t="s">
        <v>851</v>
      </c>
      <c r="F828" s="120" t="s">
        <v>852</v>
      </c>
      <c r="G828" s="120" t="s">
        <v>853</v>
      </c>
      <c r="H828" s="120" t="s">
        <v>854</v>
      </c>
      <c r="I828" s="120">
        <v>40747</v>
      </c>
      <c r="J828" s="120" t="s">
        <v>1799</v>
      </c>
      <c r="K828" s="120">
        <v>40747</v>
      </c>
      <c r="L828" s="120" t="s">
        <v>916</v>
      </c>
      <c r="M828" s="120" t="s">
        <v>917</v>
      </c>
      <c r="N828" s="120">
        <v>303323</v>
      </c>
      <c r="O828" s="120" t="s">
        <v>2057</v>
      </c>
      <c r="P828" s="120">
        <v>91522</v>
      </c>
      <c r="Q828" s="120" t="s">
        <v>2058</v>
      </c>
      <c r="R828" s="120" t="s">
        <v>255</v>
      </c>
      <c r="S828" s="120" t="s">
        <v>4627</v>
      </c>
      <c r="T828" s="120" t="s">
        <v>185</v>
      </c>
      <c r="U828" s="120" t="s">
        <v>186</v>
      </c>
      <c r="V828" s="120">
        <v>0</v>
      </c>
      <c r="W828" s="120" t="s">
        <v>5880</v>
      </c>
      <c r="X828" s="120">
        <v>354108392</v>
      </c>
      <c r="Y828" s="120" t="s">
        <v>4628</v>
      </c>
      <c r="Z828" s="120" t="s">
        <v>494</v>
      </c>
      <c r="AA828" s="123">
        <v>63000</v>
      </c>
      <c r="AB828" s="120" t="s">
        <v>182</v>
      </c>
      <c r="AC828" s="120">
        <v>24</v>
      </c>
      <c r="AD828" s="120" t="s">
        <v>195</v>
      </c>
      <c r="AE828" s="120" t="s">
        <v>501</v>
      </c>
      <c r="AF828" s="123">
        <v>3360</v>
      </c>
      <c r="AG828" s="123">
        <v>3360</v>
      </c>
      <c r="AH828" s="120" t="s">
        <v>301</v>
      </c>
      <c r="AI828" s="123">
        <v>5324.93</v>
      </c>
      <c r="AJ828" s="123">
        <v>4755.07</v>
      </c>
      <c r="AK828" s="123">
        <v>10080</v>
      </c>
      <c r="AL828" s="123">
        <v>57675.07</v>
      </c>
      <c r="AM828" s="123">
        <v>14621.93</v>
      </c>
      <c r="AN828" s="123">
        <v>72297</v>
      </c>
      <c r="AO828" s="123">
        <v>28864.87</v>
      </c>
      <c r="AP828" s="123">
        <v>11455.13</v>
      </c>
      <c r="AQ828" s="123">
        <v>40320</v>
      </c>
      <c r="AR828" s="120">
        <v>15</v>
      </c>
      <c r="AS828" s="120">
        <f>VLOOKUP(X828:X3091,[7]Sheet1!$T$2:$AC$1764,10,0)</f>
        <v>345</v>
      </c>
      <c r="AT828" s="107" t="str">
        <f>VLOOKUP(X828:X3085,'[8]Asset Classification'!$J$3:$S$2325,10,0)</f>
        <v>&gt;180</v>
      </c>
      <c r="AU828" s="120"/>
      <c r="AV828" s="120"/>
      <c r="AW828" s="120"/>
      <c r="AX828" s="120" t="s">
        <v>544</v>
      </c>
      <c r="AY828" s="120" t="s">
        <v>545</v>
      </c>
      <c r="AZ828" s="120"/>
      <c r="BA828" s="120"/>
      <c r="BB828" s="126"/>
      <c r="BC828" s="110"/>
      <c r="BD828" s="111"/>
      <c r="BE828" s="111"/>
      <c r="BF828" s="112"/>
      <c r="BG828" s="111"/>
      <c r="BH828" s="113"/>
      <c r="BI828" s="111"/>
      <c r="BJ828" s="111"/>
      <c r="BK828" s="114"/>
      <c r="BL828" s="122"/>
    </row>
    <row r="829" spans="1:64" s="125" customFormat="1" ht="14.55" customHeight="1" x14ac:dyDescent="0.3">
      <c r="A829" s="120">
        <v>824</v>
      </c>
      <c r="B829" s="120" t="s">
        <v>5879</v>
      </c>
      <c r="C829" s="120" t="s">
        <v>178</v>
      </c>
      <c r="D829" s="120" t="s">
        <v>850</v>
      </c>
      <c r="E829" s="120" t="s">
        <v>851</v>
      </c>
      <c r="F829" s="120" t="s">
        <v>852</v>
      </c>
      <c r="G829" s="120" t="s">
        <v>853</v>
      </c>
      <c r="H829" s="120" t="s">
        <v>854</v>
      </c>
      <c r="I829" s="120">
        <v>176391</v>
      </c>
      <c r="J829" s="120" t="s">
        <v>889</v>
      </c>
      <c r="K829" s="120">
        <v>176391</v>
      </c>
      <c r="L829" s="120" t="s">
        <v>890</v>
      </c>
      <c r="M829" s="120" t="s">
        <v>891</v>
      </c>
      <c r="N829" s="120">
        <v>62819</v>
      </c>
      <c r="O829" s="120" t="s">
        <v>2654</v>
      </c>
      <c r="P829" s="120">
        <v>555649</v>
      </c>
      <c r="Q829" s="120" t="s">
        <v>2655</v>
      </c>
      <c r="R829" s="120" t="s">
        <v>255</v>
      </c>
      <c r="S829" s="120" t="s">
        <v>4785</v>
      </c>
      <c r="T829" s="120" t="s">
        <v>185</v>
      </c>
      <c r="U829" s="120" t="s">
        <v>186</v>
      </c>
      <c r="V829" s="120">
        <v>0</v>
      </c>
      <c r="W829" s="120" t="s">
        <v>5880</v>
      </c>
      <c r="X829" s="120">
        <v>354759210</v>
      </c>
      <c r="Y829" s="120" t="s">
        <v>4786</v>
      </c>
      <c r="Z829" s="120" t="s">
        <v>1660</v>
      </c>
      <c r="AA829" s="123">
        <v>46000</v>
      </c>
      <c r="AB829" s="120" t="s">
        <v>548</v>
      </c>
      <c r="AC829" s="120">
        <v>24</v>
      </c>
      <c r="AD829" s="120" t="s">
        <v>190</v>
      </c>
      <c r="AE829" s="120" t="s">
        <v>516</v>
      </c>
      <c r="AF829" s="123">
        <v>2460</v>
      </c>
      <c r="AG829" s="123">
        <v>2460</v>
      </c>
      <c r="AH829" s="120" t="s">
        <v>301</v>
      </c>
      <c r="AI829" s="123">
        <v>2928.98</v>
      </c>
      <c r="AJ829" s="123">
        <v>1991.02</v>
      </c>
      <c r="AK829" s="123">
        <v>4920</v>
      </c>
      <c r="AL829" s="123">
        <v>43071.02</v>
      </c>
      <c r="AM829" s="123">
        <v>11216.98</v>
      </c>
      <c r="AN829" s="123">
        <v>54288</v>
      </c>
      <c r="AO829" s="123">
        <v>20891.759999999998</v>
      </c>
      <c r="AP829" s="123">
        <v>8628.24</v>
      </c>
      <c r="AQ829" s="123">
        <v>29520</v>
      </c>
      <c r="AR829" s="120">
        <v>14</v>
      </c>
      <c r="AS829" s="120">
        <f>VLOOKUP(X829:X3092,[7]Sheet1!$T$2:$AC$1764,10,0)</f>
        <v>345</v>
      </c>
      <c r="AT829" s="107" t="str">
        <f>VLOOKUP(X829:X3086,'[8]Asset Classification'!$J$3:$S$2325,10,0)</f>
        <v>&gt;180</v>
      </c>
      <c r="AU829" s="120"/>
      <c r="AV829" s="120"/>
      <c r="AW829" s="120"/>
      <c r="AX829" s="120" t="s">
        <v>544</v>
      </c>
      <c r="AY829" s="120" t="s">
        <v>545</v>
      </c>
      <c r="AZ829" s="120"/>
      <c r="BA829" s="120"/>
      <c r="BB829" s="126"/>
      <c r="BC829" s="110"/>
      <c r="BD829" s="111"/>
      <c r="BE829" s="111"/>
      <c r="BF829" s="112"/>
      <c r="BG829" s="111"/>
      <c r="BH829" s="113"/>
      <c r="BI829" s="111"/>
      <c r="BJ829" s="111"/>
      <c r="BK829" s="114"/>
      <c r="BL829" s="122"/>
    </row>
    <row r="830" spans="1:64" s="125" customFormat="1" ht="14.55" customHeight="1" x14ac:dyDescent="0.3">
      <c r="A830" s="120">
        <v>825</v>
      </c>
      <c r="B830" s="120" t="s">
        <v>5879</v>
      </c>
      <c r="C830" s="120" t="s">
        <v>178</v>
      </c>
      <c r="D830" s="120" t="s">
        <v>850</v>
      </c>
      <c r="E830" s="120" t="s">
        <v>851</v>
      </c>
      <c r="F830" s="120" t="s">
        <v>852</v>
      </c>
      <c r="G830" s="120" t="s">
        <v>853</v>
      </c>
      <c r="H830" s="120" t="s">
        <v>854</v>
      </c>
      <c r="I830" s="120">
        <v>176391</v>
      </c>
      <c r="J830" s="120" t="s">
        <v>889</v>
      </c>
      <c r="K830" s="120">
        <v>176391</v>
      </c>
      <c r="L830" s="120" t="s">
        <v>1545</v>
      </c>
      <c r="M830" s="120" t="s">
        <v>1546</v>
      </c>
      <c r="N830" s="120">
        <v>361243</v>
      </c>
      <c r="O830" s="120" t="s">
        <v>2025</v>
      </c>
      <c r="P830" s="120">
        <v>91502</v>
      </c>
      <c r="Q830" s="120" t="s">
        <v>2026</v>
      </c>
      <c r="R830" s="120" t="s">
        <v>255</v>
      </c>
      <c r="S830" s="120" t="s">
        <v>4787</v>
      </c>
      <c r="T830" s="120" t="s">
        <v>185</v>
      </c>
      <c r="U830" s="120" t="s">
        <v>547</v>
      </c>
      <c r="V830" s="120">
        <v>0</v>
      </c>
      <c r="W830" s="120" t="s">
        <v>5880</v>
      </c>
      <c r="X830" s="120">
        <v>354759211</v>
      </c>
      <c r="Y830" s="120" t="s">
        <v>4788</v>
      </c>
      <c r="Z830" s="120" t="s">
        <v>405</v>
      </c>
      <c r="AA830" s="123">
        <v>47000</v>
      </c>
      <c r="AB830" s="120" t="s">
        <v>189</v>
      </c>
      <c r="AC830" s="120">
        <v>24</v>
      </c>
      <c r="AD830" s="120" t="s">
        <v>195</v>
      </c>
      <c r="AE830" s="120" t="s">
        <v>499</v>
      </c>
      <c r="AF830" s="123">
        <v>2510</v>
      </c>
      <c r="AG830" s="123">
        <v>2510</v>
      </c>
      <c r="AH830" s="120" t="s">
        <v>287</v>
      </c>
      <c r="AI830" s="123">
        <v>1029.18</v>
      </c>
      <c r="AJ830" s="123">
        <v>1480.82</v>
      </c>
      <c r="AK830" s="123">
        <v>2510</v>
      </c>
      <c r="AL830" s="123">
        <v>45970.82</v>
      </c>
      <c r="AM830" s="123">
        <v>12677.18</v>
      </c>
      <c r="AN830" s="123">
        <v>58648</v>
      </c>
      <c r="AO830" s="123">
        <v>20737.71</v>
      </c>
      <c r="AP830" s="123">
        <v>9382.2900000000009</v>
      </c>
      <c r="AQ830" s="123">
        <v>30120</v>
      </c>
      <c r="AR830" s="120">
        <v>13</v>
      </c>
      <c r="AS830" s="120">
        <f>VLOOKUP(X830:X3093,[7]Sheet1!$T$2:$AC$1764,10,0)</f>
        <v>345</v>
      </c>
      <c r="AT830" s="107" t="str">
        <f>VLOOKUP(X830:X3087,'[8]Asset Classification'!$J$3:$S$2325,10,0)</f>
        <v>&gt;180</v>
      </c>
      <c r="AU830" s="120"/>
      <c r="AV830" s="120"/>
      <c r="AW830" s="120"/>
      <c r="AX830" s="120" t="s">
        <v>544</v>
      </c>
      <c r="AY830" s="120" t="s">
        <v>545</v>
      </c>
      <c r="AZ830" s="120"/>
      <c r="BA830" s="120"/>
      <c r="BB830" s="126"/>
      <c r="BC830" s="110"/>
      <c r="BD830" s="111"/>
      <c r="BE830" s="111"/>
      <c r="BF830" s="112"/>
      <c r="BG830" s="111"/>
      <c r="BH830" s="113"/>
      <c r="BI830" s="111"/>
      <c r="BJ830" s="111"/>
      <c r="BK830" s="114"/>
      <c r="BL830" s="122"/>
    </row>
    <row r="831" spans="1:64" s="125" customFormat="1" ht="14.55" customHeight="1" x14ac:dyDescent="0.3">
      <c r="A831" s="120">
        <v>826</v>
      </c>
      <c r="B831" s="120" t="s">
        <v>5879</v>
      </c>
      <c r="C831" s="120" t="s">
        <v>178</v>
      </c>
      <c r="D831" s="120" t="s">
        <v>850</v>
      </c>
      <c r="E831" s="120" t="s">
        <v>851</v>
      </c>
      <c r="F831" s="120" t="s">
        <v>852</v>
      </c>
      <c r="G831" s="120" t="s">
        <v>853</v>
      </c>
      <c r="H831" s="120" t="s">
        <v>854</v>
      </c>
      <c r="I831" s="120">
        <v>168143</v>
      </c>
      <c r="J831" s="120" t="s">
        <v>854</v>
      </c>
      <c r="K831" s="120">
        <v>168143</v>
      </c>
      <c r="L831" s="120" t="s">
        <v>925</v>
      </c>
      <c r="M831" s="120" t="s">
        <v>926</v>
      </c>
      <c r="N831" s="120">
        <v>388550</v>
      </c>
      <c r="O831" s="120" t="s">
        <v>934</v>
      </c>
      <c r="P831" s="120">
        <v>91373</v>
      </c>
      <c r="Q831" s="120" t="s">
        <v>935</v>
      </c>
      <c r="R831" s="120" t="s">
        <v>255</v>
      </c>
      <c r="S831" s="120" t="s">
        <v>4857</v>
      </c>
      <c r="T831" s="120" t="s">
        <v>180</v>
      </c>
      <c r="U831" s="120" t="s">
        <v>181</v>
      </c>
      <c r="V831" s="120">
        <v>0</v>
      </c>
      <c r="W831" s="120" t="s">
        <v>5880</v>
      </c>
      <c r="X831" s="120">
        <v>354759254</v>
      </c>
      <c r="Y831" s="120" t="s">
        <v>4858</v>
      </c>
      <c r="Z831" s="120" t="s">
        <v>1660</v>
      </c>
      <c r="AA831" s="123">
        <v>47000</v>
      </c>
      <c r="AB831" s="120" t="s">
        <v>194</v>
      </c>
      <c r="AC831" s="120">
        <v>24</v>
      </c>
      <c r="AD831" s="120" t="s">
        <v>190</v>
      </c>
      <c r="AE831" s="120" t="s">
        <v>516</v>
      </c>
      <c r="AF831" s="123">
        <v>2510</v>
      </c>
      <c r="AG831" s="123">
        <v>2510</v>
      </c>
      <c r="AH831" s="120" t="s">
        <v>301</v>
      </c>
      <c r="AI831" s="123">
        <v>2985.64</v>
      </c>
      <c r="AJ831" s="123">
        <v>2034.36</v>
      </c>
      <c r="AK831" s="123">
        <v>5020</v>
      </c>
      <c r="AL831" s="123">
        <v>44014.36</v>
      </c>
      <c r="AM831" s="123">
        <v>11484.64</v>
      </c>
      <c r="AN831" s="123">
        <v>55499</v>
      </c>
      <c r="AO831" s="123">
        <v>21296.959999999999</v>
      </c>
      <c r="AP831" s="123">
        <v>8823.0400000000009</v>
      </c>
      <c r="AQ831" s="123">
        <v>30120</v>
      </c>
      <c r="AR831" s="120">
        <v>14</v>
      </c>
      <c r="AS831" s="120">
        <f>VLOOKUP(X831:X3094,[7]Sheet1!$T$2:$AC$1764,10,0)</f>
        <v>345</v>
      </c>
      <c r="AT831" s="107" t="str">
        <f>VLOOKUP(X831:X3088,'[8]Asset Classification'!$J$3:$S$2325,10,0)</f>
        <v>&gt;180</v>
      </c>
      <c r="AU831" s="120"/>
      <c r="AV831" s="120"/>
      <c r="AW831" s="120"/>
      <c r="AX831" s="120" t="s">
        <v>544</v>
      </c>
      <c r="AY831" s="120" t="s">
        <v>545</v>
      </c>
      <c r="AZ831" s="120"/>
      <c r="BA831" s="120"/>
      <c r="BB831" s="126"/>
      <c r="BC831" s="110"/>
      <c r="BD831" s="111"/>
      <c r="BE831" s="111"/>
      <c r="BF831" s="112"/>
      <c r="BG831" s="111"/>
      <c r="BH831" s="113"/>
      <c r="BI831" s="111"/>
      <c r="BJ831" s="111"/>
      <c r="BK831" s="114"/>
      <c r="BL831" s="122"/>
    </row>
    <row r="832" spans="1:64" s="125" customFormat="1" ht="14.55" customHeight="1" x14ac:dyDescent="0.3">
      <c r="A832" s="120">
        <v>827</v>
      </c>
      <c r="B832" s="120" t="s">
        <v>5879</v>
      </c>
      <c r="C832" s="120" t="s">
        <v>178</v>
      </c>
      <c r="D832" s="120" t="s">
        <v>850</v>
      </c>
      <c r="E832" s="120" t="s">
        <v>851</v>
      </c>
      <c r="F832" s="120" t="s">
        <v>852</v>
      </c>
      <c r="G832" s="120" t="s">
        <v>853</v>
      </c>
      <c r="H832" s="120" t="s">
        <v>854</v>
      </c>
      <c r="I832" s="120">
        <v>40699</v>
      </c>
      <c r="J832" s="120" t="s">
        <v>2253</v>
      </c>
      <c r="K832" s="120">
        <v>40699</v>
      </c>
      <c r="L832" s="120" t="s">
        <v>1019</v>
      </c>
      <c r="M832" s="120" t="s">
        <v>1020</v>
      </c>
      <c r="N832" s="120">
        <v>382197</v>
      </c>
      <c r="O832" s="120" t="s">
        <v>1810</v>
      </c>
      <c r="P832" s="120">
        <v>91417</v>
      </c>
      <c r="Q832" s="120" t="s">
        <v>2108</v>
      </c>
      <c r="R832" s="120" t="s">
        <v>255</v>
      </c>
      <c r="S832" s="120" t="s">
        <v>4896</v>
      </c>
      <c r="T832" s="120" t="s">
        <v>185</v>
      </c>
      <c r="U832" s="120" t="s">
        <v>186</v>
      </c>
      <c r="V832" s="120">
        <v>0</v>
      </c>
      <c r="W832" s="120" t="s">
        <v>5880</v>
      </c>
      <c r="X832" s="120">
        <v>354759280</v>
      </c>
      <c r="Y832" s="120" t="s">
        <v>4897</v>
      </c>
      <c r="Z832" s="120" t="s">
        <v>629</v>
      </c>
      <c r="AA832" s="123">
        <v>73000</v>
      </c>
      <c r="AB832" s="120" t="s">
        <v>189</v>
      </c>
      <c r="AC832" s="120">
        <v>24</v>
      </c>
      <c r="AD832" s="120" t="s">
        <v>183</v>
      </c>
      <c r="AE832" s="120" t="s">
        <v>516</v>
      </c>
      <c r="AF832" s="123">
        <v>3900</v>
      </c>
      <c r="AG832" s="123">
        <v>3900</v>
      </c>
      <c r="AH832" s="120" t="s">
        <v>334</v>
      </c>
      <c r="AI832" s="123">
        <v>4028.77</v>
      </c>
      <c r="AJ832" s="123">
        <v>3771.23</v>
      </c>
      <c r="AK832" s="123">
        <v>7800</v>
      </c>
      <c r="AL832" s="123">
        <v>68971.23</v>
      </c>
      <c r="AM832" s="123">
        <v>18179.77</v>
      </c>
      <c r="AN832" s="123">
        <v>87151</v>
      </c>
      <c r="AO832" s="123">
        <v>32924.43</v>
      </c>
      <c r="AP832" s="123">
        <v>13875.57</v>
      </c>
      <c r="AQ832" s="123">
        <v>46800</v>
      </c>
      <c r="AR832" s="120">
        <v>14</v>
      </c>
      <c r="AS832" s="120">
        <f>VLOOKUP(X832:X3095,[7]Sheet1!$T$2:$AC$1764,10,0)</f>
        <v>345</v>
      </c>
      <c r="AT832" s="107" t="str">
        <f>VLOOKUP(X832:X3089,'[8]Asset Classification'!$J$3:$S$2325,10,0)</f>
        <v>&gt;180</v>
      </c>
      <c r="AU832" s="120"/>
      <c r="AV832" s="120"/>
      <c r="AW832" s="120"/>
      <c r="AX832" s="120" t="s">
        <v>544</v>
      </c>
      <c r="AY832" s="120" t="s">
        <v>545</v>
      </c>
      <c r="AZ832" s="120"/>
      <c r="BA832" s="120"/>
      <c r="BB832" s="126"/>
      <c r="BC832" s="110"/>
      <c r="BD832" s="111"/>
      <c r="BE832" s="111"/>
      <c r="BF832" s="112"/>
      <c r="BG832" s="111"/>
      <c r="BH832" s="113"/>
      <c r="BI832" s="111"/>
      <c r="BJ832" s="111"/>
      <c r="BK832" s="114"/>
      <c r="BL832" s="122"/>
    </row>
    <row r="833" spans="1:64" s="125" customFormat="1" ht="14.55" customHeight="1" x14ac:dyDescent="0.3">
      <c r="A833" s="120">
        <v>828</v>
      </c>
      <c r="B833" s="120" t="s">
        <v>5879</v>
      </c>
      <c r="C833" s="120" t="s">
        <v>178</v>
      </c>
      <c r="D833" s="120" t="s">
        <v>850</v>
      </c>
      <c r="E833" s="120" t="s">
        <v>851</v>
      </c>
      <c r="F833" s="120" t="s">
        <v>852</v>
      </c>
      <c r="G833" s="120" t="s">
        <v>853</v>
      </c>
      <c r="H833" s="120" t="s">
        <v>854</v>
      </c>
      <c r="I833" s="120">
        <v>168143</v>
      </c>
      <c r="J833" s="120" t="s">
        <v>854</v>
      </c>
      <c r="K833" s="120">
        <v>168143</v>
      </c>
      <c r="L833" s="120" t="s">
        <v>961</v>
      </c>
      <c r="M833" s="120" t="s">
        <v>962</v>
      </c>
      <c r="N833" s="120">
        <v>356330</v>
      </c>
      <c r="O833" s="120" t="s">
        <v>2025</v>
      </c>
      <c r="P833" s="120">
        <v>91502</v>
      </c>
      <c r="Q833" s="120" t="s">
        <v>2026</v>
      </c>
      <c r="R833" s="120" t="s">
        <v>255</v>
      </c>
      <c r="S833" s="120" t="s">
        <v>4900</v>
      </c>
      <c r="T833" s="120" t="s">
        <v>185</v>
      </c>
      <c r="U833" s="120" t="s">
        <v>186</v>
      </c>
      <c r="V833" s="120">
        <v>0</v>
      </c>
      <c r="W833" s="120" t="s">
        <v>5880</v>
      </c>
      <c r="X833" s="120">
        <v>354759282</v>
      </c>
      <c r="Y833" s="120" t="s">
        <v>4901</v>
      </c>
      <c r="Z833" s="120" t="s">
        <v>405</v>
      </c>
      <c r="AA833" s="123">
        <v>33000</v>
      </c>
      <c r="AB833" s="120" t="s">
        <v>189</v>
      </c>
      <c r="AC833" s="120">
        <v>24</v>
      </c>
      <c r="AD833" s="120" t="s">
        <v>195</v>
      </c>
      <c r="AE833" s="120" t="s">
        <v>499</v>
      </c>
      <c r="AF833" s="123">
        <v>1760</v>
      </c>
      <c r="AG833" s="123">
        <v>1760</v>
      </c>
      <c r="AH833" s="120" t="s">
        <v>287</v>
      </c>
      <c r="AI833" s="123">
        <v>720.27</v>
      </c>
      <c r="AJ833" s="123">
        <v>1039.73</v>
      </c>
      <c r="AK833" s="123">
        <v>1760</v>
      </c>
      <c r="AL833" s="123">
        <v>32279.73</v>
      </c>
      <c r="AM833" s="123">
        <v>8917.27</v>
      </c>
      <c r="AN833" s="123">
        <v>41197</v>
      </c>
      <c r="AO833" s="123">
        <v>14528.26</v>
      </c>
      <c r="AP833" s="123">
        <v>6591.74</v>
      </c>
      <c r="AQ833" s="123">
        <v>21120</v>
      </c>
      <c r="AR833" s="120">
        <v>13</v>
      </c>
      <c r="AS833" s="120">
        <f>VLOOKUP(X833:X3096,[7]Sheet1!$T$2:$AC$1764,10,0)</f>
        <v>345</v>
      </c>
      <c r="AT833" s="107" t="str">
        <f>VLOOKUP(X833:X3090,'[8]Asset Classification'!$J$3:$S$2325,10,0)</f>
        <v>&gt;180</v>
      </c>
      <c r="AU833" s="120"/>
      <c r="AV833" s="120"/>
      <c r="AW833" s="120"/>
      <c r="AX833" s="120" t="s">
        <v>544</v>
      </c>
      <c r="AY833" s="120" t="s">
        <v>545</v>
      </c>
      <c r="AZ833" s="120"/>
      <c r="BA833" s="120"/>
      <c r="BB833" s="126"/>
      <c r="BC833" s="110"/>
      <c r="BD833" s="111"/>
      <c r="BE833" s="111"/>
      <c r="BF833" s="112"/>
      <c r="BG833" s="111"/>
      <c r="BH833" s="113"/>
      <c r="BI833" s="111"/>
      <c r="BJ833" s="111"/>
      <c r="BK833" s="114"/>
      <c r="BL833" s="122"/>
    </row>
    <row r="834" spans="1:64" s="125" customFormat="1" ht="14.55" customHeight="1" x14ac:dyDescent="0.3">
      <c r="A834" s="120">
        <v>829</v>
      </c>
      <c r="B834" s="120" t="s">
        <v>5879</v>
      </c>
      <c r="C834" s="120" t="s">
        <v>178</v>
      </c>
      <c r="D834" s="120" t="s">
        <v>850</v>
      </c>
      <c r="E834" s="120" t="s">
        <v>851</v>
      </c>
      <c r="F834" s="120" t="s">
        <v>852</v>
      </c>
      <c r="G834" s="120" t="s">
        <v>853</v>
      </c>
      <c r="H834" s="120" t="s">
        <v>854</v>
      </c>
      <c r="I834" s="120">
        <v>40731</v>
      </c>
      <c r="J834" s="120" t="s">
        <v>1639</v>
      </c>
      <c r="K834" s="120">
        <v>40731</v>
      </c>
      <c r="L834" s="120" t="s">
        <v>883</v>
      </c>
      <c r="M834" s="120" t="s">
        <v>884</v>
      </c>
      <c r="N834" s="120">
        <v>357648</v>
      </c>
      <c r="O834" s="120" t="s">
        <v>1522</v>
      </c>
      <c r="P834" s="120">
        <v>91566</v>
      </c>
      <c r="Q834" s="120" t="s">
        <v>1523</v>
      </c>
      <c r="R834" s="120" t="s">
        <v>255</v>
      </c>
      <c r="S834" s="120" t="s">
        <v>4931</v>
      </c>
      <c r="T834" s="120" t="s">
        <v>185</v>
      </c>
      <c r="U834" s="120" t="s">
        <v>186</v>
      </c>
      <c r="V834" s="120">
        <v>0</v>
      </c>
      <c r="W834" s="120" t="s">
        <v>5880</v>
      </c>
      <c r="X834" s="120">
        <v>354759299</v>
      </c>
      <c r="Y834" s="120" t="s">
        <v>4932</v>
      </c>
      <c r="Z834" s="120" t="s">
        <v>1660</v>
      </c>
      <c r="AA834" s="123">
        <v>45000</v>
      </c>
      <c r="AB834" s="120" t="s">
        <v>548</v>
      </c>
      <c r="AC834" s="120">
        <v>24</v>
      </c>
      <c r="AD834" s="120" t="s">
        <v>190</v>
      </c>
      <c r="AE834" s="120" t="s">
        <v>516</v>
      </c>
      <c r="AF834" s="123">
        <v>2400</v>
      </c>
      <c r="AG834" s="123">
        <v>2400</v>
      </c>
      <c r="AH834" s="120" t="s">
        <v>396</v>
      </c>
      <c r="AI834" s="123">
        <v>2852.14</v>
      </c>
      <c r="AJ834" s="123">
        <v>1947.86</v>
      </c>
      <c r="AK834" s="123">
        <v>4800</v>
      </c>
      <c r="AL834" s="123">
        <v>42147.86</v>
      </c>
      <c r="AM834" s="123">
        <v>11017.14</v>
      </c>
      <c r="AN834" s="123">
        <v>53165</v>
      </c>
      <c r="AO834" s="123">
        <v>20345.79</v>
      </c>
      <c r="AP834" s="123">
        <v>8454.2099999999991</v>
      </c>
      <c r="AQ834" s="123">
        <v>28800</v>
      </c>
      <c r="AR834" s="120">
        <v>14</v>
      </c>
      <c r="AS834" s="120">
        <f>VLOOKUP(X834:X3097,[7]Sheet1!$T$2:$AC$1764,10,0)</f>
        <v>345</v>
      </c>
      <c r="AT834" s="107" t="str">
        <f>VLOOKUP(X834:X3091,'[8]Asset Classification'!$J$3:$S$2325,10,0)</f>
        <v>&gt;180</v>
      </c>
      <c r="AU834" s="120"/>
      <c r="AV834" s="120"/>
      <c r="AW834" s="120"/>
      <c r="AX834" s="120" t="s">
        <v>544</v>
      </c>
      <c r="AY834" s="120" t="s">
        <v>545</v>
      </c>
      <c r="AZ834" s="120"/>
      <c r="BA834" s="120"/>
      <c r="BB834" s="126"/>
      <c r="BC834" s="110"/>
      <c r="BD834" s="111"/>
      <c r="BE834" s="111"/>
      <c r="BF834" s="112"/>
      <c r="BG834" s="111"/>
      <c r="BH834" s="113"/>
      <c r="BI834" s="111"/>
      <c r="BJ834" s="111"/>
      <c r="BK834" s="114"/>
      <c r="BL834" s="122"/>
    </row>
    <row r="835" spans="1:64" s="125" customFormat="1" ht="14.55" customHeight="1" x14ac:dyDescent="0.3">
      <c r="A835" s="120">
        <v>830</v>
      </c>
      <c r="B835" s="120" t="s">
        <v>5879</v>
      </c>
      <c r="C835" s="120" t="s">
        <v>178</v>
      </c>
      <c r="D835" s="120" t="s">
        <v>850</v>
      </c>
      <c r="E835" s="120" t="s">
        <v>851</v>
      </c>
      <c r="F835" s="120" t="s">
        <v>852</v>
      </c>
      <c r="G835" s="120" t="s">
        <v>853</v>
      </c>
      <c r="H835" s="120" t="s">
        <v>854</v>
      </c>
      <c r="I835" s="120">
        <v>40735</v>
      </c>
      <c r="J835" s="120" t="s">
        <v>915</v>
      </c>
      <c r="K835" s="120">
        <v>40735</v>
      </c>
      <c r="L835" s="120" t="s">
        <v>916</v>
      </c>
      <c r="M835" s="120" t="s">
        <v>917</v>
      </c>
      <c r="N835" s="120">
        <v>339175</v>
      </c>
      <c r="O835" s="120" t="s">
        <v>1662</v>
      </c>
      <c r="P835" s="120">
        <v>431849</v>
      </c>
      <c r="Q835" s="120" t="s">
        <v>1663</v>
      </c>
      <c r="R835" s="120" t="s">
        <v>255</v>
      </c>
      <c r="S835" s="120" t="s">
        <v>3672</v>
      </c>
      <c r="T835" s="120" t="s">
        <v>180</v>
      </c>
      <c r="U835" s="120" t="s">
        <v>186</v>
      </c>
      <c r="V835" s="120">
        <v>0</v>
      </c>
      <c r="W835" s="120" t="s">
        <v>5880</v>
      </c>
      <c r="X835" s="120">
        <v>353423201</v>
      </c>
      <c r="Y835" s="120" t="s">
        <v>3673</v>
      </c>
      <c r="Z835" s="120" t="s">
        <v>481</v>
      </c>
      <c r="AA835" s="123">
        <v>52000</v>
      </c>
      <c r="AB835" s="120" t="s">
        <v>194</v>
      </c>
      <c r="AC835" s="120">
        <v>24</v>
      </c>
      <c r="AD835" s="120" t="s">
        <v>190</v>
      </c>
      <c r="AE835" s="120" t="s">
        <v>477</v>
      </c>
      <c r="AF835" s="123">
        <v>2780</v>
      </c>
      <c r="AG835" s="123">
        <v>2780</v>
      </c>
      <c r="AH835" s="120" t="s">
        <v>307</v>
      </c>
      <c r="AI835" s="123">
        <v>8775.99</v>
      </c>
      <c r="AJ835" s="123">
        <v>6344.01</v>
      </c>
      <c r="AK835" s="123">
        <v>15120</v>
      </c>
      <c r="AL835" s="123">
        <v>43224.01</v>
      </c>
      <c r="AM835" s="123">
        <v>8699.99</v>
      </c>
      <c r="AN835" s="123">
        <v>51924</v>
      </c>
      <c r="AO835" s="123">
        <v>25049.78</v>
      </c>
      <c r="AP835" s="123">
        <v>7090.22</v>
      </c>
      <c r="AQ835" s="123">
        <v>32140</v>
      </c>
      <c r="AR835" s="120">
        <v>17</v>
      </c>
      <c r="AS835" s="120">
        <f>VLOOKUP(X835:X3098,[7]Sheet1!$T$2:$AC$1764,10,0)</f>
        <v>349</v>
      </c>
      <c r="AT835" s="107" t="str">
        <f>VLOOKUP(X835:X3092,'[8]Asset Classification'!$J$3:$S$2325,10,0)</f>
        <v>&gt;180</v>
      </c>
      <c r="AU835" s="120"/>
      <c r="AV835" s="120"/>
      <c r="AW835" s="120"/>
      <c r="AX835" s="120" t="s">
        <v>544</v>
      </c>
      <c r="AY835" s="120" t="s">
        <v>545</v>
      </c>
      <c r="AZ835" s="120"/>
      <c r="BA835" s="120"/>
      <c r="BB835" s="126"/>
      <c r="BC835" s="110"/>
      <c r="BD835" s="111"/>
      <c r="BE835" s="111"/>
      <c r="BF835" s="112"/>
      <c r="BG835" s="111"/>
      <c r="BH835" s="113"/>
      <c r="BI835" s="111"/>
      <c r="BJ835" s="111"/>
      <c r="BK835" s="114"/>
      <c r="BL835" s="122"/>
    </row>
    <row r="836" spans="1:64" s="125" customFormat="1" ht="14.55" customHeight="1" x14ac:dyDescent="0.3">
      <c r="A836" s="120">
        <v>831</v>
      </c>
      <c r="B836" s="120" t="s">
        <v>5879</v>
      </c>
      <c r="C836" s="120" t="s">
        <v>178</v>
      </c>
      <c r="D836" s="120" t="s">
        <v>850</v>
      </c>
      <c r="E836" s="120" t="s">
        <v>851</v>
      </c>
      <c r="F836" s="120" t="s">
        <v>852</v>
      </c>
      <c r="G836" s="120" t="s">
        <v>853</v>
      </c>
      <c r="H836" s="120" t="s">
        <v>854</v>
      </c>
      <c r="I836" s="120">
        <v>178001</v>
      </c>
      <c r="J836" s="120" t="s">
        <v>924</v>
      </c>
      <c r="K836" s="120">
        <v>178001</v>
      </c>
      <c r="L836" s="120" t="s">
        <v>925</v>
      </c>
      <c r="M836" s="120" t="s">
        <v>926</v>
      </c>
      <c r="N836" s="120">
        <v>379098</v>
      </c>
      <c r="O836" s="120" t="s">
        <v>2650</v>
      </c>
      <c r="P836" s="120">
        <v>432277</v>
      </c>
      <c r="Q836" s="120" t="s">
        <v>2651</v>
      </c>
      <c r="R836" s="120" t="s">
        <v>255</v>
      </c>
      <c r="S836" s="120" t="s">
        <v>4479</v>
      </c>
      <c r="T836" s="120" t="s">
        <v>185</v>
      </c>
      <c r="U836" s="120" t="s">
        <v>547</v>
      </c>
      <c r="V836" s="120">
        <v>0</v>
      </c>
      <c r="W836" s="120" t="s">
        <v>221</v>
      </c>
      <c r="X836" s="120">
        <v>353676604</v>
      </c>
      <c r="Y836" s="120" t="s">
        <v>4480</v>
      </c>
      <c r="Z836" s="120" t="s">
        <v>302</v>
      </c>
      <c r="AA836" s="123">
        <v>53000</v>
      </c>
      <c r="AB836" s="120" t="s">
        <v>197</v>
      </c>
      <c r="AC836" s="120">
        <v>24</v>
      </c>
      <c r="AD836" s="120" t="s">
        <v>195</v>
      </c>
      <c r="AE836" s="120" t="s">
        <v>577</v>
      </c>
      <c r="AF836" s="123">
        <v>2830</v>
      </c>
      <c r="AG836" s="123">
        <v>2830</v>
      </c>
      <c r="AH836" s="120" t="s">
        <v>301</v>
      </c>
      <c r="AI836" s="123">
        <v>4992.5</v>
      </c>
      <c r="AJ836" s="123">
        <v>3497.5</v>
      </c>
      <c r="AK836" s="123">
        <v>8490</v>
      </c>
      <c r="AL836" s="123">
        <v>48007.5</v>
      </c>
      <c r="AM836" s="123">
        <v>11853.5</v>
      </c>
      <c r="AN836" s="123">
        <v>59861</v>
      </c>
      <c r="AO836" s="123">
        <v>24659.52</v>
      </c>
      <c r="AP836" s="123">
        <v>9300.48</v>
      </c>
      <c r="AQ836" s="123">
        <v>33960</v>
      </c>
      <c r="AR836" s="120">
        <v>15</v>
      </c>
      <c r="AS836" s="120">
        <f>VLOOKUP(X836:X3099,[7]Sheet1!$T$2:$AC$1764,10,0)</f>
        <v>349</v>
      </c>
      <c r="AT836" s="107" t="str">
        <f>VLOOKUP(X836:X3093,'[8]Asset Classification'!$J$3:$S$2325,10,0)</f>
        <v>&gt;180</v>
      </c>
      <c r="AU836" s="120"/>
      <c r="AV836" s="120"/>
      <c r="AW836" s="120"/>
      <c r="AX836" s="120" t="s">
        <v>544</v>
      </c>
      <c r="AY836" s="120" t="s">
        <v>545</v>
      </c>
      <c r="AZ836" s="120"/>
      <c r="BA836" s="120"/>
      <c r="BB836" s="126"/>
      <c r="BC836" s="110"/>
      <c r="BD836" s="111"/>
      <c r="BE836" s="111"/>
      <c r="BF836" s="112"/>
      <c r="BG836" s="111"/>
      <c r="BH836" s="113"/>
      <c r="BI836" s="111"/>
      <c r="BJ836" s="111"/>
      <c r="BK836" s="114"/>
      <c r="BL836" s="122"/>
    </row>
    <row r="837" spans="1:64" s="125" customFormat="1" ht="14.55" customHeight="1" x14ac:dyDescent="0.3">
      <c r="A837" s="120">
        <v>832</v>
      </c>
      <c r="B837" s="120" t="s">
        <v>5879</v>
      </c>
      <c r="C837" s="120" t="s">
        <v>178</v>
      </c>
      <c r="D837" s="120" t="s">
        <v>850</v>
      </c>
      <c r="E837" s="120" t="s">
        <v>851</v>
      </c>
      <c r="F837" s="120" t="s">
        <v>852</v>
      </c>
      <c r="G837" s="120" t="s">
        <v>853</v>
      </c>
      <c r="H837" s="120" t="s">
        <v>854</v>
      </c>
      <c r="I837" s="120">
        <v>168143</v>
      </c>
      <c r="J837" s="120" t="s">
        <v>854</v>
      </c>
      <c r="K837" s="120">
        <v>168143</v>
      </c>
      <c r="L837" s="120" t="s">
        <v>961</v>
      </c>
      <c r="M837" s="120" t="s">
        <v>962</v>
      </c>
      <c r="N837" s="120">
        <v>356330</v>
      </c>
      <c r="O837" s="120" t="s">
        <v>4797</v>
      </c>
      <c r="P837" s="120">
        <v>673654</v>
      </c>
      <c r="Q837" s="120" t="s">
        <v>4798</v>
      </c>
      <c r="R837" s="120" t="s">
        <v>255</v>
      </c>
      <c r="S837" s="120" t="s">
        <v>4799</v>
      </c>
      <c r="T837" s="120" t="s">
        <v>185</v>
      </c>
      <c r="U837" s="120" t="s">
        <v>186</v>
      </c>
      <c r="V837" s="120">
        <v>0</v>
      </c>
      <c r="W837" s="120" t="s">
        <v>5880</v>
      </c>
      <c r="X837" s="120">
        <v>354759217</v>
      </c>
      <c r="Y837" s="120" t="s">
        <v>4800</v>
      </c>
      <c r="Z837" s="120" t="s">
        <v>679</v>
      </c>
      <c r="AA837" s="123">
        <v>52000</v>
      </c>
      <c r="AB837" s="120" t="s">
        <v>197</v>
      </c>
      <c r="AC837" s="120">
        <v>24</v>
      </c>
      <c r="AD837" s="120" t="s">
        <v>190</v>
      </c>
      <c r="AE837" s="120" t="s">
        <v>595</v>
      </c>
      <c r="AF837" s="123">
        <v>2780</v>
      </c>
      <c r="AG837" s="123">
        <v>2780</v>
      </c>
      <c r="AH837" s="120" t="s">
        <v>287</v>
      </c>
      <c r="AI837" s="123">
        <v>999.18</v>
      </c>
      <c r="AJ837" s="123">
        <v>1780.82</v>
      </c>
      <c r="AK837" s="123">
        <v>2780</v>
      </c>
      <c r="AL837" s="123">
        <v>51000.82</v>
      </c>
      <c r="AM837" s="123">
        <v>13941.18</v>
      </c>
      <c r="AN837" s="123">
        <v>64942</v>
      </c>
      <c r="AO837" s="123">
        <v>23148.84</v>
      </c>
      <c r="AP837" s="123">
        <v>10211.16</v>
      </c>
      <c r="AQ837" s="123">
        <v>33360</v>
      </c>
      <c r="AR837" s="120">
        <v>13</v>
      </c>
      <c r="AS837" s="120">
        <f>VLOOKUP(X837:X3100,[7]Sheet1!$T$2:$AC$1764,10,0)</f>
        <v>349</v>
      </c>
      <c r="AT837" s="107" t="str">
        <f>VLOOKUP(X837:X3094,'[8]Asset Classification'!$J$3:$S$2325,10,0)</f>
        <v>&gt;180</v>
      </c>
      <c r="AU837" s="120"/>
      <c r="AV837" s="120"/>
      <c r="AW837" s="120"/>
      <c r="AX837" s="120" t="s">
        <v>544</v>
      </c>
      <c r="AY837" s="120" t="s">
        <v>545</v>
      </c>
      <c r="AZ837" s="120"/>
      <c r="BA837" s="120"/>
      <c r="BB837" s="126"/>
      <c r="BC837" s="110"/>
      <c r="BD837" s="111"/>
      <c r="BE837" s="111"/>
      <c r="BF837" s="112"/>
      <c r="BG837" s="111"/>
      <c r="BH837" s="113"/>
      <c r="BI837" s="111"/>
      <c r="BJ837" s="111"/>
      <c r="BK837" s="114"/>
      <c r="BL837" s="122"/>
    </row>
    <row r="838" spans="1:64" s="125" customFormat="1" ht="14.55" customHeight="1" x14ac:dyDescent="0.3">
      <c r="A838" s="120">
        <v>833</v>
      </c>
      <c r="B838" s="120" t="s">
        <v>5879</v>
      </c>
      <c r="C838" s="120" t="s">
        <v>178</v>
      </c>
      <c r="D838" s="120" t="s">
        <v>850</v>
      </c>
      <c r="E838" s="120" t="s">
        <v>851</v>
      </c>
      <c r="F838" s="120" t="s">
        <v>852</v>
      </c>
      <c r="G838" s="120" t="s">
        <v>853</v>
      </c>
      <c r="H838" s="120" t="s">
        <v>854</v>
      </c>
      <c r="I838" s="120">
        <v>168143</v>
      </c>
      <c r="J838" s="120" t="s">
        <v>854</v>
      </c>
      <c r="K838" s="120">
        <v>168143</v>
      </c>
      <c r="L838" s="120" t="s">
        <v>961</v>
      </c>
      <c r="M838" s="120" t="s">
        <v>962</v>
      </c>
      <c r="N838" s="120">
        <v>356330</v>
      </c>
      <c r="O838" s="120" t="s">
        <v>4797</v>
      </c>
      <c r="P838" s="120">
        <v>673654</v>
      </c>
      <c r="Q838" s="120" t="s">
        <v>4798</v>
      </c>
      <c r="R838" s="120" t="s">
        <v>255</v>
      </c>
      <c r="S838" s="120" t="s">
        <v>4801</v>
      </c>
      <c r="T838" s="120" t="s">
        <v>185</v>
      </c>
      <c r="U838" s="120" t="s">
        <v>186</v>
      </c>
      <c r="V838" s="120">
        <v>0</v>
      </c>
      <c r="W838" s="120" t="s">
        <v>5880</v>
      </c>
      <c r="X838" s="120">
        <v>354759218</v>
      </c>
      <c r="Y838" s="120" t="s">
        <v>4802</v>
      </c>
      <c r="Z838" s="120" t="s">
        <v>679</v>
      </c>
      <c r="AA838" s="123">
        <v>52000</v>
      </c>
      <c r="AB838" s="120" t="s">
        <v>197</v>
      </c>
      <c r="AC838" s="120">
        <v>24</v>
      </c>
      <c r="AD838" s="120" t="s">
        <v>190</v>
      </c>
      <c r="AE838" s="120" t="s">
        <v>595</v>
      </c>
      <c r="AF838" s="123">
        <v>2780</v>
      </c>
      <c r="AG838" s="123">
        <v>2780</v>
      </c>
      <c r="AH838" s="120" t="s">
        <v>287</v>
      </c>
      <c r="AI838" s="123">
        <v>999.18</v>
      </c>
      <c r="AJ838" s="123">
        <v>1780.82</v>
      </c>
      <c r="AK838" s="123">
        <v>2780</v>
      </c>
      <c r="AL838" s="123">
        <v>51000.82</v>
      </c>
      <c r="AM838" s="123">
        <v>13941.18</v>
      </c>
      <c r="AN838" s="123">
        <v>64942</v>
      </c>
      <c r="AO838" s="123">
        <v>23148.84</v>
      </c>
      <c r="AP838" s="123">
        <v>10211.16</v>
      </c>
      <c r="AQ838" s="123">
        <v>33360</v>
      </c>
      <c r="AR838" s="120">
        <v>13</v>
      </c>
      <c r="AS838" s="120">
        <f>VLOOKUP(X838:X3101,[7]Sheet1!$T$2:$AC$1764,10,0)</f>
        <v>349</v>
      </c>
      <c r="AT838" s="107" t="str">
        <f>VLOOKUP(X838:X3095,'[8]Asset Classification'!$J$3:$S$2325,10,0)</f>
        <v>&gt;180</v>
      </c>
      <c r="AU838" s="120"/>
      <c r="AV838" s="120"/>
      <c r="AW838" s="120"/>
      <c r="AX838" s="120" t="s">
        <v>544</v>
      </c>
      <c r="AY838" s="120" t="s">
        <v>545</v>
      </c>
      <c r="AZ838" s="120"/>
      <c r="BA838" s="120"/>
      <c r="BB838" s="126"/>
      <c r="BC838" s="110"/>
      <c r="BD838" s="111"/>
      <c r="BE838" s="111"/>
      <c r="BF838" s="112"/>
      <c r="BG838" s="111"/>
      <c r="BH838" s="113"/>
      <c r="BI838" s="111"/>
      <c r="BJ838" s="111"/>
      <c r="BK838" s="114"/>
      <c r="BL838" s="122"/>
    </row>
    <row r="839" spans="1:64" s="125" customFormat="1" ht="14.55" customHeight="1" x14ac:dyDescent="0.3">
      <c r="A839" s="120">
        <v>834</v>
      </c>
      <c r="B839" s="120" t="s">
        <v>5879</v>
      </c>
      <c r="C839" s="120" t="s">
        <v>178</v>
      </c>
      <c r="D839" s="120" t="s">
        <v>850</v>
      </c>
      <c r="E839" s="120" t="s">
        <v>851</v>
      </c>
      <c r="F839" s="120" t="s">
        <v>852</v>
      </c>
      <c r="G839" s="120" t="s">
        <v>853</v>
      </c>
      <c r="H839" s="120" t="s">
        <v>854</v>
      </c>
      <c r="I839" s="120">
        <v>168143</v>
      </c>
      <c r="J839" s="120" t="s">
        <v>854</v>
      </c>
      <c r="K839" s="120">
        <v>168143</v>
      </c>
      <c r="L839" s="120" t="s">
        <v>961</v>
      </c>
      <c r="M839" s="120" t="s">
        <v>962</v>
      </c>
      <c r="N839" s="120">
        <v>356330</v>
      </c>
      <c r="O839" s="120" t="s">
        <v>4797</v>
      </c>
      <c r="P839" s="120">
        <v>673654</v>
      </c>
      <c r="Q839" s="120" t="s">
        <v>4798</v>
      </c>
      <c r="R839" s="120" t="s">
        <v>255</v>
      </c>
      <c r="S839" s="120" t="s">
        <v>4803</v>
      </c>
      <c r="T839" s="120" t="s">
        <v>185</v>
      </c>
      <c r="U839" s="120" t="s">
        <v>186</v>
      </c>
      <c r="V839" s="120">
        <v>0</v>
      </c>
      <c r="W839" s="120" t="s">
        <v>5880</v>
      </c>
      <c r="X839" s="120">
        <v>354759219</v>
      </c>
      <c r="Y839" s="120" t="s">
        <v>4804</v>
      </c>
      <c r="Z839" s="120" t="s">
        <v>679</v>
      </c>
      <c r="AA839" s="123">
        <v>52000</v>
      </c>
      <c r="AB839" s="120" t="s">
        <v>197</v>
      </c>
      <c r="AC839" s="120">
        <v>24</v>
      </c>
      <c r="AD839" s="120" t="s">
        <v>190</v>
      </c>
      <c r="AE839" s="120" t="s">
        <v>595</v>
      </c>
      <c r="AF839" s="123">
        <v>2780</v>
      </c>
      <c r="AG839" s="123">
        <v>2780</v>
      </c>
      <c r="AH839" s="120" t="s">
        <v>287</v>
      </c>
      <c r="AI839" s="123">
        <v>999.18</v>
      </c>
      <c r="AJ839" s="123">
        <v>1780.82</v>
      </c>
      <c r="AK839" s="123">
        <v>2780</v>
      </c>
      <c r="AL839" s="123">
        <v>51000.82</v>
      </c>
      <c r="AM839" s="123">
        <v>13941.18</v>
      </c>
      <c r="AN839" s="123">
        <v>64942</v>
      </c>
      <c r="AO839" s="123">
        <v>23148.84</v>
      </c>
      <c r="AP839" s="123">
        <v>10211.16</v>
      </c>
      <c r="AQ839" s="123">
        <v>33360</v>
      </c>
      <c r="AR839" s="120">
        <v>13</v>
      </c>
      <c r="AS839" s="120">
        <f>VLOOKUP(X839:X3102,[7]Sheet1!$T$2:$AC$1764,10,0)</f>
        <v>349</v>
      </c>
      <c r="AT839" s="107" t="str">
        <f>VLOOKUP(X839:X3096,'[8]Asset Classification'!$J$3:$S$2325,10,0)</f>
        <v>&gt;180</v>
      </c>
      <c r="AU839" s="120"/>
      <c r="AV839" s="120"/>
      <c r="AW839" s="120"/>
      <c r="AX839" s="120" t="s">
        <v>544</v>
      </c>
      <c r="AY839" s="120" t="s">
        <v>545</v>
      </c>
      <c r="AZ839" s="120"/>
      <c r="BA839" s="120"/>
      <c r="BB839" s="126"/>
      <c r="BC839" s="110"/>
      <c r="BD839" s="111"/>
      <c r="BE839" s="111"/>
      <c r="BF839" s="112"/>
      <c r="BG839" s="111"/>
      <c r="BH839" s="113"/>
      <c r="BI839" s="111"/>
      <c r="BJ839" s="111"/>
      <c r="BK839" s="114"/>
      <c r="BL839" s="122"/>
    </row>
    <row r="840" spans="1:64" s="125" customFormat="1" ht="14.55" customHeight="1" x14ac:dyDescent="0.3">
      <c r="A840" s="120">
        <v>835</v>
      </c>
      <c r="B840" s="120" t="s">
        <v>5879</v>
      </c>
      <c r="C840" s="120" t="s">
        <v>178</v>
      </c>
      <c r="D840" s="120" t="s">
        <v>850</v>
      </c>
      <c r="E840" s="120" t="s">
        <v>851</v>
      </c>
      <c r="F840" s="120" t="s">
        <v>852</v>
      </c>
      <c r="G840" s="120" t="s">
        <v>853</v>
      </c>
      <c r="H840" s="120" t="s">
        <v>854</v>
      </c>
      <c r="I840" s="120">
        <v>176391</v>
      </c>
      <c r="J840" s="120" t="s">
        <v>889</v>
      </c>
      <c r="K840" s="120">
        <v>176391</v>
      </c>
      <c r="L840" s="120" t="s">
        <v>1187</v>
      </c>
      <c r="M840" s="120" t="s">
        <v>1188</v>
      </c>
      <c r="N840" s="120">
        <v>354678</v>
      </c>
      <c r="O840" s="120" t="s">
        <v>4797</v>
      </c>
      <c r="P840" s="120">
        <v>673654</v>
      </c>
      <c r="Q840" s="120" t="s">
        <v>4798</v>
      </c>
      <c r="R840" s="120" t="s">
        <v>255</v>
      </c>
      <c r="S840" s="120" t="s">
        <v>4847</v>
      </c>
      <c r="T840" s="120" t="s">
        <v>185</v>
      </c>
      <c r="U840" s="120" t="s">
        <v>186</v>
      </c>
      <c r="V840" s="120">
        <v>0</v>
      </c>
      <c r="W840" s="120" t="s">
        <v>5880</v>
      </c>
      <c r="X840" s="120">
        <v>354759248</v>
      </c>
      <c r="Y840" s="120" t="s">
        <v>4848</v>
      </c>
      <c r="Z840" s="120" t="s">
        <v>679</v>
      </c>
      <c r="AA840" s="123">
        <v>52000</v>
      </c>
      <c r="AB840" s="120" t="s">
        <v>197</v>
      </c>
      <c r="AC840" s="120">
        <v>24</v>
      </c>
      <c r="AD840" s="120" t="s">
        <v>190</v>
      </c>
      <c r="AE840" s="120" t="s">
        <v>595</v>
      </c>
      <c r="AF840" s="123">
        <v>2780</v>
      </c>
      <c r="AG840" s="123">
        <v>2780</v>
      </c>
      <c r="AH840" s="120" t="s">
        <v>287</v>
      </c>
      <c r="AI840" s="123">
        <v>999.18</v>
      </c>
      <c r="AJ840" s="123">
        <v>1780.82</v>
      </c>
      <c r="AK840" s="123">
        <v>2780</v>
      </c>
      <c r="AL840" s="123">
        <v>51000.82</v>
      </c>
      <c r="AM840" s="123">
        <v>13941.18</v>
      </c>
      <c r="AN840" s="123">
        <v>64942</v>
      </c>
      <c r="AO840" s="123">
        <v>23148.84</v>
      </c>
      <c r="AP840" s="123">
        <v>10211.16</v>
      </c>
      <c r="AQ840" s="123">
        <v>33360</v>
      </c>
      <c r="AR840" s="120">
        <v>13</v>
      </c>
      <c r="AS840" s="120">
        <f>VLOOKUP(X840:X3103,[7]Sheet1!$T$2:$AC$1764,10,0)</f>
        <v>349</v>
      </c>
      <c r="AT840" s="107" t="str">
        <f>VLOOKUP(X840:X3097,'[8]Asset Classification'!$J$3:$S$2325,10,0)</f>
        <v>&gt;180</v>
      </c>
      <c r="AU840" s="120"/>
      <c r="AV840" s="120"/>
      <c r="AW840" s="120"/>
      <c r="AX840" s="120" t="s">
        <v>544</v>
      </c>
      <c r="AY840" s="120" t="s">
        <v>545</v>
      </c>
      <c r="AZ840" s="120"/>
      <c r="BA840" s="120"/>
      <c r="BB840" s="126"/>
      <c r="BC840" s="110"/>
      <c r="BD840" s="111"/>
      <c r="BE840" s="111"/>
      <c r="BF840" s="112"/>
      <c r="BG840" s="111"/>
      <c r="BH840" s="113"/>
      <c r="BI840" s="111"/>
      <c r="BJ840" s="111"/>
      <c r="BK840" s="114"/>
      <c r="BL840" s="122"/>
    </row>
    <row r="841" spans="1:64" s="125" customFormat="1" ht="14.55" customHeight="1" x14ac:dyDescent="0.3">
      <c r="A841" s="120">
        <v>836</v>
      </c>
      <c r="B841" s="120" t="s">
        <v>5879</v>
      </c>
      <c r="C841" s="120" t="s">
        <v>178</v>
      </c>
      <c r="D841" s="120" t="s">
        <v>850</v>
      </c>
      <c r="E841" s="120" t="s">
        <v>851</v>
      </c>
      <c r="F841" s="120" t="s">
        <v>852</v>
      </c>
      <c r="G841" s="120" t="s">
        <v>853</v>
      </c>
      <c r="H841" s="120" t="s">
        <v>854</v>
      </c>
      <c r="I841" s="120">
        <v>178001</v>
      </c>
      <c r="J841" s="120" t="s">
        <v>924</v>
      </c>
      <c r="K841" s="120">
        <v>178001</v>
      </c>
      <c r="L841" s="120" t="s">
        <v>925</v>
      </c>
      <c r="M841" s="120" t="s">
        <v>926</v>
      </c>
      <c r="N841" s="120">
        <v>62993</v>
      </c>
      <c r="O841" s="120" t="s">
        <v>4797</v>
      </c>
      <c r="P841" s="120">
        <v>673654</v>
      </c>
      <c r="Q841" s="120" t="s">
        <v>4798</v>
      </c>
      <c r="R841" s="120" t="s">
        <v>255</v>
      </c>
      <c r="S841" s="120" t="s">
        <v>4925</v>
      </c>
      <c r="T841" s="120" t="s">
        <v>185</v>
      </c>
      <c r="U841" s="120" t="s">
        <v>186</v>
      </c>
      <c r="V841" s="120">
        <v>0</v>
      </c>
      <c r="W841" s="120" t="s">
        <v>5880</v>
      </c>
      <c r="X841" s="120">
        <v>354759296</v>
      </c>
      <c r="Y841" s="120" t="s">
        <v>4926</v>
      </c>
      <c r="Z841" s="120" t="s">
        <v>679</v>
      </c>
      <c r="AA841" s="123">
        <v>52000</v>
      </c>
      <c r="AB841" s="120" t="s">
        <v>197</v>
      </c>
      <c r="AC841" s="120">
        <v>24</v>
      </c>
      <c r="AD841" s="120" t="s">
        <v>190</v>
      </c>
      <c r="AE841" s="120" t="s">
        <v>595</v>
      </c>
      <c r="AF841" s="123">
        <v>2780</v>
      </c>
      <c r="AG841" s="123">
        <v>2780</v>
      </c>
      <c r="AH841" s="120" t="s">
        <v>287</v>
      </c>
      <c r="AI841" s="123">
        <v>999.18</v>
      </c>
      <c r="AJ841" s="123">
        <v>1780.82</v>
      </c>
      <c r="AK841" s="123">
        <v>2780</v>
      </c>
      <c r="AL841" s="123">
        <v>51000.82</v>
      </c>
      <c r="AM841" s="123">
        <v>13941.18</v>
      </c>
      <c r="AN841" s="123">
        <v>64942</v>
      </c>
      <c r="AO841" s="123">
        <v>23148.84</v>
      </c>
      <c r="AP841" s="123">
        <v>10211.16</v>
      </c>
      <c r="AQ841" s="123">
        <v>33360</v>
      </c>
      <c r="AR841" s="120">
        <v>13</v>
      </c>
      <c r="AS841" s="120">
        <f>VLOOKUP(X841:X3104,[7]Sheet1!$T$2:$AC$1764,10,0)</f>
        <v>349</v>
      </c>
      <c r="AT841" s="107" t="str">
        <f>VLOOKUP(X841:X3098,'[8]Asset Classification'!$J$3:$S$2325,10,0)</f>
        <v>&gt;180</v>
      </c>
      <c r="AU841" s="120"/>
      <c r="AV841" s="120"/>
      <c r="AW841" s="120"/>
      <c r="AX841" s="120" t="s">
        <v>544</v>
      </c>
      <c r="AY841" s="120" t="s">
        <v>545</v>
      </c>
      <c r="AZ841" s="120"/>
      <c r="BA841" s="120"/>
      <c r="BB841" s="126"/>
      <c r="BC841" s="110"/>
      <c r="BD841" s="111"/>
      <c r="BE841" s="111"/>
      <c r="BF841" s="112"/>
      <c r="BG841" s="111"/>
      <c r="BH841" s="113"/>
      <c r="BI841" s="111"/>
      <c r="BJ841" s="111"/>
      <c r="BK841" s="114"/>
      <c r="BL841" s="122"/>
    </row>
    <row r="842" spans="1:64" s="125" customFormat="1" ht="14.55" customHeight="1" x14ac:dyDescent="0.3">
      <c r="A842" s="120">
        <v>837</v>
      </c>
      <c r="B842" s="120" t="s">
        <v>5879</v>
      </c>
      <c r="C842" s="120" t="s">
        <v>178</v>
      </c>
      <c r="D842" s="120" t="s">
        <v>850</v>
      </c>
      <c r="E842" s="120" t="s">
        <v>851</v>
      </c>
      <c r="F842" s="120" t="s">
        <v>852</v>
      </c>
      <c r="G842" s="120" t="s">
        <v>853</v>
      </c>
      <c r="H842" s="120" t="s">
        <v>854</v>
      </c>
      <c r="I842" s="120">
        <v>168143</v>
      </c>
      <c r="J842" s="120" t="s">
        <v>854</v>
      </c>
      <c r="K842" s="120">
        <v>168143</v>
      </c>
      <c r="L842" s="120" t="s">
        <v>961</v>
      </c>
      <c r="M842" s="120" t="s">
        <v>962</v>
      </c>
      <c r="N842" s="120">
        <v>356330</v>
      </c>
      <c r="O842" s="120" t="s">
        <v>4797</v>
      </c>
      <c r="P842" s="120">
        <v>673654</v>
      </c>
      <c r="Q842" s="120" t="s">
        <v>4798</v>
      </c>
      <c r="R842" s="120" t="s">
        <v>255</v>
      </c>
      <c r="S842" s="120" t="s">
        <v>5032</v>
      </c>
      <c r="T842" s="120" t="s">
        <v>185</v>
      </c>
      <c r="U842" s="120" t="s">
        <v>186</v>
      </c>
      <c r="V842" s="120">
        <v>0</v>
      </c>
      <c r="W842" s="120" t="s">
        <v>5880</v>
      </c>
      <c r="X842" s="120">
        <v>354759367</v>
      </c>
      <c r="Y842" s="120" t="s">
        <v>5033</v>
      </c>
      <c r="Z842" s="120" t="s">
        <v>679</v>
      </c>
      <c r="AA842" s="123">
        <v>52000</v>
      </c>
      <c r="AB842" s="120" t="s">
        <v>197</v>
      </c>
      <c r="AC842" s="120">
        <v>24</v>
      </c>
      <c r="AD842" s="120" t="s">
        <v>190</v>
      </c>
      <c r="AE842" s="120" t="s">
        <v>595</v>
      </c>
      <c r="AF842" s="123">
        <v>2780</v>
      </c>
      <c r="AG842" s="123">
        <v>2780</v>
      </c>
      <c r="AH842" s="120" t="s">
        <v>287</v>
      </c>
      <c r="AI842" s="123">
        <v>999.18</v>
      </c>
      <c r="AJ842" s="123">
        <v>1780.82</v>
      </c>
      <c r="AK842" s="123">
        <v>2780</v>
      </c>
      <c r="AL842" s="123">
        <v>51000.82</v>
      </c>
      <c r="AM842" s="123">
        <v>13941.18</v>
      </c>
      <c r="AN842" s="123">
        <v>64942</v>
      </c>
      <c r="AO842" s="123">
        <v>23148.84</v>
      </c>
      <c r="AP842" s="123">
        <v>10211.16</v>
      </c>
      <c r="AQ842" s="123">
        <v>33360</v>
      </c>
      <c r="AR842" s="120">
        <v>13</v>
      </c>
      <c r="AS842" s="120">
        <f>VLOOKUP(X842:X3105,[7]Sheet1!$T$2:$AC$1764,10,0)</f>
        <v>349</v>
      </c>
      <c r="AT842" s="107" t="str">
        <f>VLOOKUP(X842:X3099,'[8]Asset Classification'!$J$3:$S$2325,10,0)</f>
        <v>&gt;180</v>
      </c>
      <c r="AU842" s="120"/>
      <c r="AV842" s="120"/>
      <c r="AW842" s="120"/>
      <c r="AX842" s="120" t="s">
        <v>544</v>
      </c>
      <c r="AY842" s="120" t="s">
        <v>545</v>
      </c>
      <c r="AZ842" s="120"/>
      <c r="BA842" s="120"/>
      <c r="BB842" s="126"/>
      <c r="BC842" s="110"/>
      <c r="BD842" s="111"/>
      <c r="BE842" s="111"/>
      <c r="BF842" s="112"/>
      <c r="BG842" s="111"/>
      <c r="BH842" s="113"/>
      <c r="BI842" s="111"/>
      <c r="BJ842" s="111"/>
      <c r="BK842" s="114"/>
      <c r="BL842" s="122"/>
    </row>
    <row r="843" spans="1:64" s="125" customFormat="1" ht="14.55" customHeight="1" x14ac:dyDescent="0.3">
      <c r="A843" s="120">
        <v>838</v>
      </c>
      <c r="B843" s="120" t="s">
        <v>5879</v>
      </c>
      <c r="C843" s="120" t="s">
        <v>178</v>
      </c>
      <c r="D843" s="120" t="s">
        <v>850</v>
      </c>
      <c r="E843" s="120" t="s">
        <v>851</v>
      </c>
      <c r="F843" s="120" t="s">
        <v>852</v>
      </c>
      <c r="G843" s="120" t="s">
        <v>853</v>
      </c>
      <c r="H843" s="120" t="s">
        <v>854</v>
      </c>
      <c r="I843" s="120">
        <v>168143</v>
      </c>
      <c r="J843" s="120" t="s">
        <v>854</v>
      </c>
      <c r="K843" s="120">
        <v>168143</v>
      </c>
      <c r="L843" s="120" t="s">
        <v>925</v>
      </c>
      <c r="M843" s="120" t="s">
        <v>926</v>
      </c>
      <c r="N843" s="120">
        <v>388550</v>
      </c>
      <c r="O843" s="120" t="s">
        <v>4797</v>
      </c>
      <c r="P843" s="120">
        <v>673654</v>
      </c>
      <c r="Q843" s="120" t="s">
        <v>4798</v>
      </c>
      <c r="R843" s="120" t="s">
        <v>255</v>
      </c>
      <c r="S843" s="120" t="s">
        <v>5044</v>
      </c>
      <c r="T843" s="120" t="s">
        <v>185</v>
      </c>
      <c r="U843" s="120" t="s">
        <v>186</v>
      </c>
      <c r="V843" s="120">
        <v>0</v>
      </c>
      <c r="W843" s="120" t="s">
        <v>5880</v>
      </c>
      <c r="X843" s="120">
        <v>354759379</v>
      </c>
      <c r="Y843" s="120" t="s">
        <v>5045</v>
      </c>
      <c r="Z843" s="120" t="s">
        <v>679</v>
      </c>
      <c r="AA843" s="123">
        <v>52000</v>
      </c>
      <c r="AB843" s="120" t="s">
        <v>197</v>
      </c>
      <c r="AC843" s="120">
        <v>24</v>
      </c>
      <c r="AD843" s="120" t="s">
        <v>190</v>
      </c>
      <c r="AE843" s="120" t="s">
        <v>595</v>
      </c>
      <c r="AF843" s="123">
        <v>2780</v>
      </c>
      <c r="AG843" s="123">
        <v>2780</v>
      </c>
      <c r="AH843" s="120" t="s">
        <v>287</v>
      </c>
      <c r="AI843" s="123">
        <v>999.18</v>
      </c>
      <c r="AJ843" s="123">
        <v>1780.82</v>
      </c>
      <c r="AK843" s="123">
        <v>2780</v>
      </c>
      <c r="AL843" s="123">
        <v>51000.82</v>
      </c>
      <c r="AM843" s="123">
        <v>13941.18</v>
      </c>
      <c r="AN843" s="123">
        <v>64942</v>
      </c>
      <c r="AO843" s="123">
        <v>23148.84</v>
      </c>
      <c r="AP843" s="123">
        <v>10211.16</v>
      </c>
      <c r="AQ843" s="123">
        <v>33360</v>
      </c>
      <c r="AR843" s="120">
        <v>13</v>
      </c>
      <c r="AS843" s="120">
        <f>VLOOKUP(X843:X3106,[7]Sheet1!$T$2:$AC$1764,10,0)</f>
        <v>349</v>
      </c>
      <c r="AT843" s="107" t="str">
        <f>VLOOKUP(X843:X3100,'[8]Asset Classification'!$J$3:$S$2325,10,0)</f>
        <v>&gt;180</v>
      </c>
      <c r="AU843" s="120"/>
      <c r="AV843" s="120"/>
      <c r="AW843" s="120"/>
      <c r="AX843" s="120" t="s">
        <v>544</v>
      </c>
      <c r="AY843" s="120" t="s">
        <v>545</v>
      </c>
      <c r="AZ843" s="120"/>
      <c r="BA843" s="120"/>
      <c r="BB843" s="126"/>
      <c r="BC843" s="110"/>
      <c r="BD843" s="111"/>
      <c r="BE843" s="111"/>
      <c r="BF843" s="112"/>
      <c r="BG843" s="111"/>
      <c r="BH843" s="113"/>
      <c r="BI843" s="111"/>
      <c r="BJ843" s="111"/>
      <c r="BK843" s="114"/>
      <c r="BL843" s="122"/>
    </row>
    <row r="844" spans="1:64" s="125" customFormat="1" ht="14.55" customHeight="1" x14ac:dyDescent="0.3">
      <c r="A844" s="120">
        <v>839</v>
      </c>
      <c r="B844" s="120" t="s">
        <v>5879</v>
      </c>
      <c r="C844" s="120" t="s">
        <v>178</v>
      </c>
      <c r="D844" s="120" t="s">
        <v>850</v>
      </c>
      <c r="E844" s="120" t="s">
        <v>851</v>
      </c>
      <c r="F844" s="120" t="s">
        <v>852</v>
      </c>
      <c r="G844" s="120" t="s">
        <v>853</v>
      </c>
      <c r="H844" s="120" t="s">
        <v>854</v>
      </c>
      <c r="I844" s="120">
        <v>40733</v>
      </c>
      <c r="J844" s="120" t="s">
        <v>1887</v>
      </c>
      <c r="K844" s="120">
        <v>40733</v>
      </c>
      <c r="L844" s="120" t="s">
        <v>883</v>
      </c>
      <c r="M844" s="120" t="s">
        <v>884</v>
      </c>
      <c r="N844" s="120">
        <v>346836</v>
      </c>
      <c r="O844" s="120" t="s">
        <v>4797</v>
      </c>
      <c r="P844" s="120">
        <v>673654</v>
      </c>
      <c r="Q844" s="120" t="s">
        <v>4798</v>
      </c>
      <c r="R844" s="120" t="s">
        <v>255</v>
      </c>
      <c r="S844" s="120" t="s">
        <v>5060</v>
      </c>
      <c r="T844" s="120" t="s">
        <v>185</v>
      </c>
      <c r="U844" s="120" t="s">
        <v>186</v>
      </c>
      <c r="V844" s="120">
        <v>0</v>
      </c>
      <c r="W844" s="120" t="s">
        <v>5880</v>
      </c>
      <c r="X844" s="120">
        <v>354759390</v>
      </c>
      <c r="Y844" s="120" t="s">
        <v>5061</v>
      </c>
      <c r="Z844" s="120" t="s">
        <v>679</v>
      </c>
      <c r="AA844" s="123">
        <v>52000</v>
      </c>
      <c r="AB844" s="120" t="s">
        <v>197</v>
      </c>
      <c r="AC844" s="120">
        <v>24</v>
      </c>
      <c r="AD844" s="120" t="s">
        <v>190</v>
      </c>
      <c r="AE844" s="120" t="s">
        <v>595</v>
      </c>
      <c r="AF844" s="123">
        <v>2780</v>
      </c>
      <c r="AG844" s="123">
        <v>2780</v>
      </c>
      <c r="AH844" s="120" t="s">
        <v>287</v>
      </c>
      <c r="AI844" s="123">
        <v>999.18</v>
      </c>
      <c r="AJ844" s="123">
        <v>1780.82</v>
      </c>
      <c r="AK844" s="123">
        <v>2780</v>
      </c>
      <c r="AL844" s="123">
        <v>51000.82</v>
      </c>
      <c r="AM844" s="123">
        <v>13941.18</v>
      </c>
      <c r="AN844" s="123">
        <v>64942</v>
      </c>
      <c r="AO844" s="123">
        <v>23148.84</v>
      </c>
      <c r="AP844" s="123">
        <v>10211.16</v>
      </c>
      <c r="AQ844" s="123">
        <v>33360</v>
      </c>
      <c r="AR844" s="120">
        <v>13</v>
      </c>
      <c r="AS844" s="120">
        <f>VLOOKUP(X844:X3107,[7]Sheet1!$T$2:$AC$1764,10,0)</f>
        <v>349</v>
      </c>
      <c r="AT844" s="107" t="str">
        <f>VLOOKUP(X844:X3101,'[8]Asset Classification'!$J$3:$S$2325,10,0)</f>
        <v>&gt;180</v>
      </c>
      <c r="AU844" s="120"/>
      <c r="AV844" s="120"/>
      <c r="AW844" s="120"/>
      <c r="AX844" s="120" t="s">
        <v>544</v>
      </c>
      <c r="AY844" s="120" t="s">
        <v>545</v>
      </c>
      <c r="AZ844" s="120"/>
      <c r="BA844" s="120"/>
      <c r="BB844" s="126"/>
      <c r="BC844" s="110"/>
      <c r="BD844" s="111"/>
      <c r="BE844" s="111"/>
      <c r="BF844" s="112"/>
      <c r="BG844" s="111"/>
      <c r="BH844" s="113"/>
      <c r="BI844" s="111"/>
      <c r="BJ844" s="111"/>
      <c r="BK844" s="114"/>
      <c r="BL844" s="122"/>
    </row>
    <row r="845" spans="1:64" s="125" customFormat="1" ht="14.55" customHeight="1" x14ac:dyDescent="0.3">
      <c r="A845" s="120">
        <v>840</v>
      </c>
      <c r="B845" s="120" t="s">
        <v>5879</v>
      </c>
      <c r="C845" s="120" t="s">
        <v>178</v>
      </c>
      <c r="D845" s="120" t="s">
        <v>850</v>
      </c>
      <c r="E845" s="120" t="s">
        <v>851</v>
      </c>
      <c r="F845" s="120" t="s">
        <v>852</v>
      </c>
      <c r="G845" s="120" t="s">
        <v>853</v>
      </c>
      <c r="H845" s="120" t="s">
        <v>854</v>
      </c>
      <c r="I845" s="120">
        <v>40747</v>
      </c>
      <c r="J845" s="120" t="s">
        <v>1799</v>
      </c>
      <c r="K845" s="120">
        <v>40747</v>
      </c>
      <c r="L845" s="120" t="s">
        <v>906</v>
      </c>
      <c r="M845" s="120" t="s">
        <v>907</v>
      </c>
      <c r="N845" s="120">
        <v>62994</v>
      </c>
      <c r="O845" s="120" t="s">
        <v>2702</v>
      </c>
      <c r="P845" s="120">
        <v>573806</v>
      </c>
      <c r="Q845" s="120" t="s">
        <v>2703</v>
      </c>
      <c r="R845" s="120" t="s">
        <v>255</v>
      </c>
      <c r="S845" s="120" t="s">
        <v>2794</v>
      </c>
      <c r="T845" s="120" t="s">
        <v>298</v>
      </c>
      <c r="U845" s="120" t="s">
        <v>186</v>
      </c>
      <c r="V845" s="120">
        <v>541</v>
      </c>
      <c r="W845" s="120" t="s">
        <v>5880</v>
      </c>
      <c r="X845" s="120">
        <v>351014772</v>
      </c>
      <c r="Y845" s="120" t="s">
        <v>2795</v>
      </c>
      <c r="Z845" s="120" t="s">
        <v>432</v>
      </c>
      <c r="AA845" s="123">
        <v>41952</v>
      </c>
      <c r="AB845" s="120" t="s">
        <v>197</v>
      </c>
      <c r="AC845" s="120">
        <v>24</v>
      </c>
      <c r="AD845" s="120" t="s">
        <v>192</v>
      </c>
      <c r="AE845" s="120" t="s">
        <v>252</v>
      </c>
      <c r="AF845" s="123">
        <v>2499</v>
      </c>
      <c r="AG845" s="123">
        <v>2250</v>
      </c>
      <c r="AH845" s="120" t="s">
        <v>287</v>
      </c>
      <c r="AI845" s="123">
        <v>18285.82</v>
      </c>
      <c r="AJ845" s="123">
        <v>8963.18</v>
      </c>
      <c r="AK845" s="123">
        <v>27249</v>
      </c>
      <c r="AL845" s="123">
        <v>23666.18</v>
      </c>
      <c r="AM845" s="123">
        <v>3333.82</v>
      </c>
      <c r="AN845" s="123">
        <v>27000</v>
      </c>
      <c r="AO845" s="123">
        <v>23666.18</v>
      </c>
      <c r="AP845" s="123">
        <v>3333.82</v>
      </c>
      <c r="AQ845" s="123">
        <v>27000</v>
      </c>
      <c r="AR845" s="120">
        <v>24</v>
      </c>
      <c r="AS845" s="120">
        <f>VLOOKUP(X845:X3108,[7]Sheet1!$T$2:$AC$1764,10,0)</f>
        <v>350</v>
      </c>
      <c r="AT845" s="107" t="str">
        <f>VLOOKUP(X845:X3102,'[8]Asset Classification'!$J$3:$S$2325,10,0)</f>
        <v>&gt;180</v>
      </c>
      <c r="AU845" s="120"/>
      <c r="AV845" s="120"/>
      <c r="AW845" s="120"/>
      <c r="AX845" s="120" t="s">
        <v>544</v>
      </c>
      <c r="AY845" s="120" t="s">
        <v>545</v>
      </c>
      <c r="AZ845" s="120"/>
      <c r="BA845" s="120"/>
      <c r="BB845" s="126"/>
      <c r="BC845" s="110"/>
      <c r="BD845" s="111"/>
      <c r="BE845" s="111"/>
      <c r="BF845" s="112"/>
      <c r="BG845" s="111"/>
      <c r="BH845" s="113"/>
      <c r="BI845" s="111"/>
      <c r="BJ845" s="111"/>
      <c r="BK845" s="114"/>
      <c r="BL845" s="122"/>
    </row>
    <row r="846" spans="1:64" s="125" customFormat="1" ht="14.55" customHeight="1" x14ac:dyDescent="0.3">
      <c r="A846" s="120">
        <v>841</v>
      </c>
      <c r="B846" s="120" t="s">
        <v>5879</v>
      </c>
      <c r="C846" s="120" t="s">
        <v>178</v>
      </c>
      <c r="D846" s="120" t="s">
        <v>850</v>
      </c>
      <c r="E846" s="120" t="s">
        <v>851</v>
      </c>
      <c r="F846" s="120" t="s">
        <v>852</v>
      </c>
      <c r="G846" s="120" t="s">
        <v>853</v>
      </c>
      <c r="H846" s="120" t="s">
        <v>854</v>
      </c>
      <c r="I846" s="120">
        <v>168143</v>
      </c>
      <c r="J846" s="120" t="s">
        <v>854</v>
      </c>
      <c r="K846" s="120">
        <v>168143</v>
      </c>
      <c r="L846" s="120" t="s">
        <v>855</v>
      </c>
      <c r="M846" s="120" t="s">
        <v>856</v>
      </c>
      <c r="N846" s="120">
        <v>349724</v>
      </c>
      <c r="O846" s="120" t="s">
        <v>3626</v>
      </c>
      <c r="P846" s="120">
        <v>431008</v>
      </c>
      <c r="Q846" s="120" t="s">
        <v>3627</v>
      </c>
      <c r="R846" s="120" t="s">
        <v>255</v>
      </c>
      <c r="S846" s="120" t="s">
        <v>3628</v>
      </c>
      <c r="T846" s="120" t="s">
        <v>185</v>
      </c>
      <c r="U846" s="120" t="s">
        <v>181</v>
      </c>
      <c r="V846" s="120">
        <v>0</v>
      </c>
      <c r="W846" s="120" t="s">
        <v>5880</v>
      </c>
      <c r="X846" s="120">
        <v>353312068</v>
      </c>
      <c r="Y846" s="120" t="s">
        <v>3629</v>
      </c>
      <c r="Z846" s="120" t="s">
        <v>436</v>
      </c>
      <c r="AA846" s="123">
        <v>52000</v>
      </c>
      <c r="AB846" s="120" t="s">
        <v>197</v>
      </c>
      <c r="AC846" s="120">
        <v>24</v>
      </c>
      <c r="AD846" s="120" t="s">
        <v>190</v>
      </c>
      <c r="AE846" s="120" t="s">
        <v>503</v>
      </c>
      <c r="AF846" s="123">
        <v>2780</v>
      </c>
      <c r="AG846" s="123">
        <v>2780</v>
      </c>
      <c r="AH846" s="120" t="s">
        <v>285</v>
      </c>
      <c r="AI846" s="123">
        <v>6585.2</v>
      </c>
      <c r="AJ846" s="123">
        <v>4534.8</v>
      </c>
      <c r="AK846" s="123">
        <v>11120</v>
      </c>
      <c r="AL846" s="123">
        <v>45414.8</v>
      </c>
      <c r="AM846" s="123">
        <v>10660.2</v>
      </c>
      <c r="AN846" s="123">
        <v>56075</v>
      </c>
      <c r="AO846" s="123">
        <v>24726.46</v>
      </c>
      <c r="AP846" s="123">
        <v>8633.5400000000009</v>
      </c>
      <c r="AQ846" s="123">
        <v>33360</v>
      </c>
      <c r="AR846" s="120">
        <v>16</v>
      </c>
      <c r="AS846" s="120">
        <f>VLOOKUP(X846:X3109,[7]Sheet1!$T$2:$AC$1764,10,0)</f>
        <v>350</v>
      </c>
      <c r="AT846" s="107" t="str">
        <f>VLOOKUP(X846:X3103,'[8]Asset Classification'!$J$3:$S$2325,10,0)</f>
        <v>&gt;180</v>
      </c>
      <c r="AU846" s="120"/>
      <c r="AV846" s="120"/>
      <c r="AW846" s="120"/>
      <c r="AX846" s="120" t="s">
        <v>544</v>
      </c>
      <c r="AY846" s="120" t="s">
        <v>545</v>
      </c>
      <c r="AZ846" s="120"/>
      <c r="BA846" s="120"/>
      <c r="BB846" s="126"/>
      <c r="BC846" s="110"/>
      <c r="BD846" s="111"/>
      <c r="BE846" s="111"/>
      <c r="BF846" s="112"/>
      <c r="BG846" s="111"/>
      <c r="BH846" s="113"/>
      <c r="BI846" s="111"/>
      <c r="BJ846" s="111"/>
      <c r="BK846" s="114"/>
      <c r="BL846" s="122"/>
    </row>
    <row r="847" spans="1:64" s="125" customFormat="1" ht="14.55" customHeight="1" x14ac:dyDescent="0.3">
      <c r="A847" s="120">
        <v>842</v>
      </c>
      <c r="B847" s="120" t="s">
        <v>5879</v>
      </c>
      <c r="C847" s="120" t="s">
        <v>178</v>
      </c>
      <c r="D847" s="120" t="s">
        <v>850</v>
      </c>
      <c r="E847" s="120" t="s">
        <v>851</v>
      </c>
      <c r="F847" s="120" t="s">
        <v>852</v>
      </c>
      <c r="G847" s="120" t="s">
        <v>853</v>
      </c>
      <c r="H847" s="120" t="s">
        <v>854</v>
      </c>
      <c r="I847" s="120">
        <v>168143</v>
      </c>
      <c r="J847" s="120" t="s">
        <v>854</v>
      </c>
      <c r="K847" s="120">
        <v>168143</v>
      </c>
      <c r="L847" s="120" t="s">
        <v>855</v>
      </c>
      <c r="M847" s="120" t="s">
        <v>856</v>
      </c>
      <c r="N847" s="120">
        <v>349724</v>
      </c>
      <c r="O847" s="120" t="s">
        <v>1959</v>
      </c>
      <c r="P847" s="120">
        <v>499787</v>
      </c>
      <c r="Q847" s="120" t="s">
        <v>1960</v>
      </c>
      <c r="R847" s="120" t="s">
        <v>255</v>
      </c>
      <c r="S847" s="120" t="s">
        <v>3694</v>
      </c>
      <c r="T847" s="120" t="s">
        <v>185</v>
      </c>
      <c r="U847" s="120" t="s">
        <v>186</v>
      </c>
      <c r="V847" s="120">
        <v>0</v>
      </c>
      <c r="W847" s="120" t="s">
        <v>5880</v>
      </c>
      <c r="X847" s="120">
        <v>353435774</v>
      </c>
      <c r="Y847" s="120" t="s">
        <v>3695</v>
      </c>
      <c r="Z847" s="120" t="s">
        <v>674</v>
      </c>
      <c r="AA847" s="123">
        <v>64000</v>
      </c>
      <c r="AB847" s="120" t="s">
        <v>548</v>
      </c>
      <c r="AC847" s="120">
        <v>24</v>
      </c>
      <c r="AD847" s="120" t="s">
        <v>190</v>
      </c>
      <c r="AE847" s="120" t="s">
        <v>258</v>
      </c>
      <c r="AF847" s="123">
        <v>3420</v>
      </c>
      <c r="AG847" s="123">
        <v>3420</v>
      </c>
      <c r="AH847" s="120" t="s">
        <v>301</v>
      </c>
      <c r="AI847" s="123">
        <v>10526.43</v>
      </c>
      <c r="AJ847" s="123">
        <v>6573.57</v>
      </c>
      <c r="AK847" s="123">
        <v>17100</v>
      </c>
      <c r="AL847" s="123">
        <v>53473.57</v>
      </c>
      <c r="AM847" s="123">
        <v>11882.43</v>
      </c>
      <c r="AN847" s="123">
        <v>65356</v>
      </c>
      <c r="AO847" s="123">
        <v>31089.51</v>
      </c>
      <c r="AP847" s="123">
        <v>9950.49</v>
      </c>
      <c r="AQ847" s="123">
        <v>41040</v>
      </c>
      <c r="AR847" s="120">
        <v>17</v>
      </c>
      <c r="AS847" s="120">
        <f>VLOOKUP(X847:X3110,[7]Sheet1!$T$2:$AC$1764,10,0)</f>
        <v>350</v>
      </c>
      <c r="AT847" s="107" t="str">
        <f>VLOOKUP(X847:X3104,'[8]Asset Classification'!$J$3:$S$2325,10,0)</f>
        <v>&gt;180</v>
      </c>
      <c r="AU847" s="120"/>
      <c r="AV847" s="120"/>
      <c r="AW847" s="120"/>
      <c r="AX847" s="120" t="s">
        <v>544</v>
      </c>
      <c r="AY847" s="120" t="s">
        <v>545</v>
      </c>
      <c r="AZ847" s="120"/>
      <c r="BA847" s="120"/>
      <c r="BB847" s="126"/>
      <c r="BC847" s="110"/>
      <c r="BD847" s="111"/>
      <c r="BE847" s="111"/>
      <c r="BF847" s="112"/>
      <c r="BG847" s="111"/>
      <c r="BH847" s="113"/>
      <c r="BI847" s="111"/>
      <c r="BJ847" s="111"/>
      <c r="BK847" s="114"/>
      <c r="BL847" s="122"/>
    </row>
    <row r="848" spans="1:64" s="125" customFormat="1" ht="14.55" customHeight="1" x14ac:dyDescent="0.3">
      <c r="A848" s="120">
        <v>843</v>
      </c>
      <c r="B848" s="120" t="s">
        <v>5879</v>
      </c>
      <c r="C848" s="120" t="s">
        <v>178</v>
      </c>
      <c r="D848" s="120" t="s">
        <v>850</v>
      </c>
      <c r="E848" s="120" t="s">
        <v>851</v>
      </c>
      <c r="F848" s="120" t="s">
        <v>852</v>
      </c>
      <c r="G848" s="120" t="s">
        <v>853</v>
      </c>
      <c r="H848" s="120" t="s">
        <v>854</v>
      </c>
      <c r="I848" s="120">
        <v>168143</v>
      </c>
      <c r="J848" s="120" t="s">
        <v>854</v>
      </c>
      <c r="K848" s="120">
        <v>168143</v>
      </c>
      <c r="L848" s="120" t="s">
        <v>855</v>
      </c>
      <c r="M848" s="120" t="s">
        <v>856</v>
      </c>
      <c r="N848" s="120">
        <v>349724</v>
      </c>
      <c r="O848" s="120" t="s">
        <v>1899</v>
      </c>
      <c r="P848" s="120">
        <v>496700</v>
      </c>
      <c r="Q848" s="120" t="s">
        <v>1900</v>
      </c>
      <c r="R848" s="120" t="s">
        <v>255</v>
      </c>
      <c r="S848" s="120" t="s">
        <v>3700</v>
      </c>
      <c r="T848" s="120" t="s">
        <v>215</v>
      </c>
      <c r="U848" s="120" t="s">
        <v>547</v>
      </c>
      <c r="V848" s="120">
        <v>0</v>
      </c>
      <c r="W848" s="120" t="s">
        <v>5880</v>
      </c>
      <c r="X848" s="120">
        <v>353435777</v>
      </c>
      <c r="Y848" s="120" t="s">
        <v>3701</v>
      </c>
      <c r="Z848" s="120" t="s">
        <v>825</v>
      </c>
      <c r="AA848" s="123">
        <v>33000</v>
      </c>
      <c r="AB848" s="120" t="s">
        <v>194</v>
      </c>
      <c r="AC848" s="120">
        <v>24</v>
      </c>
      <c r="AD848" s="120" t="s">
        <v>190</v>
      </c>
      <c r="AE848" s="120" t="s">
        <v>520</v>
      </c>
      <c r="AF848" s="123">
        <v>1760</v>
      </c>
      <c r="AG848" s="123">
        <v>1760</v>
      </c>
      <c r="AH848" s="120" t="s">
        <v>287</v>
      </c>
      <c r="AI848" s="123">
        <v>720.27</v>
      </c>
      <c r="AJ848" s="123">
        <v>1039.73</v>
      </c>
      <c r="AK848" s="123">
        <v>1760</v>
      </c>
      <c r="AL848" s="123">
        <v>32279.73</v>
      </c>
      <c r="AM848" s="123">
        <v>8852.27</v>
      </c>
      <c r="AN848" s="123">
        <v>41132</v>
      </c>
      <c r="AO848" s="123">
        <v>14648.07</v>
      </c>
      <c r="AP848" s="123">
        <v>6471.93</v>
      </c>
      <c r="AQ848" s="123">
        <v>21120</v>
      </c>
      <c r="AR848" s="120">
        <v>13</v>
      </c>
      <c r="AS848" s="120">
        <f>VLOOKUP(X848:X3111,[7]Sheet1!$T$2:$AC$1764,10,0)</f>
        <v>350</v>
      </c>
      <c r="AT848" s="107" t="str">
        <f>VLOOKUP(X848:X3105,'[8]Asset Classification'!$J$3:$S$2325,10,0)</f>
        <v>&gt;180</v>
      </c>
      <c r="AU848" s="120"/>
      <c r="AV848" s="120"/>
      <c r="AW848" s="120"/>
      <c r="AX848" s="120" t="s">
        <v>544</v>
      </c>
      <c r="AY848" s="120" t="s">
        <v>545</v>
      </c>
      <c r="AZ848" s="120"/>
      <c r="BA848" s="120"/>
      <c r="BB848" s="126"/>
      <c r="BC848" s="110"/>
      <c r="BD848" s="111"/>
      <c r="BE848" s="111"/>
      <c r="BF848" s="112"/>
      <c r="BG848" s="111"/>
      <c r="BH848" s="113"/>
      <c r="BI848" s="111"/>
      <c r="BJ848" s="111"/>
      <c r="BK848" s="114"/>
      <c r="BL848" s="122"/>
    </row>
    <row r="849" spans="1:64" s="125" customFormat="1" ht="14.55" customHeight="1" x14ac:dyDescent="0.3">
      <c r="A849" s="120">
        <v>844</v>
      </c>
      <c r="B849" s="120" t="s">
        <v>5879</v>
      </c>
      <c r="C849" s="120" t="s">
        <v>178</v>
      </c>
      <c r="D849" s="120" t="s">
        <v>850</v>
      </c>
      <c r="E849" s="120" t="s">
        <v>851</v>
      </c>
      <c r="F849" s="120" t="s">
        <v>852</v>
      </c>
      <c r="G849" s="120" t="s">
        <v>853</v>
      </c>
      <c r="H849" s="120" t="s">
        <v>854</v>
      </c>
      <c r="I849" s="120">
        <v>168143</v>
      </c>
      <c r="J849" s="120" t="s">
        <v>854</v>
      </c>
      <c r="K849" s="120">
        <v>168143</v>
      </c>
      <c r="L849" s="120" t="s">
        <v>906</v>
      </c>
      <c r="M849" s="120" t="s">
        <v>907</v>
      </c>
      <c r="N849" s="120">
        <v>352716</v>
      </c>
      <c r="O849" s="120" t="s">
        <v>3757</v>
      </c>
      <c r="P849" s="120">
        <v>551780</v>
      </c>
      <c r="Q849" s="120" t="s">
        <v>3758</v>
      </c>
      <c r="R849" s="120" t="s">
        <v>255</v>
      </c>
      <c r="S849" s="120" t="s">
        <v>3759</v>
      </c>
      <c r="T849" s="120" t="s">
        <v>185</v>
      </c>
      <c r="U849" s="120" t="s">
        <v>186</v>
      </c>
      <c r="V849" s="120">
        <v>0</v>
      </c>
      <c r="W849" s="120" t="s">
        <v>5905</v>
      </c>
      <c r="X849" s="120">
        <v>353435819</v>
      </c>
      <c r="Y849" s="120" t="s">
        <v>3760</v>
      </c>
      <c r="Z849" s="120" t="s">
        <v>297</v>
      </c>
      <c r="AA849" s="123">
        <v>63000</v>
      </c>
      <c r="AB849" s="120" t="s">
        <v>548</v>
      </c>
      <c r="AC849" s="120">
        <v>24</v>
      </c>
      <c r="AD849" s="120" t="s">
        <v>195</v>
      </c>
      <c r="AE849" s="120" t="s">
        <v>488</v>
      </c>
      <c r="AF849" s="123">
        <v>3360</v>
      </c>
      <c r="AG849" s="123">
        <v>3360</v>
      </c>
      <c r="AH849" s="120" t="s">
        <v>301</v>
      </c>
      <c r="AI849" s="123">
        <v>10092.26</v>
      </c>
      <c r="AJ849" s="123">
        <v>6707.74</v>
      </c>
      <c r="AK849" s="123">
        <v>16800</v>
      </c>
      <c r="AL849" s="123">
        <v>52907.74</v>
      </c>
      <c r="AM849" s="123">
        <v>11930.26</v>
      </c>
      <c r="AN849" s="123">
        <v>64838</v>
      </c>
      <c r="AO849" s="123">
        <v>30403.85</v>
      </c>
      <c r="AP849" s="123">
        <v>9916.15</v>
      </c>
      <c r="AQ849" s="123">
        <v>40320</v>
      </c>
      <c r="AR849" s="120">
        <v>17</v>
      </c>
      <c r="AS849" s="120">
        <f>VLOOKUP(X849:X3112,[7]Sheet1!$T$2:$AC$1764,10,0)</f>
        <v>350</v>
      </c>
      <c r="AT849" s="107" t="str">
        <f>VLOOKUP(X849:X3106,'[8]Asset Classification'!$J$3:$S$2325,10,0)</f>
        <v>&gt;180</v>
      </c>
      <c r="AU849" s="120"/>
      <c r="AV849" s="120"/>
      <c r="AW849" s="120"/>
      <c r="AX849" s="120" t="s">
        <v>544</v>
      </c>
      <c r="AY849" s="120" t="s">
        <v>545</v>
      </c>
      <c r="AZ849" s="120"/>
      <c r="BA849" s="120"/>
      <c r="BB849" s="126"/>
      <c r="BC849" s="110"/>
      <c r="BD849" s="111"/>
      <c r="BE849" s="111"/>
      <c r="BF849" s="112"/>
      <c r="BG849" s="111"/>
      <c r="BH849" s="113"/>
      <c r="BI849" s="111"/>
      <c r="BJ849" s="111"/>
      <c r="BK849" s="114"/>
      <c r="BL849" s="122"/>
    </row>
    <row r="850" spans="1:64" s="125" customFormat="1" ht="14.55" customHeight="1" x14ac:dyDescent="0.3">
      <c r="A850" s="120">
        <v>845</v>
      </c>
      <c r="B850" s="120" t="s">
        <v>5879</v>
      </c>
      <c r="C850" s="120" t="s">
        <v>178</v>
      </c>
      <c r="D850" s="120" t="s">
        <v>850</v>
      </c>
      <c r="E850" s="120" t="s">
        <v>851</v>
      </c>
      <c r="F850" s="120" t="s">
        <v>852</v>
      </c>
      <c r="G850" s="120" t="s">
        <v>853</v>
      </c>
      <c r="H850" s="120" t="s">
        <v>854</v>
      </c>
      <c r="I850" s="120">
        <v>40687</v>
      </c>
      <c r="J850" s="120" t="s">
        <v>960</v>
      </c>
      <c r="K850" s="120">
        <v>40687</v>
      </c>
      <c r="L850" s="120" t="s">
        <v>925</v>
      </c>
      <c r="M850" s="120" t="s">
        <v>926</v>
      </c>
      <c r="N850" s="120">
        <v>63023</v>
      </c>
      <c r="O850" s="120" t="s">
        <v>3757</v>
      </c>
      <c r="P850" s="120">
        <v>551780</v>
      </c>
      <c r="Q850" s="120" t="s">
        <v>3758</v>
      </c>
      <c r="R850" s="120" t="s">
        <v>255</v>
      </c>
      <c r="S850" s="120" t="s">
        <v>3905</v>
      </c>
      <c r="T850" s="120" t="s">
        <v>185</v>
      </c>
      <c r="U850" s="120" t="s">
        <v>186</v>
      </c>
      <c r="V850" s="120">
        <v>0</v>
      </c>
      <c r="W850" s="120" t="s">
        <v>676</v>
      </c>
      <c r="X850" s="120">
        <v>353435926</v>
      </c>
      <c r="Y850" s="120" t="s">
        <v>3906</v>
      </c>
      <c r="Z850" s="120" t="s">
        <v>297</v>
      </c>
      <c r="AA850" s="123">
        <v>63000</v>
      </c>
      <c r="AB850" s="120" t="s">
        <v>548</v>
      </c>
      <c r="AC850" s="120">
        <v>24</v>
      </c>
      <c r="AD850" s="120" t="s">
        <v>195</v>
      </c>
      <c r="AE850" s="120" t="s">
        <v>488</v>
      </c>
      <c r="AF850" s="123">
        <v>3360</v>
      </c>
      <c r="AG850" s="123">
        <v>3360</v>
      </c>
      <c r="AH850" s="120" t="s">
        <v>301</v>
      </c>
      <c r="AI850" s="123">
        <v>10092.26</v>
      </c>
      <c r="AJ850" s="123">
        <v>6707.74</v>
      </c>
      <c r="AK850" s="123">
        <v>16800</v>
      </c>
      <c r="AL850" s="123">
        <v>52907.74</v>
      </c>
      <c r="AM850" s="123">
        <v>11930.26</v>
      </c>
      <c r="AN850" s="123">
        <v>64838</v>
      </c>
      <c r="AO850" s="123">
        <v>30403.85</v>
      </c>
      <c r="AP850" s="123">
        <v>9916.15</v>
      </c>
      <c r="AQ850" s="123">
        <v>40320</v>
      </c>
      <c r="AR850" s="120">
        <v>17</v>
      </c>
      <c r="AS850" s="120">
        <f>VLOOKUP(X850:X3113,[7]Sheet1!$T$2:$AC$1764,10,0)</f>
        <v>350</v>
      </c>
      <c r="AT850" s="107" t="str">
        <f>VLOOKUP(X850:X3107,'[8]Asset Classification'!$J$3:$S$2325,10,0)</f>
        <v>&gt;180</v>
      </c>
      <c r="AU850" s="120"/>
      <c r="AV850" s="120"/>
      <c r="AW850" s="120"/>
      <c r="AX850" s="120" t="s">
        <v>544</v>
      </c>
      <c r="AY850" s="120" t="s">
        <v>545</v>
      </c>
      <c r="AZ850" s="120"/>
      <c r="BA850" s="120"/>
      <c r="BB850" s="126"/>
      <c r="BC850" s="110"/>
      <c r="BD850" s="111"/>
      <c r="BE850" s="111"/>
      <c r="BF850" s="112"/>
      <c r="BG850" s="111"/>
      <c r="BH850" s="113"/>
      <c r="BI850" s="111"/>
      <c r="BJ850" s="111"/>
      <c r="BK850" s="114"/>
      <c r="BL850" s="122"/>
    </row>
    <row r="851" spans="1:64" s="125" customFormat="1" ht="14.55" customHeight="1" x14ac:dyDescent="0.3">
      <c r="A851" s="120">
        <v>846</v>
      </c>
      <c r="B851" s="120" t="s">
        <v>5879</v>
      </c>
      <c r="C851" s="120" t="s">
        <v>178</v>
      </c>
      <c r="D851" s="120" t="s">
        <v>850</v>
      </c>
      <c r="E851" s="120" t="s">
        <v>851</v>
      </c>
      <c r="F851" s="120" t="s">
        <v>852</v>
      </c>
      <c r="G851" s="120" t="s">
        <v>853</v>
      </c>
      <c r="H851" s="120" t="s">
        <v>854</v>
      </c>
      <c r="I851" s="120">
        <v>40695</v>
      </c>
      <c r="J851" s="120" t="s">
        <v>1027</v>
      </c>
      <c r="K851" s="120">
        <v>40695</v>
      </c>
      <c r="L851" s="120" t="s">
        <v>961</v>
      </c>
      <c r="M851" s="120" t="s">
        <v>962</v>
      </c>
      <c r="N851" s="120">
        <v>62851</v>
      </c>
      <c r="O851" s="120" t="s">
        <v>1509</v>
      </c>
      <c r="P851" s="120">
        <v>492574</v>
      </c>
      <c r="Q851" s="120" t="s">
        <v>1510</v>
      </c>
      <c r="R851" s="120" t="s">
        <v>255</v>
      </c>
      <c r="S851" s="120" t="s">
        <v>4481</v>
      </c>
      <c r="T851" s="120" t="s">
        <v>185</v>
      </c>
      <c r="U851" s="120" t="s">
        <v>547</v>
      </c>
      <c r="V851" s="120">
        <v>0</v>
      </c>
      <c r="W851" s="120" t="s">
        <v>221</v>
      </c>
      <c r="X851" s="120">
        <v>353676605</v>
      </c>
      <c r="Y851" s="120" t="s">
        <v>4482</v>
      </c>
      <c r="Z851" s="120" t="s">
        <v>302</v>
      </c>
      <c r="AA851" s="123">
        <v>43000</v>
      </c>
      <c r="AB851" s="120" t="s">
        <v>197</v>
      </c>
      <c r="AC851" s="120">
        <v>24</v>
      </c>
      <c r="AD851" s="120" t="s">
        <v>190</v>
      </c>
      <c r="AE851" s="120" t="s">
        <v>475</v>
      </c>
      <c r="AF851" s="123">
        <v>2290</v>
      </c>
      <c r="AG851" s="123">
        <v>2290</v>
      </c>
      <c r="AH851" s="120" t="s">
        <v>301</v>
      </c>
      <c r="AI851" s="123">
        <v>4052.58</v>
      </c>
      <c r="AJ851" s="123">
        <v>2817.42</v>
      </c>
      <c r="AK851" s="123">
        <v>6870</v>
      </c>
      <c r="AL851" s="123">
        <v>38947.42</v>
      </c>
      <c r="AM851" s="123">
        <v>9686.58</v>
      </c>
      <c r="AN851" s="123">
        <v>48634</v>
      </c>
      <c r="AO851" s="123">
        <v>19913.43</v>
      </c>
      <c r="AP851" s="123">
        <v>7566.57</v>
      </c>
      <c r="AQ851" s="123">
        <v>27480</v>
      </c>
      <c r="AR851" s="120">
        <v>15</v>
      </c>
      <c r="AS851" s="120">
        <f>VLOOKUP(X851:X3114,[7]Sheet1!$T$2:$AC$1764,10,0)</f>
        <v>350</v>
      </c>
      <c r="AT851" s="107" t="str">
        <f>VLOOKUP(X851:X3108,'[8]Asset Classification'!$J$3:$S$2325,10,0)</f>
        <v>&gt;180</v>
      </c>
      <c r="AU851" s="120"/>
      <c r="AV851" s="120"/>
      <c r="AW851" s="120"/>
      <c r="AX851" s="120" t="s">
        <v>544</v>
      </c>
      <c r="AY851" s="120" t="s">
        <v>545</v>
      </c>
      <c r="AZ851" s="120"/>
      <c r="BA851" s="120"/>
      <c r="BB851" s="126"/>
      <c r="BC851" s="110"/>
      <c r="BD851" s="111"/>
      <c r="BE851" s="111"/>
      <c r="BF851" s="112"/>
      <c r="BG851" s="111"/>
      <c r="BH851" s="113"/>
      <c r="BI851" s="111"/>
      <c r="BJ851" s="111"/>
      <c r="BK851" s="114"/>
      <c r="BL851" s="122"/>
    </row>
    <row r="852" spans="1:64" s="125" customFormat="1" ht="14.55" customHeight="1" x14ac:dyDescent="0.3">
      <c r="A852" s="120">
        <v>847</v>
      </c>
      <c r="B852" s="120" t="s">
        <v>5879</v>
      </c>
      <c r="C852" s="120" t="s">
        <v>178</v>
      </c>
      <c r="D852" s="120" t="s">
        <v>850</v>
      </c>
      <c r="E852" s="120" t="s">
        <v>851</v>
      </c>
      <c r="F852" s="120" t="s">
        <v>852</v>
      </c>
      <c r="G852" s="120" t="s">
        <v>853</v>
      </c>
      <c r="H852" s="120" t="s">
        <v>854</v>
      </c>
      <c r="I852" s="120">
        <v>40745</v>
      </c>
      <c r="J852" s="120" t="s">
        <v>1245</v>
      </c>
      <c r="K852" s="120">
        <v>40745</v>
      </c>
      <c r="L852" s="120" t="s">
        <v>1019</v>
      </c>
      <c r="M852" s="120" t="s">
        <v>1020</v>
      </c>
      <c r="N852" s="120">
        <v>388551</v>
      </c>
      <c r="O852" s="120" t="s">
        <v>1509</v>
      </c>
      <c r="P852" s="120">
        <v>492574</v>
      </c>
      <c r="Q852" s="120" t="s">
        <v>1510</v>
      </c>
      <c r="R852" s="120" t="s">
        <v>255</v>
      </c>
      <c r="S852" s="120" t="s">
        <v>4483</v>
      </c>
      <c r="T852" s="120" t="s">
        <v>185</v>
      </c>
      <c r="U852" s="120" t="s">
        <v>547</v>
      </c>
      <c r="V852" s="120">
        <v>0</v>
      </c>
      <c r="W852" s="120" t="s">
        <v>5880</v>
      </c>
      <c r="X852" s="120">
        <v>353676606</v>
      </c>
      <c r="Y852" s="120" t="s">
        <v>4484</v>
      </c>
      <c r="Z852" s="120" t="s">
        <v>302</v>
      </c>
      <c r="AA852" s="123">
        <v>28000</v>
      </c>
      <c r="AB852" s="120" t="s">
        <v>197</v>
      </c>
      <c r="AC852" s="120">
        <v>18</v>
      </c>
      <c r="AD852" s="120" t="s">
        <v>195</v>
      </c>
      <c r="AE852" s="120" t="s">
        <v>475</v>
      </c>
      <c r="AF852" s="123">
        <v>1880</v>
      </c>
      <c r="AG852" s="123">
        <v>1880</v>
      </c>
      <c r="AH852" s="120" t="s">
        <v>301</v>
      </c>
      <c r="AI852" s="123">
        <v>3827.91</v>
      </c>
      <c r="AJ852" s="123">
        <v>1812.09</v>
      </c>
      <c r="AK852" s="123">
        <v>5640</v>
      </c>
      <c r="AL852" s="123">
        <v>24172.09</v>
      </c>
      <c r="AM852" s="123">
        <v>4278.91</v>
      </c>
      <c r="AN852" s="123">
        <v>28451</v>
      </c>
      <c r="AO852" s="123">
        <v>18531.48</v>
      </c>
      <c r="AP852" s="123">
        <v>4028.52</v>
      </c>
      <c r="AQ852" s="123">
        <v>22560</v>
      </c>
      <c r="AR852" s="120">
        <v>15</v>
      </c>
      <c r="AS852" s="120">
        <f>VLOOKUP(X852:X3115,[7]Sheet1!$T$2:$AC$1764,10,0)</f>
        <v>350</v>
      </c>
      <c r="AT852" s="107" t="str">
        <f>VLOOKUP(X852:X3109,'[8]Asset Classification'!$J$3:$S$2325,10,0)</f>
        <v>&gt;180</v>
      </c>
      <c r="AU852" s="120"/>
      <c r="AV852" s="120"/>
      <c r="AW852" s="120"/>
      <c r="AX852" s="120" t="s">
        <v>544</v>
      </c>
      <c r="AY852" s="120" t="s">
        <v>545</v>
      </c>
      <c r="AZ852" s="120"/>
      <c r="BA852" s="120"/>
      <c r="BB852" s="126"/>
      <c r="BC852" s="110"/>
      <c r="BD852" s="111"/>
      <c r="BE852" s="111"/>
      <c r="BF852" s="112"/>
      <c r="BG852" s="111"/>
      <c r="BH852" s="113"/>
      <c r="BI852" s="111"/>
      <c r="BJ852" s="111"/>
      <c r="BK852" s="114"/>
      <c r="BL852" s="122"/>
    </row>
    <row r="853" spans="1:64" s="125" customFormat="1" ht="14.55" customHeight="1" x14ac:dyDescent="0.3">
      <c r="A853" s="120">
        <v>848</v>
      </c>
      <c r="B853" s="120" t="s">
        <v>5879</v>
      </c>
      <c r="C853" s="120" t="s">
        <v>178</v>
      </c>
      <c r="D853" s="120" t="s">
        <v>850</v>
      </c>
      <c r="E853" s="120" t="s">
        <v>851</v>
      </c>
      <c r="F853" s="120" t="s">
        <v>852</v>
      </c>
      <c r="G853" s="120" t="s">
        <v>853</v>
      </c>
      <c r="H853" s="120" t="s">
        <v>854</v>
      </c>
      <c r="I853" s="120">
        <v>176391</v>
      </c>
      <c r="J853" s="120" t="s">
        <v>889</v>
      </c>
      <c r="K853" s="120">
        <v>176391</v>
      </c>
      <c r="L853" s="120" t="s">
        <v>1545</v>
      </c>
      <c r="M853" s="120" t="s">
        <v>1546</v>
      </c>
      <c r="N853" s="120">
        <v>389065</v>
      </c>
      <c r="O853" s="120" t="s">
        <v>1645</v>
      </c>
      <c r="P853" s="120">
        <v>91540</v>
      </c>
      <c r="Q853" s="120" t="s">
        <v>1646</v>
      </c>
      <c r="R853" s="120" t="s">
        <v>255</v>
      </c>
      <c r="S853" s="120" t="s">
        <v>4526</v>
      </c>
      <c r="T853" s="120" t="s">
        <v>185</v>
      </c>
      <c r="U853" s="120" t="s">
        <v>186</v>
      </c>
      <c r="V853" s="120">
        <v>0</v>
      </c>
      <c r="W853" s="120" t="s">
        <v>5880</v>
      </c>
      <c r="X853" s="120">
        <v>353676638</v>
      </c>
      <c r="Y853" s="120" t="s">
        <v>4527</v>
      </c>
      <c r="Z853" s="120" t="s">
        <v>507</v>
      </c>
      <c r="AA853" s="123">
        <v>73000</v>
      </c>
      <c r="AB853" s="120" t="s">
        <v>548</v>
      </c>
      <c r="AC853" s="120">
        <v>24</v>
      </c>
      <c r="AD853" s="120" t="s">
        <v>183</v>
      </c>
      <c r="AE853" s="120" t="s">
        <v>261</v>
      </c>
      <c r="AF853" s="123">
        <v>3900</v>
      </c>
      <c r="AG853" s="123">
        <v>3900</v>
      </c>
      <c r="AH853" s="120" t="s">
        <v>301</v>
      </c>
      <c r="AI853" s="123">
        <v>9195.7199999999993</v>
      </c>
      <c r="AJ853" s="123">
        <v>6404.28</v>
      </c>
      <c r="AK853" s="123">
        <v>15600</v>
      </c>
      <c r="AL853" s="123">
        <v>63804.28</v>
      </c>
      <c r="AM853" s="123">
        <v>15093.72</v>
      </c>
      <c r="AN853" s="123">
        <v>78898</v>
      </c>
      <c r="AO853" s="123">
        <v>34620.400000000001</v>
      </c>
      <c r="AP853" s="123">
        <v>12179.6</v>
      </c>
      <c r="AQ853" s="123">
        <v>46800</v>
      </c>
      <c r="AR853" s="120">
        <v>16</v>
      </c>
      <c r="AS853" s="120">
        <f>VLOOKUP(X853:X3116,[7]Sheet1!$T$2:$AC$1764,10,0)</f>
        <v>350</v>
      </c>
      <c r="AT853" s="107" t="str">
        <f>VLOOKUP(X853:X3110,'[8]Asset Classification'!$J$3:$S$2325,10,0)</f>
        <v>&gt;180</v>
      </c>
      <c r="AU853" s="120"/>
      <c r="AV853" s="120"/>
      <c r="AW853" s="120"/>
      <c r="AX853" s="120" t="s">
        <v>544</v>
      </c>
      <c r="AY853" s="120" t="s">
        <v>545</v>
      </c>
      <c r="AZ853" s="120"/>
      <c r="BA853" s="120"/>
      <c r="BB853" s="126"/>
      <c r="BC853" s="110"/>
      <c r="BD853" s="111"/>
      <c r="BE853" s="111"/>
      <c r="BF853" s="112"/>
      <c r="BG853" s="111"/>
      <c r="BH853" s="113"/>
      <c r="BI853" s="111"/>
      <c r="BJ853" s="111"/>
      <c r="BK853" s="114"/>
      <c r="BL853" s="122"/>
    </row>
    <row r="854" spans="1:64" s="125" customFormat="1" ht="14.55" customHeight="1" x14ac:dyDescent="0.3">
      <c r="A854" s="120">
        <v>849</v>
      </c>
      <c r="B854" s="120" t="s">
        <v>5879</v>
      </c>
      <c r="C854" s="120" t="s">
        <v>178</v>
      </c>
      <c r="D854" s="120" t="s">
        <v>850</v>
      </c>
      <c r="E854" s="120" t="s">
        <v>851</v>
      </c>
      <c r="F854" s="120" t="s">
        <v>852</v>
      </c>
      <c r="G854" s="120" t="s">
        <v>853</v>
      </c>
      <c r="H854" s="120" t="s">
        <v>854</v>
      </c>
      <c r="I854" s="120">
        <v>176391</v>
      </c>
      <c r="J854" s="120" t="s">
        <v>889</v>
      </c>
      <c r="K854" s="120">
        <v>176391</v>
      </c>
      <c r="L854" s="120" t="s">
        <v>1545</v>
      </c>
      <c r="M854" s="120" t="s">
        <v>1546</v>
      </c>
      <c r="N854" s="120">
        <v>389065</v>
      </c>
      <c r="O854" s="120" t="s">
        <v>2102</v>
      </c>
      <c r="P854" s="120">
        <v>91573</v>
      </c>
      <c r="Q854" s="120" t="s">
        <v>2103</v>
      </c>
      <c r="R854" s="120" t="s">
        <v>255</v>
      </c>
      <c r="S854" s="120" t="s">
        <v>4532</v>
      </c>
      <c r="T854" s="120" t="s">
        <v>185</v>
      </c>
      <c r="U854" s="120" t="s">
        <v>186</v>
      </c>
      <c r="V854" s="120">
        <v>0</v>
      </c>
      <c r="W854" s="120" t="s">
        <v>5880</v>
      </c>
      <c r="X854" s="120">
        <v>353676641</v>
      </c>
      <c r="Y854" s="120" t="s">
        <v>4533</v>
      </c>
      <c r="Z854" s="120" t="s">
        <v>491</v>
      </c>
      <c r="AA854" s="123">
        <v>63000</v>
      </c>
      <c r="AB854" s="120" t="s">
        <v>548</v>
      </c>
      <c r="AC854" s="120">
        <v>24</v>
      </c>
      <c r="AD854" s="120" t="s">
        <v>195</v>
      </c>
      <c r="AE854" s="120" t="s">
        <v>261</v>
      </c>
      <c r="AF854" s="123">
        <v>3360</v>
      </c>
      <c r="AG854" s="123">
        <v>3360</v>
      </c>
      <c r="AH854" s="120" t="s">
        <v>301</v>
      </c>
      <c r="AI854" s="123">
        <v>7820.53</v>
      </c>
      <c r="AJ854" s="123">
        <v>5619.47</v>
      </c>
      <c r="AK854" s="123">
        <v>13440</v>
      </c>
      <c r="AL854" s="123">
        <v>55179.47</v>
      </c>
      <c r="AM854" s="123">
        <v>13110.53</v>
      </c>
      <c r="AN854" s="123">
        <v>68290</v>
      </c>
      <c r="AO854" s="123">
        <v>29768.12</v>
      </c>
      <c r="AP854" s="123">
        <v>10551.88</v>
      </c>
      <c r="AQ854" s="123">
        <v>40320</v>
      </c>
      <c r="AR854" s="120">
        <v>16</v>
      </c>
      <c r="AS854" s="120">
        <f>VLOOKUP(X854:X3117,[7]Sheet1!$T$2:$AC$1764,10,0)</f>
        <v>350</v>
      </c>
      <c r="AT854" s="107" t="str">
        <f>VLOOKUP(X854:X3111,'[8]Asset Classification'!$J$3:$S$2325,10,0)</f>
        <v>&gt;180</v>
      </c>
      <c r="AU854" s="120"/>
      <c r="AV854" s="120"/>
      <c r="AW854" s="120"/>
      <c r="AX854" s="120" t="s">
        <v>544</v>
      </c>
      <c r="AY854" s="120" t="s">
        <v>545</v>
      </c>
      <c r="AZ854" s="120"/>
      <c r="BA854" s="120"/>
      <c r="BB854" s="126"/>
      <c r="BC854" s="110"/>
      <c r="BD854" s="111"/>
      <c r="BE854" s="111"/>
      <c r="BF854" s="112"/>
      <c r="BG854" s="111"/>
      <c r="BH854" s="113"/>
      <c r="BI854" s="111"/>
      <c r="BJ854" s="111"/>
      <c r="BK854" s="114"/>
      <c r="BL854" s="122"/>
    </row>
    <row r="855" spans="1:64" s="125" customFormat="1" ht="14.55" customHeight="1" x14ac:dyDescent="0.3">
      <c r="A855" s="120">
        <v>850</v>
      </c>
      <c r="B855" s="120" t="s">
        <v>5879</v>
      </c>
      <c r="C855" s="120" t="s">
        <v>178</v>
      </c>
      <c r="D855" s="120" t="s">
        <v>850</v>
      </c>
      <c r="E855" s="120" t="s">
        <v>851</v>
      </c>
      <c r="F855" s="120" t="s">
        <v>852</v>
      </c>
      <c r="G855" s="120" t="s">
        <v>853</v>
      </c>
      <c r="H855" s="120" t="s">
        <v>854</v>
      </c>
      <c r="I855" s="120">
        <v>168143</v>
      </c>
      <c r="J855" s="120" t="s">
        <v>854</v>
      </c>
      <c r="K855" s="120">
        <v>168143</v>
      </c>
      <c r="L855" s="120" t="s">
        <v>890</v>
      </c>
      <c r="M855" s="120" t="s">
        <v>891</v>
      </c>
      <c r="N855" s="120">
        <v>62942</v>
      </c>
      <c r="O855" s="120" t="s">
        <v>3626</v>
      </c>
      <c r="P855" s="120">
        <v>431008</v>
      </c>
      <c r="Q855" s="120" t="s">
        <v>3627</v>
      </c>
      <c r="R855" s="120" t="s">
        <v>255</v>
      </c>
      <c r="S855" s="120" t="s">
        <v>4725</v>
      </c>
      <c r="T855" s="120" t="s">
        <v>185</v>
      </c>
      <c r="U855" s="120" t="s">
        <v>181</v>
      </c>
      <c r="V855" s="120">
        <v>0</v>
      </c>
      <c r="W855" s="120" t="s">
        <v>5880</v>
      </c>
      <c r="X855" s="120">
        <v>354409305</v>
      </c>
      <c r="Y855" s="120" t="s">
        <v>4726</v>
      </c>
      <c r="Z855" s="120" t="s">
        <v>512</v>
      </c>
      <c r="AA855" s="123">
        <v>52000</v>
      </c>
      <c r="AB855" s="120" t="s">
        <v>197</v>
      </c>
      <c r="AC855" s="120">
        <v>24</v>
      </c>
      <c r="AD855" s="120" t="s">
        <v>190</v>
      </c>
      <c r="AE855" s="120" t="s">
        <v>475</v>
      </c>
      <c r="AF855" s="123">
        <v>2780</v>
      </c>
      <c r="AG855" s="123">
        <v>2780</v>
      </c>
      <c r="AH855" s="120" t="s">
        <v>396</v>
      </c>
      <c r="AI855" s="123">
        <v>4785.51</v>
      </c>
      <c r="AJ855" s="123">
        <v>3554.49</v>
      </c>
      <c r="AK855" s="123">
        <v>8340</v>
      </c>
      <c r="AL855" s="123">
        <v>47214.49</v>
      </c>
      <c r="AM855" s="123">
        <v>11722.51</v>
      </c>
      <c r="AN855" s="123">
        <v>58937</v>
      </c>
      <c r="AO855" s="123">
        <v>24193.040000000001</v>
      </c>
      <c r="AP855" s="123">
        <v>9166.9599999999991</v>
      </c>
      <c r="AQ855" s="123">
        <v>33360</v>
      </c>
      <c r="AR855" s="120">
        <v>15</v>
      </c>
      <c r="AS855" s="120">
        <f>VLOOKUP(X855:X3118,[7]Sheet1!$T$2:$AC$1764,10,0)</f>
        <v>350</v>
      </c>
      <c r="AT855" s="107" t="str">
        <f>VLOOKUP(X855:X3112,'[8]Asset Classification'!$J$3:$S$2325,10,0)</f>
        <v>&gt;180</v>
      </c>
      <c r="AU855" s="120"/>
      <c r="AV855" s="120"/>
      <c r="AW855" s="120"/>
      <c r="AX855" s="120" t="s">
        <v>544</v>
      </c>
      <c r="AY855" s="120" t="s">
        <v>545</v>
      </c>
      <c r="AZ855" s="120"/>
      <c r="BA855" s="120"/>
      <c r="BB855" s="126"/>
      <c r="BC855" s="110"/>
      <c r="BD855" s="111"/>
      <c r="BE855" s="111"/>
      <c r="BF855" s="112"/>
      <c r="BG855" s="111"/>
      <c r="BH855" s="113"/>
      <c r="BI855" s="111"/>
      <c r="BJ855" s="111"/>
      <c r="BK855" s="114"/>
      <c r="BL855" s="122"/>
    </row>
    <row r="856" spans="1:64" s="125" customFormat="1" ht="14.55" customHeight="1" x14ac:dyDescent="0.3">
      <c r="A856" s="120">
        <v>851</v>
      </c>
      <c r="B856" s="120" t="s">
        <v>5879</v>
      </c>
      <c r="C856" s="120" t="s">
        <v>178</v>
      </c>
      <c r="D856" s="120" t="s">
        <v>850</v>
      </c>
      <c r="E856" s="120" t="s">
        <v>851</v>
      </c>
      <c r="F856" s="120" t="s">
        <v>852</v>
      </c>
      <c r="G856" s="120" t="s">
        <v>853</v>
      </c>
      <c r="H856" s="120" t="s">
        <v>854</v>
      </c>
      <c r="I856" s="120">
        <v>40733</v>
      </c>
      <c r="J856" s="120" t="s">
        <v>1887</v>
      </c>
      <c r="K856" s="120">
        <v>40733</v>
      </c>
      <c r="L856" s="120" t="s">
        <v>883</v>
      </c>
      <c r="M856" s="120" t="s">
        <v>884</v>
      </c>
      <c r="N856" s="120">
        <v>62957</v>
      </c>
      <c r="O856" s="120" t="s">
        <v>2160</v>
      </c>
      <c r="P856" s="120">
        <v>91501</v>
      </c>
      <c r="Q856" s="120" t="s">
        <v>2161</v>
      </c>
      <c r="R856" s="120" t="s">
        <v>255</v>
      </c>
      <c r="S856" s="120" t="s">
        <v>4795</v>
      </c>
      <c r="T856" s="120" t="s">
        <v>185</v>
      </c>
      <c r="U856" s="120" t="s">
        <v>186</v>
      </c>
      <c r="V856" s="120">
        <v>0</v>
      </c>
      <c r="W856" s="120" t="s">
        <v>5880</v>
      </c>
      <c r="X856" s="120">
        <v>354759215</v>
      </c>
      <c r="Y856" s="120" t="s">
        <v>4796</v>
      </c>
      <c r="Z856" s="120" t="s">
        <v>519</v>
      </c>
      <c r="AA856" s="123">
        <v>71000</v>
      </c>
      <c r="AB856" s="120" t="s">
        <v>548</v>
      </c>
      <c r="AC856" s="120">
        <v>24</v>
      </c>
      <c r="AD856" s="120" t="s">
        <v>195</v>
      </c>
      <c r="AE856" s="120" t="s">
        <v>520</v>
      </c>
      <c r="AF856" s="123">
        <v>3790</v>
      </c>
      <c r="AG856" s="123">
        <v>3790</v>
      </c>
      <c r="AH856" s="120" t="s">
        <v>1994</v>
      </c>
      <c r="AI856" s="123">
        <v>2039.32</v>
      </c>
      <c r="AJ856" s="123">
        <v>1750.68</v>
      </c>
      <c r="AK856" s="123">
        <v>3790</v>
      </c>
      <c r="AL856" s="123">
        <v>68960.679999999993</v>
      </c>
      <c r="AM856" s="123">
        <v>18727.32</v>
      </c>
      <c r="AN856" s="123">
        <v>87688</v>
      </c>
      <c r="AO856" s="123">
        <v>31697.38</v>
      </c>
      <c r="AP856" s="123">
        <v>13782.62</v>
      </c>
      <c r="AQ856" s="123">
        <v>45480</v>
      </c>
      <c r="AR856" s="120">
        <v>13</v>
      </c>
      <c r="AS856" s="120">
        <f>VLOOKUP(X856:X3119,[7]Sheet1!$T$2:$AC$1764,10,0)</f>
        <v>350</v>
      </c>
      <c r="AT856" s="107" t="str">
        <f>VLOOKUP(X856:X3113,'[8]Asset Classification'!$J$3:$S$2325,10,0)</f>
        <v>&gt;180</v>
      </c>
      <c r="AU856" s="120"/>
      <c r="AV856" s="120"/>
      <c r="AW856" s="120"/>
      <c r="AX856" s="120" t="s">
        <v>544</v>
      </c>
      <c r="AY856" s="120" t="s">
        <v>545</v>
      </c>
      <c r="AZ856" s="120"/>
      <c r="BA856" s="120"/>
      <c r="BB856" s="126"/>
      <c r="BC856" s="110"/>
      <c r="BD856" s="111"/>
      <c r="BE856" s="111"/>
      <c r="BF856" s="112"/>
      <c r="BG856" s="111"/>
      <c r="BH856" s="113"/>
      <c r="BI856" s="111"/>
      <c r="BJ856" s="111"/>
      <c r="BK856" s="114"/>
      <c r="BL856" s="122"/>
    </row>
    <row r="857" spans="1:64" s="125" customFormat="1" ht="14.55" customHeight="1" x14ac:dyDescent="0.3">
      <c r="A857" s="120">
        <v>852</v>
      </c>
      <c r="B857" s="120" t="s">
        <v>5879</v>
      </c>
      <c r="C857" s="120" t="s">
        <v>178</v>
      </c>
      <c r="D857" s="120" t="s">
        <v>850</v>
      </c>
      <c r="E857" s="120" t="s">
        <v>851</v>
      </c>
      <c r="F857" s="120" t="s">
        <v>852</v>
      </c>
      <c r="G857" s="120" t="s">
        <v>853</v>
      </c>
      <c r="H857" s="120" t="s">
        <v>854</v>
      </c>
      <c r="I857" s="120">
        <v>178001</v>
      </c>
      <c r="J857" s="120" t="s">
        <v>924</v>
      </c>
      <c r="K857" s="120">
        <v>178001</v>
      </c>
      <c r="L857" s="120" t="s">
        <v>925</v>
      </c>
      <c r="M857" s="120" t="s">
        <v>926</v>
      </c>
      <c r="N857" s="120">
        <v>353633</v>
      </c>
      <c r="O857" s="120" t="s">
        <v>1959</v>
      </c>
      <c r="P857" s="120">
        <v>499787</v>
      </c>
      <c r="Q857" s="120" t="s">
        <v>1960</v>
      </c>
      <c r="R857" s="120" t="s">
        <v>255</v>
      </c>
      <c r="S857" s="120" t="s">
        <v>4817</v>
      </c>
      <c r="T857" s="120" t="s">
        <v>185</v>
      </c>
      <c r="U857" s="120" t="s">
        <v>186</v>
      </c>
      <c r="V857" s="120">
        <v>0</v>
      </c>
      <c r="W857" s="120" t="s">
        <v>5880</v>
      </c>
      <c r="X857" s="120">
        <v>354759227</v>
      </c>
      <c r="Y857" s="120" t="s">
        <v>4818</v>
      </c>
      <c r="Z857" s="120" t="s">
        <v>498</v>
      </c>
      <c r="AA857" s="123">
        <v>47000</v>
      </c>
      <c r="AB857" s="120" t="s">
        <v>548</v>
      </c>
      <c r="AC857" s="120">
        <v>24</v>
      </c>
      <c r="AD857" s="120" t="s">
        <v>190</v>
      </c>
      <c r="AE857" s="120" t="s">
        <v>506</v>
      </c>
      <c r="AF857" s="123">
        <v>2510</v>
      </c>
      <c r="AG857" s="123">
        <v>2510</v>
      </c>
      <c r="AH857" s="120" t="s">
        <v>334</v>
      </c>
      <c r="AI857" s="123">
        <v>2821.59</v>
      </c>
      <c r="AJ857" s="123">
        <v>2198.41</v>
      </c>
      <c r="AK857" s="123">
        <v>5020</v>
      </c>
      <c r="AL857" s="123">
        <v>44178.41</v>
      </c>
      <c r="AM857" s="123">
        <v>11487.59</v>
      </c>
      <c r="AN857" s="123">
        <v>55666</v>
      </c>
      <c r="AO857" s="123">
        <v>21409.77</v>
      </c>
      <c r="AP857" s="123">
        <v>8710.23</v>
      </c>
      <c r="AQ857" s="123">
        <v>30120</v>
      </c>
      <c r="AR857" s="120">
        <v>14</v>
      </c>
      <c r="AS857" s="120">
        <f>VLOOKUP(X857:X3120,[7]Sheet1!$T$2:$AC$1764,10,0)</f>
        <v>350</v>
      </c>
      <c r="AT857" s="107" t="str">
        <f>VLOOKUP(X857:X3114,'[8]Asset Classification'!$J$3:$S$2325,10,0)</f>
        <v>&gt;180</v>
      </c>
      <c r="AU857" s="120"/>
      <c r="AV857" s="120"/>
      <c r="AW857" s="120"/>
      <c r="AX857" s="120" t="s">
        <v>544</v>
      </c>
      <c r="AY857" s="120" t="s">
        <v>545</v>
      </c>
      <c r="AZ857" s="120"/>
      <c r="BA857" s="120"/>
      <c r="BB857" s="126"/>
      <c r="BC857" s="110"/>
      <c r="BD857" s="111"/>
      <c r="BE857" s="111"/>
      <c r="BF857" s="112"/>
      <c r="BG857" s="111"/>
      <c r="BH857" s="113"/>
      <c r="BI857" s="111"/>
      <c r="BJ857" s="111"/>
      <c r="BK857" s="114"/>
      <c r="BL857" s="122"/>
    </row>
    <row r="858" spans="1:64" s="125" customFormat="1" ht="14.55" customHeight="1" x14ac:dyDescent="0.3">
      <c r="A858" s="120">
        <v>853</v>
      </c>
      <c r="B858" s="120" t="s">
        <v>5879</v>
      </c>
      <c r="C858" s="120" t="s">
        <v>178</v>
      </c>
      <c r="D858" s="120" t="s">
        <v>850</v>
      </c>
      <c r="E858" s="120" t="s">
        <v>851</v>
      </c>
      <c r="F858" s="120" t="s">
        <v>852</v>
      </c>
      <c r="G858" s="120" t="s">
        <v>853</v>
      </c>
      <c r="H858" s="120" t="s">
        <v>854</v>
      </c>
      <c r="I858" s="120">
        <v>40708</v>
      </c>
      <c r="J858" s="120" t="s">
        <v>1402</v>
      </c>
      <c r="K858" s="120">
        <v>40708</v>
      </c>
      <c r="L858" s="120" t="s">
        <v>961</v>
      </c>
      <c r="M858" s="120" t="s">
        <v>962</v>
      </c>
      <c r="N858" s="120">
        <v>352202</v>
      </c>
      <c r="O858" s="120" t="s">
        <v>1133</v>
      </c>
      <c r="P858" s="120">
        <v>91433</v>
      </c>
      <c r="Q858" s="120" t="s">
        <v>1461</v>
      </c>
      <c r="R858" s="120" t="s">
        <v>255</v>
      </c>
      <c r="S858" s="120" t="s">
        <v>4902</v>
      </c>
      <c r="T858" s="120" t="s">
        <v>185</v>
      </c>
      <c r="U858" s="120" t="s">
        <v>186</v>
      </c>
      <c r="V858" s="120">
        <v>0</v>
      </c>
      <c r="W858" s="120" t="s">
        <v>5123</v>
      </c>
      <c r="X858" s="120">
        <v>354759283</v>
      </c>
      <c r="Y858" s="120" t="s">
        <v>4903</v>
      </c>
      <c r="Z858" s="120" t="s">
        <v>498</v>
      </c>
      <c r="AA858" s="123">
        <v>45000</v>
      </c>
      <c r="AB858" s="120" t="s">
        <v>197</v>
      </c>
      <c r="AC858" s="120">
        <v>24</v>
      </c>
      <c r="AD858" s="120" t="s">
        <v>195</v>
      </c>
      <c r="AE858" s="120" t="s">
        <v>506</v>
      </c>
      <c r="AF858" s="123">
        <v>2400</v>
      </c>
      <c r="AG858" s="123">
        <v>2400</v>
      </c>
      <c r="AH858" s="120" t="s">
        <v>396</v>
      </c>
      <c r="AI858" s="123">
        <v>2695.08</v>
      </c>
      <c r="AJ858" s="123">
        <v>2104.92</v>
      </c>
      <c r="AK858" s="123">
        <v>4800</v>
      </c>
      <c r="AL858" s="123">
        <v>42304.92</v>
      </c>
      <c r="AM858" s="123">
        <v>11021.08</v>
      </c>
      <c r="AN858" s="123">
        <v>53326</v>
      </c>
      <c r="AO858" s="123">
        <v>20453.95</v>
      </c>
      <c r="AP858" s="123">
        <v>8346.0499999999993</v>
      </c>
      <c r="AQ858" s="123">
        <v>28800</v>
      </c>
      <c r="AR858" s="120">
        <v>14</v>
      </c>
      <c r="AS858" s="120">
        <f>VLOOKUP(X858:X3121,[7]Sheet1!$T$2:$AC$1764,10,0)</f>
        <v>350</v>
      </c>
      <c r="AT858" s="107" t="str">
        <f>VLOOKUP(X858:X3115,'[8]Asset Classification'!$J$3:$S$2325,10,0)</f>
        <v>&gt;180</v>
      </c>
      <c r="AU858" s="120"/>
      <c r="AV858" s="120"/>
      <c r="AW858" s="120"/>
      <c r="AX858" s="120" t="s">
        <v>544</v>
      </c>
      <c r="AY858" s="120" t="s">
        <v>545</v>
      </c>
      <c r="AZ858" s="120"/>
      <c r="BA858" s="120"/>
      <c r="BB858" s="126"/>
      <c r="BC858" s="110"/>
      <c r="BD858" s="111"/>
      <c r="BE858" s="111"/>
      <c r="BF858" s="112"/>
      <c r="BG858" s="111"/>
      <c r="BH858" s="113"/>
      <c r="BI858" s="111"/>
      <c r="BJ858" s="111"/>
      <c r="BK858" s="114"/>
      <c r="BL858" s="122"/>
    </row>
    <row r="859" spans="1:64" s="125" customFormat="1" ht="14.55" customHeight="1" x14ac:dyDescent="0.3">
      <c r="A859" s="120">
        <v>854</v>
      </c>
      <c r="B859" s="120" t="s">
        <v>5879</v>
      </c>
      <c r="C859" s="120" t="s">
        <v>178</v>
      </c>
      <c r="D859" s="120" t="s">
        <v>850</v>
      </c>
      <c r="E859" s="120" t="s">
        <v>851</v>
      </c>
      <c r="F859" s="120" t="s">
        <v>852</v>
      </c>
      <c r="G859" s="120" t="s">
        <v>853</v>
      </c>
      <c r="H859" s="120" t="s">
        <v>854</v>
      </c>
      <c r="I859" s="120">
        <v>40708</v>
      </c>
      <c r="J859" s="120" t="s">
        <v>1402</v>
      </c>
      <c r="K859" s="120">
        <v>40708</v>
      </c>
      <c r="L859" s="120" t="s">
        <v>961</v>
      </c>
      <c r="M859" s="120" t="s">
        <v>962</v>
      </c>
      <c r="N859" s="120">
        <v>352202</v>
      </c>
      <c r="O859" s="120" t="s">
        <v>2254</v>
      </c>
      <c r="P859" s="120">
        <v>91576</v>
      </c>
      <c r="Q859" s="120" t="s">
        <v>2255</v>
      </c>
      <c r="R859" s="120" t="s">
        <v>255</v>
      </c>
      <c r="S859" s="120" t="s">
        <v>4937</v>
      </c>
      <c r="T859" s="120" t="s">
        <v>185</v>
      </c>
      <c r="U859" s="120" t="s">
        <v>186</v>
      </c>
      <c r="V859" s="120">
        <v>0</v>
      </c>
      <c r="W859" s="120" t="s">
        <v>5880</v>
      </c>
      <c r="X859" s="120">
        <v>354759303</v>
      </c>
      <c r="Y859" s="120" t="s">
        <v>4938</v>
      </c>
      <c r="Z859" s="120" t="s">
        <v>582</v>
      </c>
      <c r="AA859" s="123">
        <v>43000</v>
      </c>
      <c r="AB859" s="120" t="s">
        <v>548</v>
      </c>
      <c r="AC859" s="120">
        <v>24</v>
      </c>
      <c r="AD859" s="120" t="s">
        <v>190</v>
      </c>
      <c r="AE859" s="120" t="s">
        <v>520</v>
      </c>
      <c r="AF859" s="123">
        <v>2290</v>
      </c>
      <c r="AG859" s="123">
        <v>2290</v>
      </c>
      <c r="AH859" s="120" t="s">
        <v>1994</v>
      </c>
      <c r="AI859" s="123">
        <v>964.66</v>
      </c>
      <c r="AJ859" s="123">
        <v>1325.34</v>
      </c>
      <c r="AK859" s="123">
        <v>2290</v>
      </c>
      <c r="AL859" s="123">
        <v>42035.34</v>
      </c>
      <c r="AM859" s="123">
        <v>11538.66</v>
      </c>
      <c r="AN859" s="123">
        <v>53574</v>
      </c>
      <c r="AO859" s="123">
        <v>19049.310000000001</v>
      </c>
      <c r="AP859" s="123">
        <v>8430.69</v>
      </c>
      <c r="AQ859" s="123">
        <v>27480</v>
      </c>
      <c r="AR859" s="120">
        <v>13</v>
      </c>
      <c r="AS859" s="120">
        <f>VLOOKUP(X859:X3122,[7]Sheet1!$T$2:$AC$1764,10,0)</f>
        <v>350</v>
      </c>
      <c r="AT859" s="107" t="str">
        <f>VLOOKUP(X859:X3116,'[8]Asset Classification'!$J$3:$S$2325,10,0)</f>
        <v>&gt;180</v>
      </c>
      <c r="AU859" s="120"/>
      <c r="AV859" s="120"/>
      <c r="AW859" s="120"/>
      <c r="AX859" s="120" t="s">
        <v>544</v>
      </c>
      <c r="AY859" s="120" t="s">
        <v>545</v>
      </c>
      <c r="AZ859" s="120"/>
      <c r="BA859" s="120"/>
      <c r="BB859" s="126"/>
      <c r="BC859" s="110"/>
      <c r="BD859" s="111"/>
      <c r="BE859" s="111"/>
      <c r="BF859" s="112"/>
      <c r="BG859" s="111"/>
      <c r="BH859" s="113"/>
      <c r="BI859" s="111"/>
      <c r="BJ859" s="111"/>
      <c r="BK859" s="114"/>
      <c r="BL859" s="122"/>
    </row>
    <row r="860" spans="1:64" s="125" customFormat="1" ht="14.55" customHeight="1" x14ac:dyDescent="0.3">
      <c r="A860" s="120">
        <v>855</v>
      </c>
      <c r="B860" s="120" t="s">
        <v>5879</v>
      </c>
      <c r="C860" s="120" t="s">
        <v>178</v>
      </c>
      <c r="D860" s="120" t="s">
        <v>850</v>
      </c>
      <c r="E860" s="120" t="s">
        <v>851</v>
      </c>
      <c r="F860" s="120" t="s">
        <v>852</v>
      </c>
      <c r="G860" s="120" t="s">
        <v>853</v>
      </c>
      <c r="H860" s="120" t="s">
        <v>854</v>
      </c>
      <c r="I860" s="120">
        <v>176391</v>
      </c>
      <c r="J860" s="120" t="s">
        <v>889</v>
      </c>
      <c r="K860" s="120">
        <v>176391</v>
      </c>
      <c r="L860" s="120" t="s">
        <v>1545</v>
      </c>
      <c r="M860" s="120" t="s">
        <v>1546</v>
      </c>
      <c r="N860" s="120">
        <v>389065</v>
      </c>
      <c r="O860" s="120" t="s">
        <v>3757</v>
      </c>
      <c r="P860" s="120">
        <v>551780</v>
      </c>
      <c r="Q860" s="120" t="s">
        <v>3758</v>
      </c>
      <c r="R860" s="120" t="s">
        <v>255</v>
      </c>
      <c r="S860" s="120" t="s">
        <v>4939</v>
      </c>
      <c r="T860" s="120" t="s">
        <v>185</v>
      </c>
      <c r="U860" s="120" t="s">
        <v>186</v>
      </c>
      <c r="V860" s="120">
        <v>0</v>
      </c>
      <c r="W860" s="120" t="s">
        <v>5880</v>
      </c>
      <c r="X860" s="120">
        <v>354759304</v>
      </c>
      <c r="Y860" s="120" t="s">
        <v>4940</v>
      </c>
      <c r="Z860" s="120" t="s">
        <v>498</v>
      </c>
      <c r="AA860" s="123">
        <v>47000</v>
      </c>
      <c r="AB860" s="120" t="s">
        <v>548</v>
      </c>
      <c r="AC860" s="120">
        <v>24</v>
      </c>
      <c r="AD860" s="120" t="s">
        <v>190</v>
      </c>
      <c r="AE860" s="120" t="s">
        <v>506</v>
      </c>
      <c r="AF860" s="123">
        <v>2510</v>
      </c>
      <c r="AG860" s="123">
        <v>2510</v>
      </c>
      <c r="AH860" s="120" t="s">
        <v>334</v>
      </c>
      <c r="AI860" s="123">
        <v>2821.59</v>
      </c>
      <c r="AJ860" s="123">
        <v>2198.41</v>
      </c>
      <c r="AK860" s="123">
        <v>5020</v>
      </c>
      <c r="AL860" s="123">
        <v>44178.41</v>
      </c>
      <c r="AM860" s="123">
        <v>11487.59</v>
      </c>
      <c r="AN860" s="123">
        <v>55666</v>
      </c>
      <c r="AO860" s="123">
        <v>21409.77</v>
      </c>
      <c r="AP860" s="123">
        <v>8710.23</v>
      </c>
      <c r="AQ860" s="123">
        <v>30120</v>
      </c>
      <c r="AR860" s="120">
        <v>14</v>
      </c>
      <c r="AS860" s="120">
        <f>VLOOKUP(X860:X3123,[7]Sheet1!$T$2:$AC$1764,10,0)</f>
        <v>350</v>
      </c>
      <c r="AT860" s="107" t="str">
        <f>VLOOKUP(X860:X3117,'[8]Asset Classification'!$J$3:$S$2325,10,0)</f>
        <v>&gt;180</v>
      </c>
      <c r="AU860" s="120"/>
      <c r="AV860" s="120"/>
      <c r="AW860" s="120"/>
      <c r="AX860" s="120" t="s">
        <v>544</v>
      </c>
      <c r="AY860" s="120" t="s">
        <v>545</v>
      </c>
      <c r="AZ860" s="120"/>
      <c r="BA860" s="120"/>
      <c r="BB860" s="126"/>
      <c r="BC860" s="110"/>
      <c r="BD860" s="111"/>
      <c r="BE860" s="111"/>
      <c r="BF860" s="112"/>
      <c r="BG860" s="111"/>
      <c r="BH860" s="113"/>
      <c r="BI860" s="111"/>
      <c r="BJ860" s="111"/>
      <c r="BK860" s="114"/>
      <c r="BL860" s="122"/>
    </row>
    <row r="861" spans="1:64" s="125" customFormat="1" ht="14.55" customHeight="1" x14ac:dyDescent="0.3">
      <c r="A861" s="120">
        <v>856</v>
      </c>
      <c r="B861" s="120" t="s">
        <v>5879</v>
      </c>
      <c r="C861" s="120" t="s">
        <v>178</v>
      </c>
      <c r="D861" s="120" t="s">
        <v>850</v>
      </c>
      <c r="E861" s="120" t="s">
        <v>851</v>
      </c>
      <c r="F861" s="120" t="s">
        <v>852</v>
      </c>
      <c r="G861" s="120" t="s">
        <v>853</v>
      </c>
      <c r="H861" s="120" t="s">
        <v>854</v>
      </c>
      <c r="I861" s="120">
        <v>40668</v>
      </c>
      <c r="J861" s="120" t="s">
        <v>854</v>
      </c>
      <c r="K861" s="120">
        <v>40668</v>
      </c>
      <c r="L861" s="120" t="s">
        <v>1019</v>
      </c>
      <c r="M861" s="120" t="s">
        <v>1020</v>
      </c>
      <c r="N861" s="120">
        <v>369625</v>
      </c>
      <c r="O861" s="120" t="s">
        <v>3757</v>
      </c>
      <c r="P861" s="120">
        <v>551780</v>
      </c>
      <c r="Q861" s="120" t="s">
        <v>3758</v>
      </c>
      <c r="R861" s="120" t="s">
        <v>255</v>
      </c>
      <c r="S861" s="120" t="s">
        <v>4957</v>
      </c>
      <c r="T861" s="120" t="s">
        <v>185</v>
      </c>
      <c r="U861" s="120" t="s">
        <v>181</v>
      </c>
      <c r="V861" s="120">
        <v>0</v>
      </c>
      <c r="W861" s="120" t="s">
        <v>5880</v>
      </c>
      <c r="X861" s="120">
        <v>354759318</v>
      </c>
      <c r="Y861" s="120" t="s">
        <v>4958</v>
      </c>
      <c r="Z861" s="120" t="s">
        <v>498</v>
      </c>
      <c r="AA861" s="123">
        <v>47000</v>
      </c>
      <c r="AB861" s="120" t="s">
        <v>548</v>
      </c>
      <c r="AC861" s="120">
        <v>24</v>
      </c>
      <c r="AD861" s="120" t="s">
        <v>190</v>
      </c>
      <c r="AE861" s="120" t="s">
        <v>506</v>
      </c>
      <c r="AF861" s="123">
        <v>2510</v>
      </c>
      <c r="AG861" s="123">
        <v>2510</v>
      </c>
      <c r="AH861" s="120" t="s">
        <v>334</v>
      </c>
      <c r="AI861" s="123">
        <v>2821.59</v>
      </c>
      <c r="AJ861" s="123">
        <v>2198.41</v>
      </c>
      <c r="AK861" s="123">
        <v>5020</v>
      </c>
      <c r="AL861" s="123">
        <v>44178.41</v>
      </c>
      <c r="AM861" s="123">
        <v>11487.59</v>
      </c>
      <c r="AN861" s="123">
        <v>55666</v>
      </c>
      <c r="AO861" s="123">
        <v>21409.77</v>
      </c>
      <c r="AP861" s="123">
        <v>8710.23</v>
      </c>
      <c r="AQ861" s="123">
        <v>30120</v>
      </c>
      <c r="AR861" s="120">
        <v>14</v>
      </c>
      <c r="AS861" s="120">
        <f>VLOOKUP(X861:X3124,[7]Sheet1!$T$2:$AC$1764,10,0)</f>
        <v>350</v>
      </c>
      <c r="AT861" s="107" t="str">
        <f>VLOOKUP(X861:X3118,'[8]Asset Classification'!$J$3:$S$2325,10,0)</f>
        <v>&gt;180</v>
      </c>
      <c r="AU861" s="120"/>
      <c r="AV861" s="120"/>
      <c r="AW861" s="120"/>
      <c r="AX861" s="120" t="s">
        <v>544</v>
      </c>
      <c r="AY861" s="120" t="s">
        <v>545</v>
      </c>
      <c r="AZ861" s="120"/>
      <c r="BA861" s="120"/>
      <c r="BB861" s="126"/>
      <c r="BC861" s="110"/>
      <c r="BD861" s="111"/>
      <c r="BE861" s="111"/>
      <c r="BF861" s="112"/>
      <c r="BG861" s="111"/>
      <c r="BH861" s="113"/>
      <c r="BI861" s="111"/>
      <c r="BJ861" s="111"/>
      <c r="BK861" s="114"/>
      <c r="BL861" s="122"/>
    </row>
    <row r="862" spans="1:64" s="125" customFormat="1" ht="14.55" customHeight="1" x14ac:dyDescent="0.3">
      <c r="A862" s="120">
        <v>857</v>
      </c>
      <c r="B862" s="120" t="s">
        <v>5879</v>
      </c>
      <c r="C862" s="120" t="s">
        <v>178</v>
      </c>
      <c r="D862" s="120" t="s">
        <v>850</v>
      </c>
      <c r="E862" s="120" t="s">
        <v>851</v>
      </c>
      <c r="F862" s="120" t="s">
        <v>852</v>
      </c>
      <c r="G862" s="120" t="s">
        <v>853</v>
      </c>
      <c r="H862" s="120" t="s">
        <v>854</v>
      </c>
      <c r="I862" s="120">
        <v>168143</v>
      </c>
      <c r="J862" s="120" t="s">
        <v>854</v>
      </c>
      <c r="K862" s="120">
        <v>168143</v>
      </c>
      <c r="L862" s="120" t="s">
        <v>925</v>
      </c>
      <c r="M862" s="120" t="s">
        <v>926</v>
      </c>
      <c r="N862" s="120">
        <v>388550</v>
      </c>
      <c r="O862" s="120" t="s">
        <v>1133</v>
      </c>
      <c r="P862" s="120">
        <v>91433</v>
      </c>
      <c r="Q862" s="120" t="s">
        <v>1461</v>
      </c>
      <c r="R862" s="120" t="s">
        <v>255</v>
      </c>
      <c r="S862" s="120" t="s">
        <v>4971</v>
      </c>
      <c r="T862" s="120" t="s">
        <v>185</v>
      </c>
      <c r="U862" s="120" t="s">
        <v>645</v>
      </c>
      <c r="V862" s="120">
        <v>0</v>
      </c>
      <c r="W862" s="120" t="s">
        <v>5880</v>
      </c>
      <c r="X862" s="120">
        <v>354759327</v>
      </c>
      <c r="Y862" s="120" t="s">
        <v>4972</v>
      </c>
      <c r="Z862" s="120" t="s">
        <v>498</v>
      </c>
      <c r="AA862" s="123">
        <v>62000</v>
      </c>
      <c r="AB862" s="120" t="s">
        <v>197</v>
      </c>
      <c r="AC862" s="120">
        <v>24</v>
      </c>
      <c r="AD862" s="120" t="s">
        <v>183</v>
      </c>
      <c r="AE862" s="120" t="s">
        <v>506</v>
      </c>
      <c r="AF862" s="123">
        <v>3310</v>
      </c>
      <c r="AG862" s="123">
        <v>3310</v>
      </c>
      <c r="AH862" s="120" t="s">
        <v>396</v>
      </c>
      <c r="AI862" s="123">
        <v>4252.25</v>
      </c>
      <c r="AJ862" s="123">
        <v>4017.75</v>
      </c>
      <c r="AK862" s="123">
        <v>8270</v>
      </c>
      <c r="AL862" s="123">
        <v>57747.75</v>
      </c>
      <c r="AM862" s="123">
        <v>14043.25</v>
      </c>
      <c r="AN862" s="123">
        <v>71791</v>
      </c>
      <c r="AO862" s="123">
        <v>27695.4</v>
      </c>
      <c r="AP862" s="123">
        <v>10374.6</v>
      </c>
      <c r="AQ862" s="123">
        <v>38070</v>
      </c>
      <c r="AR862" s="120">
        <v>14</v>
      </c>
      <c r="AS862" s="120">
        <f>VLOOKUP(X862:X3125,[7]Sheet1!$T$2:$AC$1764,10,0)</f>
        <v>350</v>
      </c>
      <c r="AT862" s="107" t="str">
        <f>VLOOKUP(X862:X3119,'[8]Asset Classification'!$J$3:$S$2325,10,0)</f>
        <v>&gt;180</v>
      </c>
      <c r="AU862" s="120"/>
      <c r="AV862" s="120"/>
      <c r="AW862" s="120"/>
      <c r="AX862" s="120" t="s">
        <v>544</v>
      </c>
      <c r="AY862" s="120" t="s">
        <v>545</v>
      </c>
      <c r="AZ862" s="120"/>
      <c r="BA862" s="120"/>
      <c r="BB862" s="126"/>
      <c r="BC862" s="110"/>
      <c r="BD862" s="111"/>
      <c r="BE862" s="111"/>
      <c r="BF862" s="112"/>
      <c r="BG862" s="111"/>
      <c r="BH862" s="113"/>
      <c r="BI862" s="111"/>
      <c r="BJ862" s="111"/>
      <c r="BK862" s="114"/>
      <c r="BL862" s="122"/>
    </row>
    <row r="863" spans="1:64" s="125" customFormat="1" ht="14.55" customHeight="1" x14ac:dyDescent="0.3">
      <c r="A863" s="120">
        <v>858</v>
      </c>
      <c r="B863" s="120" t="s">
        <v>5879</v>
      </c>
      <c r="C863" s="120" t="s">
        <v>178</v>
      </c>
      <c r="D863" s="120" t="s">
        <v>850</v>
      </c>
      <c r="E863" s="120" t="s">
        <v>851</v>
      </c>
      <c r="F863" s="120" t="s">
        <v>852</v>
      </c>
      <c r="G863" s="120" t="s">
        <v>853</v>
      </c>
      <c r="H863" s="120" t="s">
        <v>854</v>
      </c>
      <c r="I863" s="120">
        <v>168143</v>
      </c>
      <c r="J863" s="120" t="s">
        <v>854</v>
      </c>
      <c r="K863" s="120">
        <v>168143</v>
      </c>
      <c r="L863" s="120" t="s">
        <v>906</v>
      </c>
      <c r="M863" s="120" t="s">
        <v>907</v>
      </c>
      <c r="N863" s="120">
        <v>347713</v>
      </c>
      <c r="O863" s="120" t="s">
        <v>3757</v>
      </c>
      <c r="P863" s="120">
        <v>551780</v>
      </c>
      <c r="Q863" s="120" t="s">
        <v>3758</v>
      </c>
      <c r="R863" s="120" t="s">
        <v>255</v>
      </c>
      <c r="S863" s="120" t="s">
        <v>5016</v>
      </c>
      <c r="T863" s="120" t="s">
        <v>185</v>
      </c>
      <c r="U863" s="120" t="s">
        <v>181</v>
      </c>
      <c r="V863" s="120">
        <v>0</v>
      </c>
      <c r="W863" s="120" t="s">
        <v>5880</v>
      </c>
      <c r="X863" s="120">
        <v>354759354</v>
      </c>
      <c r="Y863" s="120" t="s">
        <v>5017</v>
      </c>
      <c r="Z863" s="120" t="s">
        <v>498</v>
      </c>
      <c r="AA863" s="123">
        <v>47000</v>
      </c>
      <c r="AB863" s="120" t="s">
        <v>548</v>
      </c>
      <c r="AC863" s="120">
        <v>24</v>
      </c>
      <c r="AD863" s="120" t="s">
        <v>190</v>
      </c>
      <c r="AE863" s="120" t="s">
        <v>506</v>
      </c>
      <c r="AF863" s="123">
        <v>2510</v>
      </c>
      <c r="AG863" s="123">
        <v>2510</v>
      </c>
      <c r="AH863" s="120" t="s">
        <v>334</v>
      </c>
      <c r="AI863" s="123">
        <v>2821.59</v>
      </c>
      <c r="AJ863" s="123">
        <v>2198.41</v>
      </c>
      <c r="AK863" s="123">
        <v>5020</v>
      </c>
      <c r="AL863" s="123">
        <v>44178.41</v>
      </c>
      <c r="AM863" s="123">
        <v>11487.59</v>
      </c>
      <c r="AN863" s="123">
        <v>55666</v>
      </c>
      <c r="AO863" s="123">
        <v>21409.77</v>
      </c>
      <c r="AP863" s="123">
        <v>8710.23</v>
      </c>
      <c r="AQ863" s="123">
        <v>30120</v>
      </c>
      <c r="AR863" s="120">
        <v>14</v>
      </c>
      <c r="AS863" s="120">
        <f>VLOOKUP(X863:X3126,[7]Sheet1!$T$2:$AC$1764,10,0)</f>
        <v>350</v>
      </c>
      <c r="AT863" s="107" t="str">
        <f>VLOOKUP(X863:X3120,'[8]Asset Classification'!$J$3:$S$2325,10,0)</f>
        <v>&gt;180</v>
      </c>
      <c r="AU863" s="120"/>
      <c r="AV863" s="120"/>
      <c r="AW863" s="120"/>
      <c r="AX863" s="120" t="s">
        <v>544</v>
      </c>
      <c r="AY863" s="120" t="s">
        <v>545</v>
      </c>
      <c r="AZ863" s="120"/>
      <c r="BA863" s="120"/>
      <c r="BB863" s="126"/>
      <c r="BC863" s="110"/>
      <c r="BD863" s="111"/>
      <c r="BE863" s="111"/>
      <c r="BF863" s="112"/>
      <c r="BG863" s="111"/>
      <c r="BH863" s="113"/>
      <c r="BI863" s="111"/>
      <c r="BJ863" s="127"/>
      <c r="BK863" s="114"/>
      <c r="BL863" s="122"/>
    </row>
    <row r="864" spans="1:64" s="125" customFormat="1" ht="14.55" customHeight="1" x14ac:dyDescent="0.3">
      <c r="A864" s="120">
        <v>859</v>
      </c>
      <c r="B864" s="120" t="s">
        <v>5879</v>
      </c>
      <c r="C864" s="120" t="s">
        <v>178</v>
      </c>
      <c r="D864" s="120" t="s">
        <v>850</v>
      </c>
      <c r="E864" s="120" t="s">
        <v>851</v>
      </c>
      <c r="F864" s="120" t="s">
        <v>852</v>
      </c>
      <c r="G864" s="120" t="s">
        <v>853</v>
      </c>
      <c r="H864" s="120" t="s">
        <v>854</v>
      </c>
      <c r="I864" s="120">
        <v>40699</v>
      </c>
      <c r="J864" s="120" t="s">
        <v>2253</v>
      </c>
      <c r="K864" s="120">
        <v>40699</v>
      </c>
      <c r="L864" s="120" t="s">
        <v>1545</v>
      </c>
      <c r="M864" s="120" t="s">
        <v>1546</v>
      </c>
      <c r="N864" s="120">
        <v>392678</v>
      </c>
      <c r="O864" s="120" t="s">
        <v>2254</v>
      </c>
      <c r="P864" s="120">
        <v>91576</v>
      </c>
      <c r="Q864" s="120" t="s">
        <v>2255</v>
      </c>
      <c r="R864" s="120" t="s">
        <v>255</v>
      </c>
      <c r="S864" s="120" t="s">
        <v>5052</v>
      </c>
      <c r="T864" s="120" t="s">
        <v>185</v>
      </c>
      <c r="U864" s="120" t="s">
        <v>186</v>
      </c>
      <c r="V864" s="120">
        <v>0</v>
      </c>
      <c r="W864" s="120" t="s">
        <v>5920</v>
      </c>
      <c r="X864" s="120">
        <v>354759386</v>
      </c>
      <c r="Y864" s="120" t="s">
        <v>5053</v>
      </c>
      <c r="Z864" s="120" t="s">
        <v>582</v>
      </c>
      <c r="AA864" s="123">
        <v>44000</v>
      </c>
      <c r="AB864" s="120" t="s">
        <v>548</v>
      </c>
      <c r="AC864" s="120">
        <v>24</v>
      </c>
      <c r="AD864" s="120" t="s">
        <v>195</v>
      </c>
      <c r="AE864" s="120" t="s">
        <v>520</v>
      </c>
      <c r="AF864" s="123">
        <v>2350</v>
      </c>
      <c r="AG864" s="123">
        <v>2350</v>
      </c>
      <c r="AH864" s="120" t="s">
        <v>1994</v>
      </c>
      <c r="AI864" s="123">
        <v>993.84</v>
      </c>
      <c r="AJ864" s="123">
        <v>1356.16</v>
      </c>
      <c r="AK864" s="123">
        <v>2350</v>
      </c>
      <c r="AL864" s="123">
        <v>43006.16</v>
      </c>
      <c r="AM864" s="123">
        <v>11761.84</v>
      </c>
      <c r="AN864" s="123">
        <v>54768</v>
      </c>
      <c r="AO864" s="123">
        <v>19584.96</v>
      </c>
      <c r="AP864" s="123">
        <v>8615.0400000000009</v>
      </c>
      <c r="AQ864" s="123">
        <v>28200</v>
      </c>
      <c r="AR864" s="120">
        <v>13</v>
      </c>
      <c r="AS864" s="120">
        <f>VLOOKUP(X864:X3127,[7]Sheet1!$T$2:$AC$1764,10,0)</f>
        <v>350</v>
      </c>
      <c r="AT864" s="107" t="str">
        <f>VLOOKUP(X864:X3121,'[8]Asset Classification'!$J$3:$S$2325,10,0)</f>
        <v>&gt;180</v>
      </c>
      <c r="AU864" s="120"/>
      <c r="AV864" s="120"/>
      <c r="AW864" s="120"/>
      <c r="AX864" s="120" t="s">
        <v>544</v>
      </c>
      <c r="AY864" s="120" t="s">
        <v>545</v>
      </c>
      <c r="AZ864" s="120"/>
      <c r="BA864" s="120"/>
      <c r="BB864" s="126"/>
      <c r="BC864" s="110"/>
      <c r="BD864" s="111"/>
      <c r="BE864" s="111"/>
      <c r="BF864" s="112"/>
      <c r="BG864" s="111"/>
      <c r="BH864" s="113"/>
      <c r="BI864" s="111"/>
      <c r="BJ864" s="111"/>
      <c r="BK864" s="114"/>
      <c r="BL864" s="122"/>
    </row>
    <row r="865" spans="1:64" s="125" customFormat="1" ht="14.55" customHeight="1" x14ac:dyDescent="0.3">
      <c r="A865" s="120">
        <v>860</v>
      </c>
      <c r="B865" s="120" t="s">
        <v>5879</v>
      </c>
      <c r="C865" s="120" t="s">
        <v>178</v>
      </c>
      <c r="D865" s="120" t="s">
        <v>850</v>
      </c>
      <c r="E865" s="120" t="s">
        <v>851</v>
      </c>
      <c r="F865" s="120" t="s">
        <v>852</v>
      </c>
      <c r="G865" s="120" t="s">
        <v>853</v>
      </c>
      <c r="H865" s="120" t="s">
        <v>854</v>
      </c>
      <c r="I865" s="120">
        <v>176391</v>
      </c>
      <c r="J865" s="120" t="s">
        <v>889</v>
      </c>
      <c r="K865" s="120">
        <v>176391</v>
      </c>
      <c r="L865" s="120" t="s">
        <v>1545</v>
      </c>
      <c r="M865" s="120" t="s">
        <v>1546</v>
      </c>
      <c r="N865" s="120">
        <v>389065</v>
      </c>
      <c r="O865" s="120" t="s">
        <v>1341</v>
      </c>
      <c r="P865" s="120">
        <v>91469</v>
      </c>
      <c r="Q865" s="120" t="s">
        <v>1342</v>
      </c>
      <c r="R865" s="120" t="s">
        <v>255</v>
      </c>
      <c r="S865" s="120" t="s">
        <v>5168</v>
      </c>
      <c r="T865" s="120" t="s">
        <v>185</v>
      </c>
      <c r="U865" s="120" t="s">
        <v>186</v>
      </c>
      <c r="V865" s="120">
        <v>0</v>
      </c>
      <c r="W865" s="120" t="s">
        <v>5880</v>
      </c>
      <c r="X865" s="120">
        <v>355366192</v>
      </c>
      <c r="Y865" s="120" t="s">
        <v>5169</v>
      </c>
      <c r="Z865" s="120" t="s">
        <v>519</v>
      </c>
      <c r="AA865" s="123">
        <v>33000</v>
      </c>
      <c r="AB865" s="120" t="s">
        <v>548</v>
      </c>
      <c r="AC865" s="120">
        <v>24</v>
      </c>
      <c r="AD865" s="120" t="s">
        <v>190</v>
      </c>
      <c r="AE865" s="120" t="s">
        <v>520</v>
      </c>
      <c r="AF865" s="123">
        <v>1760</v>
      </c>
      <c r="AG865" s="123">
        <v>1760</v>
      </c>
      <c r="AH865" s="120" t="s">
        <v>287</v>
      </c>
      <c r="AI865" s="123">
        <v>946.3</v>
      </c>
      <c r="AJ865" s="123">
        <v>813.7</v>
      </c>
      <c r="AK865" s="123">
        <v>1760</v>
      </c>
      <c r="AL865" s="123">
        <v>32053.7</v>
      </c>
      <c r="AM865" s="123">
        <v>8714.2999999999993</v>
      </c>
      <c r="AN865" s="123">
        <v>40768</v>
      </c>
      <c r="AO865" s="123">
        <v>14711.3</v>
      </c>
      <c r="AP865" s="123">
        <v>6408.7</v>
      </c>
      <c r="AQ865" s="123">
        <v>21120</v>
      </c>
      <c r="AR865" s="120">
        <v>13</v>
      </c>
      <c r="AS865" s="120">
        <f>VLOOKUP(X865:X3128,[7]Sheet1!$T$2:$AC$1764,10,0)</f>
        <v>350</v>
      </c>
      <c r="AT865" s="107" t="str">
        <f>VLOOKUP(X865:X3122,'[8]Asset Classification'!$J$3:$S$2325,10,0)</f>
        <v>&gt;180</v>
      </c>
      <c r="AU865" s="120"/>
      <c r="AV865" s="120"/>
      <c r="AW865" s="120"/>
      <c r="AX865" s="120" t="s">
        <v>544</v>
      </c>
      <c r="AY865" s="120" t="s">
        <v>545</v>
      </c>
      <c r="AZ865" s="120"/>
      <c r="BA865" s="120"/>
      <c r="BB865" s="126"/>
      <c r="BC865" s="110"/>
      <c r="BD865" s="111"/>
      <c r="BE865" s="111"/>
      <c r="BF865" s="112"/>
      <c r="BG865" s="111"/>
      <c r="BH865" s="113"/>
      <c r="BI865" s="111"/>
      <c r="BJ865" s="111"/>
      <c r="BK865" s="114"/>
      <c r="BL865" s="122"/>
    </row>
    <row r="866" spans="1:64" s="125" customFormat="1" ht="14.55" customHeight="1" x14ac:dyDescent="0.3">
      <c r="A866" s="120">
        <v>861</v>
      </c>
      <c r="B866" s="120" t="s">
        <v>5879</v>
      </c>
      <c r="C866" s="120" t="s">
        <v>178</v>
      </c>
      <c r="D866" s="120" t="s">
        <v>850</v>
      </c>
      <c r="E866" s="120" t="s">
        <v>851</v>
      </c>
      <c r="F866" s="120" t="s">
        <v>852</v>
      </c>
      <c r="G866" s="120" t="s">
        <v>853</v>
      </c>
      <c r="H866" s="120" t="s">
        <v>854</v>
      </c>
      <c r="I866" s="120">
        <v>40699</v>
      </c>
      <c r="J866" s="120" t="s">
        <v>2253</v>
      </c>
      <c r="K866" s="120">
        <v>40699</v>
      </c>
      <c r="L866" s="120" t="s">
        <v>1019</v>
      </c>
      <c r="M866" s="120" t="s">
        <v>1020</v>
      </c>
      <c r="N866" s="120">
        <v>394669</v>
      </c>
      <c r="O866" s="120" t="s">
        <v>2486</v>
      </c>
      <c r="P866" s="120">
        <v>616202</v>
      </c>
      <c r="Q866" s="120" t="s">
        <v>3372</v>
      </c>
      <c r="R866" s="120" t="s">
        <v>255</v>
      </c>
      <c r="S866" s="120" t="s">
        <v>5218</v>
      </c>
      <c r="T866" s="120" t="s">
        <v>185</v>
      </c>
      <c r="U866" s="120" t="s">
        <v>186</v>
      </c>
      <c r="V866" s="120">
        <v>0</v>
      </c>
      <c r="W866" s="120" t="s">
        <v>5880</v>
      </c>
      <c r="X866" s="120">
        <v>355366219</v>
      </c>
      <c r="Y866" s="120" t="s">
        <v>5219</v>
      </c>
      <c r="Z866" s="120" t="s">
        <v>825</v>
      </c>
      <c r="AA866" s="123">
        <v>37000</v>
      </c>
      <c r="AB866" s="120" t="s">
        <v>194</v>
      </c>
      <c r="AC866" s="120">
        <v>24</v>
      </c>
      <c r="AD866" s="120" t="s">
        <v>190</v>
      </c>
      <c r="AE866" s="120" t="s">
        <v>520</v>
      </c>
      <c r="AF866" s="123">
        <v>1970</v>
      </c>
      <c r="AG866" s="123">
        <v>1970</v>
      </c>
      <c r="AH866" s="120" t="s">
        <v>287</v>
      </c>
      <c r="AI866" s="123">
        <v>804.25</v>
      </c>
      <c r="AJ866" s="123">
        <v>1165.75</v>
      </c>
      <c r="AK866" s="123">
        <v>1970</v>
      </c>
      <c r="AL866" s="123">
        <v>36195.75</v>
      </c>
      <c r="AM866" s="123">
        <v>9947.25</v>
      </c>
      <c r="AN866" s="123">
        <v>46143</v>
      </c>
      <c r="AO866" s="123">
        <v>16377.79</v>
      </c>
      <c r="AP866" s="123">
        <v>7262.21</v>
      </c>
      <c r="AQ866" s="123">
        <v>23640</v>
      </c>
      <c r="AR866" s="120">
        <v>13</v>
      </c>
      <c r="AS866" s="120">
        <f>VLOOKUP(X866:X3129,[7]Sheet1!$T$2:$AC$1764,10,0)</f>
        <v>350</v>
      </c>
      <c r="AT866" s="107" t="str">
        <f>VLOOKUP(X866:X3123,'[8]Asset Classification'!$J$3:$S$2325,10,0)</f>
        <v>&gt;180</v>
      </c>
      <c r="AU866" s="120"/>
      <c r="AV866" s="120"/>
      <c r="AW866" s="120"/>
      <c r="AX866" s="120" t="s">
        <v>544</v>
      </c>
      <c r="AY866" s="120" t="s">
        <v>545</v>
      </c>
      <c r="AZ866" s="120"/>
      <c r="BA866" s="120"/>
      <c r="BB866" s="126"/>
      <c r="BC866" s="110"/>
      <c r="BD866" s="111"/>
      <c r="BE866" s="111"/>
      <c r="BF866" s="112"/>
      <c r="BG866" s="111"/>
      <c r="BH866" s="113"/>
      <c r="BI866" s="111"/>
      <c r="BJ866" s="111"/>
      <c r="BK866" s="114"/>
      <c r="BL866" s="122"/>
    </row>
    <row r="867" spans="1:64" s="125" customFormat="1" ht="14.55" customHeight="1" x14ac:dyDescent="0.3">
      <c r="A867" s="120">
        <v>862</v>
      </c>
      <c r="B867" s="120" t="s">
        <v>5879</v>
      </c>
      <c r="C867" s="120" t="s">
        <v>178</v>
      </c>
      <c r="D867" s="120" t="s">
        <v>850</v>
      </c>
      <c r="E867" s="120" t="s">
        <v>851</v>
      </c>
      <c r="F867" s="120" t="s">
        <v>852</v>
      </c>
      <c r="G867" s="120" t="s">
        <v>853</v>
      </c>
      <c r="H867" s="120" t="s">
        <v>854</v>
      </c>
      <c r="I867" s="120">
        <v>40699</v>
      </c>
      <c r="J867" s="120" t="s">
        <v>2253</v>
      </c>
      <c r="K867" s="120">
        <v>40699</v>
      </c>
      <c r="L867" s="120" t="s">
        <v>1545</v>
      </c>
      <c r="M867" s="120" t="s">
        <v>1546</v>
      </c>
      <c r="N867" s="120">
        <v>392678</v>
      </c>
      <c r="O867" s="120" t="s">
        <v>1762</v>
      </c>
      <c r="P867" s="120">
        <v>477321</v>
      </c>
      <c r="Q867" s="120" t="s">
        <v>1763</v>
      </c>
      <c r="R867" s="120" t="s">
        <v>255</v>
      </c>
      <c r="S867" s="120" t="s">
        <v>1764</v>
      </c>
      <c r="T867" s="120" t="s">
        <v>576</v>
      </c>
      <c r="U867" s="120" t="s">
        <v>645</v>
      </c>
      <c r="V867" s="120">
        <v>541</v>
      </c>
      <c r="W867" s="120" t="s">
        <v>5880</v>
      </c>
      <c r="X867" s="120">
        <v>348352187</v>
      </c>
      <c r="Y867" s="120" t="s">
        <v>1765</v>
      </c>
      <c r="Z867" s="120" t="s">
        <v>282</v>
      </c>
      <c r="AA867" s="123">
        <v>41952</v>
      </c>
      <c r="AB867" s="120" t="s">
        <v>189</v>
      </c>
      <c r="AC867" s="120">
        <v>24</v>
      </c>
      <c r="AD867" s="120" t="s">
        <v>192</v>
      </c>
      <c r="AE867" s="120" t="s">
        <v>633</v>
      </c>
      <c r="AF867" s="123">
        <v>1887</v>
      </c>
      <c r="AG867" s="123">
        <v>2200</v>
      </c>
      <c r="AH867" s="120" t="s">
        <v>647</v>
      </c>
      <c r="AI867" s="123">
        <v>35575.519999999997</v>
      </c>
      <c r="AJ867" s="123">
        <v>10311.48</v>
      </c>
      <c r="AK867" s="123">
        <v>45887</v>
      </c>
      <c r="AL867" s="123">
        <v>6376.48</v>
      </c>
      <c r="AM867" s="123">
        <v>223.52</v>
      </c>
      <c r="AN867" s="123">
        <v>6600</v>
      </c>
      <c r="AO867" s="123">
        <v>6376.48</v>
      </c>
      <c r="AP867" s="123">
        <v>223.52</v>
      </c>
      <c r="AQ867" s="123">
        <v>6600</v>
      </c>
      <c r="AR867" s="120">
        <v>33</v>
      </c>
      <c r="AS867" s="120">
        <f>VLOOKUP(X867:X3130,[7]Sheet1!$T$2:$AC$1764,10,0)</f>
        <v>351</v>
      </c>
      <c r="AT867" s="107" t="str">
        <f>VLOOKUP(X867:X3124,'[8]Asset Classification'!$J$3:$S$2325,10,0)</f>
        <v>&gt;180</v>
      </c>
      <c r="AU867" s="120"/>
      <c r="AV867" s="120"/>
      <c r="AW867" s="120"/>
      <c r="AX867" s="120" t="s">
        <v>544</v>
      </c>
      <c r="AY867" s="120" t="s">
        <v>545</v>
      </c>
      <c r="AZ867" s="120"/>
      <c r="BA867" s="120"/>
      <c r="BB867" s="126"/>
      <c r="BC867" s="110"/>
      <c r="BD867" s="111"/>
      <c r="BE867" s="111"/>
      <c r="BF867" s="112"/>
      <c r="BG867" s="111"/>
      <c r="BH867" s="113"/>
      <c r="BI867" s="111"/>
      <c r="BJ867" s="111"/>
      <c r="BK867" s="114"/>
      <c r="BL867" s="122"/>
    </row>
    <row r="868" spans="1:64" s="125" customFormat="1" ht="14.55" customHeight="1" x14ac:dyDescent="0.3">
      <c r="A868" s="120">
        <v>863</v>
      </c>
      <c r="B868" s="120" t="s">
        <v>5879</v>
      </c>
      <c r="C868" s="120" t="s">
        <v>178</v>
      </c>
      <c r="D868" s="120" t="s">
        <v>850</v>
      </c>
      <c r="E868" s="120" t="s">
        <v>851</v>
      </c>
      <c r="F868" s="120" t="s">
        <v>852</v>
      </c>
      <c r="G868" s="120" t="s">
        <v>853</v>
      </c>
      <c r="H868" s="120" t="s">
        <v>854</v>
      </c>
      <c r="I868" s="120">
        <v>176391</v>
      </c>
      <c r="J868" s="120" t="s">
        <v>889</v>
      </c>
      <c r="K868" s="120">
        <v>176391</v>
      </c>
      <c r="L868" s="120" t="s">
        <v>890</v>
      </c>
      <c r="M868" s="120" t="s">
        <v>891</v>
      </c>
      <c r="N868" s="120">
        <v>387281</v>
      </c>
      <c r="O868" s="120" t="s">
        <v>941</v>
      </c>
      <c r="P868" s="120">
        <v>91377</v>
      </c>
      <c r="Q868" s="120" t="s">
        <v>700</v>
      </c>
      <c r="R868" s="120" t="s">
        <v>255</v>
      </c>
      <c r="S868" s="120" t="s">
        <v>3048</v>
      </c>
      <c r="T868" s="120" t="s">
        <v>185</v>
      </c>
      <c r="U868" s="120" t="s">
        <v>547</v>
      </c>
      <c r="V868" s="120">
        <v>541</v>
      </c>
      <c r="W868" s="120" t="s">
        <v>221</v>
      </c>
      <c r="X868" s="120">
        <v>351649246</v>
      </c>
      <c r="Y868" s="120" t="s">
        <v>3049</v>
      </c>
      <c r="Z868" s="120" t="s">
        <v>815</v>
      </c>
      <c r="AA868" s="123">
        <v>42000</v>
      </c>
      <c r="AB868" s="120" t="s">
        <v>189</v>
      </c>
      <c r="AC868" s="120">
        <v>24</v>
      </c>
      <c r="AD868" s="120" t="s">
        <v>192</v>
      </c>
      <c r="AE868" s="120" t="s">
        <v>442</v>
      </c>
      <c r="AF868" s="123">
        <v>2250</v>
      </c>
      <c r="AG868" s="123">
        <v>2250</v>
      </c>
      <c r="AH868" s="120" t="s">
        <v>287</v>
      </c>
      <c r="AI868" s="123">
        <v>14741.96</v>
      </c>
      <c r="AJ868" s="123">
        <v>7758.04</v>
      </c>
      <c r="AK868" s="123">
        <v>22500</v>
      </c>
      <c r="AL868" s="123">
        <v>27258.04</v>
      </c>
      <c r="AM868" s="123">
        <v>4488.96</v>
      </c>
      <c r="AN868" s="123">
        <v>31747</v>
      </c>
      <c r="AO868" s="123">
        <v>22657.83</v>
      </c>
      <c r="AP868" s="123">
        <v>4342.17</v>
      </c>
      <c r="AQ868" s="123">
        <v>27000</v>
      </c>
      <c r="AR868" s="120">
        <v>22</v>
      </c>
      <c r="AS868" s="120">
        <f>VLOOKUP(X868:X3131,[7]Sheet1!$T$2:$AC$1764,10,0)</f>
        <v>351</v>
      </c>
      <c r="AT868" s="107" t="str">
        <f>VLOOKUP(X868:X3125,'[8]Asset Classification'!$J$3:$S$2325,10,0)</f>
        <v>&gt;180</v>
      </c>
      <c r="AU868" s="120"/>
      <c r="AV868" s="120"/>
      <c r="AW868" s="120"/>
      <c r="AX868" s="120" t="s">
        <v>544</v>
      </c>
      <c r="AY868" s="120" t="s">
        <v>545</v>
      </c>
      <c r="AZ868" s="120"/>
      <c r="BA868" s="120"/>
      <c r="BB868" s="126"/>
      <c r="BC868" s="110"/>
      <c r="BD868" s="111"/>
      <c r="BE868" s="111"/>
      <c r="BF868" s="112"/>
      <c r="BG868" s="111"/>
      <c r="BH868" s="113"/>
      <c r="BI868" s="111"/>
      <c r="BJ868" s="111"/>
      <c r="BK868" s="114"/>
      <c r="BL868" s="122"/>
    </row>
    <row r="869" spans="1:64" s="125" customFormat="1" ht="14.55" customHeight="1" x14ac:dyDescent="0.3">
      <c r="A869" s="120">
        <v>864</v>
      </c>
      <c r="B869" s="120" t="s">
        <v>5879</v>
      </c>
      <c r="C869" s="120" t="s">
        <v>178</v>
      </c>
      <c r="D869" s="120" t="s">
        <v>850</v>
      </c>
      <c r="E869" s="120" t="s">
        <v>851</v>
      </c>
      <c r="F869" s="120" t="s">
        <v>852</v>
      </c>
      <c r="G869" s="120" t="s">
        <v>853</v>
      </c>
      <c r="H869" s="120" t="s">
        <v>854</v>
      </c>
      <c r="I869" s="120">
        <v>176391</v>
      </c>
      <c r="J869" s="120" t="s">
        <v>889</v>
      </c>
      <c r="K869" s="120">
        <v>176391</v>
      </c>
      <c r="L869" s="120" t="s">
        <v>1545</v>
      </c>
      <c r="M869" s="120" t="s">
        <v>1546</v>
      </c>
      <c r="N869" s="120">
        <v>389065</v>
      </c>
      <c r="O869" s="120" t="s">
        <v>4155</v>
      </c>
      <c r="P869" s="120">
        <v>492137</v>
      </c>
      <c r="Q869" s="120" t="s">
        <v>4156</v>
      </c>
      <c r="R869" s="120" t="s">
        <v>255</v>
      </c>
      <c r="S869" s="120" t="s">
        <v>4161</v>
      </c>
      <c r="T869" s="120" t="s">
        <v>298</v>
      </c>
      <c r="U869" s="120" t="s">
        <v>186</v>
      </c>
      <c r="V869" s="120">
        <v>0</v>
      </c>
      <c r="W869" s="120" t="s">
        <v>221</v>
      </c>
      <c r="X869" s="120">
        <v>353676414</v>
      </c>
      <c r="Y869" s="120" t="s">
        <v>4162</v>
      </c>
      <c r="Z869" s="120" t="s">
        <v>505</v>
      </c>
      <c r="AA869" s="123">
        <v>27000</v>
      </c>
      <c r="AB869" s="120" t="s">
        <v>189</v>
      </c>
      <c r="AC869" s="120">
        <v>18</v>
      </c>
      <c r="AD869" s="120" t="s">
        <v>190</v>
      </c>
      <c r="AE869" s="120" t="s">
        <v>502</v>
      </c>
      <c r="AF869" s="123">
        <v>1810</v>
      </c>
      <c r="AG869" s="123">
        <v>1810</v>
      </c>
      <c r="AH869" s="120" t="s">
        <v>301</v>
      </c>
      <c r="AI869" s="123">
        <v>3605.63</v>
      </c>
      <c r="AJ869" s="123">
        <v>1824.37</v>
      </c>
      <c r="AK869" s="123">
        <v>5430</v>
      </c>
      <c r="AL869" s="123">
        <v>23394.37</v>
      </c>
      <c r="AM869" s="123">
        <v>4184.63</v>
      </c>
      <c r="AN869" s="123">
        <v>27579</v>
      </c>
      <c r="AO869" s="123">
        <v>17787.61</v>
      </c>
      <c r="AP869" s="123">
        <v>3932.39</v>
      </c>
      <c r="AQ869" s="123">
        <v>21720</v>
      </c>
      <c r="AR869" s="120">
        <v>15</v>
      </c>
      <c r="AS869" s="120">
        <f>VLOOKUP(X869:X3132,[7]Sheet1!$T$2:$AC$1764,10,0)</f>
        <v>351</v>
      </c>
      <c r="AT869" s="107" t="str">
        <f>VLOOKUP(X869:X3126,'[8]Asset Classification'!$J$3:$S$2325,10,0)</f>
        <v>&gt;180</v>
      </c>
      <c r="AU869" s="120"/>
      <c r="AV869" s="120"/>
      <c r="AW869" s="120"/>
      <c r="AX869" s="120" t="s">
        <v>544</v>
      </c>
      <c r="AY869" s="120" t="s">
        <v>545</v>
      </c>
      <c r="AZ869" s="120"/>
      <c r="BA869" s="120"/>
      <c r="BB869" s="126"/>
      <c r="BC869" s="110"/>
      <c r="BD869" s="111"/>
      <c r="BE869" s="111"/>
      <c r="BF869" s="112"/>
      <c r="BG869" s="111"/>
      <c r="BH869" s="113"/>
      <c r="BI869" s="111"/>
      <c r="BJ869" s="111"/>
      <c r="BK869" s="114"/>
      <c r="BL869" s="122"/>
    </row>
    <row r="870" spans="1:64" s="125" customFormat="1" ht="14.55" customHeight="1" x14ac:dyDescent="0.3">
      <c r="A870" s="120">
        <v>865</v>
      </c>
      <c r="B870" s="120" t="s">
        <v>5879</v>
      </c>
      <c r="C870" s="120" t="s">
        <v>178</v>
      </c>
      <c r="D870" s="120" t="s">
        <v>850</v>
      </c>
      <c r="E870" s="120" t="s">
        <v>851</v>
      </c>
      <c r="F870" s="120" t="s">
        <v>852</v>
      </c>
      <c r="G870" s="120" t="s">
        <v>853</v>
      </c>
      <c r="H870" s="120" t="s">
        <v>854</v>
      </c>
      <c r="I870" s="120">
        <v>176391</v>
      </c>
      <c r="J870" s="120" t="s">
        <v>889</v>
      </c>
      <c r="K870" s="120">
        <v>176391</v>
      </c>
      <c r="L870" s="120" t="s">
        <v>890</v>
      </c>
      <c r="M870" s="120" t="s">
        <v>891</v>
      </c>
      <c r="N870" s="120">
        <v>387281</v>
      </c>
      <c r="O870" s="120" t="s">
        <v>3763</v>
      </c>
      <c r="P870" s="120">
        <v>566568</v>
      </c>
      <c r="Q870" s="120" t="s">
        <v>3764</v>
      </c>
      <c r="R870" s="120" t="s">
        <v>255</v>
      </c>
      <c r="S870" s="120" t="s">
        <v>4169</v>
      </c>
      <c r="T870" s="120" t="s">
        <v>185</v>
      </c>
      <c r="U870" s="120" t="s">
        <v>186</v>
      </c>
      <c r="V870" s="120">
        <v>0</v>
      </c>
      <c r="W870" s="120" t="s">
        <v>5880</v>
      </c>
      <c r="X870" s="120">
        <v>353676420</v>
      </c>
      <c r="Y870" s="120" t="s">
        <v>4170</v>
      </c>
      <c r="Z870" s="120" t="s">
        <v>505</v>
      </c>
      <c r="AA870" s="123">
        <v>37000</v>
      </c>
      <c r="AB870" s="120" t="s">
        <v>189</v>
      </c>
      <c r="AC870" s="120">
        <v>24</v>
      </c>
      <c r="AD870" s="120" t="s">
        <v>190</v>
      </c>
      <c r="AE870" s="120" t="s">
        <v>502</v>
      </c>
      <c r="AF870" s="123">
        <v>1970</v>
      </c>
      <c r="AG870" s="123">
        <v>1970</v>
      </c>
      <c r="AH870" s="120" t="s">
        <v>647</v>
      </c>
      <c r="AI870" s="123">
        <v>4134.43</v>
      </c>
      <c r="AJ870" s="123">
        <v>3335.57</v>
      </c>
      <c r="AK870" s="123">
        <v>7470</v>
      </c>
      <c r="AL870" s="123">
        <v>32865.57</v>
      </c>
      <c r="AM870" s="123">
        <v>7625.43</v>
      </c>
      <c r="AN870" s="123">
        <v>40491</v>
      </c>
      <c r="AO870" s="123">
        <v>16323.23</v>
      </c>
      <c r="AP870" s="123">
        <v>5756.77</v>
      </c>
      <c r="AQ870" s="123">
        <v>22080</v>
      </c>
      <c r="AR870" s="120">
        <v>15</v>
      </c>
      <c r="AS870" s="120">
        <f>VLOOKUP(X870:X3133,[7]Sheet1!$T$2:$AC$1764,10,0)</f>
        <v>351</v>
      </c>
      <c r="AT870" s="107" t="str">
        <f>VLOOKUP(X870:X3127,'[8]Asset Classification'!$J$3:$S$2325,10,0)</f>
        <v>&gt;180</v>
      </c>
      <c r="AU870" s="120"/>
      <c r="AV870" s="120"/>
      <c r="AW870" s="120"/>
      <c r="AX870" s="120" t="s">
        <v>544</v>
      </c>
      <c r="AY870" s="120" t="s">
        <v>545</v>
      </c>
      <c r="AZ870" s="120"/>
      <c r="BA870" s="120"/>
      <c r="BB870" s="126"/>
      <c r="BC870" s="110"/>
      <c r="BD870" s="111"/>
      <c r="BE870" s="111"/>
      <c r="BF870" s="112"/>
      <c r="BG870" s="111"/>
      <c r="BH870" s="113"/>
      <c r="BI870" s="111"/>
      <c r="BJ870" s="111"/>
      <c r="BK870" s="114"/>
      <c r="BL870" s="122"/>
    </row>
    <row r="871" spans="1:64" s="125" customFormat="1" ht="14.55" customHeight="1" x14ac:dyDescent="0.3">
      <c r="A871" s="120">
        <v>866</v>
      </c>
      <c r="B871" s="120" t="s">
        <v>5879</v>
      </c>
      <c r="C871" s="120" t="s">
        <v>178</v>
      </c>
      <c r="D871" s="120" t="s">
        <v>850</v>
      </c>
      <c r="E871" s="120" t="s">
        <v>851</v>
      </c>
      <c r="F871" s="120" t="s">
        <v>852</v>
      </c>
      <c r="G871" s="120" t="s">
        <v>853</v>
      </c>
      <c r="H871" s="120" t="s">
        <v>854</v>
      </c>
      <c r="I871" s="120">
        <v>40668</v>
      </c>
      <c r="J871" s="120" t="s">
        <v>854</v>
      </c>
      <c r="K871" s="120">
        <v>40668</v>
      </c>
      <c r="L871" s="120" t="s">
        <v>906</v>
      </c>
      <c r="M871" s="120" t="s">
        <v>907</v>
      </c>
      <c r="N871" s="120">
        <v>62891</v>
      </c>
      <c r="O871" s="120" t="s">
        <v>3763</v>
      </c>
      <c r="P871" s="120">
        <v>566568</v>
      </c>
      <c r="Q871" s="120" t="s">
        <v>3764</v>
      </c>
      <c r="R871" s="120" t="s">
        <v>255</v>
      </c>
      <c r="S871" s="120" t="s">
        <v>4171</v>
      </c>
      <c r="T871" s="120" t="s">
        <v>185</v>
      </c>
      <c r="U871" s="120" t="s">
        <v>186</v>
      </c>
      <c r="V871" s="120">
        <v>0</v>
      </c>
      <c r="W871" s="120" t="s">
        <v>5880</v>
      </c>
      <c r="X871" s="120">
        <v>353676421</v>
      </c>
      <c r="Y871" s="120" t="s">
        <v>4172</v>
      </c>
      <c r="Z871" s="120" t="s">
        <v>505</v>
      </c>
      <c r="AA871" s="123">
        <v>37000</v>
      </c>
      <c r="AB871" s="120" t="s">
        <v>189</v>
      </c>
      <c r="AC871" s="120">
        <v>24</v>
      </c>
      <c r="AD871" s="120" t="s">
        <v>190</v>
      </c>
      <c r="AE871" s="120" t="s">
        <v>502</v>
      </c>
      <c r="AF871" s="123">
        <v>1970</v>
      </c>
      <c r="AG871" s="123">
        <v>1970</v>
      </c>
      <c r="AH871" s="120" t="s">
        <v>308</v>
      </c>
      <c r="AI871" s="123">
        <v>3380.38</v>
      </c>
      <c r="AJ871" s="123">
        <v>3089.62</v>
      </c>
      <c r="AK871" s="123">
        <v>6470</v>
      </c>
      <c r="AL871" s="123">
        <v>33619.620000000003</v>
      </c>
      <c r="AM871" s="123">
        <v>7871.38</v>
      </c>
      <c r="AN871" s="123">
        <v>41491</v>
      </c>
      <c r="AO871" s="123">
        <v>17077.28</v>
      </c>
      <c r="AP871" s="123">
        <v>6002.72</v>
      </c>
      <c r="AQ871" s="123">
        <v>23080</v>
      </c>
      <c r="AR871" s="120">
        <v>15</v>
      </c>
      <c r="AS871" s="120">
        <f>VLOOKUP(X871:X3134,[7]Sheet1!$T$2:$AC$1764,10,0)</f>
        <v>351</v>
      </c>
      <c r="AT871" s="107" t="str">
        <f>VLOOKUP(X871:X3128,'[8]Asset Classification'!$J$3:$S$2325,10,0)</f>
        <v>&gt;180</v>
      </c>
      <c r="AU871" s="120"/>
      <c r="AV871" s="120"/>
      <c r="AW871" s="120"/>
      <c r="AX871" s="120" t="s">
        <v>544</v>
      </c>
      <c r="AY871" s="120" t="s">
        <v>545</v>
      </c>
      <c r="AZ871" s="120"/>
      <c r="BA871" s="120"/>
      <c r="BB871" s="126"/>
      <c r="BC871" s="110"/>
      <c r="BD871" s="111"/>
      <c r="BE871" s="111"/>
      <c r="BF871" s="112"/>
      <c r="BG871" s="111"/>
      <c r="BH871" s="113"/>
      <c r="BI871" s="111"/>
      <c r="BJ871" s="111"/>
      <c r="BK871" s="114"/>
      <c r="BL871" s="122"/>
    </row>
    <row r="872" spans="1:64" s="125" customFormat="1" ht="14.55" customHeight="1" x14ac:dyDescent="0.3">
      <c r="A872" s="120">
        <v>867</v>
      </c>
      <c r="B872" s="120" t="s">
        <v>5879</v>
      </c>
      <c r="C872" s="120" t="s">
        <v>178</v>
      </c>
      <c r="D872" s="120" t="s">
        <v>850</v>
      </c>
      <c r="E872" s="120" t="s">
        <v>851</v>
      </c>
      <c r="F872" s="120" t="s">
        <v>852</v>
      </c>
      <c r="G872" s="120" t="s">
        <v>853</v>
      </c>
      <c r="H872" s="120" t="s">
        <v>854</v>
      </c>
      <c r="I872" s="120">
        <v>176391</v>
      </c>
      <c r="J872" s="120" t="s">
        <v>889</v>
      </c>
      <c r="K872" s="120">
        <v>176391</v>
      </c>
      <c r="L872" s="120" t="s">
        <v>855</v>
      </c>
      <c r="M872" s="120" t="s">
        <v>856</v>
      </c>
      <c r="N872" s="120">
        <v>394917</v>
      </c>
      <c r="O872" s="120" t="s">
        <v>1547</v>
      </c>
      <c r="P872" s="120">
        <v>91559</v>
      </c>
      <c r="Q872" s="120" t="s">
        <v>1548</v>
      </c>
      <c r="R872" s="120" t="s">
        <v>255</v>
      </c>
      <c r="S872" s="120" t="s">
        <v>4190</v>
      </c>
      <c r="T872" s="120" t="s">
        <v>185</v>
      </c>
      <c r="U872" s="120" t="s">
        <v>181</v>
      </c>
      <c r="V872" s="120">
        <v>0</v>
      </c>
      <c r="W872" s="120" t="s">
        <v>5880</v>
      </c>
      <c r="X872" s="120">
        <v>353676430</v>
      </c>
      <c r="Y872" s="120" t="s">
        <v>4191</v>
      </c>
      <c r="Z872" s="120" t="s">
        <v>484</v>
      </c>
      <c r="AA872" s="123">
        <v>63000</v>
      </c>
      <c r="AB872" s="120" t="s">
        <v>189</v>
      </c>
      <c r="AC872" s="120">
        <v>24</v>
      </c>
      <c r="AD872" s="120" t="s">
        <v>195</v>
      </c>
      <c r="AE872" s="120" t="s">
        <v>502</v>
      </c>
      <c r="AF872" s="123">
        <v>3360</v>
      </c>
      <c r="AG872" s="123">
        <v>3360</v>
      </c>
      <c r="AH872" s="120" t="s">
        <v>647</v>
      </c>
      <c r="AI872" s="123">
        <v>6355.83</v>
      </c>
      <c r="AJ872" s="123">
        <v>3724.17</v>
      </c>
      <c r="AK872" s="123">
        <v>10080</v>
      </c>
      <c r="AL872" s="123">
        <v>56644.17</v>
      </c>
      <c r="AM872" s="123">
        <v>13998.83</v>
      </c>
      <c r="AN872" s="123">
        <v>70643</v>
      </c>
      <c r="AO872" s="123">
        <v>29321.78</v>
      </c>
      <c r="AP872" s="123">
        <v>10998.22</v>
      </c>
      <c r="AQ872" s="123">
        <v>40320</v>
      </c>
      <c r="AR872" s="120">
        <v>15</v>
      </c>
      <c r="AS872" s="120">
        <f>VLOOKUP(X872:X3135,[7]Sheet1!$T$2:$AC$1764,10,0)</f>
        <v>351</v>
      </c>
      <c r="AT872" s="107" t="str">
        <f>VLOOKUP(X872:X3129,'[8]Asset Classification'!$J$3:$S$2325,10,0)</f>
        <v>&gt;180</v>
      </c>
      <c r="AU872" s="120"/>
      <c r="AV872" s="120"/>
      <c r="AW872" s="120"/>
      <c r="AX872" s="120" t="s">
        <v>544</v>
      </c>
      <c r="AY872" s="120" t="s">
        <v>545</v>
      </c>
      <c r="AZ872" s="120"/>
      <c r="BA872" s="120"/>
      <c r="BB872" s="126"/>
      <c r="BC872" s="110"/>
      <c r="BD872" s="111"/>
      <c r="BE872" s="111"/>
      <c r="BF872" s="112"/>
      <c r="BG872" s="111"/>
      <c r="BH872" s="113"/>
      <c r="BI872" s="111"/>
      <c r="BJ872" s="111"/>
      <c r="BK872" s="114"/>
      <c r="BL872" s="122"/>
    </row>
    <row r="873" spans="1:64" s="125" customFormat="1" ht="14.55" customHeight="1" x14ac:dyDescent="0.3">
      <c r="A873" s="120">
        <v>868</v>
      </c>
      <c r="B873" s="120" t="s">
        <v>5879</v>
      </c>
      <c r="C873" s="120" t="s">
        <v>178</v>
      </c>
      <c r="D873" s="120" t="s">
        <v>850</v>
      </c>
      <c r="E873" s="120" t="s">
        <v>851</v>
      </c>
      <c r="F873" s="120" t="s">
        <v>852</v>
      </c>
      <c r="G873" s="120" t="s">
        <v>853</v>
      </c>
      <c r="H873" s="120" t="s">
        <v>854</v>
      </c>
      <c r="I873" s="120">
        <v>176391</v>
      </c>
      <c r="J873" s="120" t="s">
        <v>889</v>
      </c>
      <c r="K873" s="120">
        <v>176391</v>
      </c>
      <c r="L873" s="120" t="s">
        <v>890</v>
      </c>
      <c r="M873" s="120" t="s">
        <v>891</v>
      </c>
      <c r="N873" s="120">
        <v>387281</v>
      </c>
      <c r="O873" s="120" t="s">
        <v>1450</v>
      </c>
      <c r="P873" s="120">
        <v>540145</v>
      </c>
      <c r="Q873" s="120" t="s">
        <v>1451</v>
      </c>
      <c r="R873" s="120" t="s">
        <v>255</v>
      </c>
      <c r="S873" s="120" t="s">
        <v>4319</v>
      </c>
      <c r="T873" s="120" t="s">
        <v>180</v>
      </c>
      <c r="U873" s="120" t="s">
        <v>181</v>
      </c>
      <c r="V873" s="120">
        <v>0</v>
      </c>
      <c r="W873" s="120" t="s">
        <v>5880</v>
      </c>
      <c r="X873" s="120">
        <v>353676513</v>
      </c>
      <c r="Y873" s="120" t="s">
        <v>4320</v>
      </c>
      <c r="Z873" s="120" t="s">
        <v>833</v>
      </c>
      <c r="AA873" s="123">
        <v>35000</v>
      </c>
      <c r="AB873" s="120" t="s">
        <v>189</v>
      </c>
      <c r="AC873" s="120">
        <v>24</v>
      </c>
      <c r="AD873" s="120" t="s">
        <v>190</v>
      </c>
      <c r="AE873" s="120" t="s">
        <v>502</v>
      </c>
      <c r="AF873" s="123">
        <v>1870</v>
      </c>
      <c r="AG873" s="123">
        <v>1870</v>
      </c>
      <c r="AH873" s="120" t="s">
        <v>647</v>
      </c>
      <c r="AI873" s="123">
        <v>3441.6</v>
      </c>
      <c r="AJ873" s="123">
        <v>2168.4</v>
      </c>
      <c r="AK873" s="123">
        <v>5610</v>
      </c>
      <c r="AL873" s="123">
        <v>31558.400000000001</v>
      </c>
      <c r="AM873" s="123">
        <v>7809.6</v>
      </c>
      <c r="AN873" s="123">
        <v>39368</v>
      </c>
      <c r="AO873" s="123">
        <v>16309.67</v>
      </c>
      <c r="AP873" s="123">
        <v>6130.33</v>
      </c>
      <c r="AQ873" s="123">
        <v>22440</v>
      </c>
      <c r="AR873" s="120">
        <v>15</v>
      </c>
      <c r="AS873" s="120">
        <f>VLOOKUP(X873:X3136,[7]Sheet1!$T$2:$AC$1764,10,0)</f>
        <v>351</v>
      </c>
      <c r="AT873" s="107" t="str">
        <f>VLOOKUP(X873:X3130,'[8]Asset Classification'!$J$3:$S$2325,10,0)</f>
        <v>&gt;180</v>
      </c>
      <c r="AU873" s="120"/>
      <c r="AV873" s="120"/>
      <c r="AW873" s="120"/>
      <c r="AX873" s="120" t="s">
        <v>544</v>
      </c>
      <c r="AY873" s="120" t="s">
        <v>545</v>
      </c>
      <c r="AZ873" s="120"/>
      <c r="BA873" s="120"/>
      <c r="BB873" s="126"/>
      <c r="BC873" s="110"/>
      <c r="BD873" s="111"/>
      <c r="BE873" s="111"/>
      <c r="BF873" s="112"/>
      <c r="BG873" s="111"/>
      <c r="BH873" s="113"/>
      <c r="BI873" s="111"/>
      <c r="BJ873" s="111"/>
      <c r="BK873" s="114"/>
      <c r="BL873" s="122"/>
    </row>
    <row r="874" spans="1:64" s="125" customFormat="1" ht="14.55" customHeight="1" x14ac:dyDescent="0.3">
      <c r="A874" s="120">
        <v>869</v>
      </c>
      <c r="B874" s="120" t="s">
        <v>5879</v>
      </c>
      <c r="C874" s="120" t="s">
        <v>178</v>
      </c>
      <c r="D874" s="120" t="s">
        <v>850</v>
      </c>
      <c r="E874" s="120" t="s">
        <v>851</v>
      </c>
      <c r="F874" s="120" t="s">
        <v>852</v>
      </c>
      <c r="G874" s="120" t="s">
        <v>853</v>
      </c>
      <c r="H874" s="120" t="s">
        <v>854</v>
      </c>
      <c r="I874" s="120">
        <v>168143</v>
      </c>
      <c r="J874" s="120" t="s">
        <v>854</v>
      </c>
      <c r="K874" s="120">
        <v>168143</v>
      </c>
      <c r="L874" s="120" t="s">
        <v>906</v>
      </c>
      <c r="M874" s="120" t="s">
        <v>907</v>
      </c>
      <c r="N874" s="120">
        <v>347713</v>
      </c>
      <c r="O874" s="120" t="s">
        <v>1450</v>
      </c>
      <c r="P874" s="120">
        <v>540145</v>
      </c>
      <c r="Q874" s="120" t="s">
        <v>1451</v>
      </c>
      <c r="R874" s="120" t="s">
        <v>255</v>
      </c>
      <c r="S874" s="120" t="s">
        <v>4327</v>
      </c>
      <c r="T874" s="120" t="s">
        <v>185</v>
      </c>
      <c r="U874" s="120" t="s">
        <v>181</v>
      </c>
      <c r="V874" s="120">
        <v>0</v>
      </c>
      <c r="W874" s="120" t="s">
        <v>5880</v>
      </c>
      <c r="X874" s="120">
        <v>353676517</v>
      </c>
      <c r="Y874" s="120" t="s">
        <v>4328</v>
      </c>
      <c r="Z874" s="120" t="s">
        <v>521</v>
      </c>
      <c r="AA874" s="123">
        <v>37000</v>
      </c>
      <c r="AB874" s="120" t="s">
        <v>189</v>
      </c>
      <c r="AC874" s="120">
        <v>24</v>
      </c>
      <c r="AD874" s="120" t="s">
        <v>190</v>
      </c>
      <c r="AE874" s="120" t="s">
        <v>287</v>
      </c>
      <c r="AF874" s="123">
        <v>1970</v>
      </c>
      <c r="AG874" s="123">
        <v>1970</v>
      </c>
      <c r="AH874" s="120" t="s">
        <v>287</v>
      </c>
      <c r="AI874" s="123">
        <v>1108.3599999999999</v>
      </c>
      <c r="AJ874" s="123">
        <v>861.64</v>
      </c>
      <c r="AK874" s="123">
        <v>1970</v>
      </c>
      <c r="AL874" s="123">
        <v>35891.64</v>
      </c>
      <c r="AM874" s="123">
        <v>9799.36</v>
      </c>
      <c r="AN874" s="123">
        <v>45691</v>
      </c>
      <c r="AO874" s="123">
        <v>16441.5</v>
      </c>
      <c r="AP874" s="123">
        <v>7198.5</v>
      </c>
      <c r="AQ874" s="123">
        <v>23640</v>
      </c>
      <c r="AR874" s="120">
        <v>13</v>
      </c>
      <c r="AS874" s="120">
        <f>VLOOKUP(X874:X3137,[7]Sheet1!$T$2:$AC$1764,10,0)</f>
        <v>351</v>
      </c>
      <c r="AT874" s="107" t="str">
        <f>VLOOKUP(X874:X3131,'[8]Asset Classification'!$J$3:$S$2325,10,0)</f>
        <v>&gt;180</v>
      </c>
      <c r="AU874" s="120"/>
      <c r="AV874" s="120"/>
      <c r="AW874" s="120"/>
      <c r="AX874" s="120" t="s">
        <v>544</v>
      </c>
      <c r="AY874" s="120" t="s">
        <v>545</v>
      </c>
      <c r="AZ874" s="120"/>
      <c r="BA874" s="120"/>
      <c r="BB874" s="126"/>
      <c r="BC874" s="110"/>
      <c r="BD874" s="111"/>
      <c r="BE874" s="111"/>
      <c r="BF874" s="112"/>
      <c r="BG874" s="111"/>
      <c r="BH874" s="113"/>
      <c r="BI874" s="111"/>
      <c r="BJ874" s="111"/>
      <c r="BK874" s="114"/>
      <c r="BL874" s="122"/>
    </row>
    <row r="875" spans="1:64" s="125" customFormat="1" ht="14.55" customHeight="1" x14ac:dyDescent="0.3">
      <c r="A875" s="120">
        <v>870</v>
      </c>
      <c r="B875" s="120" t="s">
        <v>5879</v>
      </c>
      <c r="C875" s="120" t="s">
        <v>178</v>
      </c>
      <c r="D875" s="120" t="s">
        <v>850</v>
      </c>
      <c r="E875" s="120" t="s">
        <v>851</v>
      </c>
      <c r="F875" s="120" t="s">
        <v>852</v>
      </c>
      <c r="G875" s="120" t="s">
        <v>853</v>
      </c>
      <c r="H875" s="120" t="s">
        <v>854</v>
      </c>
      <c r="I875" s="120">
        <v>40714</v>
      </c>
      <c r="J875" s="120" t="s">
        <v>1081</v>
      </c>
      <c r="K875" s="120">
        <v>40714</v>
      </c>
      <c r="L875" s="120" t="s">
        <v>1019</v>
      </c>
      <c r="M875" s="120" t="s">
        <v>1020</v>
      </c>
      <c r="N875" s="120">
        <v>395267</v>
      </c>
      <c r="O875" s="120" t="s">
        <v>1667</v>
      </c>
      <c r="P875" s="120">
        <v>566847</v>
      </c>
      <c r="Q875" s="120" t="s">
        <v>2532</v>
      </c>
      <c r="R875" s="120" t="s">
        <v>255</v>
      </c>
      <c r="S875" s="120" t="s">
        <v>4413</v>
      </c>
      <c r="T875" s="120" t="s">
        <v>185</v>
      </c>
      <c r="U875" s="120" t="s">
        <v>186</v>
      </c>
      <c r="V875" s="120">
        <v>0</v>
      </c>
      <c r="W875" s="120" t="s">
        <v>5880</v>
      </c>
      <c r="X875" s="120">
        <v>353676566</v>
      </c>
      <c r="Y875" s="120" t="s">
        <v>4414</v>
      </c>
      <c r="Z875" s="120" t="s">
        <v>833</v>
      </c>
      <c r="AA875" s="123">
        <v>41000</v>
      </c>
      <c r="AB875" s="120" t="s">
        <v>189</v>
      </c>
      <c r="AC875" s="120">
        <v>24</v>
      </c>
      <c r="AD875" s="120" t="s">
        <v>190</v>
      </c>
      <c r="AE875" s="120" t="s">
        <v>502</v>
      </c>
      <c r="AF875" s="123">
        <v>2190</v>
      </c>
      <c r="AG875" s="123">
        <v>2190</v>
      </c>
      <c r="AH875" s="120" t="s">
        <v>210</v>
      </c>
      <c r="AI875" s="123">
        <v>4029.85</v>
      </c>
      <c r="AJ875" s="123">
        <v>2600.15</v>
      </c>
      <c r="AK875" s="123">
        <v>6630</v>
      </c>
      <c r="AL875" s="123">
        <v>36970.15</v>
      </c>
      <c r="AM875" s="123">
        <v>9091.85</v>
      </c>
      <c r="AN875" s="123">
        <v>46062</v>
      </c>
      <c r="AO875" s="123">
        <v>19097.45</v>
      </c>
      <c r="AP875" s="123">
        <v>7122.55</v>
      </c>
      <c r="AQ875" s="123">
        <v>26220</v>
      </c>
      <c r="AR875" s="120">
        <v>15</v>
      </c>
      <c r="AS875" s="120">
        <f>VLOOKUP(X875:X3138,[7]Sheet1!$T$2:$AC$1764,10,0)</f>
        <v>351</v>
      </c>
      <c r="AT875" s="107" t="str">
        <f>VLOOKUP(X875:X3132,'[8]Asset Classification'!$J$3:$S$2325,10,0)</f>
        <v>&gt;180</v>
      </c>
      <c r="AU875" s="120"/>
      <c r="AV875" s="120"/>
      <c r="AW875" s="120"/>
      <c r="AX875" s="120" t="s">
        <v>544</v>
      </c>
      <c r="AY875" s="120" t="s">
        <v>545</v>
      </c>
      <c r="AZ875" s="120"/>
      <c r="BA875" s="120"/>
      <c r="BB875" s="126"/>
      <c r="BC875" s="110"/>
      <c r="BD875" s="111"/>
      <c r="BE875" s="111"/>
      <c r="BF875" s="112"/>
      <c r="BG875" s="111"/>
      <c r="BH875" s="113"/>
      <c r="BI875" s="111"/>
      <c r="BJ875" s="111"/>
      <c r="BK875" s="114"/>
      <c r="BL875" s="122"/>
    </row>
    <row r="876" spans="1:64" s="125" customFormat="1" ht="14.55" customHeight="1" x14ac:dyDescent="0.3">
      <c r="A876" s="120">
        <v>871</v>
      </c>
      <c r="B876" s="120" t="s">
        <v>5879</v>
      </c>
      <c r="C876" s="120" t="s">
        <v>178</v>
      </c>
      <c r="D876" s="120" t="s">
        <v>850</v>
      </c>
      <c r="E876" s="120" t="s">
        <v>851</v>
      </c>
      <c r="F876" s="120" t="s">
        <v>852</v>
      </c>
      <c r="G876" s="120" t="s">
        <v>853</v>
      </c>
      <c r="H876" s="120" t="s">
        <v>854</v>
      </c>
      <c r="I876" s="120">
        <v>40714</v>
      </c>
      <c r="J876" s="120" t="s">
        <v>1081</v>
      </c>
      <c r="K876" s="120">
        <v>40714</v>
      </c>
      <c r="L876" s="120" t="s">
        <v>1019</v>
      </c>
      <c r="M876" s="120" t="s">
        <v>1020</v>
      </c>
      <c r="N876" s="120">
        <v>395267</v>
      </c>
      <c r="O876" s="120" t="s">
        <v>1667</v>
      </c>
      <c r="P876" s="120">
        <v>433139</v>
      </c>
      <c r="Q876" s="120" t="s">
        <v>1668</v>
      </c>
      <c r="R876" s="120" t="s">
        <v>255</v>
      </c>
      <c r="S876" s="120" t="s">
        <v>4573</v>
      </c>
      <c r="T876" s="120" t="s">
        <v>576</v>
      </c>
      <c r="U876" s="120" t="s">
        <v>186</v>
      </c>
      <c r="V876" s="120">
        <v>0</v>
      </c>
      <c r="W876" s="120" t="s">
        <v>5880</v>
      </c>
      <c r="X876" s="120">
        <v>353696883</v>
      </c>
      <c r="Y876" s="120" t="s">
        <v>4574</v>
      </c>
      <c r="Z876" s="120" t="s">
        <v>833</v>
      </c>
      <c r="AA876" s="123">
        <v>12000</v>
      </c>
      <c r="AB876" s="120" t="s">
        <v>189</v>
      </c>
      <c r="AC876" s="120">
        <v>12</v>
      </c>
      <c r="AD876" s="120" t="s">
        <v>190</v>
      </c>
      <c r="AE876" s="120" t="s">
        <v>502</v>
      </c>
      <c r="AF876" s="123">
        <v>1140</v>
      </c>
      <c r="AG876" s="123">
        <v>1140</v>
      </c>
      <c r="AH876" s="120" t="s">
        <v>308</v>
      </c>
      <c r="AI876" s="123">
        <v>2705.43</v>
      </c>
      <c r="AJ876" s="123">
        <v>714.57</v>
      </c>
      <c r="AK876" s="123">
        <v>3420</v>
      </c>
      <c r="AL876" s="123">
        <v>9294.57</v>
      </c>
      <c r="AM876" s="123">
        <v>1018.43</v>
      </c>
      <c r="AN876" s="123">
        <v>10313</v>
      </c>
      <c r="AO876" s="123">
        <v>9294.57</v>
      </c>
      <c r="AP876" s="123">
        <v>1018.43</v>
      </c>
      <c r="AQ876" s="123">
        <v>10313</v>
      </c>
      <c r="AR876" s="120">
        <v>15</v>
      </c>
      <c r="AS876" s="120">
        <f>VLOOKUP(X876:X3139,[7]Sheet1!$T$2:$AC$1764,10,0)</f>
        <v>351</v>
      </c>
      <c r="AT876" s="107" t="str">
        <f>VLOOKUP(X876:X3133,'[8]Asset Classification'!$J$3:$S$2325,10,0)</f>
        <v>&gt;180</v>
      </c>
      <c r="AU876" s="120"/>
      <c r="AV876" s="120"/>
      <c r="AW876" s="120"/>
      <c r="AX876" s="120" t="s">
        <v>544</v>
      </c>
      <c r="AY876" s="120" t="s">
        <v>545</v>
      </c>
      <c r="AZ876" s="120"/>
      <c r="BA876" s="120"/>
      <c r="BB876" s="126"/>
      <c r="BC876" s="110"/>
      <c r="BD876" s="111"/>
      <c r="BE876" s="111"/>
      <c r="BF876" s="112"/>
      <c r="BG876" s="111"/>
      <c r="BH876" s="113"/>
      <c r="BI876" s="111"/>
      <c r="BJ876" s="111"/>
      <c r="BK876" s="114"/>
      <c r="BL876" s="122"/>
    </row>
    <row r="877" spans="1:64" s="125" customFormat="1" ht="14.55" customHeight="1" x14ac:dyDescent="0.3">
      <c r="A877" s="120">
        <v>872</v>
      </c>
      <c r="B877" s="120" t="s">
        <v>5879</v>
      </c>
      <c r="C877" s="120" t="s">
        <v>178</v>
      </c>
      <c r="D877" s="120" t="s">
        <v>850</v>
      </c>
      <c r="E877" s="120" t="s">
        <v>851</v>
      </c>
      <c r="F877" s="120" t="s">
        <v>852</v>
      </c>
      <c r="G877" s="120" t="s">
        <v>853</v>
      </c>
      <c r="H877" s="120" t="s">
        <v>854</v>
      </c>
      <c r="I877" s="120">
        <v>176391</v>
      </c>
      <c r="J877" s="120" t="s">
        <v>889</v>
      </c>
      <c r="K877" s="120">
        <v>176391</v>
      </c>
      <c r="L877" s="120" t="s">
        <v>855</v>
      </c>
      <c r="M877" s="120" t="s">
        <v>856</v>
      </c>
      <c r="N877" s="120">
        <v>394917</v>
      </c>
      <c r="O877" s="120" t="s">
        <v>1180</v>
      </c>
      <c r="P877" s="120">
        <v>91425</v>
      </c>
      <c r="Q877" s="120" t="s">
        <v>1181</v>
      </c>
      <c r="R877" s="120" t="s">
        <v>255</v>
      </c>
      <c r="S877" s="120" t="s">
        <v>4884</v>
      </c>
      <c r="T877" s="120" t="s">
        <v>185</v>
      </c>
      <c r="U877" s="120" t="s">
        <v>186</v>
      </c>
      <c r="V877" s="120">
        <v>0</v>
      </c>
      <c r="W877" s="120" t="s">
        <v>5880</v>
      </c>
      <c r="X877" s="120">
        <v>354759272</v>
      </c>
      <c r="Y877" s="120" t="s">
        <v>4885</v>
      </c>
      <c r="Z877" s="120" t="s">
        <v>201</v>
      </c>
      <c r="AA877" s="123">
        <v>47000</v>
      </c>
      <c r="AB877" s="120" t="s">
        <v>189</v>
      </c>
      <c r="AC877" s="120">
        <v>24</v>
      </c>
      <c r="AD877" s="120" t="s">
        <v>190</v>
      </c>
      <c r="AE877" s="120" t="s">
        <v>519</v>
      </c>
      <c r="AF877" s="123">
        <v>2510</v>
      </c>
      <c r="AG877" s="123">
        <v>2510</v>
      </c>
      <c r="AH877" s="120" t="s">
        <v>1860</v>
      </c>
      <c r="AI877" s="123">
        <v>2887.21</v>
      </c>
      <c r="AJ877" s="123">
        <v>2132.79</v>
      </c>
      <c r="AK877" s="123">
        <v>5020</v>
      </c>
      <c r="AL877" s="123">
        <v>44112.79</v>
      </c>
      <c r="AM877" s="123">
        <v>11496.21</v>
      </c>
      <c r="AN877" s="123">
        <v>55609</v>
      </c>
      <c r="AO877" s="123">
        <v>21400.85</v>
      </c>
      <c r="AP877" s="123">
        <v>8719.15</v>
      </c>
      <c r="AQ877" s="123">
        <v>30120</v>
      </c>
      <c r="AR877" s="120">
        <v>14</v>
      </c>
      <c r="AS877" s="120">
        <f>VLOOKUP(X877:X3140,[7]Sheet1!$T$2:$AC$1764,10,0)</f>
        <v>351</v>
      </c>
      <c r="AT877" s="107" t="str">
        <f>VLOOKUP(X877:X3134,'[8]Asset Classification'!$J$3:$S$2325,10,0)</f>
        <v>&gt;180</v>
      </c>
      <c r="AU877" s="120"/>
      <c r="AV877" s="120"/>
      <c r="AW877" s="120"/>
      <c r="AX877" s="120" t="s">
        <v>544</v>
      </c>
      <c r="AY877" s="120" t="s">
        <v>545</v>
      </c>
      <c r="AZ877" s="120"/>
      <c r="BA877" s="120"/>
      <c r="BB877" s="126"/>
      <c r="BC877" s="110"/>
      <c r="BD877" s="111"/>
      <c r="BE877" s="111"/>
      <c r="BF877" s="112"/>
      <c r="BG877" s="111"/>
      <c r="BH877" s="113"/>
      <c r="BI877" s="111"/>
      <c r="BJ877" s="111"/>
      <c r="BK877" s="114"/>
      <c r="BL877" s="122"/>
    </row>
    <row r="878" spans="1:64" s="125" customFormat="1" ht="14.55" customHeight="1" x14ac:dyDescent="0.3">
      <c r="A878" s="120">
        <v>873</v>
      </c>
      <c r="B878" s="120" t="s">
        <v>5879</v>
      </c>
      <c r="C878" s="120" t="s">
        <v>178</v>
      </c>
      <c r="D878" s="120" t="s">
        <v>850</v>
      </c>
      <c r="E878" s="120" t="s">
        <v>851</v>
      </c>
      <c r="F878" s="120" t="s">
        <v>852</v>
      </c>
      <c r="G878" s="120" t="s">
        <v>853</v>
      </c>
      <c r="H878" s="120" t="s">
        <v>854</v>
      </c>
      <c r="I878" s="120">
        <v>40742</v>
      </c>
      <c r="J878" s="120" t="s">
        <v>1661</v>
      </c>
      <c r="K878" s="120">
        <v>40742</v>
      </c>
      <c r="L878" s="120" t="s">
        <v>855</v>
      </c>
      <c r="M878" s="120" t="s">
        <v>856</v>
      </c>
      <c r="N878" s="120">
        <v>63000</v>
      </c>
      <c r="O878" s="120" t="s">
        <v>1754</v>
      </c>
      <c r="P878" s="120">
        <v>476829</v>
      </c>
      <c r="Q878" s="120" t="s">
        <v>1755</v>
      </c>
      <c r="R878" s="120" t="s">
        <v>255</v>
      </c>
      <c r="S878" s="120" t="s">
        <v>4892</v>
      </c>
      <c r="T878" s="120" t="s">
        <v>185</v>
      </c>
      <c r="U878" s="120" t="s">
        <v>186</v>
      </c>
      <c r="V878" s="120">
        <v>0</v>
      </c>
      <c r="W878" s="120" t="s">
        <v>5880</v>
      </c>
      <c r="X878" s="120">
        <v>354759277</v>
      </c>
      <c r="Y878" s="120" t="s">
        <v>4893</v>
      </c>
      <c r="Z878" s="120" t="s">
        <v>346</v>
      </c>
      <c r="AA878" s="123">
        <v>46000</v>
      </c>
      <c r="AB878" s="120" t="s">
        <v>189</v>
      </c>
      <c r="AC878" s="120">
        <v>24</v>
      </c>
      <c r="AD878" s="120" t="s">
        <v>190</v>
      </c>
      <c r="AE878" s="120" t="s">
        <v>519</v>
      </c>
      <c r="AF878" s="123">
        <v>2460</v>
      </c>
      <c r="AG878" s="123">
        <v>2460</v>
      </c>
      <c r="AH878" s="120" t="s">
        <v>301</v>
      </c>
      <c r="AI878" s="123">
        <v>2864.77</v>
      </c>
      <c r="AJ878" s="123">
        <v>2055.23</v>
      </c>
      <c r="AK878" s="123">
        <v>4920</v>
      </c>
      <c r="AL878" s="123">
        <v>43135.23</v>
      </c>
      <c r="AM878" s="123">
        <v>11210.77</v>
      </c>
      <c r="AN878" s="123">
        <v>54346</v>
      </c>
      <c r="AO878" s="123">
        <v>21002.19</v>
      </c>
      <c r="AP878" s="123">
        <v>8517.81</v>
      </c>
      <c r="AQ878" s="123">
        <v>29520</v>
      </c>
      <c r="AR878" s="120">
        <v>14</v>
      </c>
      <c r="AS878" s="120">
        <f>VLOOKUP(X878:X3141,[7]Sheet1!$T$2:$AC$1764,10,0)</f>
        <v>351</v>
      </c>
      <c r="AT878" s="107" t="str">
        <f>VLOOKUP(X878:X3135,'[8]Asset Classification'!$J$3:$S$2325,10,0)</f>
        <v>&gt;180</v>
      </c>
      <c r="AU878" s="120"/>
      <c r="AV878" s="120"/>
      <c r="AW878" s="120"/>
      <c r="AX878" s="120" t="s">
        <v>544</v>
      </c>
      <c r="AY878" s="120" t="s">
        <v>545</v>
      </c>
      <c r="AZ878" s="120"/>
      <c r="BA878" s="120"/>
      <c r="BB878" s="126"/>
      <c r="BC878" s="110"/>
      <c r="BD878" s="111"/>
      <c r="BE878" s="111"/>
      <c r="BF878" s="112"/>
      <c r="BG878" s="111"/>
      <c r="BH878" s="111"/>
      <c r="BI878" s="111"/>
      <c r="BJ878" s="111"/>
      <c r="BK878" s="114"/>
      <c r="BL878" s="122"/>
    </row>
    <row r="879" spans="1:64" s="125" customFormat="1" ht="14.55" customHeight="1" x14ac:dyDescent="0.3">
      <c r="A879" s="120">
        <v>874</v>
      </c>
      <c r="B879" s="120" t="s">
        <v>5879</v>
      </c>
      <c r="C879" s="120" t="s">
        <v>178</v>
      </c>
      <c r="D879" s="120" t="s">
        <v>850</v>
      </c>
      <c r="E879" s="120" t="s">
        <v>851</v>
      </c>
      <c r="F879" s="120" t="s">
        <v>852</v>
      </c>
      <c r="G879" s="120" t="s">
        <v>853</v>
      </c>
      <c r="H879" s="120" t="s">
        <v>854</v>
      </c>
      <c r="I879" s="120">
        <v>40714</v>
      </c>
      <c r="J879" s="120" t="s">
        <v>1081</v>
      </c>
      <c r="K879" s="120">
        <v>40714</v>
      </c>
      <c r="L879" s="120" t="s">
        <v>1019</v>
      </c>
      <c r="M879" s="120" t="s">
        <v>1020</v>
      </c>
      <c r="N879" s="120">
        <v>395267</v>
      </c>
      <c r="O879" s="120" t="s">
        <v>2627</v>
      </c>
      <c r="P879" s="120">
        <v>91368</v>
      </c>
      <c r="Q879" s="120" t="s">
        <v>2628</v>
      </c>
      <c r="R879" s="120" t="s">
        <v>255</v>
      </c>
      <c r="S879" s="120" t="s">
        <v>4894</v>
      </c>
      <c r="T879" s="120" t="s">
        <v>185</v>
      </c>
      <c r="U879" s="120" t="s">
        <v>547</v>
      </c>
      <c r="V879" s="120">
        <v>0</v>
      </c>
      <c r="W879" s="120" t="s">
        <v>5880</v>
      </c>
      <c r="X879" s="120">
        <v>354759278</v>
      </c>
      <c r="Y879" s="120" t="s">
        <v>4895</v>
      </c>
      <c r="Z879" s="120" t="s">
        <v>1660</v>
      </c>
      <c r="AA879" s="123">
        <v>46000</v>
      </c>
      <c r="AB879" s="120" t="s">
        <v>189</v>
      </c>
      <c r="AC879" s="120">
        <v>24</v>
      </c>
      <c r="AD879" s="120" t="s">
        <v>190</v>
      </c>
      <c r="AE879" s="120" t="s">
        <v>519</v>
      </c>
      <c r="AF879" s="123">
        <v>2460</v>
      </c>
      <c r="AG879" s="123">
        <v>2460</v>
      </c>
      <c r="AH879" s="120" t="s">
        <v>285</v>
      </c>
      <c r="AI879" s="123">
        <v>3121.65</v>
      </c>
      <c r="AJ879" s="123">
        <v>1798.35</v>
      </c>
      <c r="AK879" s="123">
        <v>4920</v>
      </c>
      <c r="AL879" s="123">
        <v>42878.35</v>
      </c>
      <c r="AM879" s="123">
        <v>11062.65</v>
      </c>
      <c r="AN879" s="123">
        <v>53941</v>
      </c>
      <c r="AO879" s="123">
        <v>21074.07</v>
      </c>
      <c r="AP879" s="123">
        <v>8445.93</v>
      </c>
      <c r="AQ879" s="123">
        <v>29520</v>
      </c>
      <c r="AR879" s="120">
        <v>14</v>
      </c>
      <c r="AS879" s="120">
        <f>VLOOKUP(X879:X3142,[7]Sheet1!$T$2:$AC$1764,10,0)</f>
        <v>351</v>
      </c>
      <c r="AT879" s="107" t="str">
        <f>VLOOKUP(X879:X3136,'[8]Asset Classification'!$J$3:$S$2325,10,0)</f>
        <v>&gt;180</v>
      </c>
      <c r="AU879" s="120"/>
      <c r="AV879" s="120"/>
      <c r="AW879" s="120"/>
      <c r="AX879" s="120" t="s">
        <v>544</v>
      </c>
      <c r="AY879" s="120" t="s">
        <v>545</v>
      </c>
      <c r="AZ879" s="120"/>
      <c r="BA879" s="120"/>
      <c r="BB879" s="126"/>
      <c r="BC879" s="110"/>
      <c r="BD879" s="111"/>
      <c r="BE879" s="111"/>
      <c r="BF879" s="112"/>
      <c r="BG879" s="111"/>
      <c r="BH879" s="113"/>
      <c r="BI879" s="111"/>
      <c r="BJ879" s="111"/>
      <c r="BK879" s="114"/>
      <c r="BL879" s="122"/>
    </row>
    <row r="880" spans="1:64" s="125" customFormat="1" ht="14.55" customHeight="1" x14ac:dyDescent="0.3">
      <c r="A880" s="120">
        <v>875</v>
      </c>
      <c r="B880" s="120" t="s">
        <v>5879</v>
      </c>
      <c r="C880" s="120" t="s">
        <v>178</v>
      </c>
      <c r="D880" s="120" t="s">
        <v>850</v>
      </c>
      <c r="E880" s="120" t="s">
        <v>851</v>
      </c>
      <c r="F880" s="120" t="s">
        <v>852</v>
      </c>
      <c r="G880" s="120" t="s">
        <v>853</v>
      </c>
      <c r="H880" s="120" t="s">
        <v>854</v>
      </c>
      <c r="I880" s="120">
        <v>168143</v>
      </c>
      <c r="J880" s="120" t="s">
        <v>854</v>
      </c>
      <c r="K880" s="120">
        <v>168143</v>
      </c>
      <c r="L880" s="120" t="s">
        <v>925</v>
      </c>
      <c r="M880" s="120" t="s">
        <v>926</v>
      </c>
      <c r="N880" s="120">
        <v>388550</v>
      </c>
      <c r="O880" s="120" t="s">
        <v>1180</v>
      </c>
      <c r="P880" s="120">
        <v>91425</v>
      </c>
      <c r="Q880" s="120" t="s">
        <v>1181</v>
      </c>
      <c r="R880" s="120" t="s">
        <v>255</v>
      </c>
      <c r="S880" s="120" t="s">
        <v>4963</v>
      </c>
      <c r="T880" s="120" t="s">
        <v>185</v>
      </c>
      <c r="U880" s="120" t="s">
        <v>181</v>
      </c>
      <c r="V880" s="120">
        <v>0</v>
      </c>
      <c r="W880" s="120" t="s">
        <v>5924</v>
      </c>
      <c r="X880" s="120">
        <v>354759321</v>
      </c>
      <c r="Y880" s="120" t="s">
        <v>4964</v>
      </c>
      <c r="Z880" s="120" t="s">
        <v>201</v>
      </c>
      <c r="AA880" s="123">
        <v>47000</v>
      </c>
      <c r="AB880" s="120" t="s">
        <v>189</v>
      </c>
      <c r="AC880" s="120">
        <v>24</v>
      </c>
      <c r="AD880" s="120" t="s">
        <v>190</v>
      </c>
      <c r="AE880" s="120" t="s">
        <v>519</v>
      </c>
      <c r="AF880" s="123">
        <v>2510</v>
      </c>
      <c r="AG880" s="123">
        <v>2510</v>
      </c>
      <c r="AH880" s="120" t="s">
        <v>1860</v>
      </c>
      <c r="AI880" s="123">
        <v>2887.21</v>
      </c>
      <c r="AJ880" s="123">
        <v>2132.79</v>
      </c>
      <c r="AK880" s="123">
        <v>5020</v>
      </c>
      <c r="AL880" s="123">
        <v>44112.79</v>
      </c>
      <c r="AM880" s="123">
        <v>11496.21</v>
      </c>
      <c r="AN880" s="123">
        <v>55609</v>
      </c>
      <c r="AO880" s="123">
        <v>21400.85</v>
      </c>
      <c r="AP880" s="123">
        <v>8719.15</v>
      </c>
      <c r="AQ880" s="123">
        <v>30120</v>
      </c>
      <c r="AR880" s="120">
        <v>14</v>
      </c>
      <c r="AS880" s="120">
        <f>VLOOKUP(X880:X3143,[7]Sheet1!$T$2:$AC$1764,10,0)</f>
        <v>351</v>
      </c>
      <c r="AT880" s="107" t="str">
        <f>VLOOKUP(X880:X3137,'[8]Asset Classification'!$J$3:$S$2325,10,0)</f>
        <v>&gt;180</v>
      </c>
      <c r="AU880" s="120"/>
      <c r="AV880" s="120"/>
      <c r="AW880" s="120"/>
      <c r="AX880" s="120" t="s">
        <v>544</v>
      </c>
      <c r="AY880" s="120" t="s">
        <v>545</v>
      </c>
      <c r="AZ880" s="120"/>
      <c r="BA880" s="120"/>
      <c r="BB880" s="126"/>
      <c r="BC880" s="110"/>
      <c r="BD880" s="111"/>
      <c r="BE880" s="111"/>
      <c r="BF880" s="112"/>
      <c r="BG880" s="111"/>
      <c r="BH880" s="113"/>
      <c r="BI880" s="111"/>
      <c r="BJ880" s="111"/>
      <c r="BK880" s="114"/>
      <c r="BL880" s="122"/>
    </row>
    <row r="881" spans="1:64" s="125" customFormat="1" ht="14.55" customHeight="1" x14ac:dyDescent="0.3">
      <c r="A881" s="120">
        <v>876</v>
      </c>
      <c r="B881" s="120" t="s">
        <v>5879</v>
      </c>
      <c r="C881" s="120" t="s">
        <v>178</v>
      </c>
      <c r="D881" s="120" t="s">
        <v>850</v>
      </c>
      <c r="E881" s="120" t="s">
        <v>851</v>
      </c>
      <c r="F881" s="120" t="s">
        <v>852</v>
      </c>
      <c r="G881" s="120" t="s">
        <v>853</v>
      </c>
      <c r="H881" s="120" t="s">
        <v>854</v>
      </c>
      <c r="I881" s="120">
        <v>40745</v>
      </c>
      <c r="J881" s="120" t="s">
        <v>1245</v>
      </c>
      <c r="K881" s="120">
        <v>40745</v>
      </c>
      <c r="L881" s="120" t="s">
        <v>1019</v>
      </c>
      <c r="M881" s="120" t="s">
        <v>1020</v>
      </c>
      <c r="N881" s="120">
        <v>388551</v>
      </c>
      <c r="O881" s="120" t="s">
        <v>918</v>
      </c>
      <c r="P881" s="120">
        <v>91364</v>
      </c>
      <c r="Q881" s="120" t="s">
        <v>919</v>
      </c>
      <c r="R881" s="120" t="s">
        <v>255</v>
      </c>
      <c r="S881" s="120" t="s">
        <v>4983</v>
      </c>
      <c r="T881" s="120" t="s">
        <v>185</v>
      </c>
      <c r="U881" s="120" t="s">
        <v>186</v>
      </c>
      <c r="V881" s="120">
        <v>0</v>
      </c>
      <c r="W881" s="120" t="s">
        <v>5880</v>
      </c>
      <c r="X881" s="120">
        <v>354759336</v>
      </c>
      <c r="Y881" s="120" t="s">
        <v>4984</v>
      </c>
      <c r="Z881" s="120" t="s">
        <v>201</v>
      </c>
      <c r="AA881" s="123">
        <v>47000</v>
      </c>
      <c r="AB881" s="120" t="s">
        <v>189</v>
      </c>
      <c r="AC881" s="120">
        <v>24</v>
      </c>
      <c r="AD881" s="120" t="s">
        <v>190</v>
      </c>
      <c r="AE881" s="120" t="s">
        <v>519</v>
      </c>
      <c r="AF881" s="123">
        <v>2510</v>
      </c>
      <c r="AG881" s="123">
        <v>2510</v>
      </c>
      <c r="AH881" s="120" t="s">
        <v>301</v>
      </c>
      <c r="AI881" s="123">
        <v>2887.21</v>
      </c>
      <c r="AJ881" s="123">
        <v>2132.79</v>
      </c>
      <c r="AK881" s="123">
        <v>5020</v>
      </c>
      <c r="AL881" s="123">
        <v>44112.79</v>
      </c>
      <c r="AM881" s="123">
        <v>11496.21</v>
      </c>
      <c r="AN881" s="123">
        <v>55609</v>
      </c>
      <c r="AO881" s="123">
        <v>21400.85</v>
      </c>
      <c r="AP881" s="123">
        <v>8719.15</v>
      </c>
      <c r="AQ881" s="123">
        <v>30120</v>
      </c>
      <c r="AR881" s="120">
        <v>14</v>
      </c>
      <c r="AS881" s="120">
        <f>VLOOKUP(X881:X3144,[7]Sheet1!$T$2:$AC$1764,10,0)</f>
        <v>351</v>
      </c>
      <c r="AT881" s="107" t="str">
        <f>VLOOKUP(X881:X3138,'[8]Asset Classification'!$J$3:$S$2325,10,0)</f>
        <v>&gt;180</v>
      </c>
      <c r="AU881" s="120"/>
      <c r="AV881" s="120"/>
      <c r="AW881" s="120"/>
      <c r="AX881" s="120" t="s">
        <v>544</v>
      </c>
      <c r="AY881" s="120" t="s">
        <v>545</v>
      </c>
      <c r="AZ881" s="120"/>
      <c r="BA881" s="120"/>
      <c r="BB881" s="126"/>
      <c r="BC881" s="110"/>
      <c r="BD881" s="111"/>
      <c r="BE881" s="111"/>
      <c r="BF881" s="112"/>
      <c r="BG881" s="111"/>
      <c r="BH881" s="113"/>
      <c r="BI881" s="111"/>
      <c r="BJ881" s="111"/>
      <c r="BK881" s="114"/>
      <c r="BL881" s="122"/>
    </row>
    <row r="882" spans="1:64" s="125" customFormat="1" ht="14.55" customHeight="1" x14ac:dyDescent="0.3">
      <c r="A882" s="120">
        <v>877</v>
      </c>
      <c r="B882" s="120" t="s">
        <v>5879</v>
      </c>
      <c r="C882" s="120" t="s">
        <v>178</v>
      </c>
      <c r="D882" s="120" t="s">
        <v>850</v>
      </c>
      <c r="E882" s="120" t="s">
        <v>851</v>
      </c>
      <c r="F882" s="120" t="s">
        <v>852</v>
      </c>
      <c r="G882" s="120" t="s">
        <v>853</v>
      </c>
      <c r="H882" s="120" t="s">
        <v>854</v>
      </c>
      <c r="I882" s="120">
        <v>176391</v>
      </c>
      <c r="J882" s="120" t="s">
        <v>889</v>
      </c>
      <c r="K882" s="120">
        <v>176391</v>
      </c>
      <c r="L882" s="120" t="s">
        <v>855</v>
      </c>
      <c r="M882" s="120" t="s">
        <v>856</v>
      </c>
      <c r="N882" s="120">
        <v>394917</v>
      </c>
      <c r="O882" s="120" t="s">
        <v>1180</v>
      </c>
      <c r="P882" s="120">
        <v>91425</v>
      </c>
      <c r="Q882" s="120" t="s">
        <v>1181</v>
      </c>
      <c r="R882" s="120" t="s">
        <v>255</v>
      </c>
      <c r="S882" s="120" t="s">
        <v>4985</v>
      </c>
      <c r="T882" s="120" t="s">
        <v>185</v>
      </c>
      <c r="U882" s="120" t="s">
        <v>181</v>
      </c>
      <c r="V882" s="120">
        <v>0</v>
      </c>
      <c r="W882" s="120" t="s">
        <v>5880</v>
      </c>
      <c r="X882" s="120">
        <v>354759337</v>
      </c>
      <c r="Y882" s="120" t="s">
        <v>4986</v>
      </c>
      <c r="Z882" s="120" t="s">
        <v>201</v>
      </c>
      <c r="AA882" s="123">
        <v>47000</v>
      </c>
      <c r="AB882" s="120" t="s">
        <v>189</v>
      </c>
      <c r="AC882" s="120">
        <v>24</v>
      </c>
      <c r="AD882" s="120" t="s">
        <v>190</v>
      </c>
      <c r="AE882" s="120" t="s">
        <v>519</v>
      </c>
      <c r="AF882" s="123">
        <v>2510</v>
      </c>
      <c r="AG882" s="123">
        <v>2510</v>
      </c>
      <c r="AH882" s="120" t="s">
        <v>1860</v>
      </c>
      <c r="AI882" s="123">
        <v>2887.21</v>
      </c>
      <c r="AJ882" s="123">
        <v>2132.79</v>
      </c>
      <c r="AK882" s="123">
        <v>5020</v>
      </c>
      <c r="AL882" s="123">
        <v>44112.79</v>
      </c>
      <c r="AM882" s="123">
        <v>11496.21</v>
      </c>
      <c r="AN882" s="123">
        <v>55609</v>
      </c>
      <c r="AO882" s="123">
        <v>21400.85</v>
      </c>
      <c r="AP882" s="123">
        <v>8719.15</v>
      </c>
      <c r="AQ882" s="123">
        <v>30120</v>
      </c>
      <c r="AR882" s="120">
        <v>14</v>
      </c>
      <c r="AS882" s="120">
        <f>VLOOKUP(X882:X3145,[7]Sheet1!$T$2:$AC$1764,10,0)</f>
        <v>351</v>
      </c>
      <c r="AT882" s="107" t="str">
        <f>VLOOKUP(X882:X3139,'[8]Asset Classification'!$J$3:$S$2325,10,0)</f>
        <v>&gt;180</v>
      </c>
      <c r="AU882" s="120"/>
      <c r="AV882" s="120"/>
      <c r="AW882" s="120"/>
      <c r="AX882" s="120" t="s">
        <v>544</v>
      </c>
      <c r="AY882" s="120" t="s">
        <v>545</v>
      </c>
      <c r="AZ882" s="120"/>
      <c r="BA882" s="120"/>
      <c r="BB882" s="126"/>
      <c r="BC882" s="110"/>
      <c r="BD882" s="111"/>
      <c r="BE882" s="111"/>
      <c r="BF882" s="112"/>
      <c r="BG882" s="111"/>
      <c r="BH882" s="113"/>
      <c r="BI882" s="111"/>
      <c r="BJ882" s="111"/>
      <c r="BK882" s="114"/>
      <c r="BL882" s="122"/>
    </row>
    <row r="883" spans="1:64" s="125" customFormat="1" ht="14.55" customHeight="1" x14ac:dyDescent="0.3">
      <c r="A883" s="120">
        <v>878</v>
      </c>
      <c r="B883" s="120" t="s">
        <v>5879</v>
      </c>
      <c r="C883" s="120" t="s">
        <v>178</v>
      </c>
      <c r="D883" s="120" t="s">
        <v>850</v>
      </c>
      <c r="E883" s="120" t="s">
        <v>851</v>
      </c>
      <c r="F883" s="120" t="s">
        <v>852</v>
      </c>
      <c r="G883" s="120" t="s">
        <v>853</v>
      </c>
      <c r="H883" s="120" t="s">
        <v>854</v>
      </c>
      <c r="I883" s="120">
        <v>168143</v>
      </c>
      <c r="J883" s="120" t="s">
        <v>854</v>
      </c>
      <c r="K883" s="120">
        <v>168143</v>
      </c>
      <c r="L883" s="120" t="s">
        <v>925</v>
      </c>
      <c r="M883" s="120" t="s">
        <v>926</v>
      </c>
      <c r="N883" s="120">
        <v>368274</v>
      </c>
      <c r="O883" s="120" t="s">
        <v>1758</v>
      </c>
      <c r="P883" s="120">
        <v>476862</v>
      </c>
      <c r="Q883" s="120" t="s">
        <v>1759</v>
      </c>
      <c r="R883" s="120" t="s">
        <v>255</v>
      </c>
      <c r="S883" s="120" t="s">
        <v>5034</v>
      </c>
      <c r="T883" s="120" t="s">
        <v>180</v>
      </c>
      <c r="U883" s="120" t="s">
        <v>181</v>
      </c>
      <c r="V883" s="120">
        <v>0</v>
      </c>
      <c r="W883" s="120" t="s">
        <v>5880</v>
      </c>
      <c r="X883" s="120">
        <v>354759368</v>
      </c>
      <c r="Y883" s="120" t="s">
        <v>5035</v>
      </c>
      <c r="Z883" s="120" t="s">
        <v>346</v>
      </c>
      <c r="AA883" s="123">
        <v>21000</v>
      </c>
      <c r="AB883" s="120" t="s">
        <v>189</v>
      </c>
      <c r="AC883" s="120">
        <v>18</v>
      </c>
      <c r="AD883" s="120" t="s">
        <v>190</v>
      </c>
      <c r="AE883" s="120" t="s">
        <v>519</v>
      </c>
      <c r="AF883" s="123">
        <v>1410</v>
      </c>
      <c r="AG883" s="123">
        <v>1410</v>
      </c>
      <c r="AH883" s="120" t="s">
        <v>647</v>
      </c>
      <c r="AI883" s="123">
        <v>1887.24</v>
      </c>
      <c r="AJ883" s="123">
        <v>932.76</v>
      </c>
      <c r="AK883" s="123">
        <v>2820</v>
      </c>
      <c r="AL883" s="123">
        <v>19112.759999999998</v>
      </c>
      <c r="AM883" s="123">
        <v>3618.24</v>
      </c>
      <c r="AN883" s="123">
        <v>22731</v>
      </c>
      <c r="AO883" s="123">
        <v>13608.04</v>
      </c>
      <c r="AP883" s="123">
        <v>3311.96</v>
      </c>
      <c r="AQ883" s="123">
        <v>16920</v>
      </c>
      <c r="AR883" s="120">
        <v>14</v>
      </c>
      <c r="AS883" s="120">
        <f>VLOOKUP(X883:X3146,[7]Sheet1!$T$2:$AC$1764,10,0)</f>
        <v>351</v>
      </c>
      <c r="AT883" s="107" t="str">
        <f>VLOOKUP(X883:X3140,'[8]Asset Classification'!$J$3:$S$2325,10,0)</f>
        <v>&gt;180</v>
      </c>
      <c r="AU883" s="120"/>
      <c r="AV883" s="120"/>
      <c r="AW883" s="120"/>
      <c r="AX883" s="120" t="s">
        <v>544</v>
      </c>
      <c r="AY883" s="120" t="s">
        <v>545</v>
      </c>
      <c r="AZ883" s="120"/>
      <c r="BA883" s="120"/>
      <c r="BB883" s="126"/>
      <c r="BC883" s="110"/>
      <c r="BD883" s="111"/>
      <c r="BE883" s="111"/>
      <c r="BF883" s="112"/>
      <c r="BG883" s="111"/>
      <c r="BH883" s="113"/>
      <c r="BI883" s="111"/>
      <c r="BJ883" s="111"/>
      <c r="BK883" s="114"/>
      <c r="BL883" s="122"/>
    </row>
    <row r="884" spans="1:64" s="125" customFormat="1" ht="14.55" customHeight="1" x14ac:dyDescent="0.3">
      <c r="A884" s="120">
        <v>879</v>
      </c>
      <c r="B884" s="120" t="s">
        <v>5879</v>
      </c>
      <c r="C884" s="120" t="s">
        <v>178</v>
      </c>
      <c r="D884" s="120" t="s">
        <v>850</v>
      </c>
      <c r="E884" s="120" t="s">
        <v>851</v>
      </c>
      <c r="F884" s="120" t="s">
        <v>852</v>
      </c>
      <c r="G884" s="120" t="s">
        <v>853</v>
      </c>
      <c r="H884" s="120" t="s">
        <v>854</v>
      </c>
      <c r="I884" s="120">
        <v>40714</v>
      </c>
      <c r="J884" s="120" t="s">
        <v>1081</v>
      </c>
      <c r="K884" s="120">
        <v>40714</v>
      </c>
      <c r="L884" s="120" t="s">
        <v>1019</v>
      </c>
      <c r="M884" s="120" t="s">
        <v>1020</v>
      </c>
      <c r="N884" s="120">
        <v>395267</v>
      </c>
      <c r="O884" s="120" t="s">
        <v>2670</v>
      </c>
      <c r="P884" s="120">
        <v>590931</v>
      </c>
      <c r="Q884" s="120" t="s">
        <v>2671</v>
      </c>
      <c r="R884" s="120" t="s">
        <v>255</v>
      </c>
      <c r="S884" s="120" t="s">
        <v>5178</v>
      </c>
      <c r="T884" s="120" t="s">
        <v>185</v>
      </c>
      <c r="U884" s="120" t="s">
        <v>547</v>
      </c>
      <c r="V884" s="120">
        <v>0</v>
      </c>
      <c r="W884" s="120" t="s">
        <v>5880</v>
      </c>
      <c r="X884" s="120">
        <v>355366198</v>
      </c>
      <c r="Y884" s="120" t="s">
        <v>5179</v>
      </c>
      <c r="Z884" s="120" t="s">
        <v>519</v>
      </c>
      <c r="AA884" s="123">
        <v>35000</v>
      </c>
      <c r="AB884" s="120" t="s">
        <v>189</v>
      </c>
      <c r="AC884" s="120">
        <v>24</v>
      </c>
      <c r="AD884" s="120" t="s">
        <v>190</v>
      </c>
      <c r="AE884" s="120" t="s">
        <v>287</v>
      </c>
      <c r="AF884" s="123">
        <v>1870</v>
      </c>
      <c r="AG884" s="123">
        <v>1870</v>
      </c>
      <c r="AH884" s="120" t="s">
        <v>285</v>
      </c>
      <c r="AI884" s="123">
        <v>1198.77</v>
      </c>
      <c r="AJ884" s="123">
        <v>1051.23</v>
      </c>
      <c r="AK884" s="123">
        <v>2250</v>
      </c>
      <c r="AL884" s="123">
        <v>33801.230000000003</v>
      </c>
      <c r="AM884" s="123">
        <v>8758.77</v>
      </c>
      <c r="AN884" s="123">
        <v>42560</v>
      </c>
      <c r="AO884" s="123">
        <v>15682.05</v>
      </c>
      <c r="AP884" s="123">
        <v>6377.95</v>
      </c>
      <c r="AQ884" s="123">
        <v>22060</v>
      </c>
      <c r="AR884" s="120">
        <v>13</v>
      </c>
      <c r="AS884" s="120">
        <f>VLOOKUP(X884:X3147,[7]Sheet1!$T$2:$AC$1764,10,0)</f>
        <v>351</v>
      </c>
      <c r="AT884" s="107" t="str">
        <f>VLOOKUP(X884:X3141,'[8]Asset Classification'!$J$3:$S$2325,10,0)</f>
        <v>&gt;180</v>
      </c>
      <c r="AU884" s="120"/>
      <c r="AV884" s="120"/>
      <c r="AW884" s="120"/>
      <c r="AX884" s="120" t="s">
        <v>544</v>
      </c>
      <c r="AY884" s="120" t="s">
        <v>545</v>
      </c>
      <c r="AZ884" s="120"/>
      <c r="BA884" s="120"/>
      <c r="BB884" s="126"/>
      <c r="BC884" s="110"/>
      <c r="BD884" s="111"/>
      <c r="BE884" s="111"/>
      <c r="BF884" s="112"/>
      <c r="BG884" s="111"/>
      <c r="BH884" s="113"/>
      <c r="BI884" s="111"/>
      <c r="BJ884" s="111"/>
      <c r="BK884" s="114"/>
      <c r="BL884" s="122"/>
    </row>
    <row r="885" spans="1:64" s="125" customFormat="1" ht="14.55" customHeight="1" x14ac:dyDescent="0.3">
      <c r="A885" s="120">
        <v>880</v>
      </c>
      <c r="B885" s="120" t="s">
        <v>5879</v>
      </c>
      <c r="C885" s="120" t="s">
        <v>178</v>
      </c>
      <c r="D885" s="120" t="s">
        <v>850</v>
      </c>
      <c r="E885" s="120" t="s">
        <v>851</v>
      </c>
      <c r="F885" s="120" t="s">
        <v>852</v>
      </c>
      <c r="G885" s="120" t="s">
        <v>853</v>
      </c>
      <c r="H885" s="120" t="s">
        <v>854</v>
      </c>
      <c r="I885" s="120">
        <v>176391</v>
      </c>
      <c r="J885" s="120" t="s">
        <v>889</v>
      </c>
      <c r="K885" s="120">
        <v>176391</v>
      </c>
      <c r="L885" s="120" t="s">
        <v>890</v>
      </c>
      <c r="M885" s="120" t="s">
        <v>891</v>
      </c>
      <c r="N885" s="120">
        <v>396366</v>
      </c>
      <c r="O885" s="120" t="s">
        <v>1209</v>
      </c>
      <c r="P885" s="120">
        <v>91435</v>
      </c>
      <c r="Q885" s="120" t="s">
        <v>1210</v>
      </c>
      <c r="R885" s="120" t="s">
        <v>255</v>
      </c>
      <c r="S885" s="120" t="s">
        <v>4571</v>
      </c>
      <c r="T885" s="120" t="s">
        <v>186</v>
      </c>
      <c r="U885" s="120" t="s">
        <v>186</v>
      </c>
      <c r="V885" s="120">
        <v>0</v>
      </c>
      <c r="W885" s="120" t="s">
        <v>5880</v>
      </c>
      <c r="X885" s="120">
        <v>353696881</v>
      </c>
      <c r="Y885" s="120" t="s">
        <v>4572</v>
      </c>
      <c r="Z885" s="120" t="s">
        <v>445</v>
      </c>
      <c r="AA885" s="123">
        <v>23000</v>
      </c>
      <c r="AB885" s="120" t="s">
        <v>194</v>
      </c>
      <c r="AC885" s="120">
        <v>18</v>
      </c>
      <c r="AD885" s="120" t="s">
        <v>183</v>
      </c>
      <c r="AE885" s="120" t="s">
        <v>410</v>
      </c>
      <c r="AF885" s="123">
        <v>1550</v>
      </c>
      <c r="AG885" s="123">
        <v>1550</v>
      </c>
      <c r="AH885" s="120" t="s">
        <v>647</v>
      </c>
      <c r="AI885" s="123">
        <v>3227.29</v>
      </c>
      <c r="AJ885" s="123">
        <v>1422.71</v>
      </c>
      <c r="AK885" s="123">
        <v>4650</v>
      </c>
      <c r="AL885" s="123">
        <v>19772.71</v>
      </c>
      <c r="AM885" s="123">
        <v>3513.29</v>
      </c>
      <c r="AN885" s="123">
        <v>23286</v>
      </c>
      <c r="AO885" s="123">
        <v>15268.99</v>
      </c>
      <c r="AP885" s="123">
        <v>3331.01</v>
      </c>
      <c r="AQ885" s="123">
        <v>18600</v>
      </c>
      <c r="AR885" s="120">
        <v>15</v>
      </c>
      <c r="AS885" s="120">
        <f>VLOOKUP(X885:X3148,[7]Sheet1!$T$2:$AC$1764,10,0)</f>
        <v>352</v>
      </c>
      <c r="AT885" s="107" t="str">
        <f>VLOOKUP(X885:X3142,'[8]Asset Classification'!$J$3:$S$2325,10,0)</f>
        <v>&gt;180</v>
      </c>
      <c r="AU885" s="120"/>
      <c r="AV885" s="120"/>
      <c r="AW885" s="120"/>
      <c r="AX885" s="120" t="s">
        <v>544</v>
      </c>
      <c r="AY885" s="120" t="s">
        <v>545</v>
      </c>
      <c r="AZ885" s="120"/>
      <c r="BA885" s="120"/>
      <c r="BB885" s="126"/>
      <c r="BC885" s="110"/>
      <c r="BD885" s="111"/>
      <c r="BE885" s="111"/>
      <c r="BF885" s="112"/>
      <c r="BG885" s="111"/>
      <c r="BH885" s="113"/>
      <c r="BI885" s="111"/>
      <c r="BJ885" s="111"/>
      <c r="BK885" s="114"/>
      <c r="BL885" s="122"/>
    </row>
    <row r="886" spans="1:64" s="125" customFormat="1" ht="14.55" customHeight="1" x14ac:dyDescent="0.3">
      <c r="A886" s="120">
        <v>881</v>
      </c>
      <c r="B886" s="120" t="s">
        <v>5879</v>
      </c>
      <c r="C886" s="120" t="s">
        <v>178</v>
      </c>
      <c r="D886" s="120" t="s">
        <v>850</v>
      </c>
      <c r="E886" s="120" t="s">
        <v>851</v>
      </c>
      <c r="F886" s="120" t="s">
        <v>852</v>
      </c>
      <c r="G886" s="120" t="s">
        <v>853</v>
      </c>
      <c r="H886" s="120" t="s">
        <v>854</v>
      </c>
      <c r="I886" s="120">
        <v>168143</v>
      </c>
      <c r="J886" s="120" t="s">
        <v>854</v>
      </c>
      <c r="K886" s="120">
        <v>168143</v>
      </c>
      <c r="L886" s="120" t="s">
        <v>925</v>
      </c>
      <c r="M886" s="120" t="s">
        <v>926</v>
      </c>
      <c r="N886" s="120">
        <v>388550</v>
      </c>
      <c r="O886" s="120" t="s">
        <v>2594</v>
      </c>
      <c r="P886" s="120">
        <v>91519</v>
      </c>
      <c r="Q886" s="120" t="s">
        <v>2595</v>
      </c>
      <c r="R886" s="120" t="s">
        <v>255</v>
      </c>
      <c r="S886" s="120" t="s">
        <v>5020</v>
      </c>
      <c r="T886" s="120" t="s">
        <v>185</v>
      </c>
      <c r="U886" s="120" t="s">
        <v>186</v>
      </c>
      <c r="V886" s="120">
        <v>0</v>
      </c>
      <c r="W886" s="120" t="s">
        <v>5880</v>
      </c>
      <c r="X886" s="120">
        <v>354759356</v>
      </c>
      <c r="Y886" s="120" t="s">
        <v>5021</v>
      </c>
      <c r="Z886" s="120" t="s">
        <v>498</v>
      </c>
      <c r="AA886" s="123">
        <v>58000</v>
      </c>
      <c r="AB886" s="120" t="s">
        <v>194</v>
      </c>
      <c r="AC886" s="120">
        <v>24</v>
      </c>
      <c r="AD886" s="120" t="s">
        <v>195</v>
      </c>
      <c r="AE886" s="120" t="s">
        <v>493</v>
      </c>
      <c r="AF886" s="123">
        <v>3100</v>
      </c>
      <c r="AG886" s="123">
        <v>3100</v>
      </c>
      <c r="AH886" s="120" t="s">
        <v>647</v>
      </c>
      <c r="AI886" s="123">
        <v>4053.43</v>
      </c>
      <c r="AJ886" s="123">
        <v>3646.57</v>
      </c>
      <c r="AK886" s="123">
        <v>7700</v>
      </c>
      <c r="AL886" s="123">
        <v>53946.57</v>
      </c>
      <c r="AM886" s="123">
        <v>12763.43</v>
      </c>
      <c r="AN886" s="123">
        <v>66710</v>
      </c>
      <c r="AO886" s="123">
        <v>26161.68</v>
      </c>
      <c r="AP886" s="123">
        <v>9538.32</v>
      </c>
      <c r="AQ886" s="123">
        <v>35700</v>
      </c>
      <c r="AR886" s="120">
        <v>14</v>
      </c>
      <c r="AS886" s="120">
        <f>VLOOKUP(X886:X3149,[7]Sheet1!$T$2:$AC$1764,10,0)</f>
        <v>352</v>
      </c>
      <c r="AT886" s="107" t="str">
        <f>VLOOKUP(X886:X3143,'[8]Asset Classification'!$J$3:$S$2325,10,0)</f>
        <v>&gt;180</v>
      </c>
      <c r="AU886" s="120"/>
      <c r="AV886" s="120"/>
      <c r="AW886" s="120"/>
      <c r="AX886" s="120" t="s">
        <v>544</v>
      </c>
      <c r="AY886" s="120" t="s">
        <v>545</v>
      </c>
      <c r="AZ886" s="120"/>
      <c r="BA886" s="120"/>
      <c r="BB886" s="126"/>
      <c r="BC886" s="110"/>
      <c r="BD886" s="111"/>
      <c r="BE886" s="111"/>
      <c r="BF886" s="112"/>
      <c r="BG886" s="111"/>
      <c r="BH886" s="113"/>
      <c r="BI886" s="111"/>
      <c r="BJ886" s="111"/>
      <c r="BK886" s="114"/>
      <c r="BL886" s="122"/>
    </row>
    <row r="887" spans="1:64" s="125" customFormat="1" ht="14.55" customHeight="1" x14ac:dyDescent="0.3">
      <c r="A887" s="120">
        <v>882</v>
      </c>
      <c r="B887" s="120" t="s">
        <v>5879</v>
      </c>
      <c r="C887" s="120" t="s">
        <v>178</v>
      </c>
      <c r="D887" s="120" t="s">
        <v>850</v>
      </c>
      <c r="E887" s="120" t="s">
        <v>851</v>
      </c>
      <c r="F887" s="120" t="s">
        <v>852</v>
      </c>
      <c r="G887" s="120" t="s">
        <v>853</v>
      </c>
      <c r="H887" s="120" t="s">
        <v>854</v>
      </c>
      <c r="I887" s="120">
        <v>176391</v>
      </c>
      <c r="J887" s="120" t="s">
        <v>889</v>
      </c>
      <c r="K887" s="120">
        <v>176391</v>
      </c>
      <c r="L887" s="120" t="s">
        <v>855</v>
      </c>
      <c r="M887" s="120" t="s">
        <v>856</v>
      </c>
      <c r="N887" s="120">
        <v>394917</v>
      </c>
      <c r="O887" s="120" t="s">
        <v>1197</v>
      </c>
      <c r="P887" s="120">
        <v>91434</v>
      </c>
      <c r="Q887" s="120" t="s">
        <v>1198</v>
      </c>
      <c r="R887" s="120" t="s">
        <v>255</v>
      </c>
      <c r="S887" s="120" t="s">
        <v>5195</v>
      </c>
      <c r="T887" s="120" t="s">
        <v>185</v>
      </c>
      <c r="U887" s="120" t="s">
        <v>186</v>
      </c>
      <c r="V887" s="120">
        <v>0</v>
      </c>
      <c r="W887" s="120" t="s">
        <v>5880</v>
      </c>
      <c r="X887" s="120">
        <v>355366208</v>
      </c>
      <c r="Y887" s="120" t="s">
        <v>5196</v>
      </c>
      <c r="Z887" s="120" t="s">
        <v>438</v>
      </c>
      <c r="AA887" s="123">
        <v>37000</v>
      </c>
      <c r="AB887" s="120" t="s">
        <v>194</v>
      </c>
      <c r="AC887" s="120">
        <v>24</v>
      </c>
      <c r="AD887" s="120" t="s">
        <v>195</v>
      </c>
      <c r="AE887" s="120" t="s">
        <v>285</v>
      </c>
      <c r="AF887" s="123">
        <v>1970</v>
      </c>
      <c r="AG887" s="123">
        <v>1970</v>
      </c>
      <c r="AH887" s="120" t="s">
        <v>287</v>
      </c>
      <c r="AI887" s="123">
        <v>1108.3599999999999</v>
      </c>
      <c r="AJ887" s="123">
        <v>861.64</v>
      </c>
      <c r="AK887" s="123">
        <v>1970</v>
      </c>
      <c r="AL887" s="123">
        <v>35891.64</v>
      </c>
      <c r="AM887" s="123">
        <v>9835.36</v>
      </c>
      <c r="AN887" s="123">
        <v>45727</v>
      </c>
      <c r="AO887" s="123">
        <v>16330.24</v>
      </c>
      <c r="AP887" s="123">
        <v>7309.76</v>
      </c>
      <c r="AQ887" s="123">
        <v>23640</v>
      </c>
      <c r="AR887" s="120">
        <v>13</v>
      </c>
      <c r="AS887" s="120">
        <f>VLOOKUP(X887:X3150,[7]Sheet1!$T$2:$AC$1764,10,0)</f>
        <v>352</v>
      </c>
      <c r="AT887" s="107" t="str">
        <f>VLOOKUP(X887:X3144,'[8]Asset Classification'!$J$3:$S$2325,10,0)</f>
        <v>&gt;180</v>
      </c>
      <c r="AU887" s="120"/>
      <c r="AV887" s="120"/>
      <c r="AW887" s="120"/>
      <c r="AX887" s="120" t="s">
        <v>544</v>
      </c>
      <c r="AY887" s="120" t="s">
        <v>545</v>
      </c>
      <c r="AZ887" s="120"/>
      <c r="BA887" s="120"/>
      <c r="BB887" s="126"/>
      <c r="BC887" s="110"/>
      <c r="BD887" s="111"/>
      <c r="BE887" s="111"/>
      <c r="BF887" s="112"/>
      <c r="BG887" s="111"/>
      <c r="BH887" s="113"/>
      <c r="BI887" s="111"/>
      <c r="BJ887" s="111"/>
      <c r="BK887" s="114"/>
      <c r="BL887" s="122"/>
    </row>
    <row r="888" spans="1:64" s="125" customFormat="1" ht="14.55" customHeight="1" x14ac:dyDescent="0.3">
      <c r="A888" s="120">
        <v>883</v>
      </c>
      <c r="B888" s="120" t="s">
        <v>5879</v>
      </c>
      <c r="C888" s="120" t="s">
        <v>178</v>
      </c>
      <c r="D888" s="120" t="s">
        <v>850</v>
      </c>
      <c r="E888" s="120" t="s">
        <v>851</v>
      </c>
      <c r="F888" s="120" t="s">
        <v>852</v>
      </c>
      <c r="G888" s="120" t="s">
        <v>853</v>
      </c>
      <c r="H888" s="120" t="s">
        <v>854</v>
      </c>
      <c r="I888" s="120">
        <v>176391</v>
      </c>
      <c r="J888" s="120" t="s">
        <v>889</v>
      </c>
      <c r="K888" s="120">
        <v>176391</v>
      </c>
      <c r="L888" s="120" t="s">
        <v>1187</v>
      </c>
      <c r="M888" s="120" t="s">
        <v>1188</v>
      </c>
      <c r="N888" s="120">
        <v>374004</v>
      </c>
      <c r="O888" s="120" t="s">
        <v>3088</v>
      </c>
      <c r="P888" s="120">
        <v>602633</v>
      </c>
      <c r="Q888" s="120" t="s">
        <v>3089</v>
      </c>
      <c r="R888" s="120" t="s">
        <v>437</v>
      </c>
      <c r="S888" s="120" t="s">
        <v>3090</v>
      </c>
      <c r="T888" s="120" t="s">
        <v>185</v>
      </c>
      <c r="U888" s="120" t="s">
        <v>186</v>
      </c>
      <c r="V888" s="120">
        <v>0</v>
      </c>
      <c r="W888" s="120" t="s">
        <v>5880</v>
      </c>
      <c r="X888" s="120">
        <v>354576627</v>
      </c>
      <c r="Y888" s="120" t="s">
        <v>3091</v>
      </c>
      <c r="Z888" s="120" t="s">
        <v>302</v>
      </c>
      <c r="AA888" s="123">
        <v>30000</v>
      </c>
      <c r="AB888" s="120" t="s">
        <v>691</v>
      </c>
      <c r="AC888" s="120">
        <v>18</v>
      </c>
      <c r="AD888" s="120" t="s">
        <v>276</v>
      </c>
      <c r="AE888" s="120" t="s">
        <v>410</v>
      </c>
      <c r="AF888" s="123">
        <v>2020</v>
      </c>
      <c r="AG888" s="123">
        <v>2020</v>
      </c>
      <c r="AH888" s="120" t="s">
        <v>285</v>
      </c>
      <c r="AI888" s="123">
        <v>4234.99</v>
      </c>
      <c r="AJ888" s="123">
        <v>1825.01</v>
      </c>
      <c r="AK888" s="123">
        <v>6060</v>
      </c>
      <c r="AL888" s="123">
        <v>25765.01</v>
      </c>
      <c r="AM888" s="123">
        <v>4502.99</v>
      </c>
      <c r="AN888" s="123">
        <v>30268</v>
      </c>
      <c r="AO888" s="123">
        <v>19978.61</v>
      </c>
      <c r="AP888" s="123">
        <v>4261.3900000000003</v>
      </c>
      <c r="AQ888" s="123">
        <v>24240</v>
      </c>
      <c r="AR888" s="120">
        <v>15</v>
      </c>
      <c r="AS888" s="120">
        <f>VLOOKUP(X888:X3151,[7]Sheet1!$T$2:$AC$1764,10,0)</f>
        <v>353</v>
      </c>
      <c r="AT888" s="107" t="str">
        <f>VLOOKUP(X888:X3145,'[8]Asset Classification'!$J$3:$S$2325,10,0)</f>
        <v>&gt;180</v>
      </c>
      <c r="AU888" s="120"/>
      <c r="AV888" s="120"/>
      <c r="AW888" s="120"/>
      <c r="AX888" s="120" t="s">
        <v>544</v>
      </c>
      <c r="AY888" s="120" t="s">
        <v>545</v>
      </c>
      <c r="AZ888" s="120"/>
      <c r="BA888" s="120"/>
      <c r="BB888" s="126"/>
      <c r="BC888" s="110"/>
      <c r="BD888" s="111"/>
      <c r="BE888" s="111"/>
      <c r="BF888" s="112"/>
      <c r="BG888" s="111"/>
      <c r="BH888" s="113"/>
      <c r="BI888" s="111"/>
      <c r="BJ888" s="111"/>
      <c r="BK888" s="114"/>
      <c r="BL888" s="122"/>
    </row>
    <row r="889" spans="1:64" s="125" customFormat="1" ht="14.55" customHeight="1" x14ac:dyDescent="0.3">
      <c r="A889" s="120">
        <v>884</v>
      </c>
      <c r="B889" s="120" t="s">
        <v>5879</v>
      </c>
      <c r="C889" s="120" t="s">
        <v>178</v>
      </c>
      <c r="D889" s="120" t="s">
        <v>850</v>
      </c>
      <c r="E889" s="120" t="s">
        <v>851</v>
      </c>
      <c r="F889" s="120" t="s">
        <v>852</v>
      </c>
      <c r="G889" s="120" t="s">
        <v>853</v>
      </c>
      <c r="H889" s="120" t="s">
        <v>854</v>
      </c>
      <c r="I889" s="120">
        <v>168143</v>
      </c>
      <c r="J889" s="120" t="s">
        <v>854</v>
      </c>
      <c r="K889" s="120">
        <v>168143</v>
      </c>
      <c r="L889" s="120" t="s">
        <v>925</v>
      </c>
      <c r="M889" s="120" t="s">
        <v>926</v>
      </c>
      <c r="N889" s="120">
        <v>368274</v>
      </c>
      <c r="O889" s="120" t="s">
        <v>3088</v>
      </c>
      <c r="P889" s="120">
        <v>602633</v>
      </c>
      <c r="Q889" s="120" t="s">
        <v>3089</v>
      </c>
      <c r="R889" s="120" t="s">
        <v>255</v>
      </c>
      <c r="S889" s="120" t="s">
        <v>4977</v>
      </c>
      <c r="T889" s="120" t="s">
        <v>185</v>
      </c>
      <c r="U889" s="120" t="s">
        <v>186</v>
      </c>
      <c r="V889" s="120">
        <v>0</v>
      </c>
      <c r="W889" s="120" t="s">
        <v>5880</v>
      </c>
      <c r="X889" s="120">
        <v>354759330</v>
      </c>
      <c r="Y889" s="120" t="s">
        <v>4978</v>
      </c>
      <c r="Z889" s="120" t="s">
        <v>1660</v>
      </c>
      <c r="AA889" s="123">
        <v>43000</v>
      </c>
      <c r="AB889" s="120" t="s">
        <v>691</v>
      </c>
      <c r="AC889" s="120">
        <v>24</v>
      </c>
      <c r="AD889" s="120" t="s">
        <v>190</v>
      </c>
      <c r="AE889" s="120" t="s">
        <v>519</v>
      </c>
      <c r="AF889" s="123">
        <v>2290</v>
      </c>
      <c r="AG889" s="123">
        <v>2290</v>
      </c>
      <c r="AH889" s="120" t="s">
        <v>396</v>
      </c>
      <c r="AI889" s="123">
        <v>2813.29</v>
      </c>
      <c r="AJ889" s="123">
        <v>1766.71</v>
      </c>
      <c r="AK889" s="123">
        <v>4580</v>
      </c>
      <c r="AL889" s="123">
        <v>40186.71</v>
      </c>
      <c r="AM889" s="123">
        <v>10374.290000000001</v>
      </c>
      <c r="AN889" s="123">
        <v>50561</v>
      </c>
      <c r="AO889" s="123">
        <v>19567.23</v>
      </c>
      <c r="AP889" s="123">
        <v>7912.77</v>
      </c>
      <c r="AQ889" s="123">
        <v>27480</v>
      </c>
      <c r="AR889" s="120">
        <v>14</v>
      </c>
      <c r="AS889" s="120">
        <f>VLOOKUP(X889:X3152,[7]Sheet1!$T$2:$AC$1764,10,0)</f>
        <v>353</v>
      </c>
      <c r="AT889" s="107" t="str">
        <f>VLOOKUP(X889:X3146,'[8]Asset Classification'!$J$3:$S$2325,10,0)</f>
        <v>&gt;180</v>
      </c>
      <c r="AU889" s="120"/>
      <c r="AV889" s="120"/>
      <c r="AW889" s="120"/>
      <c r="AX889" s="120" t="s">
        <v>544</v>
      </c>
      <c r="AY889" s="120" t="s">
        <v>545</v>
      </c>
      <c r="AZ889" s="120"/>
      <c r="BA889" s="120"/>
      <c r="BB889" s="126"/>
      <c r="BC889" s="110"/>
      <c r="BD889" s="111"/>
      <c r="BE889" s="111"/>
      <c r="BF889" s="112"/>
      <c r="BG889" s="111"/>
      <c r="BH889" s="113"/>
      <c r="BI889" s="111"/>
      <c r="BJ889" s="111"/>
      <c r="BK889" s="114"/>
      <c r="BL889" s="122"/>
    </row>
    <row r="890" spans="1:64" s="125" customFormat="1" ht="14.55" customHeight="1" x14ac:dyDescent="0.3">
      <c r="A890" s="120">
        <v>885</v>
      </c>
      <c r="B890" s="120" t="s">
        <v>5879</v>
      </c>
      <c r="C890" s="120" t="s">
        <v>178</v>
      </c>
      <c r="D890" s="120" t="s">
        <v>850</v>
      </c>
      <c r="E890" s="120" t="s">
        <v>851</v>
      </c>
      <c r="F890" s="120" t="s">
        <v>852</v>
      </c>
      <c r="G890" s="120" t="s">
        <v>853</v>
      </c>
      <c r="H890" s="120" t="s">
        <v>854</v>
      </c>
      <c r="I890" s="120">
        <v>168143</v>
      </c>
      <c r="J890" s="120" t="s">
        <v>854</v>
      </c>
      <c r="K890" s="120">
        <v>168143</v>
      </c>
      <c r="L890" s="120" t="s">
        <v>925</v>
      </c>
      <c r="M890" s="120" t="s">
        <v>926</v>
      </c>
      <c r="N890" s="120">
        <v>368274</v>
      </c>
      <c r="O890" s="120" t="s">
        <v>3130</v>
      </c>
      <c r="P890" s="120">
        <v>628169</v>
      </c>
      <c r="Q890" s="120" t="s">
        <v>3894</v>
      </c>
      <c r="R890" s="120" t="s">
        <v>255</v>
      </c>
      <c r="S890" s="120" t="s">
        <v>4216</v>
      </c>
      <c r="T890" s="120" t="s">
        <v>180</v>
      </c>
      <c r="U890" s="120" t="s">
        <v>186</v>
      </c>
      <c r="V890" s="120">
        <v>0</v>
      </c>
      <c r="W890" s="120" t="s">
        <v>5880</v>
      </c>
      <c r="X890" s="120">
        <v>353676448</v>
      </c>
      <c r="Y890" s="120" t="s">
        <v>4217</v>
      </c>
      <c r="Z890" s="120" t="s">
        <v>498</v>
      </c>
      <c r="AA890" s="123">
        <v>46000</v>
      </c>
      <c r="AB890" s="120" t="s">
        <v>3132</v>
      </c>
      <c r="AC890" s="120">
        <v>24</v>
      </c>
      <c r="AD890" s="120" t="s">
        <v>190</v>
      </c>
      <c r="AE890" s="120" t="s">
        <v>493</v>
      </c>
      <c r="AF890" s="123">
        <v>2460</v>
      </c>
      <c r="AG890" s="123">
        <v>2460</v>
      </c>
      <c r="AH890" s="120" t="s">
        <v>396</v>
      </c>
      <c r="AI890" s="123">
        <v>2965.89</v>
      </c>
      <c r="AJ890" s="123">
        <v>1954.11</v>
      </c>
      <c r="AK890" s="123">
        <v>4920</v>
      </c>
      <c r="AL890" s="123">
        <v>43034.11</v>
      </c>
      <c r="AM890" s="123">
        <v>11065.89</v>
      </c>
      <c r="AN890" s="123">
        <v>54100</v>
      </c>
      <c r="AO890" s="123">
        <v>21057.98</v>
      </c>
      <c r="AP890" s="123">
        <v>8462.02</v>
      </c>
      <c r="AQ890" s="123">
        <v>29520</v>
      </c>
      <c r="AR890" s="120">
        <v>14</v>
      </c>
      <c r="AS890" s="120">
        <f>VLOOKUP(X890:X3153,[7]Sheet1!$T$2:$AC$1764,10,0)</f>
        <v>354</v>
      </c>
      <c r="AT890" s="107" t="str">
        <f>VLOOKUP(X890:X3147,'[8]Asset Classification'!$J$3:$S$2325,10,0)</f>
        <v>&gt;180</v>
      </c>
      <c r="AU890" s="120"/>
      <c r="AV890" s="120"/>
      <c r="AW890" s="120"/>
      <c r="AX890" s="120" t="s">
        <v>544</v>
      </c>
      <c r="AY890" s="120" t="s">
        <v>545</v>
      </c>
      <c r="AZ890" s="120"/>
      <c r="BA890" s="120"/>
      <c r="BB890" s="126"/>
      <c r="BC890" s="110"/>
      <c r="BD890" s="111"/>
      <c r="BE890" s="111"/>
      <c r="BF890" s="112"/>
      <c r="BG890" s="111"/>
      <c r="BH890" s="113"/>
      <c r="BI890" s="111"/>
      <c r="BJ890" s="111"/>
      <c r="BK890" s="114"/>
      <c r="BL890" s="122"/>
    </row>
    <row r="891" spans="1:64" s="125" customFormat="1" ht="14.55" customHeight="1" x14ac:dyDescent="0.3">
      <c r="A891" s="120">
        <v>886</v>
      </c>
      <c r="B891" s="120" t="s">
        <v>5879</v>
      </c>
      <c r="C891" s="120" t="s">
        <v>178</v>
      </c>
      <c r="D891" s="120" t="s">
        <v>850</v>
      </c>
      <c r="E891" s="120" t="s">
        <v>851</v>
      </c>
      <c r="F891" s="120" t="s">
        <v>852</v>
      </c>
      <c r="G891" s="120" t="s">
        <v>853</v>
      </c>
      <c r="H891" s="120" t="s">
        <v>854</v>
      </c>
      <c r="I891" s="120">
        <v>40668</v>
      </c>
      <c r="J891" s="120" t="s">
        <v>854</v>
      </c>
      <c r="K891" s="120">
        <v>40668</v>
      </c>
      <c r="L891" s="120" t="s">
        <v>916</v>
      </c>
      <c r="M891" s="120" t="s">
        <v>917</v>
      </c>
      <c r="N891" s="120">
        <v>351960</v>
      </c>
      <c r="O891" s="120" t="s">
        <v>3130</v>
      </c>
      <c r="P891" s="120">
        <v>628586</v>
      </c>
      <c r="Q891" s="120" t="s">
        <v>3206</v>
      </c>
      <c r="R891" s="120" t="s">
        <v>255</v>
      </c>
      <c r="S891" s="120" t="s">
        <v>5036</v>
      </c>
      <c r="T891" s="120" t="s">
        <v>185</v>
      </c>
      <c r="U891" s="120" t="s">
        <v>186</v>
      </c>
      <c r="V891" s="120">
        <v>0</v>
      </c>
      <c r="W891" s="120" t="s">
        <v>5880</v>
      </c>
      <c r="X891" s="120">
        <v>354759369</v>
      </c>
      <c r="Y891" s="120" t="s">
        <v>5037</v>
      </c>
      <c r="Z891" s="120" t="s">
        <v>498</v>
      </c>
      <c r="AA891" s="123">
        <v>44000</v>
      </c>
      <c r="AB891" s="120" t="s">
        <v>3132</v>
      </c>
      <c r="AC891" s="120">
        <v>24</v>
      </c>
      <c r="AD891" s="120" t="s">
        <v>190</v>
      </c>
      <c r="AE891" s="120" t="s">
        <v>493</v>
      </c>
      <c r="AF891" s="123">
        <v>2350</v>
      </c>
      <c r="AG891" s="123">
        <v>2350</v>
      </c>
      <c r="AH891" s="120" t="s">
        <v>301</v>
      </c>
      <c r="AI891" s="123">
        <v>2830.79</v>
      </c>
      <c r="AJ891" s="123">
        <v>1869.21</v>
      </c>
      <c r="AK891" s="123">
        <v>4700</v>
      </c>
      <c r="AL891" s="123">
        <v>41169.21</v>
      </c>
      <c r="AM891" s="123">
        <v>10605.79</v>
      </c>
      <c r="AN891" s="123">
        <v>51775</v>
      </c>
      <c r="AO891" s="123">
        <v>20099.66</v>
      </c>
      <c r="AP891" s="123">
        <v>8100.34</v>
      </c>
      <c r="AQ891" s="123">
        <v>28200</v>
      </c>
      <c r="AR891" s="120">
        <v>14</v>
      </c>
      <c r="AS891" s="120">
        <f>VLOOKUP(X891:X3154,[7]Sheet1!$T$2:$AC$1764,10,0)</f>
        <v>354</v>
      </c>
      <c r="AT891" s="107" t="str">
        <f>VLOOKUP(X891:X3148,'[8]Asset Classification'!$J$3:$S$2325,10,0)</f>
        <v>&gt;180</v>
      </c>
      <c r="AU891" s="120"/>
      <c r="AV891" s="120"/>
      <c r="AW891" s="120"/>
      <c r="AX891" s="120" t="s">
        <v>544</v>
      </c>
      <c r="AY891" s="120" t="s">
        <v>545</v>
      </c>
      <c r="AZ891" s="120"/>
      <c r="BA891" s="120"/>
      <c r="BB891" s="126"/>
      <c r="BC891" s="110"/>
      <c r="BD891" s="111"/>
      <c r="BE891" s="111"/>
      <c r="BF891" s="112"/>
      <c r="BG891" s="111"/>
      <c r="BH891" s="113"/>
      <c r="BI891" s="111"/>
      <c r="BJ891" s="111"/>
      <c r="BK891" s="114"/>
      <c r="BL891" s="122"/>
    </row>
    <row r="892" spans="1:64" s="125" customFormat="1" ht="14.55" customHeight="1" x14ac:dyDescent="0.3">
      <c r="A892" s="120">
        <v>887</v>
      </c>
      <c r="B892" s="120" t="s">
        <v>5879</v>
      </c>
      <c r="C892" s="120" t="s">
        <v>178</v>
      </c>
      <c r="D892" s="120" t="s">
        <v>850</v>
      </c>
      <c r="E892" s="120" t="s">
        <v>851</v>
      </c>
      <c r="F892" s="120" t="s">
        <v>852</v>
      </c>
      <c r="G892" s="120" t="s">
        <v>853</v>
      </c>
      <c r="H892" s="120" t="s">
        <v>854</v>
      </c>
      <c r="I892" s="120">
        <v>176391</v>
      </c>
      <c r="J892" s="120" t="s">
        <v>889</v>
      </c>
      <c r="K892" s="120">
        <v>176391</v>
      </c>
      <c r="L892" s="120" t="s">
        <v>1187</v>
      </c>
      <c r="M892" s="120" t="s">
        <v>1188</v>
      </c>
      <c r="N892" s="120">
        <v>374004</v>
      </c>
      <c r="O892" s="120" t="s">
        <v>946</v>
      </c>
      <c r="P892" s="120">
        <v>91378</v>
      </c>
      <c r="Q892" s="120" t="s">
        <v>4086</v>
      </c>
      <c r="R892" s="120" t="s">
        <v>255</v>
      </c>
      <c r="S892" s="120" t="s">
        <v>4650</v>
      </c>
      <c r="T892" s="120" t="s">
        <v>185</v>
      </c>
      <c r="U892" s="120" t="s">
        <v>186</v>
      </c>
      <c r="V892" s="120">
        <v>0</v>
      </c>
      <c r="W892" s="120" t="s">
        <v>5880</v>
      </c>
      <c r="X892" s="120">
        <v>354184981</v>
      </c>
      <c r="Y892" s="120" t="s">
        <v>4651</v>
      </c>
      <c r="Z892" s="120" t="s">
        <v>294</v>
      </c>
      <c r="AA892" s="123">
        <v>70000</v>
      </c>
      <c r="AB892" s="120" t="s">
        <v>548</v>
      </c>
      <c r="AC892" s="120">
        <v>24</v>
      </c>
      <c r="AD892" s="120" t="s">
        <v>183</v>
      </c>
      <c r="AE892" s="120" t="s">
        <v>513</v>
      </c>
      <c r="AF892" s="123">
        <v>3740</v>
      </c>
      <c r="AG892" s="123">
        <v>3740</v>
      </c>
      <c r="AH892" s="120" t="s">
        <v>301</v>
      </c>
      <c r="AI892" s="123">
        <v>4352.3999999999996</v>
      </c>
      <c r="AJ892" s="123">
        <v>3127.6</v>
      </c>
      <c r="AK892" s="123">
        <v>7480</v>
      </c>
      <c r="AL892" s="123">
        <v>65647.600000000006</v>
      </c>
      <c r="AM892" s="123">
        <v>16948.400000000001</v>
      </c>
      <c r="AN892" s="123">
        <v>82596</v>
      </c>
      <c r="AO892" s="123">
        <v>31972.400000000001</v>
      </c>
      <c r="AP892" s="123">
        <v>12907.6</v>
      </c>
      <c r="AQ892" s="123">
        <v>44880</v>
      </c>
      <c r="AR892" s="120">
        <v>14</v>
      </c>
      <c r="AS892" s="120">
        <f>VLOOKUP(X892:X3155,[7]Sheet1!$T$2:$AC$1764,10,0)</f>
        <v>356</v>
      </c>
      <c r="AT892" s="107" t="str">
        <f>VLOOKUP(X892:X3149,'[8]Asset Classification'!$J$3:$S$2325,10,0)</f>
        <v>&gt;180</v>
      </c>
      <c r="AU892" s="120"/>
      <c r="AV892" s="120"/>
      <c r="AW892" s="120"/>
      <c r="AX892" s="120" t="s">
        <v>544</v>
      </c>
      <c r="AY892" s="120" t="s">
        <v>545</v>
      </c>
      <c r="AZ892" s="120"/>
      <c r="BA892" s="120"/>
      <c r="BB892" s="126"/>
      <c r="BC892" s="110"/>
      <c r="BD892" s="111"/>
      <c r="BE892" s="111"/>
      <c r="BF892" s="112"/>
      <c r="BG892" s="111"/>
      <c r="BH892" s="113"/>
      <c r="BI892" s="111"/>
      <c r="BJ892" s="111"/>
      <c r="BK892" s="114"/>
      <c r="BL892" s="122"/>
    </row>
    <row r="893" spans="1:64" s="125" customFormat="1" ht="14.55" customHeight="1" x14ac:dyDescent="0.3">
      <c r="A893" s="120">
        <v>888</v>
      </c>
      <c r="B893" s="120" t="s">
        <v>5879</v>
      </c>
      <c r="C893" s="120" t="s">
        <v>178</v>
      </c>
      <c r="D893" s="120" t="s">
        <v>850</v>
      </c>
      <c r="E893" s="120" t="s">
        <v>851</v>
      </c>
      <c r="F893" s="120" t="s">
        <v>852</v>
      </c>
      <c r="G893" s="120" t="s">
        <v>853</v>
      </c>
      <c r="H893" s="120" t="s">
        <v>854</v>
      </c>
      <c r="I893" s="120">
        <v>168143</v>
      </c>
      <c r="J893" s="120" t="s">
        <v>854</v>
      </c>
      <c r="K893" s="120">
        <v>168143</v>
      </c>
      <c r="L893" s="120" t="s">
        <v>855</v>
      </c>
      <c r="M893" s="120" t="s">
        <v>856</v>
      </c>
      <c r="N893" s="120">
        <v>399615</v>
      </c>
      <c r="O893" s="120" t="s">
        <v>2718</v>
      </c>
      <c r="P893" s="120">
        <v>91509</v>
      </c>
      <c r="Q893" s="120" t="s">
        <v>2719</v>
      </c>
      <c r="R893" s="120" t="s">
        <v>255</v>
      </c>
      <c r="S893" s="120" t="s">
        <v>2876</v>
      </c>
      <c r="T893" s="120" t="s">
        <v>185</v>
      </c>
      <c r="U893" s="120" t="s">
        <v>186</v>
      </c>
      <c r="V893" s="120">
        <v>541</v>
      </c>
      <c r="W893" s="120" t="s">
        <v>5880</v>
      </c>
      <c r="X893" s="120">
        <v>351287021</v>
      </c>
      <c r="Y893" s="120" t="s">
        <v>2877</v>
      </c>
      <c r="Z893" s="120" t="s">
        <v>801</v>
      </c>
      <c r="AA893" s="123">
        <v>41952</v>
      </c>
      <c r="AB893" s="120" t="s">
        <v>182</v>
      </c>
      <c r="AC893" s="120">
        <v>24</v>
      </c>
      <c r="AD893" s="120" t="s">
        <v>192</v>
      </c>
      <c r="AE893" s="120" t="s">
        <v>416</v>
      </c>
      <c r="AF893" s="123">
        <v>2241</v>
      </c>
      <c r="AG893" s="123">
        <v>2250</v>
      </c>
      <c r="AH893" s="120" t="s">
        <v>1994</v>
      </c>
      <c r="AI893" s="123">
        <v>18285.82</v>
      </c>
      <c r="AJ893" s="123">
        <v>8705.18</v>
      </c>
      <c r="AK893" s="123">
        <v>26991</v>
      </c>
      <c r="AL893" s="123">
        <v>23666.18</v>
      </c>
      <c r="AM893" s="123">
        <v>3333.82</v>
      </c>
      <c r="AN893" s="123">
        <v>27000</v>
      </c>
      <c r="AO893" s="123">
        <v>23666.18</v>
      </c>
      <c r="AP893" s="123">
        <v>3333.82</v>
      </c>
      <c r="AQ893" s="123">
        <v>27000</v>
      </c>
      <c r="AR893" s="120">
        <v>24</v>
      </c>
      <c r="AS893" s="120">
        <f>VLOOKUP(X893:X3156,[7]Sheet1!$T$2:$AC$1764,10,0)</f>
        <v>357</v>
      </c>
      <c r="AT893" s="107" t="str">
        <f>VLOOKUP(X893:X3150,'[8]Asset Classification'!$J$3:$S$2325,10,0)</f>
        <v>&gt;180</v>
      </c>
      <c r="AU893" s="120"/>
      <c r="AV893" s="120"/>
      <c r="AW893" s="120"/>
      <c r="AX893" s="120" t="s">
        <v>544</v>
      </c>
      <c r="AY893" s="120" t="s">
        <v>545</v>
      </c>
      <c r="AZ893" s="120"/>
      <c r="BA893" s="120"/>
      <c r="BB893" s="126"/>
      <c r="BC893" s="110"/>
      <c r="BD893" s="111"/>
      <c r="BE893" s="111"/>
      <c r="BF893" s="112"/>
      <c r="BG893" s="111"/>
      <c r="BH893" s="113"/>
      <c r="BI893" s="111"/>
      <c r="BJ893" s="111"/>
      <c r="BK893" s="114"/>
      <c r="BL893" s="122"/>
    </row>
    <row r="894" spans="1:64" s="125" customFormat="1" ht="14.55" customHeight="1" x14ac:dyDescent="0.3">
      <c r="A894" s="120">
        <v>889</v>
      </c>
      <c r="B894" s="120" t="s">
        <v>5879</v>
      </c>
      <c r="C894" s="120" t="s">
        <v>178</v>
      </c>
      <c r="D894" s="120" t="s">
        <v>850</v>
      </c>
      <c r="E894" s="120" t="s">
        <v>851</v>
      </c>
      <c r="F894" s="120" t="s">
        <v>852</v>
      </c>
      <c r="G894" s="120" t="s">
        <v>853</v>
      </c>
      <c r="H894" s="120" t="s">
        <v>854</v>
      </c>
      <c r="I894" s="120">
        <v>40668</v>
      </c>
      <c r="J894" s="120" t="s">
        <v>854</v>
      </c>
      <c r="K894" s="120">
        <v>40668</v>
      </c>
      <c r="L894" s="120" t="s">
        <v>1019</v>
      </c>
      <c r="M894" s="120" t="s">
        <v>1020</v>
      </c>
      <c r="N894" s="120">
        <v>369625</v>
      </c>
      <c r="O894" s="120" t="s">
        <v>1892</v>
      </c>
      <c r="P894" s="120">
        <v>492623</v>
      </c>
      <c r="Q894" s="120" t="s">
        <v>1893</v>
      </c>
      <c r="R894" s="120" t="s">
        <v>255</v>
      </c>
      <c r="S894" s="120" t="s">
        <v>4084</v>
      </c>
      <c r="T894" s="120" t="s">
        <v>185</v>
      </c>
      <c r="U894" s="120" t="s">
        <v>181</v>
      </c>
      <c r="V894" s="120">
        <v>0</v>
      </c>
      <c r="W894" s="120" t="s">
        <v>5880</v>
      </c>
      <c r="X894" s="120">
        <v>353444958</v>
      </c>
      <c r="Y894" s="120" t="s">
        <v>4085</v>
      </c>
      <c r="Z894" s="120" t="s">
        <v>230</v>
      </c>
      <c r="AA894" s="123">
        <v>41000</v>
      </c>
      <c r="AB894" s="120" t="s">
        <v>182</v>
      </c>
      <c r="AC894" s="120">
        <v>24</v>
      </c>
      <c r="AD894" s="120" t="s">
        <v>190</v>
      </c>
      <c r="AE894" s="120" t="s">
        <v>302</v>
      </c>
      <c r="AF894" s="123">
        <v>2190</v>
      </c>
      <c r="AG894" s="123">
        <v>2190</v>
      </c>
      <c r="AH894" s="120" t="s">
        <v>5890</v>
      </c>
      <c r="AI894" s="123">
        <v>6341.04</v>
      </c>
      <c r="AJ894" s="123">
        <v>3918.96</v>
      </c>
      <c r="AK894" s="123">
        <v>10260</v>
      </c>
      <c r="AL894" s="123">
        <v>34658.959999999999</v>
      </c>
      <c r="AM894" s="123">
        <v>7616.04</v>
      </c>
      <c r="AN894" s="123">
        <v>42275</v>
      </c>
      <c r="AO894" s="123">
        <v>18719.04</v>
      </c>
      <c r="AP894" s="123">
        <v>6060.96</v>
      </c>
      <c r="AQ894" s="123">
        <v>24780</v>
      </c>
      <c r="AR894" s="120">
        <v>16</v>
      </c>
      <c r="AS894" s="120">
        <f>VLOOKUP(X894:X3157,[7]Sheet1!$T$2:$AC$1764,10,0)</f>
        <v>357</v>
      </c>
      <c r="AT894" s="107" t="str">
        <f>VLOOKUP(X894:X3151,'[8]Asset Classification'!$J$3:$S$2325,10,0)</f>
        <v>&gt;180</v>
      </c>
      <c r="AU894" s="120"/>
      <c r="AV894" s="120"/>
      <c r="AW894" s="120"/>
      <c r="AX894" s="120" t="s">
        <v>544</v>
      </c>
      <c r="AY894" s="120" t="s">
        <v>545</v>
      </c>
      <c r="AZ894" s="120"/>
      <c r="BA894" s="120"/>
      <c r="BB894" s="126"/>
      <c r="BC894" s="110"/>
      <c r="BD894" s="111"/>
      <c r="BE894" s="111"/>
      <c r="BF894" s="112"/>
      <c r="BG894" s="111"/>
      <c r="BH894" s="113"/>
      <c r="BI894" s="111"/>
      <c r="BJ894" s="111"/>
      <c r="BK894" s="114"/>
      <c r="BL894" s="122"/>
    </row>
    <row r="895" spans="1:64" s="125" customFormat="1" ht="14.55" customHeight="1" x14ac:dyDescent="0.3">
      <c r="A895" s="120">
        <v>890</v>
      </c>
      <c r="B895" s="120" t="s">
        <v>5879</v>
      </c>
      <c r="C895" s="120" t="s">
        <v>178</v>
      </c>
      <c r="D895" s="120" t="s">
        <v>850</v>
      </c>
      <c r="E895" s="120" t="s">
        <v>851</v>
      </c>
      <c r="F895" s="120" t="s">
        <v>852</v>
      </c>
      <c r="G895" s="120" t="s">
        <v>853</v>
      </c>
      <c r="H895" s="120" t="s">
        <v>854</v>
      </c>
      <c r="I895" s="120">
        <v>40699</v>
      </c>
      <c r="J895" s="120" t="s">
        <v>2253</v>
      </c>
      <c r="K895" s="120">
        <v>40699</v>
      </c>
      <c r="L895" s="120" t="s">
        <v>1545</v>
      </c>
      <c r="M895" s="120" t="s">
        <v>1546</v>
      </c>
      <c r="N895" s="120">
        <v>399869</v>
      </c>
      <c r="O895" s="120" t="s">
        <v>1892</v>
      </c>
      <c r="P895" s="120">
        <v>493302</v>
      </c>
      <c r="Q895" s="120" t="s">
        <v>1917</v>
      </c>
      <c r="R895" s="120" t="s">
        <v>255</v>
      </c>
      <c r="S895" s="120" t="s">
        <v>4361</v>
      </c>
      <c r="T895" s="120" t="s">
        <v>185</v>
      </c>
      <c r="U895" s="120" t="s">
        <v>186</v>
      </c>
      <c r="V895" s="120">
        <v>0</v>
      </c>
      <c r="W895" s="120" t="s">
        <v>5880</v>
      </c>
      <c r="X895" s="120">
        <v>353676538</v>
      </c>
      <c r="Y895" s="120" t="s">
        <v>4362</v>
      </c>
      <c r="Z895" s="120" t="s">
        <v>484</v>
      </c>
      <c r="AA895" s="123">
        <v>25000</v>
      </c>
      <c r="AB895" s="120" t="s">
        <v>182</v>
      </c>
      <c r="AC895" s="120">
        <v>18</v>
      </c>
      <c r="AD895" s="120" t="s">
        <v>190</v>
      </c>
      <c r="AE895" s="120" t="s">
        <v>482</v>
      </c>
      <c r="AF895" s="123">
        <v>1680</v>
      </c>
      <c r="AG895" s="123">
        <v>1680</v>
      </c>
      <c r="AH895" s="120" t="s">
        <v>301</v>
      </c>
      <c r="AI895" s="123">
        <v>3564.44</v>
      </c>
      <c r="AJ895" s="123">
        <v>1475.56</v>
      </c>
      <c r="AK895" s="123">
        <v>5040</v>
      </c>
      <c r="AL895" s="123">
        <v>21435.56</v>
      </c>
      <c r="AM895" s="123">
        <v>3764.44</v>
      </c>
      <c r="AN895" s="123">
        <v>25200</v>
      </c>
      <c r="AO895" s="123">
        <v>16606.21</v>
      </c>
      <c r="AP895" s="123">
        <v>3553.79</v>
      </c>
      <c r="AQ895" s="123">
        <v>20160</v>
      </c>
      <c r="AR895" s="120">
        <v>15</v>
      </c>
      <c r="AS895" s="120">
        <f>VLOOKUP(X895:X3158,[7]Sheet1!$T$2:$AC$1764,10,0)</f>
        <v>357</v>
      </c>
      <c r="AT895" s="107" t="str">
        <f>VLOOKUP(X895:X3152,'[8]Asset Classification'!$J$3:$S$2325,10,0)</f>
        <v>&gt;180</v>
      </c>
      <c r="AU895" s="120"/>
      <c r="AV895" s="120"/>
      <c r="AW895" s="120"/>
      <c r="AX895" s="120" t="s">
        <v>544</v>
      </c>
      <c r="AY895" s="120" t="s">
        <v>545</v>
      </c>
      <c r="AZ895" s="120"/>
      <c r="BA895" s="120"/>
      <c r="BB895" s="126"/>
      <c r="BC895" s="110"/>
      <c r="BD895" s="111"/>
      <c r="BE895" s="111"/>
      <c r="BF895" s="112"/>
      <c r="BG895" s="111"/>
      <c r="BH895" s="113"/>
      <c r="BI895" s="111"/>
      <c r="BJ895" s="111"/>
      <c r="BK895" s="114"/>
      <c r="BL895" s="122"/>
    </row>
    <row r="896" spans="1:64" s="125" customFormat="1" ht="14.55" customHeight="1" x14ac:dyDescent="0.3">
      <c r="A896" s="120">
        <v>891</v>
      </c>
      <c r="B896" s="120" t="s">
        <v>5879</v>
      </c>
      <c r="C896" s="120" t="s">
        <v>178</v>
      </c>
      <c r="D896" s="120" t="s">
        <v>850</v>
      </c>
      <c r="E896" s="120" t="s">
        <v>851</v>
      </c>
      <c r="F896" s="120" t="s">
        <v>852</v>
      </c>
      <c r="G896" s="120" t="s">
        <v>853</v>
      </c>
      <c r="H896" s="120" t="s">
        <v>854</v>
      </c>
      <c r="I896" s="120">
        <v>168143</v>
      </c>
      <c r="J896" s="120" t="s">
        <v>854</v>
      </c>
      <c r="K896" s="120">
        <v>168143</v>
      </c>
      <c r="L896" s="120" t="s">
        <v>890</v>
      </c>
      <c r="M896" s="120" t="s">
        <v>891</v>
      </c>
      <c r="N896" s="120">
        <v>63004</v>
      </c>
      <c r="O896" s="120" t="s">
        <v>2448</v>
      </c>
      <c r="P896" s="120">
        <v>557292</v>
      </c>
      <c r="Q896" s="120" t="s">
        <v>2449</v>
      </c>
      <c r="R896" s="120" t="s">
        <v>255</v>
      </c>
      <c r="S896" s="120" t="s">
        <v>2450</v>
      </c>
      <c r="T896" s="120" t="s">
        <v>185</v>
      </c>
      <c r="U896" s="120" t="s">
        <v>186</v>
      </c>
      <c r="V896" s="120">
        <v>541</v>
      </c>
      <c r="W896" s="120" t="s">
        <v>5880</v>
      </c>
      <c r="X896" s="120">
        <v>350242595</v>
      </c>
      <c r="Y896" s="120" t="s">
        <v>2451</v>
      </c>
      <c r="Z896" s="120" t="s">
        <v>220</v>
      </c>
      <c r="AA896" s="123">
        <v>41952</v>
      </c>
      <c r="AB896" s="120" t="s">
        <v>197</v>
      </c>
      <c r="AC896" s="120">
        <v>24</v>
      </c>
      <c r="AD896" s="120" t="s">
        <v>192</v>
      </c>
      <c r="AE896" s="120" t="s">
        <v>387</v>
      </c>
      <c r="AF896" s="123">
        <v>2530</v>
      </c>
      <c r="AG896" s="123">
        <v>2250</v>
      </c>
      <c r="AH896" s="120" t="s">
        <v>835</v>
      </c>
      <c r="AI896" s="123">
        <v>20051.77</v>
      </c>
      <c r="AJ896" s="123">
        <v>9478.23</v>
      </c>
      <c r="AK896" s="123">
        <v>29530</v>
      </c>
      <c r="AL896" s="123">
        <v>21900.23</v>
      </c>
      <c r="AM896" s="123">
        <v>2849.77</v>
      </c>
      <c r="AN896" s="123">
        <v>24750</v>
      </c>
      <c r="AO896" s="123">
        <v>21900.23</v>
      </c>
      <c r="AP896" s="123">
        <v>2849.77</v>
      </c>
      <c r="AQ896" s="123">
        <v>24750</v>
      </c>
      <c r="AR896" s="120">
        <v>26</v>
      </c>
      <c r="AS896" s="120">
        <f>VLOOKUP(X896:X3159,[7]Sheet1!$T$2:$AC$1764,10,0)</f>
        <v>376</v>
      </c>
      <c r="AT896" s="107" t="str">
        <f>VLOOKUP(X896:X3153,'[8]Asset Classification'!$J$3:$S$2325,10,0)</f>
        <v>&gt;180</v>
      </c>
      <c r="AU896" s="120"/>
      <c r="AV896" s="120"/>
      <c r="AW896" s="120"/>
      <c r="AX896" s="120" t="s">
        <v>544</v>
      </c>
      <c r="AY896" s="120" t="s">
        <v>545</v>
      </c>
      <c r="AZ896" s="120"/>
      <c r="BA896" s="120"/>
      <c r="BB896" s="126"/>
      <c r="BC896" s="110"/>
      <c r="BD896" s="111"/>
      <c r="BE896" s="111"/>
      <c r="BF896" s="112"/>
      <c r="BG896" s="111"/>
      <c r="BH896" s="113"/>
      <c r="BI896" s="111"/>
      <c r="BJ896" s="111"/>
      <c r="BK896" s="114"/>
      <c r="BL896" s="122"/>
    </row>
    <row r="897" spans="1:64" s="125" customFormat="1" ht="14.55" customHeight="1" x14ac:dyDescent="0.3">
      <c r="A897" s="120">
        <v>892</v>
      </c>
      <c r="B897" s="120" t="s">
        <v>5879</v>
      </c>
      <c r="C897" s="120" t="s">
        <v>178</v>
      </c>
      <c r="D897" s="120" t="s">
        <v>850</v>
      </c>
      <c r="E897" s="120" t="s">
        <v>851</v>
      </c>
      <c r="F897" s="120" t="s">
        <v>852</v>
      </c>
      <c r="G897" s="120" t="s">
        <v>853</v>
      </c>
      <c r="H897" s="120" t="s">
        <v>854</v>
      </c>
      <c r="I897" s="120">
        <v>176391</v>
      </c>
      <c r="J897" s="120" t="s">
        <v>889</v>
      </c>
      <c r="K897" s="120">
        <v>176391</v>
      </c>
      <c r="L897" s="120" t="s">
        <v>1187</v>
      </c>
      <c r="M897" s="120" t="s">
        <v>1188</v>
      </c>
      <c r="N897" s="120">
        <v>374004</v>
      </c>
      <c r="O897" s="120" t="s">
        <v>2231</v>
      </c>
      <c r="P897" s="120">
        <v>571783</v>
      </c>
      <c r="Q897" s="120" t="s">
        <v>3881</v>
      </c>
      <c r="R897" s="120" t="s">
        <v>255</v>
      </c>
      <c r="S897" s="120" t="s">
        <v>4429</v>
      </c>
      <c r="T897" s="120" t="s">
        <v>185</v>
      </c>
      <c r="U897" s="120" t="s">
        <v>186</v>
      </c>
      <c r="V897" s="120">
        <v>0</v>
      </c>
      <c r="W897" s="120" t="s">
        <v>5880</v>
      </c>
      <c r="X897" s="120">
        <v>353676575</v>
      </c>
      <c r="Y897" s="120" t="s">
        <v>4430</v>
      </c>
      <c r="Z897" s="120" t="s">
        <v>833</v>
      </c>
      <c r="AA897" s="123">
        <v>38000</v>
      </c>
      <c r="AB897" s="120" t="s">
        <v>548</v>
      </c>
      <c r="AC897" s="120">
        <v>24</v>
      </c>
      <c r="AD897" s="120" t="s">
        <v>190</v>
      </c>
      <c r="AE897" s="120" t="s">
        <v>330</v>
      </c>
      <c r="AF897" s="123">
        <v>2030</v>
      </c>
      <c r="AG897" s="123">
        <v>2030</v>
      </c>
      <c r="AH897" s="120" t="s">
        <v>360</v>
      </c>
      <c r="AI897" s="123">
        <v>2309.1</v>
      </c>
      <c r="AJ897" s="123">
        <v>1750.9</v>
      </c>
      <c r="AK897" s="123">
        <v>4060</v>
      </c>
      <c r="AL897" s="123">
        <v>35690.9</v>
      </c>
      <c r="AM897" s="123">
        <v>9378.1</v>
      </c>
      <c r="AN897" s="123">
        <v>45069</v>
      </c>
      <c r="AO897" s="123">
        <v>18851.21</v>
      </c>
      <c r="AP897" s="123">
        <v>7538.79</v>
      </c>
      <c r="AQ897" s="123">
        <v>26390</v>
      </c>
      <c r="AR897" s="120">
        <v>15</v>
      </c>
      <c r="AS897" s="120">
        <f>VLOOKUP(X897:X3160,[7]Sheet1!$T$2:$AC$1764,10,0)</f>
        <v>376</v>
      </c>
      <c r="AT897" s="107" t="str">
        <f>VLOOKUP(X897:X3154,'[8]Asset Classification'!$J$3:$S$2325,10,0)</f>
        <v>&gt;180</v>
      </c>
      <c r="AU897" s="120"/>
      <c r="AV897" s="120"/>
      <c r="AW897" s="120"/>
      <c r="AX897" s="120" t="s">
        <v>544</v>
      </c>
      <c r="AY897" s="120" t="s">
        <v>545</v>
      </c>
      <c r="AZ897" s="120"/>
      <c r="BA897" s="120"/>
      <c r="BB897" s="126"/>
      <c r="BC897" s="110"/>
      <c r="BD897" s="111"/>
      <c r="BE897" s="111"/>
      <c r="BF897" s="112"/>
      <c r="BG897" s="111"/>
      <c r="BH897" s="113"/>
      <c r="BI897" s="111"/>
      <c r="BJ897" s="111"/>
      <c r="BK897" s="114"/>
      <c r="BL897" s="122"/>
    </row>
    <row r="898" spans="1:64" s="125" customFormat="1" ht="14.55" customHeight="1" x14ac:dyDescent="0.3">
      <c r="A898" s="120">
        <v>893</v>
      </c>
      <c r="B898" s="120" t="s">
        <v>5879</v>
      </c>
      <c r="C898" s="120" t="s">
        <v>178</v>
      </c>
      <c r="D898" s="120" t="s">
        <v>850</v>
      </c>
      <c r="E898" s="120" t="s">
        <v>851</v>
      </c>
      <c r="F898" s="120" t="s">
        <v>852</v>
      </c>
      <c r="G898" s="120" t="s">
        <v>853</v>
      </c>
      <c r="H898" s="120" t="s">
        <v>854</v>
      </c>
      <c r="I898" s="120">
        <v>40687</v>
      </c>
      <c r="J898" s="120" t="s">
        <v>960</v>
      </c>
      <c r="K898" s="120">
        <v>40687</v>
      </c>
      <c r="L898" s="120" t="s">
        <v>925</v>
      </c>
      <c r="M898" s="120" t="s">
        <v>926</v>
      </c>
      <c r="N898" s="120">
        <v>63023</v>
      </c>
      <c r="O898" s="120" t="s">
        <v>2580</v>
      </c>
      <c r="P898" s="120">
        <v>518426</v>
      </c>
      <c r="Q898" s="120" t="s">
        <v>2581</v>
      </c>
      <c r="R898" s="120" t="s">
        <v>255</v>
      </c>
      <c r="S898" s="120" t="s">
        <v>4671</v>
      </c>
      <c r="T898" s="120" t="s">
        <v>185</v>
      </c>
      <c r="U898" s="120" t="s">
        <v>186</v>
      </c>
      <c r="V898" s="120">
        <v>0</v>
      </c>
      <c r="W898" s="120" t="s">
        <v>980</v>
      </c>
      <c r="X898" s="120">
        <v>354184993</v>
      </c>
      <c r="Y898" s="120" t="s">
        <v>4672</v>
      </c>
      <c r="Z898" s="120" t="s">
        <v>294</v>
      </c>
      <c r="AA898" s="123">
        <v>38000</v>
      </c>
      <c r="AB898" s="120" t="s">
        <v>548</v>
      </c>
      <c r="AC898" s="120">
        <v>24</v>
      </c>
      <c r="AD898" s="120" t="s">
        <v>190</v>
      </c>
      <c r="AE898" s="120" t="s">
        <v>579</v>
      </c>
      <c r="AF898" s="123">
        <v>2030</v>
      </c>
      <c r="AG898" s="123">
        <v>2030</v>
      </c>
      <c r="AH898" s="120" t="s">
        <v>263</v>
      </c>
      <c r="AI898" s="123">
        <v>1014.93</v>
      </c>
      <c r="AJ898" s="123">
        <v>1015.07</v>
      </c>
      <c r="AK898" s="123">
        <v>2030</v>
      </c>
      <c r="AL898" s="123">
        <v>36985.07</v>
      </c>
      <c r="AM898" s="123">
        <v>10182.93</v>
      </c>
      <c r="AN898" s="123">
        <v>47168</v>
      </c>
      <c r="AO898" s="123">
        <v>18449.310000000001</v>
      </c>
      <c r="AP898" s="123">
        <v>7940.69</v>
      </c>
      <c r="AQ898" s="123">
        <v>26390</v>
      </c>
      <c r="AR898" s="120">
        <v>14</v>
      </c>
      <c r="AS898" s="120">
        <f>VLOOKUP(X898:X3161,[7]Sheet1!$T$2:$AC$1764,10,0)</f>
        <v>376</v>
      </c>
      <c r="AT898" s="107" t="str">
        <f>VLOOKUP(X898:X3155,'[8]Asset Classification'!$J$3:$S$2325,10,0)</f>
        <v>&gt;180</v>
      </c>
      <c r="AU898" s="120"/>
      <c r="AV898" s="120"/>
      <c r="AW898" s="120"/>
      <c r="AX898" s="120" t="s">
        <v>544</v>
      </c>
      <c r="AY898" s="120" t="s">
        <v>545</v>
      </c>
      <c r="AZ898" s="120"/>
      <c r="BA898" s="120"/>
      <c r="BB898" s="126"/>
      <c r="BC898" s="110"/>
      <c r="BD898" s="111"/>
      <c r="BE898" s="111"/>
      <c r="BF898" s="112"/>
      <c r="BG898" s="111"/>
      <c r="BH898" s="113"/>
      <c r="BI898" s="111"/>
      <c r="BJ898" s="111"/>
      <c r="BK898" s="114"/>
      <c r="BL898" s="122"/>
    </row>
    <row r="899" spans="1:64" s="125" customFormat="1" ht="14.55" customHeight="1" x14ac:dyDescent="0.3">
      <c r="A899" s="120">
        <v>894</v>
      </c>
      <c r="B899" s="120" t="s">
        <v>5879</v>
      </c>
      <c r="C899" s="120" t="s">
        <v>178</v>
      </c>
      <c r="D899" s="120" t="s">
        <v>850</v>
      </c>
      <c r="E899" s="120" t="s">
        <v>851</v>
      </c>
      <c r="F899" s="120" t="s">
        <v>852</v>
      </c>
      <c r="G899" s="120" t="s">
        <v>853</v>
      </c>
      <c r="H899" s="120" t="s">
        <v>854</v>
      </c>
      <c r="I899" s="120">
        <v>176391</v>
      </c>
      <c r="J899" s="120" t="s">
        <v>889</v>
      </c>
      <c r="K899" s="120">
        <v>176391</v>
      </c>
      <c r="L899" s="120" t="s">
        <v>1187</v>
      </c>
      <c r="M899" s="120" t="s">
        <v>1188</v>
      </c>
      <c r="N899" s="120">
        <v>374004</v>
      </c>
      <c r="O899" s="120" t="s">
        <v>2486</v>
      </c>
      <c r="P899" s="120">
        <v>561700</v>
      </c>
      <c r="Q899" s="120" t="s">
        <v>2487</v>
      </c>
      <c r="R899" s="120" t="s">
        <v>255</v>
      </c>
      <c r="S899" s="120" t="s">
        <v>2488</v>
      </c>
      <c r="T899" s="120" t="s">
        <v>185</v>
      </c>
      <c r="U899" s="120" t="s">
        <v>186</v>
      </c>
      <c r="V899" s="120">
        <v>541</v>
      </c>
      <c r="W899" s="120" t="s">
        <v>5880</v>
      </c>
      <c r="X899" s="120">
        <v>350363573</v>
      </c>
      <c r="Y899" s="120" t="s">
        <v>2489</v>
      </c>
      <c r="Z899" s="120" t="s">
        <v>232</v>
      </c>
      <c r="AA899" s="123">
        <v>44040</v>
      </c>
      <c r="AB899" s="120" t="s">
        <v>194</v>
      </c>
      <c r="AC899" s="120">
        <v>24</v>
      </c>
      <c r="AD899" s="120" t="s">
        <v>192</v>
      </c>
      <c r="AE899" s="120" t="s">
        <v>382</v>
      </c>
      <c r="AF899" s="123">
        <v>1575</v>
      </c>
      <c r="AG899" s="123">
        <v>2400</v>
      </c>
      <c r="AH899" s="120" t="s">
        <v>308</v>
      </c>
      <c r="AI899" s="123">
        <v>20679.73</v>
      </c>
      <c r="AJ899" s="123">
        <v>9695.27</v>
      </c>
      <c r="AK899" s="123">
        <v>30375</v>
      </c>
      <c r="AL899" s="123">
        <v>23360.27</v>
      </c>
      <c r="AM899" s="123">
        <v>3039.73</v>
      </c>
      <c r="AN899" s="123">
        <v>26400</v>
      </c>
      <c r="AO899" s="123">
        <v>23360.27</v>
      </c>
      <c r="AP899" s="123">
        <v>3039.73</v>
      </c>
      <c r="AQ899" s="123">
        <v>26400</v>
      </c>
      <c r="AR899" s="120">
        <v>26</v>
      </c>
      <c r="AS899" s="120">
        <f>VLOOKUP(X899:X3162,[7]Sheet1!$T$2:$AC$1764,10,0)</f>
        <v>378</v>
      </c>
      <c r="AT899" s="107" t="str">
        <f>VLOOKUP(X899:X3156,'[8]Asset Classification'!$J$3:$S$2325,10,0)</f>
        <v>&gt;180</v>
      </c>
      <c r="AU899" s="120"/>
      <c r="AV899" s="120"/>
      <c r="AW899" s="120"/>
      <c r="AX899" s="120" t="s">
        <v>544</v>
      </c>
      <c r="AY899" s="120" t="s">
        <v>545</v>
      </c>
      <c r="AZ899" s="120"/>
      <c r="BA899" s="120"/>
      <c r="BB899" s="126"/>
      <c r="BC899" s="110"/>
      <c r="BD899" s="111"/>
      <c r="BE899" s="111"/>
      <c r="BF899" s="112"/>
      <c r="BG899" s="111"/>
      <c r="BH899" s="113"/>
      <c r="BI899" s="111"/>
      <c r="BJ899" s="111"/>
      <c r="BK899" s="114"/>
      <c r="BL899" s="122"/>
    </row>
    <row r="900" spans="1:64" s="125" customFormat="1" ht="14.55" customHeight="1" x14ac:dyDescent="0.3">
      <c r="A900" s="120">
        <v>895</v>
      </c>
      <c r="B900" s="120" t="s">
        <v>5879</v>
      </c>
      <c r="C900" s="120" t="s">
        <v>178</v>
      </c>
      <c r="D900" s="120" t="s">
        <v>850</v>
      </c>
      <c r="E900" s="120" t="s">
        <v>851</v>
      </c>
      <c r="F900" s="120" t="s">
        <v>852</v>
      </c>
      <c r="G900" s="120" t="s">
        <v>853</v>
      </c>
      <c r="H900" s="120" t="s">
        <v>854</v>
      </c>
      <c r="I900" s="120">
        <v>40735</v>
      </c>
      <c r="J900" s="120" t="s">
        <v>915</v>
      </c>
      <c r="K900" s="120">
        <v>40735</v>
      </c>
      <c r="L900" s="120" t="s">
        <v>916</v>
      </c>
      <c r="M900" s="120" t="s">
        <v>917</v>
      </c>
      <c r="N900" s="120">
        <v>339175</v>
      </c>
      <c r="O900" s="120" t="s">
        <v>2402</v>
      </c>
      <c r="P900" s="120">
        <v>496254</v>
      </c>
      <c r="Q900" s="120" t="s">
        <v>2403</v>
      </c>
      <c r="R900" s="120" t="s">
        <v>255</v>
      </c>
      <c r="S900" s="120" t="s">
        <v>3923</v>
      </c>
      <c r="T900" s="120" t="s">
        <v>185</v>
      </c>
      <c r="U900" s="120" t="s">
        <v>186</v>
      </c>
      <c r="V900" s="120">
        <v>0</v>
      </c>
      <c r="W900" s="120" t="s">
        <v>221</v>
      </c>
      <c r="X900" s="120">
        <v>353435939</v>
      </c>
      <c r="Y900" s="120" t="s">
        <v>3924</v>
      </c>
      <c r="Z900" s="120" t="s">
        <v>481</v>
      </c>
      <c r="AA900" s="123">
        <v>52000</v>
      </c>
      <c r="AB900" s="120" t="s">
        <v>194</v>
      </c>
      <c r="AC900" s="120">
        <v>24</v>
      </c>
      <c r="AD900" s="120" t="s">
        <v>190</v>
      </c>
      <c r="AE900" s="120" t="s">
        <v>479</v>
      </c>
      <c r="AF900" s="123">
        <v>2780</v>
      </c>
      <c r="AG900" s="123">
        <v>2780</v>
      </c>
      <c r="AH900" s="120" t="s">
        <v>301</v>
      </c>
      <c r="AI900" s="123">
        <v>6997.86</v>
      </c>
      <c r="AJ900" s="123">
        <v>5342.14</v>
      </c>
      <c r="AK900" s="123">
        <v>12340</v>
      </c>
      <c r="AL900" s="123">
        <v>45002.14</v>
      </c>
      <c r="AM900" s="123">
        <v>9710.86</v>
      </c>
      <c r="AN900" s="123">
        <v>54713</v>
      </c>
      <c r="AO900" s="123">
        <v>26808.66</v>
      </c>
      <c r="AP900" s="123">
        <v>8111.34</v>
      </c>
      <c r="AQ900" s="123">
        <v>34920</v>
      </c>
      <c r="AR900" s="120">
        <v>17</v>
      </c>
      <c r="AS900" s="120">
        <f>VLOOKUP(X900:X3163,[7]Sheet1!$T$2:$AC$1764,10,0)</f>
        <v>378</v>
      </c>
      <c r="AT900" s="107" t="str">
        <f>VLOOKUP(X900:X3157,'[8]Asset Classification'!$J$3:$S$2325,10,0)</f>
        <v>&gt;180</v>
      </c>
      <c r="AU900" s="120"/>
      <c r="AV900" s="120"/>
      <c r="AW900" s="120"/>
      <c r="AX900" s="120" t="s">
        <v>544</v>
      </c>
      <c r="AY900" s="120" t="s">
        <v>545</v>
      </c>
      <c r="AZ900" s="120"/>
      <c r="BA900" s="120"/>
      <c r="BB900" s="126"/>
      <c r="BC900" s="110"/>
      <c r="BD900" s="111"/>
      <c r="BE900" s="111"/>
      <c r="BF900" s="112"/>
      <c r="BG900" s="111"/>
      <c r="BH900" s="113"/>
      <c r="BI900" s="111"/>
      <c r="BJ900" s="111"/>
      <c r="BK900" s="114"/>
      <c r="BL900" s="122"/>
    </row>
    <row r="901" spans="1:64" s="125" customFormat="1" ht="14.55" customHeight="1" x14ac:dyDescent="0.3">
      <c r="A901" s="120">
        <v>896</v>
      </c>
      <c r="B901" s="120" t="s">
        <v>5879</v>
      </c>
      <c r="C901" s="120" t="s">
        <v>178</v>
      </c>
      <c r="D901" s="120" t="s">
        <v>850</v>
      </c>
      <c r="E901" s="120" t="s">
        <v>851</v>
      </c>
      <c r="F901" s="120" t="s">
        <v>852</v>
      </c>
      <c r="G901" s="120" t="s">
        <v>853</v>
      </c>
      <c r="H901" s="120" t="s">
        <v>854</v>
      </c>
      <c r="I901" s="120">
        <v>176391</v>
      </c>
      <c r="J901" s="120" t="s">
        <v>889</v>
      </c>
      <c r="K901" s="120">
        <v>176391</v>
      </c>
      <c r="L901" s="120" t="s">
        <v>890</v>
      </c>
      <c r="M901" s="120" t="s">
        <v>891</v>
      </c>
      <c r="N901" s="120">
        <v>401653</v>
      </c>
      <c r="O901" s="120" t="s">
        <v>2702</v>
      </c>
      <c r="P901" s="120">
        <v>573806</v>
      </c>
      <c r="Q901" s="120" t="s">
        <v>2703</v>
      </c>
      <c r="R901" s="120" t="s">
        <v>437</v>
      </c>
      <c r="S901" s="120" t="s">
        <v>2794</v>
      </c>
      <c r="T901" s="120" t="s">
        <v>185</v>
      </c>
      <c r="U901" s="120" t="s">
        <v>186</v>
      </c>
      <c r="V901" s="120">
        <v>541</v>
      </c>
      <c r="W901" s="120" t="s">
        <v>5880</v>
      </c>
      <c r="X901" s="120">
        <v>353489207</v>
      </c>
      <c r="Y901" s="120" t="s">
        <v>2795</v>
      </c>
      <c r="Z901" s="120" t="s">
        <v>297</v>
      </c>
      <c r="AA901" s="123">
        <v>30000</v>
      </c>
      <c r="AB901" s="120" t="s">
        <v>197</v>
      </c>
      <c r="AC901" s="120">
        <v>18</v>
      </c>
      <c r="AD901" s="120" t="s">
        <v>276</v>
      </c>
      <c r="AE901" s="120" t="s">
        <v>4091</v>
      </c>
      <c r="AF901" s="123">
        <v>2020</v>
      </c>
      <c r="AG901" s="123">
        <v>2020</v>
      </c>
      <c r="AH901" s="120" t="s">
        <v>835</v>
      </c>
      <c r="AI901" s="123">
        <v>5527.49</v>
      </c>
      <c r="AJ901" s="123">
        <v>2552.5100000000002</v>
      </c>
      <c r="AK901" s="123">
        <v>8080</v>
      </c>
      <c r="AL901" s="123">
        <v>24472.51</v>
      </c>
      <c r="AM901" s="123">
        <v>4042.49</v>
      </c>
      <c r="AN901" s="123">
        <v>28515</v>
      </c>
      <c r="AO901" s="123">
        <v>22263.03</v>
      </c>
      <c r="AP901" s="123">
        <v>3996.97</v>
      </c>
      <c r="AQ901" s="123">
        <v>26260</v>
      </c>
      <c r="AR901" s="120">
        <v>17</v>
      </c>
      <c r="AS901" s="120">
        <f>VLOOKUP(X901:X3164,[7]Sheet1!$T$2:$AC$1764,10,0)</f>
        <v>378</v>
      </c>
      <c r="AT901" s="107" t="str">
        <f>VLOOKUP(X901:X3158,'[8]Asset Classification'!$J$3:$S$2325,10,0)</f>
        <v>&gt;180</v>
      </c>
      <c r="AU901" s="120"/>
      <c r="AV901" s="120"/>
      <c r="AW901" s="120"/>
      <c r="AX901" s="120" t="s">
        <v>544</v>
      </c>
      <c r="AY901" s="120" t="s">
        <v>545</v>
      </c>
      <c r="AZ901" s="120"/>
      <c r="BA901" s="120"/>
      <c r="BB901" s="126"/>
      <c r="BC901" s="110"/>
      <c r="BD901" s="111"/>
      <c r="BE901" s="111"/>
      <c r="BF901" s="112"/>
      <c r="BG901" s="111"/>
      <c r="BH901" s="113"/>
      <c r="BI901" s="111"/>
      <c r="BJ901" s="111"/>
      <c r="BK901" s="114"/>
      <c r="BL901" s="122"/>
    </row>
    <row r="902" spans="1:64" s="125" customFormat="1" ht="14.55" customHeight="1" x14ac:dyDescent="0.3">
      <c r="A902" s="120">
        <v>897</v>
      </c>
      <c r="B902" s="120" t="s">
        <v>5879</v>
      </c>
      <c r="C902" s="120" t="s">
        <v>178</v>
      </c>
      <c r="D902" s="120" t="s">
        <v>850</v>
      </c>
      <c r="E902" s="120" t="s">
        <v>851</v>
      </c>
      <c r="F902" s="120" t="s">
        <v>852</v>
      </c>
      <c r="G902" s="120" t="s">
        <v>853</v>
      </c>
      <c r="H902" s="120" t="s">
        <v>854</v>
      </c>
      <c r="I902" s="120">
        <v>176391</v>
      </c>
      <c r="J902" s="120" t="s">
        <v>889</v>
      </c>
      <c r="K902" s="120">
        <v>176391</v>
      </c>
      <c r="L902" s="120" t="s">
        <v>890</v>
      </c>
      <c r="M902" s="120" t="s">
        <v>891</v>
      </c>
      <c r="N902" s="120">
        <v>401653</v>
      </c>
      <c r="O902" s="120" t="s">
        <v>4451</v>
      </c>
      <c r="P902" s="120">
        <v>499419</v>
      </c>
      <c r="Q902" s="120" t="s">
        <v>4452</v>
      </c>
      <c r="R902" s="120" t="s">
        <v>255</v>
      </c>
      <c r="S902" s="120" t="s">
        <v>4459</v>
      </c>
      <c r="T902" s="120" t="s">
        <v>185</v>
      </c>
      <c r="U902" s="120" t="s">
        <v>186</v>
      </c>
      <c r="V902" s="120">
        <v>0</v>
      </c>
      <c r="W902" s="120" t="s">
        <v>5880</v>
      </c>
      <c r="X902" s="120">
        <v>353676593</v>
      </c>
      <c r="Y902" s="120" t="s">
        <v>4460</v>
      </c>
      <c r="Z902" s="120" t="s">
        <v>436</v>
      </c>
      <c r="AA902" s="123">
        <v>57000</v>
      </c>
      <c r="AB902" s="120" t="s">
        <v>548</v>
      </c>
      <c r="AC902" s="120">
        <v>24</v>
      </c>
      <c r="AD902" s="120" t="s">
        <v>190</v>
      </c>
      <c r="AE902" s="120" t="s">
        <v>261</v>
      </c>
      <c r="AF902" s="123">
        <v>3040</v>
      </c>
      <c r="AG902" s="123">
        <v>3040</v>
      </c>
      <c r="AH902" s="120" t="s">
        <v>210</v>
      </c>
      <c r="AI902" s="123">
        <v>4910.13</v>
      </c>
      <c r="AJ902" s="123">
        <v>4209.87</v>
      </c>
      <c r="AK902" s="123">
        <v>9120</v>
      </c>
      <c r="AL902" s="123">
        <v>52089.87</v>
      </c>
      <c r="AM902" s="123">
        <v>12925.13</v>
      </c>
      <c r="AN902" s="123">
        <v>65015</v>
      </c>
      <c r="AO902" s="123">
        <v>28939.24</v>
      </c>
      <c r="AP902" s="123">
        <v>10580.76</v>
      </c>
      <c r="AQ902" s="123">
        <v>39520</v>
      </c>
      <c r="AR902" s="120">
        <v>16</v>
      </c>
      <c r="AS902" s="120">
        <f>VLOOKUP(X902:X3165,[7]Sheet1!$T$2:$AC$1764,10,0)</f>
        <v>378</v>
      </c>
      <c r="AT902" s="107" t="str">
        <f>VLOOKUP(X902:X3159,'[8]Asset Classification'!$J$3:$S$2325,10,0)</f>
        <v>&gt;180</v>
      </c>
      <c r="AU902" s="120"/>
      <c r="AV902" s="120"/>
      <c r="AW902" s="120"/>
      <c r="AX902" s="120" t="s">
        <v>544</v>
      </c>
      <c r="AY902" s="120" t="s">
        <v>545</v>
      </c>
      <c r="AZ902" s="120"/>
      <c r="BA902" s="120"/>
      <c r="BB902" s="126"/>
      <c r="BC902" s="110"/>
      <c r="BD902" s="111"/>
      <c r="BE902" s="111"/>
      <c r="BF902" s="112"/>
      <c r="BG902" s="111"/>
      <c r="BH902" s="113"/>
      <c r="BI902" s="111"/>
      <c r="BJ902" s="111"/>
      <c r="BK902" s="114"/>
      <c r="BL902" s="122"/>
    </row>
    <row r="903" spans="1:64" s="125" customFormat="1" ht="14.55" customHeight="1" x14ac:dyDescent="0.3">
      <c r="A903" s="120">
        <v>898</v>
      </c>
      <c r="B903" s="120" t="s">
        <v>5879</v>
      </c>
      <c r="C903" s="120" t="s">
        <v>178</v>
      </c>
      <c r="D903" s="120" t="s">
        <v>850</v>
      </c>
      <c r="E903" s="120" t="s">
        <v>851</v>
      </c>
      <c r="F903" s="120" t="s">
        <v>852</v>
      </c>
      <c r="G903" s="120" t="s">
        <v>853</v>
      </c>
      <c r="H903" s="120" t="s">
        <v>854</v>
      </c>
      <c r="I903" s="120">
        <v>40699</v>
      </c>
      <c r="J903" s="120" t="s">
        <v>2253</v>
      </c>
      <c r="K903" s="120">
        <v>40699</v>
      </c>
      <c r="L903" s="120" t="s">
        <v>1545</v>
      </c>
      <c r="M903" s="120" t="s">
        <v>1546</v>
      </c>
      <c r="N903" s="120">
        <v>392678</v>
      </c>
      <c r="O903" s="120" t="s">
        <v>4451</v>
      </c>
      <c r="P903" s="120">
        <v>499419</v>
      </c>
      <c r="Q903" s="120" t="s">
        <v>4452</v>
      </c>
      <c r="R903" s="120" t="s">
        <v>255</v>
      </c>
      <c r="S903" s="120" t="s">
        <v>4463</v>
      </c>
      <c r="T903" s="120" t="s">
        <v>185</v>
      </c>
      <c r="U903" s="120" t="s">
        <v>186</v>
      </c>
      <c r="V903" s="120">
        <v>0</v>
      </c>
      <c r="W903" s="120" t="s">
        <v>5880</v>
      </c>
      <c r="X903" s="120">
        <v>353676595</v>
      </c>
      <c r="Y903" s="120" t="s">
        <v>4464</v>
      </c>
      <c r="Z903" s="120" t="s">
        <v>436</v>
      </c>
      <c r="AA903" s="123">
        <v>57000</v>
      </c>
      <c r="AB903" s="120" t="s">
        <v>548</v>
      </c>
      <c r="AC903" s="120">
        <v>24</v>
      </c>
      <c r="AD903" s="120" t="s">
        <v>190</v>
      </c>
      <c r="AE903" s="120" t="s">
        <v>261</v>
      </c>
      <c r="AF903" s="123">
        <v>3040</v>
      </c>
      <c r="AG903" s="123">
        <v>3040</v>
      </c>
      <c r="AH903" s="120" t="s">
        <v>210</v>
      </c>
      <c r="AI903" s="123">
        <v>4910.13</v>
      </c>
      <c r="AJ903" s="123">
        <v>4209.87</v>
      </c>
      <c r="AK903" s="123">
        <v>9120</v>
      </c>
      <c r="AL903" s="123">
        <v>52089.87</v>
      </c>
      <c r="AM903" s="123">
        <v>12925.13</v>
      </c>
      <c r="AN903" s="123">
        <v>65015</v>
      </c>
      <c r="AO903" s="123">
        <v>28939.24</v>
      </c>
      <c r="AP903" s="123">
        <v>10580.76</v>
      </c>
      <c r="AQ903" s="123">
        <v>39520</v>
      </c>
      <c r="AR903" s="120">
        <v>16</v>
      </c>
      <c r="AS903" s="120">
        <f>VLOOKUP(X903:X3166,[7]Sheet1!$T$2:$AC$1764,10,0)</f>
        <v>378</v>
      </c>
      <c r="AT903" s="107" t="str">
        <f>VLOOKUP(X903:X3160,'[8]Asset Classification'!$J$3:$S$2325,10,0)</f>
        <v>&gt;180</v>
      </c>
      <c r="AU903" s="120"/>
      <c r="AV903" s="120"/>
      <c r="AW903" s="120"/>
      <c r="AX903" s="120" t="s">
        <v>544</v>
      </c>
      <c r="AY903" s="120" t="s">
        <v>545</v>
      </c>
      <c r="AZ903" s="120"/>
      <c r="BA903" s="120"/>
      <c r="BB903" s="126"/>
      <c r="BC903" s="110"/>
      <c r="BD903" s="111"/>
      <c r="BE903" s="111"/>
      <c r="BF903" s="112"/>
      <c r="BG903" s="111"/>
      <c r="BH903" s="113"/>
      <c r="BI903" s="111"/>
      <c r="BJ903" s="111"/>
      <c r="BK903" s="114"/>
      <c r="BL903" s="122"/>
    </row>
    <row r="904" spans="1:64" s="125" customFormat="1" ht="14.55" customHeight="1" x14ac:dyDescent="0.3">
      <c r="A904" s="120">
        <v>899</v>
      </c>
      <c r="B904" s="120" t="s">
        <v>5879</v>
      </c>
      <c r="C904" s="120" t="s">
        <v>178</v>
      </c>
      <c r="D904" s="120" t="s">
        <v>850</v>
      </c>
      <c r="E904" s="120" t="s">
        <v>851</v>
      </c>
      <c r="F904" s="120" t="s">
        <v>852</v>
      </c>
      <c r="G904" s="120" t="s">
        <v>853</v>
      </c>
      <c r="H904" s="120" t="s">
        <v>854</v>
      </c>
      <c r="I904" s="120">
        <v>40733</v>
      </c>
      <c r="J904" s="120" t="s">
        <v>1887</v>
      </c>
      <c r="K904" s="120">
        <v>40733</v>
      </c>
      <c r="L904" s="120" t="s">
        <v>883</v>
      </c>
      <c r="M904" s="120" t="s">
        <v>884</v>
      </c>
      <c r="N904" s="120">
        <v>62957</v>
      </c>
      <c r="O904" s="120" t="s">
        <v>4451</v>
      </c>
      <c r="P904" s="120">
        <v>499419</v>
      </c>
      <c r="Q904" s="120" t="s">
        <v>4452</v>
      </c>
      <c r="R904" s="120" t="s">
        <v>255</v>
      </c>
      <c r="S904" s="120" t="s">
        <v>4465</v>
      </c>
      <c r="T904" s="120" t="s">
        <v>185</v>
      </c>
      <c r="U904" s="120" t="s">
        <v>186</v>
      </c>
      <c r="V904" s="120">
        <v>0</v>
      </c>
      <c r="W904" s="120" t="s">
        <v>5880</v>
      </c>
      <c r="X904" s="120">
        <v>353676596</v>
      </c>
      <c r="Y904" s="120" t="s">
        <v>4466</v>
      </c>
      <c r="Z904" s="120" t="s">
        <v>436</v>
      </c>
      <c r="AA904" s="123">
        <v>57000</v>
      </c>
      <c r="AB904" s="120" t="s">
        <v>548</v>
      </c>
      <c r="AC904" s="120">
        <v>24</v>
      </c>
      <c r="AD904" s="120" t="s">
        <v>190</v>
      </c>
      <c r="AE904" s="120" t="s">
        <v>261</v>
      </c>
      <c r="AF904" s="123">
        <v>3040</v>
      </c>
      <c r="AG904" s="123">
        <v>3040</v>
      </c>
      <c r="AH904" s="120" t="s">
        <v>210</v>
      </c>
      <c r="AI904" s="123">
        <v>4910.13</v>
      </c>
      <c r="AJ904" s="123">
        <v>4209.87</v>
      </c>
      <c r="AK904" s="123">
        <v>9120</v>
      </c>
      <c r="AL904" s="123">
        <v>52089.87</v>
      </c>
      <c r="AM904" s="123">
        <v>12925.13</v>
      </c>
      <c r="AN904" s="123">
        <v>65015</v>
      </c>
      <c r="AO904" s="123">
        <v>28939.24</v>
      </c>
      <c r="AP904" s="123">
        <v>10580.76</v>
      </c>
      <c r="AQ904" s="123">
        <v>39520</v>
      </c>
      <c r="AR904" s="120">
        <v>16</v>
      </c>
      <c r="AS904" s="120">
        <f>VLOOKUP(X904:X3167,[7]Sheet1!$T$2:$AC$1764,10,0)</f>
        <v>378</v>
      </c>
      <c r="AT904" s="107" t="str">
        <f>VLOOKUP(X904:X3161,'[8]Asset Classification'!$J$3:$S$2325,10,0)</f>
        <v>&gt;180</v>
      </c>
      <c r="AU904" s="120"/>
      <c r="AV904" s="120"/>
      <c r="AW904" s="120"/>
      <c r="AX904" s="120" t="s">
        <v>544</v>
      </c>
      <c r="AY904" s="120" t="s">
        <v>545</v>
      </c>
      <c r="AZ904" s="120"/>
      <c r="BA904" s="120"/>
      <c r="BB904" s="126"/>
      <c r="BC904" s="110"/>
      <c r="BD904" s="111"/>
      <c r="BE904" s="111"/>
      <c r="BF904" s="112"/>
      <c r="BG904" s="111"/>
      <c r="BH904" s="113"/>
      <c r="BI904" s="111"/>
      <c r="BJ904" s="111"/>
      <c r="BK904" s="114"/>
      <c r="BL904" s="122"/>
    </row>
    <row r="905" spans="1:64" s="125" customFormat="1" ht="14.55" customHeight="1" x14ac:dyDescent="0.3">
      <c r="A905" s="120">
        <v>900</v>
      </c>
      <c r="B905" s="120" t="s">
        <v>5879</v>
      </c>
      <c r="C905" s="120" t="s">
        <v>178</v>
      </c>
      <c r="D905" s="120" t="s">
        <v>850</v>
      </c>
      <c r="E905" s="120" t="s">
        <v>851</v>
      </c>
      <c r="F905" s="120" t="s">
        <v>852</v>
      </c>
      <c r="G905" s="120" t="s">
        <v>853</v>
      </c>
      <c r="H905" s="120" t="s">
        <v>854</v>
      </c>
      <c r="I905" s="120">
        <v>176391</v>
      </c>
      <c r="J905" s="120" t="s">
        <v>889</v>
      </c>
      <c r="K905" s="120">
        <v>176391</v>
      </c>
      <c r="L905" s="120" t="s">
        <v>855</v>
      </c>
      <c r="M905" s="120" t="s">
        <v>856</v>
      </c>
      <c r="N905" s="120">
        <v>394917</v>
      </c>
      <c r="O905" s="120" t="s">
        <v>1133</v>
      </c>
      <c r="P905" s="120">
        <v>91433</v>
      </c>
      <c r="Q905" s="120" t="s">
        <v>1461</v>
      </c>
      <c r="R905" s="120" t="s">
        <v>255</v>
      </c>
      <c r="S905" s="120" t="s">
        <v>4485</v>
      </c>
      <c r="T905" s="120" t="s">
        <v>185</v>
      </c>
      <c r="U905" s="120" t="s">
        <v>186</v>
      </c>
      <c r="V905" s="120">
        <v>0</v>
      </c>
      <c r="W905" s="120" t="s">
        <v>5880</v>
      </c>
      <c r="X905" s="120">
        <v>353676607</v>
      </c>
      <c r="Y905" s="120" t="s">
        <v>4486</v>
      </c>
      <c r="Z905" s="120" t="s">
        <v>302</v>
      </c>
      <c r="AA905" s="123">
        <v>56000</v>
      </c>
      <c r="AB905" s="120" t="s">
        <v>197</v>
      </c>
      <c r="AC905" s="120">
        <v>24</v>
      </c>
      <c r="AD905" s="120" t="s">
        <v>195</v>
      </c>
      <c r="AE905" s="120" t="s">
        <v>475</v>
      </c>
      <c r="AF905" s="123">
        <v>2990</v>
      </c>
      <c r="AG905" s="123">
        <v>2990</v>
      </c>
      <c r="AH905" s="120" t="s">
        <v>515</v>
      </c>
      <c r="AI905" s="123">
        <v>3321.51</v>
      </c>
      <c r="AJ905" s="123">
        <v>2658.49</v>
      </c>
      <c r="AK905" s="123">
        <v>5980</v>
      </c>
      <c r="AL905" s="123">
        <v>52678.49</v>
      </c>
      <c r="AM905" s="123">
        <v>13573.51</v>
      </c>
      <c r="AN905" s="123">
        <v>66252</v>
      </c>
      <c r="AO905" s="123">
        <v>28023.3</v>
      </c>
      <c r="AP905" s="123">
        <v>10846.7</v>
      </c>
      <c r="AQ905" s="123">
        <v>38870</v>
      </c>
      <c r="AR905" s="120">
        <v>15</v>
      </c>
      <c r="AS905" s="120">
        <f>VLOOKUP(X905:X3168,[7]Sheet1!$T$2:$AC$1764,10,0)</f>
        <v>378</v>
      </c>
      <c r="AT905" s="107" t="str">
        <f>VLOOKUP(X905:X3162,'[8]Asset Classification'!$J$3:$S$2325,10,0)</f>
        <v>&gt;180</v>
      </c>
      <c r="AU905" s="120"/>
      <c r="AV905" s="120"/>
      <c r="AW905" s="120"/>
      <c r="AX905" s="120" t="s">
        <v>544</v>
      </c>
      <c r="AY905" s="120" t="s">
        <v>545</v>
      </c>
      <c r="AZ905" s="120"/>
      <c r="BA905" s="120"/>
      <c r="BB905" s="126"/>
      <c r="BC905" s="110"/>
      <c r="BD905" s="111"/>
      <c r="BE905" s="111"/>
      <c r="BF905" s="112"/>
      <c r="BG905" s="111"/>
      <c r="BH905" s="113"/>
      <c r="BI905" s="111"/>
      <c r="BJ905" s="111"/>
      <c r="BK905" s="114"/>
      <c r="BL905" s="122"/>
    </row>
    <row r="906" spans="1:64" s="125" customFormat="1" ht="14.55" customHeight="1" x14ac:dyDescent="0.3">
      <c r="A906" s="120">
        <v>901</v>
      </c>
      <c r="B906" s="120" t="s">
        <v>5879</v>
      </c>
      <c r="C906" s="120" t="s">
        <v>178</v>
      </c>
      <c r="D906" s="120" t="s">
        <v>850</v>
      </c>
      <c r="E906" s="120" t="s">
        <v>851</v>
      </c>
      <c r="F906" s="120" t="s">
        <v>852</v>
      </c>
      <c r="G906" s="120" t="s">
        <v>853</v>
      </c>
      <c r="H906" s="120" t="s">
        <v>854</v>
      </c>
      <c r="I906" s="120">
        <v>178001</v>
      </c>
      <c r="J906" s="120" t="s">
        <v>924</v>
      </c>
      <c r="K906" s="120">
        <v>178001</v>
      </c>
      <c r="L906" s="120" t="s">
        <v>925</v>
      </c>
      <c r="M906" s="120" t="s">
        <v>926</v>
      </c>
      <c r="N906" s="120">
        <v>353633</v>
      </c>
      <c r="O906" s="120" t="s">
        <v>4662</v>
      </c>
      <c r="P906" s="120">
        <v>550011</v>
      </c>
      <c r="Q906" s="120" t="s">
        <v>4663</v>
      </c>
      <c r="R906" s="120" t="s">
        <v>255</v>
      </c>
      <c r="S906" s="120" t="s">
        <v>4664</v>
      </c>
      <c r="T906" s="120" t="s">
        <v>185</v>
      </c>
      <c r="U906" s="120" t="s">
        <v>186</v>
      </c>
      <c r="V906" s="120">
        <v>0</v>
      </c>
      <c r="W906" s="120" t="s">
        <v>5880</v>
      </c>
      <c r="X906" s="120">
        <v>354184988</v>
      </c>
      <c r="Y906" s="120" t="s">
        <v>4665</v>
      </c>
      <c r="Z906" s="120" t="s">
        <v>377</v>
      </c>
      <c r="AA906" s="123">
        <v>24000</v>
      </c>
      <c r="AB906" s="120" t="s">
        <v>197</v>
      </c>
      <c r="AC906" s="120">
        <v>18</v>
      </c>
      <c r="AD906" s="120" t="s">
        <v>190</v>
      </c>
      <c r="AE906" s="120" t="s">
        <v>4666</v>
      </c>
      <c r="AF906" s="123">
        <v>1610</v>
      </c>
      <c r="AG906" s="123">
        <v>1610</v>
      </c>
      <c r="AH906" s="120" t="s">
        <v>299</v>
      </c>
      <c r="AI906" s="123">
        <v>870.27</v>
      </c>
      <c r="AJ906" s="123">
        <v>739.73</v>
      </c>
      <c r="AK906" s="123">
        <v>1610</v>
      </c>
      <c r="AL906" s="123">
        <v>23129.73</v>
      </c>
      <c r="AM906" s="123">
        <v>4657.2700000000004</v>
      </c>
      <c r="AN906" s="123">
        <v>27787</v>
      </c>
      <c r="AO906" s="123">
        <v>16628.28</v>
      </c>
      <c r="AP906" s="123">
        <v>4301.72</v>
      </c>
      <c r="AQ906" s="123">
        <v>20930</v>
      </c>
      <c r="AR906" s="120">
        <v>14</v>
      </c>
      <c r="AS906" s="120">
        <f>VLOOKUP(X906:X3169,[7]Sheet1!$T$2:$AC$1764,10,0)</f>
        <v>378</v>
      </c>
      <c r="AT906" s="107" t="str">
        <f>VLOOKUP(X906:X3163,'[8]Asset Classification'!$J$3:$S$2325,10,0)</f>
        <v>&gt;180</v>
      </c>
      <c r="AU906" s="120"/>
      <c r="AV906" s="120"/>
      <c r="AW906" s="120"/>
      <c r="AX906" s="120" t="s">
        <v>544</v>
      </c>
      <c r="AY906" s="120" t="s">
        <v>545</v>
      </c>
      <c r="AZ906" s="120"/>
      <c r="BA906" s="120"/>
      <c r="BB906" s="126"/>
      <c r="BC906" s="110"/>
      <c r="BD906" s="111"/>
      <c r="BE906" s="111"/>
      <c r="BF906" s="112"/>
      <c r="BG906" s="111"/>
      <c r="BH906" s="113"/>
      <c r="BI906" s="111"/>
      <c r="BJ906" s="111"/>
      <c r="BK906" s="114"/>
      <c r="BL906" s="122"/>
    </row>
    <row r="907" spans="1:64" s="125" customFormat="1" x14ac:dyDescent="0.3">
      <c r="A907" s="120">
        <v>902</v>
      </c>
      <c r="B907" s="120" t="s">
        <v>5879</v>
      </c>
      <c r="C907" s="120" t="s">
        <v>178</v>
      </c>
      <c r="D907" s="120" t="s">
        <v>850</v>
      </c>
      <c r="E907" s="120" t="s">
        <v>851</v>
      </c>
      <c r="F907" s="120" t="s">
        <v>852</v>
      </c>
      <c r="G907" s="120" t="s">
        <v>853</v>
      </c>
      <c r="H907" s="120" t="s">
        <v>854</v>
      </c>
      <c r="I907" s="120">
        <v>176391</v>
      </c>
      <c r="J907" s="120" t="s">
        <v>889</v>
      </c>
      <c r="K907" s="120">
        <v>176391</v>
      </c>
      <c r="L907" s="120" t="s">
        <v>1187</v>
      </c>
      <c r="M907" s="120" t="s">
        <v>1188</v>
      </c>
      <c r="N907" s="120">
        <v>374004</v>
      </c>
      <c r="O907" s="120" t="s">
        <v>2486</v>
      </c>
      <c r="P907" s="120">
        <v>567680</v>
      </c>
      <c r="Q907" s="120" t="s">
        <v>2558</v>
      </c>
      <c r="R907" s="120" t="s">
        <v>255</v>
      </c>
      <c r="S907" s="120" t="s">
        <v>4667</v>
      </c>
      <c r="T907" s="120" t="s">
        <v>185</v>
      </c>
      <c r="U907" s="120" t="s">
        <v>186</v>
      </c>
      <c r="V907" s="120">
        <v>0</v>
      </c>
      <c r="W907" s="120" t="s">
        <v>5880</v>
      </c>
      <c r="X907" s="120">
        <v>354184990</v>
      </c>
      <c r="Y907" s="120" t="s">
        <v>4668</v>
      </c>
      <c r="Z907" s="120" t="s">
        <v>474</v>
      </c>
      <c r="AA907" s="123">
        <v>52000</v>
      </c>
      <c r="AB907" s="120" t="s">
        <v>194</v>
      </c>
      <c r="AC907" s="120">
        <v>24</v>
      </c>
      <c r="AD907" s="120" t="s">
        <v>190</v>
      </c>
      <c r="AE907" s="120" t="s">
        <v>475</v>
      </c>
      <c r="AF907" s="123">
        <v>2780</v>
      </c>
      <c r="AG907" s="123">
        <v>2780</v>
      </c>
      <c r="AH907" s="120" t="s">
        <v>412</v>
      </c>
      <c r="AI907" s="123">
        <v>3418.17</v>
      </c>
      <c r="AJ907" s="123">
        <v>2141.83</v>
      </c>
      <c r="AK907" s="123">
        <v>5560</v>
      </c>
      <c r="AL907" s="123">
        <v>48581.83</v>
      </c>
      <c r="AM907" s="123">
        <v>12391.17</v>
      </c>
      <c r="AN907" s="123">
        <v>60973</v>
      </c>
      <c r="AO907" s="123">
        <v>26175.91</v>
      </c>
      <c r="AP907" s="123">
        <v>9964.09</v>
      </c>
      <c r="AQ907" s="123">
        <v>36140</v>
      </c>
      <c r="AR907" s="120">
        <v>15</v>
      </c>
      <c r="AS907" s="120">
        <f>VLOOKUP(X907:X3170,[7]Sheet1!$T$2:$AC$1764,10,0)</f>
        <v>378</v>
      </c>
      <c r="AT907" s="107" t="str">
        <f>VLOOKUP(X907:X3164,'[8]Asset Classification'!$J$3:$S$2325,10,0)</f>
        <v>&gt;180</v>
      </c>
      <c r="AU907" s="120"/>
      <c r="AV907" s="120"/>
      <c r="AW907" s="120"/>
      <c r="AX907" s="120" t="s">
        <v>544</v>
      </c>
      <c r="AY907" s="120" t="s">
        <v>545</v>
      </c>
      <c r="AZ907" s="120"/>
      <c r="BA907" s="120"/>
      <c r="BB907" s="126"/>
      <c r="BC907" s="110"/>
      <c r="BD907" s="111"/>
      <c r="BE907" s="111"/>
      <c r="BF907" s="112"/>
      <c r="BG907" s="111"/>
      <c r="BH907" s="113"/>
      <c r="BI907" s="111"/>
      <c r="BJ907" s="111"/>
      <c r="BK907" s="114"/>
      <c r="BL907" s="122"/>
    </row>
    <row r="908" spans="1:64" s="125" customFormat="1" ht="14.55" customHeight="1" x14ac:dyDescent="0.3">
      <c r="A908" s="120">
        <v>903</v>
      </c>
      <c r="B908" s="120" t="s">
        <v>5879</v>
      </c>
      <c r="C908" s="120" t="s">
        <v>178</v>
      </c>
      <c r="D908" s="120" t="s">
        <v>850</v>
      </c>
      <c r="E908" s="120" t="s">
        <v>851</v>
      </c>
      <c r="F908" s="120" t="s">
        <v>852</v>
      </c>
      <c r="G908" s="120" t="s">
        <v>853</v>
      </c>
      <c r="H908" s="120" t="s">
        <v>854</v>
      </c>
      <c r="I908" s="120">
        <v>168143</v>
      </c>
      <c r="J908" s="120" t="s">
        <v>854</v>
      </c>
      <c r="K908" s="120">
        <v>168143</v>
      </c>
      <c r="L908" s="120" t="s">
        <v>925</v>
      </c>
      <c r="M908" s="120" t="s">
        <v>926</v>
      </c>
      <c r="N908" s="120">
        <v>388550</v>
      </c>
      <c r="O908" s="120" t="s">
        <v>2714</v>
      </c>
      <c r="P908" s="120">
        <v>583599</v>
      </c>
      <c r="Q908" s="120" t="s">
        <v>2715</v>
      </c>
      <c r="R908" s="120" t="s">
        <v>255</v>
      </c>
      <c r="S908" s="120" t="s">
        <v>4789</v>
      </c>
      <c r="T908" s="120" t="s">
        <v>180</v>
      </c>
      <c r="U908" s="120" t="s">
        <v>186</v>
      </c>
      <c r="V908" s="120">
        <v>0</v>
      </c>
      <c r="W908" s="120" t="s">
        <v>5880</v>
      </c>
      <c r="X908" s="120">
        <v>354759212</v>
      </c>
      <c r="Y908" s="120" t="s">
        <v>4790</v>
      </c>
      <c r="Z908" s="120" t="s">
        <v>410</v>
      </c>
      <c r="AA908" s="123">
        <v>37000</v>
      </c>
      <c r="AB908" s="120" t="s">
        <v>197</v>
      </c>
      <c r="AC908" s="120">
        <v>24</v>
      </c>
      <c r="AD908" s="120" t="s">
        <v>190</v>
      </c>
      <c r="AE908" s="120" t="s">
        <v>506</v>
      </c>
      <c r="AF908" s="123">
        <v>1970</v>
      </c>
      <c r="AG908" s="123">
        <v>1970</v>
      </c>
      <c r="AH908" s="120" t="s">
        <v>299</v>
      </c>
      <c r="AI908" s="123">
        <v>1032.33</v>
      </c>
      <c r="AJ908" s="123">
        <v>937.67</v>
      </c>
      <c r="AK908" s="123">
        <v>1970</v>
      </c>
      <c r="AL908" s="123">
        <v>35967.67</v>
      </c>
      <c r="AM908" s="123">
        <v>9714.33</v>
      </c>
      <c r="AN908" s="123">
        <v>45682</v>
      </c>
      <c r="AO908" s="123">
        <v>18080.099999999999</v>
      </c>
      <c r="AP908" s="123">
        <v>7529.9</v>
      </c>
      <c r="AQ908" s="123">
        <v>25610</v>
      </c>
      <c r="AR908" s="120">
        <v>14</v>
      </c>
      <c r="AS908" s="120">
        <f>VLOOKUP(X908:X3171,[7]Sheet1!$T$2:$AC$1764,10,0)</f>
        <v>378</v>
      </c>
      <c r="AT908" s="107" t="str">
        <f>VLOOKUP(X908:X3165,'[8]Asset Classification'!$J$3:$S$2325,10,0)</f>
        <v>&gt;180</v>
      </c>
      <c r="AU908" s="120"/>
      <c r="AV908" s="120"/>
      <c r="AW908" s="120"/>
      <c r="AX908" s="120" t="s">
        <v>544</v>
      </c>
      <c r="AY908" s="120" t="s">
        <v>545</v>
      </c>
      <c r="AZ908" s="120"/>
      <c r="BA908" s="120"/>
      <c r="BB908" s="126"/>
      <c r="BC908" s="110"/>
      <c r="BD908" s="111"/>
      <c r="BE908" s="111"/>
      <c r="BF908" s="112"/>
      <c r="BG908" s="111"/>
      <c r="BH908" s="113"/>
      <c r="BI908" s="111"/>
      <c r="BJ908" s="111"/>
      <c r="BK908" s="114"/>
      <c r="BL908" s="122"/>
    </row>
    <row r="909" spans="1:64" s="125" customFormat="1" ht="14.55" customHeight="1" x14ac:dyDescent="0.3">
      <c r="A909" s="120">
        <v>904</v>
      </c>
      <c r="B909" s="120" t="s">
        <v>5879</v>
      </c>
      <c r="C909" s="120" t="s">
        <v>178</v>
      </c>
      <c r="D909" s="120" t="s">
        <v>850</v>
      </c>
      <c r="E909" s="120" t="s">
        <v>851</v>
      </c>
      <c r="F909" s="120" t="s">
        <v>852</v>
      </c>
      <c r="G909" s="120" t="s">
        <v>853</v>
      </c>
      <c r="H909" s="120" t="s">
        <v>854</v>
      </c>
      <c r="I909" s="120">
        <v>176391</v>
      </c>
      <c r="J909" s="120" t="s">
        <v>889</v>
      </c>
      <c r="K909" s="120">
        <v>176391</v>
      </c>
      <c r="L909" s="120" t="s">
        <v>890</v>
      </c>
      <c r="M909" s="120" t="s">
        <v>891</v>
      </c>
      <c r="N909" s="120">
        <v>401653</v>
      </c>
      <c r="O909" s="120" t="s">
        <v>1341</v>
      </c>
      <c r="P909" s="120">
        <v>91469</v>
      </c>
      <c r="Q909" s="120" t="s">
        <v>1342</v>
      </c>
      <c r="R909" s="120" t="s">
        <v>255</v>
      </c>
      <c r="S909" s="120" t="s">
        <v>4961</v>
      </c>
      <c r="T909" s="120" t="s">
        <v>185</v>
      </c>
      <c r="U909" s="120" t="s">
        <v>186</v>
      </c>
      <c r="V909" s="120">
        <v>0</v>
      </c>
      <c r="W909" s="120" t="s">
        <v>5880</v>
      </c>
      <c r="X909" s="120">
        <v>354759320</v>
      </c>
      <c r="Y909" s="120" t="s">
        <v>4962</v>
      </c>
      <c r="Z909" s="120" t="s">
        <v>410</v>
      </c>
      <c r="AA909" s="123">
        <v>58000</v>
      </c>
      <c r="AB909" s="120" t="s">
        <v>548</v>
      </c>
      <c r="AC909" s="120">
        <v>24</v>
      </c>
      <c r="AD909" s="120" t="s">
        <v>183</v>
      </c>
      <c r="AE909" s="120" t="s">
        <v>506</v>
      </c>
      <c r="AF909" s="123">
        <v>3100</v>
      </c>
      <c r="AG909" s="123">
        <v>3100</v>
      </c>
      <c r="AH909" s="120" t="s">
        <v>485</v>
      </c>
      <c r="AI909" s="123">
        <v>1630.14</v>
      </c>
      <c r="AJ909" s="123">
        <v>1469.86</v>
      </c>
      <c r="AK909" s="123">
        <v>3100</v>
      </c>
      <c r="AL909" s="123">
        <v>56369.86</v>
      </c>
      <c r="AM909" s="123">
        <v>15147.14</v>
      </c>
      <c r="AN909" s="123">
        <v>71517</v>
      </c>
      <c r="AO909" s="123">
        <v>28520.58</v>
      </c>
      <c r="AP909" s="123">
        <v>11779.42</v>
      </c>
      <c r="AQ909" s="123">
        <v>40300</v>
      </c>
      <c r="AR909" s="120">
        <v>14</v>
      </c>
      <c r="AS909" s="120">
        <f>VLOOKUP(X909:X3172,[7]Sheet1!$T$2:$AC$1764,10,0)</f>
        <v>378</v>
      </c>
      <c r="AT909" s="107" t="str">
        <f>VLOOKUP(X909:X3166,'[8]Asset Classification'!$J$3:$S$2325,10,0)</f>
        <v>&gt;180</v>
      </c>
      <c r="AU909" s="120"/>
      <c r="AV909" s="120"/>
      <c r="AW909" s="120"/>
      <c r="AX909" s="120" t="s">
        <v>544</v>
      </c>
      <c r="AY909" s="120" t="s">
        <v>545</v>
      </c>
      <c r="AZ909" s="120"/>
      <c r="BA909" s="120"/>
      <c r="BB909" s="126"/>
      <c r="BC909" s="110"/>
      <c r="BD909" s="111"/>
      <c r="BE909" s="111"/>
      <c r="BF909" s="112"/>
      <c r="BG909" s="111"/>
      <c r="BH909" s="113"/>
      <c r="BI909" s="111"/>
      <c r="BJ909" s="111"/>
      <c r="BK909" s="114"/>
      <c r="BL909" s="122"/>
    </row>
    <row r="910" spans="1:64" s="125" customFormat="1" ht="14.55" customHeight="1" x14ac:dyDescent="0.3">
      <c r="A910" s="120">
        <v>905</v>
      </c>
      <c r="B910" s="120" t="s">
        <v>5879</v>
      </c>
      <c r="C910" s="120" t="s">
        <v>178</v>
      </c>
      <c r="D910" s="120" t="s">
        <v>850</v>
      </c>
      <c r="E910" s="120" t="s">
        <v>851</v>
      </c>
      <c r="F910" s="120" t="s">
        <v>852</v>
      </c>
      <c r="G910" s="120" t="s">
        <v>853</v>
      </c>
      <c r="H910" s="120" t="s">
        <v>854</v>
      </c>
      <c r="I910" s="120">
        <v>40668</v>
      </c>
      <c r="J910" s="120" t="s">
        <v>854</v>
      </c>
      <c r="K910" s="120">
        <v>40668</v>
      </c>
      <c r="L910" s="120" t="s">
        <v>906</v>
      </c>
      <c r="M910" s="120" t="s">
        <v>907</v>
      </c>
      <c r="N910" s="120">
        <v>62984</v>
      </c>
      <c r="O910" s="120" t="s">
        <v>1894</v>
      </c>
      <c r="P910" s="120">
        <v>492832</v>
      </c>
      <c r="Q910" s="120" t="s">
        <v>1895</v>
      </c>
      <c r="R910" s="120" t="s">
        <v>255</v>
      </c>
      <c r="S910" s="120" t="s">
        <v>1896</v>
      </c>
      <c r="T910" s="120" t="s">
        <v>185</v>
      </c>
      <c r="U910" s="120" t="s">
        <v>181</v>
      </c>
      <c r="V910" s="120">
        <v>541</v>
      </c>
      <c r="W910" s="120" t="s">
        <v>5880</v>
      </c>
      <c r="X910" s="120">
        <v>348694012</v>
      </c>
      <c r="Y910" s="120" t="s">
        <v>1897</v>
      </c>
      <c r="Z910" s="120" t="s">
        <v>1898</v>
      </c>
      <c r="AA910" s="123">
        <v>41952</v>
      </c>
      <c r="AB910" s="120" t="s">
        <v>548</v>
      </c>
      <c r="AC910" s="120">
        <v>24</v>
      </c>
      <c r="AD910" s="120" t="s">
        <v>192</v>
      </c>
      <c r="AE910" s="120" t="s">
        <v>735</v>
      </c>
      <c r="AF910" s="123">
        <v>2014</v>
      </c>
      <c r="AG910" s="123">
        <v>2250</v>
      </c>
      <c r="AH910" s="120" t="s">
        <v>835</v>
      </c>
      <c r="AI910" s="123">
        <v>29354.44</v>
      </c>
      <c r="AJ910" s="123">
        <v>10909.56</v>
      </c>
      <c r="AK910" s="123">
        <v>40264</v>
      </c>
      <c r="AL910" s="123">
        <v>12597.56</v>
      </c>
      <c r="AM910" s="123">
        <v>902.44</v>
      </c>
      <c r="AN910" s="123">
        <v>13500</v>
      </c>
      <c r="AO910" s="123">
        <v>12597.56</v>
      </c>
      <c r="AP910" s="123">
        <v>902.44</v>
      </c>
      <c r="AQ910" s="123">
        <v>13500</v>
      </c>
      <c r="AR910" s="120">
        <v>32</v>
      </c>
      <c r="AS910" s="120">
        <f>VLOOKUP(X910:X3173,[7]Sheet1!$T$2:$AC$1764,10,0)</f>
        <v>379</v>
      </c>
      <c r="AT910" s="107" t="str">
        <f>VLOOKUP(X910:X3167,'[8]Asset Classification'!$J$3:$S$2325,10,0)</f>
        <v>&gt;180</v>
      </c>
      <c r="AU910" s="120"/>
      <c r="AV910" s="120"/>
      <c r="AW910" s="120"/>
      <c r="AX910" s="120" t="s">
        <v>544</v>
      </c>
      <c r="AY910" s="120" t="s">
        <v>545</v>
      </c>
      <c r="AZ910" s="120"/>
      <c r="BA910" s="120"/>
      <c r="BB910" s="126"/>
      <c r="BC910" s="110"/>
      <c r="BD910" s="111"/>
      <c r="BE910" s="111"/>
      <c r="BF910" s="112"/>
      <c r="BG910" s="111"/>
      <c r="BH910" s="113"/>
      <c r="BI910" s="111"/>
      <c r="BJ910" s="111"/>
      <c r="BK910" s="114"/>
      <c r="BL910" s="122"/>
    </row>
    <row r="911" spans="1:64" s="125" customFormat="1" ht="14.55" customHeight="1" x14ac:dyDescent="0.3">
      <c r="A911" s="120">
        <v>906</v>
      </c>
      <c r="B911" s="120" t="s">
        <v>5879</v>
      </c>
      <c r="C911" s="120" t="s">
        <v>178</v>
      </c>
      <c r="D911" s="120" t="s">
        <v>850</v>
      </c>
      <c r="E911" s="120" t="s">
        <v>851</v>
      </c>
      <c r="F911" s="120" t="s">
        <v>852</v>
      </c>
      <c r="G911" s="120" t="s">
        <v>853</v>
      </c>
      <c r="H911" s="120" t="s">
        <v>854</v>
      </c>
      <c r="I911" s="120">
        <v>168143</v>
      </c>
      <c r="J911" s="120" t="s">
        <v>854</v>
      </c>
      <c r="K911" s="120">
        <v>168143</v>
      </c>
      <c r="L911" s="120" t="s">
        <v>925</v>
      </c>
      <c r="M911" s="120" t="s">
        <v>926</v>
      </c>
      <c r="N911" s="120">
        <v>388550</v>
      </c>
      <c r="O911" s="120" t="s">
        <v>2138</v>
      </c>
      <c r="P911" s="120">
        <v>515379</v>
      </c>
      <c r="Q911" s="120" t="s">
        <v>2139</v>
      </c>
      <c r="R911" s="120" t="s">
        <v>255</v>
      </c>
      <c r="S911" s="120" t="s">
        <v>2140</v>
      </c>
      <c r="T911" s="120" t="s">
        <v>185</v>
      </c>
      <c r="U911" s="120" t="s">
        <v>186</v>
      </c>
      <c r="V911" s="120">
        <v>541</v>
      </c>
      <c r="W911" s="120" t="s">
        <v>221</v>
      </c>
      <c r="X911" s="120">
        <v>349106929</v>
      </c>
      <c r="Y911" s="120" t="s">
        <v>2141</v>
      </c>
      <c r="Z911" s="120" t="s">
        <v>650</v>
      </c>
      <c r="AA911" s="123">
        <v>44040</v>
      </c>
      <c r="AB911" s="120" t="s">
        <v>182</v>
      </c>
      <c r="AC911" s="120">
        <v>24</v>
      </c>
      <c r="AD911" s="120" t="s">
        <v>192</v>
      </c>
      <c r="AE911" s="120" t="s">
        <v>340</v>
      </c>
      <c r="AF911" s="123">
        <v>1685</v>
      </c>
      <c r="AG911" s="123">
        <v>2400</v>
      </c>
      <c r="AH911" s="120" t="s">
        <v>301</v>
      </c>
      <c r="AI911" s="123">
        <v>26531.87</v>
      </c>
      <c r="AJ911" s="123">
        <v>11153.13</v>
      </c>
      <c r="AK911" s="123">
        <v>37685</v>
      </c>
      <c r="AL911" s="123">
        <v>17508.13</v>
      </c>
      <c r="AM911" s="123">
        <v>1691.87</v>
      </c>
      <c r="AN911" s="123">
        <v>19200</v>
      </c>
      <c r="AO911" s="123">
        <v>17508.13</v>
      </c>
      <c r="AP911" s="123">
        <v>1691.87</v>
      </c>
      <c r="AQ911" s="123">
        <v>19200</v>
      </c>
      <c r="AR911" s="120">
        <v>30</v>
      </c>
      <c r="AS911" s="120">
        <f>VLOOKUP(X911:X3174,[7]Sheet1!$T$2:$AC$1764,10,0)</f>
        <v>379</v>
      </c>
      <c r="AT911" s="107" t="str">
        <f>VLOOKUP(X911:X3168,'[8]Asset Classification'!$J$3:$S$2325,10,0)</f>
        <v>&gt;180</v>
      </c>
      <c r="AU911" s="120"/>
      <c r="AV911" s="120"/>
      <c r="AW911" s="120"/>
      <c r="AX911" s="120" t="s">
        <v>544</v>
      </c>
      <c r="AY911" s="120" t="s">
        <v>545</v>
      </c>
      <c r="AZ911" s="120"/>
      <c r="BA911" s="120"/>
      <c r="BB911" s="126"/>
      <c r="BC911" s="110"/>
      <c r="BD911" s="111"/>
      <c r="BE911" s="111"/>
      <c r="BF911" s="112"/>
      <c r="BG911" s="111"/>
      <c r="BH911" s="113"/>
      <c r="BI911" s="111"/>
      <c r="BJ911" s="111"/>
      <c r="BK911" s="114"/>
      <c r="BL911" s="122"/>
    </row>
    <row r="912" spans="1:64" s="125" customFormat="1" ht="14.55" customHeight="1" x14ac:dyDescent="0.3">
      <c r="A912" s="120">
        <v>907</v>
      </c>
      <c r="B912" s="120" t="s">
        <v>5879</v>
      </c>
      <c r="C912" s="120" t="s">
        <v>178</v>
      </c>
      <c r="D912" s="120" t="s">
        <v>850</v>
      </c>
      <c r="E912" s="120" t="s">
        <v>851</v>
      </c>
      <c r="F912" s="120" t="s">
        <v>852</v>
      </c>
      <c r="G912" s="120" t="s">
        <v>853</v>
      </c>
      <c r="H912" s="120" t="s">
        <v>854</v>
      </c>
      <c r="I912" s="120">
        <v>168143</v>
      </c>
      <c r="J912" s="120" t="s">
        <v>854</v>
      </c>
      <c r="K912" s="120">
        <v>168143</v>
      </c>
      <c r="L912" s="120" t="s">
        <v>925</v>
      </c>
      <c r="M912" s="120" t="s">
        <v>926</v>
      </c>
      <c r="N912" s="120">
        <v>388550</v>
      </c>
      <c r="O912" s="120" t="s">
        <v>2086</v>
      </c>
      <c r="P912" s="120">
        <v>574059</v>
      </c>
      <c r="Q912" s="120" t="s">
        <v>2643</v>
      </c>
      <c r="R912" s="120" t="s">
        <v>255</v>
      </c>
      <c r="S912" s="120" t="s">
        <v>3663</v>
      </c>
      <c r="T912" s="120" t="s">
        <v>185</v>
      </c>
      <c r="U912" s="120" t="s">
        <v>186</v>
      </c>
      <c r="V912" s="120">
        <v>0</v>
      </c>
      <c r="W912" s="120" t="s">
        <v>5880</v>
      </c>
      <c r="X912" s="120">
        <v>353405226</v>
      </c>
      <c r="Y912" s="120" t="s">
        <v>3664</v>
      </c>
      <c r="Z912" s="120" t="s">
        <v>3641</v>
      </c>
      <c r="AA912" s="123">
        <v>52000</v>
      </c>
      <c r="AB912" s="120" t="s">
        <v>182</v>
      </c>
      <c r="AC912" s="120">
        <v>24</v>
      </c>
      <c r="AD912" s="120" t="s">
        <v>190</v>
      </c>
      <c r="AE912" s="120" t="s">
        <v>479</v>
      </c>
      <c r="AF912" s="123">
        <v>2780</v>
      </c>
      <c r="AG912" s="123">
        <v>2780</v>
      </c>
      <c r="AH912" s="120" t="s">
        <v>301</v>
      </c>
      <c r="AI912" s="123">
        <v>6382.45</v>
      </c>
      <c r="AJ912" s="123">
        <v>4737.55</v>
      </c>
      <c r="AK912" s="123">
        <v>11120</v>
      </c>
      <c r="AL912" s="123">
        <v>45617.55</v>
      </c>
      <c r="AM912" s="123">
        <v>10715.45</v>
      </c>
      <c r="AN912" s="123">
        <v>56333</v>
      </c>
      <c r="AO912" s="123">
        <v>27078.19</v>
      </c>
      <c r="AP912" s="123">
        <v>9061.81</v>
      </c>
      <c r="AQ912" s="123">
        <v>36140</v>
      </c>
      <c r="AR912" s="120">
        <v>17</v>
      </c>
      <c r="AS912" s="120">
        <f>VLOOKUP(X912:X3175,[7]Sheet1!$T$2:$AC$1764,10,0)</f>
        <v>379</v>
      </c>
      <c r="AT912" s="107" t="str">
        <f>VLOOKUP(X912:X3169,'[8]Asset Classification'!$J$3:$S$2325,10,0)</f>
        <v>&gt;180</v>
      </c>
      <c r="AU912" s="120"/>
      <c r="AV912" s="120"/>
      <c r="AW912" s="120"/>
      <c r="AX912" s="120" t="s">
        <v>544</v>
      </c>
      <c r="AY912" s="120" t="s">
        <v>545</v>
      </c>
      <c r="AZ912" s="120"/>
      <c r="BA912" s="120"/>
      <c r="BB912" s="126"/>
      <c r="BC912" s="110"/>
      <c r="BD912" s="111"/>
      <c r="BE912" s="111"/>
      <c r="BF912" s="112"/>
      <c r="BG912" s="111"/>
      <c r="BH912" s="113"/>
      <c r="BI912" s="111"/>
      <c r="BJ912" s="111"/>
      <c r="BK912" s="114"/>
      <c r="BL912" s="122"/>
    </row>
    <row r="913" spans="1:64" s="125" customFormat="1" ht="14.55" customHeight="1" x14ac:dyDescent="0.3">
      <c r="A913" s="120">
        <v>908</v>
      </c>
      <c r="B913" s="120" t="s">
        <v>5879</v>
      </c>
      <c r="C913" s="120" t="s">
        <v>178</v>
      </c>
      <c r="D913" s="120" t="s">
        <v>850</v>
      </c>
      <c r="E913" s="120" t="s">
        <v>851</v>
      </c>
      <c r="F913" s="120" t="s">
        <v>852</v>
      </c>
      <c r="G913" s="120" t="s">
        <v>853</v>
      </c>
      <c r="H913" s="120" t="s">
        <v>854</v>
      </c>
      <c r="I913" s="120">
        <v>40699</v>
      </c>
      <c r="J913" s="120" t="s">
        <v>2253</v>
      </c>
      <c r="K913" s="120">
        <v>40699</v>
      </c>
      <c r="L913" s="120" t="s">
        <v>1019</v>
      </c>
      <c r="M913" s="120" t="s">
        <v>1020</v>
      </c>
      <c r="N913" s="120">
        <v>382197</v>
      </c>
      <c r="O913" s="120" t="s">
        <v>2205</v>
      </c>
      <c r="P913" s="120">
        <v>521624</v>
      </c>
      <c r="Q913" s="120" t="s">
        <v>2206</v>
      </c>
      <c r="R913" s="120" t="s">
        <v>255</v>
      </c>
      <c r="S913" s="120" t="s">
        <v>3704</v>
      </c>
      <c r="T913" s="120" t="s">
        <v>185</v>
      </c>
      <c r="U913" s="120" t="s">
        <v>181</v>
      </c>
      <c r="V913" s="120">
        <v>0</v>
      </c>
      <c r="W913" s="120" t="s">
        <v>5880</v>
      </c>
      <c r="X913" s="120">
        <v>353435780</v>
      </c>
      <c r="Y913" s="120" t="s">
        <v>3705</v>
      </c>
      <c r="Z913" s="120" t="s">
        <v>349</v>
      </c>
      <c r="AA913" s="123">
        <v>33000</v>
      </c>
      <c r="AB913" s="120" t="s">
        <v>197</v>
      </c>
      <c r="AC913" s="120">
        <v>24</v>
      </c>
      <c r="AD913" s="120" t="s">
        <v>190</v>
      </c>
      <c r="AE913" s="120" t="s">
        <v>480</v>
      </c>
      <c r="AF913" s="123">
        <v>1760</v>
      </c>
      <c r="AG913" s="123">
        <v>1760</v>
      </c>
      <c r="AH913" s="120" t="s">
        <v>257</v>
      </c>
      <c r="AI913" s="123">
        <v>2842.71</v>
      </c>
      <c r="AJ913" s="123">
        <v>2437.29</v>
      </c>
      <c r="AK913" s="123">
        <v>5280</v>
      </c>
      <c r="AL913" s="123">
        <v>30157.29</v>
      </c>
      <c r="AM913" s="123">
        <v>7513.71</v>
      </c>
      <c r="AN913" s="123">
        <v>37671</v>
      </c>
      <c r="AO913" s="123">
        <v>16735.16</v>
      </c>
      <c r="AP913" s="123">
        <v>6144.84</v>
      </c>
      <c r="AQ913" s="123">
        <v>22880</v>
      </c>
      <c r="AR913" s="120">
        <v>16</v>
      </c>
      <c r="AS913" s="120">
        <f>VLOOKUP(X913:X3176,[7]Sheet1!$T$2:$AC$1764,10,0)</f>
        <v>379</v>
      </c>
      <c r="AT913" s="107" t="str">
        <f>VLOOKUP(X913:X3170,'[8]Asset Classification'!$J$3:$S$2325,10,0)</f>
        <v>&gt;180</v>
      </c>
      <c r="AU913" s="120"/>
      <c r="AV913" s="120"/>
      <c r="AW913" s="120"/>
      <c r="AX913" s="120" t="s">
        <v>544</v>
      </c>
      <c r="AY913" s="120" t="s">
        <v>545</v>
      </c>
      <c r="AZ913" s="120"/>
      <c r="BA913" s="120"/>
      <c r="BB913" s="126"/>
      <c r="BC913" s="110"/>
      <c r="BD913" s="111"/>
      <c r="BE913" s="111"/>
      <c r="BF913" s="112"/>
      <c r="BG913" s="111"/>
      <c r="BH913" s="113"/>
      <c r="BI913" s="111"/>
      <c r="BJ913" s="111"/>
      <c r="BK913" s="114"/>
      <c r="BL913" s="122"/>
    </row>
    <row r="914" spans="1:64" s="125" customFormat="1" ht="14.55" customHeight="1" x14ac:dyDescent="0.3">
      <c r="A914" s="120">
        <v>909</v>
      </c>
      <c r="B914" s="120" t="s">
        <v>5879</v>
      </c>
      <c r="C914" s="120" t="s">
        <v>178</v>
      </c>
      <c r="D914" s="120" t="s">
        <v>850</v>
      </c>
      <c r="E914" s="120" t="s">
        <v>851</v>
      </c>
      <c r="F914" s="120" t="s">
        <v>852</v>
      </c>
      <c r="G914" s="120" t="s">
        <v>853</v>
      </c>
      <c r="H914" s="120" t="s">
        <v>854</v>
      </c>
      <c r="I914" s="120">
        <v>176391</v>
      </c>
      <c r="J914" s="120" t="s">
        <v>889</v>
      </c>
      <c r="K914" s="120">
        <v>176391</v>
      </c>
      <c r="L914" s="120" t="s">
        <v>1545</v>
      </c>
      <c r="M914" s="120" t="s">
        <v>1546</v>
      </c>
      <c r="N914" s="120">
        <v>403423</v>
      </c>
      <c r="O914" s="120" t="s">
        <v>1894</v>
      </c>
      <c r="P914" s="120">
        <v>493495</v>
      </c>
      <c r="Q914" s="120" t="s">
        <v>3712</v>
      </c>
      <c r="R914" s="120" t="s">
        <v>255</v>
      </c>
      <c r="S914" s="120" t="s">
        <v>3713</v>
      </c>
      <c r="T914" s="120" t="s">
        <v>185</v>
      </c>
      <c r="U914" s="120" t="s">
        <v>181</v>
      </c>
      <c r="V914" s="120">
        <v>0</v>
      </c>
      <c r="W914" s="120" t="s">
        <v>5880</v>
      </c>
      <c r="X914" s="120">
        <v>353435784</v>
      </c>
      <c r="Y914" s="120" t="s">
        <v>3714</v>
      </c>
      <c r="Z914" s="120" t="s">
        <v>230</v>
      </c>
      <c r="AA914" s="123">
        <v>44000</v>
      </c>
      <c r="AB914" s="120" t="s">
        <v>548</v>
      </c>
      <c r="AC914" s="120">
        <v>24</v>
      </c>
      <c r="AD914" s="120" t="s">
        <v>190</v>
      </c>
      <c r="AE914" s="120" t="s">
        <v>480</v>
      </c>
      <c r="AF914" s="123">
        <v>2350</v>
      </c>
      <c r="AG914" s="123">
        <v>2350</v>
      </c>
      <c r="AH914" s="120" t="s">
        <v>412</v>
      </c>
      <c r="AI914" s="123">
        <v>4146.45</v>
      </c>
      <c r="AJ914" s="123">
        <v>2903.55</v>
      </c>
      <c r="AK914" s="123">
        <v>7050</v>
      </c>
      <c r="AL914" s="123">
        <v>39853.550000000003</v>
      </c>
      <c r="AM914" s="123">
        <v>9809.4500000000007</v>
      </c>
      <c r="AN914" s="123">
        <v>49663</v>
      </c>
      <c r="AO914" s="123">
        <v>22471.08</v>
      </c>
      <c r="AP914" s="123">
        <v>8078.92</v>
      </c>
      <c r="AQ914" s="123">
        <v>30550</v>
      </c>
      <c r="AR914" s="120">
        <v>16</v>
      </c>
      <c r="AS914" s="120">
        <f>VLOOKUP(X914:X3177,[7]Sheet1!$T$2:$AC$1764,10,0)</f>
        <v>379</v>
      </c>
      <c r="AT914" s="107" t="str">
        <f>VLOOKUP(X914:X3171,'[8]Asset Classification'!$J$3:$S$2325,10,0)</f>
        <v>&gt;180</v>
      </c>
      <c r="AU914" s="120"/>
      <c r="AV914" s="120"/>
      <c r="AW914" s="120"/>
      <c r="AX914" s="120" t="s">
        <v>544</v>
      </c>
      <c r="AY914" s="120" t="s">
        <v>545</v>
      </c>
      <c r="AZ914" s="120"/>
      <c r="BA914" s="120"/>
      <c r="BB914" s="126"/>
      <c r="BC914" s="110"/>
      <c r="BD914" s="111"/>
      <c r="BE914" s="111"/>
      <c r="BF914" s="112"/>
      <c r="BG914" s="111"/>
      <c r="BH914" s="113"/>
      <c r="BI914" s="111"/>
      <c r="BJ914" s="111"/>
      <c r="BK914" s="114"/>
      <c r="BL914" s="122"/>
    </row>
    <row r="915" spans="1:64" s="125" customFormat="1" ht="14.55" customHeight="1" x14ac:dyDescent="0.3">
      <c r="A915" s="120">
        <v>910</v>
      </c>
      <c r="B915" s="120" t="s">
        <v>5879</v>
      </c>
      <c r="C915" s="120" t="s">
        <v>178</v>
      </c>
      <c r="D915" s="120" t="s">
        <v>850</v>
      </c>
      <c r="E915" s="120" t="s">
        <v>851</v>
      </c>
      <c r="F915" s="120" t="s">
        <v>852</v>
      </c>
      <c r="G915" s="120" t="s">
        <v>853</v>
      </c>
      <c r="H915" s="120" t="s">
        <v>854</v>
      </c>
      <c r="I915" s="120">
        <v>176391</v>
      </c>
      <c r="J915" s="120" t="s">
        <v>889</v>
      </c>
      <c r="K915" s="120">
        <v>176391</v>
      </c>
      <c r="L915" s="120" t="s">
        <v>1545</v>
      </c>
      <c r="M915" s="120" t="s">
        <v>1546</v>
      </c>
      <c r="N915" s="120">
        <v>403423</v>
      </c>
      <c r="O915" s="120" t="s">
        <v>1814</v>
      </c>
      <c r="P915" s="120">
        <v>537073</v>
      </c>
      <c r="Q915" s="120" t="s">
        <v>2436</v>
      </c>
      <c r="R915" s="120" t="s">
        <v>255</v>
      </c>
      <c r="S915" s="120" t="s">
        <v>3726</v>
      </c>
      <c r="T915" s="120" t="s">
        <v>185</v>
      </c>
      <c r="U915" s="120" t="s">
        <v>186</v>
      </c>
      <c r="V915" s="120">
        <v>0</v>
      </c>
      <c r="W915" s="120" t="s">
        <v>5880</v>
      </c>
      <c r="X915" s="120">
        <v>353435794</v>
      </c>
      <c r="Y915" s="120" t="s">
        <v>3727</v>
      </c>
      <c r="Z915" s="120" t="s">
        <v>492</v>
      </c>
      <c r="AA915" s="123">
        <v>35000</v>
      </c>
      <c r="AB915" s="120" t="s">
        <v>548</v>
      </c>
      <c r="AC915" s="120">
        <v>24</v>
      </c>
      <c r="AD915" s="120" t="s">
        <v>190</v>
      </c>
      <c r="AE915" s="120" t="s">
        <v>500</v>
      </c>
      <c r="AF915" s="123">
        <v>1870</v>
      </c>
      <c r="AG915" s="123">
        <v>1870</v>
      </c>
      <c r="AH915" s="120" t="s">
        <v>257</v>
      </c>
      <c r="AI915" s="123">
        <v>2078.4699999999998</v>
      </c>
      <c r="AJ915" s="123">
        <v>1661.53</v>
      </c>
      <c r="AK915" s="123">
        <v>3740</v>
      </c>
      <c r="AL915" s="123">
        <v>32921.53</v>
      </c>
      <c r="AM915" s="123">
        <v>8509.4699999999993</v>
      </c>
      <c r="AN915" s="123">
        <v>41431</v>
      </c>
      <c r="AO915" s="123">
        <v>17513.45</v>
      </c>
      <c r="AP915" s="123">
        <v>6796.55</v>
      </c>
      <c r="AQ915" s="123">
        <v>24310</v>
      </c>
      <c r="AR915" s="120">
        <v>15</v>
      </c>
      <c r="AS915" s="120">
        <f>VLOOKUP(X915:X3178,[7]Sheet1!$T$2:$AC$1764,10,0)</f>
        <v>379</v>
      </c>
      <c r="AT915" s="107" t="str">
        <f>VLOOKUP(X915:X3172,'[8]Asset Classification'!$J$3:$S$2325,10,0)</f>
        <v>&gt;180</v>
      </c>
      <c r="AU915" s="120"/>
      <c r="AV915" s="120"/>
      <c r="AW915" s="120"/>
      <c r="AX915" s="120" t="s">
        <v>544</v>
      </c>
      <c r="AY915" s="120" t="s">
        <v>545</v>
      </c>
      <c r="AZ915" s="120"/>
      <c r="BA915" s="120"/>
      <c r="BB915" s="126"/>
      <c r="BC915" s="110"/>
      <c r="BD915" s="111"/>
      <c r="BE915" s="111"/>
      <c r="BF915" s="112"/>
      <c r="BG915" s="111"/>
      <c r="BH915" s="113"/>
      <c r="BI915" s="111"/>
      <c r="BJ915" s="111"/>
      <c r="BK915" s="114"/>
      <c r="BL915" s="122"/>
    </row>
    <row r="916" spans="1:64" s="125" customFormat="1" ht="14.55" customHeight="1" x14ac:dyDescent="0.3">
      <c r="A916" s="120">
        <v>911</v>
      </c>
      <c r="B916" s="120" t="s">
        <v>5879</v>
      </c>
      <c r="C916" s="120" t="s">
        <v>178</v>
      </c>
      <c r="D916" s="120" t="s">
        <v>850</v>
      </c>
      <c r="E916" s="120" t="s">
        <v>851</v>
      </c>
      <c r="F916" s="120" t="s">
        <v>852</v>
      </c>
      <c r="G916" s="120" t="s">
        <v>853</v>
      </c>
      <c r="H916" s="120" t="s">
        <v>854</v>
      </c>
      <c r="I916" s="120">
        <v>176391</v>
      </c>
      <c r="J916" s="120" t="s">
        <v>889</v>
      </c>
      <c r="K916" s="120">
        <v>176391</v>
      </c>
      <c r="L916" s="120" t="s">
        <v>1545</v>
      </c>
      <c r="M916" s="120" t="s">
        <v>1546</v>
      </c>
      <c r="N916" s="120">
        <v>403423</v>
      </c>
      <c r="O916" s="120" t="s">
        <v>1894</v>
      </c>
      <c r="P916" s="120">
        <v>631895</v>
      </c>
      <c r="Q916" s="120" t="s">
        <v>3728</v>
      </c>
      <c r="R916" s="120" t="s">
        <v>255</v>
      </c>
      <c r="S916" s="120" t="s">
        <v>3729</v>
      </c>
      <c r="T916" s="120" t="s">
        <v>185</v>
      </c>
      <c r="U916" s="120" t="s">
        <v>186</v>
      </c>
      <c r="V916" s="120">
        <v>0</v>
      </c>
      <c r="W916" s="120" t="s">
        <v>5880</v>
      </c>
      <c r="X916" s="120">
        <v>353435795</v>
      </c>
      <c r="Y916" s="120" t="s">
        <v>3730</v>
      </c>
      <c r="Z916" s="120" t="s">
        <v>184</v>
      </c>
      <c r="AA916" s="123">
        <v>45000</v>
      </c>
      <c r="AB916" s="120" t="s">
        <v>548</v>
      </c>
      <c r="AC916" s="120">
        <v>24</v>
      </c>
      <c r="AD916" s="120" t="s">
        <v>190</v>
      </c>
      <c r="AE916" s="120" t="s">
        <v>500</v>
      </c>
      <c r="AF916" s="123">
        <v>2400</v>
      </c>
      <c r="AG916" s="123">
        <v>2400</v>
      </c>
      <c r="AH916" s="120" t="s">
        <v>361</v>
      </c>
      <c r="AI916" s="123">
        <v>2443.7800000000002</v>
      </c>
      <c r="AJ916" s="123">
        <v>2356.2199999999998</v>
      </c>
      <c r="AK916" s="123">
        <v>4800</v>
      </c>
      <c r="AL916" s="123">
        <v>42556.22</v>
      </c>
      <c r="AM916" s="123">
        <v>11095.78</v>
      </c>
      <c r="AN916" s="123">
        <v>53652</v>
      </c>
      <c r="AO916" s="123">
        <v>22384.66</v>
      </c>
      <c r="AP916" s="123">
        <v>8815.34</v>
      </c>
      <c r="AQ916" s="123">
        <v>31200</v>
      </c>
      <c r="AR916" s="120">
        <v>15</v>
      </c>
      <c r="AS916" s="120">
        <f>VLOOKUP(X916:X3179,[7]Sheet1!$T$2:$AC$1764,10,0)</f>
        <v>379</v>
      </c>
      <c r="AT916" s="107" t="str">
        <f>VLOOKUP(X916:X3173,'[8]Asset Classification'!$J$3:$S$2325,10,0)</f>
        <v>&gt;180</v>
      </c>
      <c r="AU916" s="120"/>
      <c r="AV916" s="120"/>
      <c r="AW916" s="120"/>
      <c r="AX916" s="120" t="s">
        <v>544</v>
      </c>
      <c r="AY916" s="120" t="s">
        <v>545</v>
      </c>
      <c r="AZ916" s="120"/>
      <c r="BA916" s="120"/>
      <c r="BB916" s="126"/>
      <c r="BC916" s="110"/>
      <c r="BD916" s="111"/>
      <c r="BE916" s="111"/>
      <c r="BF916" s="112"/>
      <c r="BG916" s="111"/>
      <c r="BH916" s="113"/>
      <c r="BI916" s="111"/>
      <c r="BJ916" s="111"/>
      <c r="BK916" s="114"/>
      <c r="BL916" s="122"/>
    </row>
    <row r="917" spans="1:64" s="125" customFormat="1" ht="14.55" customHeight="1" x14ac:dyDescent="0.3">
      <c r="A917" s="120">
        <v>912</v>
      </c>
      <c r="B917" s="120" t="s">
        <v>5879</v>
      </c>
      <c r="C917" s="120" t="s">
        <v>178</v>
      </c>
      <c r="D917" s="120" t="s">
        <v>850</v>
      </c>
      <c r="E917" s="120" t="s">
        <v>851</v>
      </c>
      <c r="F917" s="120" t="s">
        <v>852</v>
      </c>
      <c r="G917" s="120" t="s">
        <v>853</v>
      </c>
      <c r="H917" s="120" t="s">
        <v>854</v>
      </c>
      <c r="I917" s="120">
        <v>40714</v>
      </c>
      <c r="J917" s="120" t="s">
        <v>1081</v>
      </c>
      <c r="K917" s="120">
        <v>40714</v>
      </c>
      <c r="L917" s="120" t="s">
        <v>916</v>
      </c>
      <c r="M917" s="120" t="s">
        <v>917</v>
      </c>
      <c r="N917" s="120">
        <v>305078</v>
      </c>
      <c r="O917" s="120" t="s">
        <v>1814</v>
      </c>
      <c r="P917" s="120">
        <v>537073</v>
      </c>
      <c r="Q917" s="120" t="s">
        <v>2436</v>
      </c>
      <c r="R917" s="120" t="s">
        <v>255</v>
      </c>
      <c r="S917" s="120" t="s">
        <v>3787</v>
      </c>
      <c r="T917" s="120" t="s">
        <v>185</v>
      </c>
      <c r="U917" s="120" t="s">
        <v>186</v>
      </c>
      <c r="V917" s="120">
        <v>0</v>
      </c>
      <c r="W917" s="120" t="s">
        <v>5880</v>
      </c>
      <c r="X917" s="120">
        <v>353435838</v>
      </c>
      <c r="Y917" s="120" t="s">
        <v>3788</v>
      </c>
      <c r="Z917" s="120" t="s">
        <v>492</v>
      </c>
      <c r="AA917" s="123">
        <v>35000</v>
      </c>
      <c r="AB917" s="120" t="s">
        <v>548</v>
      </c>
      <c r="AC917" s="120">
        <v>24</v>
      </c>
      <c r="AD917" s="120" t="s">
        <v>190</v>
      </c>
      <c r="AE917" s="120" t="s">
        <v>500</v>
      </c>
      <c r="AF917" s="123">
        <v>1870</v>
      </c>
      <c r="AG917" s="123">
        <v>1870</v>
      </c>
      <c r="AH917" s="120" t="s">
        <v>257</v>
      </c>
      <c r="AI917" s="123">
        <v>2078.4699999999998</v>
      </c>
      <c r="AJ917" s="123">
        <v>1661.53</v>
      </c>
      <c r="AK917" s="123">
        <v>3740</v>
      </c>
      <c r="AL917" s="123">
        <v>32921.53</v>
      </c>
      <c r="AM917" s="123">
        <v>8509.4699999999993</v>
      </c>
      <c r="AN917" s="123">
        <v>41431</v>
      </c>
      <c r="AO917" s="123">
        <v>17513.45</v>
      </c>
      <c r="AP917" s="123">
        <v>6796.55</v>
      </c>
      <c r="AQ917" s="123">
        <v>24310</v>
      </c>
      <c r="AR917" s="120">
        <v>15</v>
      </c>
      <c r="AS917" s="120">
        <f>VLOOKUP(X917:X3180,[7]Sheet1!$T$2:$AC$1764,10,0)</f>
        <v>379</v>
      </c>
      <c r="AT917" s="107" t="str">
        <f>VLOOKUP(X917:X3174,'[8]Asset Classification'!$J$3:$S$2325,10,0)</f>
        <v>&gt;180</v>
      </c>
      <c r="AU917" s="120"/>
      <c r="AV917" s="120"/>
      <c r="AW917" s="120"/>
      <c r="AX917" s="120" t="s">
        <v>544</v>
      </c>
      <c r="AY917" s="120" t="s">
        <v>545</v>
      </c>
      <c r="AZ917" s="120"/>
      <c r="BA917" s="120"/>
      <c r="BB917" s="126"/>
      <c r="BC917" s="110"/>
      <c r="BD917" s="111"/>
      <c r="BE917" s="111"/>
      <c r="BF917" s="112"/>
      <c r="BG917" s="111"/>
      <c r="BH917" s="113"/>
      <c r="BI917" s="111"/>
      <c r="BJ917" s="111"/>
      <c r="BK917" s="114"/>
      <c r="BL917" s="122"/>
    </row>
    <row r="918" spans="1:64" s="125" customFormat="1" ht="14.55" customHeight="1" x14ac:dyDescent="0.3">
      <c r="A918" s="120">
        <v>913</v>
      </c>
      <c r="B918" s="120" t="s">
        <v>5879</v>
      </c>
      <c r="C918" s="120" t="s">
        <v>178</v>
      </c>
      <c r="D918" s="120" t="s">
        <v>850</v>
      </c>
      <c r="E918" s="120" t="s">
        <v>851</v>
      </c>
      <c r="F918" s="120" t="s">
        <v>852</v>
      </c>
      <c r="G918" s="120" t="s">
        <v>853</v>
      </c>
      <c r="H918" s="120" t="s">
        <v>854</v>
      </c>
      <c r="I918" s="120">
        <v>168143</v>
      </c>
      <c r="J918" s="120" t="s">
        <v>854</v>
      </c>
      <c r="K918" s="120">
        <v>168143</v>
      </c>
      <c r="L918" s="120" t="s">
        <v>883</v>
      </c>
      <c r="M918" s="120" t="s">
        <v>884</v>
      </c>
      <c r="N918" s="120">
        <v>62966</v>
      </c>
      <c r="O918" s="120" t="s">
        <v>1894</v>
      </c>
      <c r="P918" s="120">
        <v>549435</v>
      </c>
      <c r="Q918" s="120" t="s">
        <v>3715</v>
      </c>
      <c r="R918" s="120" t="s">
        <v>255</v>
      </c>
      <c r="S918" s="120" t="s">
        <v>3811</v>
      </c>
      <c r="T918" s="120" t="s">
        <v>185</v>
      </c>
      <c r="U918" s="120" t="s">
        <v>181</v>
      </c>
      <c r="V918" s="120">
        <v>0</v>
      </c>
      <c r="W918" s="120" t="s">
        <v>5880</v>
      </c>
      <c r="X918" s="120">
        <v>353435855</v>
      </c>
      <c r="Y918" s="120" t="s">
        <v>3812</v>
      </c>
      <c r="Z918" s="120" t="s">
        <v>230</v>
      </c>
      <c r="AA918" s="123">
        <v>39000</v>
      </c>
      <c r="AB918" s="120" t="s">
        <v>548</v>
      </c>
      <c r="AC918" s="120">
        <v>24</v>
      </c>
      <c r="AD918" s="120" t="s">
        <v>190</v>
      </c>
      <c r="AE918" s="120" t="s">
        <v>480</v>
      </c>
      <c r="AF918" s="123">
        <v>2080</v>
      </c>
      <c r="AG918" s="123">
        <v>2080</v>
      </c>
      <c r="AH918" s="120" t="s">
        <v>485</v>
      </c>
      <c r="AI918" s="123">
        <v>3666.22</v>
      </c>
      <c r="AJ918" s="123">
        <v>3083.78</v>
      </c>
      <c r="AK918" s="123">
        <v>6750</v>
      </c>
      <c r="AL918" s="123">
        <v>35333.78</v>
      </c>
      <c r="AM918" s="123">
        <v>8204.2199999999993</v>
      </c>
      <c r="AN918" s="123">
        <v>43538</v>
      </c>
      <c r="AO918" s="123">
        <v>19871.29</v>
      </c>
      <c r="AP918" s="123">
        <v>6658.71</v>
      </c>
      <c r="AQ918" s="123">
        <v>26530</v>
      </c>
      <c r="AR918" s="120">
        <v>16</v>
      </c>
      <c r="AS918" s="120">
        <f>VLOOKUP(X918:X3181,[7]Sheet1!$T$2:$AC$1764,10,0)</f>
        <v>379</v>
      </c>
      <c r="AT918" s="107" t="str">
        <f>VLOOKUP(X918:X3175,'[8]Asset Classification'!$J$3:$S$2325,10,0)</f>
        <v>&gt;180</v>
      </c>
      <c r="AU918" s="120"/>
      <c r="AV918" s="120"/>
      <c r="AW918" s="120"/>
      <c r="AX918" s="120" t="s">
        <v>544</v>
      </c>
      <c r="AY918" s="120" t="s">
        <v>545</v>
      </c>
      <c r="AZ918" s="120"/>
      <c r="BA918" s="120"/>
      <c r="BB918" s="126"/>
      <c r="BC918" s="110"/>
      <c r="BD918" s="111"/>
      <c r="BE918" s="111"/>
      <c r="BF918" s="112"/>
      <c r="BG918" s="111"/>
      <c r="BH918" s="113"/>
      <c r="BI918" s="111"/>
      <c r="BJ918" s="111"/>
      <c r="BK918" s="114"/>
      <c r="BL918" s="122"/>
    </row>
    <row r="919" spans="1:64" s="125" customFormat="1" ht="14.55" customHeight="1" x14ac:dyDescent="0.3">
      <c r="A919" s="120">
        <v>914</v>
      </c>
      <c r="B919" s="120" t="s">
        <v>5879</v>
      </c>
      <c r="C919" s="120" t="s">
        <v>178</v>
      </c>
      <c r="D919" s="120" t="s">
        <v>850</v>
      </c>
      <c r="E919" s="120" t="s">
        <v>851</v>
      </c>
      <c r="F919" s="120" t="s">
        <v>852</v>
      </c>
      <c r="G919" s="120" t="s">
        <v>853</v>
      </c>
      <c r="H919" s="120" t="s">
        <v>854</v>
      </c>
      <c r="I919" s="120">
        <v>176391</v>
      </c>
      <c r="J919" s="120" t="s">
        <v>889</v>
      </c>
      <c r="K919" s="120">
        <v>176391</v>
      </c>
      <c r="L919" s="120" t="s">
        <v>1545</v>
      </c>
      <c r="M919" s="120" t="s">
        <v>1546</v>
      </c>
      <c r="N919" s="120">
        <v>403423</v>
      </c>
      <c r="O919" s="120" t="s">
        <v>2689</v>
      </c>
      <c r="P919" s="120">
        <v>91546</v>
      </c>
      <c r="Q919" s="120" t="s">
        <v>3822</v>
      </c>
      <c r="R919" s="120" t="s">
        <v>255</v>
      </c>
      <c r="S919" s="120" t="s">
        <v>3823</v>
      </c>
      <c r="T919" s="120" t="s">
        <v>185</v>
      </c>
      <c r="U919" s="120" t="s">
        <v>186</v>
      </c>
      <c r="V919" s="120">
        <v>0</v>
      </c>
      <c r="W919" s="120" t="s">
        <v>5880</v>
      </c>
      <c r="X919" s="120">
        <v>353435864</v>
      </c>
      <c r="Y919" s="120" t="s">
        <v>3824</v>
      </c>
      <c r="Z919" s="120" t="s">
        <v>300</v>
      </c>
      <c r="AA919" s="123">
        <v>37000</v>
      </c>
      <c r="AB919" s="120" t="s">
        <v>194</v>
      </c>
      <c r="AC919" s="120">
        <v>24</v>
      </c>
      <c r="AD919" s="120" t="s">
        <v>195</v>
      </c>
      <c r="AE919" s="120" t="s">
        <v>500</v>
      </c>
      <c r="AF919" s="123">
        <v>1970</v>
      </c>
      <c r="AG919" s="123">
        <v>1970</v>
      </c>
      <c r="AH919" s="120" t="s">
        <v>360</v>
      </c>
      <c r="AI919" s="123">
        <v>2157.56</v>
      </c>
      <c r="AJ919" s="123">
        <v>1782.44</v>
      </c>
      <c r="AK919" s="123">
        <v>3940</v>
      </c>
      <c r="AL919" s="123">
        <v>34842.44</v>
      </c>
      <c r="AM919" s="123">
        <v>9056.56</v>
      </c>
      <c r="AN919" s="123">
        <v>43899</v>
      </c>
      <c r="AO919" s="123">
        <v>18401.2</v>
      </c>
      <c r="AP919" s="123">
        <v>7208.8</v>
      </c>
      <c r="AQ919" s="123">
        <v>25610</v>
      </c>
      <c r="AR919" s="120">
        <v>15</v>
      </c>
      <c r="AS919" s="120">
        <f>VLOOKUP(X919:X3182,[7]Sheet1!$T$2:$AC$1764,10,0)</f>
        <v>379</v>
      </c>
      <c r="AT919" s="107" t="str">
        <f>VLOOKUP(X919:X3176,'[8]Asset Classification'!$J$3:$S$2325,10,0)</f>
        <v>&gt;180</v>
      </c>
      <c r="AU919" s="120"/>
      <c r="AV919" s="120"/>
      <c r="AW919" s="120"/>
      <c r="AX919" s="120" t="s">
        <v>544</v>
      </c>
      <c r="AY919" s="120" t="s">
        <v>545</v>
      </c>
      <c r="AZ919" s="120"/>
      <c r="BA919" s="120"/>
      <c r="BB919" s="126"/>
      <c r="BC919" s="110"/>
      <c r="BD919" s="111"/>
      <c r="BE919" s="111"/>
      <c r="BF919" s="112"/>
      <c r="BG919" s="111"/>
      <c r="BH919" s="113"/>
      <c r="BI919" s="111"/>
      <c r="BJ919" s="111"/>
      <c r="BK919" s="114"/>
      <c r="BL919" s="122"/>
    </row>
    <row r="920" spans="1:64" s="125" customFormat="1" ht="14.55" customHeight="1" x14ac:dyDescent="0.3">
      <c r="A920" s="120">
        <v>915</v>
      </c>
      <c r="B920" s="120" t="s">
        <v>5879</v>
      </c>
      <c r="C920" s="120" t="s">
        <v>178</v>
      </c>
      <c r="D920" s="120" t="s">
        <v>850</v>
      </c>
      <c r="E920" s="120" t="s">
        <v>851</v>
      </c>
      <c r="F920" s="120" t="s">
        <v>852</v>
      </c>
      <c r="G920" s="120" t="s">
        <v>853</v>
      </c>
      <c r="H920" s="120" t="s">
        <v>854</v>
      </c>
      <c r="I920" s="120">
        <v>40714</v>
      </c>
      <c r="J920" s="120" t="s">
        <v>1081</v>
      </c>
      <c r="K920" s="120">
        <v>40714</v>
      </c>
      <c r="L920" s="120" t="s">
        <v>1019</v>
      </c>
      <c r="M920" s="120" t="s">
        <v>1020</v>
      </c>
      <c r="N920" s="120">
        <v>395267</v>
      </c>
      <c r="O920" s="120" t="s">
        <v>2708</v>
      </c>
      <c r="P920" s="120">
        <v>574761</v>
      </c>
      <c r="Q920" s="120" t="s">
        <v>2709</v>
      </c>
      <c r="R920" s="120" t="s">
        <v>255</v>
      </c>
      <c r="S920" s="120" t="s">
        <v>3861</v>
      </c>
      <c r="T920" s="120" t="s">
        <v>185</v>
      </c>
      <c r="U920" s="120" t="s">
        <v>186</v>
      </c>
      <c r="V920" s="120">
        <v>0</v>
      </c>
      <c r="W920" s="120" t="s">
        <v>5880</v>
      </c>
      <c r="X920" s="120">
        <v>353435893</v>
      </c>
      <c r="Y920" s="120" t="s">
        <v>3862</v>
      </c>
      <c r="Z920" s="120" t="s">
        <v>297</v>
      </c>
      <c r="AA920" s="123">
        <v>43000</v>
      </c>
      <c r="AB920" s="120" t="s">
        <v>197</v>
      </c>
      <c r="AC920" s="120">
        <v>24</v>
      </c>
      <c r="AD920" s="120" t="s">
        <v>190</v>
      </c>
      <c r="AE920" s="120" t="s">
        <v>490</v>
      </c>
      <c r="AF920" s="123">
        <v>2290</v>
      </c>
      <c r="AG920" s="123">
        <v>2290</v>
      </c>
      <c r="AH920" s="120" t="s">
        <v>308</v>
      </c>
      <c r="AI920" s="123">
        <v>6822.93</v>
      </c>
      <c r="AJ920" s="123">
        <v>4547.07</v>
      </c>
      <c r="AK920" s="123">
        <v>11370</v>
      </c>
      <c r="AL920" s="123">
        <v>36177.07</v>
      </c>
      <c r="AM920" s="123">
        <v>8189.93</v>
      </c>
      <c r="AN920" s="123">
        <v>44367</v>
      </c>
      <c r="AO920" s="123">
        <v>20766.169999999998</v>
      </c>
      <c r="AP920" s="123">
        <v>6793.83</v>
      </c>
      <c r="AQ920" s="123">
        <v>27560</v>
      </c>
      <c r="AR920" s="120">
        <v>17</v>
      </c>
      <c r="AS920" s="120">
        <f>VLOOKUP(X920:X3183,[7]Sheet1!$T$2:$AC$1764,10,0)</f>
        <v>379</v>
      </c>
      <c r="AT920" s="107" t="str">
        <f>VLOOKUP(X920:X3177,'[8]Asset Classification'!$J$3:$S$2325,10,0)</f>
        <v>&gt;180</v>
      </c>
      <c r="AU920" s="120"/>
      <c r="AV920" s="120"/>
      <c r="AW920" s="120"/>
      <c r="AX920" s="120" t="s">
        <v>544</v>
      </c>
      <c r="AY920" s="120" t="s">
        <v>545</v>
      </c>
      <c r="AZ920" s="120"/>
      <c r="BA920" s="120"/>
      <c r="BB920" s="126"/>
      <c r="BC920" s="110"/>
      <c r="BD920" s="111"/>
      <c r="BE920" s="111"/>
      <c r="BF920" s="112"/>
      <c r="BG920" s="111"/>
      <c r="BH920" s="113"/>
      <c r="BI920" s="111"/>
      <c r="BJ920" s="111"/>
      <c r="BK920" s="114"/>
      <c r="BL920" s="122"/>
    </row>
    <row r="921" spans="1:64" s="125" customFormat="1" ht="14.55" customHeight="1" x14ac:dyDescent="0.3">
      <c r="A921" s="120">
        <v>916</v>
      </c>
      <c r="B921" s="120" t="s">
        <v>5879</v>
      </c>
      <c r="C921" s="120" t="s">
        <v>178</v>
      </c>
      <c r="D921" s="120" t="s">
        <v>850</v>
      </c>
      <c r="E921" s="120" t="s">
        <v>851</v>
      </c>
      <c r="F921" s="120" t="s">
        <v>852</v>
      </c>
      <c r="G921" s="120" t="s">
        <v>853</v>
      </c>
      <c r="H921" s="120" t="s">
        <v>854</v>
      </c>
      <c r="I921" s="120">
        <v>40714</v>
      </c>
      <c r="J921" s="120" t="s">
        <v>1081</v>
      </c>
      <c r="K921" s="120">
        <v>40714</v>
      </c>
      <c r="L921" s="120" t="s">
        <v>1019</v>
      </c>
      <c r="M921" s="120" t="s">
        <v>1020</v>
      </c>
      <c r="N921" s="120">
        <v>395267</v>
      </c>
      <c r="O921" s="120" t="s">
        <v>2708</v>
      </c>
      <c r="P921" s="120">
        <v>574761</v>
      </c>
      <c r="Q921" s="120" t="s">
        <v>2709</v>
      </c>
      <c r="R921" s="120" t="s">
        <v>255</v>
      </c>
      <c r="S921" s="120" t="s">
        <v>3865</v>
      </c>
      <c r="T921" s="120" t="s">
        <v>185</v>
      </c>
      <c r="U921" s="120" t="s">
        <v>186</v>
      </c>
      <c r="V921" s="120">
        <v>0</v>
      </c>
      <c r="W921" s="120" t="s">
        <v>5880</v>
      </c>
      <c r="X921" s="120">
        <v>353435898</v>
      </c>
      <c r="Y921" s="120" t="s">
        <v>3866</v>
      </c>
      <c r="Z921" s="120" t="s">
        <v>297</v>
      </c>
      <c r="AA921" s="123">
        <v>43000</v>
      </c>
      <c r="AB921" s="120" t="s">
        <v>197</v>
      </c>
      <c r="AC921" s="120">
        <v>24</v>
      </c>
      <c r="AD921" s="120" t="s">
        <v>190</v>
      </c>
      <c r="AE921" s="120" t="s">
        <v>490</v>
      </c>
      <c r="AF921" s="123">
        <v>2290</v>
      </c>
      <c r="AG921" s="123">
        <v>2290</v>
      </c>
      <c r="AH921" s="120" t="s">
        <v>210</v>
      </c>
      <c r="AI921" s="123">
        <v>6112.93</v>
      </c>
      <c r="AJ921" s="123">
        <v>4547.07</v>
      </c>
      <c r="AK921" s="123">
        <v>10660</v>
      </c>
      <c r="AL921" s="123">
        <v>36887.07</v>
      </c>
      <c r="AM921" s="123">
        <v>8189.93</v>
      </c>
      <c r="AN921" s="123">
        <v>45077</v>
      </c>
      <c r="AO921" s="123">
        <v>21476.17</v>
      </c>
      <c r="AP921" s="123">
        <v>6793.83</v>
      </c>
      <c r="AQ921" s="123">
        <v>28270</v>
      </c>
      <c r="AR921" s="120">
        <v>17</v>
      </c>
      <c r="AS921" s="120">
        <f>VLOOKUP(X921:X3184,[7]Sheet1!$T$2:$AC$1764,10,0)</f>
        <v>379</v>
      </c>
      <c r="AT921" s="107" t="str">
        <f>VLOOKUP(X921:X3178,'[8]Asset Classification'!$J$3:$S$2325,10,0)</f>
        <v>&gt;180</v>
      </c>
      <c r="AU921" s="120"/>
      <c r="AV921" s="120"/>
      <c r="AW921" s="120"/>
      <c r="AX921" s="120" t="s">
        <v>544</v>
      </c>
      <c r="AY921" s="120" t="s">
        <v>545</v>
      </c>
      <c r="AZ921" s="120"/>
      <c r="BA921" s="120"/>
      <c r="BB921" s="126"/>
      <c r="BC921" s="110"/>
      <c r="BD921" s="111"/>
      <c r="BE921" s="111"/>
      <c r="BF921" s="112"/>
      <c r="BG921" s="111"/>
      <c r="BH921" s="113"/>
      <c r="BI921" s="111"/>
      <c r="BJ921" s="111"/>
      <c r="BK921" s="114"/>
      <c r="BL921" s="122"/>
    </row>
    <row r="922" spans="1:64" s="125" customFormat="1" ht="14.55" customHeight="1" x14ac:dyDescent="0.3">
      <c r="A922" s="120">
        <v>917</v>
      </c>
      <c r="B922" s="120" t="s">
        <v>5879</v>
      </c>
      <c r="C922" s="120" t="s">
        <v>178</v>
      </c>
      <c r="D922" s="120" t="s">
        <v>850</v>
      </c>
      <c r="E922" s="120" t="s">
        <v>851</v>
      </c>
      <c r="F922" s="120" t="s">
        <v>852</v>
      </c>
      <c r="G922" s="120" t="s">
        <v>853</v>
      </c>
      <c r="H922" s="120" t="s">
        <v>854</v>
      </c>
      <c r="I922" s="120">
        <v>40745</v>
      </c>
      <c r="J922" s="120" t="s">
        <v>1245</v>
      </c>
      <c r="K922" s="120">
        <v>40745</v>
      </c>
      <c r="L922" s="120" t="s">
        <v>1019</v>
      </c>
      <c r="M922" s="120" t="s">
        <v>1020</v>
      </c>
      <c r="N922" s="120">
        <v>403950</v>
      </c>
      <c r="O922" s="120" t="s">
        <v>2708</v>
      </c>
      <c r="P922" s="120">
        <v>574761</v>
      </c>
      <c r="Q922" s="120" t="s">
        <v>2709</v>
      </c>
      <c r="R922" s="120" t="s">
        <v>255</v>
      </c>
      <c r="S922" s="120" t="s">
        <v>3979</v>
      </c>
      <c r="T922" s="120" t="s">
        <v>185</v>
      </c>
      <c r="U922" s="120" t="s">
        <v>181</v>
      </c>
      <c r="V922" s="120">
        <v>0</v>
      </c>
      <c r="W922" s="120" t="s">
        <v>5880</v>
      </c>
      <c r="X922" s="120">
        <v>353444866</v>
      </c>
      <c r="Y922" s="120" t="s">
        <v>3980</v>
      </c>
      <c r="Z922" s="120" t="s">
        <v>297</v>
      </c>
      <c r="AA922" s="123">
        <v>43000</v>
      </c>
      <c r="AB922" s="120" t="s">
        <v>197</v>
      </c>
      <c r="AC922" s="120">
        <v>24</v>
      </c>
      <c r="AD922" s="120" t="s">
        <v>190</v>
      </c>
      <c r="AE922" s="120" t="s">
        <v>490</v>
      </c>
      <c r="AF922" s="123">
        <v>2290</v>
      </c>
      <c r="AG922" s="123">
        <v>2290</v>
      </c>
      <c r="AH922" s="120" t="s">
        <v>210</v>
      </c>
      <c r="AI922" s="123">
        <v>6862.93</v>
      </c>
      <c r="AJ922" s="123">
        <v>4547.07</v>
      </c>
      <c r="AK922" s="123">
        <v>11410</v>
      </c>
      <c r="AL922" s="123">
        <v>36137.07</v>
      </c>
      <c r="AM922" s="123">
        <v>8189.93</v>
      </c>
      <c r="AN922" s="123">
        <v>44327</v>
      </c>
      <c r="AO922" s="123">
        <v>20726.169999999998</v>
      </c>
      <c r="AP922" s="123">
        <v>6793.83</v>
      </c>
      <c r="AQ922" s="123">
        <v>27520</v>
      </c>
      <c r="AR922" s="120">
        <v>17</v>
      </c>
      <c r="AS922" s="120">
        <f>VLOOKUP(X922:X3185,[7]Sheet1!$T$2:$AC$1764,10,0)</f>
        <v>379</v>
      </c>
      <c r="AT922" s="107" t="str">
        <f>VLOOKUP(X922:X3179,'[8]Asset Classification'!$J$3:$S$2325,10,0)</f>
        <v>&gt;180</v>
      </c>
      <c r="AU922" s="120"/>
      <c r="AV922" s="120"/>
      <c r="AW922" s="120"/>
      <c r="AX922" s="120" t="s">
        <v>544</v>
      </c>
      <c r="AY922" s="120" t="s">
        <v>545</v>
      </c>
      <c r="AZ922" s="120"/>
      <c r="BA922" s="120"/>
      <c r="BB922" s="126"/>
      <c r="BC922" s="110"/>
      <c r="BD922" s="111"/>
      <c r="BE922" s="111"/>
      <c r="BF922" s="112"/>
      <c r="BG922" s="111"/>
      <c r="BH922" s="113"/>
      <c r="BI922" s="111"/>
      <c r="BJ922" s="111"/>
      <c r="BK922" s="114"/>
      <c r="BL922" s="122"/>
    </row>
    <row r="923" spans="1:64" s="125" customFormat="1" ht="14.55" customHeight="1" x14ac:dyDescent="0.3">
      <c r="A923" s="120">
        <v>918</v>
      </c>
      <c r="B923" s="120" t="s">
        <v>5879</v>
      </c>
      <c r="C923" s="120" t="s">
        <v>178</v>
      </c>
      <c r="D923" s="120" t="s">
        <v>850</v>
      </c>
      <c r="E923" s="120" t="s">
        <v>851</v>
      </c>
      <c r="F923" s="120" t="s">
        <v>852</v>
      </c>
      <c r="G923" s="120" t="s">
        <v>853</v>
      </c>
      <c r="H923" s="120" t="s">
        <v>854</v>
      </c>
      <c r="I923" s="120">
        <v>40745</v>
      </c>
      <c r="J923" s="120" t="s">
        <v>1245</v>
      </c>
      <c r="K923" s="120">
        <v>40745</v>
      </c>
      <c r="L923" s="120" t="s">
        <v>1019</v>
      </c>
      <c r="M923" s="120" t="s">
        <v>1020</v>
      </c>
      <c r="N923" s="120">
        <v>403950</v>
      </c>
      <c r="O923" s="120" t="s">
        <v>2708</v>
      </c>
      <c r="P923" s="120">
        <v>574761</v>
      </c>
      <c r="Q923" s="120" t="s">
        <v>2709</v>
      </c>
      <c r="R923" s="120" t="s">
        <v>255</v>
      </c>
      <c r="S923" s="120" t="s">
        <v>3989</v>
      </c>
      <c r="T923" s="120" t="s">
        <v>185</v>
      </c>
      <c r="U923" s="120" t="s">
        <v>181</v>
      </c>
      <c r="V923" s="120">
        <v>0</v>
      </c>
      <c r="W923" s="120" t="s">
        <v>5880</v>
      </c>
      <c r="X923" s="120">
        <v>353444875</v>
      </c>
      <c r="Y923" s="120" t="s">
        <v>3990</v>
      </c>
      <c r="Z923" s="120" t="s">
        <v>349</v>
      </c>
      <c r="AA923" s="123">
        <v>41000</v>
      </c>
      <c r="AB923" s="120" t="s">
        <v>197</v>
      </c>
      <c r="AC923" s="120">
        <v>24</v>
      </c>
      <c r="AD923" s="120" t="s">
        <v>190</v>
      </c>
      <c r="AE923" s="120" t="s">
        <v>480</v>
      </c>
      <c r="AF923" s="123">
        <v>2190</v>
      </c>
      <c r="AG923" s="123">
        <v>2190</v>
      </c>
      <c r="AH923" s="120" t="s">
        <v>285</v>
      </c>
      <c r="AI923" s="123">
        <v>3542.06</v>
      </c>
      <c r="AJ923" s="123">
        <v>3087.94</v>
      </c>
      <c r="AK923" s="123">
        <v>6630</v>
      </c>
      <c r="AL923" s="123">
        <v>37457.94</v>
      </c>
      <c r="AM923" s="123">
        <v>9253.06</v>
      </c>
      <c r="AN923" s="123">
        <v>46711</v>
      </c>
      <c r="AO923" s="123">
        <v>20844.39</v>
      </c>
      <c r="AP923" s="123">
        <v>7565.61</v>
      </c>
      <c r="AQ923" s="123">
        <v>28410</v>
      </c>
      <c r="AR923" s="120">
        <v>16</v>
      </c>
      <c r="AS923" s="120">
        <f>VLOOKUP(X923:X3186,[7]Sheet1!$T$2:$AC$1764,10,0)</f>
        <v>379</v>
      </c>
      <c r="AT923" s="107" t="str">
        <f>VLOOKUP(X923:X3180,'[8]Asset Classification'!$J$3:$S$2325,10,0)</f>
        <v>&gt;180</v>
      </c>
      <c r="AU923" s="120"/>
      <c r="AV923" s="120"/>
      <c r="AW923" s="120"/>
      <c r="AX923" s="120" t="s">
        <v>544</v>
      </c>
      <c r="AY923" s="120" t="s">
        <v>545</v>
      </c>
      <c r="AZ923" s="120"/>
      <c r="BA923" s="120"/>
      <c r="BB923" s="126"/>
      <c r="BC923" s="110"/>
      <c r="BD923" s="111"/>
      <c r="BE923" s="111"/>
      <c r="BF923" s="112"/>
      <c r="BG923" s="111"/>
      <c r="BH923" s="113"/>
      <c r="BI923" s="111"/>
      <c r="BJ923" s="111"/>
      <c r="BK923" s="114"/>
      <c r="BL923" s="122"/>
    </row>
    <row r="924" spans="1:64" s="125" customFormat="1" ht="14.55" customHeight="1" x14ac:dyDescent="0.3">
      <c r="A924" s="120">
        <v>919</v>
      </c>
      <c r="B924" s="120" t="s">
        <v>5879</v>
      </c>
      <c r="C924" s="120" t="s">
        <v>178</v>
      </c>
      <c r="D924" s="120" t="s">
        <v>850</v>
      </c>
      <c r="E924" s="120" t="s">
        <v>851</v>
      </c>
      <c r="F924" s="120" t="s">
        <v>852</v>
      </c>
      <c r="G924" s="120" t="s">
        <v>853</v>
      </c>
      <c r="H924" s="120" t="s">
        <v>854</v>
      </c>
      <c r="I924" s="120">
        <v>40745</v>
      </c>
      <c r="J924" s="120" t="s">
        <v>1245</v>
      </c>
      <c r="K924" s="120">
        <v>40745</v>
      </c>
      <c r="L924" s="120" t="s">
        <v>1019</v>
      </c>
      <c r="M924" s="120" t="s">
        <v>1020</v>
      </c>
      <c r="N924" s="120">
        <v>403950</v>
      </c>
      <c r="O924" s="120" t="s">
        <v>1894</v>
      </c>
      <c r="P924" s="120">
        <v>549435</v>
      </c>
      <c r="Q924" s="120" t="s">
        <v>3715</v>
      </c>
      <c r="R924" s="120" t="s">
        <v>255</v>
      </c>
      <c r="S924" s="120" t="s">
        <v>4023</v>
      </c>
      <c r="T924" s="120" t="s">
        <v>185</v>
      </c>
      <c r="U924" s="120" t="s">
        <v>181</v>
      </c>
      <c r="V924" s="120">
        <v>0</v>
      </c>
      <c r="W924" s="120" t="s">
        <v>5880</v>
      </c>
      <c r="X924" s="120">
        <v>353444903</v>
      </c>
      <c r="Y924" s="120" t="s">
        <v>4024</v>
      </c>
      <c r="Z924" s="120" t="s">
        <v>230</v>
      </c>
      <c r="AA924" s="123">
        <v>37000</v>
      </c>
      <c r="AB924" s="120" t="s">
        <v>548</v>
      </c>
      <c r="AC924" s="120">
        <v>24</v>
      </c>
      <c r="AD924" s="120" t="s">
        <v>190</v>
      </c>
      <c r="AE924" s="120" t="s">
        <v>480</v>
      </c>
      <c r="AF924" s="123">
        <v>1970</v>
      </c>
      <c r="AG924" s="123">
        <v>1970</v>
      </c>
      <c r="AH924" s="120" t="s">
        <v>412</v>
      </c>
      <c r="AI924" s="123">
        <v>3467.99</v>
      </c>
      <c r="AJ924" s="123">
        <v>2442.0100000000002</v>
      </c>
      <c r="AK924" s="123">
        <v>5910</v>
      </c>
      <c r="AL924" s="123">
        <v>33532.01</v>
      </c>
      <c r="AM924" s="123">
        <v>8289.99</v>
      </c>
      <c r="AN924" s="123">
        <v>41822</v>
      </c>
      <c r="AO924" s="123">
        <v>18800.05</v>
      </c>
      <c r="AP924" s="123">
        <v>6809.95</v>
      </c>
      <c r="AQ924" s="123">
        <v>25610</v>
      </c>
      <c r="AR924" s="120">
        <v>16</v>
      </c>
      <c r="AS924" s="120">
        <f>VLOOKUP(X924:X3187,[7]Sheet1!$T$2:$AC$1764,10,0)</f>
        <v>379</v>
      </c>
      <c r="AT924" s="107" t="str">
        <f>VLOOKUP(X924:X3181,'[8]Asset Classification'!$J$3:$S$2325,10,0)</f>
        <v>&gt;180</v>
      </c>
      <c r="AU924" s="120"/>
      <c r="AV924" s="120"/>
      <c r="AW924" s="120"/>
      <c r="AX924" s="120" t="s">
        <v>544</v>
      </c>
      <c r="AY924" s="120" t="s">
        <v>545</v>
      </c>
      <c r="AZ924" s="120"/>
      <c r="BA924" s="120"/>
      <c r="BB924" s="126"/>
      <c r="BC924" s="110"/>
      <c r="BD924" s="111"/>
      <c r="BE924" s="111"/>
      <c r="BF924" s="112"/>
      <c r="BG924" s="111"/>
      <c r="BH924" s="113"/>
      <c r="BI924" s="111"/>
      <c r="BJ924" s="111"/>
      <c r="BK924" s="114"/>
      <c r="BL924" s="122"/>
    </row>
    <row r="925" spans="1:64" s="125" customFormat="1" ht="14.55" customHeight="1" x14ac:dyDescent="0.3">
      <c r="A925" s="120">
        <v>920</v>
      </c>
      <c r="B925" s="120" t="s">
        <v>5879</v>
      </c>
      <c r="C925" s="120" t="s">
        <v>178</v>
      </c>
      <c r="D925" s="120" t="s">
        <v>850</v>
      </c>
      <c r="E925" s="120" t="s">
        <v>851</v>
      </c>
      <c r="F925" s="120" t="s">
        <v>852</v>
      </c>
      <c r="G925" s="120" t="s">
        <v>853</v>
      </c>
      <c r="H925" s="120" t="s">
        <v>854</v>
      </c>
      <c r="I925" s="120">
        <v>168143</v>
      </c>
      <c r="J925" s="120" t="s">
        <v>854</v>
      </c>
      <c r="K925" s="120">
        <v>168143</v>
      </c>
      <c r="L925" s="120" t="s">
        <v>925</v>
      </c>
      <c r="M925" s="120" t="s">
        <v>926</v>
      </c>
      <c r="N925" s="120">
        <v>388550</v>
      </c>
      <c r="O925" s="120" t="s">
        <v>3250</v>
      </c>
      <c r="P925" s="120">
        <v>607712</v>
      </c>
      <c r="Q925" s="120" t="s">
        <v>3251</v>
      </c>
      <c r="R925" s="120" t="s">
        <v>255</v>
      </c>
      <c r="S925" s="120" t="s">
        <v>4048</v>
      </c>
      <c r="T925" s="120" t="s">
        <v>185</v>
      </c>
      <c r="U925" s="120" t="s">
        <v>186</v>
      </c>
      <c r="V925" s="120">
        <v>0</v>
      </c>
      <c r="W925" s="120" t="s">
        <v>5880</v>
      </c>
      <c r="X925" s="120">
        <v>353444926</v>
      </c>
      <c r="Y925" s="120" t="s">
        <v>4049</v>
      </c>
      <c r="Z925" s="120" t="s">
        <v>230</v>
      </c>
      <c r="AA925" s="123">
        <v>47000</v>
      </c>
      <c r="AB925" s="120" t="s">
        <v>194</v>
      </c>
      <c r="AC925" s="120">
        <v>24</v>
      </c>
      <c r="AD925" s="120" t="s">
        <v>190</v>
      </c>
      <c r="AE925" s="120" t="s">
        <v>480</v>
      </c>
      <c r="AF925" s="123">
        <v>2510</v>
      </c>
      <c r="AG925" s="123">
        <v>2510</v>
      </c>
      <c r="AH925" s="120" t="s">
        <v>210</v>
      </c>
      <c r="AI925" s="123">
        <v>5862.03</v>
      </c>
      <c r="AJ925" s="123">
        <v>3917.97</v>
      </c>
      <c r="AK925" s="123">
        <v>9780</v>
      </c>
      <c r="AL925" s="123">
        <v>41137.97</v>
      </c>
      <c r="AM925" s="123">
        <v>9663.0300000000007</v>
      </c>
      <c r="AN925" s="123">
        <v>50801</v>
      </c>
      <c r="AO925" s="123">
        <v>22566.07</v>
      </c>
      <c r="AP925" s="123">
        <v>7813.93</v>
      </c>
      <c r="AQ925" s="123">
        <v>30380</v>
      </c>
      <c r="AR925" s="120">
        <v>16</v>
      </c>
      <c r="AS925" s="120">
        <f>VLOOKUP(X925:X3188,[7]Sheet1!$T$2:$AC$1764,10,0)</f>
        <v>379</v>
      </c>
      <c r="AT925" s="107" t="str">
        <f>VLOOKUP(X925:X3182,'[8]Asset Classification'!$J$3:$S$2325,10,0)</f>
        <v>&gt;180</v>
      </c>
      <c r="AU925" s="120"/>
      <c r="AV925" s="120"/>
      <c r="AW925" s="120"/>
      <c r="AX925" s="120" t="s">
        <v>544</v>
      </c>
      <c r="AY925" s="120" t="s">
        <v>545</v>
      </c>
      <c r="AZ925" s="120"/>
      <c r="BA925" s="120"/>
      <c r="BB925" s="126"/>
      <c r="BC925" s="110"/>
      <c r="BD925" s="111"/>
      <c r="BE925" s="111"/>
      <c r="BF925" s="112"/>
      <c r="BG925" s="111"/>
      <c r="BH925" s="113"/>
      <c r="BI925" s="111"/>
      <c r="BJ925" s="111"/>
      <c r="BK925" s="114"/>
      <c r="BL925" s="122"/>
    </row>
    <row r="926" spans="1:64" s="125" customFormat="1" ht="14.55" customHeight="1" x14ac:dyDescent="0.3">
      <c r="A926" s="120">
        <v>921</v>
      </c>
      <c r="B926" s="120" t="s">
        <v>5879</v>
      </c>
      <c r="C926" s="120" t="s">
        <v>178</v>
      </c>
      <c r="D926" s="120" t="s">
        <v>850</v>
      </c>
      <c r="E926" s="120" t="s">
        <v>851</v>
      </c>
      <c r="F926" s="120" t="s">
        <v>852</v>
      </c>
      <c r="G926" s="120" t="s">
        <v>853</v>
      </c>
      <c r="H926" s="120" t="s">
        <v>854</v>
      </c>
      <c r="I926" s="120">
        <v>40745</v>
      </c>
      <c r="J926" s="120" t="s">
        <v>1245</v>
      </c>
      <c r="K926" s="120">
        <v>40745</v>
      </c>
      <c r="L926" s="120" t="s">
        <v>1019</v>
      </c>
      <c r="M926" s="120" t="s">
        <v>1020</v>
      </c>
      <c r="N926" s="120">
        <v>403950</v>
      </c>
      <c r="O926" s="120" t="s">
        <v>2205</v>
      </c>
      <c r="P926" s="120">
        <v>521624</v>
      </c>
      <c r="Q926" s="120" t="s">
        <v>2206</v>
      </c>
      <c r="R926" s="120" t="s">
        <v>437</v>
      </c>
      <c r="S926" s="120" t="s">
        <v>2207</v>
      </c>
      <c r="T926" s="120" t="s">
        <v>185</v>
      </c>
      <c r="U926" s="120" t="s">
        <v>181</v>
      </c>
      <c r="V926" s="120">
        <v>541</v>
      </c>
      <c r="W926" s="120" t="s">
        <v>5880</v>
      </c>
      <c r="X926" s="120">
        <v>353615949</v>
      </c>
      <c r="Y926" s="120" t="s">
        <v>2208</v>
      </c>
      <c r="Z926" s="120" t="s">
        <v>555</v>
      </c>
      <c r="AA926" s="123">
        <v>30000</v>
      </c>
      <c r="AB926" s="120" t="s">
        <v>197</v>
      </c>
      <c r="AC926" s="120">
        <v>18</v>
      </c>
      <c r="AD926" s="120" t="s">
        <v>276</v>
      </c>
      <c r="AE926" s="120" t="s">
        <v>480</v>
      </c>
      <c r="AF926" s="123">
        <v>2020</v>
      </c>
      <c r="AG926" s="123">
        <v>2020</v>
      </c>
      <c r="AH926" s="120" t="s">
        <v>835</v>
      </c>
      <c r="AI926" s="123">
        <v>3720.54</v>
      </c>
      <c r="AJ926" s="123">
        <v>2339.46</v>
      </c>
      <c r="AK926" s="123">
        <v>6060</v>
      </c>
      <c r="AL926" s="123">
        <v>26279.46</v>
      </c>
      <c r="AM926" s="123">
        <v>4675.54</v>
      </c>
      <c r="AN926" s="123">
        <v>30955</v>
      </c>
      <c r="AO926" s="123">
        <v>21743.78</v>
      </c>
      <c r="AP926" s="123">
        <v>4516.22</v>
      </c>
      <c r="AQ926" s="123">
        <v>26260</v>
      </c>
      <c r="AR926" s="120">
        <v>16</v>
      </c>
      <c r="AS926" s="120">
        <f>VLOOKUP(X926:X3189,[7]Sheet1!$T$2:$AC$1764,10,0)</f>
        <v>379</v>
      </c>
      <c r="AT926" s="107" t="str">
        <f>VLOOKUP(X926:X3183,'[8]Asset Classification'!$J$3:$S$2325,10,0)</f>
        <v>&gt;180</v>
      </c>
      <c r="AU926" s="120"/>
      <c r="AV926" s="120"/>
      <c r="AW926" s="120"/>
      <c r="AX926" s="120" t="s">
        <v>544</v>
      </c>
      <c r="AY926" s="120" t="s">
        <v>545</v>
      </c>
      <c r="AZ926" s="120"/>
      <c r="BA926" s="120"/>
      <c r="BB926" s="126"/>
      <c r="BC926" s="110"/>
      <c r="BD926" s="111"/>
      <c r="BE926" s="111"/>
      <c r="BF926" s="112"/>
      <c r="BG926" s="111"/>
      <c r="BH926" s="113"/>
      <c r="BI926" s="111"/>
      <c r="BJ926" s="111"/>
      <c r="BK926" s="114"/>
      <c r="BL926" s="122"/>
    </row>
    <row r="927" spans="1:64" s="125" customFormat="1" ht="14.55" customHeight="1" x14ac:dyDescent="0.3">
      <c r="A927" s="120">
        <v>922</v>
      </c>
      <c r="B927" s="120" t="s">
        <v>5879</v>
      </c>
      <c r="C927" s="120" t="s">
        <v>178</v>
      </c>
      <c r="D927" s="120" t="s">
        <v>850</v>
      </c>
      <c r="E927" s="120" t="s">
        <v>851</v>
      </c>
      <c r="F927" s="120" t="s">
        <v>852</v>
      </c>
      <c r="G927" s="120" t="s">
        <v>853</v>
      </c>
      <c r="H927" s="120" t="s">
        <v>854</v>
      </c>
      <c r="I927" s="120">
        <v>40735</v>
      </c>
      <c r="J927" s="120" t="s">
        <v>915</v>
      </c>
      <c r="K927" s="120">
        <v>40735</v>
      </c>
      <c r="L927" s="120" t="s">
        <v>916</v>
      </c>
      <c r="M927" s="120" t="s">
        <v>917</v>
      </c>
      <c r="N927" s="120">
        <v>63006</v>
      </c>
      <c r="O927" s="120" t="s">
        <v>2821</v>
      </c>
      <c r="P927" s="120">
        <v>539049</v>
      </c>
      <c r="Q927" s="120" t="s">
        <v>2822</v>
      </c>
      <c r="R927" s="120" t="s">
        <v>255</v>
      </c>
      <c r="S927" s="120" t="s">
        <v>4192</v>
      </c>
      <c r="T927" s="120" t="s">
        <v>185</v>
      </c>
      <c r="U927" s="120" t="s">
        <v>547</v>
      </c>
      <c r="V927" s="120">
        <v>0</v>
      </c>
      <c r="W927" s="120" t="s">
        <v>221</v>
      </c>
      <c r="X927" s="120">
        <v>353676431</v>
      </c>
      <c r="Y927" s="120" t="s">
        <v>4193</v>
      </c>
      <c r="Z927" s="120" t="s">
        <v>445</v>
      </c>
      <c r="AA927" s="123">
        <v>40000</v>
      </c>
      <c r="AB927" s="120" t="s">
        <v>189</v>
      </c>
      <c r="AC927" s="120">
        <v>24</v>
      </c>
      <c r="AD927" s="120" t="s">
        <v>190</v>
      </c>
      <c r="AE927" s="120" t="s">
        <v>500</v>
      </c>
      <c r="AF927" s="123">
        <v>2130</v>
      </c>
      <c r="AG927" s="123">
        <v>2130</v>
      </c>
      <c r="AH927" s="120" t="s">
        <v>412</v>
      </c>
      <c r="AI927" s="123">
        <v>2249.29</v>
      </c>
      <c r="AJ927" s="123">
        <v>2130.71</v>
      </c>
      <c r="AK927" s="123">
        <v>4380</v>
      </c>
      <c r="AL927" s="123">
        <v>37750.71</v>
      </c>
      <c r="AM927" s="123">
        <v>9717.2900000000009</v>
      </c>
      <c r="AN927" s="123">
        <v>47468</v>
      </c>
      <c r="AO927" s="123">
        <v>19871.8</v>
      </c>
      <c r="AP927" s="123">
        <v>7698.2</v>
      </c>
      <c r="AQ927" s="123">
        <v>27570</v>
      </c>
      <c r="AR927" s="120">
        <v>15</v>
      </c>
      <c r="AS927" s="120">
        <f>VLOOKUP(X927:X3190,[7]Sheet1!$T$2:$AC$1764,10,0)</f>
        <v>379</v>
      </c>
      <c r="AT927" s="107" t="str">
        <f>VLOOKUP(X927:X3184,'[8]Asset Classification'!$J$3:$S$2325,10,0)</f>
        <v>&gt;180</v>
      </c>
      <c r="AU927" s="120"/>
      <c r="AV927" s="120"/>
      <c r="AW927" s="120"/>
      <c r="AX927" s="120" t="s">
        <v>544</v>
      </c>
      <c r="AY927" s="120" t="s">
        <v>545</v>
      </c>
      <c r="AZ927" s="120"/>
      <c r="BA927" s="120"/>
      <c r="BB927" s="126"/>
      <c r="BC927" s="110"/>
      <c r="BD927" s="111"/>
      <c r="BE927" s="111"/>
      <c r="BF927" s="112"/>
      <c r="BG927" s="111"/>
      <c r="BH927" s="113"/>
      <c r="BI927" s="111"/>
      <c r="BJ927" s="111"/>
      <c r="BK927" s="114"/>
      <c r="BL927" s="122"/>
    </row>
    <row r="928" spans="1:64" s="125" customFormat="1" ht="14.55" customHeight="1" x14ac:dyDescent="0.3">
      <c r="A928" s="120">
        <v>923</v>
      </c>
      <c r="B928" s="120" t="s">
        <v>5879</v>
      </c>
      <c r="C928" s="120" t="s">
        <v>178</v>
      </c>
      <c r="D928" s="120" t="s">
        <v>850</v>
      </c>
      <c r="E928" s="120" t="s">
        <v>851</v>
      </c>
      <c r="F928" s="120" t="s">
        <v>852</v>
      </c>
      <c r="G928" s="120" t="s">
        <v>853</v>
      </c>
      <c r="H928" s="120" t="s">
        <v>854</v>
      </c>
      <c r="I928" s="120">
        <v>40735</v>
      </c>
      <c r="J928" s="120" t="s">
        <v>915</v>
      </c>
      <c r="K928" s="120">
        <v>40735</v>
      </c>
      <c r="L928" s="120" t="s">
        <v>916</v>
      </c>
      <c r="M928" s="120" t="s">
        <v>917</v>
      </c>
      <c r="N928" s="120">
        <v>339175</v>
      </c>
      <c r="O928" s="120" t="s">
        <v>1894</v>
      </c>
      <c r="P928" s="120">
        <v>492832</v>
      </c>
      <c r="Q928" s="120" t="s">
        <v>1895</v>
      </c>
      <c r="R928" s="120" t="s">
        <v>255</v>
      </c>
      <c r="S928" s="120" t="s">
        <v>4234</v>
      </c>
      <c r="T928" s="120" t="s">
        <v>185</v>
      </c>
      <c r="U928" s="120" t="s">
        <v>181</v>
      </c>
      <c r="V928" s="120">
        <v>0</v>
      </c>
      <c r="W928" s="120" t="s">
        <v>5880</v>
      </c>
      <c r="X928" s="120">
        <v>353676460</v>
      </c>
      <c r="Y928" s="120" t="s">
        <v>4235</v>
      </c>
      <c r="Z928" s="120" t="s">
        <v>300</v>
      </c>
      <c r="AA928" s="123">
        <v>52000</v>
      </c>
      <c r="AB928" s="120" t="s">
        <v>548</v>
      </c>
      <c r="AC928" s="120">
        <v>24</v>
      </c>
      <c r="AD928" s="120" t="s">
        <v>190</v>
      </c>
      <c r="AE928" s="120" t="s">
        <v>500</v>
      </c>
      <c r="AF928" s="123">
        <v>2780</v>
      </c>
      <c r="AG928" s="123">
        <v>2780</v>
      </c>
      <c r="AH928" s="120" t="s">
        <v>412</v>
      </c>
      <c r="AI928" s="123">
        <v>3055.17</v>
      </c>
      <c r="AJ928" s="123">
        <v>2504.83</v>
      </c>
      <c r="AK928" s="123">
        <v>5560</v>
      </c>
      <c r="AL928" s="123">
        <v>48944.83</v>
      </c>
      <c r="AM928" s="123">
        <v>12651.17</v>
      </c>
      <c r="AN928" s="123">
        <v>61596</v>
      </c>
      <c r="AO928" s="123">
        <v>26035.23</v>
      </c>
      <c r="AP928" s="123">
        <v>10104.77</v>
      </c>
      <c r="AQ928" s="123">
        <v>36140</v>
      </c>
      <c r="AR928" s="120">
        <v>15</v>
      </c>
      <c r="AS928" s="120">
        <f>VLOOKUP(X928:X3191,[7]Sheet1!$T$2:$AC$1764,10,0)</f>
        <v>379</v>
      </c>
      <c r="AT928" s="107" t="str">
        <f>VLOOKUP(X928:X3185,'[8]Asset Classification'!$J$3:$S$2325,10,0)</f>
        <v>&gt;180</v>
      </c>
      <c r="AU928" s="120"/>
      <c r="AV928" s="120"/>
      <c r="AW928" s="120"/>
      <c r="AX928" s="120" t="s">
        <v>544</v>
      </c>
      <c r="AY928" s="120" t="s">
        <v>545</v>
      </c>
      <c r="AZ928" s="120"/>
      <c r="BA928" s="120"/>
      <c r="BB928" s="126"/>
      <c r="BC928" s="110"/>
      <c r="BD928" s="111"/>
      <c r="BE928" s="111"/>
      <c r="BF928" s="112"/>
      <c r="BG928" s="111"/>
      <c r="BH928" s="113"/>
      <c r="BI928" s="111"/>
      <c r="BJ928" s="111"/>
      <c r="BK928" s="114"/>
      <c r="BL928" s="122"/>
    </row>
    <row r="929" spans="1:64" s="125" customFormat="1" ht="14.55" customHeight="1" x14ac:dyDescent="0.3">
      <c r="A929" s="120">
        <v>924</v>
      </c>
      <c r="B929" s="120" t="s">
        <v>5879</v>
      </c>
      <c r="C929" s="120" t="s">
        <v>178</v>
      </c>
      <c r="D929" s="120" t="s">
        <v>850</v>
      </c>
      <c r="E929" s="120" t="s">
        <v>851</v>
      </c>
      <c r="F929" s="120" t="s">
        <v>852</v>
      </c>
      <c r="G929" s="120" t="s">
        <v>853</v>
      </c>
      <c r="H929" s="120" t="s">
        <v>854</v>
      </c>
      <c r="I929" s="120">
        <v>40745</v>
      </c>
      <c r="J929" s="120" t="s">
        <v>1245</v>
      </c>
      <c r="K929" s="120">
        <v>40745</v>
      </c>
      <c r="L929" s="120" t="s">
        <v>1545</v>
      </c>
      <c r="M929" s="120" t="s">
        <v>1546</v>
      </c>
      <c r="N929" s="120">
        <v>404793</v>
      </c>
      <c r="O929" s="120" t="s">
        <v>1894</v>
      </c>
      <c r="P929" s="120">
        <v>492832</v>
      </c>
      <c r="Q929" s="120" t="s">
        <v>1895</v>
      </c>
      <c r="R929" s="120" t="s">
        <v>255</v>
      </c>
      <c r="S929" s="120" t="s">
        <v>4241</v>
      </c>
      <c r="T929" s="120" t="s">
        <v>185</v>
      </c>
      <c r="U929" s="120" t="s">
        <v>186</v>
      </c>
      <c r="V929" s="120">
        <v>0</v>
      </c>
      <c r="W929" s="120" t="s">
        <v>5880</v>
      </c>
      <c r="X929" s="120">
        <v>353676464</v>
      </c>
      <c r="Y929" s="120" t="s">
        <v>4242</v>
      </c>
      <c r="Z929" s="120" t="s">
        <v>184</v>
      </c>
      <c r="AA929" s="123">
        <v>38000</v>
      </c>
      <c r="AB929" s="120" t="s">
        <v>548</v>
      </c>
      <c r="AC929" s="120">
        <v>24</v>
      </c>
      <c r="AD929" s="120" t="s">
        <v>190</v>
      </c>
      <c r="AE929" s="120" t="s">
        <v>500</v>
      </c>
      <c r="AF929" s="123">
        <v>2030</v>
      </c>
      <c r="AG929" s="123">
        <v>2030</v>
      </c>
      <c r="AH929" s="120" t="s">
        <v>412</v>
      </c>
      <c r="AI929" s="123">
        <v>2070.37</v>
      </c>
      <c r="AJ929" s="123">
        <v>2209.63</v>
      </c>
      <c r="AK929" s="123">
        <v>4280</v>
      </c>
      <c r="AL929" s="123">
        <v>35929.629999999997</v>
      </c>
      <c r="AM929" s="123">
        <v>9127.3700000000008</v>
      </c>
      <c r="AN929" s="123">
        <v>45057</v>
      </c>
      <c r="AO929" s="123">
        <v>18953.7</v>
      </c>
      <c r="AP929" s="123">
        <v>7216.3</v>
      </c>
      <c r="AQ929" s="123">
        <v>26170</v>
      </c>
      <c r="AR929" s="120">
        <v>15</v>
      </c>
      <c r="AS929" s="120">
        <f>VLOOKUP(X929:X3192,[7]Sheet1!$T$2:$AC$1764,10,0)</f>
        <v>379</v>
      </c>
      <c r="AT929" s="107" t="str">
        <f>VLOOKUP(X929:X3186,'[8]Asset Classification'!$J$3:$S$2325,10,0)</f>
        <v>&gt;180</v>
      </c>
      <c r="AU929" s="120"/>
      <c r="AV929" s="120"/>
      <c r="AW929" s="120"/>
      <c r="AX929" s="120" t="s">
        <v>544</v>
      </c>
      <c r="AY929" s="120" t="s">
        <v>545</v>
      </c>
      <c r="AZ929" s="120"/>
      <c r="BA929" s="120"/>
      <c r="BB929" s="126"/>
      <c r="BC929" s="110"/>
      <c r="BD929" s="111"/>
      <c r="BE929" s="111"/>
      <c r="BF929" s="112"/>
      <c r="BG929" s="111"/>
      <c r="BH929" s="113"/>
      <c r="BI929" s="111"/>
      <c r="BJ929" s="111"/>
      <c r="BK929" s="114"/>
      <c r="BL929" s="122"/>
    </row>
    <row r="930" spans="1:64" s="125" customFormat="1" ht="14.55" customHeight="1" x14ac:dyDescent="0.3">
      <c r="A930" s="120">
        <v>925</v>
      </c>
      <c r="B930" s="120" t="s">
        <v>5879</v>
      </c>
      <c r="C930" s="120" t="s">
        <v>178</v>
      </c>
      <c r="D930" s="120" t="s">
        <v>850</v>
      </c>
      <c r="E930" s="120" t="s">
        <v>851</v>
      </c>
      <c r="F930" s="120" t="s">
        <v>852</v>
      </c>
      <c r="G930" s="120" t="s">
        <v>853</v>
      </c>
      <c r="H930" s="120" t="s">
        <v>854</v>
      </c>
      <c r="I930" s="120">
        <v>40745</v>
      </c>
      <c r="J930" s="120" t="s">
        <v>1245</v>
      </c>
      <c r="K930" s="120">
        <v>40745</v>
      </c>
      <c r="L930" s="120" t="s">
        <v>1545</v>
      </c>
      <c r="M930" s="120" t="s">
        <v>1546</v>
      </c>
      <c r="N930" s="120">
        <v>404793</v>
      </c>
      <c r="O930" s="120" t="s">
        <v>1894</v>
      </c>
      <c r="P930" s="120">
        <v>493495</v>
      </c>
      <c r="Q930" s="120" t="s">
        <v>3712</v>
      </c>
      <c r="R930" s="120" t="s">
        <v>255</v>
      </c>
      <c r="S930" s="120" t="s">
        <v>4243</v>
      </c>
      <c r="T930" s="120" t="s">
        <v>185</v>
      </c>
      <c r="U930" s="120" t="s">
        <v>181</v>
      </c>
      <c r="V930" s="120">
        <v>0</v>
      </c>
      <c r="W930" s="120" t="s">
        <v>5880</v>
      </c>
      <c r="X930" s="120">
        <v>353676465</v>
      </c>
      <c r="Y930" s="120" t="s">
        <v>4244</v>
      </c>
      <c r="Z930" s="120" t="s">
        <v>244</v>
      </c>
      <c r="AA930" s="123">
        <v>52000</v>
      </c>
      <c r="AB930" s="120" t="s">
        <v>548</v>
      </c>
      <c r="AC930" s="120">
        <v>24</v>
      </c>
      <c r="AD930" s="120" t="s">
        <v>190</v>
      </c>
      <c r="AE930" s="120" t="s">
        <v>480</v>
      </c>
      <c r="AF930" s="123">
        <v>2780</v>
      </c>
      <c r="AG930" s="123">
        <v>2780</v>
      </c>
      <c r="AH930" s="120" t="s">
        <v>3653</v>
      </c>
      <c r="AI930" s="123">
        <v>4871.53</v>
      </c>
      <c r="AJ930" s="123">
        <v>3468.47</v>
      </c>
      <c r="AK930" s="123">
        <v>8340</v>
      </c>
      <c r="AL930" s="123">
        <v>47128.47</v>
      </c>
      <c r="AM930" s="123">
        <v>11595.53</v>
      </c>
      <c r="AN930" s="123">
        <v>58724</v>
      </c>
      <c r="AO930" s="123">
        <v>26588.1</v>
      </c>
      <c r="AP930" s="123">
        <v>9551.9</v>
      </c>
      <c r="AQ930" s="123">
        <v>36140</v>
      </c>
      <c r="AR930" s="120">
        <v>16</v>
      </c>
      <c r="AS930" s="120">
        <f>VLOOKUP(X930:X3193,[7]Sheet1!$T$2:$AC$1764,10,0)</f>
        <v>379</v>
      </c>
      <c r="AT930" s="107" t="str">
        <f>VLOOKUP(X930:X3187,'[8]Asset Classification'!$J$3:$S$2325,10,0)</f>
        <v>&gt;180</v>
      </c>
      <c r="AU930" s="120"/>
      <c r="AV930" s="120"/>
      <c r="AW930" s="120"/>
      <c r="AX930" s="120" t="s">
        <v>544</v>
      </c>
      <c r="AY930" s="120" t="s">
        <v>545</v>
      </c>
      <c r="AZ930" s="120"/>
      <c r="BA930" s="120"/>
      <c r="BB930" s="126"/>
      <c r="BC930" s="110"/>
      <c r="BD930" s="111"/>
      <c r="BE930" s="111"/>
      <c r="BF930" s="112"/>
      <c r="BG930" s="111"/>
      <c r="BH930" s="113"/>
      <c r="BI930" s="111"/>
      <c r="BJ930" s="111"/>
      <c r="BK930" s="114"/>
      <c r="BL930" s="122"/>
    </row>
    <row r="931" spans="1:64" s="125" customFormat="1" ht="14.55" customHeight="1" x14ac:dyDescent="0.3">
      <c r="A931" s="120">
        <v>926</v>
      </c>
      <c r="B931" s="120" t="s">
        <v>5879</v>
      </c>
      <c r="C931" s="120" t="s">
        <v>178</v>
      </c>
      <c r="D931" s="120" t="s">
        <v>850</v>
      </c>
      <c r="E931" s="120" t="s">
        <v>851</v>
      </c>
      <c r="F931" s="120" t="s">
        <v>852</v>
      </c>
      <c r="G931" s="120" t="s">
        <v>853</v>
      </c>
      <c r="H931" s="120" t="s">
        <v>854</v>
      </c>
      <c r="I931" s="120">
        <v>40745</v>
      </c>
      <c r="J931" s="120" t="s">
        <v>1245</v>
      </c>
      <c r="K931" s="120">
        <v>40745</v>
      </c>
      <c r="L931" s="120" t="s">
        <v>1545</v>
      </c>
      <c r="M931" s="120" t="s">
        <v>1546</v>
      </c>
      <c r="N931" s="120">
        <v>404793</v>
      </c>
      <c r="O931" s="120" t="s">
        <v>1894</v>
      </c>
      <c r="P931" s="120">
        <v>549435</v>
      </c>
      <c r="Q931" s="120" t="s">
        <v>3715</v>
      </c>
      <c r="R931" s="120" t="s">
        <v>255</v>
      </c>
      <c r="S931" s="120" t="s">
        <v>4247</v>
      </c>
      <c r="T931" s="120" t="s">
        <v>185</v>
      </c>
      <c r="U931" s="120" t="s">
        <v>181</v>
      </c>
      <c r="V931" s="120">
        <v>0</v>
      </c>
      <c r="W931" s="120" t="s">
        <v>5880</v>
      </c>
      <c r="X931" s="120">
        <v>353676467</v>
      </c>
      <c r="Y931" s="120" t="s">
        <v>4248</v>
      </c>
      <c r="Z931" s="120" t="s">
        <v>184</v>
      </c>
      <c r="AA931" s="123">
        <v>35000</v>
      </c>
      <c r="AB931" s="120" t="s">
        <v>548</v>
      </c>
      <c r="AC931" s="120">
        <v>24</v>
      </c>
      <c r="AD931" s="120" t="s">
        <v>190</v>
      </c>
      <c r="AE931" s="120" t="s">
        <v>500</v>
      </c>
      <c r="AF931" s="123">
        <v>1870</v>
      </c>
      <c r="AG931" s="123">
        <v>1870</v>
      </c>
      <c r="AH931" s="120" t="s">
        <v>515</v>
      </c>
      <c r="AI931" s="123">
        <v>1907.44</v>
      </c>
      <c r="AJ931" s="123">
        <v>2212.56</v>
      </c>
      <c r="AK931" s="123">
        <v>4120</v>
      </c>
      <c r="AL931" s="123">
        <v>33092.559999999998</v>
      </c>
      <c r="AM931" s="123">
        <v>8227.44</v>
      </c>
      <c r="AN931" s="123">
        <v>41320</v>
      </c>
      <c r="AO931" s="123">
        <v>17461.41</v>
      </c>
      <c r="AP931" s="123">
        <v>6468.59</v>
      </c>
      <c r="AQ931" s="123">
        <v>23930</v>
      </c>
      <c r="AR931" s="120">
        <v>15</v>
      </c>
      <c r="AS931" s="120">
        <f>VLOOKUP(X931:X3194,[7]Sheet1!$T$2:$AC$1764,10,0)</f>
        <v>379</v>
      </c>
      <c r="AT931" s="107" t="str">
        <f>VLOOKUP(X931:X3188,'[8]Asset Classification'!$J$3:$S$2325,10,0)</f>
        <v>&gt;180</v>
      </c>
      <c r="AU931" s="120"/>
      <c r="AV931" s="120"/>
      <c r="AW931" s="120"/>
      <c r="AX931" s="120" t="s">
        <v>544</v>
      </c>
      <c r="AY931" s="120" t="s">
        <v>545</v>
      </c>
      <c r="AZ931" s="120"/>
      <c r="BA931" s="120"/>
      <c r="BB931" s="126"/>
      <c r="BC931" s="110"/>
      <c r="BD931" s="111"/>
      <c r="BE931" s="111"/>
      <c r="BF931" s="112"/>
      <c r="BG931" s="111"/>
      <c r="BH931" s="113"/>
      <c r="BI931" s="111"/>
      <c r="BJ931" s="111"/>
      <c r="BK931" s="114"/>
      <c r="BL931" s="122"/>
    </row>
    <row r="932" spans="1:64" s="125" customFormat="1" ht="14.55" customHeight="1" x14ac:dyDescent="0.3">
      <c r="A932" s="120">
        <v>927</v>
      </c>
      <c r="B932" s="120" t="s">
        <v>5879</v>
      </c>
      <c r="C932" s="120" t="s">
        <v>178</v>
      </c>
      <c r="D932" s="120" t="s">
        <v>850</v>
      </c>
      <c r="E932" s="120" t="s">
        <v>851</v>
      </c>
      <c r="F932" s="120" t="s">
        <v>852</v>
      </c>
      <c r="G932" s="120" t="s">
        <v>853</v>
      </c>
      <c r="H932" s="120" t="s">
        <v>854</v>
      </c>
      <c r="I932" s="120">
        <v>40699</v>
      </c>
      <c r="J932" s="120" t="s">
        <v>2253</v>
      </c>
      <c r="K932" s="120">
        <v>40699</v>
      </c>
      <c r="L932" s="120" t="s">
        <v>1019</v>
      </c>
      <c r="M932" s="120" t="s">
        <v>1020</v>
      </c>
      <c r="N932" s="120">
        <v>382197</v>
      </c>
      <c r="O932" s="120" t="s">
        <v>1894</v>
      </c>
      <c r="P932" s="120">
        <v>549435</v>
      </c>
      <c r="Q932" s="120" t="s">
        <v>3715</v>
      </c>
      <c r="R932" s="120" t="s">
        <v>255</v>
      </c>
      <c r="S932" s="120" t="s">
        <v>4249</v>
      </c>
      <c r="T932" s="120" t="s">
        <v>185</v>
      </c>
      <c r="U932" s="120" t="s">
        <v>186</v>
      </c>
      <c r="V932" s="120">
        <v>0</v>
      </c>
      <c r="W932" s="120" t="s">
        <v>5880</v>
      </c>
      <c r="X932" s="120">
        <v>353676468</v>
      </c>
      <c r="Y932" s="120" t="s">
        <v>4250</v>
      </c>
      <c r="Z932" s="120" t="s">
        <v>184</v>
      </c>
      <c r="AA932" s="123">
        <v>47000</v>
      </c>
      <c r="AB932" s="120" t="s">
        <v>548</v>
      </c>
      <c r="AC932" s="120">
        <v>24</v>
      </c>
      <c r="AD932" s="120" t="s">
        <v>190</v>
      </c>
      <c r="AE932" s="120" t="s">
        <v>500</v>
      </c>
      <c r="AF932" s="123">
        <v>2510</v>
      </c>
      <c r="AG932" s="123">
        <v>2510</v>
      </c>
      <c r="AH932" s="120" t="s">
        <v>515</v>
      </c>
      <c r="AI932" s="123">
        <v>2559.12</v>
      </c>
      <c r="AJ932" s="123">
        <v>2460.88</v>
      </c>
      <c r="AK932" s="123">
        <v>5020</v>
      </c>
      <c r="AL932" s="123">
        <v>44440.88</v>
      </c>
      <c r="AM932" s="123">
        <v>11566.12</v>
      </c>
      <c r="AN932" s="123">
        <v>56007</v>
      </c>
      <c r="AO932" s="123">
        <v>23430.639999999999</v>
      </c>
      <c r="AP932" s="123">
        <v>9199.36</v>
      </c>
      <c r="AQ932" s="123">
        <v>32630</v>
      </c>
      <c r="AR932" s="120">
        <v>15</v>
      </c>
      <c r="AS932" s="120">
        <f>VLOOKUP(X932:X3195,[7]Sheet1!$T$2:$AC$1764,10,0)</f>
        <v>379</v>
      </c>
      <c r="AT932" s="107" t="str">
        <f>VLOOKUP(X932:X3189,'[8]Asset Classification'!$J$3:$S$2325,10,0)</f>
        <v>&gt;180</v>
      </c>
      <c r="AU932" s="120"/>
      <c r="AV932" s="120"/>
      <c r="AW932" s="120"/>
      <c r="AX932" s="120" t="s">
        <v>544</v>
      </c>
      <c r="AY932" s="120" t="s">
        <v>545</v>
      </c>
      <c r="AZ932" s="120"/>
      <c r="BA932" s="120"/>
      <c r="BB932" s="126"/>
      <c r="BC932" s="110"/>
      <c r="BD932" s="111"/>
      <c r="BE932" s="111"/>
      <c r="BF932" s="112"/>
      <c r="BG932" s="111"/>
      <c r="BH932" s="113"/>
      <c r="BI932" s="111"/>
      <c r="BJ932" s="111"/>
      <c r="BK932" s="114"/>
      <c r="BL932" s="122"/>
    </row>
    <row r="933" spans="1:64" s="125" customFormat="1" ht="14.55" customHeight="1" x14ac:dyDescent="0.3">
      <c r="A933" s="120">
        <v>928</v>
      </c>
      <c r="B933" s="120" t="s">
        <v>5879</v>
      </c>
      <c r="C933" s="120" t="s">
        <v>178</v>
      </c>
      <c r="D933" s="120" t="s">
        <v>850</v>
      </c>
      <c r="E933" s="120" t="s">
        <v>851</v>
      </c>
      <c r="F933" s="120" t="s">
        <v>852</v>
      </c>
      <c r="G933" s="120" t="s">
        <v>853</v>
      </c>
      <c r="H933" s="120" t="s">
        <v>854</v>
      </c>
      <c r="I933" s="120">
        <v>176391</v>
      </c>
      <c r="J933" s="120" t="s">
        <v>889</v>
      </c>
      <c r="K933" s="120">
        <v>176391</v>
      </c>
      <c r="L933" s="120" t="s">
        <v>1545</v>
      </c>
      <c r="M933" s="120" t="s">
        <v>1546</v>
      </c>
      <c r="N933" s="120">
        <v>403423</v>
      </c>
      <c r="O933" s="120" t="s">
        <v>2168</v>
      </c>
      <c r="P933" s="120">
        <v>517818</v>
      </c>
      <c r="Q933" s="120" t="s">
        <v>2169</v>
      </c>
      <c r="R933" s="120" t="s">
        <v>255</v>
      </c>
      <c r="S933" s="120" t="s">
        <v>4257</v>
      </c>
      <c r="T933" s="120" t="s">
        <v>185</v>
      </c>
      <c r="U933" s="120" t="s">
        <v>181</v>
      </c>
      <c r="V933" s="120">
        <v>0</v>
      </c>
      <c r="W933" s="120" t="s">
        <v>5880</v>
      </c>
      <c r="X933" s="120">
        <v>353676473</v>
      </c>
      <c r="Y933" s="120" t="s">
        <v>4258</v>
      </c>
      <c r="Z933" s="120" t="s">
        <v>4259</v>
      </c>
      <c r="AA933" s="123">
        <v>33000</v>
      </c>
      <c r="AB933" s="120" t="s">
        <v>548</v>
      </c>
      <c r="AC933" s="120">
        <v>24</v>
      </c>
      <c r="AD933" s="120" t="s">
        <v>190</v>
      </c>
      <c r="AE933" s="120" t="s">
        <v>500</v>
      </c>
      <c r="AF933" s="123">
        <v>1760</v>
      </c>
      <c r="AG933" s="123">
        <v>1760</v>
      </c>
      <c r="AH933" s="120" t="s">
        <v>412</v>
      </c>
      <c r="AI933" s="123">
        <v>1769.06</v>
      </c>
      <c r="AJ933" s="123">
        <v>1750.94</v>
      </c>
      <c r="AK933" s="123">
        <v>3520</v>
      </c>
      <c r="AL933" s="123">
        <v>31230.94</v>
      </c>
      <c r="AM933" s="123">
        <v>8150.06</v>
      </c>
      <c r="AN933" s="123">
        <v>39381</v>
      </c>
      <c r="AO933" s="123">
        <v>16408.400000000001</v>
      </c>
      <c r="AP933" s="123">
        <v>6471.6</v>
      </c>
      <c r="AQ933" s="123">
        <v>22880</v>
      </c>
      <c r="AR933" s="120">
        <v>15</v>
      </c>
      <c r="AS933" s="120">
        <f>VLOOKUP(X933:X3196,[7]Sheet1!$T$2:$AC$1764,10,0)</f>
        <v>379</v>
      </c>
      <c r="AT933" s="107" t="str">
        <f>VLOOKUP(X933:X3190,'[8]Asset Classification'!$J$3:$S$2325,10,0)</f>
        <v>&gt;180</v>
      </c>
      <c r="AU933" s="120"/>
      <c r="AV933" s="120"/>
      <c r="AW933" s="120"/>
      <c r="AX933" s="120" t="s">
        <v>544</v>
      </c>
      <c r="AY933" s="120" t="s">
        <v>545</v>
      </c>
      <c r="AZ933" s="120"/>
      <c r="BA933" s="120"/>
      <c r="BB933" s="126"/>
      <c r="BC933" s="110"/>
      <c r="BD933" s="111"/>
      <c r="BE933" s="111"/>
      <c r="BF933" s="112"/>
      <c r="BG933" s="111"/>
      <c r="BH933" s="113"/>
      <c r="BI933" s="111"/>
      <c r="BJ933" s="111"/>
      <c r="BK933" s="114"/>
      <c r="BL933" s="122"/>
    </row>
    <row r="934" spans="1:64" s="125" customFormat="1" ht="14.55" customHeight="1" x14ac:dyDescent="0.3">
      <c r="A934" s="120">
        <v>929</v>
      </c>
      <c r="B934" s="120" t="s">
        <v>5879</v>
      </c>
      <c r="C934" s="120" t="s">
        <v>178</v>
      </c>
      <c r="D934" s="120" t="s">
        <v>850</v>
      </c>
      <c r="E934" s="120" t="s">
        <v>851</v>
      </c>
      <c r="F934" s="120" t="s">
        <v>852</v>
      </c>
      <c r="G934" s="120" t="s">
        <v>853</v>
      </c>
      <c r="H934" s="120" t="s">
        <v>854</v>
      </c>
      <c r="I934" s="120">
        <v>40748</v>
      </c>
      <c r="J934" s="120" t="s">
        <v>2543</v>
      </c>
      <c r="K934" s="120">
        <v>40748</v>
      </c>
      <c r="L934" s="120" t="s">
        <v>1545</v>
      </c>
      <c r="M934" s="120" t="s">
        <v>1546</v>
      </c>
      <c r="N934" s="120">
        <v>349740</v>
      </c>
      <c r="O934" s="120" t="s">
        <v>3160</v>
      </c>
      <c r="P934" s="120">
        <v>567691</v>
      </c>
      <c r="Q934" s="120" t="s">
        <v>3161</v>
      </c>
      <c r="R934" s="120" t="s">
        <v>255</v>
      </c>
      <c r="S934" s="120" t="s">
        <v>4285</v>
      </c>
      <c r="T934" s="120" t="s">
        <v>185</v>
      </c>
      <c r="U934" s="120" t="s">
        <v>186</v>
      </c>
      <c r="V934" s="120">
        <v>0</v>
      </c>
      <c r="W934" s="120" t="s">
        <v>5880</v>
      </c>
      <c r="X934" s="120">
        <v>353676486</v>
      </c>
      <c r="Y934" s="120" t="s">
        <v>4286</v>
      </c>
      <c r="Z934" s="120" t="s">
        <v>445</v>
      </c>
      <c r="AA934" s="123">
        <v>52000</v>
      </c>
      <c r="AB934" s="120" t="s">
        <v>182</v>
      </c>
      <c r="AC934" s="120">
        <v>24</v>
      </c>
      <c r="AD934" s="120" t="s">
        <v>190</v>
      </c>
      <c r="AE934" s="120" t="s">
        <v>500</v>
      </c>
      <c r="AF934" s="123">
        <v>2780</v>
      </c>
      <c r="AG934" s="123">
        <v>2780</v>
      </c>
      <c r="AH934" s="120" t="s">
        <v>200</v>
      </c>
      <c r="AI934" s="123">
        <v>2946.27</v>
      </c>
      <c r="AJ934" s="123">
        <v>2613.73</v>
      </c>
      <c r="AK934" s="123">
        <v>5560</v>
      </c>
      <c r="AL934" s="123">
        <v>49053.73</v>
      </c>
      <c r="AM934" s="123">
        <v>12714.27</v>
      </c>
      <c r="AN934" s="123">
        <v>61768</v>
      </c>
      <c r="AO934" s="123">
        <v>26002.080000000002</v>
      </c>
      <c r="AP934" s="123">
        <v>10137.92</v>
      </c>
      <c r="AQ934" s="123">
        <v>36140</v>
      </c>
      <c r="AR934" s="120">
        <v>15</v>
      </c>
      <c r="AS934" s="120">
        <f>VLOOKUP(X934:X3197,[7]Sheet1!$T$2:$AC$1764,10,0)</f>
        <v>379</v>
      </c>
      <c r="AT934" s="107" t="str">
        <f>VLOOKUP(X934:X3191,'[8]Asset Classification'!$J$3:$S$2325,10,0)</f>
        <v>&gt;180</v>
      </c>
      <c r="AU934" s="120"/>
      <c r="AV934" s="120"/>
      <c r="AW934" s="120"/>
      <c r="AX934" s="120" t="s">
        <v>544</v>
      </c>
      <c r="AY934" s="120" t="s">
        <v>545</v>
      </c>
      <c r="AZ934" s="120"/>
      <c r="BA934" s="120"/>
      <c r="BB934" s="126"/>
      <c r="BC934" s="110"/>
      <c r="BD934" s="111"/>
      <c r="BE934" s="111"/>
      <c r="BF934" s="112"/>
      <c r="BG934" s="111"/>
      <c r="BH934" s="113"/>
      <c r="BI934" s="111"/>
      <c r="BJ934" s="111"/>
      <c r="BK934" s="114"/>
      <c r="BL934" s="122"/>
    </row>
    <row r="935" spans="1:64" s="125" customFormat="1" ht="14.55" customHeight="1" x14ac:dyDescent="0.3">
      <c r="A935" s="120">
        <v>930</v>
      </c>
      <c r="B935" s="120" t="s">
        <v>5879</v>
      </c>
      <c r="C935" s="120" t="s">
        <v>178</v>
      </c>
      <c r="D935" s="120" t="s">
        <v>850</v>
      </c>
      <c r="E935" s="120" t="s">
        <v>851</v>
      </c>
      <c r="F935" s="120" t="s">
        <v>852</v>
      </c>
      <c r="G935" s="120" t="s">
        <v>853</v>
      </c>
      <c r="H935" s="120" t="s">
        <v>854</v>
      </c>
      <c r="I935" s="120">
        <v>40735</v>
      </c>
      <c r="J935" s="120" t="s">
        <v>915</v>
      </c>
      <c r="K935" s="120">
        <v>40735</v>
      </c>
      <c r="L935" s="120" t="s">
        <v>916</v>
      </c>
      <c r="M935" s="120" t="s">
        <v>917</v>
      </c>
      <c r="N935" s="120">
        <v>346896</v>
      </c>
      <c r="O935" s="120" t="s">
        <v>2138</v>
      </c>
      <c r="P935" s="120">
        <v>515379</v>
      </c>
      <c r="Q935" s="120" t="s">
        <v>2139</v>
      </c>
      <c r="R935" s="120" t="s">
        <v>255</v>
      </c>
      <c r="S935" s="120" t="s">
        <v>4343</v>
      </c>
      <c r="T935" s="120" t="s">
        <v>180</v>
      </c>
      <c r="U935" s="120" t="s">
        <v>186</v>
      </c>
      <c r="V935" s="120">
        <v>0</v>
      </c>
      <c r="W935" s="120" t="s">
        <v>5880</v>
      </c>
      <c r="X935" s="120">
        <v>353676526</v>
      </c>
      <c r="Y935" s="120" t="s">
        <v>4344</v>
      </c>
      <c r="Z935" s="120" t="s">
        <v>507</v>
      </c>
      <c r="AA935" s="123">
        <v>52000</v>
      </c>
      <c r="AB935" s="120" t="s">
        <v>182</v>
      </c>
      <c r="AC935" s="120">
        <v>24</v>
      </c>
      <c r="AD935" s="120" t="s">
        <v>190</v>
      </c>
      <c r="AE935" s="120" t="s">
        <v>480</v>
      </c>
      <c r="AF935" s="123">
        <v>2780</v>
      </c>
      <c r="AG935" s="123">
        <v>2780</v>
      </c>
      <c r="AH935" s="120" t="s">
        <v>293</v>
      </c>
      <c r="AI935" s="123">
        <v>4722.8500000000004</v>
      </c>
      <c r="AJ935" s="123">
        <v>3617.15</v>
      </c>
      <c r="AK935" s="123">
        <v>8340</v>
      </c>
      <c r="AL935" s="123">
        <v>47277.15</v>
      </c>
      <c r="AM935" s="123">
        <v>11675.85</v>
      </c>
      <c r="AN935" s="123">
        <v>58953</v>
      </c>
      <c r="AO935" s="123">
        <v>26542.83</v>
      </c>
      <c r="AP935" s="123">
        <v>9597.17</v>
      </c>
      <c r="AQ935" s="123">
        <v>36140</v>
      </c>
      <c r="AR935" s="120">
        <v>16</v>
      </c>
      <c r="AS935" s="120">
        <f>VLOOKUP(X935:X3198,[7]Sheet1!$T$2:$AC$1764,10,0)</f>
        <v>379</v>
      </c>
      <c r="AT935" s="107" t="str">
        <f>VLOOKUP(X935:X3192,'[8]Asset Classification'!$J$3:$S$2325,10,0)</f>
        <v>&gt;180</v>
      </c>
      <c r="AU935" s="120"/>
      <c r="AV935" s="120"/>
      <c r="AW935" s="120"/>
      <c r="AX935" s="120" t="s">
        <v>544</v>
      </c>
      <c r="AY935" s="120" t="s">
        <v>545</v>
      </c>
      <c r="AZ935" s="120"/>
      <c r="BA935" s="120"/>
      <c r="BB935" s="126"/>
      <c r="BC935" s="110"/>
      <c r="BD935" s="111"/>
      <c r="BE935" s="111"/>
      <c r="BF935" s="112"/>
      <c r="BG935" s="111"/>
      <c r="BH935" s="113"/>
      <c r="BI935" s="111"/>
      <c r="BJ935" s="111"/>
      <c r="BK935" s="114"/>
      <c r="BL935" s="122"/>
    </row>
    <row r="936" spans="1:64" s="125" customFormat="1" ht="14.55" customHeight="1" x14ac:dyDescent="0.3">
      <c r="A936" s="120">
        <v>931</v>
      </c>
      <c r="B936" s="120" t="s">
        <v>5879</v>
      </c>
      <c r="C936" s="120" t="s">
        <v>178</v>
      </c>
      <c r="D936" s="120" t="s">
        <v>850</v>
      </c>
      <c r="E936" s="120" t="s">
        <v>851</v>
      </c>
      <c r="F936" s="120" t="s">
        <v>852</v>
      </c>
      <c r="G936" s="120" t="s">
        <v>853</v>
      </c>
      <c r="H936" s="120" t="s">
        <v>854</v>
      </c>
      <c r="I936" s="120">
        <v>168143</v>
      </c>
      <c r="J936" s="120" t="s">
        <v>854</v>
      </c>
      <c r="K936" s="120">
        <v>168143</v>
      </c>
      <c r="L936" s="120" t="s">
        <v>925</v>
      </c>
      <c r="M936" s="120" t="s">
        <v>926</v>
      </c>
      <c r="N936" s="120">
        <v>62864</v>
      </c>
      <c r="O936" s="120" t="s">
        <v>2138</v>
      </c>
      <c r="P936" s="120">
        <v>515379</v>
      </c>
      <c r="Q936" s="120" t="s">
        <v>2139</v>
      </c>
      <c r="R936" s="120" t="s">
        <v>255</v>
      </c>
      <c r="S936" s="120" t="s">
        <v>4345</v>
      </c>
      <c r="T936" s="120" t="s">
        <v>185</v>
      </c>
      <c r="U936" s="120" t="s">
        <v>186</v>
      </c>
      <c r="V936" s="120">
        <v>0</v>
      </c>
      <c r="W936" s="120" t="s">
        <v>221</v>
      </c>
      <c r="X936" s="120">
        <v>353676527</v>
      </c>
      <c r="Y936" s="120" t="s">
        <v>4346</v>
      </c>
      <c r="Z936" s="120" t="s">
        <v>507</v>
      </c>
      <c r="AA936" s="123">
        <v>52000</v>
      </c>
      <c r="AB936" s="120" t="s">
        <v>182</v>
      </c>
      <c r="AC936" s="120">
        <v>24</v>
      </c>
      <c r="AD936" s="120" t="s">
        <v>190</v>
      </c>
      <c r="AE936" s="120" t="s">
        <v>480</v>
      </c>
      <c r="AF936" s="123">
        <v>2780</v>
      </c>
      <c r="AG936" s="123">
        <v>2780</v>
      </c>
      <c r="AH936" s="120" t="s">
        <v>1994</v>
      </c>
      <c r="AI936" s="123">
        <v>4722.8500000000004</v>
      </c>
      <c r="AJ936" s="123">
        <v>3617.15</v>
      </c>
      <c r="AK936" s="123">
        <v>8340</v>
      </c>
      <c r="AL936" s="123">
        <v>47277.15</v>
      </c>
      <c r="AM936" s="123">
        <v>11675.85</v>
      </c>
      <c r="AN936" s="123">
        <v>58953</v>
      </c>
      <c r="AO936" s="123">
        <v>26542.83</v>
      </c>
      <c r="AP936" s="123">
        <v>9597.17</v>
      </c>
      <c r="AQ936" s="123">
        <v>36140</v>
      </c>
      <c r="AR936" s="120">
        <v>16</v>
      </c>
      <c r="AS936" s="120">
        <f>VLOOKUP(X936:X3199,[7]Sheet1!$T$2:$AC$1764,10,0)</f>
        <v>379</v>
      </c>
      <c r="AT936" s="107" t="str">
        <f>VLOOKUP(X936:X3193,'[8]Asset Classification'!$J$3:$S$2325,10,0)</f>
        <v>&gt;180</v>
      </c>
      <c r="AU936" s="120"/>
      <c r="AV936" s="120"/>
      <c r="AW936" s="120"/>
      <c r="AX936" s="120" t="s">
        <v>544</v>
      </c>
      <c r="AY936" s="120" t="s">
        <v>545</v>
      </c>
      <c r="AZ936" s="120"/>
      <c r="BA936" s="120"/>
      <c r="BB936" s="126"/>
      <c r="BC936" s="110"/>
      <c r="BD936" s="111"/>
      <c r="BE936" s="111"/>
      <c r="BF936" s="112"/>
      <c r="BG936" s="111"/>
      <c r="BH936" s="113"/>
      <c r="BI936" s="111"/>
      <c r="BJ936" s="111"/>
      <c r="BK936" s="114"/>
      <c r="BL936" s="122"/>
    </row>
    <row r="937" spans="1:64" s="125" customFormat="1" ht="14.55" customHeight="1" x14ac:dyDescent="0.3">
      <c r="A937" s="120">
        <v>932</v>
      </c>
      <c r="B937" s="120" t="s">
        <v>5879</v>
      </c>
      <c r="C937" s="120" t="s">
        <v>178</v>
      </c>
      <c r="D937" s="120" t="s">
        <v>850</v>
      </c>
      <c r="E937" s="120" t="s">
        <v>851</v>
      </c>
      <c r="F937" s="120" t="s">
        <v>852</v>
      </c>
      <c r="G937" s="120" t="s">
        <v>853</v>
      </c>
      <c r="H937" s="120" t="s">
        <v>854</v>
      </c>
      <c r="I937" s="120">
        <v>168143</v>
      </c>
      <c r="J937" s="120" t="s">
        <v>854</v>
      </c>
      <c r="K937" s="120">
        <v>168143</v>
      </c>
      <c r="L937" s="120" t="s">
        <v>925</v>
      </c>
      <c r="M937" s="120" t="s">
        <v>926</v>
      </c>
      <c r="N937" s="120">
        <v>62864</v>
      </c>
      <c r="O937" s="120" t="s">
        <v>2325</v>
      </c>
      <c r="P937" s="120">
        <v>533247</v>
      </c>
      <c r="Q937" s="120" t="s">
        <v>2326</v>
      </c>
      <c r="R937" s="120" t="s">
        <v>255</v>
      </c>
      <c r="S937" s="120" t="s">
        <v>4347</v>
      </c>
      <c r="T937" s="120" t="s">
        <v>185</v>
      </c>
      <c r="U937" s="120" t="s">
        <v>186</v>
      </c>
      <c r="V937" s="120">
        <v>0</v>
      </c>
      <c r="W937" s="120" t="s">
        <v>5880</v>
      </c>
      <c r="X937" s="120">
        <v>353676529</v>
      </c>
      <c r="Y937" s="120" t="s">
        <v>4348</v>
      </c>
      <c r="Z937" s="120" t="s">
        <v>300</v>
      </c>
      <c r="AA937" s="123">
        <v>35000</v>
      </c>
      <c r="AB937" s="120" t="s">
        <v>182</v>
      </c>
      <c r="AC937" s="120">
        <v>24</v>
      </c>
      <c r="AD937" s="120" t="s">
        <v>190</v>
      </c>
      <c r="AE937" s="120" t="s">
        <v>500</v>
      </c>
      <c r="AF937" s="123">
        <v>1870</v>
      </c>
      <c r="AG937" s="123">
        <v>1870</v>
      </c>
      <c r="AH937" s="120" t="s">
        <v>257</v>
      </c>
      <c r="AI937" s="123">
        <v>2054.04</v>
      </c>
      <c r="AJ937" s="123">
        <v>1685.96</v>
      </c>
      <c r="AK937" s="123">
        <v>3740</v>
      </c>
      <c r="AL937" s="123">
        <v>32945.96</v>
      </c>
      <c r="AM937" s="123">
        <v>8523.0400000000009</v>
      </c>
      <c r="AN937" s="123">
        <v>41469</v>
      </c>
      <c r="AO937" s="123">
        <v>17506.03</v>
      </c>
      <c r="AP937" s="123">
        <v>6803.97</v>
      </c>
      <c r="AQ937" s="123">
        <v>24310</v>
      </c>
      <c r="AR937" s="120">
        <v>15</v>
      </c>
      <c r="AS937" s="120">
        <f>VLOOKUP(X937:X3200,[7]Sheet1!$T$2:$AC$1764,10,0)</f>
        <v>379</v>
      </c>
      <c r="AT937" s="107" t="str">
        <f>VLOOKUP(X937:X3194,'[8]Asset Classification'!$J$3:$S$2325,10,0)</f>
        <v>&gt;180</v>
      </c>
      <c r="AU937" s="120"/>
      <c r="AV937" s="120"/>
      <c r="AW937" s="120"/>
      <c r="AX937" s="120" t="s">
        <v>544</v>
      </c>
      <c r="AY937" s="120" t="s">
        <v>545</v>
      </c>
      <c r="AZ937" s="120"/>
      <c r="BA937" s="120"/>
      <c r="BB937" s="126"/>
      <c r="BC937" s="110"/>
      <c r="BD937" s="111"/>
      <c r="BE937" s="111"/>
      <c r="BF937" s="112"/>
      <c r="BG937" s="111"/>
      <c r="BH937" s="113"/>
      <c r="BI937" s="111"/>
      <c r="BJ937" s="111"/>
      <c r="BK937" s="114"/>
      <c r="BL937" s="122"/>
    </row>
    <row r="938" spans="1:64" s="125" customFormat="1" ht="14.55" customHeight="1" x14ac:dyDescent="0.3">
      <c r="A938" s="120">
        <v>933</v>
      </c>
      <c r="B938" s="120" t="s">
        <v>5879</v>
      </c>
      <c r="C938" s="120" t="s">
        <v>178</v>
      </c>
      <c r="D938" s="120" t="s">
        <v>850</v>
      </c>
      <c r="E938" s="120" t="s">
        <v>851</v>
      </c>
      <c r="F938" s="120" t="s">
        <v>852</v>
      </c>
      <c r="G938" s="120" t="s">
        <v>853</v>
      </c>
      <c r="H938" s="120" t="s">
        <v>854</v>
      </c>
      <c r="I938" s="120">
        <v>40745</v>
      </c>
      <c r="J938" s="120" t="s">
        <v>1245</v>
      </c>
      <c r="K938" s="120">
        <v>40745</v>
      </c>
      <c r="L938" s="120" t="s">
        <v>1019</v>
      </c>
      <c r="M938" s="120" t="s">
        <v>1020</v>
      </c>
      <c r="N938" s="120">
        <v>403950</v>
      </c>
      <c r="O938" s="120" t="s">
        <v>2689</v>
      </c>
      <c r="P938" s="120">
        <v>91546</v>
      </c>
      <c r="Q938" s="120" t="s">
        <v>3822</v>
      </c>
      <c r="R938" s="120" t="s">
        <v>255</v>
      </c>
      <c r="S938" s="120" t="s">
        <v>4558</v>
      </c>
      <c r="T938" s="120" t="s">
        <v>185</v>
      </c>
      <c r="U938" s="120" t="s">
        <v>186</v>
      </c>
      <c r="V938" s="120">
        <v>0</v>
      </c>
      <c r="W938" s="120" t="s">
        <v>5880</v>
      </c>
      <c r="X938" s="120">
        <v>353676662</v>
      </c>
      <c r="Y938" s="120" t="s">
        <v>4559</v>
      </c>
      <c r="Z938" s="120" t="s">
        <v>300</v>
      </c>
      <c r="AA938" s="123">
        <v>48000</v>
      </c>
      <c r="AB938" s="120" t="s">
        <v>194</v>
      </c>
      <c r="AC938" s="120">
        <v>24</v>
      </c>
      <c r="AD938" s="120" t="s">
        <v>195</v>
      </c>
      <c r="AE938" s="120" t="s">
        <v>500</v>
      </c>
      <c r="AF938" s="123">
        <v>2560</v>
      </c>
      <c r="AG938" s="123">
        <v>2560</v>
      </c>
      <c r="AH938" s="120" t="s">
        <v>360</v>
      </c>
      <c r="AI938" s="123">
        <v>2807.74</v>
      </c>
      <c r="AJ938" s="123">
        <v>2312.2600000000002</v>
      </c>
      <c r="AK938" s="123">
        <v>5120</v>
      </c>
      <c r="AL938" s="123">
        <v>45192.26</v>
      </c>
      <c r="AM938" s="123">
        <v>11719.74</v>
      </c>
      <c r="AN938" s="123">
        <v>56912</v>
      </c>
      <c r="AO938" s="123">
        <v>23938.14</v>
      </c>
      <c r="AP938" s="123">
        <v>9341.86</v>
      </c>
      <c r="AQ938" s="123">
        <v>33280</v>
      </c>
      <c r="AR938" s="120">
        <v>15</v>
      </c>
      <c r="AS938" s="120">
        <f>VLOOKUP(X938:X3201,[7]Sheet1!$T$2:$AC$1764,10,0)</f>
        <v>379</v>
      </c>
      <c r="AT938" s="107" t="str">
        <f>VLOOKUP(X938:X3195,'[8]Asset Classification'!$J$3:$S$2325,10,0)</f>
        <v>&gt;180</v>
      </c>
      <c r="AU938" s="120"/>
      <c r="AV938" s="120"/>
      <c r="AW938" s="120"/>
      <c r="AX938" s="120" t="s">
        <v>544</v>
      </c>
      <c r="AY938" s="120" t="s">
        <v>545</v>
      </c>
      <c r="AZ938" s="120"/>
      <c r="BA938" s="120"/>
      <c r="BB938" s="126"/>
      <c r="BC938" s="110"/>
      <c r="BD938" s="111"/>
      <c r="BE938" s="111"/>
      <c r="BF938" s="112"/>
      <c r="BG938" s="111"/>
      <c r="BH938" s="113"/>
      <c r="BI938" s="111"/>
      <c r="BJ938" s="111"/>
      <c r="BK938" s="114"/>
      <c r="BL938" s="122"/>
    </row>
    <row r="939" spans="1:64" s="125" customFormat="1" ht="14.55" customHeight="1" x14ac:dyDescent="0.3">
      <c r="A939" s="120">
        <v>934</v>
      </c>
      <c r="B939" s="120" t="s">
        <v>5879</v>
      </c>
      <c r="C939" s="120" t="s">
        <v>178</v>
      </c>
      <c r="D939" s="120" t="s">
        <v>850</v>
      </c>
      <c r="E939" s="120" t="s">
        <v>851</v>
      </c>
      <c r="F939" s="120" t="s">
        <v>852</v>
      </c>
      <c r="G939" s="120" t="s">
        <v>853</v>
      </c>
      <c r="H939" s="120" t="s">
        <v>854</v>
      </c>
      <c r="I939" s="120">
        <v>168143</v>
      </c>
      <c r="J939" s="120" t="s">
        <v>854</v>
      </c>
      <c r="K939" s="120">
        <v>168143</v>
      </c>
      <c r="L939" s="120" t="s">
        <v>906</v>
      </c>
      <c r="M939" s="120" t="s">
        <v>907</v>
      </c>
      <c r="N939" s="120">
        <v>347713</v>
      </c>
      <c r="O939" s="120" t="s">
        <v>4603</v>
      </c>
      <c r="P939" s="120">
        <v>525815</v>
      </c>
      <c r="Q939" s="120" t="s">
        <v>4604</v>
      </c>
      <c r="R939" s="120" t="s">
        <v>255</v>
      </c>
      <c r="S939" s="120" t="s">
        <v>4683</v>
      </c>
      <c r="T939" s="120" t="s">
        <v>185</v>
      </c>
      <c r="U939" s="120" t="s">
        <v>181</v>
      </c>
      <c r="V939" s="120">
        <v>0</v>
      </c>
      <c r="W939" s="120" t="s">
        <v>5880</v>
      </c>
      <c r="X939" s="120">
        <v>354222172</v>
      </c>
      <c r="Y939" s="120" t="s">
        <v>4684</v>
      </c>
      <c r="Z939" s="120" t="s">
        <v>476</v>
      </c>
      <c r="AA939" s="123">
        <v>52000</v>
      </c>
      <c r="AB939" s="120" t="s">
        <v>197</v>
      </c>
      <c r="AC939" s="120">
        <v>24</v>
      </c>
      <c r="AD939" s="120" t="s">
        <v>190</v>
      </c>
      <c r="AE939" s="120" t="s">
        <v>500</v>
      </c>
      <c r="AF939" s="123">
        <v>2780</v>
      </c>
      <c r="AG939" s="123">
        <v>2780</v>
      </c>
      <c r="AH939" s="120" t="s">
        <v>308</v>
      </c>
      <c r="AI939" s="123">
        <v>2583.2800000000002</v>
      </c>
      <c r="AJ939" s="123">
        <v>2976.72</v>
      </c>
      <c r="AK939" s="123">
        <v>5560</v>
      </c>
      <c r="AL939" s="123">
        <v>49416.72</v>
      </c>
      <c r="AM939" s="123">
        <v>12923.28</v>
      </c>
      <c r="AN939" s="123">
        <v>62340</v>
      </c>
      <c r="AO939" s="123">
        <v>25891.61</v>
      </c>
      <c r="AP939" s="123">
        <v>10248.39</v>
      </c>
      <c r="AQ939" s="123">
        <v>36140</v>
      </c>
      <c r="AR939" s="120">
        <v>15</v>
      </c>
      <c r="AS939" s="120">
        <f>VLOOKUP(X939:X3202,[7]Sheet1!$T$2:$AC$1764,10,0)</f>
        <v>379</v>
      </c>
      <c r="AT939" s="107" t="str">
        <f>VLOOKUP(X939:X3196,'[8]Asset Classification'!$J$3:$S$2325,10,0)</f>
        <v>&gt;180</v>
      </c>
      <c r="AU939" s="120"/>
      <c r="AV939" s="120"/>
      <c r="AW939" s="120"/>
      <c r="AX939" s="120" t="s">
        <v>544</v>
      </c>
      <c r="AY939" s="120" t="s">
        <v>545</v>
      </c>
      <c r="AZ939" s="120"/>
      <c r="BA939" s="120"/>
      <c r="BB939" s="126"/>
      <c r="BC939" s="110"/>
      <c r="BD939" s="111"/>
      <c r="BE939" s="111"/>
      <c r="BF939" s="112"/>
      <c r="BG939" s="111"/>
      <c r="BH939" s="113"/>
      <c r="BI939" s="111"/>
      <c r="BJ939" s="111"/>
      <c r="BK939" s="114"/>
      <c r="BL939" s="122"/>
    </row>
    <row r="940" spans="1:64" s="125" customFormat="1" ht="14.55" customHeight="1" x14ac:dyDescent="0.3">
      <c r="A940" s="120">
        <v>935</v>
      </c>
      <c r="B940" s="120" t="s">
        <v>5879</v>
      </c>
      <c r="C940" s="120" t="s">
        <v>178</v>
      </c>
      <c r="D940" s="120" t="s">
        <v>850</v>
      </c>
      <c r="E940" s="120" t="s">
        <v>851</v>
      </c>
      <c r="F940" s="120" t="s">
        <v>852</v>
      </c>
      <c r="G940" s="120" t="s">
        <v>853</v>
      </c>
      <c r="H940" s="120" t="s">
        <v>854</v>
      </c>
      <c r="I940" s="120">
        <v>40714</v>
      </c>
      <c r="J940" s="120" t="s">
        <v>1081</v>
      </c>
      <c r="K940" s="120">
        <v>40714</v>
      </c>
      <c r="L940" s="120" t="s">
        <v>1019</v>
      </c>
      <c r="M940" s="120" t="s">
        <v>1020</v>
      </c>
      <c r="N940" s="120">
        <v>395267</v>
      </c>
      <c r="O940" s="120" t="s">
        <v>2335</v>
      </c>
      <c r="P940" s="120">
        <v>91494</v>
      </c>
      <c r="Q940" s="120" t="s">
        <v>2336</v>
      </c>
      <c r="R940" s="120" t="s">
        <v>255</v>
      </c>
      <c r="S940" s="120" t="s">
        <v>4853</v>
      </c>
      <c r="T940" s="120" t="s">
        <v>185</v>
      </c>
      <c r="U940" s="120" t="s">
        <v>186</v>
      </c>
      <c r="V940" s="120">
        <v>0</v>
      </c>
      <c r="W940" s="120" t="s">
        <v>221</v>
      </c>
      <c r="X940" s="120">
        <v>354759252</v>
      </c>
      <c r="Y940" s="120" t="s">
        <v>4854</v>
      </c>
      <c r="Z940" s="120" t="s">
        <v>498</v>
      </c>
      <c r="AA940" s="123">
        <v>47000</v>
      </c>
      <c r="AB940" s="120" t="s">
        <v>189</v>
      </c>
      <c r="AC940" s="120">
        <v>24</v>
      </c>
      <c r="AD940" s="120" t="s">
        <v>190</v>
      </c>
      <c r="AE940" s="120" t="s">
        <v>517</v>
      </c>
      <c r="AF940" s="123">
        <v>2510</v>
      </c>
      <c r="AG940" s="123">
        <v>2510</v>
      </c>
      <c r="AH940" s="120" t="s">
        <v>299</v>
      </c>
      <c r="AI940" s="123">
        <v>1222.33</v>
      </c>
      <c r="AJ940" s="123">
        <v>1287.67</v>
      </c>
      <c r="AK940" s="123">
        <v>2510</v>
      </c>
      <c r="AL940" s="123">
        <v>45777.67</v>
      </c>
      <c r="AM940" s="123">
        <v>12393.33</v>
      </c>
      <c r="AN940" s="123">
        <v>58171</v>
      </c>
      <c r="AO940" s="123">
        <v>23023.74</v>
      </c>
      <c r="AP940" s="123">
        <v>9606.26</v>
      </c>
      <c r="AQ940" s="123">
        <v>32630</v>
      </c>
      <c r="AR940" s="120">
        <v>14</v>
      </c>
      <c r="AS940" s="120">
        <f>VLOOKUP(X940:X3203,[7]Sheet1!$T$2:$AC$1764,10,0)</f>
        <v>379</v>
      </c>
      <c r="AT940" s="107" t="str">
        <f>VLOOKUP(X940:X3197,'[8]Asset Classification'!$J$3:$S$2325,10,0)</f>
        <v>&gt;180</v>
      </c>
      <c r="AU940" s="120"/>
      <c r="AV940" s="120"/>
      <c r="AW940" s="120"/>
      <c r="AX940" s="120" t="s">
        <v>544</v>
      </c>
      <c r="AY940" s="120" t="s">
        <v>545</v>
      </c>
      <c r="AZ940" s="120"/>
      <c r="BA940" s="120"/>
      <c r="BB940" s="126"/>
      <c r="BC940" s="110"/>
      <c r="BD940" s="111"/>
      <c r="BE940" s="111"/>
      <c r="BF940" s="112"/>
      <c r="BG940" s="111"/>
      <c r="BH940" s="113"/>
      <c r="BI940" s="111"/>
      <c r="BJ940" s="111"/>
      <c r="BK940" s="114"/>
      <c r="BL940" s="122"/>
    </row>
    <row r="941" spans="1:64" s="125" customFormat="1" ht="14.55" customHeight="1" x14ac:dyDescent="0.3">
      <c r="A941" s="120">
        <v>936</v>
      </c>
      <c r="B941" s="120" t="s">
        <v>5879</v>
      </c>
      <c r="C941" s="120" t="s">
        <v>178</v>
      </c>
      <c r="D941" s="120" t="s">
        <v>850</v>
      </c>
      <c r="E941" s="120" t="s">
        <v>851</v>
      </c>
      <c r="F941" s="120" t="s">
        <v>852</v>
      </c>
      <c r="G941" s="120" t="s">
        <v>853</v>
      </c>
      <c r="H941" s="120" t="s">
        <v>854</v>
      </c>
      <c r="I941" s="120">
        <v>40700</v>
      </c>
      <c r="J941" s="120" t="s">
        <v>877</v>
      </c>
      <c r="K941" s="120">
        <v>40700</v>
      </c>
      <c r="L941" s="120" t="s">
        <v>906</v>
      </c>
      <c r="M941" s="120" t="s">
        <v>907</v>
      </c>
      <c r="N941" s="120">
        <v>62806</v>
      </c>
      <c r="O941" s="120" t="s">
        <v>3044</v>
      </c>
      <c r="P941" s="120">
        <v>619579</v>
      </c>
      <c r="Q941" s="120" t="s">
        <v>4185</v>
      </c>
      <c r="R941" s="120" t="s">
        <v>255</v>
      </c>
      <c r="S941" s="120" t="s">
        <v>4855</v>
      </c>
      <c r="T941" s="120" t="s">
        <v>185</v>
      </c>
      <c r="U941" s="120" t="s">
        <v>181</v>
      </c>
      <c r="V941" s="120">
        <v>0</v>
      </c>
      <c r="W941" s="120" t="s">
        <v>5880</v>
      </c>
      <c r="X941" s="120">
        <v>354759253</v>
      </c>
      <c r="Y941" s="120" t="s">
        <v>4856</v>
      </c>
      <c r="Z941" s="120" t="s">
        <v>420</v>
      </c>
      <c r="AA941" s="123">
        <v>39000</v>
      </c>
      <c r="AB941" s="120" t="s">
        <v>197</v>
      </c>
      <c r="AC941" s="120">
        <v>24</v>
      </c>
      <c r="AD941" s="120" t="s">
        <v>190</v>
      </c>
      <c r="AE941" s="120" t="s">
        <v>517</v>
      </c>
      <c r="AF941" s="123">
        <v>2080</v>
      </c>
      <c r="AG941" s="123">
        <v>2080</v>
      </c>
      <c r="AH941" s="120" t="s">
        <v>377</v>
      </c>
      <c r="AI941" s="123">
        <v>797.81</v>
      </c>
      <c r="AJ941" s="123">
        <v>1452.19</v>
      </c>
      <c r="AK941" s="123">
        <v>2250</v>
      </c>
      <c r="AL941" s="123">
        <v>38202.19</v>
      </c>
      <c r="AM941" s="123">
        <v>10261.81</v>
      </c>
      <c r="AN941" s="123">
        <v>48464</v>
      </c>
      <c r="AO941" s="123">
        <v>18998.2</v>
      </c>
      <c r="AP941" s="123">
        <v>7871.8</v>
      </c>
      <c r="AQ941" s="123">
        <v>26870</v>
      </c>
      <c r="AR941" s="120">
        <v>14</v>
      </c>
      <c r="AS941" s="120">
        <f>VLOOKUP(X941:X3204,[7]Sheet1!$T$2:$AC$1764,10,0)</f>
        <v>379</v>
      </c>
      <c r="AT941" s="107" t="str">
        <f>VLOOKUP(X941:X3198,'[8]Asset Classification'!$J$3:$S$2325,10,0)</f>
        <v>&gt;180</v>
      </c>
      <c r="AU941" s="120"/>
      <c r="AV941" s="120"/>
      <c r="AW941" s="120"/>
      <c r="AX941" s="120" t="s">
        <v>544</v>
      </c>
      <c r="AY941" s="120" t="s">
        <v>545</v>
      </c>
      <c r="AZ941" s="120"/>
      <c r="BA941" s="120"/>
      <c r="BB941" s="126"/>
      <c r="BC941" s="110"/>
      <c r="BD941" s="111"/>
      <c r="BE941" s="111"/>
      <c r="BF941" s="112"/>
      <c r="BG941" s="111"/>
      <c r="BH941" s="113"/>
      <c r="BI941" s="111"/>
      <c r="BJ941" s="111"/>
      <c r="BK941" s="114"/>
      <c r="BL941" s="122"/>
    </row>
    <row r="942" spans="1:64" s="125" customFormat="1" ht="14.55" customHeight="1" x14ac:dyDescent="0.3">
      <c r="A942" s="120">
        <v>937</v>
      </c>
      <c r="B942" s="120" t="s">
        <v>5879</v>
      </c>
      <c r="C942" s="120" t="s">
        <v>178</v>
      </c>
      <c r="D942" s="120" t="s">
        <v>850</v>
      </c>
      <c r="E942" s="120" t="s">
        <v>851</v>
      </c>
      <c r="F942" s="120" t="s">
        <v>852</v>
      </c>
      <c r="G942" s="120" t="s">
        <v>853</v>
      </c>
      <c r="H942" s="120" t="s">
        <v>854</v>
      </c>
      <c r="I942" s="120">
        <v>176391</v>
      </c>
      <c r="J942" s="120" t="s">
        <v>889</v>
      </c>
      <c r="K942" s="120">
        <v>176391</v>
      </c>
      <c r="L942" s="120" t="s">
        <v>1187</v>
      </c>
      <c r="M942" s="120" t="s">
        <v>1188</v>
      </c>
      <c r="N942" s="120">
        <v>303324</v>
      </c>
      <c r="O942" s="120" t="s">
        <v>1028</v>
      </c>
      <c r="P942" s="120">
        <v>91400</v>
      </c>
      <c r="Q942" s="120" t="s">
        <v>1029</v>
      </c>
      <c r="R942" s="120" t="s">
        <v>255</v>
      </c>
      <c r="S942" s="120" t="s">
        <v>4923</v>
      </c>
      <c r="T942" s="120" t="s">
        <v>185</v>
      </c>
      <c r="U942" s="120" t="s">
        <v>186</v>
      </c>
      <c r="V942" s="120">
        <v>0</v>
      </c>
      <c r="W942" s="120" t="s">
        <v>5880</v>
      </c>
      <c r="X942" s="120">
        <v>354759295</v>
      </c>
      <c r="Y942" s="120" t="s">
        <v>4924</v>
      </c>
      <c r="Z942" s="120" t="s">
        <v>498</v>
      </c>
      <c r="AA942" s="123">
        <v>48000</v>
      </c>
      <c r="AB942" s="120" t="s">
        <v>194</v>
      </c>
      <c r="AC942" s="120">
        <v>24</v>
      </c>
      <c r="AD942" s="120" t="s">
        <v>183</v>
      </c>
      <c r="AE942" s="120" t="s">
        <v>517</v>
      </c>
      <c r="AF942" s="123">
        <v>2560</v>
      </c>
      <c r="AG942" s="123">
        <v>2560</v>
      </c>
      <c r="AH942" s="120" t="s">
        <v>299</v>
      </c>
      <c r="AI942" s="123">
        <v>1244.93</v>
      </c>
      <c r="AJ942" s="123">
        <v>1315.07</v>
      </c>
      <c r="AK942" s="123">
        <v>2560</v>
      </c>
      <c r="AL942" s="123">
        <v>46755.07</v>
      </c>
      <c r="AM942" s="123">
        <v>12679.93</v>
      </c>
      <c r="AN942" s="123">
        <v>59435</v>
      </c>
      <c r="AO942" s="123">
        <v>23462.45</v>
      </c>
      <c r="AP942" s="123">
        <v>9817.5499999999993</v>
      </c>
      <c r="AQ942" s="123">
        <v>33280</v>
      </c>
      <c r="AR942" s="120">
        <v>14</v>
      </c>
      <c r="AS942" s="120">
        <f>VLOOKUP(X942:X3205,[7]Sheet1!$T$2:$AC$1764,10,0)</f>
        <v>379</v>
      </c>
      <c r="AT942" s="107" t="str">
        <f>VLOOKUP(X942:X3199,'[8]Asset Classification'!$J$3:$S$2325,10,0)</f>
        <v>&gt;180</v>
      </c>
      <c r="AU942" s="120"/>
      <c r="AV942" s="120"/>
      <c r="AW942" s="120"/>
      <c r="AX942" s="120" t="s">
        <v>544</v>
      </c>
      <c r="AY942" s="120" t="s">
        <v>545</v>
      </c>
      <c r="AZ942" s="120"/>
      <c r="BA942" s="120"/>
      <c r="BB942" s="126"/>
      <c r="BC942" s="110"/>
      <c r="BD942" s="111"/>
      <c r="BE942" s="111"/>
      <c r="BF942" s="112"/>
      <c r="BG942" s="111"/>
      <c r="BH942" s="113"/>
      <c r="BI942" s="111"/>
      <c r="BJ942" s="111"/>
      <c r="BK942" s="114"/>
      <c r="BL942" s="122"/>
    </row>
    <row r="943" spans="1:64" s="125" customFormat="1" ht="14.55" customHeight="1" x14ac:dyDescent="0.3">
      <c r="A943" s="120">
        <v>938</v>
      </c>
      <c r="B943" s="120" t="s">
        <v>5879</v>
      </c>
      <c r="C943" s="120" t="s">
        <v>178</v>
      </c>
      <c r="D943" s="120" t="s">
        <v>850</v>
      </c>
      <c r="E943" s="120" t="s">
        <v>851</v>
      </c>
      <c r="F943" s="120" t="s">
        <v>852</v>
      </c>
      <c r="G943" s="120" t="s">
        <v>853</v>
      </c>
      <c r="H943" s="120" t="s">
        <v>854</v>
      </c>
      <c r="I943" s="120">
        <v>40668</v>
      </c>
      <c r="J943" s="120" t="s">
        <v>854</v>
      </c>
      <c r="K943" s="120">
        <v>40668</v>
      </c>
      <c r="L943" s="120" t="s">
        <v>906</v>
      </c>
      <c r="M943" s="120" t="s">
        <v>907</v>
      </c>
      <c r="N943" s="120">
        <v>363982</v>
      </c>
      <c r="O943" s="120" t="s">
        <v>3044</v>
      </c>
      <c r="P943" s="120">
        <v>619579</v>
      </c>
      <c r="Q943" s="120" t="s">
        <v>4185</v>
      </c>
      <c r="R943" s="120" t="s">
        <v>255</v>
      </c>
      <c r="S943" s="120" t="s">
        <v>4993</v>
      </c>
      <c r="T943" s="120" t="s">
        <v>185</v>
      </c>
      <c r="U943" s="120" t="s">
        <v>181</v>
      </c>
      <c r="V943" s="120">
        <v>0</v>
      </c>
      <c r="W943" s="120" t="s">
        <v>5880</v>
      </c>
      <c r="X943" s="120">
        <v>354759343</v>
      </c>
      <c r="Y943" s="120" t="s">
        <v>4994</v>
      </c>
      <c r="Z943" s="120" t="s">
        <v>420</v>
      </c>
      <c r="AA943" s="123">
        <v>39000</v>
      </c>
      <c r="AB943" s="120" t="s">
        <v>197</v>
      </c>
      <c r="AC943" s="120">
        <v>24</v>
      </c>
      <c r="AD943" s="120" t="s">
        <v>190</v>
      </c>
      <c r="AE943" s="120" t="s">
        <v>517</v>
      </c>
      <c r="AF943" s="123">
        <v>2080</v>
      </c>
      <c r="AG943" s="123">
        <v>2080</v>
      </c>
      <c r="AH943" s="120" t="s">
        <v>299</v>
      </c>
      <c r="AI943" s="123">
        <v>797.81</v>
      </c>
      <c r="AJ943" s="123">
        <v>1282.19</v>
      </c>
      <c r="AK943" s="123">
        <v>2080</v>
      </c>
      <c r="AL943" s="123">
        <v>38202.19</v>
      </c>
      <c r="AM943" s="123">
        <v>10431.81</v>
      </c>
      <c r="AN943" s="123">
        <v>48634</v>
      </c>
      <c r="AO943" s="123">
        <v>18998.2</v>
      </c>
      <c r="AP943" s="123">
        <v>8041.8</v>
      </c>
      <c r="AQ943" s="123">
        <v>27040</v>
      </c>
      <c r="AR943" s="120">
        <v>14</v>
      </c>
      <c r="AS943" s="120">
        <f>VLOOKUP(X943:X3206,[7]Sheet1!$T$2:$AC$1764,10,0)</f>
        <v>379</v>
      </c>
      <c r="AT943" s="107" t="str">
        <f>VLOOKUP(X943:X3200,'[8]Asset Classification'!$J$3:$S$2325,10,0)</f>
        <v>&gt;180</v>
      </c>
      <c r="AU943" s="120"/>
      <c r="AV943" s="120"/>
      <c r="AW943" s="120"/>
      <c r="AX943" s="120" t="s">
        <v>544</v>
      </c>
      <c r="AY943" s="120" t="s">
        <v>545</v>
      </c>
      <c r="AZ943" s="120"/>
      <c r="BA943" s="120"/>
      <c r="BB943" s="126"/>
      <c r="BC943" s="110"/>
      <c r="BD943" s="111"/>
      <c r="BE943" s="111"/>
      <c r="BF943" s="112"/>
      <c r="BG943" s="111"/>
      <c r="BH943" s="113"/>
      <c r="BI943" s="111"/>
      <c r="BJ943" s="111"/>
      <c r="BK943" s="114"/>
      <c r="BL943" s="122"/>
    </row>
    <row r="944" spans="1:64" s="125" customFormat="1" ht="14.55" customHeight="1" x14ac:dyDescent="0.3">
      <c r="A944" s="120">
        <v>939</v>
      </c>
      <c r="B944" s="120" t="s">
        <v>5879</v>
      </c>
      <c r="C944" s="120" t="s">
        <v>178</v>
      </c>
      <c r="D944" s="120" t="s">
        <v>850</v>
      </c>
      <c r="E944" s="120" t="s">
        <v>851</v>
      </c>
      <c r="F944" s="120" t="s">
        <v>852</v>
      </c>
      <c r="G944" s="120" t="s">
        <v>853</v>
      </c>
      <c r="H944" s="120" t="s">
        <v>854</v>
      </c>
      <c r="I944" s="120">
        <v>40668</v>
      </c>
      <c r="J944" s="120" t="s">
        <v>854</v>
      </c>
      <c r="K944" s="120">
        <v>40668</v>
      </c>
      <c r="L944" s="120" t="s">
        <v>906</v>
      </c>
      <c r="M944" s="120" t="s">
        <v>907</v>
      </c>
      <c r="N944" s="120">
        <v>363982</v>
      </c>
      <c r="O944" s="120" t="s">
        <v>2345</v>
      </c>
      <c r="P944" s="120">
        <v>590300</v>
      </c>
      <c r="Q944" s="120" t="s">
        <v>2346</v>
      </c>
      <c r="R944" s="120" t="s">
        <v>255</v>
      </c>
      <c r="S944" s="120" t="s">
        <v>5006</v>
      </c>
      <c r="T944" s="120" t="s">
        <v>185</v>
      </c>
      <c r="U944" s="120" t="s">
        <v>186</v>
      </c>
      <c r="V944" s="120">
        <v>0</v>
      </c>
      <c r="W944" s="120" t="s">
        <v>5880</v>
      </c>
      <c r="X944" s="120">
        <v>354759349</v>
      </c>
      <c r="Y944" s="120" t="s">
        <v>5007</v>
      </c>
      <c r="Z944" s="120" t="s">
        <v>582</v>
      </c>
      <c r="AA944" s="123">
        <v>34000</v>
      </c>
      <c r="AB944" s="120" t="s">
        <v>182</v>
      </c>
      <c r="AC944" s="120">
        <v>24</v>
      </c>
      <c r="AD944" s="120" t="s">
        <v>190</v>
      </c>
      <c r="AE944" s="120" t="s">
        <v>334</v>
      </c>
      <c r="AF944" s="123">
        <v>1810</v>
      </c>
      <c r="AG944" s="123">
        <v>1810</v>
      </c>
      <c r="AH944" s="120"/>
      <c r="AI944" s="123">
        <v>0</v>
      </c>
      <c r="AJ944" s="123">
        <v>0</v>
      </c>
      <c r="AK944" s="123">
        <v>0</v>
      </c>
      <c r="AL944" s="123">
        <v>34000</v>
      </c>
      <c r="AM944" s="123">
        <v>10173</v>
      </c>
      <c r="AN944" s="123">
        <v>44173</v>
      </c>
      <c r="AO944" s="123">
        <v>15824.88</v>
      </c>
      <c r="AP944" s="123">
        <v>7705.12</v>
      </c>
      <c r="AQ944" s="123">
        <v>23530</v>
      </c>
      <c r="AR944" s="120">
        <v>13</v>
      </c>
      <c r="AS944" s="120">
        <f>VLOOKUP(X944:X3207,[7]Sheet1!$T$2:$AC$1764,10,0)</f>
        <v>379</v>
      </c>
      <c r="AT944" s="107" t="str">
        <f>VLOOKUP(X944:X3201,'[8]Asset Classification'!$J$3:$S$2325,10,0)</f>
        <v>&gt;180</v>
      </c>
      <c r="AU944" s="120"/>
      <c r="AV944" s="120"/>
      <c r="AW944" s="120"/>
      <c r="AX944" s="120" t="s">
        <v>544</v>
      </c>
      <c r="AY944" s="120" t="s">
        <v>545</v>
      </c>
      <c r="AZ944" s="120"/>
      <c r="BA944" s="120"/>
      <c r="BB944" s="126"/>
      <c r="BC944" s="110"/>
      <c r="BD944" s="111"/>
      <c r="BE944" s="111"/>
      <c r="BF944" s="112"/>
      <c r="BG944" s="111"/>
      <c r="BH944" s="113"/>
      <c r="BI944" s="111"/>
      <c r="BJ944" s="111"/>
      <c r="BK944" s="114"/>
      <c r="BL944" s="122"/>
    </row>
    <row r="945" spans="1:64" s="125" customFormat="1" ht="14.55" customHeight="1" x14ac:dyDescent="0.3">
      <c r="A945" s="120">
        <v>940</v>
      </c>
      <c r="B945" s="120" t="s">
        <v>5879</v>
      </c>
      <c r="C945" s="120" t="s">
        <v>178</v>
      </c>
      <c r="D945" s="120" t="s">
        <v>850</v>
      </c>
      <c r="E945" s="120" t="s">
        <v>851</v>
      </c>
      <c r="F945" s="120" t="s">
        <v>852</v>
      </c>
      <c r="G945" s="120" t="s">
        <v>853</v>
      </c>
      <c r="H945" s="120" t="s">
        <v>854</v>
      </c>
      <c r="I945" s="120">
        <v>40668</v>
      </c>
      <c r="J945" s="120" t="s">
        <v>854</v>
      </c>
      <c r="K945" s="120">
        <v>40668</v>
      </c>
      <c r="L945" s="120" t="s">
        <v>906</v>
      </c>
      <c r="M945" s="120" t="s">
        <v>907</v>
      </c>
      <c r="N945" s="120">
        <v>363982</v>
      </c>
      <c r="O945" s="120" t="s">
        <v>1894</v>
      </c>
      <c r="P945" s="120">
        <v>549435</v>
      </c>
      <c r="Q945" s="120" t="s">
        <v>3715</v>
      </c>
      <c r="R945" s="120" t="s">
        <v>255</v>
      </c>
      <c r="S945" s="120" t="s">
        <v>5028</v>
      </c>
      <c r="T945" s="120" t="s">
        <v>185</v>
      </c>
      <c r="U945" s="120" t="s">
        <v>181</v>
      </c>
      <c r="V945" s="120">
        <v>0</v>
      </c>
      <c r="W945" s="120" t="s">
        <v>5880</v>
      </c>
      <c r="X945" s="120">
        <v>354759365</v>
      </c>
      <c r="Y945" s="120" t="s">
        <v>5029</v>
      </c>
      <c r="Z945" s="120" t="s">
        <v>346</v>
      </c>
      <c r="AA945" s="123">
        <v>25000</v>
      </c>
      <c r="AB945" s="120" t="s">
        <v>548</v>
      </c>
      <c r="AC945" s="120">
        <v>18</v>
      </c>
      <c r="AD945" s="120" t="s">
        <v>190</v>
      </c>
      <c r="AE945" s="120" t="s">
        <v>517</v>
      </c>
      <c r="AF945" s="123">
        <v>1680</v>
      </c>
      <c r="AG945" s="123">
        <v>1680</v>
      </c>
      <c r="AH945" s="120" t="s">
        <v>299</v>
      </c>
      <c r="AI945" s="123">
        <v>909.45</v>
      </c>
      <c r="AJ945" s="123">
        <v>770.55</v>
      </c>
      <c r="AK945" s="123">
        <v>1680</v>
      </c>
      <c r="AL945" s="123">
        <v>24090.55</v>
      </c>
      <c r="AM945" s="123">
        <v>4812.45</v>
      </c>
      <c r="AN945" s="123">
        <v>28903</v>
      </c>
      <c r="AO945" s="123">
        <v>17403.849999999999</v>
      </c>
      <c r="AP945" s="123">
        <v>4436.1499999999996</v>
      </c>
      <c r="AQ945" s="123">
        <v>21840</v>
      </c>
      <c r="AR945" s="120">
        <v>14</v>
      </c>
      <c r="AS945" s="120">
        <f>VLOOKUP(X945:X3208,[7]Sheet1!$T$2:$AC$1764,10,0)</f>
        <v>379</v>
      </c>
      <c r="AT945" s="107" t="str">
        <f>VLOOKUP(X945:X3202,'[8]Asset Classification'!$J$3:$S$2325,10,0)</f>
        <v>&gt;180</v>
      </c>
      <c r="AU945" s="120"/>
      <c r="AV945" s="120"/>
      <c r="AW945" s="120"/>
      <c r="AX945" s="120" t="s">
        <v>544</v>
      </c>
      <c r="AY945" s="120" t="s">
        <v>545</v>
      </c>
      <c r="AZ945" s="120"/>
      <c r="BA945" s="120"/>
      <c r="BB945" s="126"/>
      <c r="BC945" s="110"/>
      <c r="BD945" s="111"/>
      <c r="BE945" s="111"/>
      <c r="BF945" s="112"/>
      <c r="BG945" s="111"/>
      <c r="BH945" s="113"/>
      <c r="BI945" s="111"/>
      <c r="BJ945" s="111"/>
      <c r="BK945" s="114"/>
      <c r="BL945" s="122"/>
    </row>
    <row r="946" spans="1:64" s="125" customFormat="1" ht="14.55" customHeight="1" x14ac:dyDescent="0.3">
      <c r="A946" s="120">
        <v>941</v>
      </c>
      <c r="B946" s="120" t="s">
        <v>5879</v>
      </c>
      <c r="C946" s="120" t="s">
        <v>178</v>
      </c>
      <c r="D946" s="120" t="s">
        <v>850</v>
      </c>
      <c r="E946" s="120" t="s">
        <v>851</v>
      </c>
      <c r="F946" s="120" t="s">
        <v>852</v>
      </c>
      <c r="G946" s="120" t="s">
        <v>853</v>
      </c>
      <c r="H946" s="120" t="s">
        <v>854</v>
      </c>
      <c r="I946" s="120">
        <v>40674</v>
      </c>
      <c r="J946" s="120" t="s">
        <v>905</v>
      </c>
      <c r="K946" s="120">
        <v>40674</v>
      </c>
      <c r="L946" s="120" t="s">
        <v>906</v>
      </c>
      <c r="M946" s="120" t="s">
        <v>907</v>
      </c>
      <c r="N946" s="120">
        <v>62810</v>
      </c>
      <c r="O946" s="120" t="s">
        <v>1286</v>
      </c>
      <c r="P946" s="120">
        <v>536143</v>
      </c>
      <c r="Q946" s="120" t="s">
        <v>2353</v>
      </c>
      <c r="R946" s="120" t="s">
        <v>255</v>
      </c>
      <c r="S946" s="120" t="s">
        <v>2354</v>
      </c>
      <c r="T946" s="120" t="s">
        <v>180</v>
      </c>
      <c r="U946" s="120" t="s">
        <v>186</v>
      </c>
      <c r="V946" s="120">
        <v>541</v>
      </c>
      <c r="W946" s="120" t="s">
        <v>5880</v>
      </c>
      <c r="X946" s="120">
        <v>349940249</v>
      </c>
      <c r="Y946" s="120" t="s">
        <v>2355</v>
      </c>
      <c r="Z946" s="120" t="s">
        <v>370</v>
      </c>
      <c r="AA946" s="123">
        <v>41952</v>
      </c>
      <c r="AB946" s="120" t="s">
        <v>194</v>
      </c>
      <c r="AC946" s="120">
        <v>24</v>
      </c>
      <c r="AD946" s="120" t="s">
        <v>192</v>
      </c>
      <c r="AE946" s="120" t="s">
        <v>309</v>
      </c>
      <c r="AF946" s="123">
        <v>2517</v>
      </c>
      <c r="AG946" s="123">
        <v>2250</v>
      </c>
      <c r="AH946" s="120" t="s">
        <v>210</v>
      </c>
      <c r="AI946" s="123">
        <v>21842.27</v>
      </c>
      <c r="AJ946" s="123">
        <v>9924.73</v>
      </c>
      <c r="AK946" s="123">
        <v>31767</v>
      </c>
      <c r="AL946" s="123">
        <v>20109.73</v>
      </c>
      <c r="AM946" s="123">
        <v>2390.27</v>
      </c>
      <c r="AN946" s="123">
        <v>22500</v>
      </c>
      <c r="AO946" s="123">
        <v>20109.73</v>
      </c>
      <c r="AP946" s="123">
        <v>2390.27</v>
      </c>
      <c r="AQ946" s="123">
        <v>22500</v>
      </c>
      <c r="AR946" s="120">
        <v>27</v>
      </c>
      <c r="AS946" s="120">
        <f>VLOOKUP(X946:X3209,[7]Sheet1!$T$2:$AC$1764,10,0)</f>
        <v>380</v>
      </c>
      <c r="AT946" s="107" t="str">
        <f>VLOOKUP(X946:X3203,'[8]Asset Classification'!$J$3:$S$2325,10,0)</f>
        <v>&gt;180</v>
      </c>
      <c r="AU946" s="120"/>
      <c r="AV946" s="120"/>
      <c r="AW946" s="120"/>
      <c r="AX946" s="120" t="s">
        <v>544</v>
      </c>
      <c r="AY946" s="120" t="s">
        <v>545</v>
      </c>
      <c r="AZ946" s="120"/>
      <c r="BA946" s="120"/>
      <c r="BB946" s="126"/>
      <c r="BC946" s="110"/>
      <c r="BD946" s="111"/>
      <c r="BE946" s="111"/>
      <c r="BF946" s="112"/>
      <c r="BG946" s="111"/>
      <c r="BH946" s="113"/>
      <c r="BI946" s="111"/>
      <c r="BJ946" s="111"/>
      <c r="BK946" s="114"/>
      <c r="BL946" s="122"/>
    </row>
    <row r="947" spans="1:64" s="125" customFormat="1" ht="14.55" customHeight="1" x14ac:dyDescent="0.3">
      <c r="A947" s="120">
        <v>942</v>
      </c>
      <c r="B947" s="120" t="s">
        <v>5879</v>
      </c>
      <c r="C947" s="120" t="s">
        <v>178</v>
      </c>
      <c r="D947" s="120" t="s">
        <v>850</v>
      </c>
      <c r="E947" s="120" t="s">
        <v>851</v>
      </c>
      <c r="F947" s="120" t="s">
        <v>852</v>
      </c>
      <c r="G947" s="120" t="s">
        <v>853</v>
      </c>
      <c r="H947" s="120" t="s">
        <v>854</v>
      </c>
      <c r="I947" s="120">
        <v>168143</v>
      </c>
      <c r="J947" s="120" t="s">
        <v>854</v>
      </c>
      <c r="K947" s="120">
        <v>168143</v>
      </c>
      <c r="L947" s="120" t="s">
        <v>906</v>
      </c>
      <c r="M947" s="120" t="s">
        <v>907</v>
      </c>
      <c r="N947" s="120">
        <v>63002</v>
      </c>
      <c r="O947" s="120" t="s">
        <v>2654</v>
      </c>
      <c r="P947" s="120">
        <v>555649</v>
      </c>
      <c r="Q947" s="120" t="s">
        <v>2655</v>
      </c>
      <c r="R947" s="120" t="s">
        <v>255</v>
      </c>
      <c r="S947" s="120" t="s">
        <v>3985</v>
      </c>
      <c r="T947" s="120" t="s">
        <v>185</v>
      </c>
      <c r="U947" s="120" t="s">
        <v>186</v>
      </c>
      <c r="V947" s="120">
        <v>0</v>
      </c>
      <c r="W947" s="120" t="s">
        <v>5880</v>
      </c>
      <c r="X947" s="120">
        <v>353444870</v>
      </c>
      <c r="Y947" s="120" t="s">
        <v>3986</v>
      </c>
      <c r="Z947" s="120" t="s">
        <v>495</v>
      </c>
      <c r="AA947" s="123">
        <v>40000</v>
      </c>
      <c r="AB947" s="120" t="s">
        <v>548</v>
      </c>
      <c r="AC947" s="120">
        <v>24</v>
      </c>
      <c r="AD947" s="120" t="s">
        <v>190</v>
      </c>
      <c r="AE947" s="120" t="s">
        <v>483</v>
      </c>
      <c r="AF947" s="123">
        <v>2130</v>
      </c>
      <c r="AG947" s="123">
        <v>2130</v>
      </c>
      <c r="AH947" s="120" t="s">
        <v>515</v>
      </c>
      <c r="AI947" s="123">
        <v>3607.05</v>
      </c>
      <c r="AJ947" s="123">
        <v>2902.95</v>
      </c>
      <c r="AK947" s="123">
        <v>6510</v>
      </c>
      <c r="AL947" s="123">
        <v>36392.949999999997</v>
      </c>
      <c r="AM947" s="123">
        <v>8953.0499999999993</v>
      </c>
      <c r="AN947" s="123">
        <v>45346</v>
      </c>
      <c r="AO947" s="123">
        <v>20187.96</v>
      </c>
      <c r="AP947" s="123">
        <v>7382.04</v>
      </c>
      <c r="AQ947" s="123">
        <v>27570</v>
      </c>
      <c r="AR947" s="120">
        <v>16</v>
      </c>
      <c r="AS947" s="120">
        <f>VLOOKUP(X947:X3210,[7]Sheet1!$T$2:$AC$1764,10,0)</f>
        <v>380</v>
      </c>
      <c r="AT947" s="107" t="str">
        <f>VLOOKUP(X947:X3204,'[8]Asset Classification'!$J$3:$S$2325,10,0)</f>
        <v>&gt;180</v>
      </c>
      <c r="AU947" s="120"/>
      <c r="AV947" s="120"/>
      <c r="AW947" s="120"/>
      <c r="AX947" s="120" t="s">
        <v>544</v>
      </c>
      <c r="AY947" s="120" t="s">
        <v>545</v>
      </c>
      <c r="AZ947" s="120"/>
      <c r="BA947" s="120"/>
      <c r="BB947" s="126"/>
      <c r="BC947" s="110"/>
      <c r="BD947" s="111"/>
      <c r="BE947" s="111"/>
      <c r="BF947" s="112"/>
      <c r="BG947" s="111"/>
      <c r="BH947" s="113"/>
      <c r="BI947" s="111"/>
      <c r="BJ947" s="111"/>
      <c r="BK947" s="114"/>
      <c r="BL947" s="122"/>
    </row>
    <row r="948" spans="1:64" s="125" customFormat="1" ht="14.55" customHeight="1" x14ac:dyDescent="0.3">
      <c r="A948" s="120">
        <v>943</v>
      </c>
      <c r="B948" s="120" t="s">
        <v>5879</v>
      </c>
      <c r="C948" s="120" t="s">
        <v>178</v>
      </c>
      <c r="D948" s="120" t="s">
        <v>850</v>
      </c>
      <c r="E948" s="120" t="s">
        <v>851</v>
      </c>
      <c r="F948" s="120" t="s">
        <v>852</v>
      </c>
      <c r="G948" s="120" t="s">
        <v>853</v>
      </c>
      <c r="H948" s="120" t="s">
        <v>854</v>
      </c>
      <c r="I948" s="120">
        <v>40745</v>
      </c>
      <c r="J948" s="120" t="s">
        <v>1245</v>
      </c>
      <c r="K948" s="120">
        <v>40745</v>
      </c>
      <c r="L948" s="120" t="s">
        <v>1545</v>
      </c>
      <c r="M948" s="120" t="s">
        <v>1546</v>
      </c>
      <c r="N948" s="120">
        <v>404793</v>
      </c>
      <c r="O948" s="120" t="s">
        <v>1780</v>
      </c>
      <c r="P948" s="120">
        <v>91531</v>
      </c>
      <c r="Q948" s="120" t="s">
        <v>1781</v>
      </c>
      <c r="R948" s="120" t="s">
        <v>255</v>
      </c>
      <c r="S948" s="120" t="s">
        <v>3991</v>
      </c>
      <c r="T948" s="120" t="s">
        <v>185</v>
      </c>
      <c r="U948" s="120" t="s">
        <v>645</v>
      </c>
      <c r="V948" s="120">
        <v>0</v>
      </c>
      <c r="W948" s="120" t="s">
        <v>5880</v>
      </c>
      <c r="X948" s="120">
        <v>353444876</v>
      </c>
      <c r="Y948" s="120" t="s">
        <v>3992</v>
      </c>
      <c r="Z948" s="120" t="s">
        <v>445</v>
      </c>
      <c r="AA948" s="123">
        <v>35000</v>
      </c>
      <c r="AB948" s="120" t="s">
        <v>182</v>
      </c>
      <c r="AC948" s="120">
        <v>24</v>
      </c>
      <c r="AD948" s="120" t="s">
        <v>190</v>
      </c>
      <c r="AE948" s="120" t="s">
        <v>501</v>
      </c>
      <c r="AF948" s="123">
        <v>1870</v>
      </c>
      <c r="AG948" s="123">
        <v>1870</v>
      </c>
      <c r="AH948" s="120" t="s">
        <v>257</v>
      </c>
      <c r="AI948" s="123">
        <v>2005.17</v>
      </c>
      <c r="AJ948" s="123">
        <v>1734.83</v>
      </c>
      <c r="AK948" s="123">
        <v>3740</v>
      </c>
      <c r="AL948" s="123">
        <v>32994.83</v>
      </c>
      <c r="AM948" s="123">
        <v>8584.17</v>
      </c>
      <c r="AN948" s="123">
        <v>41579</v>
      </c>
      <c r="AO948" s="123">
        <v>17399.46</v>
      </c>
      <c r="AP948" s="123">
        <v>6910.54</v>
      </c>
      <c r="AQ948" s="123">
        <v>24310</v>
      </c>
      <c r="AR948" s="120">
        <v>15</v>
      </c>
      <c r="AS948" s="120">
        <f>VLOOKUP(X948:X3211,[7]Sheet1!$T$2:$AC$1764,10,0)</f>
        <v>380</v>
      </c>
      <c r="AT948" s="107" t="str">
        <f>VLOOKUP(X948:X3205,'[8]Asset Classification'!$J$3:$S$2325,10,0)</f>
        <v>&gt;180</v>
      </c>
      <c r="AU948" s="120"/>
      <c r="AV948" s="120"/>
      <c r="AW948" s="120"/>
      <c r="AX948" s="120" t="s">
        <v>544</v>
      </c>
      <c r="AY948" s="120" t="s">
        <v>545</v>
      </c>
      <c r="AZ948" s="120"/>
      <c r="BA948" s="120"/>
      <c r="BB948" s="126"/>
      <c r="BC948" s="110"/>
      <c r="BD948" s="111"/>
      <c r="BE948" s="111"/>
      <c r="BF948" s="112"/>
      <c r="BG948" s="111"/>
      <c r="BH948" s="113"/>
      <c r="BI948" s="111"/>
      <c r="BJ948" s="111"/>
      <c r="BK948" s="114"/>
      <c r="BL948" s="122"/>
    </row>
    <row r="949" spans="1:64" s="125" customFormat="1" ht="14.55" customHeight="1" x14ac:dyDescent="0.3">
      <c r="A949" s="120">
        <v>944</v>
      </c>
      <c r="B949" s="120" t="s">
        <v>5879</v>
      </c>
      <c r="C949" s="120" t="s">
        <v>178</v>
      </c>
      <c r="D949" s="120" t="s">
        <v>850</v>
      </c>
      <c r="E949" s="120" t="s">
        <v>851</v>
      </c>
      <c r="F949" s="120" t="s">
        <v>852</v>
      </c>
      <c r="G949" s="120" t="s">
        <v>853</v>
      </c>
      <c r="H949" s="120" t="s">
        <v>854</v>
      </c>
      <c r="I949" s="120">
        <v>40674</v>
      </c>
      <c r="J949" s="120" t="s">
        <v>905</v>
      </c>
      <c r="K949" s="120">
        <v>40674</v>
      </c>
      <c r="L949" s="120" t="s">
        <v>906</v>
      </c>
      <c r="M949" s="120" t="s">
        <v>907</v>
      </c>
      <c r="N949" s="120">
        <v>62810</v>
      </c>
      <c r="O949" s="120" t="s">
        <v>1429</v>
      </c>
      <c r="P949" s="120">
        <v>91505</v>
      </c>
      <c r="Q949" s="120" t="s">
        <v>1430</v>
      </c>
      <c r="R949" s="120" t="s">
        <v>255</v>
      </c>
      <c r="S949" s="120" t="s">
        <v>4003</v>
      </c>
      <c r="T949" s="120" t="s">
        <v>185</v>
      </c>
      <c r="U949" s="120" t="s">
        <v>186</v>
      </c>
      <c r="V949" s="120">
        <v>0</v>
      </c>
      <c r="W949" s="120" t="s">
        <v>221</v>
      </c>
      <c r="X949" s="120">
        <v>353444887</v>
      </c>
      <c r="Y949" s="120" t="s">
        <v>4004</v>
      </c>
      <c r="Z949" s="120" t="s">
        <v>495</v>
      </c>
      <c r="AA949" s="123">
        <v>40000</v>
      </c>
      <c r="AB949" s="120" t="s">
        <v>548</v>
      </c>
      <c r="AC949" s="120">
        <v>24</v>
      </c>
      <c r="AD949" s="120" t="s">
        <v>195</v>
      </c>
      <c r="AE949" s="120" t="s">
        <v>483</v>
      </c>
      <c r="AF949" s="123">
        <v>2130</v>
      </c>
      <c r="AG949" s="123">
        <v>2130</v>
      </c>
      <c r="AH949" s="120" t="s">
        <v>210</v>
      </c>
      <c r="AI949" s="123">
        <v>3607.05</v>
      </c>
      <c r="AJ949" s="123">
        <v>2782.95</v>
      </c>
      <c r="AK949" s="123">
        <v>6390</v>
      </c>
      <c r="AL949" s="123">
        <v>36392.949999999997</v>
      </c>
      <c r="AM949" s="123">
        <v>9073.0499999999993</v>
      </c>
      <c r="AN949" s="123">
        <v>45466</v>
      </c>
      <c r="AO949" s="123">
        <v>20187.96</v>
      </c>
      <c r="AP949" s="123">
        <v>7502.04</v>
      </c>
      <c r="AQ949" s="123">
        <v>27690</v>
      </c>
      <c r="AR949" s="120">
        <v>16</v>
      </c>
      <c r="AS949" s="120">
        <f>VLOOKUP(X949:X3212,[7]Sheet1!$T$2:$AC$1764,10,0)</f>
        <v>380</v>
      </c>
      <c r="AT949" s="107" t="str">
        <f>VLOOKUP(X949:X3206,'[8]Asset Classification'!$J$3:$S$2325,10,0)</f>
        <v>&gt;180</v>
      </c>
      <c r="AU949" s="120"/>
      <c r="AV949" s="120"/>
      <c r="AW949" s="120"/>
      <c r="AX949" s="120" t="s">
        <v>544</v>
      </c>
      <c r="AY949" s="120" t="s">
        <v>545</v>
      </c>
      <c r="AZ949" s="120"/>
      <c r="BA949" s="120"/>
      <c r="BB949" s="126"/>
      <c r="BC949" s="110"/>
      <c r="BD949" s="111"/>
      <c r="BE949" s="111"/>
      <c r="BF949" s="112"/>
      <c r="BG949" s="111"/>
      <c r="BH949" s="113"/>
      <c r="BI949" s="111"/>
      <c r="BJ949" s="111"/>
      <c r="BK949" s="114"/>
      <c r="BL949" s="122"/>
    </row>
    <row r="950" spans="1:64" s="125" customFormat="1" ht="14.55" customHeight="1" x14ac:dyDescent="0.3">
      <c r="A950" s="120">
        <v>945</v>
      </c>
      <c r="B950" s="120" t="s">
        <v>5879</v>
      </c>
      <c r="C950" s="120" t="s">
        <v>178</v>
      </c>
      <c r="D950" s="120" t="s">
        <v>850</v>
      </c>
      <c r="E950" s="120" t="s">
        <v>851</v>
      </c>
      <c r="F950" s="120" t="s">
        <v>852</v>
      </c>
      <c r="G950" s="120" t="s">
        <v>853</v>
      </c>
      <c r="H950" s="120" t="s">
        <v>854</v>
      </c>
      <c r="I950" s="120">
        <v>40699</v>
      </c>
      <c r="J950" s="120" t="s">
        <v>2253</v>
      </c>
      <c r="K950" s="120">
        <v>40699</v>
      </c>
      <c r="L950" s="120" t="s">
        <v>1545</v>
      </c>
      <c r="M950" s="120" t="s">
        <v>1546</v>
      </c>
      <c r="N950" s="120">
        <v>396401</v>
      </c>
      <c r="O950" s="120" t="s">
        <v>1785</v>
      </c>
      <c r="P950" s="120">
        <v>91510</v>
      </c>
      <c r="Q950" s="120" t="s">
        <v>1786</v>
      </c>
      <c r="R950" s="120" t="s">
        <v>255</v>
      </c>
      <c r="S950" s="120" t="s">
        <v>4120</v>
      </c>
      <c r="T950" s="120" t="s">
        <v>185</v>
      </c>
      <c r="U950" s="120" t="s">
        <v>181</v>
      </c>
      <c r="V950" s="120">
        <v>541</v>
      </c>
      <c r="W950" s="120" t="s">
        <v>5880</v>
      </c>
      <c r="X950" s="120">
        <v>353629976</v>
      </c>
      <c r="Y950" s="120" t="s">
        <v>4121</v>
      </c>
      <c r="Z950" s="120" t="s">
        <v>306</v>
      </c>
      <c r="AA950" s="123">
        <v>53000</v>
      </c>
      <c r="AB950" s="120" t="s">
        <v>182</v>
      </c>
      <c r="AC950" s="120">
        <v>24</v>
      </c>
      <c r="AD950" s="120" t="s">
        <v>183</v>
      </c>
      <c r="AE950" s="120" t="s">
        <v>483</v>
      </c>
      <c r="AF950" s="123">
        <v>2830</v>
      </c>
      <c r="AG950" s="123">
        <v>2830</v>
      </c>
      <c r="AH950" s="120" t="s">
        <v>263</v>
      </c>
      <c r="AI950" s="123">
        <v>4499.99</v>
      </c>
      <c r="AJ950" s="123">
        <v>3990.01</v>
      </c>
      <c r="AK950" s="123">
        <v>8490</v>
      </c>
      <c r="AL950" s="123">
        <v>48500.01</v>
      </c>
      <c r="AM950" s="123">
        <v>12134.99</v>
      </c>
      <c r="AN950" s="123">
        <v>60635</v>
      </c>
      <c r="AO950" s="123">
        <v>26776.880000000001</v>
      </c>
      <c r="AP950" s="123">
        <v>10013.120000000001</v>
      </c>
      <c r="AQ950" s="123">
        <v>36790</v>
      </c>
      <c r="AR950" s="120">
        <v>16</v>
      </c>
      <c r="AS950" s="120">
        <f>VLOOKUP(X950:X3213,[7]Sheet1!$T$2:$AC$1764,10,0)</f>
        <v>380</v>
      </c>
      <c r="AT950" s="107" t="str">
        <f>VLOOKUP(X950:X3207,'[8]Asset Classification'!$J$3:$S$2325,10,0)</f>
        <v>&gt;180</v>
      </c>
      <c r="AU950" s="120"/>
      <c r="AV950" s="120"/>
      <c r="AW950" s="120"/>
      <c r="AX950" s="120" t="s">
        <v>544</v>
      </c>
      <c r="AY950" s="120" t="s">
        <v>545</v>
      </c>
      <c r="AZ950" s="120"/>
      <c r="BA950" s="120"/>
      <c r="BB950" s="126"/>
      <c r="BC950" s="110"/>
      <c r="BD950" s="111"/>
      <c r="BE950" s="111"/>
      <c r="BF950" s="112"/>
      <c r="BG950" s="111"/>
      <c r="BH950" s="113"/>
      <c r="BI950" s="111"/>
      <c r="BJ950" s="111"/>
      <c r="BK950" s="114"/>
      <c r="BL950" s="122"/>
    </row>
    <row r="951" spans="1:64" s="125" customFormat="1" ht="14.55" customHeight="1" x14ac:dyDescent="0.3">
      <c r="A951" s="120">
        <v>946</v>
      </c>
      <c r="B951" s="120" t="s">
        <v>5879</v>
      </c>
      <c r="C951" s="120" t="s">
        <v>178</v>
      </c>
      <c r="D951" s="120" t="s">
        <v>850</v>
      </c>
      <c r="E951" s="120" t="s">
        <v>851</v>
      </c>
      <c r="F951" s="120" t="s">
        <v>852</v>
      </c>
      <c r="G951" s="120" t="s">
        <v>853</v>
      </c>
      <c r="H951" s="120" t="s">
        <v>854</v>
      </c>
      <c r="I951" s="120">
        <v>40745</v>
      </c>
      <c r="J951" s="120" t="s">
        <v>1245</v>
      </c>
      <c r="K951" s="120">
        <v>40745</v>
      </c>
      <c r="L951" s="120" t="s">
        <v>1545</v>
      </c>
      <c r="M951" s="120" t="s">
        <v>1546</v>
      </c>
      <c r="N951" s="120">
        <v>404793</v>
      </c>
      <c r="O951" s="120" t="s">
        <v>2654</v>
      </c>
      <c r="P951" s="120">
        <v>555649</v>
      </c>
      <c r="Q951" s="120" t="s">
        <v>2655</v>
      </c>
      <c r="R951" s="120" t="s">
        <v>255</v>
      </c>
      <c r="S951" s="120" t="s">
        <v>4203</v>
      </c>
      <c r="T951" s="120" t="s">
        <v>185</v>
      </c>
      <c r="U951" s="120" t="s">
        <v>186</v>
      </c>
      <c r="V951" s="120">
        <v>0</v>
      </c>
      <c r="W951" s="120" t="s">
        <v>5880</v>
      </c>
      <c r="X951" s="120">
        <v>353676436</v>
      </c>
      <c r="Y951" s="120" t="s">
        <v>4204</v>
      </c>
      <c r="Z951" s="120" t="s">
        <v>302</v>
      </c>
      <c r="AA951" s="123">
        <v>40000</v>
      </c>
      <c r="AB951" s="120" t="s">
        <v>548</v>
      </c>
      <c r="AC951" s="120">
        <v>24</v>
      </c>
      <c r="AD951" s="120" t="s">
        <v>190</v>
      </c>
      <c r="AE951" s="120" t="s">
        <v>501</v>
      </c>
      <c r="AF951" s="123">
        <v>2130</v>
      </c>
      <c r="AG951" s="123">
        <v>2130</v>
      </c>
      <c r="AH951" s="120" t="s">
        <v>515</v>
      </c>
      <c r="AI951" s="123">
        <v>2416.8200000000002</v>
      </c>
      <c r="AJ951" s="123">
        <v>1843.18</v>
      </c>
      <c r="AK951" s="123">
        <v>4260</v>
      </c>
      <c r="AL951" s="123">
        <v>37583.18</v>
      </c>
      <c r="AM951" s="123">
        <v>9777.82</v>
      </c>
      <c r="AN951" s="123">
        <v>47361</v>
      </c>
      <c r="AO951" s="123">
        <v>19818.39</v>
      </c>
      <c r="AP951" s="123">
        <v>7871.61</v>
      </c>
      <c r="AQ951" s="123">
        <v>27690</v>
      </c>
      <c r="AR951" s="120">
        <v>15</v>
      </c>
      <c r="AS951" s="120">
        <f>VLOOKUP(X951:X3214,[7]Sheet1!$T$2:$AC$1764,10,0)</f>
        <v>380</v>
      </c>
      <c r="AT951" s="107" t="str">
        <f>VLOOKUP(X951:X3208,'[8]Asset Classification'!$J$3:$S$2325,10,0)</f>
        <v>&gt;180</v>
      </c>
      <c r="AU951" s="120"/>
      <c r="AV951" s="120"/>
      <c r="AW951" s="120"/>
      <c r="AX951" s="120" t="s">
        <v>544</v>
      </c>
      <c r="AY951" s="120" t="s">
        <v>545</v>
      </c>
      <c r="AZ951" s="120"/>
      <c r="BA951" s="120"/>
      <c r="BB951" s="126"/>
      <c r="BC951" s="110"/>
      <c r="BD951" s="111"/>
      <c r="BE951" s="111"/>
      <c r="BF951" s="112"/>
      <c r="BG951" s="111"/>
      <c r="BH951" s="113"/>
      <c r="BI951" s="111"/>
      <c r="BJ951" s="111"/>
      <c r="BK951" s="114"/>
      <c r="BL951" s="122"/>
    </row>
    <row r="952" spans="1:64" s="125" customFormat="1" ht="14.55" customHeight="1" x14ac:dyDescent="0.3">
      <c r="A952" s="120">
        <v>947</v>
      </c>
      <c r="B952" s="120" t="s">
        <v>5879</v>
      </c>
      <c r="C952" s="120" t="s">
        <v>178</v>
      </c>
      <c r="D952" s="120" t="s">
        <v>850</v>
      </c>
      <c r="E952" s="120" t="s">
        <v>851</v>
      </c>
      <c r="F952" s="120" t="s">
        <v>852</v>
      </c>
      <c r="G952" s="120" t="s">
        <v>853</v>
      </c>
      <c r="H952" s="120" t="s">
        <v>854</v>
      </c>
      <c r="I952" s="120">
        <v>40687</v>
      </c>
      <c r="J952" s="120" t="s">
        <v>960</v>
      </c>
      <c r="K952" s="120">
        <v>40687</v>
      </c>
      <c r="L952" s="120" t="s">
        <v>925</v>
      </c>
      <c r="M952" s="120" t="s">
        <v>926</v>
      </c>
      <c r="N952" s="120">
        <v>63023</v>
      </c>
      <c r="O952" s="120" t="s">
        <v>1429</v>
      </c>
      <c r="P952" s="120">
        <v>91505</v>
      </c>
      <c r="Q952" s="120" t="s">
        <v>1430</v>
      </c>
      <c r="R952" s="120" t="s">
        <v>255</v>
      </c>
      <c r="S952" s="120" t="s">
        <v>4205</v>
      </c>
      <c r="T952" s="120" t="s">
        <v>185</v>
      </c>
      <c r="U952" s="120" t="s">
        <v>186</v>
      </c>
      <c r="V952" s="120">
        <v>0</v>
      </c>
      <c r="W952" s="120" t="s">
        <v>221</v>
      </c>
      <c r="X952" s="120">
        <v>353676438</v>
      </c>
      <c r="Y952" s="120" t="s">
        <v>4206</v>
      </c>
      <c r="Z952" s="120" t="s">
        <v>302</v>
      </c>
      <c r="AA952" s="123">
        <v>38000</v>
      </c>
      <c r="AB952" s="120" t="s">
        <v>548</v>
      </c>
      <c r="AC952" s="120">
        <v>24</v>
      </c>
      <c r="AD952" s="120" t="s">
        <v>195</v>
      </c>
      <c r="AE952" s="120" t="s">
        <v>501</v>
      </c>
      <c r="AF952" s="123">
        <v>2030</v>
      </c>
      <c r="AG952" s="123">
        <v>2030</v>
      </c>
      <c r="AH952" s="120" t="s">
        <v>597</v>
      </c>
      <c r="AI952" s="123">
        <v>2494.62</v>
      </c>
      <c r="AJ952" s="123">
        <v>2435.38</v>
      </c>
      <c r="AK952" s="123">
        <v>4930</v>
      </c>
      <c r="AL952" s="123">
        <v>35505.379999999997</v>
      </c>
      <c r="AM952" s="123">
        <v>8560.6200000000008</v>
      </c>
      <c r="AN952" s="123">
        <v>44066</v>
      </c>
      <c r="AO952" s="123">
        <v>18742.099999999999</v>
      </c>
      <c r="AP952" s="123">
        <v>6777.9</v>
      </c>
      <c r="AQ952" s="123">
        <v>25520</v>
      </c>
      <c r="AR952" s="120">
        <v>15</v>
      </c>
      <c r="AS952" s="120">
        <f>VLOOKUP(X952:X3215,[7]Sheet1!$T$2:$AC$1764,10,0)</f>
        <v>380</v>
      </c>
      <c r="AT952" s="107" t="str">
        <f>VLOOKUP(X952:X3209,'[8]Asset Classification'!$J$3:$S$2325,10,0)</f>
        <v>&gt;180</v>
      </c>
      <c r="AU952" s="120"/>
      <c r="AV952" s="120"/>
      <c r="AW952" s="120"/>
      <c r="AX952" s="120" t="s">
        <v>544</v>
      </c>
      <c r="AY952" s="120" t="s">
        <v>545</v>
      </c>
      <c r="AZ952" s="120"/>
      <c r="BA952" s="120"/>
      <c r="BB952" s="126"/>
      <c r="BC952" s="110"/>
      <c r="BD952" s="111"/>
      <c r="BE952" s="111"/>
      <c r="BF952" s="112"/>
      <c r="BG952" s="111"/>
      <c r="BH952" s="113"/>
      <c r="BI952" s="111"/>
      <c r="BJ952" s="111"/>
      <c r="BK952" s="114"/>
      <c r="BL952" s="122"/>
    </row>
    <row r="953" spans="1:64" s="125" customFormat="1" ht="14.55" customHeight="1" x14ac:dyDescent="0.3">
      <c r="A953" s="120">
        <v>948</v>
      </c>
      <c r="B953" s="120" t="s">
        <v>5879</v>
      </c>
      <c r="C953" s="120" t="s">
        <v>178</v>
      </c>
      <c r="D953" s="120" t="s">
        <v>850</v>
      </c>
      <c r="E953" s="120" t="s">
        <v>851</v>
      </c>
      <c r="F953" s="120" t="s">
        <v>852</v>
      </c>
      <c r="G953" s="120" t="s">
        <v>853</v>
      </c>
      <c r="H953" s="120" t="s">
        <v>854</v>
      </c>
      <c r="I953" s="120">
        <v>40687</v>
      </c>
      <c r="J953" s="120" t="s">
        <v>960</v>
      </c>
      <c r="K953" s="120">
        <v>40687</v>
      </c>
      <c r="L953" s="120" t="s">
        <v>925</v>
      </c>
      <c r="M953" s="120" t="s">
        <v>926</v>
      </c>
      <c r="N953" s="120">
        <v>63023</v>
      </c>
      <c r="O953" s="120" t="s">
        <v>1928</v>
      </c>
      <c r="P953" s="120">
        <v>497690</v>
      </c>
      <c r="Q953" s="120" t="s">
        <v>1929</v>
      </c>
      <c r="R953" s="120" t="s">
        <v>437</v>
      </c>
      <c r="S953" s="120" t="s">
        <v>2467</v>
      </c>
      <c r="T953" s="120" t="s">
        <v>185</v>
      </c>
      <c r="U953" s="120" t="s">
        <v>186</v>
      </c>
      <c r="V953" s="120">
        <v>541</v>
      </c>
      <c r="W953" s="120" t="s">
        <v>5880</v>
      </c>
      <c r="X953" s="120">
        <v>353741322</v>
      </c>
      <c r="Y953" s="120" t="s">
        <v>2468</v>
      </c>
      <c r="Z953" s="120" t="s">
        <v>306</v>
      </c>
      <c r="AA953" s="123">
        <v>30000</v>
      </c>
      <c r="AB953" s="120" t="s">
        <v>194</v>
      </c>
      <c r="AC953" s="120">
        <v>18</v>
      </c>
      <c r="AD953" s="120" t="s">
        <v>276</v>
      </c>
      <c r="AE953" s="120" t="s">
        <v>483</v>
      </c>
      <c r="AF953" s="123">
        <v>2020</v>
      </c>
      <c r="AG953" s="123">
        <v>2020</v>
      </c>
      <c r="AH953" s="120" t="s">
        <v>308</v>
      </c>
      <c r="AI953" s="123">
        <v>3827.76</v>
      </c>
      <c r="AJ953" s="123">
        <v>2232.2399999999998</v>
      </c>
      <c r="AK953" s="123">
        <v>6060</v>
      </c>
      <c r="AL953" s="123">
        <v>26172.240000000002</v>
      </c>
      <c r="AM953" s="123">
        <v>4657.76</v>
      </c>
      <c r="AN953" s="123">
        <v>30830</v>
      </c>
      <c r="AO953" s="123">
        <v>21735.49</v>
      </c>
      <c r="AP953" s="123">
        <v>4524.51</v>
      </c>
      <c r="AQ953" s="123">
        <v>26260</v>
      </c>
      <c r="AR953" s="120">
        <v>16</v>
      </c>
      <c r="AS953" s="120">
        <f>VLOOKUP(X953:X3216,[7]Sheet1!$T$2:$AC$1764,10,0)</f>
        <v>380</v>
      </c>
      <c r="AT953" s="107" t="str">
        <f>VLOOKUP(X953:X3210,'[8]Asset Classification'!$J$3:$S$2325,10,0)</f>
        <v>&gt;180</v>
      </c>
      <c r="AU953" s="120"/>
      <c r="AV953" s="120"/>
      <c r="AW953" s="120"/>
      <c r="AX953" s="120" t="s">
        <v>544</v>
      </c>
      <c r="AY953" s="120" t="s">
        <v>545</v>
      </c>
      <c r="AZ953" s="120"/>
      <c r="BA953" s="120"/>
      <c r="BB953" s="126"/>
      <c r="BC953" s="110"/>
      <c r="BD953" s="111"/>
      <c r="BE953" s="111"/>
      <c r="BF953" s="112"/>
      <c r="BG953" s="111"/>
      <c r="BH953" s="113"/>
      <c r="BI953" s="111"/>
      <c r="BJ953" s="111"/>
      <c r="BK953" s="114"/>
      <c r="BL953" s="122"/>
    </row>
    <row r="954" spans="1:64" s="125" customFormat="1" ht="14.55" customHeight="1" x14ac:dyDescent="0.3">
      <c r="A954" s="120">
        <v>949</v>
      </c>
      <c r="B954" s="120" t="s">
        <v>5879</v>
      </c>
      <c r="C954" s="120" t="s">
        <v>178</v>
      </c>
      <c r="D954" s="120" t="s">
        <v>850</v>
      </c>
      <c r="E954" s="120" t="s">
        <v>851</v>
      </c>
      <c r="F954" s="120" t="s">
        <v>852</v>
      </c>
      <c r="G954" s="120" t="s">
        <v>853</v>
      </c>
      <c r="H954" s="120" t="s">
        <v>854</v>
      </c>
      <c r="I954" s="120">
        <v>40714</v>
      </c>
      <c r="J954" s="120" t="s">
        <v>1081</v>
      </c>
      <c r="K954" s="120">
        <v>40714</v>
      </c>
      <c r="L954" s="120" t="s">
        <v>1019</v>
      </c>
      <c r="M954" s="120" t="s">
        <v>1020</v>
      </c>
      <c r="N954" s="120">
        <v>407650</v>
      </c>
      <c r="O954" s="120" t="s">
        <v>927</v>
      </c>
      <c r="P954" s="120">
        <v>91371</v>
      </c>
      <c r="Q954" s="120" t="s">
        <v>607</v>
      </c>
      <c r="R954" s="120" t="s">
        <v>255</v>
      </c>
      <c r="S954" s="120" t="s">
        <v>4835</v>
      </c>
      <c r="T954" s="120" t="s">
        <v>185</v>
      </c>
      <c r="U954" s="120" t="s">
        <v>181</v>
      </c>
      <c r="V954" s="120">
        <v>0</v>
      </c>
      <c r="W954" s="120" t="s">
        <v>5880</v>
      </c>
      <c r="X954" s="120">
        <v>354759241</v>
      </c>
      <c r="Y954" s="120" t="s">
        <v>4836</v>
      </c>
      <c r="Z954" s="120" t="s">
        <v>1660</v>
      </c>
      <c r="AA954" s="123">
        <v>67000</v>
      </c>
      <c r="AB954" s="120" t="s">
        <v>197</v>
      </c>
      <c r="AC954" s="120">
        <v>24</v>
      </c>
      <c r="AD954" s="120" t="s">
        <v>183</v>
      </c>
      <c r="AE954" s="120" t="s">
        <v>516</v>
      </c>
      <c r="AF954" s="123">
        <v>3580</v>
      </c>
      <c r="AG954" s="123">
        <v>3580</v>
      </c>
      <c r="AH954" s="120" t="s">
        <v>263</v>
      </c>
      <c r="AI954" s="123">
        <v>1927.95</v>
      </c>
      <c r="AJ954" s="123">
        <v>1652.05</v>
      </c>
      <c r="AK954" s="123">
        <v>3580</v>
      </c>
      <c r="AL954" s="123">
        <v>65072.05</v>
      </c>
      <c r="AM954" s="123">
        <v>17605.95</v>
      </c>
      <c r="AN954" s="123">
        <v>82678</v>
      </c>
      <c r="AO954" s="123">
        <v>32718.52</v>
      </c>
      <c r="AP954" s="123">
        <v>13821.48</v>
      </c>
      <c r="AQ954" s="123">
        <v>46540</v>
      </c>
      <c r="AR954" s="120">
        <v>14</v>
      </c>
      <c r="AS954" s="120">
        <f>VLOOKUP(X954:X3217,[7]Sheet1!$T$2:$AC$1764,10,0)</f>
        <v>380</v>
      </c>
      <c r="AT954" s="107" t="str">
        <f>VLOOKUP(X954:X3211,'[8]Asset Classification'!$J$3:$S$2325,10,0)</f>
        <v>&gt;180</v>
      </c>
      <c r="AU954" s="120"/>
      <c r="AV954" s="120"/>
      <c r="AW954" s="120"/>
      <c r="AX954" s="120" t="s">
        <v>544</v>
      </c>
      <c r="AY954" s="120" t="s">
        <v>545</v>
      </c>
      <c r="AZ954" s="120"/>
      <c r="BA954" s="120"/>
      <c r="BB954" s="126"/>
      <c r="BC954" s="110"/>
      <c r="BD954" s="111"/>
      <c r="BE954" s="111"/>
      <c r="BF954" s="112"/>
      <c r="BG954" s="111"/>
      <c r="BH954" s="113"/>
      <c r="BI954" s="111"/>
      <c r="BJ954" s="111"/>
      <c r="BK954" s="114"/>
      <c r="BL954" s="122"/>
    </row>
    <row r="955" spans="1:64" s="125" customFormat="1" ht="14.55" customHeight="1" x14ac:dyDescent="0.3">
      <c r="A955" s="120">
        <v>950</v>
      </c>
      <c r="B955" s="120" t="s">
        <v>5879</v>
      </c>
      <c r="C955" s="120" t="s">
        <v>178</v>
      </c>
      <c r="D955" s="120" t="s">
        <v>850</v>
      </c>
      <c r="E955" s="120" t="s">
        <v>851</v>
      </c>
      <c r="F955" s="120" t="s">
        <v>852</v>
      </c>
      <c r="G955" s="120" t="s">
        <v>853</v>
      </c>
      <c r="H955" s="120" t="s">
        <v>854</v>
      </c>
      <c r="I955" s="120">
        <v>40714</v>
      </c>
      <c r="J955" s="120" t="s">
        <v>1081</v>
      </c>
      <c r="K955" s="120">
        <v>40714</v>
      </c>
      <c r="L955" s="120" t="s">
        <v>1019</v>
      </c>
      <c r="M955" s="120" t="s">
        <v>1020</v>
      </c>
      <c r="N955" s="120">
        <v>407650</v>
      </c>
      <c r="O955" s="120" t="s">
        <v>2627</v>
      </c>
      <c r="P955" s="120">
        <v>91367</v>
      </c>
      <c r="Q955" s="120" t="s">
        <v>3144</v>
      </c>
      <c r="R955" s="120" t="s">
        <v>255</v>
      </c>
      <c r="S955" s="120" t="s">
        <v>4865</v>
      </c>
      <c r="T955" s="120" t="s">
        <v>185</v>
      </c>
      <c r="U955" s="120" t="s">
        <v>186</v>
      </c>
      <c r="V955" s="120">
        <v>0</v>
      </c>
      <c r="W955" s="120" t="s">
        <v>5880</v>
      </c>
      <c r="X955" s="120">
        <v>354759259</v>
      </c>
      <c r="Y955" s="120" t="s">
        <v>4866</v>
      </c>
      <c r="Z955" s="120" t="s">
        <v>498</v>
      </c>
      <c r="AA955" s="123">
        <v>62000</v>
      </c>
      <c r="AB955" s="120" t="s">
        <v>189</v>
      </c>
      <c r="AC955" s="120">
        <v>24</v>
      </c>
      <c r="AD955" s="120" t="s">
        <v>183</v>
      </c>
      <c r="AE955" s="120" t="s">
        <v>516</v>
      </c>
      <c r="AF955" s="123">
        <v>3310</v>
      </c>
      <c r="AG955" s="123">
        <v>3310</v>
      </c>
      <c r="AH955" s="120" t="s">
        <v>485</v>
      </c>
      <c r="AI955" s="123">
        <v>1653.84</v>
      </c>
      <c r="AJ955" s="123">
        <v>1656.16</v>
      </c>
      <c r="AK955" s="123">
        <v>3310</v>
      </c>
      <c r="AL955" s="123">
        <v>60346.16</v>
      </c>
      <c r="AM955" s="123">
        <v>16388.84</v>
      </c>
      <c r="AN955" s="123">
        <v>76735</v>
      </c>
      <c r="AO955" s="123">
        <v>30194.49</v>
      </c>
      <c r="AP955" s="123">
        <v>12835.51</v>
      </c>
      <c r="AQ955" s="123">
        <v>43030</v>
      </c>
      <c r="AR955" s="120">
        <v>14</v>
      </c>
      <c r="AS955" s="120">
        <f>VLOOKUP(X955:X3218,[7]Sheet1!$T$2:$AC$1764,10,0)</f>
        <v>380</v>
      </c>
      <c r="AT955" s="107" t="str">
        <f>VLOOKUP(X955:X3212,'[8]Asset Classification'!$J$3:$S$2325,10,0)</f>
        <v>&gt;180</v>
      </c>
      <c r="AU955" s="120"/>
      <c r="AV955" s="120"/>
      <c r="AW955" s="120"/>
      <c r="AX955" s="120" t="s">
        <v>544</v>
      </c>
      <c r="AY955" s="120" t="s">
        <v>545</v>
      </c>
      <c r="AZ955" s="120"/>
      <c r="BA955" s="120"/>
      <c r="BB955" s="126"/>
      <c r="BC955" s="110"/>
      <c r="BD955" s="111"/>
      <c r="BE955" s="111"/>
      <c r="BF955" s="112"/>
      <c r="BG955" s="111"/>
      <c r="BH955" s="113"/>
      <c r="BI955" s="111"/>
      <c r="BJ955" s="111"/>
      <c r="BK955" s="114"/>
      <c r="BL955" s="122"/>
    </row>
    <row r="956" spans="1:64" s="125" customFormat="1" ht="14.55" customHeight="1" x14ac:dyDescent="0.3">
      <c r="A956" s="120">
        <v>951</v>
      </c>
      <c r="B956" s="120" t="s">
        <v>5879</v>
      </c>
      <c r="C956" s="120" t="s">
        <v>178</v>
      </c>
      <c r="D956" s="120" t="s">
        <v>850</v>
      </c>
      <c r="E956" s="120" t="s">
        <v>851</v>
      </c>
      <c r="F956" s="120" t="s">
        <v>852</v>
      </c>
      <c r="G956" s="120" t="s">
        <v>853</v>
      </c>
      <c r="H956" s="120" t="s">
        <v>854</v>
      </c>
      <c r="I956" s="120">
        <v>40714</v>
      </c>
      <c r="J956" s="120" t="s">
        <v>1081</v>
      </c>
      <c r="K956" s="120">
        <v>40714</v>
      </c>
      <c r="L956" s="120" t="s">
        <v>916</v>
      </c>
      <c r="M956" s="120" t="s">
        <v>917</v>
      </c>
      <c r="N956" s="120">
        <v>305078</v>
      </c>
      <c r="O956" s="120" t="s">
        <v>1780</v>
      </c>
      <c r="P956" s="120">
        <v>91531</v>
      </c>
      <c r="Q956" s="120" t="s">
        <v>1781</v>
      </c>
      <c r="R956" s="120" t="s">
        <v>255</v>
      </c>
      <c r="S956" s="120" t="s">
        <v>4949</v>
      </c>
      <c r="T956" s="120" t="s">
        <v>180</v>
      </c>
      <c r="U956" s="120" t="s">
        <v>186</v>
      </c>
      <c r="V956" s="120">
        <v>0</v>
      </c>
      <c r="W956" s="120" t="s">
        <v>5880</v>
      </c>
      <c r="X956" s="120">
        <v>354759313</v>
      </c>
      <c r="Y956" s="120" t="s">
        <v>4950</v>
      </c>
      <c r="Z956" s="120" t="s">
        <v>1660</v>
      </c>
      <c r="AA956" s="123">
        <v>47000</v>
      </c>
      <c r="AB956" s="120" t="s">
        <v>182</v>
      </c>
      <c r="AC956" s="120">
        <v>24</v>
      </c>
      <c r="AD956" s="120" t="s">
        <v>190</v>
      </c>
      <c r="AE956" s="120" t="s">
        <v>516</v>
      </c>
      <c r="AF956" s="123">
        <v>2510</v>
      </c>
      <c r="AG956" s="123">
        <v>2510</v>
      </c>
      <c r="AH956" s="120" t="s">
        <v>299</v>
      </c>
      <c r="AI956" s="123">
        <v>1351.1</v>
      </c>
      <c r="AJ956" s="123">
        <v>1158.9000000000001</v>
      </c>
      <c r="AK956" s="123">
        <v>2510</v>
      </c>
      <c r="AL956" s="123">
        <v>45648.9</v>
      </c>
      <c r="AM956" s="123">
        <v>12360.1</v>
      </c>
      <c r="AN956" s="123">
        <v>58009</v>
      </c>
      <c r="AO956" s="123">
        <v>22931.5</v>
      </c>
      <c r="AP956" s="123">
        <v>9698.5</v>
      </c>
      <c r="AQ956" s="123">
        <v>32630</v>
      </c>
      <c r="AR956" s="120">
        <v>14</v>
      </c>
      <c r="AS956" s="120">
        <f>VLOOKUP(X956:X3219,[7]Sheet1!$T$2:$AC$1764,10,0)</f>
        <v>380</v>
      </c>
      <c r="AT956" s="107" t="str">
        <f>VLOOKUP(X956:X3213,'[8]Asset Classification'!$J$3:$S$2325,10,0)</f>
        <v>&gt;180</v>
      </c>
      <c r="AU956" s="120"/>
      <c r="AV956" s="120"/>
      <c r="AW956" s="120"/>
      <c r="AX956" s="120" t="s">
        <v>544</v>
      </c>
      <c r="AY956" s="120" t="s">
        <v>545</v>
      </c>
      <c r="AZ956" s="120"/>
      <c r="BA956" s="120"/>
      <c r="BB956" s="126"/>
      <c r="BC956" s="110"/>
      <c r="BD956" s="111"/>
      <c r="BE956" s="111"/>
      <c r="BF956" s="112"/>
      <c r="BG956" s="111"/>
      <c r="BH956" s="113"/>
      <c r="BI956" s="111"/>
      <c r="BJ956" s="111"/>
      <c r="BK956" s="114"/>
      <c r="BL956" s="122"/>
    </row>
    <row r="957" spans="1:64" s="125" customFormat="1" ht="14.55" customHeight="1" x14ac:dyDescent="0.3">
      <c r="A957" s="120">
        <v>952</v>
      </c>
      <c r="B957" s="120" t="s">
        <v>5879</v>
      </c>
      <c r="C957" s="120" t="s">
        <v>178</v>
      </c>
      <c r="D957" s="120" t="s">
        <v>850</v>
      </c>
      <c r="E957" s="120" t="s">
        <v>851</v>
      </c>
      <c r="F957" s="120" t="s">
        <v>852</v>
      </c>
      <c r="G957" s="120" t="s">
        <v>853</v>
      </c>
      <c r="H957" s="120" t="s">
        <v>854</v>
      </c>
      <c r="I957" s="120">
        <v>40714</v>
      </c>
      <c r="J957" s="120" t="s">
        <v>1081</v>
      </c>
      <c r="K957" s="120">
        <v>40714</v>
      </c>
      <c r="L957" s="120" t="s">
        <v>916</v>
      </c>
      <c r="M957" s="120" t="s">
        <v>917</v>
      </c>
      <c r="N957" s="120">
        <v>305078</v>
      </c>
      <c r="O957" s="120" t="s">
        <v>1855</v>
      </c>
      <c r="P957" s="120">
        <v>492065</v>
      </c>
      <c r="Q957" s="120" t="s">
        <v>1856</v>
      </c>
      <c r="R957" s="120" t="s">
        <v>255</v>
      </c>
      <c r="S957" s="120" t="s">
        <v>5076</v>
      </c>
      <c r="T957" s="120" t="s">
        <v>185</v>
      </c>
      <c r="U957" s="120" t="s">
        <v>181</v>
      </c>
      <c r="V957" s="120">
        <v>0</v>
      </c>
      <c r="W957" s="120" t="s">
        <v>5880</v>
      </c>
      <c r="X957" s="120">
        <v>355001349</v>
      </c>
      <c r="Y957" s="120" t="s">
        <v>5077</v>
      </c>
      <c r="Z957" s="120" t="s">
        <v>498</v>
      </c>
      <c r="AA957" s="123">
        <v>52000</v>
      </c>
      <c r="AB957" s="120" t="s">
        <v>194</v>
      </c>
      <c r="AC957" s="120">
        <v>24</v>
      </c>
      <c r="AD957" s="120" t="s">
        <v>190</v>
      </c>
      <c r="AE957" s="120" t="s">
        <v>516</v>
      </c>
      <c r="AF957" s="123">
        <v>2780</v>
      </c>
      <c r="AG957" s="123">
        <v>2780</v>
      </c>
      <c r="AH957" s="120" t="s">
        <v>299</v>
      </c>
      <c r="AI957" s="123">
        <v>1390.96</v>
      </c>
      <c r="AJ957" s="123">
        <v>1389.04</v>
      </c>
      <c r="AK957" s="123">
        <v>2780</v>
      </c>
      <c r="AL957" s="123">
        <v>50609.04</v>
      </c>
      <c r="AM957" s="123">
        <v>13718.96</v>
      </c>
      <c r="AN957" s="123">
        <v>64328</v>
      </c>
      <c r="AO957" s="123">
        <v>25382.84</v>
      </c>
      <c r="AP957" s="123">
        <v>10757.16</v>
      </c>
      <c r="AQ957" s="123">
        <v>36140</v>
      </c>
      <c r="AR957" s="120">
        <v>14</v>
      </c>
      <c r="AS957" s="120">
        <f>VLOOKUP(X957:X3220,[7]Sheet1!$T$2:$AC$1764,10,0)</f>
        <v>380</v>
      </c>
      <c r="AT957" s="107" t="str">
        <f>VLOOKUP(X957:X3214,'[8]Asset Classification'!$J$3:$S$2325,10,0)</f>
        <v>&gt;180</v>
      </c>
      <c r="AU957" s="120"/>
      <c r="AV957" s="120"/>
      <c r="AW957" s="120"/>
      <c r="AX957" s="120" t="s">
        <v>544</v>
      </c>
      <c r="AY957" s="120" t="s">
        <v>545</v>
      </c>
      <c r="AZ957" s="120"/>
      <c r="BA957" s="120"/>
      <c r="BB957" s="126"/>
      <c r="BC957" s="110"/>
      <c r="BD957" s="111"/>
      <c r="BE957" s="111"/>
      <c r="BF957" s="112"/>
      <c r="BG957" s="111"/>
      <c r="BH957" s="113"/>
      <c r="BI957" s="111"/>
      <c r="BJ957" s="111"/>
      <c r="BK957" s="114"/>
      <c r="BL957" s="122"/>
    </row>
    <row r="958" spans="1:64" s="125" customFormat="1" ht="14.55" customHeight="1" x14ac:dyDescent="0.3">
      <c r="A958" s="120">
        <v>953</v>
      </c>
      <c r="B958" s="120" t="s">
        <v>5879</v>
      </c>
      <c r="C958" s="120" t="s">
        <v>178</v>
      </c>
      <c r="D958" s="120" t="s">
        <v>850</v>
      </c>
      <c r="E958" s="120" t="s">
        <v>851</v>
      </c>
      <c r="F958" s="120" t="s">
        <v>852</v>
      </c>
      <c r="G958" s="120" t="s">
        <v>853</v>
      </c>
      <c r="H958" s="120" t="s">
        <v>854</v>
      </c>
      <c r="I958" s="120">
        <v>40714</v>
      </c>
      <c r="J958" s="120" t="s">
        <v>1081</v>
      </c>
      <c r="K958" s="120">
        <v>40714</v>
      </c>
      <c r="L958" s="120" t="s">
        <v>916</v>
      </c>
      <c r="M958" s="120" t="s">
        <v>917</v>
      </c>
      <c r="N958" s="120">
        <v>305078</v>
      </c>
      <c r="O958" s="120" t="s">
        <v>1164</v>
      </c>
      <c r="P958" s="120">
        <v>91422</v>
      </c>
      <c r="Q958" s="120" t="s">
        <v>1165</v>
      </c>
      <c r="R958" s="120" t="s">
        <v>255</v>
      </c>
      <c r="S958" s="120" t="s">
        <v>5122</v>
      </c>
      <c r="T958" s="120" t="s">
        <v>185</v>
      </c>
      <c r="U958" s="120" t="s">
        <v>547</v>
      </c>
      <c r="V958" s="120">
        <v>0</v>
      </c>
      <c r="W958" s="120" t="s">
        <v>5880</v>
      </c>
      <c r="X958" s="120">
        <v>355106958</v>
      </c>
      <c r="Y958" s="120" t="s">
        <v>5124</v>
      </c>
      <c r="Z958" s="120" t="s">
        <v>1660</v>
      </c>
      <c r="AA958" s="123">
        <v>63000</v>
      </c>
      <c r="AB958" s="120" t="s">
        <v>189</v>
      </c>
      <c r="AC958" s="120">
        <v>24</v>
      </c>
      <c r="AD958" s="120" t="s">
        <v>195</v>
      </c>
      <c r="AE958" s="120" t="s">
        <v>516</v>
      </c>
      <c r="AF958" s="123">
        <v>3360</v>
      </c>
      <c r="AG958" s="123">
        <v>3360</v>
      </c>
      <c r="AH958" s="120" t="s">
        <v>485</v>
      </c>
      <c r="AI958" s="123">
        <v>1806.58</v>
      </c>
      <c r="AJ958" s="123">
        <v>1553.42</v>
      </c>
      <c r="AK958" s="123">
        <v>3360</v>
      </c>
      <c r="AL958" s="123">
        <v>61193.42</v>
      </c>
      <c r="AM958" s="123">
        <v>16596.580000000002</v>
      </c>
      <c r="AN958" s="123">
        <v>77790</v>
      </c>
      <c r="AO958" s="123">
        <v>30670.55</v>
      </c>
      <c r="AP958" s="123">
        <v>13009.45</v>
      </c>
      <c r="AQ958" s="123">
        <v>43680</v>
      </c>
      <c r="AR958" s="120">
        <v>14</v>
      </c>
      <c r="AS958" s="120">
        <f>VLOOKUP(X958:X3221,[7]Sheet1!$T$2:$AC$1764,10,0)</f>
        <v>380</v>
      </c>
      <c r="AT958" s="107" t="str">
        <f>VLOOKUP(X958:X3215,'[8]Asset Classification'!$J$3:$S$2325,10,0)</f>
        <v>&gt;180</v>
      </c>
      <c r="AU958" s="120"/>
      <c r="AV958" s="120"/>
      <c r="AW958" s="120"/>
      <c r="AX958" s="120" t="s">
        <v>544</v>
      </c>
      <c r="AY958" s="120" t="s">
        <v>545</v>
      </c>
      <c r="AZ958" s="120"/>
      <c r="BA958" s="120"/>
      <c r="BB958" s="126"/>
      <c r="BC958" s="110"/>
      <c r="BD958" s="111"/>
      <c r="BE958" s="111"/>
      <c r="BF958" s="112"/>
      <c r="BG958" s="111"/>
      <c r="BH958" s="113"/>
      <c r="BI958" s="111"/>
      <c r="BJ958" s="111"/>
      <c r="BK958" s="114"/>
      <c r="BL958" s="122"/>
    </row>
    <row r="959" spans="1:64" s="125" customFormat="1" ht="14.55" customHeight="1" x14ac:dyDescent="0.3">
      <c r="A959" s="120">
        <v>954</v>
      </c>
      <c r="B959" s="120" t="s">
        <v>5879</v>
      </c>
      <c r="C959" s="120" t="s">
        <v>178</v>
      </c>
      <c r="D959" s="120" t="s">
        <v>850</v>
      </c>
      <c r="E959" s="120" t="s">
        <v>851</v>
      </c>
      <c r="F959" s="120" t="s">
        <v>852</v>
      </c>
      <c r="G959" s="120" t="s">
        <v>853</v>
      </c>
      <c r="H959" s="120" t="s">
        <v>854</v>
      </c>
      <c r="I959" s="120">
        <v>40668</v>
      </c>
      <c r="J959" s="120" t="s">
        <v>854</v>
      </c>
      <c r="K959" s="120">
        <v>40668</v>
      </c>
      <c r="L959" s="120" t="s">
        <v>906</v>
      </c>
      <c r="M959" s="120" t="s">
        <v>907</v>
      </c>
      <c r="N959" s="120">
        <v>62872</v>
      </c>
      <c r="O959" s="120" t="s">
        <v>2081</v>
      </c>
      <c r="P959" s="120">
        <v>537057</v>
      </c>
      <c r="Q959" s="120" t="s">
        <v>2082</v>
      </c>
      <c r="R959" s="120" t="s">
        <v>255</v>
      </c>
      <c r="S959" s="120" t="s">
        <v>2304</v>
      </c>
      <c r="T959" s="120" t="s">
        <v>185</v>
      </c>
      <c r="U959" s="120" t="s">
        <v>186</v>
      </c>
      <c r="V959" s="120">
        <v>541</v>
      </c>
      <c r="W959" s="120" t="s">
        <v>5880</v>
      </c>
      <c r="X959" s="120">
        <v>349810708</v>
      </c>
      <c r="Y959" s="120" t="s">
        <v>2305</v>
      </c>
      <c r="Z959" s="120" t="s">
        <v>364</v>
      </c>
      <c r="AA959" s="123">
        <v>41952</v>
      </c>
      <c r="AB959" s="120" t="s">
        <v>548</v>
      </c>
      <c r="AC959" s="120">
        <v>24</v>
      </c>
      <c r="AD959" s="120" t="s">
        <v>192</v>
      </c>
      <c r="AE959" s="120" t="s">
        <v>233</v>
      </c>
      <c r="AF959" s="123">
        <v>2517</v>
      </c>
      <c r="AG959" s="123">
        <v>2250</v>
      </c>
      <c r="AH959" s="120" t="s">
        <v>287</v>
      </c>
      <c r="AI959" s="123">
        <v>21842.27</v>
      </c>
      <c r="AJ959" s="123">
        <v>9924.73</v>
      </c>
      <c r="AK959" s="123">
        <v>31767</v>
      </c>
      <c r="AL959" s="123">
        <v>20109.73</v>
      </c>
      <c r="AM959" s="123">
        <v>2390.27</v>
      </c>
      <c r="AN959" s="123">
        <v>22500</v>
      </c>
      <c r="AO959" s="123">
        <v>20109.73</v>
      </c>
      <c r="AP959" s="123">
        <v>2390.27</v>
      </c>
      <c r="AQ959" s="123">
        <v>22500</v>
      </c>
      <c r="AR959" s="120">
        <v>27</v>
      </c>
      <c r="AS959" s="120">
        <f>VLOOKUP(X959:X3222,[7]Sheet1!$T$2:$AC$1764,10,0)</f>
        <v>384</v>
      </c>
      <c r="AT959" s="107" t="str">
        <f>VLOOKUP(X959:X3216,'[8]Asset Classification'!$J$3:$S$2325,10,0)</f>
        <v>&gt;180</v>
      </c>
      <c r="AU959" s="120"/>
      <c r="AV959" s="120"/>
      <c r="AW959" s="120"/>
      <c r="AX959" s="120" t="s">
        <v>544</v>
      </c>
      <c r="AY959" s="120" t="s">
        <v>545</v>
      </c>
      <c r="AZ959" s="120"/>
      <c r="BA959" s="120"/>
      <c r="BB959" s="126"/>
      <c r="BC959" s="110"/>
      <c r="BD959" s="111"/>
      <c r="BE959" s="111"/>
      <c r="BF959" s="112"/>
      <c r="BG959" s="111"/>
      <c r="BH959" s="113"/>
      <c r="BI959" s="111"/>
      <c r="BJ959" s="111"/>
      <c r="BK959" s="114"/>
      <c r="BL959" s="122"/>
    </row>
    <row r="960" spans="1:64" s="125" customFormat="1" ht="14.55" customHeight="1" x14ac:dyDescent="0.3">
      <c r="A960" s="120">
        <v>955</v>
      </c>
      <c r="B960" s="120" t="s">
        <v>5879</v>
      </c>
      <c r="C960" s="120" t="s">
        <v>178</v>
      </c>
      <c r="D960" s="120" t="s">
        <v>850</v>
      </c>
      <c r="E960" s="120" t="s">
        <v>851</v>
      </c>
      <c r="F960" s="120" t="s">
        <v>852</v>
      </c>
      <c r="G960" s="120" t="s">
        <v>853</v>
      </c>
      <c r="H960" s="120" t="s">
        <v>854</v>
      </c>
      <c r="I960" s="120">
        <v>40714</v>
      </c>
      <c r="J960" s="120" t="s">
        <v>1081</v>
      </c>
      <c r="K960" s="120">
        <v>40714</v>
      </c>
      <c r="L960" s="120" t="s">
        <v>1019</v>
      </c>
      <c r="M960" s="120" t="s">
        <v>1020</v>
      </c>
      <c r="N960" s="120">
        <v>407650</v>
      </c>
      <c r="O960" s="120" t="s">
        <v>3130</v>
      </c>
      <c r="P960" s="120">
        <v>625309</v>
      </c>
      <c r="Q960" s="120" t="s">
        <v>3149</v>
      </c>
      <c r="R960" s="120" t="s">
        <v>255</v>
      </c>
      <c r="S960" s="120" t="s">
        <v>3211</v>
      </c>
      <c r="T960" s="120" t="s">
        <v>180</v>
      </c>
      <c r="U960" s="120" t="s">
        <v>186</v>
      </c>
      <c r="V960" s="120">
        <v>541</v>
      </c>
      <c r="W960" s="120" t="s">
        <v>5880</v>
      </c>
      <c r="X960" s="120">
        <v>351873144</v>
      </c>
      <c r="Y960" s="120" t="s">
        <v>3212</v>
      </c>
      <c r="Z960" s="120" t="s">
        <v>454</v>
      </c>
      <c r="AA960" s="123">
        <v>42000</v>
      </c>
      <c r="AB960" s="120" t="s">
        <v>3132</v>
      </c>
      <c r="AC960" s="120">
        <v>24</v>
      </c>
      <c r="AD960" s="120" t="s">
        <v>192</v>
      </c>
      <c r="AE960" s="120" t="s">
        <v>362</v>
      </c>
      <c r="AF960" s="123">
        <v>2240</v>
      </c>
      <c r="AG960" s="123">
        <v>2240</v>
      </c>
      <c r="AH960" s="120" t="s">
        <v>530</v>
      </c>
      <c r="AI960" s="123">
        <v>11356.77</v>
      </c>
      <c r="AJ960" s="123">
        <v>6573.23</v>
      </c>
      <c r="AK960" s="123">
        <v>17930</v>
      </c>
      <c r="AL960" s="123">
        <v>30643.23</v>
      </c>
      <c r="AM960" s="123">
        <v>5808.77</v>
      </c>
      <c r="AN960" s="123">
        <v>36452</v>
      </c>
      <c r="AO960" s="123">
        <v>23608.34</v>
      </c>
      <c r="AP960" s="123">
        <v>5501.66</v>
      </c>
      <c r="AQ960" s="123">
        <v>29110</v>
      </c>
      <c r="AR960" s="120">
        <v>21</v>
      </c>
      <c r="AS960" s="120">
        <f>VLOOKUP(X960:X3223,[7]Sheet1!$T$2:$AC$1764,10,0)</f>
        <v>384</v>
      </c>
      <c r="AT960" s="107" t="str">
        <f>VLOOKUP(X960:X3217,'[8]Asset Classification'!$J$3:$S$2325,10,0)</f>
        <v>&gt;180</v>
      </c>
      <c r="AU960" s="120"/>
      <c r="AV960" s="120"/>
      <c r="AW960" s="120"/>
      <c r="AX960" s="120" t="s">
        <v>544</v>
      </c>
      <c r="AY960" s="120" t="s">
        <v>545</v>
      </c>
      <c r="AZ960" s="120"/>
      <c r="BA960" s="120"/>
      <c r="BB960" s="126"/>
      <c r="BC960" s="110"/>
      <c r="BD960" s="111"/>
      <c r="BE960" s="111"/>
      <c r="BF960" s="112"/>
      <c r="BG960" s="111"/>
      <c r="BH960" s="113"/>
      <c r="BI960" s="111"/>
      <c r="BJ960" s="111"/>
      <c r="BK960" s="114"/>
      <c r="BL960" s="122"/>
    </row>
    <row r="961" spans="1:64" s="125" customFormat="1" ht="14.55" customHeight="1" x14ac:dyDescent="0.3">
      <c r="A961" s="120">
        <v>956</v>
      </c>
      <c r="B961" s="120" t="s">
        <v>5879</v>
      </c>
      <c r="C961" s="120" t="s">
        <v>178</v>
      </c>
      <c r="D961" s="120" t="s">
        <v>850</v>
      </c>
      <c r="E961" s="120" t="s">
        <v>851</v>
      </c>
      <c r="F961" s="120" t="s">
        <v>852</v>
      </c>
      <c r="G961" s="120" t="s">
        <v>853</v>
      </c>
      <c r="H961" s="120" t="s">
        <v>854</v>
      </c>
      <c r="I961" s="120">
        <v>170478</v>
      </c>
      <c r="J961" s="120" t="s">
        <v>854</v>
      </c>
      <c r="K961" s="120">
        <v>170478</v>
      </c>
      <c r="L961" s="120" t="s">
        <v>906</v>
      </c>
      <c r="M961" s="120" t="s">
        <v>907</v>
      </c>
      <c r="N961" s="120">
        <v>339360</v>
      </c>
      <c r="O961" s="120" t="s">
        <v>3735</v>
      </c>
      <c r="P961" s="120">
        <v>659706</v>
      </c>
      <c r="Q961" s="120" t="s">
        <v>3736</v>
      </c>
      <c r="R961" s="120" t="s">
        <v>255</v>
      </c>
      <c r="S961" s="120" t="s">
        <v>3737</v>
      </c>
      <c r="T961" s="120" t="s">
        <v>185</v>
      </c>
      <c r="U961" s="120" t="s">
        <v>186</v>
      </c>
      <c r="V961" s="120">
        <v>0</v>
      </c>
      <c r="W961" s="120" t="s">
        <v>5880</v>
      </c>
      <c r="X961" s="120">
        <v>353435801</v>
      </c>
      <c r="Y961" s="120" t="s">
        <v>3738</v>
      </c>
      <c r="Z961" s="120" t="s">
        <v>492</v>
      </c>
      <c r="AA961" s="123">
        <v>40000</v>
      </c>
      <c r="AB961" s="120" t="s">
        <v>548</v>
      </c>
      <c r="AC961" s="120">
        <v>24</v>
      </c>
      <c r="AD961" s="120" t="s">
        <v>190</v>
      </c>
      <c r="AE961" s="120" t="s">
        <v>498</v>
      </c>
      <c r="AF961" s="123">
        <v>2130</v>
      </c>
      <c r="AG961" s="123">
        <v>2130</v>
      </c>
      <c r="AH961" s="120" t="s">
        <v>515</v>
      </c>
      <c r="AI961" s="123">
        <v>2510.5300000000002</v>
      </c>
      <c r="AJ961" s="123">
        <v>1749.47</v>
      </c>
      <c r="AK961" s="123">
        <v>4260</v>
      </c>
      <c r="AL961" s="123">
        <v>37489.47</v>
      </c>
      <c r="AM961" s="123">
        <v>9610.5300000000007</v>
      </c>
      <c r="AN961" s="123">
        <v>47100</v>
      </c>
      <c r="AO961" s="123">
        <v>19986.240000000002</v>
      </c>
      <c r="AP961" s="123">
        <v>7703.76</v>
      </c>
      <c r="AQ961" s="123">
        <v>27690</v>
      </c>
      <c r="AR961" s="120">
        <v>15</v>
      </c>
      <c r="AS961" s="120">
        <f>VLOOKUP(X961:X3224,[7]Sheet1!$T$2:$AC$1764,10,0)</f>
        <v>384</v>
      </c>
      <c r="AT961" s="107" t="str">
        <f>VLOOKUP(X961:X3218,'[8]Asset Classification'!$J$3:$S$2325,10,0)</f>
        <v>&gt;180</v>
      </c>
      <c r="AU961" s="120"/>
      <c r="AV961" s="120"/>
      <c r="AW961" s="120"/>
      <c r="AX961" s="120" t="s">
        <v>544</v>
      </c>
      <c r="AY961" s="120" t="s">
        <v>545</v>
      </c>
      <c r="AZ961" s="120"/>
      <c r="BA961" s="120"/>
      <c r="BB961" s="126"/>
      <c r="BC961" s="110"/>
      <c r="BD961" s="111"/>
      <c r="BE961" s="111"/>
      <c r="BF961" s="112"/>
      <c r="BG961" s="111"/>
      <c r="BH961" s="113"/>
      <c r="BI961" s="111"/>
      <c r="BJ961" s="111"/>
      <c r="BK961" s="114"/>
      <c r="BL961" s="122"/>
    </row>
    <row r="962" spans="1:64" s="125" customFormat="1" ht="14.55" customHeight="1" x14ac:dyDescent="0.3">
      <c r="A962" s="120">
        <v>957</v>
      </c>
      <c r="B962" s="120" t="s">
        <v>5879</v>
      </c>
      <c r="C962" s="120" t="s">
        <v>178</v>
      </c>
      <c r="D962" s="120" t="s">
        <v>850</v>
      </c>
      <c r="E962" s="120" t="s">
        <v>851</v>
      </c>
      <c r="F962" s="120" t="s">
        <v>852</v>
      </c>
      <c r="G962" s="120" t="s">
        <v>853</v>
      </c>
      <c r="H962" s="120" t="s">
        <v>854</v>
      </c>
      <c r="I962" s="120">
        <v>168143</v>
      </c>
      <c r="J962" s="120" t="s">
        <v>854</v>
      </c>
      <c r="K962" s="120">
        <v>168143</v>
      </c>
      <c r="L962" s="120" t="s">
        <v>883</v>
      </c>
      <c r="M962" s="120" t="s">
        <v>884</v>
      </c>
      <c r="N962" s="120">
        <v>360648</v>
      </c>
      <c r="O962" s="120" t="s">
        <v>3735</v>
      </c>
      <c r="P962" s="120">
        <v>659706</v>
      </c>
      <c r="Q962" s="120" t="s">
        <v>3736</v>
      </c>
      <c r="R962" s="120" t="s">
        <v>255</v>
      </c>
      <c r="S962" s="120" t="s">
        <v>3799</v>
      </c>
      <c r="T962" s="120" t="s">
        <v>185</v>
      </c>
      <c r="U962" s="120" t="s">
        <v>186</v>
      </c>
      <c r="V962" s="120">
        <v>0</v>
      </c>
      <c r="W962" s="120" t="s">
        <v>5880</v>
      </c>
      <c r="X962" s="120">
        <v>353435845</v>
      </c>
      <c r="Y962" s="120" t="s">
        <v>3800</v>
      </c>
      <c r="Z962" s="120" t="s">
        <v>492</v>
      </c>
      <c r="AA962" s="123">
        <v>40000</v>
      </c>
      <c r="AB962" s="120" t="s">
        <v>548</v>
      </c>
      <c r="AC962" s="120">
        <v>24</v>
      </c>
      <c r="AD962" s="120" t="s">
        <v>190</v>
      </c>
      <c r="AE962" s="120" t="s">
        <v>498</v>
      </c>
      <c r="AF962" s="123">
        <v>2130</v>
      </c>
      <c r="AG962" s="123">
        <v>2130</v>
      </c>
      <c r="AH962" s="120" t="s">
        <v>515</v>
      </c>
      <c r="AI962" s="123">
        <v>2510.5300000000002</v>
      </c>
      <c r="AJ962" s="123">
        <v>1749.47</v>
      </c>
      <c r="AK962" s="123">
        <v>4260</v>
      </c>
      <c r="AL962" s="123">
        <v>37489.47</v>
      </c>
      <c r="AM962" s="123">
        <v>9610.5300000000007</v>
      </c>
      <c r="AN962" s="123">
        <v>47100</v>
      </c>
      <c r="AO962" s="123">
        <v>19986.240000000002</v>
      </c>
      <c r="AP962" s="123">
        <v>7703.76</v>
      </c>
      <c r="AQ962" s="123">
        <v>27690</v>
      </c>
      <c r="AR962" s="120">
        <v>15</v>
      </c>
      <c r="AS962" s="120">
        <f>VLOOKUP(X962:X3225,[7]Sheet1!$T$2:$AC$1764,10,0)</f>
        <v>384</v>
      </c>
      <c r="AT962" s="107" t="str">
        <f>VLOOKUP(X962:X3219,'[8]Asset Classification'!$J$3:$S$2325,10,0)</f>
        <v>&gt;180</v>
      </c>
      <c r="AU962" s="120"/>
      <c r="AV962" s="120"/>
      <c r="AW962" s="120"/>
      <c r="AX962" s="120" t="s">
        <v>544</v>
      </c>
      <c r="AY962" s="120" t="s">
        <v>545</v>
      </c>
      <c r="AZ962" s="120"/>
      <c r="BA962" s="120"/>
      <c r="BB962" s="126"/>
      <c r="BC962" s="110"/>
      <c r="BD962" s="111"/>
      <c r="BE962" s="111"/>
      <c r="BF962" s="112"/>
      <c r="BG962" s="111"/>
      <c r="BH962" s="113"/>
      <c r="BI962" s="111"/>
      <c r="BJ962" s="111"/>
      <c r="BK962" s="114"/>
      <c r="BL962" s="122"/>
    </row>
    <row r="963" spans="1:64" s="125" customFormat="1" ht="14.55" customHeight="1" x14ac:dyDescent="0.3">
      <c r="A963" s="120">
        <v>958</v>
      </c>
      <c r="B963" s="120" t="s">
        <v>5879</v>
      </c>
      <c r="C963" s="120" t="s">
        <v>178</v>
      </c>
      <c r="D963" s="120" t="s">
        <v>850</v>
      </c>
      <c r="E963" s="120" t="s">
        <v>851</v>
      </c>
      <c r="F963" s="120" t="s">
        <v>852</v>
      </c>
      <c r="G963" s="120" t="s">
        <v>853</v>
      </c>
      <c r="H963" s="120" t="s">
        <v>854</v>
      </c>
      <c r="I963" s="120">
        <v>168143</v>
      </c>
      <c r="J963" s="120" t="s">
        <v>854</v>
      </c>
      <c r="K963" s="120">
        <v>168143</v>
      </c>
      <c r="L963" s="120" t="s">
        <v>925</v>
      </c>
      <c r="M963" s="120" t="s">
        <v>926</v>
      </c>
      <c r="N963" s="120">
        <v>408273</v>
      </c>
      <c r="O963" s="120" t="s">
        <v>3735</v>
      </c>
      <c r="P963" s="120">
        <v>659706</v>
      </c>
      <c r="Q963" s="120" t="s">
        <v>3736</v>
      </c>
      <c r="R963" s="120" t="s">
        <v>255</v>
      </c>
      <c r="S963" s="120" t="s">
        <v>3845</v>
      </c>
      <c r="T963" s="120" t="s">
        <v>185</v>
      </c>
      <c r="U963" s="120" t="s">
        <v>186</v>
      </c>
      <c r="V963" s="120">
        <v>0</v>
      </c>
      <c r="W963" s="120" t="s">
        <v>5880</v>
      </c>
      <c r="X963" s="120">
        <v>353435883</v>
      </c>
      <c r="Y963" s="120" t="s">
        <v>3846</v>
      </c>
      <c r="Z963" s="120" t="s">
        <v>492</v>
      </c>
      <c r="AA963" s="123">
        <v>40000</v>
      </c>
      <c r="AB963" s="120" t="s">
        <v>548</v>
      </c>
      <c r="AC963" s="120">
        <v>24</v>
      </c>
      <c r="AD963" s="120" t="s">
        <v>190</v>
      </c>
      <c r="AE963" s="120" t="s">
        <v>498</v>
      </c>
      <c r="AF963" s="123">
        <v>2130</v>
      </c>
      <c r="AG963" s="123">
        <v>2130</v>
      </c>
      <c r="AH963" s="120" t="s">
        <v>515</v>
      </c>
      <c r="AI963" s="123">
        <v>2510.5300000000002</v>
      </c>
      <c r="AJ963" s="123">
        <v>1749.47</v>
      </c>
      <c r="AK963" s="123">
        <v>4260</v>
      </c>
      <c r="AL963" s="123">
        <v>37489.47</v>
      </c>
      <c r="AM963" s="123">
        <v>9610.5300000000007</v>
      </c>
      <c r="AN963" s="123">
        <v>47100</v>
      </c>
      <c r="AO963" s="123">
        <v>19986.240000000002</v>
      </c>
      <c r="AP963" s="123">
        <v>7703.76</v>
      </c>
      <c r="AQ963" s="123">
        <v>27690</v>
      </c>
      <c r="AR963" s="120">
        <v>15</v>
      </c>
      <c r="AS963" s="120">
        <f>VLOOKUP(X963:X3226,[7]Sheet1!$T$2:$AC$1764,10,0)</f>
        <v>384</v>
      </c>
      <c r="AT963" s="107" t="str">
        <f>VLOOKUP(X963:X3220,'[8]Asset Classification'!$J$3:$S$2325,10,0)</f>
        <v>&gt;180</v>
      </c>
      <c r="AU963" s="120"/>
      <c r="AV963" s="120"/>
      <c r="AW963" s="120"/>
      <c r="AX963" s="120" t="s">
        <v>544</v>
      </c>
      <c r="AY963" s="120" t="s">
        <v>545</v>
      </c>
      <c r="AZ963" s="120"/>
      <c r="BA963" s="120"/>
      <c r="BB963" s="126"/>
      <c r="BC963" s="110"/>
      <c r="BD963" s="111"/>
      <c r="BE963" s="111"/>
      <c r="BF963" s="112"/>
      <c r="BG963" s="111"/>
      <c r="BH963" s="113"/>
      <c r="BI963" s="111"/>
      <c r="BJ963" s="111"/>
      <c r="BK963" s="114"/>
      <c r="BL963" s="122"/>
    </row>
    <row r="964" spans="1:64" s="125" customFormat="1" ht="14.55" customHeight="1" x14ac:dyDescent="0.3">
      <c r="A964" s="120">
        <v>959</v>
      </c>
      <c r="B964" s="120" t="s">
        <v>5879</v>
      </c>
      <c r="C964" s="120" t="s">
        <v>178</v>
      </c>
      <c r="D964" s="120" t="s">
        <v>850</v>
      </c>
      <c r="E964" s="120" t="s">
        <v>851</v>
      </c>
      <c r="F964" s="120" t="s">
        <v>852</v>
      </c>
      <c r="G964" s="120" t="s">
        <v>853</v>
      </c>
      <c r="H964" s="120" t="s">
        <v>854</v>
      </c>
      <c r="I964" s="120">
        <v>168143</v>
      </c>
      <c r="J964" s="120" t="s">
        <v>854</v>
      </c>
      <c r="K964" s="120">
        <v>168143</v>
      </c>
      <c r="L964" s="120" t="s">
        <v>925</v>
      </c>
      <c r="M964" s="120" t="s">
        <v>926</v>
      </c>
      <c r="N964" s="120">
        <v>408273</v>
      </c>
      <c r="O964" s="120" t="s">
        <v>3130</v>
      </c>
      <c r="P964" s="120">
        <v>628169</v>
      </c>
      <c r="Q964" s="120" t="s">
        <v>3894</v>
      </c>
      <c r="R964" s="120" t="s">
        <v>255</v>
      </c>
      <c r="S964" s="120" t="s">
        <v>3895</v>
      </c>
      <c r="T964" s="120" t="s">
        <v>180</v>
      </c>
      <c r="U964" s="120" t="s">
        <v>186</v>
      </c>
      <c r="V964" s="120">
        <v>0</v>
      </c>
      <c r="W964" s="120" t="s">
        <v>5880</v>
      </c>
      <c r="X964" s="120">
        <v>353435918</v>
      </c>
      <c r="Y964" s="120" t="s">
        <v>3896</v>
      </c>
      <c r="Z964" s="120" t="s">
        <v>303</v>
      </c>
      <c r="AA964" s="123">
        <v>47000</v>
      </c>
      <c r="AB964" s="120" t="s">
        <v>3132</v>
      </c>
      <c r="AC964" s="120">
        <v>24</v>
      </c>
      <c r="AD964" s="120" t="s">
        <v>190</v>
      </c>
      <c r="AE964" s="120" t="s">
        <v>484</v>
      </c>
      <c r="AF964" s="123">
        <v>2510</v>
      </c>
      <c r="AG964" s="123">
        <v>2510</v>
      </c>
      <c r="AH964" s="120" t="s">
        <v>452</v>
      </c>
      <c r="AI964" s="123">
        <v>4626.3</v>
      </c>
      <c r="AJ964" s="123">
        <v>2903.7</v>
      </c>
      <c r="AK964" s="123">
        <v>7530</v>
      </c>
      <c r="AL964" s="123">
        <v>42373.7</v>
      </c>
      <c r="AM964" s="123">
        <v>10428.299999999999</v>
      </c>
      <c r="AN964" s="123">
        <v>52802</v>
      </c>
      <c r="AO964" s="123">
        <v>23979.26</v>
      </c>
      <c r="AP964" s="123">
        <v>8650.74</v>
      </c>
      <c r="AQ964" s="123">
        <v>32630</v>
      </c>
      <c r="AR964" s="120">
        <v>16</v>
      </c>
      <c r="AS964" s="120">
        <f>VLOOKUP(X964:X3227,[7]Sheet1!$T$2:$AC$1764,10,0)</f>
        <v>384</v>
      </c>
      <c r="AT964" s="107" t="str">
        <f>VLOOKUP(X964:X3221,'[8]Asset Classification'!$J$3:$S$2325,10,0)</f>
        <v>&gt;180</v>
      </c>
      <c r="AU964" s="120"/>
      <c r="AV964" s="120"/>
      <c r="AW964" s="120"/>
      <c r="AX964" s="120" t="s">
        <v>544</v>
      </c>
      <c r="AY964" s="120" t="s">
        <v>545</v>
      </c>
      <c r="AZ964" s="120"/>
      <c r="BA964" s="120"/>
      <c r="BB964" s="126"/>
      <c r="BC964" s="110"/>
      <c r="BD964" s="111"/>
      <c r="BE964" s="111"/>
      <c r="BF964" s="112"/>
      <c r="BG964" s="111"/>
      <c r="BH964" s="113"/>
      <c r="BI964" s="111"/>
      <c r="BJ964" s="111"/>
      <c r="BK964" s="114"/>
      <c r="BL964" s="122"/>
    </row>
    <row r="965" spans="1:64" s="125" customFormat="1" ht="14.55" customHeight="1" x14ac:dyDescent="0.3">
      <c r="A965" s="120">
        <v>960</v>
      </c>
      <c r="B965" s="120" t="s">
        <v>5879</v>
      </c>
      <c r="C965" s="120" t="s">
        <v>178</v>
      </c>
      <c r="D965" s="120" t="s">
        <v>850</v>
      </c>
      <c r="E965" s="120" t="s">
        <v>851</v>
      </c>
      <c r="F965" s="120" t="s">
        <v>852</v>
      </c>
      <c r="G965" s="120" t="s">
        <v>853</v>
      </c>
      <c r="H965" s="120" t="s">
        <v>854</v>
      </c>
      <c r="I965" s="120">
        <v>176391</v>
      </c>
      <c r="J965" s="120" t="s">
        <v>889</v>
      </c>
      <c r="K965" s="120">
        <v>176391</v>
      </c>
      <c r="L965" s="120" t="s">
        <v>1187</v>
      </c>
      <c r="M965" s="120" t="s">
        <v>1188</v>
      </c>
      <c r="N965" s="120">
        <v>305332</v>
      </c>
      <c r="O965" s="120" t="s">
        <v>2185</v>
      </c>
      <c r="P965" s="120">
        <v>519814</v>
      </c>
      <c r="Q965" s="120" t="s">
        <v>2186</v>
      </c>
      <c r="R965" s="120" t="s">
        <v>255</v>
      </c>
      <c r="S965" s="120" t="s">
        <v>4080</v>
      </c>
      <c r="T965" s="120" t="s">
        <v>185</v>
      </c>
      <c r="U965" s="120" t="s">
        <v>186</v>
      </c>
      <c r="V965" s="120">
        <v>0</v>
      </c>
      <c r="W965" s="120" t="s">
        <v>5880</v>
      </c>
      <c r="X965" s="120">
        <v>353444955</v>
      </c>
      <c r="Y965" s="120" t="s">
        <v>4081</v>
      </c>
      <c r="Z965" s="120" t="s">
        <v>3677</v>
      </c>
      <c r="AA965" s="123">
        <v>33000</v>
      </c>
      <c r="AB965" s="120" t="s">
        <v>548</v>
      </c>
      <c r="AC965" s="120">
        <v>24</v>
      </c>
      <c r="AD965" s="120" t="s">
        <v>190</v>
      </c>
      <c r="AE965" s="120" t="s">
        <v>484</v>
      </c>
      <c r="AF965" s="123">
        <v>1760</v>
      </c>
      <c r="AG965" s="123">
        <v>1760</v>
      </c>
      <c r="AH965" s="120" t="s">
        <v>360</v>
      </c>
      <c r="AI965" s="123">
        <v>2851.14</v>
      </c>
      <c r="AJ965" s="123">
        <v>2428.86</v>
      </c>
      <c r="AK965" s="123">
        <v>5280</v>
      </c>
      <c r="AL965" s="123">
        <v>30148.86</v>
      </c>
      <c r="AM965" s="123">
        <v>7457.14</v>
      </c>
      <c r="AN965" s="123">
        <v>37606</v>
      </c>
      <c r="AO965" s="123">
        <v>16766.59</v>
      </c>
      <c r="AP965" s="123">
        <v>6113.41</v>
      </c>
      <c r="AQ965" s="123">
        <v>22880</v>
      </c>
      <c r="AR965" s="120">
        <v>16</v>
      </c>
      <c r="AS965" s="120">
        <f>VLOOKUP(X965:X3228,[7]Sheet1!$T$2:$AC$1764,10,0)</f>
        <v>384</v>
      </c>
      <c r="AT965" s="107" t="str">
        <f>VLOOKUP(X965:X3222,'[8]Asset Classification'!$J$3:$S$2325,10,0)</f>
        <v>&gt;180</v>
      </c>
      <c r="AU965" s="120"/>
      <c r="AV965" s="120"/>
      <c r="AW965" s="120"/>
      <c r="AX965" s="120" t="s">
        <v>544</v>
      </c>
      <c r="AY965" s="120" t="s">
        <v>545</v>
      </c>
      <c r="AZ965" s="120"/>
      <c r="BA965" s="120"/>
      <c r="BB965" s="126"/>
      <c r="BC965" s="110"/>
      <c r="BD965" s="111"/>
      <c r="BE965" s="111"/>
      <c r="BF965" s="112"/>
      <c r="BG965" s="111"/>
      <c r="BH965" s="113"/>
      <c r="BI965" s="111"/>
      <c r="BJ965" s="111"/>
      <c r="BK965" s="114"/>
      <c r="BL965" s="122"/>
    </row>
    <row r="966" spans="1:64" s="125" customFormat="1" ht="14.55" customHeight="1" x14ac:dyDescent="0.3">
      <c r="A966" s="120">
        <v>961</v>
      </c>
      <c r="B966" s="120" t="s">
        <v>5879</v>
      </c>
      <c r="C966" s="120" t="s">
        <v>178</v>
      </c>
      <c r="D966" s="120" t="s">
        <v>850</v>
      </c>
      <c r="E966" s="120" t="s">
        <v>851</v>
      </c>
      <c r="F966" s="120" t="s">
        <v>852</v>
      </c>
      <c r="G966" s="120" t="s">
        <v>853</v>
      </c>
      <c r="H966" s="120" t="s">
        <v>854</v>
      </c>
      <c r="I966" s="120">
        <v>168143</v>
      </c>
      <c r="J966" s="120" t="s">
        <v>854</v>
      </c>
      <c r="K966" s="120">
        <v>168143</v>
      </c>
      <c r="L966" s="120" t="s">
        <v>925</v>
      </c>
      <c r="M966" s="120" t="s">
        <v>926</v>
      </c>
      <c r="N966" s="120">
        <v>388550</v>
      </c>
      <c r="O966" s="120" t="s">
        <v>4149</v>
      </c>
      <c r="P966" s="120">
        <v>530850</v>
      </c>
      <c r="Q966" s="120" t="s">
        <v>4150</v>
      </c>
      <c r="R966" s="120" t="s">
        <v>255</v>
      </c>
      <c r="S966" s="120" t="s">
        <v>4153</v>
      </c>
      <c r="T966" s="120" t="s">
        <v>185</v>
      </c>
      <c r="U966" s="120" t="s">
        <v>181</v>
      </c>
      <c r="V966" s="120">
        <v>0</v>
      </c>
      <c r="W966" s="120" t="s">
        <v>5880</v>
      </c>
      <c r="X966" s="120">
        <v>353676411</v>
      </c>
      <c r="Y966" s="120" t="s">
        <v>4154</v>
      </c>
      <c r="Z966" s="120" t="s">
        <v>261</v>
      </c>
      <c r="AA966" s="123">
        <v>35000</v>
      </c>
      <c r="AB966" s="120" t="s">
        <v>548</v>
      </c>
      <c r="AC966" s="120">
        <v>24</v>
      </c>
      <c r="AD966" s="120" t="s">
        <v>190</v>
      </c>
      <c r="AE966" s="120" t="s">
        <v>498</v>
      </c>
      <c r="AF966" s="123">
        <v>1870</v>
      </c>
      <c r="AG966" s="123">
        <v>1870</v>
      </c>
      <c r="AH966" s="120" t="s">
        <v>257</v>
      </c>
      <c r="AI966" s="123">
        <v>2405.7399999999998</v>
      </c>
      <c r="AJ966" s="123">
        <v>1334.26</v>
      </c>
      <c r="AK966" s="123">
        <v>3740</v>
      </c>
      <c r="AL966" s="123">
        <v>32594.26</v>
      </c>
      <c r="AM966" s="123">
        <v>8255.74</v>
      </c>
      <c r="AN966" s="123">
        <v>40850</v>
      </c>
      <c r="AO966" s="123">
        <v>17643.71</v>
      </c>
      <c r="AP966" s="123">
        <v>6666.29</v>
      </c>
      <c r="AQ966" s="123">
        <v>24310</v>
      </c>
      <c r="AR966" s="120">
        <v>15</v>
      </c>
      <c r="AS966" s="120">
        <f>VLOOKUP(X966:X3229,[7]Sheet1!$T$2:$AC$1764,10,0)</f>
        <v>384</v>
      </c>
      <c r="AT966" s="107" t="str">
        <f>VLOOKUP(X966:X3223,'[8]Asset Classification'!$J$3:$S$2325,10,0)</f>
        <v>&gt;180</v>
      </c>
      <c r="AU966" s="120"/>
      <c r="AV966" s="120"/>
      <c r="AW966" s="120"/>
      <c r="AX966" s="120" t="s">
        <v>544</v>
      </c>
      <c r="AY966" s="120" t="s">
        <v>545</v>
      </c>
      <c r="AZ966" s="120"/>
      <c r="BA966" s="120"/>
      <c r="BB966" s="126"/>
      <c r="BC966" s="110"/>
      <c r="BD966" s="111"/>
      <c r="BE966" s="111"/>
      <c r="BF966" s="112"/>
      <c r="BG966" s="111"/>
      <c r="BH966" s="113"/>
      <c r="BI966" s="111"/>
      <c r="BJ966" s="111"/>
      <c r="BK966" s="114"/>
      <c r="BL966" s="122"/>
    </row>
    <row r="967" spans="1:64" s="125" customFormat="1" ht="14.55" customHeight="1" x14ac:dyDescent="0.3">
      <c r="A967" s="120">
        <v>962</v>
      </c>
      <c r="B967" s="120" t="s">
        <v>5879</v>
      </c>
      <c r="C967" s="120" t="s">
        <v>178</v>
      </c>
      <c r="D967" s="120" t="s">
        <v>850</v>
      </c>
      <c r="E967" s="120" t="s">
        <v>851</v>
      </c>
      <c r="F967" s="120" t="s">
        <v>852</v>
      </c>
      <c r="G967" s="120" t="s">
        <v>853</v>
      </c>
      <c r="H967" s="120" t="s">
        <v>854</v>
      </c>
      <c r="I967" s="120">
        <v>176391</v>
      </c>
      <c r="J967" s="120" t="s">
        <v>889</v>
      </c>
      <c r="K967" s="120">
        <v>176391</v>
      </c>
      <c r="L967" s="120" t="s">
        <v>1545</v>
      </c>
      <c r="M967" s="120" t="s">
        <v>1546</v>
      </c>
      <c r="N967" s="120">
        <v>405038</v>
      </c>
      <c r="O967" s="120" t="s">
        <v>1973</v>
      </c>
      <c r="P967" s="120">
        <v>518149</v>
      </c>
      <c r="Q967" s="120" t="s">
        <v>4264</v>
      </c>
      <c r="R967" s="120" t="s">
        <v>255</v>
      </c>
      <c r="S967" s="120" t="s">
        <v>4265</v>
      </c>
      <c r="T967" s="120" t="s">
        <v>185</v>
      </c>
      <c r="U967" s="120" t="s">
        <v>186</v>
      </c>
      <c r="V967" s="120">
        <v>0</v>
      </c>
      <c r="W967" s="120" t="s">
        <v>5880</v>
      </c>
      <c r="X967" s="120">
        <v>353676476</v>
      </c>
      <c r="Y967" s="120" t="s">
        <v>4266</v>
      </c>
      <c r="Z967" s="120" t="s">
        <v>300</v>
      </c>
      <c r="AA967" s="123">
        <v>31000</v>
      </c>
      <c r="AB967" s="120" t="s">
        <v>548</v>
      </c>
      <c r="AC967" s="120">
        <v>24</v>
      </c>
      <c r="AD967" s="120" t="s">
        <v>190</v>
      </c>
      <c r="AE967" s="120" t="s">
        <v>498</v>
      </c>
      <c r="AF967" s="123">
        <v>1650</v>
      </c>
      <c r="AG967" s="123">
        <v>1650</v>
      </c>
      <c r="AH967" s="120" t="s">
        <v>452</v>
      </c>
      <c r="AI967" s="123">
        <v>1922.4</v>
      </c>
      <c r="AJ967" s="123">
        <v>1377.6</v>
      </c>
      <c r="AK967" s="123">
        <v>3300</v>
      </c>
      <c r="AL967" s="123">
        <v>29077.599999999999</v>
      </c>
      <c r="AM967" s="123">
        <v>7466.4</v>
      </c>
      <c r="AN967" s="123">
        <v>36544</v>
      </c>
      <c r="AO967" s="123">
        <v>15471.22</v>
      </c>
      <c r="AP967" s="123">
        <v>5978.78</v>
      </c>
      <c r="AQ967" s="123">
        <v>21450</v>
      </c>
      <c r="AR967" s="120">
        <v>15</v>
      </c>
      <c r="AS967" s="120">
        <f>VLOOKUP(X967:X3230,[7]Sheet1!$T$2:$AC$1764,10,0)</f>
        <v>384</v>
      </c>
      <c r="AT967" s="107" t="str">
        <f>VLOOKUP(X967:X3224,'[8]Asset Classification'!$J$3:$S$2325,10,0)</f>
        <v>&gt;180</v>
      </c>
      <c r="AU967" s="120"/>
      <c r="AV967" s="120"/>
      <c r="AW967" s="120"/>
      <c r="AX967" s="120" t="s">
        <v>544</v>
      </c>
      <c r="AY967" s="120" t="s">
        <v>545</v>
      </c>
      <c r="AZ967" s="120"/>
      <c r="BA967" s="120"/>
      <c r="BB967" s="126"/>
      <c r="BC967" s="110"/>
      <c r="BD967" s="111"/>
      <c r="BE967" s="111"/>
      <c r="BF967" s="112"/>
      <c r="BG967" s="111"/>
      <c r="BH967" s="113"/>
      <c r="BI967" s="111"/>
      <c r="BJ967" s="111"/>
      <c r="BK967" s="114"/>
      <c r="BL967" s="122"/>
    </row>
    <row r="968" spans="1:64" s="125" customFormat="1" ht="14.55" customHeight="1" x14ac:dyDescent="0.3">
      <c r="A968" s="120">
        <v>963</v>
      </c>
      <c r="B968" s="120" t="s">
        <v>5879</v>
      </c>
      <c r="C968" s="120" t="s">
        <v>178</v>
      </c>
      <c r="D968" s="120" t="s">
        <v>850</v>
      </c>
      <c r="E968" s="120" t="s">
        <v>851</v>
      </c>
      <c r="F968" s="120" t="s">
        <v>852</v>
      </c>
      <c r="G968" s="120" t="s">
        <v>853</v>
      </c>
      <c r="H968" s="120" t="s">
        <v>854</v>
      </c>
      <c r="I968" s="120">
        <v>169532</v>
      </c>
      <c r="J968" s="120" t="s">
        <v>1553</v>
      </c>
      <c r="K968" s="120">
        <v>169532</v>
      </c>
      <c r="L968" s="120" t="s">
        <v>961</v>
      </c>
      <c r="M968" s="120" t="s">
        <v>962</v>
      </c>
      <c r="N968" s="120">
        <v>305504</v>
      </c>
      <c r="O968" s="120" t="s">
        <v>1973</v>
      </c>
      <c r="P968" s="120">
        <v>518149</v>
      </c>
      <c r="Q968" s="120" t="s">
        <v>4264</v>
      </c>
      <c r="R968" s="120" t="s">
        <v>255</v>
      </c>
      <c r="S968" s="120" t="s">
        <v>4267</v>
      </c>
      <c r="T968" s="120" t="s">
        <v>185</v>
      </c>
      <c r="U968" s="120" t="s">
        <v>186</v>
      </c>
      <c r="V968" s="120">
        <v>0</v>
      </c>
      <c r="W968" s="120" t="s">
        <v>5932</v>
      </c>
      <c r="X968" s="120">
        <v>353676477</v>
      </c>
      <c r="Y968" s="120" t="s">
        <v>4268</v>
      </c>
      <c r="Z968" s="120" t="s">
        <v>300</v>
      </c>
      <c r="AA968" s="123">
        <v>31000</v>
      </c>
      <c r="AB968" s="120" t="s">
        <v>548</v>
      </c>
      <c r="AC968" s="120">
        <v>24</v>
      </c>
      <c r="AD968" s="120" t="s">
        <v>190</v>
      </c>
      <c r="AE968" s="120" t="s">
        <v>498</v>
      </c>
      <c r="AF968" s="123">
        <v>1650</v>
      </c>
      <c r="AG968" s="123">
        <v>1650</v>
      </c>
      <c r="AH968" s="120" t="s">
        <v>452</v>
      </c>
      <c r="AI968" s="123">
        <v>1922.4</v>
      </c>
      <c r="AJ968" s="123">
        <v>1377.6</v>
      </c>
      <c r="AK968" s="123">
        <v>3300</v>
      </c>
      <c r="AL968" s="123">
        <v>29077.599999999999</v>
      </c>
      <c r="AM968" s="123">
        <v>7466.4</v>
      </c>
      <c r="AN968" s="123">
        <v>36544</v>
      </c>
      <c r="AO968" s="123">
        <v>15471.22</v>
      </c>
      <c r="AP968" s="123">
        <v>5978.78</v>
      </c>
      <c r="AQ968" s="123">
        <v>21450</v>
      </c>
      <c r="AR968" s="120">
        <v>15</v>
      </c>
      <c r="AS968" s="120">
        <f>VLOOKUP(X968:X3231,[7]Sheet1!$T$2:$AC$1764,10,0)</f>
        <v>384</v>
      </c>
      <c r="AT968" s="107" t="str">
        <f>VLOOKUP(X968:X3225,'[8]Asset Classification'!$J$3:$S$2325,10,0)</f>
        <v>&gt;180</v>
      </c>
      <c r="AU968" s="120"/>
      <c r="AV968" s="120"/>
      <c r="AW968" s="120"/>
      <c r="AX968" s="120" t="s">
        <v>544</v>
      </c>
      <c r="AY968" s="120" t="s">
        <v>545</v>
      </c>
      <c r="AZ968" s="120"/>
      <c r="BA968" s="120"/>
      <c r="BB968" s="126"/>
      <c r="BC968" s="110"/>
      <c r="BD968" s="111"/>
      <c r="BE968" s="111"/>
      <c r="BF968" s="112"/>
      <c r="BG968" s="111"/>
      <c r="BH968" s="113"/>
      <c r="BI968" s="111"/>
      <c r="BJ968" s="111"/>
      <c r="BK968" s="114"/>
      <c r="BL968" s="122"/>
    </row>
    <row r="969" spans="1:64" s="125" customFormat="1" ht="14.55" customHeight="1" x14ac:dyDescent="0.3">
      <c r="A969" s="120">
        <v>964</v>
      </c>
      <c r="B969" s="120" t="s">
        <v>5879</v>
      </c>
      <c r="C969" s="120" t="s">
        <v>178</v>
      </c>
      <c r="D969" s="120" t="s">
        <v>850</v>
      </c>
      <c r="E969" s="120" t="s">
        <v>851</v>
      </c>
      <c r="F969" s="120" t="s">
        <v>852</v>
      </c>
      <c r="G969" s="120" t="s">
        <v>853</v>
      </c>
      <c r="H969" s="120" t="s">
        <v>854</v>
      </c>
      <c r="I969" s="120">
        <v>176391</v>
      </c>
      <c r="J969" s="120" t="s">
        <v>889</v>
      </c>
      <c r="K969" s="120">
        <v>176391</v>
      </c>
      <c r="L969" s="120" t="s">
        <v>890</v>
      </c>
      <c r="M969" s="120" t="s">
        <v>891</v>
      </c>
      <c r="N969" s="120">
        <v>62828</v>
      </c>
      <c r="O969" s="120" t="s">
        <v>1973</v>
      </c>
      <c r="P969" s="120">
        <v>518149</v>
      </c>
      <c r="Q969" s="120" t="s">
        <v>4264</v>
      </c>
      <c r="R969" s="120" t="s">
        <v>255</v>
      </c>
      <c r="S969" s="120" t="s">
        <v>4269</v>
      </c>
      <c r="T969" s="120" t="s">
        <v>185</v>
      </c>
      <c r="U969" s="120" t="s">
        <v>186</v>
      </c>
      <c r="V969" s="120">
        <v>0</v>
      </c>
      <c r="W969" s="120" t="s">
        <v>5880</v>
      </c>
      <c r="X969" s="120">
        <v>353676478</v>
      </c>
      <c r="Y969" s="120" t="s">
        <v>4270</v>
      </c>
      <c r="Z969" s="120" t="s">
        <v>300</v>
      </c>
      <c r="AA969" s="123">
        <v>31000</v>
      </c>
      <c r="AB969" s="120" t="s">
        <v>548</v>
      </c>
      <c r="AC969" s="120">
        <v>24</v>
      </c>
      <c r="AD969" s="120" t="s">
        <v>190</v>
      </c>
      <c r="AE969" s="120" t="s">
        <v>498</v>
      </c>
      <c r="AF969" s="123">
        <v>1650</v>
      </c>
      <c r="AG969" s="123">
        <v>1650</v>
      </c>
      <c r="AH969" s="120" t="s">
        <v>452</v>
      </c>
      <c r="AI969" s="123">
        <v>1922.4</v>
      </c>
      <c r="AJ969" s="123">
        <v>1377.6</v>
      </c>
      <c r="AK969" s="123">
        <v>3300</v>
      </c>
      <c r="AL969" s="123">
        <v>29077.599999999999</v>
      </c>
      <c r="AM969" s="123">
        <v>7466.4</v>
      </c>
      <c r="AN969" s="123">
        <v>36544</v>
      </c>
      <c r="AO969" s="123">
        <v>15471.22</v>
      </c>
      <c r="AP969" s="123">
        <v>5978.78</v>
      </c>
      <c r="AQ969" s="123">
        <v>21450</v>
      </c>
      <c r="AR969" s="120">
        <v>15</v>
      </c>
      <c r="AS969" s="120">
        <f>VLOOKUP(X969:X3232,[7]Sheet1!$T$2:$AC$1764,10,0)</f>
        <v>384</v>
      </c>
      <c r="AT969" s="107" t="str">
        <f>VLOOKUP(X969:X3226,'[8]Asset Classification'!$J$3:$S$2325,10,0)</f>
        <v>&gt;180</v>
      </c>
      <c r="AU969" s="120"/>
      <c r="AV969" s="120"/>
      <c r="AW969" s="120"/>
      <c r="AX969" s="120" t="s">
        <v>544</v>
      </c>
      <c r="AY969" s="120" t="s">
        <v>545</v>
      </c>
      <c r="AZ969" s="120"/>
      <c r="BA969" s="120"/>
      <c r="BB969" s="126"/>
      <c r="BC969" s="110"/>
      <c r="BD969" s="111"/>
      <c r="BE969" s="111"/>
      <c r="BF969" s="112"/>
      <c r="BG969" s="111"/>
      <c r="BH969" s="113"/>
      <c r="BI969" s="111"/>
      <c r="BJ969" s="111"/>
      <c r="BK969" s="114"/>
      <c r="BL969" s="122"/>
    </row>
    <row r="970" spans="1:64" s="125" customFormat="1" ht="14.55" customHeight="1" x14ac:dyDescent="0.3">
      <c r="A970" s="120">
        <v>965</v>
      </c>
      <c r="B970" s="120" t="s">
        <v>5879</v>
      </c>
      <c r="C970" s="120" t="s">
        <v>178</v>
      </c>
      <c r="D970" s="120" t="s">
        <v>850</v>
      </c>
      <c r="E970" s="120" t="s">
        <v>851</v>
      </c>
      <c r="F970" s="120" t="s">
        <v>852</v>
      </c>
      <c r="G970" s="120" t="s">
        <v>853</v>
      </c>
      <c r="H970" s="120" t="s">
        <v>854</v>
      </c>
      <c r="I970" s="120">
        <v>168143</v>
      </c>
      <c r="J970" s="120" t="s">
        <v>854</v>
      </c>
      <c r="K970" s="120">
        <v>168143</v>
      </c>
      <c r="L970" s="120" t="s">
        <v>1545</v>
      </c>
      <c r="M970" s="120" t="s">
        <v>1546</v>
      </c>
      <c r="N970" s="120">
        <v>62958</v>
      </c>
      <c r="O970" s="120" t="s">
        <v>1973</v>
      </c>
      <c r="P970" s="120">
        <v>518149</v>
      </c>
      <c r="Q970" s="120" t="s">
        <v>4264</v>
      </c>
      <c r="R970" s="120" t="s">
        <v>255</v>
      </c>
      <c r="S970" s="120" t="s">
        <v>4271</v>
      </c>
      <c r="T970" s="120" t="s">
        <v>185</v>
      </c>
      <c r="U970" s="120" t="s">
        <v>186</v>
      </c>
      <c r="V970" s="120">
        <v>0</v>
      </c>
      <c r="W970" s="120" t="s">
        <v>5880</v>
      </c>
      <c r="X970" s="120">
        <v>353676479</v>
      </c>
      <c r="Y970" s="120" t="s">
        <v>4272</v>
      </c>
      <c r="Z970" s="120" t="s">
        <v>300</v>
      </c>
      <c r="AA970" s="123">
        <v>35000</v>
      </c>
      <c r="AB970" s="120" t="s">
        <v>548</v>
      </c>
      <c r="AC970" s="120">
        <v>24</v>
      </c>
      <c r="AD970" s="120" t="s">
        <v>190</v>
      </c>
      <c r="AE970" s="120" t="s">
        <v>498</v>
      </c>
      <c r="AF970" s="123">
        <v>1870</v>
      </c>
      <c r="AG970" s="123">
        <v>1870</v>
      </c>
      <c r="AH970" s="120" t="s">
        <v>3916</v>
      </c>
      <c r="AI970" s="123">
        <v>2315.4899999999998</v>
      </c>
      <c r="AJ970" s="123">
        <v>2184.5100000000002</v>
      </c>
      <c r="AK970" s="123">
        <v>4500</v>
      </c>
      <c r="AL970" s="123">
        <v>32684.51</v>
      </c>
      <c r="AM970" s="123">
        <v>7752.49</v>
      </c>
      <c r="AN970" s="123">
        <v>40437</v>
      </c>
      <c r="AO970" s="123">
        <v>17445.79</v>
      </c>
      <c r="AP970" s="123">
        <v>6104.21</v>
      </c>
      <c r="AQ970" s="123">
        <v>23550</v>
      </c>
      <c r="AR970" s="120">
        <v>15</v>
      </c>
      <c r="AS970" s="120">
        <f>VLOOKUP(X970:X3233,[7]Sheet1!$T$2:$AC$1764,10,0)</f>
        <v>384</v>
      </c>
      <c r="AT970" s="107" t="str">
        <f>VLOOKUP(X970:X3227,'[8]Asset Classification'!$J$3:$S$2325,10,0)</f>
        <v>&gt;180</v>
      </c>
      <c r="AU970" s="120"/>
      <c r="AV970" s="120"/>
      <c r="AW970" s="120"/>
      <c r="AX970" s="120" t="s">
        <v>544</v>
      </c>
      <c r="AY970" s="120" t="s">
        <v>545</v>
      </c>
      <c r="AZ970" s="120"/>
      <c r="BA970" s="120"/>
      <c r="BB970" s="126"/>
      <c r="BC970" s="110"/>
      <c r="BD970" s="111"/>
      <c r="BE970" s="111"/>
      <c r="BF970" s="112"/>
      <c r="BG970" s="111"/>
      <c r="BH970" s="113"/>
      <c r="BI970" s="111"/>
      <c r="BJ970" s="111"/>
      <c r="BK970" s="114"/>
      <c r="BL970" s="122"/>
    </row>
    <row r="971" spans="1:64" s="125" customFormat="1" ht="14.55" customHeight="1" x14ac:dyDescent="0.3">
      <c r="A971" s="120">
        <v>966</v>
      </c>
      <c r="B971" s="120" t="s">
        <v>5879</v>
      </c>
      <c r="C971" s="120" t="s">
        <v>178</v>
      </c>
      <c r="D971" s="120" t="s">
        <v>850</v>
      </c>
      <c r="E971" s="120" t="s">
        <v>851</v>
      </c>
      <c r="F971" s="120" t="s">
        <v>852</v>
      </c>
      <c r="G971" s="120" t="s">
        <v>853</v>
      </c>
      <c r="H971" s="120" t="s">
        <v>854</v>
      </c>
      <c r="I971" s="120">
        <v>169532</v>
      </c>
      <c r="J971" s="120" t="s">
        <v>1553</v>
      </c>
      <c r="K971" s="120">
        <v>169532</v>
      </c>
      <c r="L971" s="120" t="s">
        <v>961</v>
      </c>
      <c r="M971" s="120" t="s">
        <v>962</v>
      </c>
      <c r="N971" s="120">
        <v>305504</v>
      </c>
      <c r="O971" s="120" t="s">
        <v>2825</v>
      </c>
      <c r="P971" s="120">
        <v>545482</v>
      </c>
      <c r="Q971" s="120" t="s">
        <v>2883</v>
      </c>
      <c r="R971" s="120" t="s">
        <v>255</v>
      </c>
      <c r="S971" s="120" t="s">
        <v>4625</v>
      </c>
      <c r="T971" s="120" t="s">
        <v>185</v>
      </c>
      <c r="U971" s="120" t="s">
        <v>181</v>
      </c>
      <c r="V971" s="120">
        <v>0</v>
      </c>
      <c r="W971" s="120" t="s">
        <v>5880</v>
      </c>
      <c r="X971" s="120">
        <v>354098929</v>
      </c>
      <c r="Y971" s="120" t="s">
        <v>4626</v>
      </c>
      <c r="Z971" s="120" t="s">
        <v>476</v>
      </c>
      <c r="AA971" s="123">
        <v>52000</v>
      </c>
      <c r="AB971" s="120" t="s">
        <v>548</v>
      </c>
      <c r="AC971" s="120">
        <v>24</v>
      </c>
      <c r="AD971" s="120" t="s">
        <v>190</v>
      </c>
      <c r="AE971" s="120" t="s">
        <v>498</v>
      </c>
      <c r="AF971" s="123">
        <v>2780</v>
      </c>
      <c r="AG971" s="123">
        <v>2780</v>
      </c>
      <c r="AH971" s="120" t="s">
        <v>360</v>
      </c>
      <c r="AI971" s="123">
        <v>2775.38</v>
      </c>
      <c r="AJ971" s="123">
        <v>2784.62</v>
      </c>
      <c r="AK971" s="123">
        <v>5560</v>
      </c>
      <c r="AL971" s="123">
        <v>49224.62</v>
      </c>
      <c r="AM971" s="123">
        <v>12711.38</v>
      </c>
      <c r="AN971" s="123">
        <v>61936</v>
      </c>
      <c r="AO971" s="123">
        <v>25995.64</v>
      </c>
      <c r="AP971" s="123">
        <v>10144.36</v>
      </c>
      <c r="AQ971" s="123">
        <v>36140</v>
      </c>
      <c r="AR971" s="120">
        <v>15</v>
      </c>
      <c r="AS971" s="120">
        <f>VLOOKUP(X971:X3234,[7]Sheet1!$T$2:$AC$1764,10,0)</f>
        <v>384</v>
      </c>
      <c r="AT971" s="107" t="str">
        <f>VLOOKUP(X971:X3228,'[8]Asset Classification'!$J$3:$S$2325,10,0)</f>
        <v>&gt;180</v>
      </c>
      <c r="AU971" s="120"/>
      <c r="AV971" s="120"/>
      <c r="AW971" s="120"/>
      <c r="AX971" s="120" t="s">
        <v>544</v>
      </c>
      <c r="AY971" s="120" t="s">
        <v>545</v>
      </c>
      <c r="AZ971" s="120"/>
      <c r="BA971" s="120"/>
      <c r="BB971" s="126"/>
      <c r="BC971" s="110"/>
      <c r="BD971" s="111"/>
      <c r="BE971" s="111"/>
      <c r="BF971" s="112"/>
      <c r="BG971" s="111"/>
      <c r="BH971" s="113"/>
      <c r="BI971" s="111"/>
      <c r="BJ971" s="111"/>
      <c r="BK971" s="114"/>
      <c r="BL971" s="122"/>
    </row>
    <row r="972" spans="1:64" s="125" customFormat="1" ht="14.55" customHeight="1" x14ac:dyDescent="0.3">
      <c r="A972" s="120">
        <v>967</v>
      </c>
      <c r="B972" s="120" t="s">
        <v>5879</v>
      </c>
      <c r="C972" s="120" t="s">
        <v>178</v>
      </c>
      <c r="D972" s="120" t="s">
        <v>850</v>
      </c>
      <c r="E972" s="120" t="s">
        <v>851</v>
      </c>
      <c r="F972" s="120" t="s">
        <v>852</v>
      </c>
      <c r="G972" s="120" t="s">
        <v>853</v>
      </c>
      <c r="H972" s="120" t="s">
        <v>854</v>
      </c>
      <c r="I972" s="120">
        <v>169532</v>
      </c>
      <c r="J972" s="120" t="s">
        <v>1553</v>
      </c>
      <c r="K972" s="120">
        <v>169532</v>
      </c>
      <c r="L972" s="120" t="s">
        <v>961</v>
      </c>
      <c r="M972" s="120" t="s">
        <v>962</v>
      </c>
      <c r="N972" s="120">
        <v>305504</v>
      </c>
      <c r="O972" s="120" t="s">
        <v>930</v>
      </c>
      <c r="P972" s="120">
        <v>499206</v>
      </c>
      <c r="Q972" s="120" t="s">
        <v>1947</v>
      </c>
      <c r="R972" s="120" t="s">
        <v>255</v>
      </c>
      <c r="S972" s="120" t="s">
        <v>4640</v>
      </c>
      <c r="T972" s="120" t="s">
        <v>185</v>
      </c>
      <c r="U972" s="120" t="s">
        <v>186</v>
      </c>
      <c r="V972" s="120">
        <v>0</v>
      </c>
      <c r="W972" s="120" t="s">
        <v>5880</v>
      </c>
      <c r="X972" s="120">
        <v>354184975</v>
      </c>
      <c r="Y972" s="120" t="s">
        <v>4641</v>
      </c>
      <c r="Z972" s="120" t="s">
        <v>596</v>
      </c>
      <c r="AA972" s="123">
        <v>37000</v>
      </c>
      <c r="AB972" s="120" t="s">
        <v>548</v>
      </c>
      <c r="AC972" s="120">
        <v>24</v>
      </c>
      <c r="AD972" s="120" t="s">
        <v>190</v>
      </c>
      <c r="AE972" s="120" t="s">
        <v>513</v>
      </c>
      <c r="AF972" s="123">
        <v>1970</v>
      </c>
      <c r="AG972" s="123">
        <v>1970</v>
      </c>
      <c r="AH972" s="120" t="s">
        <v>263</v>
      </c>
      <c r="AI972" s="123">
        <v>1032.33</v>
      </c>
      <c r="AJ972" s="123">
        <v>937.67</v>
      </c>
      <c r="AK972" s="123">
        <v>1970</v>
      </c>
      <c r="AL972" s="123">
        <v>35967.67</v>
      </c>
      <c r="AM972" s="123">
        <v>9680.33</v>
      </c>
      <c r="AN972" s="123">
        <v>45648</v>
      </c>
      <c r="AO972" s="123">
        <v>18090.98</v>
      </c>
      <c r="AP972" s="123">
        <v>7519.02</v>
      </c>
      <c r="AQ972" s="123">
        <v>25610</v>
      </c>
      <c r="AR972" s="120">
        <v>14</v>
      </c>
      <c r="AS972" s="120">
        <f>VLOOKUP(X972:X3235,[7]Sheet1!$T$2:$AC$1764,10,0)</f>
        <v>384</v>
      </c>
      <c r="AT972" s="107" t="str">
        <f>VLOOKUP(X972:X3229,'[8]Asset Classification'!$J$3:$S$2325,10,0)</f>
        <v>&gt;180</v>
      </c>
      <c r="AU972" s="120"/>
      <c r="AV972" s="120"/>
      <c r="AW972" s="120"/>
      <c r="AX972" s="120" t="s">
        <v>544</v>
      </c>
      <c r="AY972" s="120" t="s">
        <v>545</v>
      </c>
      <c r="AZ972" s="120"/>
      <c r="BA972" s="120"/>
      <c r="BB972" s="126"/>
      <c r="BC972" s="110"/>
      <c r="BD972" s="111"/>
      <c r="BE972" s="111"/>
      <c r="BF972" s="112"/>
      <c r="BG972" s="111"/>
      <c r="BH972" s="113"/>
      <c r="BI972" s="111"/>
      <c r="BJ972" s="111"/>
      <c r="BK972" s="114"/>
      <c r="BL972" s="122"/>
    </row>
    <row r="973" spans="1:64" s="125" customFormat="1" ht="14.55" customHeight="1" x14ac:dyDescent="0.3">
      <c r="A973" s="120">
        <v>968</v>
      </c>
      <c r="B973" s="120" t="s">
        <v>5879</v>
      </c>
      <c r="C973" s="120" t="s">
        <v>178</v>
      </c>
      <c r="D973" s="120" t="s">
        <v>850</v>
      </c>
      <c r="E973" s="120" t="s">
        <v>851</v>
      </c>
      <c r="F973" s="120" t="s">
        <v>852</v>
      </c>
      <c r="G973" s="120" t="s">
        <v>853</v>
      </c>
      <c r="H973" s="120" t="s">
        <v>854</v>
      </c>
      <c r="I973" s="120">
        <v>169532</v>
      </c>
      <c r="J973" s="120" t="s">
        <v>1553</v>
      </c>
      <c r="K973" s="120">
        <v>169532</v>
      </c>
      <c r="L973" s="120" t="s">
        <v>961</v>
      </c>
      <c r="M973" s="120" t="s">
        <v>962</v>
      </c>
      <c r="N973" s="120">
        <v>305504</v>
      </c>
      <c r="O973" s="120" t="s">
        <v>930</v>
      </c>
      <c r="P973" s="120">
        <v>499206</v>
      </c>
      <c r="Q973" s="120" t="s">
        <v>1947</v>
      </c>
      <c r="R973" s="120" t="s">
        <v>255</v>
      </c>
      <c r="S973" s="120" t="s">
        <v>4642</v>
      </c>
      <c r="T973" s="120" t="s">
        <v>185</v>
      </c>
      <c r="U973" s="120" t="s">
        <v>186</v>
      </c>
      <c r="V973" s="120">
        <v>0</v>
      </c>
      <c r="W973" s="120" t="s">
        <v>980</v>
      </c>
      <c r="X973" s="120">
        <v>354184976</v>
      </c>
      <c r="Y973" s="120" t="s">
        <v>4643</v>
      </c>
      <c r="Z973" s="120" t="s">
        <v>596</v>
      </c>
      <c r="AA973" s="123">
        <v>37000</v>
      </c>
      <c r="AB973" s="120" t="s">
        <v>548</v>
      </c>
      <c r="AC973" s="120">
        <v>24</v>
      </c>
      <c r="AD973" s="120" t="s">
        <v>190</v>
      </c>
      <c r="AE973" s="120" t="s">
        <v>513</v>
      </c>
      <c r="AF973" s="123">
        <v>1970</v>
      </c>
      <c r="AG973" s="123">
        <v>1970</v>
      </c>
      <c r="AH973" s="120" t="s">
        <v>263</v>
      </c>
      <c r="AI973" s="123">
        <v>1032.33</v>
      </c>
      <c r="AJ973" s="123">
        <v>937.67</v>
      </c>
      <c r="AK973" s="123">
        <v>1970</v>
      </c>
      <c r="AL973" s="123">
        <v>35967.67</v>
      </c>
      <c r="AM973" s="123">
        <v>9680.33</v>
      </c>
      <c r="AN973" s="123">
        <v>45648</v>
      </c>
      <c r="AO973" s="123">
        <v>18090.98</v>
      </c>
      <c r="AP973" s="123">
        <v>7519.02</v>
      </c>
      <c r="AQ973" s="123">
        <v>25610</v>
      </c>
      <c r="AR973" s="120">
        <v>14</v>
      </c>
      <c r="AS973" s="120">
        <f>VLOOKUP(X973:X3236,[7]Sheet1!$T$2:$AC$1764,10,0)</f>
        <v>384</v>
      </c>
      <c r="AT973" s="107" t="str">
        <f>VLOOKUP(X973:X3230,'[8]Asset Classification'!$J$3:$S$2325,10,0)</f>
        <v>&gt;180</v>
      </c>
      <c r="AU973" s="120"/>
      <c r="AV973" s="120"/>
      <c r="AW973" s="120"/>
      <c r="AX973" s="120" t="s">
        <v>544</v>
      </c>
      <c r="AY973" s="120" t="s">
        <v>545</v>
      </c>
      <c r="AZ973" s="120"/>
      <c r="BA973" s="120"/>
      <c r="BB973" s="126"/>
      <c r="BC973" s="110"/>
      <c r="BD973" s="111"/>
      <c r="BE973" s="111"/>
      <c r="BF973" s="112"/>
      <c r="BG973" s="111"/>
      <c r="BH973" s="113"/>
      <c r="BI973" s="111"/>
      <c r="BJ973" s="111"/>
      <c r="BK973" s="114"/>
      <c r="BL973" s="122"/>
    </row>
    <row r="974" spans="1:64" s="125" customFormat="1" ht="14.55" customHeight="1" x14ac:dyDescent="0.3">
      <c r="A974" s="120">
        <v>969</v>
      </c>
      <c r="B974" s="120" t="s">
        <v>5879</v>
      </c>
      <c r="C974" s="120" t="s">
        <v>178</v>
      </c>
      <c r="D974" s="120" t="s">
        <v>850</v>
      </c>
      <c r="E974" s="120" t="s">
        <v>851</v>
      </c>
      <c r="F974" s="120" t="s">
        <v>852</v>
      </c>
      <c r="G974" s="120" t="s">
        <v>853</v>
      </c>
      <c r="H974" s="120" t="s">
        <v>854</v>
      </c>
      <c r="I974" s="120">
        <v>169532</v>
      </c>
      <c r="J974" s="120" t="s">
        <v>1553</v>
      </c>
      <c r="K974" s="120">
        <v>169532</v>
      </c>
      <c r="L974" s="120" t="s">
        <v>1019</v>
      </c>
      <c r="M974" s="120" t="s">
        <v>1020</v>
      </c>
      <c r="N974" s="120">
        <v>62975</v>
      </c>
      <c r="O974" s="120" t="s">
        <v>1973</v>
      </c>
      <c r="P974" s="120">
        <v>518149</v>
      </c>
      <c r="Q974" s="120" t="s">
        <v>4264</v>
      </c>
      <c r="R974" s="120" t="s">
        <v>255</v>
      </c>
      <c r="S974" s="120" t="s">
        <v>4656</v>
      </c>
      <c r="T974" s="120" t="s">
        <v>185</v>
      </c>
      <c r="U974" s="120" t="s">
        <v>186</v>
      </c>
      <c r="V974" s="120">
        <v>0</v>
      </c>
      <c r="W974" s="120" t="s">
        <v>2062</v>
      </c>
      <c r="X974" s="120">
        <v>354184984</v>
      </c>
      <c r="Y974" s="120" t="s">
        <v>4657</v>
      </c>
      <c r="Z974" s="120" t="s">
        <v>596</v>
      </c>
      <c r="AA974" s="123">
        <v>35000</v>
      </c>
      <c r="AB974" s="120" t="s">
        <v>548</v>
      </c>
      <c r="AC974" s="120">
        <v>24</v>
      </c>
      <c r="AD974" s="120" t="s">
        <v>190</v>
      </c>
      <c r="AE974" s="120" t="s">
        <v>513</v>
      </c>
      <c r="AF974" s="123">
        <v>1870</v>
      </c>
      <c r="AG974" s="123">
        <v>1870</v>
      </c>
      <c r="AH974" s="120" t="s">
        <v>299</v>
      </c>
      <c r="AI974" s="123">
        <v>983.01</v>
      </c>
      <c r="AJ974" s="123">
        <v>886.99</v>
      </c>
      <c r="AK974" s="123">
        <v>1870</v>
      </c>
      <c r="AL974" s="123">
        <v>34016.99</v>
      </c>
      <c r="AM974" s="123">
        <v>9113.01</v>
      </c>
      <c r="AN974" s="123">
        <v>43130</v>
      </c>
      <c r="AO974" s="123">
        <v>17210.66</v>
      </c>
      <c r="AP974" s="123">
        <v>7099.34</v>
      </c>
      <c r="AQ974" s="123">
        <v>24310</v>
      </c>
      <c r="AR974" s="120">
        <v>14</v>
      </c>
      <c r="AS974" s="120">
        <f>VLOOKUP(X974:X3237,[7]Sheet1!$T$2:$AC$1764,10,0)</f>
        <v>384</v>
      </c>
      <c r="AT974" s="107" t="str">
        <f>VLOOKUP(X974:X3231,'[8]Asset Classification'!$J$3:$S$2325,10,0)</f>
        <v>&gt;180</v>
      </c>
      <c r="AU974" s="120"/>
      <c r="AV974" s="120"/>
      <c r="AW974" s="120"/>
      <c r="AX974" s="120" t="s">
        <v>544</v>
      </c>
      <c r="AY974" s="120" t="s">
        <v>545</v>
      </c>
      <c r="AZ974" s="120"/>
      <c r="BA974" s="120"/>
      <c r="BB974" s="126"/>
      <c r="BC974" s="110"/>
      <c r="BD974" s="111"/>
      <c r="BE974" s="111"/>
      <c r="BF974" s="112"/>
      <c r="BG974" s="111"/>
      <c r="BH974" s="113"/>
      <c r="BI974" s="111"/>
      <c r="BJ974" s="111"/>
      <c r="BK974" s="114"/>
      <c r="BL974" s="122"/>
    </row>
    <row r="975" spans="1:64" s="125" customFormat="1" ht="14.55" customHeight="1" x14ac:dyDescent="0.3">
      <c r="A975" s="120">
        <v>970</v>
      </c>
      <c r="B975" s="120" t="s">
        <v>5879</v>
      </c>
      <c r="C975" s="120" t="s">
        <v>178</v>
      </c>
      <c r="D975" s="120" t="s">
        <v>850</v>
      </c>
      <c r="E975" s="120" t="s">
        <v>851</v>
      </c>
      <c r="F975" s="120" t="s">
        <v>852</v>
      </c>
      <c r="G975" s="120" t="s">
        <v>853</v>
      </c>
      <c r="H975" s="120" t="s">
        <v>854</v>
      </c>
      <c r="I975" s="120">
        <v>168143</v>
      </c>
      <c r="J975" s="120" t="s">
        <v>854</v>
      </c>
      <c r="K975" s="120">
        <v>168143</v>
      </c>
      <c r="L975" s="120" t="s">
        <v>925</v>
      </c>
      <c r="M975" s="120" t="s">
        <v>926</v>
      </c>
      <c r="N975" s="120">
        <v>359181</v>
      </c>
      <c r="O975" s="120" t="s">
        <v>4155</v>
      </c>
      <c r="P975" s="120">
        <v>492137</v>
      </c>
      <c r="Q975" s="120" t="s">
        <v>4156</v>
      </c>
      <c r="R975" s="120" t="s">
        <v>255</v>
      </c>
      <c r="S975" s="120" t="s">
        <v>4157</v>
      </c>
      <c r="T975" s="120" t="s">
        <v>185</v>
      </c>
      <c r="U975" s="120" t="s">
        <v>186</v>
      </c>
      <c r="V975" s="120">
        <v>0</v>
      </c>
      <c r="W975" s="120" t="s">
        <v>221</v>
      </c>
      <c r="X975" s="120">
        <v>353676412</v>
      </c>
      <c r="Y975" s="120" t="s">
        <v>4158</v>
      </c>
      <c r="Z975" s="120" t="s">
        <v>505</v>
      </c>
      <c r="AA975" s="123">
        <v>27000</v>
      </c>
      <c r="AB975" s="120" t="s">
        <v>189</v>
      </c>
      <c r="AC975" s="120">
        <v>18</v>
      </c>
      <c r="AD975" s="120" t="s">
        <v>190</v>
      </c>
      <c r="AE975" s="120" t="s">
        <v>502</v>
      </c>
      <c r="AF975" s="123">
        <v>1810</v>
      </c>
      <c r="AG975" s="123">
        <v>1810</v>
      </c>
      <c r="AH975" s="120" t="s">
        <v>257</v>
      </c>
      <c r="AI975" s="123">
        <v>2269.91</v>
      </c>
      <c r="AJ975" s="123">
        <v>1350.09</v>
      </c>
      <c r="AK975" s="123">
        <v>3620</v>
      </c>
      <c r="AL975" s="123">
        <v>24730.09</v>
      </c>
      <c r="AM975" s="123">
        <v>4658.91</v>
      </c>
      <c r="AN975" s="123">
        <v>29389</v>
      </c>
      <c r="AO975" s="123">
        <v>19123.330000000002</v>
      </c>
      <c r="AP975" s="123">
        <v>4406.67</v>
      </c>
      <c r="AQ975" s="123">
        <v>23530</v>
      </c>
      <c r="AR975" s="120">
        <v>15</v>
      </c>
      <c r="AS975" s="120">
        <f>VLOOKUP(X975:X3238,[7]Sheet1!$T$2:$AC$1764,10,0)</f>
        <v>386</v>
      </c>
      <c r="AT975" s="107" t="str">
        <f>VLOOKUP(X975:X3232,'[8]Asset Classification'!$J$3:$S$2325,10,0)</f>
        <v>&gt;180</v>
      </c>
      <c r="AU975" s="120"/>
      <c r="AV975" s="120"/>
      <c r="AW975" s="120"/>
      <c r="AX975" s="120" t="s">
        <v>544</v>
      </c>
      <c r="AY975" s="120" t="s">
        <v>545</v>
      </c>
      <c r="AZ975" s="120"/>
      <c r="BA975" s="120"/>
      <c r="BB975" s="126"/>
      <c r="BC975" s="110"/>
      <c r="BD975" s="111"/>
      <c r="BE975" s="111"/>
      <c r="BF975" s="112"/>
      <c r="BG975" s="111"/>
      <c r="BH975" s="113"/>
      <c r="BI975" s="111"/>
      <c r="BJ975" s="111"/>
      <c r="BK975" s="114"/>
      <c r="BL975" s="122"/>
    </row>
    <row r="976" spans="1:64" s="125" customFormat="1" ht="14.55" customHeight="1" x14ac:dyDescent="0.3">
      <c r="A976" s="120">
        <v>971</v>
      </c>
      <c r="B976" s="120" t="s">
        <v>5879</v>
      </c>
      <c r="C976" s="120" t="s">
        <v>178</v>
      </c>
      <c r="D976" s="120" t="s">
        <v>850</v>
      </c>
      <c r="E976" s="120" t="s">
        <v>851</v>
      </c>
      <c r="F976" s="120" t="s">
        <v>852</v>
      </c>
      <c r="G976" s="120" t="s">
        <v>853</v>
      </c>
      <c r="H976" s="120" t="s">
        <v>854</v>
      </c>
      <c r="I976" s="120">
        <v>168143</v>
      </c>
      <c r="J976" s="120" t="s">
        <v>854</v>
      </c>
      <c r="K976" s="120">
        <v>168143</v>
      </c>
      <c r="L976" s="120" t="s">
        <v>925</v>
      </c>
      <c r="M976" s="120" t="s">
        <v>926</v>
      </c>
      <c r="N976" s="120">
        <v>408273</v>
      </c>
      <c r="O976" s="120" t="s">
        <v>4155</v>
      </c>
      <c r="P976" s="120">
        <v>492137</v>
      </c>
      <c r="Q976" s="120" t="s">
        <v>4156</v>
      </c>
      <c r="R976" s="120" t="s">
        <v>255</v>
      </c>
      <c r="S976" s="120" t="s">
        <v>4159</v>
      </c>
      <c r="T976" s="120" t="s">
        <v>185</v>
      </c>
      <c r="U976" s="120" t="s">
        <v>186</v>
      </c>
      <c r="V976" s="120">
        <v>0</v>
      </c>
      <c r="W976" s="120" t="s">
        <v>221</v>
      </c>
      <c r="X976" s="120">
        <v>353676413</v>
      </c>
      <c r="Y976" s="120" t="s">
        <v>4160</v>
      </c>
      <c r="Z976" s="120" t="s">
        <v>505</v>
      </c>
      <c r="AA976" s="123">
        <v>27000</v>
      </c>
      <c r="AB976" s="120" t="s">
        <v>189</v>
      </c>
      <c r="AC976" s="120">
        <v>18</v>
      </c>
      <c r="AD976" s="120" t="s">
        <v>190</v>
      </c>
      <c r="AE976" s="120" t="s">
        <v>502</v>
      </c>
      <c r="AF976" s="123">
        <v>1810</v>
      </c>
      <c r="AG976" s="123">
        <v>1810</v>
      </c>
      <c r="AH976" s="120" t="s">
        <v>257</v>
      </c>
      <c r="AI976" s="123">
        <v>2269.91</v>
      </c>
      <c r="AJ976" s="123">
        <v>1350.09</v>
      </c>
      <c r="AK976" s="123">
        <v>3620</v>
      </c>
      <c r="AL976" s="123">
        <v>24730.09</v>
      </c>
      <c r="AM976" s="123">
        <v>4658.91</v>
      </c>
      <c r="AN976" s="123">
        <v>29389</v>
      </c>
      <c r="AO976" s="123">
        <v>19123.330000000002</v>
      </c>
      <c r="AP976" s="123">
        <v>4406.67</v>
      </c>
      <c r="AQ976" s="123">
        <v>23530</v>
      </c>
      <c r="AR976" s="120">
        <v>15</v>
      </c>
      <c r="AS976" s="120">
        <f>VLOOKUP(X976:X3239,[7]Sheet1!$T$2:$AC$1764,10,0)</f>
        <v>386</v>
      </c>
      <c r="AT976" s="107" t="str">
        <f>VLOOKUP(X976:X3233,'[8]Asset Classification'!$J$3:$S$2325,10,0)</f>
        <v>&gt;180</v>
      </c>
      <c r="AU976" s="120"/>
      <c r="AV976" s="120"/>
      <c r="AW976" s="120"/>
      <c r="AX976" s="120" t="s">
        <v>544</v>
      </c>
      <c r="AY976" s="120" t="s">
        <v>545</v>
      </c>
      <c r="AZ976" s="120"/>
      <c r="BA976" s="120"/>
      <c r="BB976" s="126"/>
      <c r="BC976" s="110"/>
      <c r="BD976" s="111"/>
      <c r="BE976" s="111"/>
      <c r="BF976" s="112"/>
      <c r="BG976" s="111"/>
      <c r="BH976" s="113"/>
      <c r="BI976" s="111"/>
      <c r="BJ976" s="111"/>
      <c r="BK976" s="114"/>
      <c r="BL976" s="122"/>
    </row>
    <row r="977" spans="1:64" s="125" customFormat="1" ht="14.55" customHeight="1" x14ac:dyDescent="0.3">
      <c r="A977" s="120">
        <v>972</v>
      </c>
      <c r="B977" s="120" t="s">
        <v>5879</v>
      </c>
      <c r="C977" s="120" t="s">
        <v>178</v>
      </c>
      <c r="D977" s="120" t="s">
        <v>850</v>
      </c>
      <c r="E977" s="120" t="s">
        <v>851</v>
      </c>
      <c r="F977" s="120" t="s">
        <v>852</v>
      </c>
      <c r="G977" s="120" t="s">
        <v>853</v>
      </c>
      <c r="H977" s="120" t="s">
        <v>854</v>
      </c>
      <c r="I977" s="120">
        <v>168143</v>
      </c>
      <c r="J977" s="120" t="s">
        <v>854</v>
      </c>
      <c r="K977" s="120">
        <v>168143</v>
      </c>
      <c r="L977" s="120" t="s">
        <v>925</v>
      </c>
      <c r="M977" s="120" t="s">
        <v>926</v>
      </c>
      <c r="N977" s="120">
        <v>408273</v>
      </c>
      <c r="O977" s="120" t="s">
        <v>3763</v>
      </c>
      <c r="P977" s="120">
        <v>566568</v>
      </c>
      <c r="Q977" s="120" t="s">
        <v>3764</v>
      </c>
      <c r="R977" s="120" t="s">
        <v>255</v>
      </c>
      <c r="S977" s="120" t="s">
        <v>4173</v>
      </c>
      <c r="T977" s="120" t="s">
        <v>185</v>
      </c>
      <c r="U977" s="120" t="s">
        <v>186</v>
      </c>
      <c r="V977" s="120">
        <v>0</v>
      </c>
      <c r="W977" s="120" t="s">
        <v>5880</v>
      </c>
      <c r="X977" s="120">
        <v>353676422</v>
      </c>
      <c r="Y977" s="120" t="s">
        <v>4174</v>
      </c>
      <c r="Z977" s="120" t="s">
        <v>505</v>
      </c>
      <c r="AA977" s="123">
        <v>37000</v>
      </c>
      <c r="AB977" s="120" t="s">
        <v>189</v>
      </c>
      <c r="AC977" s="120">
        <v>24</v>
      </c>
      <c r="AD977" s="120" t="s">
        <v>190</v>
      </c>
      <c r="AE977" s="120" t="s">
        <v>502</v>
      </c>
      <c r="AF977" s="123">
        <v>1970</v>
      </c>
      <c r="AG977" s="123">
        <v>1970</v>
      </c>
      <c r="AH977" s="120" t="s">
        <v>515</v>
      </c>
      <c r="AI977" s="123">
        <v>2080.08</v>
      </c>
      <c r="AJ977" s="123">
        <v>1859.92</v>
      </c>
      <c r="AK977" s="123">
        <v>3940</v>
      </c>
      <c r="AL977" s="123">
        <v>34919.919999999998</v>
      </c>
      <c r="AM977" s="123">
        <v>9101.08</v>
      </c>
      <c r="AN977" s="123">
        <v>44021</v>
      </c>
      <c r="AO977" s="123">
        <v>18377.580000000002</v>
      </c>
      <c r="AP977" s="123">
        <v>7232.42</v>
      </c>
      <c r="AQ977" s="123">
        <v>25610</v>
      </c>
      <c r="AR977" s="120">
        <v>15</v>
      </c>
      <c r="AS977" s="120">
        <f>VLOOKUP(X977:X3240,[7]Sheet1!$T$2:$AC$1764,10,0)</f>
        <v>386</v>
      </c>
      <c r="AT977" s="107" t="str">
        <f>VLOOKUP(X977:X3234,'[8]Asset Classification'!$J$3:$S$2325,10,0)</f>
        <v>&gt;180</v>
      </c>
      <c r="AU977" s="120"/>
      <c r="AV977" s="120"/>
      <c r="AW977" s="120"/>
      <c r="AX977" s="120" t="s">
        <v>544</v>
      </c>
      <c r="AY977" s="120" t="s">
        <v>545</v>
      </c>
      <c r="AZ977" s="120"/>
      <c r="BA977" s="120"/>
      <c r="BB977" s="126"/>
      <c r="BC977" s="110"/>
      <c r="BD977" s="111"/>
      <c r="BE977" s="111"/>
      <c r="BF977" s="112"/>
      <c r="BG977" s="111"/>
      <c r="BH977" s="113"/>
      <c r="BI977" s="111"/>
      <c r="BJ977" s="111"/>
      <c r="BK977" s="114"/>
      <c r="BL977" s="122"/>
    </row>
    <row r="978" spans="1:64" s="125" customFormat="1" ht="14.55" customHeight="1" x14ac:dyDescent="0.3">
      <c r="A978" s="120">
        <v>973</v>
      </c>
      <c r="B978" s="120" t="s">
        <v>5879</v>
      </c>
      <c r="C978" s="120" t="s">
        <v>178</v>
      </c>
      <c r="D978" s="120" t="s">
        <v>850</v>
      </c>
      <c r="E978" s="120" t="s">
        <v>851</v>
      </c>
      <c r="F978" s="120" t="s">
        <v>852</v>
      </c>
      <c r="G978" s="120" t="s">
        <v>853</v>
      </c>
      <c r="H978" s="120" t="s">
        <v>854</v>
      </c>
      <c r="I978" s="120">
        <v>178001</v>
      </c>
      <c r="J978" s="120" t="s">
        <v>924</v>
      </c>
      <c r="K978" s="120">
        <v>178001</v>
      </c>
      <c r="L978" s="120" t="s">
        <v>961</v>
      </c>
      <c r="M978" s="120" t="s">
        <v>962</v>
      </c>
      <c r="N978" s="120">
        <v>287831</v>
      </c>
      <c r="O978" s="120" t="s">
        <v>1450</v>
      </c>
      <c r="P978" s="120">
        <v>540145</v>
      </c>
      <c r="Q978" s="120" t="s">
        <v>1451</v>
      </c>
      <c r="R978" s="120" t="s">
        <v>255</v>
      </c>
      <c r="S978" s="120" t="s">
        <v>4321</v>
      </c>
      <c r="T978" s="120" t="s">
        <v>185</v>
      </c>
      <c r="U978" s="120" t="s">
        <v>186</v>
      </c>
      <c r="V978" s="120">
        <v>0</v>
      </c>
      <c r="W978" s="120" t="s">
        <v>5880</v>
      </c>
      <c r="X978" s="120">
        <v>353676514</v>
      </c>
      <c r="Y978" s="120" t="s">
        <v>4322</v>
      </c>
      <c r="Z978" s="120" t="s">
        <v>833</v>
      </c>
      <c r="AA978" s="123">
        <v>35000</v>
      </c>
      <c r="AB978" s="120" t="s">
        <v>189</v>
      </c>
      <c r="AC978" s="120">
        <v>24</v>
      </c>
      <c r="AD978" s="120" t="s">
        <v>190</v>
      </c>
      <c r="AE978" s="120" t="s">
        <v>502</v>
      </c>
      <c r="AF978" s="123">
        <v>1870</v>
      </c>
      <c r="AG978" s="123">
        <v>1870</v>
      </c>
      <c r="AH978" s="120" t="s">
        <v>257</v>
      </c>
      <c r="AI978" s="123">
        <v>2200.63</v>
      </c>
      <c r="AJ978" s="123">
        <v>1539.37</v>
      </c>
      <c r="AK978" s="123">
        <v>3740</v>
      </c>
      <c r="AL978" s="123">
        <v>32799.370000000003</v>
      </c>
      <c r="AM978" s="123">
        <v>8438.6299999999992</v>
      </c>
      <c r="AN978" s="123">
        <v>41238</v>
      </c>
      <c r="AO978" s="123">
        <v>17550.64</v>
      </c>
      <c r="AP978" s="123">
        <v>6759.36</v>
      </c>
      <c r="AQ978" s="123">
        <v>24310</v>
      </c>
      <c r="AR978" s="120">
        <v>15</v>
      </c>
      <c r="AS978" s="120">
        <f>VLOOKUP(X978:X3241,[7]Sheet1!$T$2:$AC$1764,10,0)</f>
        <v>386</v>
      </c>
      <c r="AT978" s="107" t="str">
        <f>VLOOKUP(X978:X3235,'[8]Asset Classification'!$J$3:$S$2325,10,0)</f>
        <v>&gt;180</v>
      </c>
      <c r="AU978" s="120"/>
      <c r="AV978" s="120"/>
      <c r="AW978" s="120"/>
      <c r="AX978" s="120" t="s">
        <v>544</v>
      </c>
      <c r="AY978" s="120" t="s">
        <v>545</v>
      </c>
      <c r="AZ978" s="120"/>
      <c r="BA978" s="120"/>
      <c r="BB978" s="126"/>
      <c r="BC978" s="110"/>
      <c r="BD978" s="111"/>
      <c r="BE978" s="111"/>
      <c r="BF978" s="112"/>
      <c r="BG978" s="111"/>
      <c r="BH978" s="113"/>
      <c r="BI978" s="111"/>
      <c r="BJ978" s="111"/>
      <c r="BK978" s="114"/>
      <c r="BL978" s="122"/>
    </row>
    <row r="979" spans="1:64" s="125" customFormat="1" ht="14.55" customHeight="1" x14ac:dyDescent="0.3">
      <c r="A979" s="120">
        <v>974</v>
      </c>
      <c r="B979" s="120" t="s">
        <v>5879</v>
      </c>
      <c r="C979" s="120" t="s">
        <v>178</v>
      </c>
      <c r="D979" s="120" t="s">
        <v>850</v>
      </c>
      <c r="E979" s="120" t="s">
        <v>851</v>
      </c>
      <c r="F979" s="120" t="s">
        <v>852</v>
      </c>
      <c r="G979" s="120" t="s">
        <v>853</v>
      </c>
      <c r="H979" s="120" t="s">
        <v>854</v>
      </c>
      <c r="I979" s="120">
        <v>178001</v>
      </c>
      <c r="J979" s="120" t="s">
        <v>924</v>
      </c>
      <c r="K979" s="120">
        <v>178001</v>
      </c>
      <c r="L979" s="120" t="s">
        <v>961</v>
      </c>
      <c r="M979" s="120" t="s">
        <v>962</v>
      </c>
      <c r="N979" s="120">
        <v>287831</v>
      </c>
      <c r="O979" s="120" t="s">
        <v>1450</v>
      </c>
      <c r="P979" s="120">
        <v>540145</v>
      </c>
      <c r="Q979" s="120" t="s">
        <v>1451</v>
      </c>
      <c r="R979" s="120" t="s">
        <v>255</v>
      </c>
      <c r="S979" s="120" t="s">
        <v>4325</v>
      </c>
      <c r="T979" s="120" t="s">
        <v>185</v>
      </c>
      <c r="U979" s="120" t="s">
        <v>186</v>
      </c>
      <c r="V979" s="120">
        <v>0</v>
      </c>
      <c r="W979" s="120" t="s">
        <v>5880</v>
      </c>
      <c r="X979" s="120">
        <v>353676516</v>
      </c>
      <c r="Y979" s="120" t="s">
        <v>4326</v>
      </c>
      <c r="Z979" s="120" t="s">
        <v>833</v>
      </c>
      <c r="AA979" s="123">
        <v>35000</v>
      </c>
      <c r="AB979" s="120" t="s">
        <v>189</v>
      </c>
      <c r="AC979" s="120">
        <v>24</v>
      </c>
      <c r="AD979" s="120" t="s">
        <v>190</v>
      </c>
      <c r="AE979" s="120" t="s">
        <v>502</v>
      </c>
      <c r="AF979" s="123">
        <v>1870</v>
      </c>
      <c r="AG979" s="123">
        <v>1870</v>
      </c>
      <c r="AH979" s="120" t="s">
        <v>257</v>
      </c>
      <c r="AI979" s="123">
        <v>2200.63</v>
      </c>
      <c r="AJ979" s="123">
        <v>1539.37</v>
      </c>
      <c r="AK979" s="123">
        <v>3740</v>
      </c>
      <c r="AL979" s="123">
        <v>32799.370000000003</v>
      </c>
      <c r="AM979" s="123">
        <v>8438.6299999999992</v>
      </c>
      <c r="AN979" s="123">
        <v>41238</v>
      </c>
      <c r="AO979" s="123">
        <v>17550.64</v>
      </c>
      <c r="AP979" s="123">
        <v>6759.36</v>
      </c>
      <c r="AQ979" s="123">
        <v>24310</v>
      </c>
      <c r="AR979" s="120">
        <v>15</v>
      </c>
      <c r="AS979" s="120">
        <f>VLOOKUP(X979:X3242,[7]Sheet1!$T$2:$AC$1764,10,0)</f>
        <v>386</v>
      </c>
      <c r="AT979" s="107" t="str">
        <f>VLOOKUP(X979:X3236,'[8]Asset Classification'!$J$3:$S$2325,10,0)</f>
        <v>&gt;180</v>
      </c>
      <c r="AU979" s="120"/>
      <c r="AV979" s="120"/>
      <c r="AW979" s="120"/>
      <c r="AX979" s="120" t="s">
        <v>544</v>
      </c>
      <c r="AY979" s="120" t="s">
        <v>545</v>
      </c>
      <c r="AZ979" s="120"/>
      <c r="BA979" s="120"/>
      <c r="BB979" s="126"/>
      <c r="BC979" s="110"/>
      <c r="BD979" s="111"/>
      <c r="BE979" s="111"/>
      <c r="BF979" s="112"/>
      <c r="BG979" s="111"/>
      <c r="BH979" s="113"/>
      <c r="BI979" s="111"/>
      <c r="BJ979" s="111"/>
      <c r="BK979" s="114"/>
      <c r="BL979" s="122"/>
    </row>
    <row r="980" spans="1:64" s="125" customFormat="1" ht="14.55" customHeight="1" x14ac:dyDescent="0.3">
      <c r="A980" s="120">
        <v>975</v>
      </c>
      <c r="B980" s="120" t="s">
        <v>5879</v>
      </c>
      <c r="C980" s="120" t="s">
        <v>178</v>
      </c>
      <c r="D980" s="120" t="s">
        <v>850</v>
      </c>
      <c r="E980" s="120" t="s">
        <v>851</v>
      </c>
      <c r="F980" s="120" t="s">
        <v>852</v>
      </c>
      <c r="G980" s="120" t="s">
        <v>853</v>
      </c>
      <c r="H980" s="120" t="s">
        <v>854</v>
      </c>
      <c r="I980" s="120">
        <v>178001</v>
      </c>
      <c r="J980" s="120" t="s">
        <v>924</v>
      </c>
      <c r="K980" s="120">
        <v>178001</v>
      </c>
      <c r="L980" s="120" t="s">
        <v>961</v>
      </c>
      <c r="M980" s="120" t="s">
        <v>962</v>
      </c>
      <c r="N980" s="120">
        <v>287831</v>
      </c>
      <c r="O980" s="120" t="s">
        <v>1246</v>
      </c>
      <c r="P980" s="120">
        <v>678682</v>
      </c>
      <c r="Q980" s="120" t="s">
        <v>1247</v>
      </c>
      <c r="R980" s="120" t="s">
        <v>255</v>
      </c>
      <c r="S980" s="120" t="s">
        <v>4552</v>
      </c>
      <c r="T980" s="120" t="s">
        <v>185</v>
      </c>
      <c r="U980" s="120" t="s">
        <v>181</v>
      </c>
      <c r="V980" s="120">
        <v>0</v>
      </c>
      <c r="W980" s="120" t="s">
        <v>5880</v>
      </c>
      <c r="X980" s="120">
        <v>353676659</v>
      </c>
      <c r="Y980" s="120" t="s">
        <v>4553</v>
      </c>
      <c r="Z980" s="120" t="s">
        <v>476</v>
      </c>
      <c r="AA980" s="123">
        <v>73000</v>
      </c>
      <c r="AB980" s="120" t="s">
        <v>197</v>
      </c>
      <c r="AC980" s="120">
        <v>24</v>
      </c>
      <c r="AD980" s="120" t="s">
        <v>183</v>
      </c>
      <c r="AE980" s="120" t="s">
        <v>410</v>
      </c>
      <c r="AF980" s="123">
        <v>3900</v>
      </c>
      <c r="AG980" s="123">
        <v>3900</v>
      </c>
      <c r="AH980" s="120" t="s">
        <v>210</v>
      </c>
      <c r="AI980" s="123">
        <v>1500</v>
      </c>
      <c r="AJ980" s="123">
        <v>2543.29</v>
      </c>
      <c r="AK980" s="123">
        <v>4043.29</v>
      </c>
      <c r="AL980" s="123">
        <v>71500</v>
      </c>
      <c r="AM980" s="123">
        <v>19220.71</v>
      </c>
      <c r="AN980" s="123">
        <v>90720.71</v>
      </c>
      <c r="AO980" s="123">
        <v>38767.199999999997</v>
      </c>
      <c r="AP980" s="123">
        <v>15689.51</v>
      </c>
      <c r="AQ980" s="123">
        <v>54456.71</v>
      </c>
      <c r="AR980" s="120">
        <v>15</v>
      </c>
      <c r="AS980" s="120">
        <f>VLOOKUP(X980:X3243,[7]Sheet1!$T$2:$AC$1764,10,0)</f>
        <v>405</v>
      </c>
      <c r="AT980" s="107" t="str">
        <f>VLOOKUP(X980:X3237,'[8]Asset Classification'!$J$3:$S$2325,10,0)</f>
        <v>&gt;180</v>
      </c>
      <c r="AU980" s="120"/>
      <c r="AV980" s="120"/>
      <c r="AW980" s="120"/>
      <c r="AX980" s="120" t="s">
        <v>544</v>
      </c>
      <c r="AY980" s="120" t="s">
        <v>545</v>
      </c>
      <c r="AZ980" s="120"/>
      <c r="BA980" s="120"/>
      <c r="BB980" s="126"/>
      <c r="BC980" s="110"/>
      <c r="BD980" s="111"/>
      <c r="BE980" s="111"/>
      <c r="BF980" s="112"/>
      <c r="BG980" s="111"/>
      <c r="BH980" s="113"/>
      <c r="BI980" s="111"/>
      <c r="BJ980" s="111"/>
      <c r="BK980" s="114"/>
      <c r="BL980" s="122"/>
    </row>
    <row r="981" spans="1:64" s="125" customFormat="1" ht="14.55" customHeight="1" x14ac:dyDescent="0.3">
      <c r="A981" s="120">
        <v>976</v>
      </c>
      <c r="B981" s="120" t="s">
        <v>5879</v>
      </c>
      <c r="C981" s="120" t="s">
        <v>178</v>
      </c>
      <c r="D981" s="120" t="s">
        <v>850</v>
      </c>
      <c r="E981" s="120" t="s">
        <v>851</v>
      </c>
      <c r="F981" s="120" t="s">
        <v>852</v>
      </c>
      <c r="G981" s="120" t="s">
        <v>853</v>
      </c>
      <c r="H981" s="120" t="s">
        <v>854</v>
      </c>
      <c r="I981" s="120">
        <v>169532</v>
      </c>
      <c r="J981" s="120" t="s">
        <v>1553</v>
      </c>
      <c r="K981" s="120">
        <v>169532</v>
      </c>
      <c r="L981" s="120" t="s">
        <v>961</v>
      </c>
      <c r="M981" s="120" t="s">
        <v>962</v>
      </c>
      <c r="N981" s="120">
        <v>305504</v>
      </c>
      <c r="O981" s="120" t="s">
        <v>3757</v>
      </c>
      <c r="P981" s="120">
        <v>551780</v>
      </c>
      <c r="Q981" s="120" t="s">
        <v>3758</v>
      </c>
      <c r="R981" s="120" t="s">
        <v>255</v>
      </c>
      <c r="S981" s="120" t="s">
        <v>3781</v>
      </c>
      <c r="T981" s="120" t="s">
        <v>185</v>
      </c>
      <c r="U981" s="120" t="s">
        <v>186</v>
      </c>
      <c r="V981" s="120">
        <v>0</v>
      </c>
      <c r="W981" s="120" t="s">
        <v>5927</v>
      </c>
      <c r="X981" s="120">
        <v>353435830</v>
      </c>
      <c r="Y981" s="120" t="s">
        <v>3782</v>
      </c>
      <c r="Z981" s="120" t="s">
        <v>297</v>
      </c>
      <c r="AA981" s="123">
        <v>63000</v>
      </c>
      <c r="AB981" s="120" t="s">
        <v>548</v>
      </c>
      <c r="AC981" s="120">
        <v>24</v>
      </c>
      <c r="AD981" s="120" t="s">
        <v>195</v>
      </c>
      <c r="AE981" s="120" t="s">
        <v>488</v>
      </c>
      <c r="AF981" s="123">
        <v>3360</v>
      </c>
      <c r="AG981" s="123">
        <v>3360</v>
      </c>
      <c r="AH981" s="120" t="s">
        <v>308</v>
      </c>
      <c r="AI981" s="123">
        <v>5533.16</v>
      </c>
      <c r="AJ981" s="123">
        <v>4546.84</v>
      </c>
      <c r="AK981" s="123">
        <v>10080</v>
      </c>
      <c r="AL981" s="123">
        <v>57466.84</v>
      </c>
      <c r="AM981" s="123">
        <v>14091.16</v>
      </c>
      <c r="AN981" s="123">
        <v>71558</v>
      </c>
      <c r="AO981" s="123">
        <v>34962.949999999997</v>
      </c>
      <c r="AP981" s="123">
        <v>12077.05</v>
      </c>
      <c r="AQ981" s="123">
        <v>47040</v>
      </c>
      <c r="AR981" s="120">
        <v>17</v>
      </c>
      <c r="AS981" s="120">
        <f>VLOOKUP(X981:X3244,[7]Sheet1!$T$2:$AC$1764,10,0)</f>
        <v>406</v>
      </c>
      <c r="AT981" s="107" t="str">
        <f>VLOOKUP(X981:X3238,'[8]Asset Classification'!$J$3:$S$2325,10,0)</f>
        <v>&gt;180</v>
      </c>
      <c r="AU981" s="120"/>
      <c r="AV981" s="120"/>
      <c r="AW981" s="120"/>
      <c r="AX981" s="120" t="s">
        <v>544</v>
      </c>
      <c r="AY981" s="120" t="s">
        <v>545</v>
      </c>
      <c r="AZ981" s="120"/>
      <c r="BA981" s="120"/>
      <c r="BB981" s="126"/>
      <c r="BC981" s="110"/>
      <c r="BD981" s="111"/>
      <c r="BE981" s="111"/>
      <c r="BF981" s="112"/>
      <c r="BG981" s="111"/>
      <c r="BH981" s="113"/>
      <c r="BI981" s="111"/>
      <c r="BJ981" s="111"/>
      <c r="BK981" s="114"/>
      <c r="BL981" s="122"/>
    </row>
    <row r="982" spans="1:64" s="125" customFormat="1" ht="14.55" customHeight="1" x14ac:dyDescent="0.3">
      <c r="A982" s="120">
        <v>977</v>
      </c>
      <c r="B982" s="120" t="s">
        <v>5879</v>
      </c>
      <c r="C982" s="120" t="s">
        <v>178</v>
      </c>
      <c r="D982" s="120" t="s">
        <v>850</v>
      </c>
      <c r="E982" s="120" t="s">
        <v>851</v>
      </c>
      <c r="F982" s="120" t="s">
        <v>852</v>
      </c>
      <c r="G982" s="120" t="s">
        <v>853</v>
      </c>
      <c r="H982" s="120" t="s">
        <v>854</v>
      </c>
      <c r="I982" s="120">
        <v>40714</v>
      </c>
      <c r="J982" s="120" t="s">
        <v>1081</v>
      </c>
      <c r="K982" s="120">
        <v>40714</v>
      </c>
      <c r="L982" s="120" t="s">
        <v>916</v>
      </c>
      <c r="M982" s="120" t="s">
        <v>917</v>
      </c>
      <c r="N982" s="120">
        <v>328992</v>
      </c>
      <c r="O982" s="120" t="s">
        <v>1866</v>
      </c>
      <c r="P982" s="120">
        <v>500027</v>
      </c>
      <c r="Q982" s="120" t="s">
        <v>1983</v>
      </c>
      <c r="R982" s="120" t="s">
        <v>255</v>
      </c>
      <c r="S982" s="120" t="s">
        <v>3999</v>
      </c>
      <c r="T982" s="120" t="s">
        <v>185</v>
      </c>
      <c r="U982" s="120" t="s">
        <v>186</v>
      </c>
      <c r="V982" s="120">
        <v>0</v>
      </c>
      <c r="W982" s="120" t="s">
        <v>221</v>
      </c>
      <c r="X982" s="120">
        <v>353444885</v>
      </c>
      <c r="Y982" s="120" t="s">
        <v>4000</v>
      </c>
      <c r="Z982" s="120" t="s">
        <v>511</v>
      </c>
      <c r="AA982" s="123">
        <v>30000</v>
      </c>
      <c r="AB982" s="120" t="s">
        <v>189</v>
      </c>
      <c r="AC982" s="120">
        <v>18</v>
      </c>
      <c r="AD982" s="120" t="s">
        <v>190</v>
      </c>
      <c r="AE982" s="120" t="s">
        <v>475</v>
      </c>
      <c r="AF982" s="123">
        <v>2020</v>
      </c>
      <c r="AG982" s="123">
        <v>2020</v>
      </c>
      <c r="AH982" s="120" t="s">
        <v>352</v>
      </c>
      <c r="AI982" s="123">
        <v>1033.7</v>
      </c>
      <c r="AJ982" s="123">
        <v>986.3</v>
      </c>
      <c r="AK982" s="123">
        <v>2020</v>
      </c>
      <c r="AL982" s="123">
        <v>28966.3</v>
      </c>
      <c r="AM982" s="123">
        <v>5693.7</v>
      </c>
      <c r="AN982" s="123">
        <v>34660</v>
      </c>
      <c r="AO982" s="123">
        <v>22858.14</v>
      </c>
      <c r="AP982" s="123">
        <v>5421.86</v>
      </c>
      <c r="AQ982" s="123">
        <v>28280</v>
      </c>
      <c r="AR982" s="120">
        <v>15</v>
      </c>
      <c r="AS982" s="120">
        <f>VLOOKUP(X982:X3245,[7]Sheet1!$T$2:$AC$1764,10,0)</f>
        <v>406</v>
      </c>
      <c r="AT982" s="107" t="str">
        <f>VLOOKUP(X982:X3239,'[8]Asset Classification'!$J$3:$S$2325,10,0)</f>
        <v>&gt;180</v>
      </c>
      <c r="AU982" s="120"/>
      <c r="AV982" s="120"/>
      <c r="AW982" s="120"/>
      <c r="AX982" s="120" t="s">
        <v>544</v>
      </c>
      <c r="AY982" s="120" t="s">
        <v>545</v>
      </c>
      <c r="AZ982" s="120"/>
      <c r="BA982" s="120"/>
      <c r="BB982" s="126"/>
      <c r="BC982" s="110"/>
      <c r="BD982" s="111"/>
      <c r="BE982" s="111"/>
      <c r="BF982" s="112"/>
      <c r="BG982" s="111"/>
      <c r="BH982" s="113"/>
      <c r="BI982" s="111"/>
      <c r="BJ982" s="111"/>
      <c r="BK982" s="114"/>
      <c r="BL982" s="122"/>
    </row>
    <row r="983" spans="1:64" s="125" customFormat="1" ht="14.55" customHeight="1" x14ac:dyDescent="0.3">
      <c r="A983" s="120">
        <v>978</v>
      </c>
      <c r="B983" s="120" t="s">
        <v>5879</v>
      </c>
      <c r="C983" s="120" t="s">
        <v>178</v>
      </c>
      <c r="D983" s="120" t="s">
        <v>850</v>
      </c>
      <c r="E983" s="120" t="s">
        <v>851</v>
      </c>
      <c r="F983" s="120" t="s">
        <v>852</v>
      </c>
      <c r="G983" s="120" t="s">
        <v>853</v>
      </c>
      <c r="H983" s="120" t="s">
        <v>854</v>
      </c>
      <c r="I983" s="120">
        <v>40745</v>
      </c>
      <c r="J983" s="120" t="s">
        <v>1245</v>
      </c>
      <c r="K983" s="120">
        <v>40745</v>
      </c>
      <c r="L983" s="120" t="s">
        <v>1019</v>
      </c>
      <c r="M983" s="120" t="s">
        <v>1020</v>
      </c>
      <c r="N983" s="120">
        <v>409162</v>
      </c>
      <c r="O983" s="120" t="s">
        <v>1861</v>
      </c>
      <c r="P983" s="120">
        <v>492217</v>
      </c>
      <c r="Q983" s="120" t="s">
        <v>1862</v>
      </c>
      <c r="R983" s="120" t="s">
        <v>255</v>
      </c>
      <c r="S983" s="120" t="s">
        <v>4017</v>
      </c>
      <c r="T983" s="120" t="s">
        <v>185</v>
      </c>
      <c r="U983" s="120" t="s">
        <v>181</v>
      </c>
      <c r="V983" s="120">
        <v>0</v>
      </c>
      <c r="W983" s="120" t="s">
        <v>221</v>
      </c>
      <c r="X983" s="120">
        <v>353444899</v>
      </c>
      <c r="Y983" s="120" t="s">
        <v>4018</v>
      </c>
      <c r="Z983" s="120" t="s">
        <v>300</v>
      </c>
      <c r="AA983" s="123">
        <v>28000</v>
      </c>
      <c r="AB983" s="120" t="s">
        <v>194</v>
      </c>
      <c r="AC983" s="120">
        <v>18</v>
      </c>
      <c r="AD983" s="120" t="s">
        <v>190</v>
      </c>
      <c r="AE983" s="120" t="s">
        <v>475</v>
      </c>
      <c r="AF983" s="123">
        <v>1880</v>
      </c>
      <c r="AG983" s="123">
        <v>1880</v>
      </c>
      <c r="AH983" s="120" t="s">
        <v>2785</v>
      </c>
      <c r="AI983" s="123">
        <v>1036.1600000000001</v>
      </c>
      <c r="AJ983" s="123">
        <v>843.84</v>
      </c>
      <c r="AK983" s="123">
        <v>1880</v>
      </c>
      <c r="AL983" s="123">
        <v>26963.84</v>
      </c>
      <c r="AM983" s="123">
        <v>5301.16</v>
      </c>
      <c r="AN983" s="123">
        <v>32265</v>
      </c>
      <c r="AO983" s="123">
        <v>21272.22</v>
      </c>
      <c r="AP983" s="123">
        <v>5047.78</v>
      </c>
      <c r="AQ983" s="123">
        <v>26320</v>
      </c>
      <c r="AR983" s="120">
        <v>15</v>
      </c>
      <c r="AS983" s="120">
        <f>VLOOKUP(X983:X3246,[7]Sheet1!$T$2:$AC$1764,10,0)</f>
        <v>406</v>
      </c>
      <c r="AT983" s="107" t="str">
        <f>VLOOKUP(X983:X3240,'[8]Asset Classification'!$J$3:$S$2325,10,0)</f>
        <v>&gt;180</v>
      </c>
      <c r="AU983" s="120"/>
      <c r="AV983" s="120"/>
      <c r="AW983" s="120"/>
      <c r="AX983" s="120" t="s">
        <v>544</v>
      </c>
      <c r="AY983" s="120" t="s">
        <v>545</v>
      </c>
      <c r="AZ983" s="120"/>
      <c r="BA983" s="120"/>
      <c r="BB983" s="126"/>
      <c r="BC983" s="110"/>
      <c r="BD983" s="111"/>
      <c r="BE983" s="111"/>
      <c r="BF983" s="112"/>
      <c r="BG983" s="111"/>
      <c r="BH983" s="113"/>
      <c r="BI983" s="111"/>
      <c r="BJ983" s="111"/>
      <c r="BK983" s="114"/>
      <c r="BL983" s="122"/>
    </row>
    <row r="984" spans="1:64" s="125" customFormat="1" ht="14.55" customHeight="1" x14ac:dyDescent="0.3">
      <c r="A984" s="120">
        <v>979</v>
      </c>
      <c r="B984" s="120" t="s">
        <v>5879</v>
      </c>
      <c r="C984" s="120" t="s">
        <v>178</v>
      </c>
      <c r="D984" s="120" t="s">
        <v>850</v>
      </c>
      <c r="E984" s="120" t="s">
        <v>851</v>
      </c>
      <c r="F984" s="120" t="s">
        <v>852</v>
      </c>
      <c r="G984" s="120" t="s">
        <v>853</v>
      </c>
      <c r="H984" s="120" t="s">
        <v>854</v>
      </c>
      <c r="I984" s="120">
        <v>40745</v>
      </c>
      <c r="J984" s="120" t="s">
        <v>1245</v>
      </c>
      <c r="K984" s="120">
        <v>40745</v>
      </c>
      <c r="L984" s="120" t="s">
        <v>1019</v>
      </c>
      <c r="M984" s="120" t="s">
        <v>1020</v>
      </c>
      <c r="N984" s="120">
        <v>409162</v>
      </c>
      <c r="O984" s="120" t="s">
        <v>2486</v>
      </c>
      <c r="P984" s="120">
        <v>561700</v>
      </c>
      <c r="Q984" s="120" t="s">
        <v>2487</v>
      </c>
      <c r="R984" s="120" t="s">
        <v>255</v>
      </c>
      <c r="S984" s="120" t="s">
        <v>4035</v>
      </c>
      <c r="T984" s="120" t="s">
        <v>185</v>
      </c>
      <c r="U984" s="120" t="s">
        <v>186</v>
      </c>
      <c r="V984" s="120">
        <v>0</v>
      </c>
      <c r="W984" s="120" t="s">
        <v>5880</v>
      </c>
      <c r="X984" s="120">
        <v>353444913</v>
      </c>
      <c r="Y984" s="120" t="s">
        <v>4036</v>
      </c>
      <c r="Z984" s="120" t="s">
        <v>491</v>
      </c>
      <c r="AA984" s="123">
        <v>41000</v>
      </c>
      <c r="AB984" s="120" t="s">
        <v>194</v>
      </c>
      <c r="AC984" s="120">
        <v>24</v>
      </c>
      <c r="AD984" s="120" t="s">
        <v>190</v>
      </c>
      <c r="AE984" s="120" t="s">
        <v>503</v>
      </c>
      <c r="AF984" s="123">
        <v>2190</v>
      </c>
      <c r="AG984" s="123">
        <v>2190</v>
      </c>
      <c r="AH984" s="120" t="s">
        <v>301</v>
      </c>
      <c r="AI984" s="123">
        <v>2519.48</v>
      </c>
      <c r="AJ984" s="123">
        <v>1870.52</v>
      </c>
      <c r="AK984" s="123">
        <v>4390</v>
      </c>
      <c r="AL984" s="123">
        <v>38480.519999999997</v>
      </c>
      <c r="AM984" s="123">
        <v>9988.48</v>
      </c>
      <c r="AN984" s="123">
        <v>48469</v>
      </c>
      <c r="AO984" s="123">
        <v>22247.18</v>
      </c>
      <c r="AP984" s="123">
        <v>8402.82</v>
      </c>
      <c r="AQ984" s="123">
        <v>30650</v>
      </c>
      <c r="AR984" s="120">
        <v>16</v>
      </c>
      <c r="AS984" s="120">
        <f>VLOOKUP(X984:X3247,[7]Sheet1!$T$2:$AC$1764,10,0)</f>
        <v>406</v>
      </c>
      <c r="AT984" s="107" t="str">
        <f>VLOOKUP(X984:X3241,'[8]Asset Classification'!$J$3:$S$2325,10,0)</f>
        <v>&gt;180</v>
      </c>
      <c r="AU984" s="120"/>
      <c r="AV984" s="120"/>
      <c r="AW984" s="120"/>
      <c r="AX984" s="120" t="s">
        <v>544</v>
      </c>
      <c r="AY984" s="120" t="s">
        <v>545</v>
      </c>
      <c r="AZ984" s="120"/>
      <c r="BA984" s="120"/>
      <c r="BB984" s="126"/>
      <c r="BC984" s="110"/>
      <c r="BD984" s="111"/>
      <c r="BE984" s="111"/>
      <c r="BF984" s="112"/>
      <c r="BG984" s="111"/>
      <c r="BH984" s="113"/>
      <c r="BI984" s="111"/>
      <c r="BJ984" s="111"/>
      <c r="BK984" s="114"/>
      <c r="BL984" s="122"/>
    </row>
    <row r="985" spans="1:64" s="125" customFormat="1" ht="14.55" customHeight="1" x14ac:dyDescent="0.3">
      <c r="A985" s="120">
        <v>980</v>
      </c>
      <c r="B985" s="120" t="s">
        <v>5879</v>
      </c>
      <c r="C985" s="120" t="s">
        <v>178</v>
      </c>
      <c r="D985" s="120" t="s">
        <v>850</v>
      </c>
      <c r="E985" s="120" t="s">
        <v>851</v>
      </c>
      <c r="F985" s="120" t="s">
        <v>852</v>
      </c>
      <c r="G985" s="120" t="s">
        <v>853</v>
      </c>
      <c r="H985" s="120" t="s">
        <v>854</v>
      </c>
      <c r="I985" s="120">
        <v>40745</v>
      </c>
      <c r="J985" s="120" t="s">
        <v>1245</v>
      </c>
      <c r="K985" s="120">
        <v>40745</v>
      </c>
      <c r="L985" s="120" t="s">
        <v>1019</v>
      </c>
      <c r="M985" s="120" t="s">
        <v>1020</v>
      </c>
      <c r="N985" s="120">
        <v>409162</v>
      </c>
      <c r="O985" s="120" t="s">
        <v>3777</v>
      </c>
      <c r="P985" s="120">
        <v>91565</v>
      </c>
      <c r="Q985" s="120" t="s">
        <v>3778</v>
      </c>
      <c r="R985" s="120" t="s">
        <v>255</v>
      </c>
      <c r="S985" s="120" t="s">
        <v>4405</v>
      </c>
      <c r="T985" s="120" t="s">
        <v>180</v>
      </c>
      <c r="U985" s="120" t="s">
        <v>181</v>
      </c>
      <c r="V985" s="120">
        <v>0</v>
      </c>
      <c r="W985" s="120" t="s">
        <v>5880</v>
      </c>
      <c r="X985" s="120">
        <v>353676562</v>
      </c>
      <c r="Y985" s="120" t="s">
        <v>4406</v>
      </c>
      <c r="Z985" s="120" t="s">
        <v>492</v>
      </c>
      <c r="AA985" s="123">
        <v>47000</v>
      </c>
      <c r="AB985" s="120" t="s">
        <v>197</v>
      </c>
      <c r="AC985" s="120">
        <v>24</v>
      </c>
      <c r="AD985" s="120" t="s">
        <v>190</v>
      </c>
      <c r="AE985" s="120" t="s">
        <v>475</v>
      </c>
      <c r="AF985" s="123">
        <v>2510</v>
      </c>
      <c r="AG985" s="123">
        <v>2510</v>
      </c>
      <c r="AH985" s="120" t="s">
        <v>2785</v>
      </c>
      <c r="AI985" s="123">
        <v>1125.75</v>
      </c>
      <c r="AJ985" s="123">
        <v>1384.25</v>
      </c>
      <c r="AK985" s="123">
        <v>2510</v>
      </c>
      <c r="AL985" s="123">
        <v>45874.25</v>
      </c>
      <c r="AM985" s="123">
        <v>12287.75</v>
      </c>
      <c r="AN985" s="123">
        <v>58162</v>
      </c>
      <c r="AO985" s="123">
        <v>25148.03</v>
      </c>
      <c r="AP985" s="123">
        <v>9991.9699999999993</v>
      </c>
      <c r="AQ985" s="123">
        <v>35140</v>
      </c>
      <c r="AR985" s="120">
        <v>15</v>
      </c>
      <c r="AS985" s="120">
        <f>VLOOKUP(X985:X3248,[7]Sheet1!$T$2:$AC$1764,10,0)</f>
        <v>406</v>
      </c>
      <c r="AT985" s="107" t="str">
        <f>VLOOKUP(X985:X3242,'[8]Asset Classification'!$J$3:$S$2325,10,0)</f>
        <v>&gt;180</v>
      </c>
      <c r="AU985" s="120"/>
      <c r="AV985" s="120"/>
      <c r="AW985" s="120"/>
      <c r="AX985" s="120" t="s">
        <v>544</v>
      </c>
      <c r="AY985" s="120" t="s">
        <v>545</v>
      </c>
      <c r="AZ985" s="120"/>
      <c r="BA985" s="120"/>
      <c r="BB985" s="126"/>
      <c r="BC985" s="110"/>
      <c r="BD985" s="111"/>
      <c r="BE985" s="111"/>
      <c r="BF985" s="112"/>
      <c r="BG985" s="111"/>
      <c r="BH985" s="113"/>
      <c r="BI985" s="111"/>
      <c r="BJ985" s="111"/>
      <c r="BK985" s="114"/>
      <c r="BL985" s="122"/>
    </row>
    <row r="986" spans="1:64" s="125" customFormat="1" ht="14.55" customHeight="1" x14ac:dyDescent="0.3">
      <c r="A986" s="120">
        <v>981</v>
      </c>
      <c r="B986" s="120" t="s">
        <v>5879</v>
      </c>
      <c r="C986" s="120" t="s">
        <v>178</v>
      </c>
      <c r="D986" s="120" t="s">
        <v>850</v>
      </c>
      <c r="E986" s="120" t="s">
        <v>851</v>
      </c>
      <c r="F986" s="120" t="s">
        <v>852</v>
      </c>
      <c r="G986" s="120" t="s">
        <v>853</v>
      </c>
      <c r="H986" s="120" t="s">
        <v>854</v>
      </c>
      <c r="I986" s="120">
        <v>40745</v>
      </c>
      <c r="J986" s="120" t="s">
        <v>1245</v>
      </c>
      <c r="K986" s="120">
        <v>40745</v>
      </c>
      <c r="L986" s="120" t="s">
        <v>1019</v>
      </c>
      <c r="M986" s="120" t="s">
        <v>1020</v>
      </c>
      <c r="N986" s="120">
        <v>409162</v>
      </c>
      <c r="O986" s="120" t="s">
        <v>3777</v>
      </c>
      <c r="P986" s="120">
        <v>91565</v>
      </c>
      <c r="Q986" s="120" t="s">
        <v>3778</v>
      </c>
      <c r="R986" s="120" t="s">
        <v>255</v>
      </c>
      <c r="S986" s="120" t="s">
        <v>4407</v>
      </c>
      <c r="T986" s="120" t="s">
        <v>180</v>
      </c>
      <c r="U986" s="120" t="s">
        <v>181</v>
      </c>
      <c r="V986" s="120">
        <v>0</v>
      </c>
      <c r="W986" s="120" t="s">
        <v>5880</v>
      </c>
      <c r="X986" s="120">
        <v>353676563</v>
      </c>
      <c r="Y986" s="120" t="s">
        <v>4408</v>
      </c>
      <c r="Z986" s="120" t="s">
        <v>492</v>
      </c>
      <c r="AA986" s="123">
        <v>47000</v>
      </c>
      <c r="AB986" s="120" t="s">
        <v>197</v>
      </c>
      <c r="AC986" s="120">
        <v>24</v>
      </c>
      <c r="AD986" s="120" t="s">
        <v>190</v>
      </c>
      <c r="AE986" s="120" t="s">
        <v>475</v>
      </c>
      <c r="AF986" s="123">
        <v>2510</v>
      </c>
      <c r="AG986" s="123">
        <v>2510</v>
      </c>
      <c r="AH986" s="120" t="s">
        <v>2785</v>
      </c>
      <c r="AI986" s="123">
        <v>1125.75</v>
      </c>
      <c r="AJ986" s="123">
        <v>1384.25</v>
      </c>
      <c r="AK986" s="123">
        <v>2510</v>
      </c>
      <c r="AL986" s="123">
        <v>45874.25</v>
      </c>
      <c r="AM986" s="123">
        <v>12287.75</v>
      </c>
      <c r="AN986" s="123">
        <v>58162</v>
      </c>
      <c r="AO986" s="123">
        <v>25148.03</v>
      </c>
      <c r="AP986" s="123">
        <v>9991.9699999999993</v>
      </c>
      <c r="AQ986" s="123">
        <v>35140</v>
      </c>
      <c r="AR986" s="120">
        <v>15</v>
      </c>
      <c r="AS986" s="120">
        <f>VLOOKUP(X986:X3249,[7]Sheet1!$T$2:$AC$1764,10,0)</f>
        <v>406</v>
      </c>
      <c r="AT986" s="107" t="str">
        <f>VLOOKUP(X986:X3243,'[8]Asset Classification'!$J$3:$S$2325,10,0)</f>
        <v>&gt;180</v>
      </c>
      <c r="AU986" s="120"/>
      <c r="AV986" s="120"/>
      <c r="AW986" s="120"/>
      <c r="AX986" s="120" t="s">
        <v>544</v>
      </c>
      <c r="AY986" s="120" t="s">
        <v>545</v>
      </c>
      <c r="AZ986" s="120"/>
      <c r="BA986" s="120"/>
      <c r="BB986" s="126"/>
      <c r="BC986" s="110"/>
      <c r="BD986" s="111"/>
      <c r="BE986" s="111"/>
      <c r="BF986" s="112"/>
      <c r="BG986" s="111"/>
      <c r="BH986" s="113"/>
      <c r="BI986" s="111"/>
      <c r="BJ986" s="111"/>
      <c r="BK986" s="114"/>
      <c r="BL986" s="122"/>
    </row>
    <row r="987" spans="1:64" s="125" customFormat="1" ht="14.55" customHeight="1" x14ac:dyDescent="0.3">
      <c r="A987" s="120">
        <v>982</v>
      </c>
      <c r="B987" s="120" t="s">
        <v>5879</v>
      </c>
      <c r="C987" s="120" t="s">
        <v>178</v>
      </c>
      <c r="D987" s="120" t="s">
        <v>850</v>
      </c>
      <c r="E987" s="120" t="s">
        <v>851</v>
      </c>
      <c r="F987" s="120" t="s">
        <v>852</v>
      </c>
      <c r="G987" s="120" t="s">
        <v>853</v>
      </c>
      <c r="H987" s="120" t="s">
        <v>854</v>
      </c>
      <c r="I987" s="120">
        <v>40726</v>
      </c>
      <c r="J987" s="120" t="s">
        <v>1874</v>
      </c>
      <c r="K987" s="120">
        <v>40726</v>
      </c>
      <c r="L987" s="120" t="s">
        <v>906</v>
      </c>
      <c r="M987" s="120" t="s">
        <v>907</v>
      </c>
      <c r="N987" s="120">
        <v>62926</v>
      </c>
      <c r="O987" s="120" t="s">
        <v>2486</v>
      </c>
      <c r="P987" s="120">
        <v>616202</v>
      </c>
      <c r="Q987" s="120" t="s">
        <v>3372</v>
      </c>
      <c r="R987" s="120" t="s">
        <v>255</v>
      </c>
      <c r="S987" s="120" t="s">
        <v>4433</v>
      </c>
      <c r="T987" s="120" t="s">
        <v>185</v>
      </c>
      <c r="U987" s="120" t="s">
        <v>186</v>
      </c>
      <c r="V987" s="120">
        <v>0</v>
      </c>
      <c r="W987" s="120" t="s">
        <v>5880</v>
      </c>
      <c r="X987" s="120">
        <v>353676578</v>
      </c>
      <c r="Y987" s="120" t="s">
        <v>4434</v>
      </c>
      <c r="Z987" s="120" t="s">
        <v>302</v>
      </c>
      <c r="AA987" s="123">
        <v>46000</v>
      </c>
      <c r="AB987" s="120" t="s">
        <v>194</v>
      </c>
      <c r="AC987" s="120">
        <v>24</v>
      </c>
      <c r="AD987" s="120" t="s">
        <v>190</v>
      </c>
      <c r="AE987" s="120" t="s">
        <v>475</v>
      </c>
      <c r="AF987" s="123">
        <v>2460</v>
      </c>
      <c r="AG987" s="123">
        <v>2460</v>
      </c>
      <c r="AH987" s="120" t="s">
        <v>2785</v>
      </c>
      <c r="AI987" s="123">
        <v>1136.71</v>
      </c>
      <c r="AJ987" s="123">
        <v>1323.29</v>
      </c>
      <c r="AK987" s="123">
        <v>2460</v>
      </c>
      <c r="AL987" s="123">
        <v>44863.29</v>
      </c>
      <c r="AM987" s="123">
        <v>11983.71</v>
      </c>
      <c r="AN987" s="123">
        <v>56847</v>
      </c>
      <c r="AO987" s="123">
        <v>24679.08</v>
      </c>
      <c r="AP987" s="123">
        <v>9760.92</v>
      </c>
      <c r="AQ987" s="123">
        <v>34440</v>
      </c>
      <c r="AR987" s="120">
        <v>15</v>
      </c>
      <c r="AS987" s="120">
        <f>VLOOKUP(X987:X3250,[7]Sheet1!$T$2:$AC$1764,10,0)</f>
        <v>406</v>
      </c>
      <c r="AT987" s="107" t="str">
        <f>VLOOKUP(X987:X3244,'[8]Asset Classification'!$J$3:$S$2325,10,0)</f>
        <v>&gt;180</v>
      </c>
      <c r="AU987" s="120"/>
      <c r="AV987" s="120"/>
      <c r="AW987" s="120"/>
      <c r="AX987" s="120" t="s">
        <v>544</v>
      </c>
      <c r="AY987" s="120" t="s">
        <v>545</v>
      </c>
      <c r="AZ987" s="120"/>
      <c r="BA987" s="120"/>
      <c r="BB987" s="126"/>
      <c r="BC987" s="110"/>
      <c r="BD987" s="111"/>
      <c r="BE987" s="111"/>
      <c r="BF987" s="112"/>
      <c r="BG987" s="111"/>
      <c r="BH987" s="113"/>
      <c r="BI987" s="111"/>
      <c r="BJ987" s="111"/>
      <c r="BK987" s="114"/>
      <c r="BL987" s="122"/>
    </row>
    <row r="988" spans="1:64" s="125" customFormat="1" ht="14.55" customHeight="1" x14ac:dyDescent="0.3">
      <c r="A988" s="120">
        <v>983</v>
      </c>
      <c r="B988" s="120" t="s">
        <v>5879</v>
      </c>
      <c r="C988" s="120" t="s">
        <v>178</v>
      </c>
      <c r="D988" s="120" t="s">
        <v>850</v>
      </c>
      <c r="E988" s="120" t="s">
        <v>851</v>
      </c>
      <c r="F988" s="120" t="s">
        <v>852</v>
      </c>
      <c r="G988" s="120" t="s">
        <v>853</v>
      </c>
      <c r="H988" s="120" t="s">
        <v>854</v>
      </c>
      <c r="I988" s="120">
        <v>169532</v>
      </c>
      <c r="J988" s="120" t="s">
        <v>1553</v>
      </c>
      <c r="K988" s="120">
        <v>169532</v>
      </c>
      <c r="L988" s="120" t="s">
        <v>961</v>
      </c>
      <c r="M988" s="120" t="s">
        <v>962</v>
      </c>
      <c r="N988" s="120">
        <v>62974</v>
      </c>
      <c r="O988" s="120" t="s">
        <v>2808</v>
      </c>
      <c r="P988" s="120">
        <v>590982</v>
      </c>
      <c r="Q988" s="120" t="s">
        <v>2809</v>
      </c>
      <c r="R988" s="120" t="s">
        <v>255</v>
      </c>
      <c r="S988" s="120" t="s">
        <v>4437</v>
      </c>
      <c r="T988" s="120" t="s">
        <v>180</v>
      </c>
      <c r="U988" s="120" t="s">
        <v>186</v>
      </c>
      <c r="V988" s="120">
        <v>0</v>
      </c>
      <c r="W988" s="120" t="s">
        <v>5880</v>
      </c>
      <c r="X988" s="120">
        <v>353676581</v>
      </c>
      <c r="Y988" s="120" t="s">
        <v>4438</v>
      </c>
      <c r="Z988" s="120" t="s">
        <v>492</v>
      </c>
      <c r="AA988" s="123">
        <v>46000</v>
      </c>
      <c r="AB988" s="120" t="s">
        <v>197</v>
      </c>
      <c r="AC988" s="120">
        <v>24</v>
      </c>
      <c r="AD988" s="120" t="s">
        <v>190</v>
      </c>
      <c r="AE988" s="120" t="s">
        <v>475</v>
      </c>
      <c r="AF988" s="123">
        <v>2460</v>
      </c>
      <c r="AG988" s="123">
        <v>2460</v>
      </c>
      <c r="AH988" s="120" t="s">
        <v>2785</v>
      </c>
      <c r="AI988" s="123">
        <v>1105.21</v>
      </c>
      <c r="AJ988" s="123">
        <v>1354.79</v>
      </c>
      <c r="AK988" s="123">
        <v>2460</v>
      </c>
      <c r="AL988" s="123">
        <v>44894.79</v>
      </c>
      <c r="AM988" s="123">
        <v>12002.21</v>
      </c>
      <c r="AN988" s="123">
        <v>56897</v>
      </c>
      <c r="AO988" s="123">
        <v>24668.67</v>
      </c>
      <c r="AP988" s="123">
        <v>9771.33</v>
      </c>
      <c r="AQ988" s="123">
        <v>34440</v>
      </c>
      <c r="AR988" s="120">
        <v>15</v>
      </c>
      <c r="AS988" s="120">
        <f>VLOOKUP(X988:X3251,[7]Sheet1!$T$2:$AC$1764,10,0)</f>
        <v>406</v>
      </c>
      <c r="AT988" s="107" t="str">
        <f>VLOOKUP(X988:X3245,'[8]Asset Classification'!$J$3:$S$2325,10,0)</f>
        <v>&gt;180</v>
      </c>
      <c r="AU988" s="120"/>
      <c r="AV988" s="120"/>
      <c r="AW988" s="120"/>
      <c r="AX988" s="120" t="s">
        <v>544</v>
      </c>
      <c r="AY988" s="120" t="s">
        <v>545</v>
      </c>
      <c r="AZ988" s="120"/>
      <c r="BA988" s="120"/>
      <c r="BB988" s="126"/>
      <c r="BC988" s="110"/>
      <c r="BD988" s="111"/>
      <c r="BE988" s="111"/>
      <c r="BF988" s="112"/>
      <c r="BG988" s="111"/>
      <c r="BH988" s="113"/>
      <c r="BI988" s="111"/>
      <c r="BJ988" s="111"/>
      <c r="BK988" s="114"/>
      <c r="BL988" s="122"/>
    </row>
    <row r="989" spans="1:64" s="125" customFormat="1" ht="14.55" customHeight="1" x14ac:dyDescent="0.3">
      <c r="A989" s="120">
        <v>984</v>
      </c>
      <c r="B989" s="120" t="s">
        <v>5879</v>
      </c>
      <c r="C989" s="120" t="s">
        <v>178</v>
      </c>
      <c r="D989" s="120" t="s">
        <v>850</v>
      </c>
      <c r="E989" s="120" t="s">
        <v>851</v>
      </c>
      <c r="F989" s="120" t="s">
        <v>852</v>
      </c>
      <c r="G989" s="120" t="s">
        <v>853</v>
      </c>
      <c r="H989" s="120" t="s">
        <v>854</v>
      </c>
      <c r="I989" s="120">
        <v>169532</v>
      </c>
      <c r="J989" s="120" t="s">
        <v>1553</v>
      </c>
      <c r="K989" s="120">
        <v>169532</v>
      </c>
      <c r="L989" s="120" t="s">
        <v>961</v>
      </c>
      <c r="M989" s="120" t="s">
        <v>962</v>
      </c>
      <c r="N989" s="120">
        <v>305504</v>
      </c>
      <c r="O989" s="120" t="s">
        <v>2808</v>
      </c>
      <c r="P989" s="120">
        <v>590982</v>
      </c>
      <c r="Q989" s="120" t="s">
        <v>2809</v>
      </c>
      <c r="R989" s="120" t="s">
        <v>255</v>
      </c>
      <c r="S989" s="120" t="s">
        <v>4439</v>
      </c>
      <c r="T989" s="120" t="s">
        <v>180</v>
      </c>
      <c r="U989" s="120" t="s">
        <v>181</v>
      </c>
      <c r="V989" s="120">
        <v>0</v>
      </c>
      <c r="W989" s="120" t="s">
        <v>5880</v>
      </c>
      <c r="X989" s="120">
        <v>353676582</v>
      </c>
      <c r="Y989" s="120" t="s">
        <v>4440</v>
      </c>
      <c r="Z989" s="120" t="s">
        <v>492</v>
      </c>
      <c r="AA989" s="123">
        <v>46000</v>
      </c>
      <c r="AB989" s="120" t="s">
        <v>197</v>
      </c>
      <c r="AC989" s="120">
        <v>24</v>
      </c>
      <c r="AD989" s="120" t="s">
        <v>190</v>
      </c>
      <c r="AE989" s="120" t="s">
        <v>475</v>
      </c>
      <c r="AF989" s="123">
        <v>2460</v>
      </c>
      <c r="AG989" s="123">
        <v>2460</v>
      </c>
      <c r="AH989" s="120" t="s">
        <v>2785</v>
      </c>
      <c r="AI989" s="123">
        <v>1105.21</v>
      </c>
      <c r="AJ989" s="123">
        <v>1354.79</v>
      </c>
      <c r="AK989" s="123">
        <v>2460</v>
      </c>
      <c r="AL989" s="123">
        <v>44894.79</v>
      </c>
      <c r="AM989" s="123">
        <v>12002.21</v>
      </c>
      <c r="AN989" s="123">
        <v>56897</v>
      </c>
      <c r="AO989" s="123">
        <v>24668.67</v>
      </c>
      <c r="AP989" s="123">
        <v>9771.33</v>
      </c>
      <c r="AQ989" s="123">
        <v>34440</v>
      </c>
      <c r="AR989" s="120">
        <v>15</v>
      </c>
      <c r="AS989" s="120">
        <f>VLOOKUP(X989:X3252,[7]Sheet1!$T$2:$AC$1764,10,0)</f>
        <v>406</v>
      </c>
      <c r="AT989" s="107" t="str">
        <f>VLOOKUP(X989:X3246,'[8]Asset Classification'!$J$3:$S$2325,10,0)</f>
        <v>&gt;180</v>
      </c>
      <c r="AU989" s="120"/>
      <c r="AV989" s="120"/>
      <c r="AW989" s="120"/>
      <c r="AX989" s="120" t="s">
        <v>544</v>
      </c>
      <c r="AY989" s="120" t="s">
        <v>545</v>
      </c>
      <c r="AZ989" s="120"/>
      <c r="BA989" s="120"/>
      <c r="BB989" s="126"/>
      <c r="BC989" s="110"/>
      <c r="BD989" s="111"/>
      <c r="BE989" s="111"/>
      <c r="BF989" s="112"/>
      <c r="BG989" s="111"/>
      <c r="BH989" s="113"/>
      <c r="BI989" s="111"/>
      <c r="BJ989" s="111"/>
      <c r="BK989" s="114"/>
      <c r="BL989" s="122"/>
    </row>
    <row r="990" spans="1:64" s="125" customFormat="1" ht="14.55" customHeight="1" x14ac:dyDescent="0.3">
      <c r="A990" s="120">
        <v>985</v>
      </c>
      <c r="B990" s="120" t="s">
        <v>5879</v>
      </c>
      <c r="C990" s="120" t="s">
        <v>178</v>
      </c>
      <c r="D990" s="120" t="s">
        <v>850</v>
      </c>
      <c r="E990" s="120" t="s">
        <v>851</v>
      </c>
      <c r="F990" s="120" t="s">
        <v>852</v>
      </c>
      <c r="G990" s="120" t="s">
        <v>853</v>
      </c>
      <c r="H990" s="120" t="s">
        <v>854</v>
      </c>
      <c r="I990" s="120">
        <v>40714</v>
      </c>
      <c r="J990" s="120" t="s">
        <v>1081</v>
      </c>
      <c r="K990" s="120">
        <v>40714</v>
      </c>
      <c r="L990" s="120" t="s">
        <v>1019</v>
      </c>
      <c r="M990" s="120" t="s">
        <v>1020</v>
      </c>
      <c r="N990" s="120">
        <v>401944</v>
      </c>
      <c r="O990" s="120" t="s">
        <v>2848</v>
      </c>
      <c r="P990" s="120">
        <v>597861</v>
      </c>
      <c r="Q990" s="120" t="s">
        <v>2849</v>
      </c>
      <c r="R990" s="120" t="s">
        <v>255</v>
      </c>
      <c r="S990" s="120" t="s">
        <v>4441</v>
      </c>
      <c r="T990" s="120" t="s">
        <v>180</v>
      </c>
      <c r="U990" s="120" t="s">
        <v>186</v>
      </c>
      <c r="V990" s="120">
        <v>0</v>
      </c>
      <c r="W990" s="120" t="s">
        <v>5880</v>
      </c>
      <c r="X990" s="120">
        <v>353676583</v>
      </c>
      <c r="Y990" s="120" t="s">
        <v>4442</v>
      </c>
      <c r="Z990" s="120" t="s">
        <v>492</v>
      </c>
      <c r="AA990" s="123">
        <v>45000</v>
      </c>
      <c r="AB990" s="120" t="s">
        <v>197</v>
      </c>
      <c r="AC990" s="120">
        <v>24</v>
      </c>
      <c r="AD990" s="120" t="s">
        <v>190</v>
      </c>
      <c r="AE990" s="120" t="s">
        <v>475</v>
      </c>
      <c r="AF990" s="123">
        <v>2400</v>
      </c>
      <c r="AG990" s="123">
        <v>2400</v>
      </c>
      <c r="AH990" s="120" t="s">
        <v>2785</v>
      </c>
      <c r="AI990" s="123">
        <v>1074.6600000000001</v>
      </c>
      <c r="AJ990" s="123">
        <v>1325.34</v>
      </c>
      <c r="AK990" s="123">
        <v>2400</v>
      </c>
      <c r="AL990" s="123">
        <v>43925.34</v>
      </c>
      <c r="AM990" s="123">
        <v>11786.66</v>
      </c>
      <c r="AN990" s="123">
        <v>55712</v>
      </c>
      <c r="AO990" s="123">
        <v>24025.66</v>
      </c>
      <c r="AP990" s="123">
        <v>9574.34</v>
      </c>
      <c r="AQ990" s="123">
        <v>33600</v>
      </c>
      <c r="AR990" s="120">
        <v>15</v>
      </c>
      <c r="AS990" s="120">
        <f>VLOOKUP(X990:X3253,[7]Sheet1!$T$2:$AC$1764,10,0)</f>
        <v>406</v>
      </c>
      <c r="AT990" s="107" t="str">
        <f>VLOOKUP(X990:X3247,'[8]Asset Classification'!$J$3:$S$2325,10,0)</f>
        <v>&gt;180</v>
      </c>
      <c r="AU990" s="120"/>
      <c r="AV990" s="120"/>
      <c r="AW990" s="120"/>
      <c r="AX990" s="120" t="s">
        <v>544</v>
      </c>
      <c r="AY990" s="120" t="s">
        <v>545</v>
      </c>
      <c r="AZ990" s="120"/>
      <c r="BA990" s="120"/>
      <c r="BB990" s="126"/>
      <c r="BC990" s="110"/>
      <c r="BD990" s="111"/>
      <c r="BE990" s="111"/>
      <c r="BF990" s="112"/>
      <c r="BG990" s="111"/>
      <c r="BH990" s="113"/>
      <c r="BI990" s="111"/>
      <c r="BJ990" s="111"/>
      <c r="BK990" s="114"/>
      <c r="BL990" s="122"/>
    </row>
    <row r="991" spans="1:64" s="125" customFormat="1" ht="14.55" customHeight="1" x14ac:dyDescent="0.3">
      <c r="A991" s="120">
        <v>986</v>
      </c>
      <c r="B991" s="120" t="s">
        <v>5879</v>
      </c>
      <c r="C991" s="120" t="s">
        <v>178</v>
      </c>
      <c r="D991" s="120" t="s">
        <v>850</v>
      </c>
      <c r="E991" s="120" t="s">
        <v>851</v>
      </c>
      <c r="F991" s="120" t="s">
        <v>852</v>
      </c>
      <c r="G991" s="120" t="s">
        <v>853</v>
      </c>
      <c r="H991" s="120" t="s">
        <v>854</v>
      </c>
      <c r="I991" s="120">
        <v>40734</v>
      </c>
      <c r="J991" s="120" t="s">
        <v>1693</v>
      </c>
      <c r="K991" s="120">
        <v>40734</v>
      </c>
      <c r="L991" s="120" t="s">
        <v>1187</v>
      </c>
      <c r="M991" s="120" t="s">
        <v>1188</v>
      </c>
      <c r="N991" s="120">
        <v>62963</v>
      </c>
      <c r="O991" s="120" t="s">
        <v>2848</v>
      </c>
      <c r="P991" s="120">
        <v>597861</v>
      </c>
      <c r="Q991" s="120" t="s">
        <v>2849</v>
      </c>
      <c r="R991" s="120" t="s">
        <v>255</v>
      </c>
      <c r="S991" s="120" t="s">
        <v>4443</v>
      </c>
      <c r="T991" s="120" t="s">
        <v>185</v>
      </c>
      <c r="U991" s="120" t="s">
        <v>186</v>
      </c>
      <c r="V991" s="120">
        <v>0</v>
      </c>
      <c r="W991" s="120" t="s">
        <v>5880</v>
      </c>
      <c r="X991" s="120">
        <v>353676584</v>
      </c>
      <c r="Y991" s="120" t="s">
        <v>4444</v>
      </c>
      <c r="Z991" s="120" t="s">
        <v>492</v>
      </c>
      <c r="AA991" s="123">
        <v>45000</v>
      </c>
      <c r="AB991" s="120" t="s">
        <v>197</v>
      </c>
      <c r="AC991" s="120">
        <v>24</v>
      </c>
      <c r="AD991" s="120" t="s">
        <v>190</v>
      </c>
      <c r="AE991" s="120" t="s">
        <v>475</v>
      </c>
      <c r="AF991" s="123">
        <v>2400</v>
      </c>
      <c r="AG991" s="123">
        <v>2400</v>
      </c>
      <c r="AH991" s="120" t="s">
        <v>2785</v>
      </c>
      <c r="AI991" s="123">
        <v>1074.6600000000001</v>
      </c>
      <c r="AJ991" s="123">
        <v>1325.34</v>
      </c>
      <c r="AK991" s="123">
        <v>2400</v>
      </c>
      <c r="AL991" s="123">
        <v>43925.34</v>
      </c>
      <c r="AM991" s="123">
        <v>11786.66</v>
      </c>
      <c r="AN991" s="123">
        <v>55712</v>
      </c>
      <c r="AO991" s="123">
        <v>24025.66</v>
      </c>
      <c r="AP991" s="123">
        <v>9574.34</v>
      </c>
      <c r="AQ991" s="123">
        <v>33600</v>
      </c>
      <c r="AR991" s="120">
        <v>15</v>
      </c>
      <c r="AS991" s="120">
        <f>VLOOKUP(X991:X3254,[7]Sheet1!$T$2:$AC$1764,10,0)</f>
        <v>406</v>
      </c>
      <c r="AT991" s="107" t="str">
        <f>VLOOKUP(X991:X3248,'[8]Asset Classification'!$J$3:$S$2325,10,0)</f>
        <v>&gt;180</v>
      </c>
      <c r="AU991" s="120"/>
      <c r="AV991" s="120"/>
      <c r="AW991" s="120"/>
      <c r="AX991" s="120" t="s">
        <v>544</v>
      </c>
      <c r="AY991" s="120" t="s">
        <v>545</v>
      </c>
      <c r="AZ991" s="120"/>
      <c r="BA991" s="120"/>
      <c r="BB991" s="126"/>
      <c r="BC991" s="110"/>
      <c r="BD991" s="111"/>
      <c r="BE991" s="111"/>
      <c r="BF991" s="112"/>
      <c r="BG991" s="111"/>
      <c r="BH991" s="113"/>
      <c r="BI991" s="111"/>
      <c r="BJ991" s="111"/>
      <c r="BK991" s="114"/>
      <c r="BL991" s="122"/>
    </row>
    <row r="992" spans="1:64" s="125" customFormat="1" ht="14.55" customHeight="1" x14ac:dyDescent="0.3">
      <c r="A992" s="120">
        <v>987</v>
      </c>
      <c r="B992" s="120" t="s">
        <v>5879</v>
      </c>
      <c r="C992" s="120" t="s">
        <v>178</v>
      </c>
      <c r="D992" s="120" t="s">
        <v>850</v>
      </c>
      <c r="E992" s="120" t="s">
        <v>851</v>
      </c>
      <c r="F992" s="120" t="s">
        <v>852</v>
      </c>
      <c r="G992" s="120" t="s">
        <v>853</v>
      </c>
      <c r="H992" s="120" t="s">
        <v>854</v>
      </c>
      <c r="I992" s="120">
        <v>178001</v>
      </c>
      <c r="J992" s="120" t="s">
        <v>924</v>
      </c>
      <c r="K992" s="120">
        <v>178001</v>
      </c>
      <c r="L992" s="120" t="s">
        <v>961</v>
      </c>
      <c r="M992" s="120" t="s">
        <v>962</v>
      </c>
      <c r="N992" s="120">
        <v>287831</v>
      </c>
      <c r="O992" s="120" t="s">
        <v>2848</v>
      </c>
      <c r="P992" s="120">
        <v>597861</v>
      </c>
      <c r="Q992" s="120" t="s">
        <v>2849</v>
      </c>
      <c r="R992" s="120" t="s">
        <v>255</v>
      </c>
      <c r="S992" s="120" t="s">
        <v>4445</v>
      </c>
      <c r="T992" s="120" t="s">
        <v>180</v>
      </c>
      <c r="U992" s="120" t="s">
        <v>181</v>
      </c>
      <c r="V992" s="120">
        <v>0</v>
      </c>
      <c r="W992" s="120" t="s">
        <v>5880</v>
      </c>
      <c r="X992" s="120">
        <v>353676585</v>
      </c>
      <c r="Y992" s="120" t="s">
        <v>4446</v>
      </c>
      <c r="Z992" s="120" t="s">
        <v>492</v>
      </c>
      <c r="AA992" s="123">
        <v>47000</v>
      </c>
      <c r="AB992" s="120" t="s">
        <v>197</v>
      </c>
      <c r="AC992" s="120">
        <v>24</v>
      </c>
      <c r="AD992" s="120" t="s">
        <v>190</v>
      </c>
      <c r="AE992" s="120" t="s">
        <v>475</v>
      </c>
      <c r="AF992" s="123">
        <v>2510</v>
      </c>
      <c r="AG992" s="123">
        <v>2510</v>
      </c>
      <c r="AH992" s="120" t="s">
        <v>2785</v>
      </c>
      <c r="AI992" s="123">
        <v>1125.75</v>
      </c>
      <c r="AJ992" s="123">
        <v>1384.25</v>
      </c>
      <c r="AK992" s="123">
        <v>2510</v>
      </c>
      <c r="AL992" s="123">
        <v>45874.25</v>
      </c>
      <c r="AM992" s="123">
        <v>12287.75</v>
      </c>
      <c r="AN992" s="123">
        <v>58162</v>
      </c>
      <c r="AO992" s="123">
        <v>25148.03</v>
      </c>
      <c r="AP992" s="123">
        <v>9991.9699999999993</v>
      </c>
      <c r="AQ992" s="123">
        <v>35140</v>
      </c>
      <c r="AR992" s="120">
        <v>15</v>
      </c>
      <c r="AS992" s="120">
        <f>VLOOKUP(X992:X3255,[7]Sheet1!$T$2:$AC$1764,10,0)</f>
        <v>406</v>
      </c>
      <c r="AT992" s="107" t="str">
        <f>VLOOKUP(X992:X3249,'[8]Asset Classification'!$J$3:$S$2325,10,0)</f>
        <v>&gt;180</v>
      </c>
      <c r="AU992" s="120"/>
      <c r="AV992" s="120"/>
      <c r="AW992" s="120"/>
      <c r="AX992" s="120" t="s">
        <v>544</v>
      </c>
      <c r="AY992" s="120" t="s">
        <v>545</v>
      </c>
      <c r="AZ992" s="120"/>
      <c r="BA992" s="120"/>
      <c r="BB992" s="126"/>
      <c r="BC992" s="110"/>
      <c r="BD992" s="111"/>
      <c r="BE992" s="111"/>
      <c r="BF992" s="112"/>
      <c r="BG992" s="111"/>
      <c r="BH992" s="113"/>
      <c r="BI992" s="111"/>
      <c r="BJ992" s="111"/>
      <c r="BK992" s="114"/>
      <c r="BL992" s="122"/>
    </row>
    <row r="993" spans="1:64" s="125" customFormat="1" ht="14.55" customHeight="1" x14ac:dyDescent="0.3">
      <c r="A993" s="120">
        <v>988</v>
      </c>
      <c r="B993" s="120" t="s">
        <v>5879</v>
      </c>
      <c r="C993" s="120" t="s">
        <v>178</v>
      </c>
      <c r="D993" s="120" t="s">
        <v>850</v>
      </c>
      <c r="E993" s="120" t="s">
        <v>851</v>
      </c>
      <c r="F993" s="120" t="s">
        <v>852</v>
      </c>
      <c r="G993" s="120" t="s">
        <v>853</v>
      </c>
      <c r="H993" s="120" t="s">
        <v>854</v>
      </c>
      <c r="I993" s="120">
        <v>178001</v>
      </c>
      <c r="J993" s="120" t="s">
        <v>924</v>
      </c>
      <c r="K993" s="120">
        <v>178001</v>
      </c>
      <c r="L993" s="120" t="s">
        <v>961</v>
      </c>
      <c r="M993" s="120" t="s">
        <v>962</v>
      </c>
      <c r="N993" s="120">
        <v>287831</v>
      </c>
      <c r="O993" s="120" t="s">
        <v>2848</v>
      </c>
      <c r="P993" s="120">
        <v>597861</v>
      </c>
      <c r="Q993" s="120" t="s">
        <v>2849</v>
      </c>
      <c r="R993" s="120" t="s">
        <v>255</v>
      </c>
      <c r="S993" s="120" t="s">
        <v>4447</v>
      </c>
      <c r="T993" s="120" t="s">
        <v>185</v>
      </c>
      <c r="U993" s="120" t="s">
        <v>181</v>
      </c>
      <c r="V993" s="120">
        <v>0</v>
      </c>
      <c r="W993" s="120" t="s">
        <v>5880</v>
      </c>
      <c r="X993" s="120">
        <v>353676586</v>
      </c>
      <c r="Y993" s="120" t="s">
        <v>4448</v>
      </c>
      <c r="Z993" s="120" t="s">
        <v>492</v>
      </c>
      <c r="AA993" s="123">
        <v>47000</v>
      </c>
      <c r="AB993" s="120" t="s">
        <v>197</v>
      </c>
      <c r="AC993" s="120">
        <v>24</v>
      </c>
      <c r="AD993" s="120" t="s">
        <v>190</v>
      </c>
      <c r="AE993" s="120" t="s">
        <v>475</v>
      </c>
      <c r="AF993" s="123">
        <v>2510</v>
      </c>
      <c r="AG993" s="123">
        <v>2510</v>
      </c>
      <c r="AH993" s="120" t="s">
        <v>2785</v>
      </c>
      <c r="AI993" s="123">
        <v>1125.75</v>
      </c>
      <c r="AJ993" s="123">
        <v>1384.25</v>
      </c>
      <c r="AK993" s="123">
        <v>2510</v>
      </c>
      <c r="AL993" s="123">
        <v>45874.25</v>
      </c>
      <c r="AM993" s="123">
        <v>12287.75</v>
      </c>
      <c r="AN993" s="123">
        <v>58162</v>
      </c>
      <c r="AO993" s="123">
        <v>25148.03</v>
      </c>
      <c r="AP993" s="123">
        <v>9991.9699999999993</v>
      </c>
      <c r="AQ993" s="123">
        <v>35140</v>
      </c>
      <c r="AR993" s="120">
        <v>15</v>
      </c>
      <c r="AS993" s="120">
        <f>VLOOKUP(X993:X3256,[7]Sheet1!$T$2:$AC$1764,10,0)</f>
        <v>406</v>
      </c>
      <c r="AT993" s="107" t="str">
        <f>VLOOKUP(X993:X3250,'[8]Asset Classification'!$J$3:$S$2325,10,0)</f>
        <v>&gt;180</v>
      </c>
      <c r="AU993" s="120"/>
      <c r="AV993" s="120"/>
      <c r="AW993" s="120"/>
      <c r="AX993" s="120" t="s">
        <v>544</v>
      </c>
      <c r="AY993" s="120" t="s">
        <v>545</v>
      </c>
      <c r="AZ993" s="120"/>
      <c r="BA993" s="120"/>
      <c r="BB993" s="126"/>
      <c r="BC993" s="110"/>
      <c r="BD993" s="111"/>
      <c r="BE993" s="111"/>
      <c r="BF993" s="112"/>
      <c r="BG993" s="111"/>
      <c r="BH993" s="113"/>
      <c r="BI993" s="111"/>
      <c r="BJ993" s="111"/>
      <c r="BK993" s="114"/>
      <c r="BL993" s="122"/>
    </row>
    <row r="994" spans="1:64" s="125" customFormat="1" ht="14.55" customHeight="1" x14ac:dyDescent="0.3">
      <c r="A994" s="120">
        <v>989</v>
      </c>
      <c r="B994" s="120" t="s">
        <v>5879</v>
      </c>
      <c r="C994" s="120" t="s">
        <v>178</v>
      </c>
      <c r="D994" s="120" t="s">
        <v>850</v>
      </c>
      <c r="E994" s="120" t="s">
        <v>851</v>
      </c>
      <c r="F994" s="120" t="s">
        <v>852</v>
      </c>
      <c r="G994" s="120" t="s">
        <v>853</v>
      </c>
      <c r="H994" s="120" t="s">
        <v>854</v>
      </c>
      <c r="I994" s="120">
        <v>178001</v>
      </c>
      <c r="J994" s="120" t="s">
        <v>924</v>
      </c>
      <c r="K994" s="120">
        <v>178001</v>
      </c>
      <c r="L994" s="120" t="s">
        <v>961</v>
      </c>
      <c r="M994" s="120" t="s">
        <v>962</v>
      </c>
      <c r="N994" s="120">
        <v>287831</v>
      </c>
      <c r="O994" s="120" t="s">
        <v>4451</v>
      </c>
      <c r="P994" s="120">
        <v>499419</v>
      </c>
      <c r="Q994" s="120" t="s">
        <v>4452</v>
      </c>
      <c r="R994" s="120" t="s">
        <v>255</v>
      </c>
      <c r="S994" s="120" t="s">
        <v>4467</v>
      </c>
      <c r="T994" s="120" t="s">
        <v>185</v>
      </c>
      <c r="U994" s="120" t="s">
        <v>186</v>
      </c>
      <c r="V994" s="120">
        <v>0</v>
      </c>
      <c r="W994" s="120" t="s">
        <v>5880</v>
      </c>
      <c r="X994" s="120">
        <v>353676597</v>
      </c>
      <c r="Y994" s="120" t="s">
        <v>4468</v>
      </c>
      <c r="Z994" s="120" t="s">
        <v>436</v>
      </c>
      <c r="AA994" s="123">
        <v>57000</v>
      </c>
      <c r="AB994" s="120" t="s">
        <v>548</v>
      </c>
      <c r="AC994" s="120">
        <v>24</v>
      </c>
      <c r="AD994" s="120" t="s">
        <v>190</v>
      </c>
      <c r="AE994" s="120" t="s">
        <v>261</v>
      </c>
      <c r="AF994" s="123">
        <v>3040</v>
      </c>
      <c r="AG994" s="123">
        <v>3040</v>
      </c>
      <c r="AH994" s="120" t="s">
        <v>497</v>
      </c>
      <c r="AI994" s="123">
        <v>2907.52</v>
      </c>
      <c r="AJ994" s="123">
        <v>3172.48</v>
      </c>
      <c r="AK994" s="123">
        <v>6080</v>
      </c>
      <c r="AL994" s="123">
        <v>54092.480000000003</v>
      </c>
      <c r="AM994" s="123">
        <v>13962.52</v>
      </c>
      <c r="AN994" s="123">
        <v>68055</v>
      </c>
      <c r="AO994" s="123">
        <v>30941.85</v>
      </c>
      <c r="AP994" s="123">
        <v>11618.15</v>
      </c>
      <c r="AQ994" s="123">
        <v>42560</v>
      </c>
      <c r="AR994" s="120">
        <v>16</v>
      </c>
      <c r="AS994" s="120">
        <f>VLOOKUP(X994:X3257,[7]Sheet1!$T$2:$AC$1764,10,0)</f>
        <v>406</v>
      </c>
      <c r="AT994" s="107" t="str">
        <f>VLOOKUP(X994:X3251,'[8]Asset Classification'!$J$3:$S$2325,10,0)</f>
        <v>&gt;180</v>
      </c>
      <c r="AU994" s="120"/>
      <c r="AV994" s="120"/>
      <c r="AW994" s="120"/>
      <c r="AX994" s="120" t="s">
        <v>544</v>
      </c>
      <c r="AY994" s="120" t="s">
        <v>545</v>
      </c>
      <c r="AZ994" s="120"/>
      <c r="BA994" s="120"/>
      <c r="BB994" s="126"/>
      <c r="BC994" s="110"/>
      <c r="BD994" s="111"/>
      <c r="BE994" s="111"/>
      <c r="BF994" s="112"/>
      <c r="BG994" s="111"/>
      <c r="BH994" s="113"/>
      <c r="BI994" s="111"/>
      <c r="BJ994" s="111"/>
      <c r="BK994" s="114"/>
      <c r="BL994" s="122"/>
    </row>
    <row r="995" spans="1:64" s="125" customFormat="1" ht="14.55" customHeight="1" x14ac:dyDescent="0.3">
      <c r="A995" s="120">
        <v>990</v>
      </c>
      <c r="B995" s="120" t="s">
        <v>5879</v>
      </c>
      <c r="C995" s="120" t="s">
        <v>178</v>
      </c>
      <c r="D995" s="120" t="s">
        <v>850</v>
      </c>
      <c r="E995" s="120" t="s">
        <v>851</v>
      </c>
      <c r="F995" s="120" t="s">
        <v>852</v>
      </c>
      <c r="G995" s="120" t="s">
        <v>853</v>
      </c>
      <c r="H995" s="120" t="s">
        <v>854</v>
      </c>
      <c r="I995" s="120">
        <v>169532</v>
      </c>
      <c r="J995" s="120" t="s">
        <v>1553</v>
      </c>
      <c r="K995" s="120">
        <v>169532</v>
      </c>
      <c r="L995" s="120" t="s">
        <v>1019</v>
      </c>
      <c r="M995" s="120" t="s">
        <v>1020</v>
      </c>
      <c r="N995" s="120">
        <v>62975</v>
      </c>
      <c r="O995" s="120" t="s">
        <v>1866</v>
      </c>
      <c r="P995" s="120">
        <v>500027</v>
      </c>
      <c r="Q995" s="120" t="s">
        <v>1983</v>
      </c>
      <c r="R995" s="120" t="s">
        <v>255</v>
      </c>
      <c r="S995" s="120" t="s">
        <v>4542</v>
      </c>
      <c r="T995" s="120" t="s">
        <v>185</v>
      </c>
      <c r="U995" s="120" t="s">
        <v>186</v>
      </c>
      <c r="V995" s="120">
        <v>0</v>
      </c>
      <c r="W995" s="120" t="s">
        <v>676</v>
      </c>
      <c r="X995" s="120">
        <v>353676647</v>
      </c>
      <c r="Y995" s="120" t="s">
        <v>4543</v>
      </c>
      <c r="Z995" s="120" t="s">
        <v>300</v>
      </c>
      <c r="AA995" s="123">
        <v>30000</v>
      </c>
      <c r="AB995" s="120" t="s">
        <v>189</v>
      </c>
      <c r="AC995" s="120">
        <v>18</v>
      </c>
      <c r="AD995" s="120" t="s">
        <v>190</v>
      </c>
      <c r="AE995" s="120" t="s">
        <v>475</v>
      </c>
      <c r="AF995" s="123">
        <v>2020</v>
      </c>
      <c r="AG995" s="123">
        <v>2020</v>
      </c>
      <c r="AH995" s="120" t="s">
        <v>352</v>
      </c>
      <c r="AI995" s="123">
        <v>1115.8900000000001</v>
      </c>
      <c r="AJ995" s="123">
        <v>904.11</v>
      </c>
      <c r="AK995" s="123">
        <v>2020</v>
      </c>
      <c r="AL995" s="123">
        <v>28884.11</v>
      </c>
      <c r="AM995" s="123">
        <v>5659.89</v>
      </c>
      <c r="AN995" s="123">
        <v>34544</v>
      </c>
      <c r="AO995" s="123">
        <v>22885.22</v>
      </c>
      <c r="AP995" s="123">
        <v>5394.78</v>
      </c>
      <c r="AQ995" s="123">
        <v>28280</v>
      </c>
      <c r="AR995" s="120">
        <v>15</v>
      </c>
      <c r="AS995" s="120">
        <f>VLOOKUP(X995:X3258,[7]Sheet1!$T$2:$AC$1764,10,0)</f>
        <v>406</v>
      </c>
      <c r="AT995" s="107" t="str">
        <f>VLOOKUP(X995:X3252,'[8]Asset Classification'!$J$3:$S$2325,10,0)</f>
        <v>&gt;180</v>
      </c>
      <c r="AU995" s="120"/>
      <c r="AV995" s="120"/>
      <c r="AW995" s="120"/>
      <c r="AX995" s="120" t="s">
        <v>544</v>
      </c>
      <c r="AY995" s="120" t="s">
        <v>545</v>
      </c>
      <c r="AZ995" s="120"/>
      <c r="BA995" s="120"/>
      <c r="BB995" s="126"/>
      <c r="BC995" s="110"/>
      <c r="BD995" s="111"/>
      <c r="BE995" s="111"/>
      <c r="BF995" s="112"/>
      <c r="BG995" s="111"/>
      <c r="BH995" s="113"/>
      <c r="BI995" s="111"/>
      <c r="BJ995" s="111"/>
      <c r="BK995" s="114"/>
      <c r="BL995" s="122"/>
    </row>
    <row r="996" spans="1:64" s="125" customFormat="1" ht="14.55" customHeight="1" x14ac:dyDescent="0.3">
      <c r="A996" s="120">
        <v>991</v>
      </c>
      <c r="B996" s="120" t="s">
        <v>5879</v>
      </c>
      <c r="C996" s="120" t="s">
        <v>178</v>
      </c>
      <c r="D996" s="120" t="s">
        <v>850</v>
      </c>
      <c r="E996" s="120" t="s">
        <v>851</v>
      </c>
      <c r="F996" s="120" t="s">
        <v>852</v>
      </c>
      <c r="G996" s="120" t="s">
        <v>853</v>
      </c>
      <c r="H996" s="120" t="s">
        <v>854</v>
      </c>
      <c r="I996" s="120">
        <v>168143</v>
      </c>
      <c r="J996" s="120" t="s">
        <v>854</v>
      </c>
      <c r="K996" s="120">
        <v>168143</v>
      </c>
      <c r="L996" s="120" t="s">
        <v>883</v>
      </c>
      <c r="M996" s="120" t="s">
        <v>884</v>
      </c>
      <c r="N996" s="120">
        <v>62966</v>
      </c>
      <c r="O996" s="120" t="s">
        <v>2702</v>
      </c>
      <c r="P996" s="120">
        <v>573806</v>
      </c>
      <c r="Q996" s="120" t="s">
        <v>2703</v>
      </c>
      <c r="R996" s="120" t="s">
        <v>255</v>
      </c>
      <c r="S996" s="120" t="s">
        <v>4544</v>
      </c>
      <c r="T996" s="120" t="s">
        <v>180</v>
      </c>
      <c r="U996" s="120" t="s">
        <v>181</v>
      </c>
      <c r="V996" s="120">
        <v>0</v>
      </c>
      <c r="W996" s="120" t="s">
        <v>5880</v>
      </c>
      <c r="X996" s="120">
        <v>353676650</v>
      </c>
      <c r="Y996" s="120" t="s">
        <v>4545</v>
      </c>
      <c r="Z996" s="120" t="s">
        <v>300</v>
      </c>
      <c r="AA996" s="123">
        <v>48000</v>
      </c>
      <c r="AB996" s="120" t="s">
        <v>197</v>
      </c>
      <c r="AC996" s="120">
        <v>24</v>
      </c>
      <c r="AD996" s="120" t="s">
        <v>190</v>
      </c>
      <c r="AE996" s="120" t="s">
        <v>475</v>
      </c>
      <c r="AF996" s="123">
        <v>2560</v>
      </c>
      <c r="AG996" s="123">
        <v>2560</v>
      </c>
      <c r="AH996" s="120" t="s">
        <v>2785</v>
      </c>
      <c r="AI996" s="123">
        <v>1113.42</v>
      </c>
      <c r="AJ996" s="123">
        <v>1446.58</v>
      </c>
      <c r="AK996" s="123">
        <v>2560</v>
      </c>
      <c r="AL996" s="123">
        <v>46886.58</v>
      </c>
      <c r="AM996" s="123">
        <v>12591.42</v>
      </c>
      <c r="AN996" s="123">
        <v>59478</v>
      </c>
      <c r="AO996" s="123">
        <v>25616.54</v>
      </c>
      <c r="AP996" s="123">
        <v>10223.459999999999</v>
      </c>
      <c r="AQ996" s="123">
        <v>35840</v>
      </c>
      <c r="AR996" s="120">
        <v>15</v>
      </c>
      <c r="AS996" s="120">
        <f>VLOOKUP(X996:X3259,[7]Sheet1!$T$2:$AC$1764,10,0)</f>
        <v>406</v>
      </c>
      <c r="AT996" s="107" t="str">
        <f>VLOOKUP(X996:X3253,'[8]Asset Classification'!$J$3:$S$2325,10,0)</f>
        <v>&gt;180</v>
      </c>
      <c r="AU996" s="120"/>
      <c r="AV996" s="120"/>
      <c r="AW996" s="120"/>
      <c r="AX996" s="120" t="s">
        <v>544</v>
      </c>
      <c r="AY996" s="120" t="s">
        <v>545</v>
      </c>
      <c r="AZ996" s="120"/>
      <c r="BA996" s="120"/>
      <c r="BB996" s="126"/>
      <c r="BC996" s="110"/>
      <c r="BD996" s="111"/>
      <c r="BE996" s="111"/>
      <c r="BF996" s="112"/>
      <c r="BG996" s="111"/>
      <c r="BH996" s="113"/>
      <c r="BI996" s="111"/>
      <c r="BJ996" s="111"/>
      <c r="BK996" s="114"/>
      <c r="BL996" s="122"/>
    </row>
    <row r="997" spans="1:64" s="125" customFormat="1" ht="14.55" customHeight="1" x14ac:dyDescent="0.3">
      <c r="A997" s="120">
        <v>992</v>
      </c>
      <c r="B997" s="120" t="s">
        <v>5879</v>
      </c>
      <c r="C997" s="120" t="s">
        <v>178</v>
      </c>
      <c r="D997" s="120" t="s">
        <v>850</v>
      </c>
      <c r="E997" s="120" t="s">
        <v>851</v>
      </c>
      <c r="F997" s="120" t="s">
        <v>852</v>
      </c>
      <c r="G997" s="120" t="s">
        <v>853</v>
      </c>
      <c r="H997" s="120" t="s">
        <v>854</v>
      </c>
      <c r="I997" s="120">
        <v>40714</v>
      </c>
      <c r="J997" s="120" t="s">
        <v>1081</v>
      </c>
      <c r="K997" s="120">
        <v>40714</v>
      </c>
      <c r="L997" s="120" t="s">
        <v>1019</v>
      </c>
      <c r="M997" s="120" t="s">
        <v>1020</v>
      </c>
      <c r="N997" s="120">
        <v>409021</v>
      </c>
      <c r="O997" s="120" t="s">
        <v>2702</v>
      </c>
      <c r="P997" s="120">
        <v>573806</v>
      </c>
      <c r="Q997" s="120" t="s">
        <v>2703</v>
      </c>
      <c r="R997" s="120" t="s">
        <v>255</v>
      </c>
      <c r="S997" s="120" t="s">
        <v>4546</v>
      </c>
      <c r="T997" s="120" t="s">
        <v>180</v>
      </c>
      <c r="U997" s="120" t="s">
        <v>186</v>
      </c>
      <c r="V997" s="120">
        <v>0</v>
      </c>
      <c r="W997" s="120" t="s">
        <v>5880</v>
      </c>
      <c r="X997" s="120">
        <v>353676651</v>
      </c>
      <c r="Y997" s="120" t="s">
        <v>4547</v>
      </c>
      <c r="Z997" s="120" t="s">
        <v>300</v>
      </c>
      <c r="AA997" s="123">
        <v>48000</v>
      </c>
      <c r="AB997" s="120" t="s">
        <v>197</v>
      </c>
      <c r="AC997" s="120">
        <v>24</v>
      </c>
      <c r="AD997" s="120" t="s">
        <v>190</v>
      </c>
      <c r="AE997" s="120" t="s">
        <v>475</v>
      </c>
      <c r="AF997" s="123">
        <v>2560</v>
      </c>
      <c r="AG997" s="123">
        <v>2560</v>
      </c>
      <c r="AH997" s="120" t="s">
        <v>2785</v>
      </c>
      <c r="AI997" s="123">
        <v>1113.42</v>
      </c>
      <c r="AJ997" s="123">
        <v>1446.58</v>
      </c>
      <c r="AK997" s="123">
        <v>2560</v>
      </c>
      <c r="AL997" s="123">
        <v>46886.58</v>
      </c>
      <c r="AM997" s="123">
        <v>12591.42</v>
      </c>
      <c r="AN997" s="123">
        <v>59478</v>
      </c>
      <c r="AO997" s="123">
        <v>25616.54</v>
      </c>
      <c r="AP997" s="123">
        <v>10223.459999999999</v>
      </c>
      <c r="AQ997" s="123">
        <v>35840</v>
      </c>
      <c r="AR997" s="120">
        <v>15</v>
      </c>
      <c r="AS997" s="120">
        <f>VLOOKUP(X997:X3260,[7]Sheet1!$T$2:$AC$1764,10,0)</f>
        <v>406</v>
      </c>
      <c r="AT997" s="107" t="str">
        <f>VLOOKUP(X997:X3254,'[8]Asset Classification'!$J$3:$S$2325,10,0)</f>
        <v>&gt;180</v>
      </c>
      <c r="AU997" s="120"/>
      <c r="AV997" s="120"/>
      <c r="AW997" s="120"/>
      <c r="AX997" s="120" t="s">
        <v>544</v>
      </c>
      <c r="AY997" s="120" t="s">
        <v>545</v>
      </c>
      <c r="AZ997" s="120"/>
      <c r="BA997" s="120"/>
      <c r="BB997" s="126"/>
      <c r="BC997" s="110"/>
      <c r="BD997" s="111"/>
      <c r="BE997" s="111"/>
      <c r="BF997" s="112"/>
      <c r="BG997" s="111"/>
      <c r="BH997" s="113"/>
      <c r="BI997" s="111"/>
      <c r="BJ997" s="111"/>
      <c r="BK997" s="114"/>
      <c r="BL997" s="122"/>
    </row>
    <row r="998" spans="1:64" s="125" customFormat="1" ht="14.55" customHeight="1" x14ac:dyDescent="0.3">
      <c r="A998" s="120">
        <v>993</v>
      </c>
      <c r="B998" s="120" t="s">
        <v>5879</v>
      </c>
      <c r="C998" s="120" t="s">
        <v>178</v>
      </c>
      <c r="D998" s="120" t="s">
        <v>850</v>
      </c>
      <c r="E998" s="120" t="s">
        <v>851</v>
      </c>
      <c r="F998" s="120" t="s">
        <v>852</v>
      </c>
      <c r="G998" s="120" t="s">
        <v>853</v>
      </c>
      <c r="H998" s="120" t="s">
        <v>854</v>
      </c>
      <c r="I998" s="120">
        <v>40714</v>
      </c>
      <c r="J998" s="120" t="s">
        <v>1081</v>
      </c>
      <c r="K998" s="120">
        <v>40714</v>
      </c>
      <c r="L998" s="120" t="s">
        <v>1019</v>
      </c>
      <c r="M998" s="120" t="s">
        <v>1020</v>
      </c>
      <c r="N998" s="120">
        <v>409021</v>
      </c>
      <c r="O998" s="120" t="s">
        <v>2702</v>
      </c>
      <c r="P998" s="120">
        <v>573806</v>
      </c>
      <c r="Q998" s="120" t="s">
        <v>2703</v>
      </c>
      <c r="R998" s="120" t="s">
        <v>255</v>
      </c>
      <c r="S998" s="120" t="s">
        <v>4548</v>
      </c>
      <c r="T998" s="120" t="s">
        <v>180</v>
      </c>
      <c r="U998" s="120" t="s">
        <v>186</v>
      </c>
      <c r="V998" s="120">
        <v>0</v>
      </c>
      <c r="W998" s="120" t="s">
        <v>5880</v>
      </c>
      <c r="X998" s="120">
        <v>353676652</v>
      </c>
      <c r="Y998" s="120" t="s">
        <v>4549</v>
      </c>
      <c r="Z998" s="120" t="s">
        <v>300</v>
      </c>
      <c r="AA998" s="123">
        <v>48000</v>
      </c>
      <c r="AB998" s="120" t="s">
        <v>197</v>
      </c>
      <c r="AC998" s="120">
        <v>24</v>
      </c>
      <c r="AD998" s="120" t="s">
        <v>190</v>
      </c>
      <c r="AE998" s="120" t="s">
        <v>475</v>
      </c>
      <c r="AF998" s="123">
        <v>2560</v>
      </c>
      <c r="AG998" s="123">
        <v>2560</v>
      </c>
      <c r="AH998" s="120" t="s">
        <v>2785</v>
      </c>
      <c r="AI998" s="123">
        <v>1113.42</v>
      </c>
      <c r="AJ998" s="123">
        <v>1446.58</v>
      </c>
      <c r="AK998" s="123">
        <v>2560</v>
      </c>
      <c r="AL998" s="123">
        <v>46886.58</v>
      </c>
      <c r="AM998" s="123">
        <v>12591.42</v>
      </c>
      <c r="AN998" s="123">
        <v>59478</v>
      </c>
      <c r="AO998" s="123">
        <v>25616.54</v>
      </c>
      <c r="AP998" s="123">
        <v>10223.459999999999</v>
      </c>
      <c r="AQ998" s="123">
        <v>35840</v>
      </c>
      <c r="AR998" s="120">
        <v>15</v>
      </c>
      <c r="AS998" s="120">
        <f>VLOOKUP(X998:X3261,[7]Sheet1!$T$2:$AC$1764,10,0)</f>
        <v>406</v>
      </c>
      <c r="AT998" s="107" t="str">
        <f>VLOOKUP(X998:X3255,'[8]Asset Classification'!$J$3:$S$2325,10,0)</f>
        <v>&gt;180</v>
      </c>
      <c r="AU998" s="120"/>
      <c r="AV998" s="120"/>
      <c r="AW998" s="120"/>
      <c r="AX998" s="120" t="s">
        <v>544</v>
      </c>
      <c r="AY998" s="120" t="s">
        <v>545</v>
      </c>
      <c r="AZ998" s="120"/>
      <c r="BA998" s="120"/>
      <c r="BB998" s="126"/>
      <c r="BC998" s="110"/>
      <c r="BD998" s="111"/>
      <c r="BE998" s="111"/>
      <c r="BF998" s="112"/>
      <c r="BG998" s="111"/>
      <c r="BH998" s="113"/>
      <c r="BI998" s="111"/>
      <c r="BJ998" s="111"/>
      <c r="BK998" s="114"/>
      <c r="BL998" s="122"/>
    </row>
    <row r="999" spans="1:64" s="125" customFormat="1" ht="14.55" customHeight="1" x14ac:dyDescent="0.3">
      <c r="A999" s="120">
        <v>994</v>
      </c>
      <c r="B999" s="120" t="s">
        <v>5879</v>
      </c>
      <c r="C999" s="120" t="s">
        <v>178</v>
      </c>
      <c r="D999" s="120" t="s">
        <v>850</v>
      </c>
      <c r="E999" s="120" t="s">
        <v>851</v>
      </c>
      <c r="F999" s="120" t="s">
        <v>852</v>
      </c>
      <c r="G999" s="120" t="s">
        <v>853</v>
      </c>
      <c r="H999" s="120" t="s">
        <v>854</v>
      </c>
      <c r="I999" s="120">
        <v>40699</v>
      </c>
      <c r="J999" s="120" t="s">
        <v>2253</v>
      </c>
      <c r="K999" s="120">
        <v>40699</v>
      </c>
      <c r="L999" s="120" t="s">
        <v>1545</v>
      </c>
      <c r="M999" s="120" t="s">
        <v>1546</v>
      </c>
      <c r="N999" s="120">
        <v>396401</v>
      </c>
      <c r="O999" s="120" t="s">
        <v>2702</v>
      </c>
      <c r="P999" s="120">
        <v>573806</v>
      </c>
      <c r="Q999" s="120" t="s">
        <v>2703</v>
      </c>
      <c r="R999" s="120" t="s">
        <v>255</v>
      </c>
      <c r="S999" s="120" t="s">
        <v>4550</v>
      </c>
      <c r="T999" s="120" t="s">
        <v>180</v>
      </c>
      <c r="U999" s="120" t="s">
        <v>181</v>
      </c>
      <c r="V999" s="120">
        <v>0</v>
      </c>
      <c r="W999" s="120" t="s">
        <v>5880</v>
      </c>
      <c r="X999" s="120">
        <v>353676653</v>
      </c>
      <c r="Y999" s="120" t="s">
        <v>4551</v>
      </c>
      <c r="Z999" s="120" t="s">
        <v>300</v>
      </c>
      <c r="AA999" s="123">
        <v>46000</v>
      </c>
      <c r="AB999" s="120" t="s">
        <v>197</v>
      </c>
      <c r="AC999" s="120">
        <v>24</v>
      </c>
      <c r="AD999" s="120" t="s">
        <v>190</v>
      </c>
      <c r="AE999" s="120" t="s">
        <v>475</v>
      </c>
      <c r="AF999" s="123">
        <v>2460</v>
      </c>
      <c r="AG999" s="123">
        <v>2460</v>
      </c>
      <c r="AH999" s="120" t="s">
        <v>2785</v>
      </c>
      <c r="AI999" s="123">
        <v>1073.7</v>
      </c>
      <c r="AJ999" s="123">
        <v>1386.3</v>
      </c>
      <c r="AK999" s="123">
        <v>2460</v>
      </c>
      <c r="AL999" s="123">
        <v>44926.3</v>
      </c>
      <c r="AM999" s="123">
        <v>12021.7</v>
      </c>
      <c r="AN999" s="123">
        <v>56948</v>
      </c>
      <c r="AO999" s="123">
        <v>24658.31</v>
      </c>
      <c r="AP999" s="123">
        <v>9781.69</v>
      </c>
      <c r="AQ999" s="123">
        <v>34440</v>
      </c>
      <c r="AR999" s="120">
        <v>15</v>
      </c>
      <c r="AS999" s="120">
        <f>VLOOKUP(X999:X3262,[7]Sheet1!$T$2:$AC$1764,10,0)</f>
        <v>406</v>
      </c>
      <c r="AT999" s="107" t="str">
        <f>VLOOKUP(X999:X3256,'[8]Asset Classification'!$J$3:$S$2325,10,0)</f>
        <v>&gt;180</v>
      </c>
      <c r="AU999" s="120"/>
      <c r="AV999" s="120"/>
      <c r="AW999" s="120"/>
      <c r="AX999" s="120" t="s">
        <v>544</v>
      </c>
      <c r="AY999" s="120" t="s">
        <v>545</v>
      </c>
      <c r="AZ999" s="120"/>
      <c r="BA999" s="120"/>
      <c r="BB999" s="126"/>
      <c r="BC999" s="110"/>
      <c r="BD999" s="111"/>
      <c r="BE999" s="111"/>
      <c r="BF999" s="112"/>
      <c r="BG999" s="111"/>
      <c r="BH999" s="113"/>
      <c r="BI999" s="111"/>
      <c r="BJ999" s="111"/>
      <c r="BK999" s="114"/>
      <c r="BL999" s="122"/>
    </row>
    <row r="1000" spans="1:64" s="125" customFormat="1" ht="14.55" customHeight="1" x14ac:dyDescent="0.3">
      <c r="A1000" s="120">
        <v>995</v>
      </c>
      <c r="B1000" s="120" t="s">
        <v>5879</v>
      </c>
      <c r="C1000" s="120" t="s">
        <v>178</v>
      </c>
      <c r="D1000" s="120" t="s">
        <v>850</v>
      </c>
      <c r="E1000" s="120" t="s">
        <v>851</v>
      </c>
      <c r="F1000" s="120" t="s">
        <v>852</v>
      </c>
      <c r="G1000" s="120" t="s">
        <v>853</v>
      </c>
      <c r="H1000" s="120" t="s">
        <v>854</v>
      </c>
      <c r="I1000" s="120">
        <v>40668</v>
      </c>
      <c r="J1000" s="120" t="s">
        <v>854</v>
      </c>
      <c r="K1000" s="120">
        <v>40668</v>
      </c>
      <c r="L1000" s="120" t="s">
        <v>916</v>
      </c>
      <c r="M1000" s="120" t="s">
        <v>917</v>
      </c>
      <c r="N1000" s="120">
        <v>62939</v>
      </c>
      <c r="O1000" s="120" t="s">
        <v>1323</v>
      </c>
      <c r="P1000" s="120">
        <v>91466</v>
      </c>
      <c r="Q1000" s="120" t="s">
        <v>1324</v>
      </c>
      <c r="R1000" s="120" t="s">
        <v>255</v>
      </c>
      <c r="S1000" s="120" t="s">
        <v>1708</v>
      </c>
      <c r="T1000" s="120" t="s">
        <v>239</v>
      </c>
      <c r="U1000" s="120" t="s">
        <v>181</v>
      </c>
      <c r="V1000" s="120">
        <v>541</v>
      </c>
      <c r="W1000" s="120" t="s">
        <v>5880</v>
      </c>
      <c r="X1000" s="120">
        <v>347834674</v>
      </c>
      <c r="Y1000" s="120" t="s">
        <v>1709</v>
      </c>
      <c r="Z1000" s="120" t="s">
        <v>760</v>
      </c>
      <c r="AA1000" s="123">
        <v>34445</v>
      </c>
      <c r="AB1000" s="120" t="s">
        <v>189</v>
      </c>
      <c r="AC1000" s="120">
        <v>24</v>
      </c>
      <c r="AD1000" s="120" t="s">
        <v>190</v>
      </c>
      <c r="AE1000" s="120" t="s">
        <v>1710</v>
      </c>
      <c r="AF1000" s="123">
        <v>1613</v>
      </c>
      <c r="AG1000" s="123">
        <v>1800</v>
      </c>
      <c r="AH1000" s="120" t="s">
        <v>263</v>
      </c>
      <c r="AI1000" s="123">
        <v>30977.040000000001</v>
      </c>
      <c r="AJ1000" s="123">
        <v>8535.9599999999991</v>
      </c>
      <c r="AK1000" s="123">
        <v>39513</v>
      </c>
      <c r="AL1000" s="123">
        <v>3467.96</v>
      </c>
      <c r="AM1000" s="123">
        <v>32.04</v>
      </c>
      <c r="AN1000" s="123">
        <v>3500</v>
      </c>
      <c r="AO1000" s="123">
        <v>3467.96</v>
      </c>
      <c r="AP1000" s="123">
        <v>32.04</v>
      </c>
      <c r="AQ1000" s="123">
        <v>3500</v>
      </c>
      <c r="AR1000" s="120">
        <v>37</v>
      </c>
      <c r="AS1000" s="120">
        <f>VLOOKUP(X1000:X3263,[7]Sheet1!$T$2:$AC$1764,10,0)</f>
        <v>407</v>
      </c>
      <c r="AT1000" s="107" t="str">
        <f>VLOOKUP(X1000:X3257,'[8]Asset Classification'!$J$3:$S$2325,10,0)</f>
        <v>&gt;180</v>
      </c>
      <c r="AU1000" s="120"/>
      <c r="AV1000" s="120"/>
      <c r="AW1000" s="120"/>
      <c r="AX1000" s="120" t="s">
        <v>544</v>
      </c>
      <c r="AY1000" s="120" t="s">
        <v>545</v>
      </c>
      <c r="AZ1000" s="120"/>
      <c r="BA1000" s="120"/>
      <c r="BB1000" s="126"/>
      <c r="BC1000" s="110"/>
      <c r="BD1000" s="111"/>
      <c r="BE1000" s="111"/>
      <c r="BF1000" s="112"/>
      <c r="BG1000" s="111"/>
      <c r="BH1000" s="113"/>
      <c r="BI1000" s="111"/>
      <c r="BJ1000" s="111"/>
      <c r="BK1000" s="114"/>
      <c r="BL1000" s="122"/>
    </row>
    <row r="1001" spans="1:64" s="125" customFormat="1" ht="14.55" customHeight="1" x14ac:dyDescent="0.3">
      <c r="A1001" s="120">
        <v>996</v>
      </c>
      <c r="B1001" s="120" t="s">
        <v>5879</v>
      </c>
      <c r="C1001" s="120" t="s">
        <v>178</v>
      </c>
      <c r="D1001" s="120" t="s">
        <v>850</v>
      </c>
      <c r="E1001" s="120" t="s">
        <v>851</v>
      </c>
      <c r="F1001" s="120" t="s">
        <v>852</v>
      </c>
      <c r="G1001" s="120" t="s">
        <v>853</v>
      </c>
      <c r="H1001" s="120" t="s">
        <v>854</v>
      </c>
      <c r="I1001" s="120">
        <v>168143</v>
      </c>
      <c r="J1001" s="120" t="s">
        <v>854</v>
      </c>
      <c r="K1001" s="120">
        <v>168143</v>
      </c>
      <c r="L1001" s="120" t="s">
        <v>883</v>
      </c>
      <c r="M1001" s="120" t="s">
        <v>884</v>
      </c>
      <c r="N1001" s="120">
        <v>62910</v>
      </c>
      <c r="O1001" s="120" t="s">
        <v>2267</v>
      </c>
      <c r="P1001" s="120">
        <v>529795</v>
      </c>
      <c r="Q1001" s="120" t="s">
        <v>2268</v>
      </c>
      <c r="R1001" s="120" t="s">
        <v>255</v>
      </c>
      <c r="S1001" s="120" t="s">
        <v>2269</v>
      </c>
      <c r="T1001" s="120" t="s">
        <v>185</v>
      </c>
      <c r="U1001" s="120" t="s">
        <v>181</v>
      </c>
      <c r="V1001" s="120">
        <v>541</v>
      </c>
      <c r="W1001" s="120" t="s">
        <v>5880</v>
      </c>
      <c r="X1001" s="120">
        <v>349631441</v>
      </c>
      <c r="Y1001" s="120" t="s">
        <v>2270</v>
      </c>
      <c r="Z1001" s="120" t="s">
        <v>2271</v>
      </c>
      <c r="AA1001" s="123">
        <v>41952</v>
      </c>
      <c r="AB1001" s="120" t="s">
        <v>197</v>
      </c>
      <c r="AC1001" s="120">
        <v>24</v>
      </c>
      <c r="AD1001" s="120" t="s">
        <v>192</v>
      </c>
      <c r="AE1001" s="120" t="s">
        <v>347</v>
      </c>
      <c r="AF1001" s="123">
        <v>2217</v>
      </c>
      <c r="AG1001" s="123">
        <v>2250</v>
      </c>
      <c r="AH1001" s="120" t="s">
        <v>669</v>
      </c>
      <c r="AI1001" s="123">
        <v>21820.639999999999</v>
      </c>
      <c r="AJ1001" s="123">
        <v>9646.36</v>
      </c>
      <c r="AK1001" s="123">
        <v>31467</v>
      </c>
      <c r="AL1001" s="123">
        <v>20131.36</v>
      </c>
      <c r="AM1001" s="123">
        <v>2368.64</v>
      </c>
      <c r="AN1001" s="123">
        <v>22500</v>
      </c>
      <c r="AO1001" s="123">
        <v>20131.36</v>
      </c>
      <c r="AP1001" s="123">
        <v>2368.64</v>
      </c>
      <c r="AQ1001" s="123">
        <v>22500</v>
      </c>
      <c r="AR1001" s="120">
        <v>29</v>
      </c>
      <c r="AS1001" s="120">
        <f>VLOOKUP(X1001:X3264,[7]Sheet1!$T$2:$AC$1764,10,0)</f>
        <v>407</v>
      </c>
      <c r="AT1001" s="107" t="str">
        <f>VLOOKUP(X1001:X3258,'[8]Asset Classification'!$J$3:$S$2325,10,0)</f>
        <v>&gt;180</v>
      </c>
      <c r="AU1001" s="120"/>
      <c r="AV1001" s="120"/>
      <c r="AW1001" s="120"/>
      <c r="AX1001" s="120" t="s">
        <v>544</v>
      </c>
      <c r="AY1001" s="120" t="s">
        <v>545</v>
      </c>
      <c r="AZ1001" s="120"/>
      <c r="BA1001" s="120"/>
      <c r="BB1001" s="126"/>
      <c r="BC1001" s="110"/>
      <c r="BD1001" s="111"/>
      <c r="BE1001" s="111"/>
      <c r="BF1001" s="112"/>
      <c r="BG1001" s="111"/>
      <c r="BH1001" s="113"/>
      <c r="BI1001" s="111"/>
      <c r="BJ1001" s="111"/>
      <c r="BK1001" s="114"/>
      <c r="BL1001" s="122"/>
    </row>
    <row r="1002" spans="1:64" s="125" customFormat="1" ht="14.55" customHeight="1" x14ac:dyDescent="0.3">
      <c r="A1002" s="120">
        <v>997</v>
      </c>
      <c r="B1002" s="120" t="s">
        <v>5879</v>
      </c>
      <c r="C1002" s="120" t="s">
        <v>178</v>
      </c>
      <c r="D1002" s="120" t="s">
        <v>850</v>
      </c>
      <c r="E1002" s="120" t="s">
        <v>851</v>
      </c>
      <c r="F1002" s="120" t="s">
        <v>852</v>
      </c>
      <c r="G1002" s="120" t="s">
        <v>853</v>
      </c>
      <c r="H1002" s="120" t="s">
        <v>854</v>
      </c>
      <c r="I1002" s="120">
        <v>168143</v>
      </c>
      <c r="J1002" s="120" t="s">
        <v>854</v>
      </c>
      <c r="K1002" s="120">
        <v>168143</v>
      </c>
      <c r="L1002" s="120" t="s">
        <v>883</v>
      </c>
      <c r="M1002" s="120" t="s">
        <v>884</v>
      </c>
      <c r="N1002" s="120">
        <v>62910</v>
      </c>
      <c r="O1002" s="120" t="s">
        <v>2763</v>
      </c>
      <c r="P1002" s="120">
        <v>587636</v>
      </c>
      <c r="Q1002" s="120" t="s">
        <v>2764</v>
      </c>
      <c r="R1002" s="120" t="s">
        <v>255</v>
      </c>
      <c r="S1002" s="120" t="s">
        <v>2783</v>
      </c>
      <c r="T1002" s="120" t="s">
        <v>180</v>
      </c>
      <c r="U1002" s="120" t="s">
        <v>181</v>
      </c>
      <c r="V1002" s="120">
        <v>541</v>
      </c>
      <c r="W1002" s="120" t="s">
        <v>5880</v>
      </c>
      <c r="X1002" s="120">
        <v>350990322</v>
      </c>
      <c r="Y1002" s="120" t="s">
        <v>2784</v>
      </c>
      <c r="Z1002" s="120" t="s">
        <v>738</v>
      </c>
      <c r="AA1002" s="123">
        <v>41952</v>
      </c>
      <c r="AB1002" s="120" t="s">
        <v>197</v>
      </c>
      <c r="AC1002" s="120">
        <v>24</v>
      </c>
      <c r="AD1002" s="120" t="s">
        <v>192</v>
      </c>
      <c r="AE1002" s="120" t="s">
        <v>426</v>
      </c>
      <c r="AF1002" s="123">
        <v>2729</v>
      </c>
      <c r="AG1002" s="123">
        <v>2250</v>
      </c>
      <c r="AH1002" s="120" t="s">
        <v>2785</v>
      </c>
      <c r="AI1002" s="123">
        <v>14862.72</v>
      </c>
      <c r="AJ1002" s="123">
        <v>8116.28</v>
      </c>
      <c r="AK1002" s="123">
        <v>22979</v>
      </c>
      <c r="AL1002" s="123">
        <v>27089.279999999999</v>
      </c>
      <c r="AM1002" s="123">
        <v>4410.72</v>
      </c>
      <c r="AN1002" s="123">
        <v>31500</v>
      </c>
      <c r="AO1002" s="123">
        <v>27089.279999999999</v>
      </c>
      <c r="AP1002" s="123">
        <v>4410.72</v>
      </c>
      <c r="AQ1002" s="123">
        <v>31500</v>
      </c>
      <c r="AR1002" s="120">
        <v>24</v>
      </c>
      <c r="AS1002" s="120">
        <f>VLOOKUP(X1002:X3265,[7]Sheet1!$T$2:$AC$1764,10,0)</f>
        <v>407</v>
      </c>
      <c r="AT1002" s="107" t="str">
        <f>VLOOKUP(X1002:X3259,'[8]Asset Classification'!$J$3:$S$2325,10,0)</f>
        <v>&gt;180</v>
      </c>
      <c r="AU1002" s="120"/>
      <c r="AV1002" s="120"/>
      <c r="AW1002" s="120"/>
      <c r="AX1002" s="120" t="s">
        <v>544</v>
      </c>
      <c r="AY1002" s="120" t="s">
        <v>545</v>
      </c>
      <c r="AZ1002" s="120"/>
      <c r="BA1002" s="120"/>
      <c r="BB1002" s="126"/>
      <c r="BC1002" s="110"/>
      <c r="BD1002" s="111"/>
      <c r="BE1002" s="111"/>
      <c r="BF1002" s="112"/>
      <c r="BG1002" s="111"/>
      <c r="BH1002" s="113"/>
      <c r="BI1002" s="111"/>
      <c r="BJ1002" s="111"/>
      <c r="BK1002" s="114"/>
      <c r="BL1002" s="122"/>
    </row>
    <row r="1003" spans="1:64" s="125" customFormat="1" ht="14.55" customHeight="1" x14ac:dyDescent="0.3">
      <c r="A1003" s="120">
        <v>998</v>
      </c>
      <c r="B1003" s="120" t="s">
        <v>5879</v>
      </c>
      <c r="C1003" s="120" t="s">
        <v>178</v>
      </c>
      <c r="D1003" s="120" t="s">
        <v>850</v>
      </c>
      <c r="E1003" s="120" t="s">
        <v>851</v>
      </c>
      <c r="F1003" s="120" t="s">
        <v>852</v>
      </c>
      <c r="G1003" s="120" t="s">
        <v>853</v>
      </c>
      <c r="H1003" s="120" t="s">
        <v>854</v>
      </c>
      <c r="I1003" s="120">
        <v>40696</v>
      </c>
      <c r="J1003" s="120" t="s">
        <v>1115</v>
      </c>
      <c r="K1003" s="120">
        <v>40696</v>
      </c>
      <c r="L1003" s="120" t="s">
        <v>1019</v>
      </c>
      <c r="M1003" s="120" t="s">
        <v>1020</v>
      </c>
      <c r="N1003" s="120">
        <v>365385</v>
      </c>
      <c r="O1003" s="120" t="s">
        <v>3581</v>
      </c>
      <c r="P1003" s="120">
        <v>508373</v>
      </c>
      <c r="Q1003" s="120" t="s">
        <v>3582</v>
      </c>
      <c r="R1003" s="120" t="s">
        <v>255</v>
      </c>
      <c r="S1003" s="120" t="s">
        <v>3583</v>
      </c>
      <c r="T1003" s="120" t="s">
        <v>185</v>
      </c>
      <c r="U1003" s="120" t="s">
        <v>186</v>
      </c>
      <c r="V1003" s="120">
        <v>0</v>
      </c>
      <c r="W1003" s="120" t="s">
        <v>5880</v>
      </c>
      <c r="X1003" s="120">
        <v>353312041</v>
      </c>
      <c r="Y1003" s="120" t="s">
        <v>3584</v>
      </c>
      <c r="Z1003" s="120" t="s">
        <v>3580</v>
      </c>
      <c r="AA1003" s="123">
        <v>41000</v>
      </c>
      <c r="AB1003" s="120" t="s">
        <v>548</v>
      </c>
      <c r="AC1003" s="120">
        <v>24</v>
      </c>
      <c r="AD1003" s="120" t="s">
        <v>190</v>
      </c>
      <c r="AE1003" s="120" t="s">
        <v>490</v>
      </c>
      <c r="AF1003" s="123">
        <v>2190</v>
      </c>
      <c r="AG1003" s="123">
        <v>2190</v>
      </c>
      <c r="AH1003" s="120" t="s">
        <v>308</v>
      </c>
      <c r="AI1003" s="123">
        <v>3816.32</v>
      </c>
      <c r="AJ1003" s="123">
        <v>2753.68</v>
      </c>
      <c r="AK1003" s="123">
        <v>6570</v>
      </c>
      <c r="AL1003" s="123">
        <v>37183.68</v>
      </c>
      <c r="AM1003" s="123">
        <v>9075.32</v>
      </c>
      <c r="AN1003" s="123">
        <v>46259</v>
      </c>
      <c r="AO1003" s="123">
        <v>22854.29</v>
      </c>
      <c r="AP1003" s="123">
        <v>7805.71</v>
      </c>
      <c r="AQ1003" s="123">
        <v>30660</v>
      </c>
      <c r="AR1003" s="120">
        <v>17</v>
      </c>
      <c r="AS1003" s="120">
        <f>VLOOKUP(X1003:X3266,[7]Sheet1!$T$2:$AC$1764,10,0)</f>
        <v>407</v>
      </c>
      <c r="AT1003" s="107" t="str">
        <f>VLOOKUP(X1003:X3260,'[8]Asset Classification'!$J$3:$S$2325,10,0)</f>
        <v>&gt;180</v>
      </c>
      <c r="AU1003" s="120"/>
      <c r="AV1003" s="120"/>
      <c r="AW1003" s="120"/>
      <c r="AX1003" s="120" t="s">
        <v>544</v>
      </c>
      <c r="AY1003" s="120" t="s">
        <v>545</v>
      </c>
      <c r="AZ1003" s="120"/>
      <c r="BA1003" s="120"/>
      <c r="BB1003" s="126"/>
      <c r="BC1003" s="110"/>
      <c r="BD1003" s="111"/>
      <c r="BE1003" s="111"/>
      <c r="BF1003" s="112"/>
      <c r="BG1003" s="111"/>
      <c r="BH1003" s="113"/>
      <c r="BI1003" s="111"/>
      <c r="BJ1003" s="111"/>
      <c r="BK1003" s="114"/>
      <c r="BL1003" s="122"/>
    </row>
    <row r="1004" spans="1:64" s="125" customFormat="1" ht="14.55" customHeight="1" x14ac:dyDescent="0.3">
      <c r="A1004" s="120">
        <v>999</v>
      </c>
      <c r="B1004" s="120" t="s">
        <v>5879</v>
      </c>
      <c r="C1004" s="120" t="s">
        <v>178</v>
      </c>
      <c r="D1004" s="120" t="s">
        <v>850</v>
      </c>
      <c r="E1004" s="120" t="s">
        <v>851</v>
      </c>
      <c r="F1004" s="120" t="s">
        <v>852</v>
      </c>
      <c r="G1004" s="120" t="s">
        <v>853</v>
      </c>
      <c r="H1004" s="120" t="s">
        <v>854</v>
      </c>
      <c r="I1004" s="120">
        <v>168143</v>
      </c>
      <c r="J1004" s="120" t="s">
        <v>854</v>
      </c>
      <c r="K1004" s="120">
        <v>168143</v>
      </c>
      <c r="L1004" s="120" t="s">
        <v>883</v>
      </c>
      <c r="M1004" s="120" t="s">
        <v>884</v>
      </c>
      <c r="N1004" s="120">
        <v>62910</v>
      </c>
      <c r="O1004" s="120" t="s">
        <v>2587</v>
      </c>
      <c r="P1004" s="120">
        <v>91492</v>
      </c>
      <c r="Q1004" s="120" t="s">
        <v>2588</v>
      </c>
      <c r="R1004" s="120" t="s">
        <v>255</v>
      </c>
      <c r="S1004" s="120" t="s">
        <v>3683</v>
      </c>
      <c r="T1004" s="120" t="s">
        <v>185</v>
      </c>
      <c r="U1004" s="120" t="s">
        <v>181</v>
      </c>
      <c r="V1004" s="120">
        <v>0</v>
      </c>
      <c r="W1004" s="120" t="s">
        <v>5880</v>
      </c>
      <c r="X1004" s="120">
        <v>353435767</v>
      </c>
      <c r="Y1004" s="120" t="s">
        <v>3684</v>
      </c>
      <c r="Z1004" s="120" t="s">
        <v>297</v>
      </c>
      <c r="AA1004" s="123">
        <v>48000</v>
      </c>
      <c r="AB1004" s="120" t="s">
        <v>194</v>
      </c>
      <c r="AC1004" s="120">
        <v>24</v>
      </c>
      <c r="AD1004" s="120" t="s">
        <v>183</v>
      </c>
      <c r="AE1004" s="120" t="s">
        <v>490</v>
      </c>
      <c r="AF1004" s="123">
        <v>2560</v>
      </c>
      <c r="AG1004" s="123">
        <v>2560</v>
      </c>
      <c r="AH1004" s="120" t="s">
        <v>498</v>
      </c>
      <c r="AI1004" s="123">
        <v>4250.05</v>
      </c>
      <c r="AJ1004" s="123">
        <v>4229.95</v>
      </c>
      <c r="AK1004" s="123">
        <v>8480</v>
      </c>
      <c r="AL1004" s="123">
        <v>43749.95</v>
      </c>
      <c r="AM1004" s="123">
        <v>9962.0499999999993</v>
      </c>
      <c r="AN1004" s="123">
        <v>53712</v>
      </c>
      <c r="AO1004" s="123">
        <v>26621.93</v>
      </c>
      <c r="AP1004" s="123">
        <v>8418.07</v>
      </c>
      <c r="AQ1004" s="123">
        <v>35040</v>
      </c>
      <c r="AR1004" s="120">
        <v>17</v>
      </c>
      <c r="AS1004" s="120">
        <f>VLOOKUP(X1004:X3267,[7]Sheet1!$T$2:$AC$1764,10,0)</f>
        <v>407</v>
      </c>
      <c r="AT1004" s="107" t="str">
        <f>VLOOKUP(X1004:X3261,'[8]Asset Classification'!$J$3:$S$2325,10,0)</f>
        <v>&gt;180</v>
      </c>
      <c r="AU1004" s="120"/>
      <c r="AV1004" s="120"/>
      <c r="AW1004" s="120"/>
      <c r="AX1004" s="120" t="s">
        <v>544</v>
      </c>
      <c r="AY1004" s="120" t="s">
        <v>545</v>
      </c>
      <c r="AZ1004" s="120"/>
      <c r="BA1004" s="120"/>
      <c r="BB1004" s="126"/>
      <c r="BC1004" s="110"/>
      <c r="BD1004" s="111"/>
      <c r="BE1004" s="111"/>
      <c r="BF1004" s="112"/>
      <c r="BG1004" s="111"/>
      <c r="BH1004" s="113"/>
      <c r="BI1004" s="111"/>
      <c r="BJ1004" s="111"/>
      <c r="BK1004" s="114"/>
      <c r="BL1004" s="122"/>
    </row>
    <row r="1005" spans="1:64" s="125" customFormat="1" ht="14.55" customHeight="1" x14ac:dyDescent="0.3">
      <c r="A1005" s="120">
        <v>1000</v>
      </c>
      <c r="B1005" s="120" t="s">
        <v>5879</v>
      </c>
      <c r="C1005" s="120" t="s">
        <v>178</v>
      </c>
      <c r="D1005" s="120" t="s">
        <v>850</v>
      </c>
      <c r="E1005" s="120" t="s">
        <v>851</v>
      </c>
      <c r="F1005" s="120" t="s">
        <v>852</v>
      </c>
      <c r="G1005" s="120" t="s">
        <v>853</v>
      </c>
      <c r="H1005" s="120" t="s">
        <v>854</v>
      </c>
      <c r="I1005" s="120">
        <v>40699</v>
      </c>
      <c r="J1005" s="120" t="s">
        <v>2253</v>
      </c>
      <c r="K1005" s="120">
        <v>40699</v>
      </c>
      <c r="L1005" s="120" t="s">
        <v>1019</v>
      </c>
      <c r="M1005" s="120" t="s">
        <v>1020</v>
      </c>
      <c r="N1005" s="120">
        <v>382197</v>
      </c>
      <c r="O1005" s="120" t="s">
        <v>2039</v>
      </c>
      <c r="P1005" s="120">
        <v>533235</v>
      </c>
      <c r="Q1005" s="120" t="s">
        <v>2342</v>
      </c>
      <c r="R1005" s="120" t="s">
        <v>255</v>
      </c>
      <c r="S1005" s="120" t="s">
        <v>3706</v>
      </c>
      <c r="T1005" s="120" t="s">
        <v>185</v>
      </c>
      <c r="U1005" s="120" t="s">
        <v>181</v>
      </c>
      <c r="V1005" s="120">
        <v>0</v>
      </c>
      <c r="W1005" s="120" t="s">
        <v>5880</v>
      </c>
      <c r="X1005" s="120">
        <v>353435781</v>
      </c>
      <c r="Y1005" s="120" t="s">
        <v>3707</v>
      </c>
      <c r="Z1005" s="120" t="s">
        <v>3677</v>
      </c>
      <c r="AA1005" s="123">
        <v>34000</v>
      </c>
      <c r="AB1005" s="120" t="s">
        <v>197</v>
      </c>
      <c r="AC1005" s="120">
        <v>24</v>
      </c>
      <c r="AD1005" s="120" t="s">
        <v>190</v>
      </c>
      <c r="AE1005" s="120" t="s">
        <v>480</v>
      </c>
      <c r="AF1005" s="123">
        <v>1810</v>
      </c>
      <c r="AG1005" s="123">
        <v>1810</v>
      </c>
      <c r="AH1005" s="120" t="s">
        <v>308</v>
      </c>
      <c r="AI1005" s="123">
        <v>1608.33</v>
      </c>
      <c r="AJ1005" s="123">
        <v>2011.67</v>
      </c>
      <c r="AK1005" s="123">
        <v>3620</v>
      </c>
      <c r="AL1005" s="123">
        <v>32391.67</v>
      </c>
      <c r="AM1005" s="123">
        <v>8450.33</v>
      </c>
      <c r="AN1005" s="123">
        <v>40842</v>
      </c>
      <c r="AO1005" s="123">
        <v>18341.919999999998</v>
      </c>
      <c r="AP1005" s="123">
        <v>6998.08</v>
      </c>
      <c r="AQ1005" s="123">
        <v>25340</v>
      </c>
      <c r="AR1005" s="120">
        <v>16</v>
      </c>
      <c r="AS1005" s="120">
        <f>VLOOKUP(X1005:X3268,[7]Sheet1!$T$2:$AC$1764,10,0)</f>
        <v>407</v>
      </c>
      <c r="AT1005" s="107" t="str">
        <f>VLOOKUP(X1005:X3262,'[8]Asset Classification'!$J$3:$S$2325,10,0)</f>
        <v>&gt;180</v>
      </c>
      <c r="AU1005" s="120"/>
      <c r="AV1005" s="120"/>
      <c r="AW1005" s="120"/>
      <c r="AX1005" s="120" t="s">
        <v>544</v>
      </c>
      <c r="AY1005" s="120" t="s">
        <v>545</v>
      </c>
      <c r="AZ1005" s="120"/>
      <c r="BA1005" s="120"/>
      <c r="BB1005" s="126"/>
      <c r="BC1005" s="110"/>
      <c r="BD1005" s="111"/>
      <c r="BE1005" s="111"/>
      <c r="BF1005" s="112"/>
      <c r="BG1005" s="111"/>
      <c r="BH1005" s="113"/>
      <c r="BI1005" s="111"/>
      <c r="BJ1005" s="111"/>
      <c r="BK1005" s="114"/>
      <c r="BL1005" s="122"/>
    </row>
    <row r="1006" spans="1:64" s="125" customFormat="1" ht="14.55" customHeight="1" x14ac:dyDescent="0.3">
      <c r="A1006" s="120">
        <v>1001</v>
      </c>
      <c r="B1006" s="120" t="s">
        <v>5879</v>
      </c>
      <c r="C1006" s="120" t="s">
        <v>178</v>
      </c>
      <c r="D1006" s="120" t="s">
        <v>850</v>
      </c>
      <c r="E1006" s="120" t="s">
        <v>851</v>
      </c>
      <c r="F1006" s="120" t="s">
        <v>852</v>
      </c>
      <c r="G1006" s="120" t="s">
        <v>853</v>
      </c>
      <c r="H1006" s="120" t="s">
        <v>854</v>
      </c>
      <c r="I1006" s="120">
        <v>40668</v>
      </c>
      <c r="J1006" s="120" t="s">
        <v>854</v>
      </c>
      <c r="K1006" s="120">
        <v>40668</v>
      </c>
      <c r="L1006" s="120" t="s">
        <v>906</v>
      </c>
      <c r="M1006" s="120" t="s">
        <v>907</v>
      </c>
      <c r="N1006" s="120">
        <v>62867</v>
      </c>
      <c r="O1006" s="120" t="s">
        <v>1894</v>
      </c>
      <c r="P1006" s="120">
        <v>549435</v>
      </c>
      <c r="Q1006" s="120" t="s">
        <v>3715</v>
      </c>
      <c r="R1006" s="120" t="s">
        <v>255</v>
      </c>
      <c r="S1006" s="120" t="s">
        <v>3716</v>
      </c>
      <c r="T1006" s="120" t="s">
        <v>185</v>
      </c>
      <c r="U1006" s="120" t="s">
        <v>186</v>
      </c>
      <c r="V1006" s="120">
        <v>0</v>
      </c>
      <c r="W1006" s="120" t="s">
        <v>5880</v>
      </c>
      <c r="X1006" s="120">
        <v>353435785</v>
      </c>
      <c r="Y1006" s="120" t="s">
        <v>3717</v>
      </c>
      <c r="Z1006" s="120" t="s">
        <v>203</v>
      </c>
      <c r="AA1006" s="123">
        <v>52000</v>
      </c>
      <c r="AB1006" s="120" t="s">
        <v>548</v>
      </c>
      <c r="AC1006" s="120">
        <v>24</v>
      </c>
      <c r="AD1006" s="120" t="s">
        <v>190</v>
      </c>
      <c r="AE1006" s="120" t="s">
        <v>480</v>
      </c>
      <c r="AF1006" s="123">
        <v>2780</v>
      </c>
      <c r="AG1006" s="123">
        <v>2780</v>
      </c>
      <c r="AH1006" s="120" t="s">
        <v>308</v>
      </c>
      <c r="AI1006" s="123">
        <v>2738.91</v>
      </c>
      <c r="AJ1006" s="123">
        <v>2821.09</v>
      </c>
      <c r="AK1006" s="123">
        <v>5560</v>
      </c>
      <c r="AL1006" s="123">
        <v>49261.09</v>
      </c>
      <c r="AM1006" s="123">
        <v>12699.91</v>
      </c>
      <c r="AN1006" s="123">
        <v>61961</v>
      </c>
      <c r="AO1006" s="123">
        <v>28332.880000000001</v>
      </c>
      <c r="AP1006" s="123">
        <v>10587.12</v>
      </c>
      <c r="AQ1006" s="123">
        <v>38920</v>
      </c>
      <c r="AR1006" s="120">
        <v>16</v>
      </c>
      <c r="AS1006" s="120">
        <f>VLOOKUP(X1006:X3269,[7]Sheet1!$T$2:$AC$1764,10,0)</f>
        <v>407</v>
      </c>
      <c r="AT1006" s="107" t="str">
        <f>VLOOKUP(X1006:X3263,'[8]Asset Classification'!$J$3:$S$2325,10,0)</f>
        <v>&gt;180</v>
      </c>
      <c r="AU1006" s="120"/>
      <c r="AV1006" s="120"/>
      <c r="AW1006" s="120"/>
      <c r="AX1006" s="120" t="s">
        <v>544</v>
      </c>
      <c r="AY1006" s="120" t="s">
        <v>545</v>
      </c>
      <c r="AZ1006" s="120"/>
      <c r="BA1006" s="120"/>
      <c r="BB1006" s="126"/>
      <c r="BC1006" s="110"/>
      <c r="BD1006" s="111"/>
      <c r="BE1006" s="111"/>
      <c r="BF1006" s="112"/>
      <c r="BG1006" s="111"/>
      <c r="BH1006" s="113"/>
      <c r="BI1006" s="111"/>
      <c r="BJ1006" s="111"/>
      <c r="BK1006" s="114"/>
      <c r="BL1006" s="122"/>
    </row>
    <row r="1007" spans="1:64" s="125" customFormat="1" ht="14.55" customHeight="1" x14ac:dyDescent="0.3">
      <c r="A1007" s="120">
        <v>1002</v>
      </c>
      <c r="B1007" s="120" t="s">
        <v>5879</v>
      </c>
      <c r="C1007" s="120" t="s">
        <v>178</v>
      </c>
      <c r="D1007" s="120" t="s">
        <v>850</v>
      </c>
      <c r="E1007" s="120" t="s">
        <v>851</v>
      </c>
      <c r="F1007" s="120" t="s">
        <v>852</v>
      </c>
      <c r="G1007" s="120" t="s">
        <v>853</v>
      </c>
      <c r="H1007" s="120" t="s">
        <v>854</v>
      </c>
      <c r="I1007" s="120">
        <v>180862</v>
      </c>
      <c r="J1007" s="120" t="s">
        <v>889</v>
      </c>
      <c r="K1007" s="120">
        <v>180862</v>
      </c>
      <c r="L1007" s="120" t="s">
        <v>1545</v>
      </c>
      <c r="M1007" s="120" t="s">
        <v>1546</v>
      </c>
      <c r="N1007" s="120">
        <v>410639</v>
      </c>
      <c r="O1007" s="120" t="s">
        <v>2074</v>
      </c>
      <c r="P1007" s="120">
        <v>532859</v>
      </c>
      <c r="Q1007" s="120" t="s">
        <v>2575</v>
      </c>
      <c r="R1007" s="120" t="s">
        <v>255</v>
      </c>
      <c r="S1007" s="120" t="s">
        <v>3753</v>
      </c>
      <c r="T1007" s="120" t="s">
        <v>185</v>
      </c>
      <c r="U1007" s="120" t="s">
        <v>186</v>
      </c>
      <c r="V1007" s="120">
        <v>0</v>
      </c>
      <c r="W1007" s="120" t="s">
        <v>5880</v>
      </c>
      <c r="X1007" s="120">
        <v>353435815</v>
      </c>
      <c r="Y1007" s="120" t="s">
        <v>3754</v>
      </c>
      <c r="Z1007" s="120" t="s">
        <v>511</v>
      </c>
      <c r="AA1007" s="123">
        <v>52000</v>
      </c>
      <c r="AB1007" s="120" t="s">
        <v>548</v>
      </c>
      <c r="AC1007" s="120">
        <v>24</v>
      </c>
      <c r="AD1007" s="120" t="s">
        <v>190</v>
      </c>
      <c r="AE1007" s="120" t="s">
        <v>500</v>
      </c>
      <c r="AF1007" s="123">
        <v>2780</v>
      </c>
      <c r="AG1007" s="123">
        <v>2780</v>
      </c>
      <c r="AH1007" s="120" t="s">
        <v>405</v>
      </c>
      <c r="AI1007" s="123">
        <v>1106.03</v>
      </c>
      <c r="AJ1007" s="123">
        <v>1673.97</v>
      </c>
      <c r="AK1007" s="123">
        <v>2780</v>
      </c>
      <c r="AL1007" s="123">
        <v>50893.97</v>
      </c>
      <c r="AM1007" s="123">
        <v>13711.03</v>
      </c>
      <c r="AN1007" s="123">
        <v>64605</v>
      </c>
      <c r="AO1007" s="123">
        <v>27795</v>
      </c>
      <c r="AP1007" s="123">
        <v>11125</v>
      </c>
      <c r="AQ1007" s="123">
        <v>38920</v>
      </c>
      <c r="AR1007" s="120">
        <v>15</v>
      </c>
      <c r="AS1007" s="120">
        <f>VLOOKUP(X1007:X3270,[7]Sheet1!$T$2:$AC$1764,10,0)</f>
        <v>407</v>
      </c>
      <c r="AT1007" s="107" t="str">
        <f>VLOOKUP(X1007:X3264,'[8]Asset Classification'!$J$3:$S$2325,10,0)</f>
        <v>&gt;180</v>
      </c>
      <c r="AU1007" s="120"/>
      <c r="AV1007" s="120"/>
      <c r="AW1007" s="120"/>
      <c r="AX1007" s="120" t="s">
        <v>544</v>
      </c>
      <c r="AY1007" s="120" t="s">
        <v>545</v>
      </c>
      <c r="AZ1007" s="120"/>
      <c r="BA1007" s="120"/>
      <c r="BB1007" s="126"/>
      <c r="BC1007" s="110"/>
      <c r="BD1007" s="111"/>
      <c r="BE1007" s="111"/>
      <c r="BF1007" s="112"/>
      <c r="BG1007" s="111"/>
      <c r="BH1007" s="113"/>
      <c r="BI1007" s="111"/>
      <c r="BJ1007" s="111"/>
      <c r="BK1007" s="114"/>
      <c r="BL1007" s="122"/>
    </row>
    <row r="1008" spans="1:64" s="125" customFormat="1" ht="14.55" customHeight="1" x14ac:dyDescent="0.3">
      <c r="A1008" s="120">
        <v>1003</v>
      </c>
      <c r="B1008" s="120" t="s">
        <v>5879</v>
      </c>
      <c r="C1008" s="120" t="s">
        <v>178</v>
      </c>
      <c r="D1008" s="120" t="s">
        <v>850</v>
      </c>
      <c r="E1008" s="120" t="s">
        <v>851</v>
      </c>
      <c r="F1008" s="120" t="s">
        <v>852</v>
      </c>
      <c r="G1008" s="120" t="s">
        <v>853</v>
      </c>
      <c r="H1008" s="120" t="s">
        <v>854</v>
      </c>
      <c r="I1008" s="120">
        <v>180862</v>
      </c>
      <c r="J1008" s="120" t="s">
        <v>889</v>
      </c>
      <c r="K1008" s="120">
        <v>180862</v>
      </c>
      <c r="L1008" s="120" t="s">
        <v>1545</v>
      </c>
      <c r="M1008" s="120" t="s">
        <v>1546</v>
      </c>
      <c r="N1008" s="120">
        <v>410639</v>
      </c>
      <c r="O1008" s="120" t="s">
        <v>3250</v>
      </c>
      <c r="P1008" s="120">
        <v>607712</v>
      </c>
      <c r="Q1008" s="120" t="s">
        <v>3251</v>
      </c>
      <c r="R1008" s="120" t="s">
        <v>255</v>
      </c>
      <c r="S1008" s="120" t="s">
        <v>3771</v>
      </c>
      <c r="T1008" s="120" t="s">
        <v>185</v>
      </c>
      <c r="U1008" s="120" t="s">
        <v>186</v>
      </c>
      <c r="V1008" s="120">
        <v>0</v>
      </c>
      <c r="W1008" s="120" t="s">
        <v>5880</v>
      </c>
      <c r="X1008" s="120">
        <v>353435826</v>
      </c>
      <c r="Y1008" s="120" t="s">
        <v>3772</v>
      </c>
      <c r="Z1008" s="120" t="s">
        <v>230</v>
      </c>
      <c r="AA1008" s="123">
        <v>47000</v>
      </c>
      <c r="AB1008" s="120" t="s">
        <v>194</v>
      </c>
      <c r="AC1008" s="120">
        <v>24</v>
      </c>
      <c r="AD1008" s="120" t="s">
        <v>190</v>
      </c>
      <c r="AE1008" s="120" t="s">
        <v>480</v>
      </c>
      <c r="AF1008" s="123">
        <v>2510</v>
      </c>
      <c r="AG1008" s="123">
        <v>2510</v>
      </c>
      <c r="AH1008" s="120" t="s">
        <v>308</v>
      </c>
      <c r="AI1008" s="123">
        <v>2766.78</v>
      </c>
      <c r="AJ1008" s="123">
        <v>2253.2199999999998</v>
      </c>
      <c r="AK1008" s="123">
        <v>5020</v>
      </c>
      <c r="AL1008" s="123">
        <v>44233.22</v>
      </c>
      <c r="AM1008" s="123">
        <v>11327.78</v>
      </c>
      <c r="AN1008" s="123">
        <v>55561</v>
      </c>
      <c r="AO1008" s="123">
        <v>25661.32</v>
      </c>
      <c r="AP1008" s="123">
        <v>9478.68</v>
      </c>
      <c r="AQ1008" s="123">
        <v>35140</v>
      </c>
      <c r="AR1008" s="120">
        <v>16</v>
      </c>
      <c r="AS1008" s="120">
        <f>VLOOKUP(X1008:X3271,[7]Sheet1!$T$2:$AC$1764,10,0)</f>
        <v>407</v>
      </c>
      <c r="AT1008" s="107" t="str">
        <f>VLOOKUP(X1008:X3265,'[8]Asset Classification'!$J$3:$S$2325,10,0)</f>
        <v>&gt;180</v>
      </c>
      <c r="AU1008" s="120"/>
      <c r="AV1008" s="120"/>
      <c r="AW1008" s="120"/>
      <c r="AX1008" s="120" t="s">
        <v>544</v>
      </c>
      <c r="AY1008" s="120" t="s">
        <v>545</v>
      </c>
      <c r="AZ1008" s="120"/>
      <c r="BA1008" s="120"/>
      <c r="BB1008" s="126"/>
      <c r="BC1008" s="110"/>
      <c r="BD1008" s="111"/>
      <c r="BE1008" s="111"/>
      <c r="BF1008" s="112"/>
      <c r="BG1008" s="111"/>
      <c r="BH1008" s="113"/>
      <c r="BI1008" s="111"/>
      <c r="BJ1008" s="111"/>
      <c r="BK1008" s="114"/>
      <c r="BL1008" s="122"/>
    </row>
    <row r="1009" spans="1:64" s="125" customFormat="1" ht="14.55" customHeight="1" x14ac:dyDescent="0.3">
      <c r="A1009" s="120">
        <v>1004</v>
      </c>
      <c r="B1009" s="120" t="s">
        <v>5879</v>
      </c>
      <c r="C1009" s="120" t="s">
        <v>178</v>
      </c>
      <c r="D1009" s="120" t="s">
        <v>850</v>
      </c>
      <c r="E1009" s="120" t="s">
        <v>851</v>
      </c>
      <c r="F1009" s="120" t="s">
        <v>852</v>
      </c>
      <c r="G1009" s="120" t="s">
        <v>853</v>
      </c>
      <c r="H1009" s="120" t="s">
        <v>854</v>
      </c>
      <c r="I1009" s="120">
        <v>180862</v>
      </c>
      <c r="J1009" s="120" t="s">
        <v>889</v>
      </c>
      <c r="K1009" s="120">
        <v>180862</v>
      </c>
      <c r="L1009" s="120" t="s">
        <v>1545</v>
      </c>
      <c r="M1009" s="120" t="s">
        <v>1546</v>
      </c>
      <c r="N1009" s="120">
        <v>410639</v>
      </c>
      <c r="O1009" s="120" t="s">
        <v>1882</v>
      </c>
      <c r="P1009" s="120">
        <v>491764</v>
      </c>
      <c r="Q1009" s="120" t="s">
        <v>2222</v>
      </c>
      <c r="R1009" s="120" t="s">
        <v>255</v>
      </c>
      <c r="S1009" s="120" t="s">
        <v>3785</v>
      </c>
      <c r="T1009" s="120" t="s">
        <v>185</v>
      </c>
      <c r="U1009" s="120" t="s">
        <v>186</v>
      </c>
      <c r="V1009" s="120">
        <v>0</v>
      </c>
      <c r="W1009" s="120" t="s">
        <v>5880</v>
      </c>
      <c r="X1009" s="120">
        <v>353435835</v>
      </c>
      <c r="Y1009" s="120" t="s">
        <v>3786</v>
      </c>
      <c r="Z1009" s="120" t="s">
        <v>258</v>
      </c>
      <c r="AA1009" s="123">
        <v>43000</v>
      </c>
      <c r="AB1009" s="120" t="s">
        <v>182</v>
      </c>
      <c r="AC1009" s="120">
        <v>24</v>
      </c>
      <c r="AD1009" s="120" t="s">
        <v>190</v>
      </c>
      <c r="AE1009" s="120" t="s">
        <v>480</v>
      </c>
      <c r="AF1009" s="123">
        <v>2290</v>
      </c>
      <c r="AG1009" s="123">
        <v>2290</v>
      </c>
      <c r="AH1009" s="120" t="s">
        <v>308</v>
      </c>
      <c r="AI1009" s="123">
        <v>2427.91</v>
      </c>
      <c r="AJ1009" s="123">
        <v>2152.09</v>
      </c>
      <c r="AK1009" s="123">
        <v>4580</v>
      </c>
      <c r="AL1009" s="123">
        <v>40572.089999999997</v>
      </c>
      <c r="AM1009" s="123">
        <v>10457.91</v>
      </c>
      <c r="AN1009" s="123">
        <v>51030</v>
      </c>
      <c r="AO1009" s="123">
        <v>23341.02</v>
      </c>
      <c r="AP1009" s="123">
        <v>8718.98</v>
      </c>
      <c r="AQ1009" s="123">
        <v>32060</v>
      </c>
      <c r="AR1009" s="120">
        <v>16</v>
      </c>
      <c r="AS1009" s="120">
        <f>VLOOKUP(X1009:X3272,[7]Sheet1!$T$2:$AC$1764,10,0)</f>
        <v>407</v>
      </c>
      <c r="AT1009" s="107" t="str">
        <f>VLOOKUP(X1009:X3266,'[8]Asset Classification'!$J$3:$S$2325,10,0)</f>
        <v>&gt;180</v>
      </c>
      <c r="AU1009" s="120"/>
      <c r="AV1009" s="120"/>
      <c r="AW1009" s="120"/>
      <c r="AX1009" s="120" t="s">
        <v>544</v>
      </c>
      <c r="AY1009" s="120" t="s">
        <v>545</v>
      </c>
      <c r="AZ1009" s="120"/>
      <c r="BA1009" s="120"/>
      <c r="BB1009" s="126"/>
      <c r="BC1009" s="110"/>
      <c r="BD1009" s="111"/>
      <c r="BE1009" s="111"/>
      <c r="BF1009" s="112"/>
      <c r="BG1009" s="111"/>
      <c r="BH1009" s="113"/>
      <c r="BI1009" s="111"/>
      <c r="BJ1009" s="111"/>
      <c r="BK1009" s="114"/>
      <c r="BL1009" s="122"/>
    </row>
    <row r="1010" spans="1:64" s="125" customFormat="1" ht="14.55" customHeight="1" x14ac:dyDescent="0.3">
      <c r="A1010" s="120">
        <v>1005</v>
      </c>
      <c r="B1010" s="120" t="s">
        <v>5879</v>
      </c>
      <c r="C1010" s="120" t="s">
        <v>178</v>
      </c>
      <c r="D1010" s="120" t="s">
        <v>850</v>
      </c>
      <c r="E1010" s="120" t="s">
        <v>851</v>
      </c>
      <c r="F1010" s="120" t="s">
        <v>852</v>
      </c>
      <c r="G1010" s="120" t="s">
        <v>853</v>
      </c>
      <c r="H1010" s="120" t="s">
        <v>854</v>
      </c>
      <c r="I1010" s="120">
        <v>168143</v>
      </c>
      <c r="J1010" s="120" t="s">
        <v>854</v>
      </c>
      <c r="K1010" s="120">
        <v>168143</v>
      </c>
      <c r="L1010" s="120" t="s">
        <v>925</v>
      </c>
      <c r="M1010" s="120" t="s">
        <v>926</v>
      </c>
      <c r="N1010" s="120">
        <v>408273</v>
      </c>
      <c r="O1010" s="120" t="s">
        <v>1882</v>
      </c>
      <c r="P1010" s="120">
        <v>491764</v>
      </c>
      <c r="Q1010" s="120" t="s">
        <v>2222</v>
      </c>
      <c r="R1010" s="120" t="s">
        <v>255</v>
      </c>
      <c r="S1010" s="120" t="s">
        <v>3797</v>
      </c>
      <c r="T1010" s="120" t="s">
        <v>185</v>
      </c>
      <c r="U1010" s="120" t="s">
        <v>186</v>
      </c>
      <c r="V1010" s="120">
        <v>0</v>
      </c>
      <c r="W1010" s="120" t="s">
        <v>5880</v>
      </c>
      <c r="X1010" s="120">
        <v>353435844</v>
      </c>
      <c r="Y1010" s="120" t="s">
        <v>3798</v>
      </c>
      <c r="Z1010" s="120" t="s">
        <v>258</v>
      </c>
      <c r="AA1010" s="123">
        <v>47000</v>
      </c>
      <c r="AB1010" s="120" t="s">
        <v>182</v>
      </c>
      <c r="AC1010" s="120">
        <v>24</v>
      </c>
      <c r="AD1010" s="120" t="s">
        <v>190</v>
      </c>
      <c r="AE1010" s="120" t="s">
        <v>480</v>
      </c>
      <c r="AF1010" s="123">
        <v>2510</v>
      </c>
      <c r="AG1010" s="123">
        <v>2510</v>
      </c>
      <c r="AH1010" s="120" t="s">
        <v>308</v>
      </c>
      <c r="AI1010" s="123">
        <v>2667.88</v>
      </c>
      <c r="AJ1010" s="123">
        <v>2352.12</v>
      </c>
      <c r="AK1010" s="123">
        <v>5020</v>
      </c>
      <c r="AL1010" s="123">
        <v>44332.12</v>
      </c>
      <c r="AM1010" s="123">
        <v>11384.88</v>
      </c>
      <c r="AN1010" s="123">
        <v>55717</v>
      </c>
      <c r="AO1010" s="123">
        <v>25628.73</v>
      </c>
      <c r="AP1010" s="123">
        <v>9511.27</v>
      </c>
      <c r="AQ1010" s="123">
        <v>35140</v>
      </c>
      <c r="AR1010" s="120">
        <v>16</v>
      </c>
      <c r="AS1010" s="120">
        <f>VLOOKUP(X1010:X3273,[7]Sheet1!$T$2:$AC$1764,10,0)</f>
        <v>407</v>
      </c>
      <c r="AT1010" s="107" t="str">
        <f>VLOOKUP(X1010:X3267,'[8]Asset Classification'!$J$3:$S$2325,10,0)</f>
        <v>&gt;180</v>
      </c>
      <c r="AU1010" s="120"/>
      <c r="AV1010" s="120"/>
      <c r="AW1010" s="120"/>
      <c r="AX1010" s="120" t="s">
        <v>544</v>
      </c>
      <c r="AY1010" s="120" t="s">
        <v>545</v>
      </c>
      <c r="AZ1010" s="120"/>
      <c r="BA1010" s="120"/>
      <c r="BB1010" s="126"/>
      <c r="BC1010" s="110"/>
      <c r="BD1010" s="111"/>
      <c r="BE1010" s="111"/>
      <c r="BF1010" s="112"/>
      <c r="BG1010" s="111"/>
      <c r="BH1010" s="113"/>
      <c r="BI1010" s="111"/>
      <c r="BJ1010" s="111"/>
      <c r="BK1010" s="114"/>
      <c r="BL1010" s="122"/>
    </row>
    <row r="1011" spans="1:64" s="125" customFormat="1" ht="14.55" customHeight="1" x14ac:dyDescent="0.3">
      <c r="A1011" s="120">
        <v>1006</v>
      </c>
      <c r="B1011" s="120" t="s">
        <v>5879</v>
      </c>
      <c r="C1011" s="120" t="s">
        <v>178</v>
      </c>
      <c r="D1011" s="120" t="s">
        <v>850</v>
      </c>
      <c r="E1011" s="120" t="s">
        <v>851</v>
      </c>
      <c r="F1011" s="120" t="s">
        <v>852</v>
      </c>
      <c r="G1011" s="120" t="s">
        <v>853</v>
      </c>
      <c r="H1011" s="120" t="s">
        <v>854</v>
      </c>
      <c r="I1011" s="120">
        <v>40735</v>
      </c>
      <c r="J1011" s="120" t="s">
        <v>915</v>
      </c>
      <c r="K1011" s="120">
        <v>40735</v>
      </c>
      <c r="L1011" s="120" t="s">
        <v>916</v>
      </c>
      <c r="M1011" s="120" t="s">
        <v>917</v>
      </c>
      <c r="N1011" s="120">
        <v>62817</v>
      </c>
      <c r="O1011" s="120" t="s">
        <v>2074</v>
      </c>
      <c r="P1011" s="120">
        <v>532859</v>
      </c>
      <c r="Q1011" s="120" t="s">
        <v>2575</v>
      </c>
      <c r="R1011" s="120" t="s">
        <v>255</v>
      </c>
      <c r="S1011" s="120" t="s">
        <v>3809</v>
      </c>
      <c r="T1011" s="120" t="s">
        <v>185</v>
      </c>
      <c r="U1011" s="120" t="s">
        <v>181</v>
      </c>
      <c r="V1011" s="120">
        <v>0</v>
      </c>
      <c r="W1011" s="120" t="s">
        <v>5880</v>
      </c>
      <c r="X1011" s="120">
        <v>353435853</v>
      </c>
      <c r="Y1011" s="120" t="s">
        <v>3810</v>
      </c>
      <c r="Z1011" s="120" t="s">
        <v>472</v>
      </c>
      <c r="AA1011" s="123">
        <v>52000</v>
      </c>
      <c r="AB1011" s="120" t="s">
        <v>548</v>
      </c>
      <c r="AC1011" s="120">
        <v>24</v>
      </c>
      <c r="AD1011" s="120" t="s">
        <v>190</v>
      </c>
      <c r="AE1011" s="120" t="s">
        <v>490</v>
      </c>
      <c r="AF1011" s="123">
        <v>2780</v>
      </c>
      <c r="AG1011" s="123">
        <v>2780</v>
      </c>
      <c r="AH1011" s="120" t="s">
        <v>308</v>
      </c>
      <c r="AI1011" s="123">
        <v>4736.1899999999996</v>
      </c>
      <c r="AJ1011" s="123">
        <v>3603.81</v>
      </c>
      <c r="AK1011" s="123">
        <v>8340</v>
      </c>
      <c r="AL1011" s="123">
        <v>47263.81</v>
      </c>
      <c r="AM1011" s="123">
        <v>11554.19</v>
      </c>
      <c r="AN1011" s="123">
        <v>58818</v>
      </c>
      <c r="AO1011" s="123">
        <v>28990.73</v>
      </c>
      <c r="AP1011" s="123">
        <v>9929.27</v>
      </c>
      <c r="AQ1011" s="123">
        <v>38920</v>
      </c>
      <c r="AR1011" s="120">
        <v>17</v>
      </c>
      <c r="AS1011" s="120">
        <f>VLOOKUP(X1011:X3274,[7]Sheet1!$T$2:$AC$1764,10,0)</f>
        <v>407</v>
      </c>
      <c r="AT1011" s="107" t="str">
        <f>VLOOKUP(X1011:X3268,'[8]Asset Classification'!$J$3:$S$2325,10,0)</f>
        <v>&gt;180</v>
      </c>
      <c r="AU1011" s="120"/>
      <c r="AV1011" s="120"/>
      <c r="AW1011" s="120"/>
      <c r="AX1011" s="120" t="s">
        <v>544</v>
      </c>
      <c r="AY1011" s="120" t="s">
        <v>545</v>
      </c>
      <c r="AZ1011" s="120"/>
      <c r="BA1011" s="120"/>
      <c r="BB1011" s="126"/>
      <c r="BC1011" s="110"/>
      <c r="BD1011" s="111"/>
      <c r="BE1011" s="111"/>
      <c r="BF1011" s="112"/>
      <c r="BG1011" s="111"/>
      <c r="BH1011" s="113"/>
      <c r="BI1011" s="111"/>
      <c r="BJ1011" s="111"/>
      <c r="BK1011" s="114"/>
      <c r="BL1011" s="122"/>
    </row>
    <row r="1012" spans="1:64" s="125" customFormat="1" ht="14.55" customHeight="1" x14ac:dyDescent="0.3">
      <c r="A1012" s="120">
        <v>1007</v>
      </c>
      <c r="B1012" s="120" t="s">
        <v>5879</v>
      </c>
      <c r="C1012" s="120" t="s">
        <v>178</v>
      </c>
      <c r="D1012" s="120" t="s">
        <v>850</v>
      </c>
      <c r="E1012" s="120" t="s">
        <v>851</v>
      </c>
      <c r="F1012" s="120" t="s">
        <v>852</v>
      </c>
      <c r="G1012" s="120" t="s">
        <v>853</v>
      </c>
      <c r="H1012" s="120" t="s">
        <v>854</v>
      </c>
      <c r="I1012" s="120">
        <v>168143</v>
      </c>
      <c r="J1012" s="120" t="s">
        <v>854</v>
      </c>
      <c r="K1012" s="120">
        <v>168143</v>
      </c>
      <c r="L1012" s="120" t="s">
        <v>890</v>
      </c>
      <c r="M1012" s="120" t="s">
        <v>891</v>
      </c>
      <c r="N1012" s="120">
        <v>62818</v>
      </c>
      <c r="O1012" s="120" t="s">
        <v>1814</v>
      </c>
      <c r="P1012" s="120">
        <v>484114</v>
      </c>
      <c r="Q1012" s="120" t="s">
        <v>1815</v>
      </c>
      <c r="R1012" s="120" t="s">
        <v>255</v>
      </c>
      <c r="S1012" s="120" t="s">
        <v>3849</v>
      </c>
      <c r="T1012" s="120" t="s">
        <v>185</v>
      </c>
      <c r="U1012" s="120" t="s">
        <v>186</v>
      </c>
      <c r="V1012" s="120">
        <v>0</v>
      </c>
      <c r="W1012" s="120" t="s">
        <v>5880</v>
      </c>
      <c r="X1012" s="120">
        <v>353435886</v>
      </c>
      <c r="Y1012" s="120" t="s">
        <v>3850</v>
      </c>
      <c r="Z1012" s="120" t="s">
        <v>481</v>
      </c>
      <c r="AA1012" s="123">
        <v>52000</v>
      </c>
      <c r="AB1012" s="120" t="s">
        <v>548</v>
      </c>
      <c r="AC1012" s="120">
        <v>24</v>
      </c>
      <c r="AD1012" s="120" t="s">
        <v>190</v>
      </c>
      <c r="AE1012" s="120" t="s">
        <v>478</v>
      </c>
      <c r="AF1012" s="123">
        <v>2780</v>
      </c>
      <c r="AG1012" s="123">
        <v>2780</v>
      </c>
      <c r="AH1012" s="120" t="s">
        <v>308</v>
      </c>
      <c r="AI1012" s="123">
        <v>4970.5</v>
      </c>
      <c r="AJ1012" s="123">
        <v>3369.5</v>
      </c>
      <c r="AK1012" s="123">
        <v>8340</v>
      </c>
      <c r="AL1012" s="123">
        <v>47029.5</v>
      </c>
      <c r="AM1012" s="123">
        <v>11687.5</v>
      </c>
      <c r="AN1012" s="123">
        <v>58717</v>
      </c>
      <c r="AO1012" s="123">
        <v>28819.38</v>
      </c>
      <c r="AP1012" s="123">
        <v>10100.620000000001</v>
      </c>
      <c r="AQ1012" s="123">
        <v>38920</v>
      </c>
      <c r="AR1012" s="120">
        <v>17</v>
      </c>
      <c r="AS1012" s="120">
        <f>VLOOKUP(X1012:X3275,[7]Sheet1!$T$2:$AC$1764,10,0)</f>
        <v>407</v>
      </c>
      <c r="AT1012" s="107" t="str">
        <f>VLOOKUP(X1012:X3269,'[8]Asset Classification'!$J$3:$S$2325,10,0)</f>
        <v>&gt;180</v>
      </c>
      <c r="AU1012" s="120"/>
      <c r="AV1012" s="120"/>
      <c r="AW1012" s="120"/>
      <c r="AX1012" s="120" t="s">
        <v>544</v>
      </c>
      <c r="AY1012" s="120" t="s">
        <v>545</v>
      </c>
      <c r="AZ1012" s="120"/>
      <c r="BA1012" s="120"/>
      <c r="BB1012" s="126"/>
      <c r="BC1012" s="110"/>
      <c r="BD1012" s="111"/>
      <c r="BE1012" s="111"/>
      <c r="BF1012" s="112"/>
      <c r="BG1012" s="111"/>
      <c r="BH1012" s="113"/>
      <c r="BI1012" s="111"/>
      <c r="BJ1012" s="111"/>
      <c r="BK1012" s="114"/>
      <c r="BL1012" s="122"/>
    </row>
    <row r="1013" spans="1:64" s="125" customFormat="1" ht="14.55" customHeight="1" x14ac:dyDescent="0.3">
      <c r="A1013" s="120">
        <v>1008</v>
      </c>
      <c r="B1013" s="120" t="s">
        <v>5879</v>
      </c>
      <c r="C1013" s="120" t="s">
        <v>178</v>
      </c>
      <c r="D1013" s="120" t="s">
        <v>850</v>
      </c>
      <c r="E1013" s="120" t="s">
        <v>851</v>
      </c>
      <c r="F1013" s="120" t="s">
        <v>852</v>
      </c>
      <c r="G1013" s="120" t="s">
        <v>853</v>
      </c>
      <c r="H1013" s="120" t="s">
        <v>854</v>
      </c>
      <c r="I1013" s="120">
        <v>180862</v>
      </c>
      <c r="J1013" s="120" t="s">
        <v>889</v>
      </c>
      <c r="K1013" s="120">
        <v>180862</v>
      </c>
      <c r="L1013" s="120" t="s">
        <v>1545</v>
      </c>
      <c r="M1013" s="120" t="s">
        <v>1546</v>
      </c>
      <c r="N1013" s="120">
        <v>410639</v>
      </c>
      <c r="O1013" s="120" t="s">
        <v>1894</v>
      </c>
      <c r="P1013" s="120">
        <v>631895</v>
      </c>
      <c r="Q1013" s="120" t="s">
        <v>3728</v>
      </c>
      <c r="R1013" s="120" t="s">
        <v>255</v>
      </c>
      <c r="S1013" s="120" t="s">
        <v>3851</v>
      </c>
      <c r="T1013" s="120" t="s">
        <v>185</v>
      </c>
      <c r="U1013" s="120" t="s">
        <v>186</v>
      </c>
      <c r="V1013" s="120">
        <v>0</v>
      </c>
      <c r="W1013" s="120" t="s">
        <v>5880</v>
      </c>
      <c r="X1013" s="120">
        <v>353435887</v>
      </c>
      <c r="Y1013" s="120" t="s">
        <v>3852</v>
      </c>
      <c r="Z1013" s="120" t="s">
        <v>230</v>
      </c>
      <c r="AA1013" s="123">
        <v>47000</v>
      </c>
      <c r="AB1013" s="120" t="s">
        <v>548</v>
      </c>
      <c r="AC1013" s="120">
        <v>24</v>
      </c>
      <c r="AD1013" s="120" t="s">
        <v>190</v>
      </c>
      <c r="AE1013" s="120" t="s">
        <v>480</v>
      </c>
      <c r="AF1013" s="123">
        <v>2510</v>
      </c>
      <c r="AG1013" s="123">
        <v>2510</v>
      </c>
      <c r="AH1013" s="120" t="s">
        <v>2785</v>
      </c>
      <c r="AI1013" s="123">
        <v>2766.78</v>
      </c>
      <c r="AJ1013" s="123">
        <v>2253.2199999999998</v>
      </c>
      <c r="AK1013" s="123">
        <v>5020</v>
      </c>
      <c r="AL1013" s="123">
        <v>44233.22</v>
      </c>
      <c r="AM1013" s="123">
        <v>11327.78</v>
      </c>
      <c r="AN1013" s="123">
        <v>55561</v>
      </c>
      <c r="AO1013" s="123">
        <v>25661.32</v>
      </c>
      <c r="AP1013" s="123">
        <v>9478.68</v>
      </c>
      <c r="AQ1013" s="123">
        <v>35140</v>
      </c>
      <c r="AR1013" s="120">
        <v>16</v>
      </c>
      <c r="AS1013" s="120">
        <f>VLOOKUP(X1013:X3276,[7]Sheet1!$T$2:$AC$1764,10,0)</f>
        <v>407</v>
      </c>
      <c r="AT1013" s="107" t="str">
        <f>VLOOKUP(X1013:X3270,'[8]Asset Classification'!$J$3:$S$2325,10,0)</f>
        <v>&gt;180</v>
      </c>
      <c r="AU1013" s="120"/>
      <c r="AV1013" s="120"/>
      <c r="AW1013" s="120"/>
      <c r="AX1013" s="120" t="s">
        <v>544</v>
      </c>
      <c r="AY1013" s="120" t="s">
        <v>545</v>
      </c>
      <c r="AZ1013" s="120"/>
      <c r="BA1013" s="120"/>
      <c r="BB1013" s="126"/>
      <c r="BC1013" s="110"/>
      <c r="BD1013" s="111"/>
      <c r="BE1013" s="111"/>
      <c r="BF1013" s="112"/>
      <c r="BG1013" s="111"/>
      <c r="BH1013" s="113"/>
      <c r="BI1013" s="111"/>
      <c r="BJ1013" s="111"/>
      <c r="BK1013" s="114"/>
      <c r="BL1013" s="122"/>
    </row>
    <row r="1014" spans="1:64" s="125" customFormat="1" ht="14.55" customHeight="1" x14ac:dyDescent="0.3">
      <c r="A1014" s="120">
        <v>1009</v>
      </c>
      <c r="B1014" s="120" t="s">
        <v>5879</v>
      </c>
      <c r="C1014" s="120" t="s">
        <v>178</v>
      </c>
      <c r="D1014" s="120" t="s">
        <v>850</v>
      </c>
      <c r="E1014" s="120" t="s">
        <v>851</v>
      </c>
      <c r="F1014" s="120" t="s">
        <v>852</v>
      </c>
      <c r="G1014" s="120" t="s">
        <v>853</v>
      </c>
      <c r="H1014" s="120" t="s">
        <v>854</v>
      </c>
      <c r="I1014" s="120">
        <v>180862</v>
      </c>
      <c r="J1014" s="120" t="s">
        <v>889</v>
      </c>
      <c r="K1014" s="120">
        <v>180862</v>
      </c>
      <c r="L1014" s="120" t="s">
        <v>1545</v>
      </c>
      <c r="M1014" s="120" t="s">
        <v>1546</v>
      </c>
      <c r="N1014" s="120">
        <v>410639</v>
      </c>
      <c r="O1014" s="120" t="s">
        <v>1894</v>
      </c>
      <c r="P1014" s="120">
        <v>492832</v>
      </c>
      <c r="Q1014" s="120" t="s">
        <v>1895</v>
      </c>
      <c r="R1014" s="120" t="s">
        <v>255</v>
      </c>
      <c r="S1014" s="120" t="s">
        <v>3897</v>
      </c>
      <c r="T1014" s="120" t="s">
        <v>185</v>
      </c>
      <c r="U1014" s="120" t="s">
        <v>186</v>
      </c>
      <c r="V1014" s="120">
        <v>0</v>
      </c>
      <c r="W1014" s="120" t="s">
        <v>5880</v>
      </c>
      <c r="X1014" s="120">
        <v>353435919</v>
      </c>
      <c r="Y1014" s="120" t="s">
        <v>3898</v>
      </c>
      <c r="Z1014" s="120" t="s">
        <v>230</v>
      </c>
      <c r="AA1014" s="123">
        <v>40000</v>
      </c>
      <c r="AB1014" s="120" t="s">
        <v>548</v>
      </c>
      <c r="AC1014" s="120">
        <v>24</v>
      </c>
      <c r="AD1014" s="120" t="s">
        <v>190</v>
      </c>
      <c r="AE1014" s="120" t="s">
        <v>480</v>
      </c>
      <c r="AF1014" s="123">
        <v>2130</v>
      </c>
      <c r="AG1014" s="123">
        <v>2130</v>
      </c>
      <c r="AH1014" s="120" t="s">
        <v>2785</v>
      </c>
      <c r="AI1014" s="123">
        <v>2342.21</v>
      </c>
      <c r="AJ1014" s="123">
        <v>1917.79</v>
      </c>
      <c r="AK1014" s="123">
        <v>4260</v>
      </c>
      <c r="AL1014" s="123">
        <v>37657.79</v>
      </c>
      <c r="AM1014" s="123">
        <v>9682.2099999999991</v>
      </c>
      <c r="AN1014" s="123">
        <v>47340</v>
      </c>
      <c r="AO1014" s="123">
        <v>21736.38</v>
      </c>
      <c r="AP1014" s="123">
        <v>8083.62</v>
      </c>
      <c r="AQ1014" s="123">
        <v>29820</v>
      </c>
      <c r="AR1014" s="120">
        <v>16</v>
      </c>
      <c r="AS1014" s="120">
        <f>VLOOKUP(X1014:X3277,[7]Sheet1!$T$2:$AC$1764,10,0)</f>
        <v>407</v>
      </c>
      <c r="AT1014" s="107" t="str">
        <f>VLOOKUP(X1014:X3271,'[8]Asset Classification'!$J$3:$S$2325,10,0)</f>
        <v>&gt;180</v>
      </c>
      <c r="AU1014" s="120"/>
      <c r="AV1014" s="120"/>
      <c r="AW1014" s="120"/>
      <c r="AX1014" s="120" t="s">
        <v>544</v>
      </c>
      <c r="AY1014" s="120" t="s">
        <v>545</v>
      </c>
      <c r="AZ1014" s="120"/>
      <c r="BA1014" s="120"/>
      <c r="BB1014" s="126"/>
      <c r="BC1014" s="110"/>
      <c r="BD1014" s="111"/>
      <c r="BE1014" s="111"/>
      <c r="BF1014" s="112"/>
      <c r="BG1014" s="111"/>
      <c r="BH1014" s="113"/>
      <c r="BI1014" s="111"/>
      <c r="BJ1014" s="111"/>
      <c r="BK1014" s="114"/>
      <c r="BL1014" s="122"/>
    </row>
    <row r="1015" spans="1:64" s="125" customFormat="1" ht="14.55" customHeight="1" x14ac:dyDescent="0.3">
      <c r="A1015" s="120">
        <v>1010</v>
      </c>
      <c r="B1015" s="120" t="s">
        <v>5879</v>
      </c>
      <c r="C1015" s="120" t="s">
        <v>178</v>
      </c>
      <c r="D1015" s="120" t="s">
        <v>850</v>
      </c>
      <c r="E1015" s="120" t="s">
        <v>851</v>
      </c>
      <c r="F1015" s="120" t="s">
        <v>852</v>
      </c>
      <c r="G1015" s="120" t="s">
        <v>853</v>
      </c>
      <c r="H1015" s="120" t="s">
        <v>854</v>
      </c>
      <c r="I1015" s="120">
        <v>180862</v>
      </c>
      <c r="J1015" s="120" t="s">
        <v>889</v>
      </c>
      <c r="K1015" s="120">
        <v>180862</v>
      </c>
      <c r="L1015" s="120" t="s">
        <v>1545</v>
      </c>
      <c r="M1015" s="120" t="s">
        <v>1546</v>
      </c>
      <c r="N1015" s="120">
        <v>410639</v>
      </c>
      <c r="O1015" s="120" t="s">
        <v>1882</v>
      </c>
      <c r="P1015" s="120">
        <v>491582</v>
      </c>
      <c r="Q1015" s="120" t="s">
        <v>1883</v>
      </c>
      <c r="R1015" s="120" t="s">
        <v>255</v>
      </c>
      <c r="S1015" s="120" t="s">
        <v>4037</v>
      </c>
      <c r="T1015" s="120" t="s">
        <v>185</v>
      </c>
      <c r="U1015" s="120" t="s">
        <v>186</v>
      </c>
      <c r="V1015" s="120">
        <v>0</v>
      </c>
      <c r="W1015" s="120" t="s">
        <v>5880</v>
      </c>
      <c r="X1015" s="120">
        <v>353444915</v>
      </c>
      <c r="Y1015" s="120" t="s">
        <v>4038</v>
      </c>
      <c r="Z1015" s="120" t="s">
        <v>3580</v>
      </c>
      <c r="AA1015" s="123">
        <v>43000</v>
      </c>
      <c r="AB1015" s="120" t="s">
        <v>182</v>
      </c>
      <c r="AC1015" s="120">
        <v>24</v>
      </c>
      <c r="AD1015" s="120" t="s">
        <v>190</v>
      </c>
      <c r="AE1015" s="120" t="s">
        <v>490</v>
      </c>
      <c r="AF1015" s="123">
        <v>2290</v>
      </c>
      <c r="AG1015" s="123">
        <v>2290</v>
      </c>
      <c r="AH1015" s="120" t="s">
        <v>308</v>
      </c>
      <c r="AI1015" s="123">
        <v>3981.53</v>
      </c>
      <c r="AJ1015" s="123">
        <v>2888.47</v>
      </c>
      <c r="AK1015" s="123">
        <v>6870</v>
      </c>
      <c r="AL1015" s="123">
        <v>39018.47</v>
      </c>
      <c r="AM1015" s="123">
        <v>9564.5300000000007</v>
      </c>
      <c r="AN1015" s="123">
        <v>48583</v>
      </c>
      <c r="AO1015" s="123">
        <v>23852.77</v>
      </c>
      <c r="AP1015" s="123">
        <v>8207.23</v>
      </c>
      <c r="AQ1015" s="123">
        <v>32060</v>
      </c>
      <c r="AR1015" s="120">
        <v>17</v>
      </c>
      <c r="AS1015" s="120">
        <f>VLOOKUP(X1015:X3278,[7]Sheet1!$T$2:$AC$1764,10,0)</f>
        <v>407</v>
      </c>
      <c r="AT1015" s="107" t="str">
        <f>VLOOKUP(X1015:X3272,'[8]Asset Classification'!$J$3:$S$2325,10,0)</f>
        <v>&gt;180</v>
      </c>
      <c r="AU1015" s="120"/>
      <c r="AV1015" s="120"/>
      <c r="AW1015" s="120"/>
      <c r="AX1015" s="120" t="s">
        <v>544</v>
      </c>
      <c r="AY1015" s="120" t="s">
        <v>545</v>
      </c>
      <c r="AZ1015" s="120"/>
      <c r="BA1015" s="120"/>
      <c r="BB1015" s="126"/>
      <c r="BC1015" s="110"/>
      <c r="BD1015" s="111"/>
      <c r="BE1015" s="111"/>
      <c r="BF1015" s="112"/>
      <c r="BG1015" s="111"/>
      <c r="BH1015" s="113"/>
      <c r="BI1015" s="111"/>
      <c r="BJ1015" s="111"/>
      <c r="BK1015" s="114"/>
      <c r="BL1015" s="122"/>
    </row>
    <row r="1016" spans="1:64" s="125" customFormat="1" ht="14.55" customHeight="1" x14ac:dyDescent="0.3">
      <c r="A1016" s="120">
        <v>1011</v>
      </c>
      <c r="B1016" s="120" t="s">
        <v>5879</v>
      </c>
      <c r="C1016" s="120" t="s">
        <v>178</v>
      </c>
      <c r="D1016" s="120" t="s">
        <v>850</v>
      </c>
      <c r="E1016" s="120" t="s">
        <v>851</v>
      </c>
      <c r="F1016" s="120" t="s">
        <v>852</v>
      </c>
      <c r="G1016" s="120" t="s">
        <v>853</v>
      </c>
      <c r="H1016" s="120" t="s">
        <v>854</v>
      </c>
      <c r="I1016" s="120">
        <v>168143</v>
      </c>
      <c r="J1016" s="120" t="s">
        <v>854</v>
      </c>
      <c r="K1016" s="120">
        <v>168143</v>
      </c>
      <c r="L1016" s="120" t="s">
        <v>925</v>
      </c>
      <c r="M1016" s="120" t="s">
        <v>926</v>
      </c>
      <c r="N1016" s="120">
        <v>408273</v>
      </c>
      <c r="O1016" s="120" t="s">
        <v>1323</v>
      </c>
      <c r="P1016" s="120">
        <v>91467</v>
      </c>
      <c r="Q1016" s="120" t="s">
        <v>4041</v>
      </c>
      <c r="R1016" s="120" t="s">
        <v>255</v>
      </c>
      <c r="S1016" s="120" t="s">
        <v>4042</v>
      </c>
      <c r="T1016" s="120" t="s">
        <v>185</v>
      </c>
      <c r="U1016" s="120" t="s">
        <v>181</v>
      </c>
      <c r="V1016" s="120">
        <v>0</v>
      </c>
      <c r="W1016" s="120" t="s">
        <v>5880</v>
      </c>
      <c r="X1016" s="120">
        <v>353444918</v>
      </c>
      <c r="Y1016" s="120" t="s">
        <v>4043</v>
      </c>
      <c r="Z1016" s="120" t="s">
        <v>673</v>
      </c>
      <c r="AA1016" s="123">
        <v>52000</v>
      </c>
      <c r="AB1016" s="120" t="s">
        <v>182</v>
      </c>
      <c r="AC1016" s="120">
        <v>24</v>
      </c>
      <c r="AD1016" s="120" t="s">
        <v>190</v>
      </c>
      <c r="AE1016" s="120" t="s">
        <v>480</v>
      </c>
      <c r="AF1016" s="123">
        <v>2780</v>
      </c>
      <c r="AG1016" s="123">
        <v>2780</v>
      </c>
      <c r="AH1016" s="120" t="s">
        <v>293</v>
      </c>
      <c r="AI1016" s="123">
        <v>2629.5</v>
      </c>
      <c r="AJ1016" s="123">
        <v>2930.5</v>
      </c>
      <c r="AK1016" s="123">
        <v>5560</v>
      </c>
      <c r="AL1016" s="123">
        <v>49370.5</v>
      </c>
      <c r="AM1016" s="123">
        <v>12762.5</v>
      </c>
      <c r="AN1016" s="123">
        <v>62133</v>
      </c>
      <c r="AO1016" s="123">
        <v>28296.82</v>
      </c>
      <c r="AP1016" s="123">
        <v>10623.18</v>
      </c>
      <c r="AQ1016" s="123">
        <v>38920</v>
      </c>
      <c r="AR1016" s="120">
        <v>16</v>
      </c>
      <c r="AS1016" s="120">
        <f>VLOOKUP(X1016:X3279,[7]Sheet1!$T$2:$AC$1764,10,0)</f>
        <v>407</v>
      </c>
      <c r="AT1016" s="107" t="str">
        <f>VLOOKUP(X1016:X3273,'[8]Asset Classification'!$J$3:$S$2325,10,0)</f>
        <v>&gt;180</v>
      </c>
      <c r="AU1016" s="120"/>
      <c r="AV1016" s="120"/>
      <c r="AW1016" s="120"/>
      <c r="AX1016" s="120" t="s">
        <v>544</v>
      </c>
      <c r="AY1016" s="120" t="s">
        <v>545</v>
      </c>
      <c r="AZ1016" s="120"/>
      <c r="BA1016" s="120"/>
      <c r="BB1016" s="126"/>
      <c r="BC1016" s="110"/>
      <c r="BD1016" s="111"/>
      <c r="BE1016" s="111"/>
      <c r="BF1016" s="112"/>
      <c r="BG1016" s="111"/>
      <c r="BH1016" s="113"/>
      <c r="BI1016" s="111"/>
      <c r="BJ1016" s="111"/>
      <c r="BK1016" s="114"/>
      <c r="BL1016" s="122"/>
    </row>
    <row r="1017" spans="1:64" s="125" customFormat="1" ht="14.55" customHeight="1" x14ac:dyDescent="0.3">
      <c r="A1017" s="120">
        <v>1012</v>
      </c>
      <c r="B1017" s="120" t="s">
        <v>5879</v>
      </c>
      <c r="C1017" s="120" t="s">
        <v>178</v>
      </c>
      <c r="D1017" s="120" t="s">
        <v>850</v>
      </c>
      <c r="E1017" s="120" t="s">
        <v>851</v>
      </c>
      <c r="F1017" s="120" t="s">
        <v>852</v>
      </c>
      <c r="G1017" s="120" t="s">
        <v>853</v>
      </c>
      <c r="H1017" s="120" t="s">
        <v>854</v>
      </c>
      <c r="I1017" s="120">
        <v>40735</v>
      </c>
      <c r="J1017" s="120" t="s">
        <v>915</v>
      </c>
      <c r="K1017" s="120">
        <v>40735</v>
      </c>
      <c r="L1017" s="120" t="s">
        <v>906</v>
      </c>
      <c r="M1017" s="120" t="s">
        <v>907</v>
      </c>
      <c r="N1017" s="120">
        <v>348657</v>
      </c>
      <c r="O1017" s="120" t="s">
        <v>1882</v>
      </c>
      <c r="P1017" s="120">
        <v>491582</v>
      </c>
      <c r="Q1017" s="120" t="s">
        <v>1883</v>
      </c>
      <c r="R1017" s="120" t="s">
        <v>255</v>
      </c>
      <c r="S1017" s="120" t="s">
        <v>4137</v>
      </c>
      <c r="T1017" s="120" t="s">
        <v>185</v>
      </c>
      <c r="U1017" s="120" t="s">
        <v>186</v>
      </c>
      <c r="V1017" s="120">
        <v>0</v>
      </c>
      <c r="W1017" s="120" t="s">
        <v>5880</v>
      </c>
      <c r="X1017" s="120">
        <v>353676402</v>
      </c>
      <c r="Y1017" s="120" t="s">
        <v>4138</v>
      </c>
      <c r="Z1017" s="120" t="s">
        <v>445</v>
      </c>
      <c r="AA1017" s="123">
        <v>40000</v>
      </c>
      <c r="AB1017" s="120" t="s">
        <v>182</v>
      </c>
      <c r="AC1017" s="120">
        <v>24</v>
      </c>
      <c r="AD1017" s="120" t="s">
        <v>190</v>
      </c>
      <c r="AE1017" s="120" t="s">
        <v>500</v>
      </c>
      <c r="AF1017" s="123">
        <v>2130</v>
      </c>
      <c r="AG1017" s="123">
        <v>2130</v>
      </c>
      <c r="AH1017" s="120" t="s">
        <v>2785</v>
      </c>
      <c r="AI1017" s="123">
        <v>869.73</v>
      </c>
      <c r="AJ1017" s="123">
        <v>1260.27</v>
      </c>
      <c r="AK1017" s="123">
        <v>2130</v>
      </c>
      <c r="AL1017" s="123">
        <v>39130.269999999997</v>
      </c>
      <c r="AM1017" s="123">
        <v>10587.73</v>
      </c>
      <c r="AN1017" s="123">
        <v>49718</v>
      </c>
      <c r="AO1017" s="123">
        <v>21251.360000000001</v>
      </c>
      <c r="AP1017" s="123">
        <v>8568.64</v>
      </c>
      <c r="AQ1017" s="123">
        <v>29820</v>
      </c>
      <c r="AR1017" s="120">
        <v>15</v>
      </c>
      <c r="AS1017" s="120">
        <f>VLOOKUP(X1017:X3280,[7]Sheet1!$T$2:$AC$1764,10,0)</f>
        <v>407</v>
      </c>
      <c r="AT1017" s="107" t="str">
        <f>VLOOKUP(X1017:X3274,'[8]Asset Classification'!$J$3:$S$2325,10,0)</f>
        <v>&gt;180</v>
      </c>
      <c r="AU1017" s="120"/>
      <c r="AV1017" s="120"/>
      <c r="AW1017" s="120"/>
      <c r="AX1017" s="120" t="s">
        <v>544</v>
      </c>
      <c r="AY1017" s="120" t="s">
        <v>545</v>
      </c>
      <c r="AZ1017" s="120"/>
      <c r="BA1017" s="120"/>
      <c r="BB1017" s="126"/>
      <c r="BC1017" s="110"/>
      <c r="BD1017" s="111"/>
      <c r="BE1017" s="111"/>
      <c r="BF1017" s="112"/>
      <c r="BG1017" s="111"/>
      <c r="BH1017" s="113"/>
      <c r="BI1017" s="111"/>
      <c r="BJ1017" s="111"/>
      <c r="BK1017" s="114"/>
      <c r="BL1017" s="122"/>
    </row>
    <row r="1018" spans="1:64" s="125" customFormat="1" ht="14.55" customHeight="1" x14ac:dyDescent="0.3">
      <c r="A1018" s="120">
        <v>1013</v>
      </c>
      <c r="B1018" s="120" t="s">
        <v>5879</v>
      </c>
      <c r="C1018" s="120" t="s">
        <v>178</v>
      </c>
      <c r="D1018" s="120" t="s">
        <v>850</v>
      </c>
      <c r="E1018" s="120" t="s">
        <v>851</v>
      </c>
      <c r="F1018" s="120" t="s">
        <v>852</v>
      </c>
      <c r="G1018" s="120" t="s">
        <v>853</v>
      </c>
      <c r="H1018" s="120" t="s">
        <v>854</v>
      </c>
      <c r="I1018" s="120">
        <v>169532</v>
      </c>
      <c r="J1018" s="120" t="s">
        <v>1553</v>
      </c>
      <c r="K1018" s="120">
        <v>169532</v>
      </c>
      <c r="L1018" s="120" t="s">
        <v>1019</v>
      </c>
      <c r="M1018" s="120" t="s">
        <v>1020</v>
      </c>
      <c r="N1018" s="120">
        <v>62975</v>
      </c>
      <c r="O1018" s="120" t="s">
        <v>1814</v>
      </c>
      <c r="P1018" s="120">
        <v>537073</v>
      </c>
      <c r="Q1018" s="120" t="s">
        <v>2436</v>
      </c>
      <c r="R1018" s="120" t="s">
        <v>255</v>
      </c>
      <c r="S1018" s="120" t="s">
        <v>4232</v>
      </c>
      <c r="T1018" s="120" t="s">
        <v>185</v>
      </c>
      <c r="U1018" s="120" t="s">
        <v>186</v>
      </c>
      <c r="V1018" s="120">
        <v>0</v>
      </c>
      <c r="W1018" s="120" t="s">
        <v>5880</v>
      </c>
      <c r="X1018" s="120">
        <v>353676459</v>
      </c>
      <c r="Y1018" s="120" t="s">
        <v>4233</v>
      </c>
      <c r="Z1018" s="120" t="s">
        <v>507</v>
      </c>
      <c r="AA1018" s="123">
        <v>52000</v>
      </c>
      <c r="AB1018" s="120" t="s">
        <v>548</v>
      </c>
      <c r="AC1018" s="120">
        <v>24</v>
      </c>
      <c r="AD1018" s="120" t="s">
        <v>190</v>
      </c>
      <c r="AE1018" s="120" t="s">
        <v>480</v>
      </c>
      <c r="AF1018" s="123">
        <v>2780</v>
      </c>
      <c r="AG1018" s="123">
        <v>2780</v>
      </c>
      <c r="AH1018" s="120" t="s">
        <v>5897</v>
      </c>
      <c r="AI1018" s="123">
        <v>4332.8500000000004</v>
      </c>
      <c r="AJ1018" s="123">
        <v>3617.15</v>
      </c>
      <c r="AK1018" s="123">
        <v>7950</v>
      </c>
      <c r="AL1018" s="123">
        <v>47667.15</v>
      </c>
      <c r="AM1018" s="123">
        <v>11675.85</v>
      </c>
      <c r="AN1018" s="123">
        <v>59343</v>
      </c>
      <c r="AO1018" s="123">
        <v>26932.83</v>
      </c>
      <c r="AP1018" s="123">
        <v>9597.17</v>
      </c>
      <c r="AQ1018" s="123">
        <v>36530</v>
      </c>
      <c r="AR1018" s="120">
        <v>16</v>
      </c>
      <c r="AS1018" s="120">
        <f>VLOOKUP(X1018:X3281,[7]Sheet1!$T$2:$AC$1764,10,0)</f>
        <v>407</v>
      </c>
      <c r="AT1018" s="107" t="str">
        <f>VLOOKUP(X1018:X3275,'[8]Asset Classification'!$J$3:$S$2325,10,0)</f>
        <v>&gt;180</v>
      </c>
      <c r="AU1018" s="120"/>
      <c r="AV1018" s="120"/>
      <c r="AW1018" s="120"/>
      <c r="AX1018" s="120" t="s">
        <v>544</v>
      </c>
      <c r="AY1018" s="120" t="s">
        <v>545</v>
      </c>
      <c r="AZ1018" s="120"/>
      <c r="BA1018" s="120"/>
      <c r="BB1018" s="126"/>
      <c r="BC1018" s="110"/>
      <c r="BD1018" s="111"/>
      <c r="BE1018" s="111"/>
      <c r="BF1018" s="112"/>
      <c r="BG1018" s="111"/>
      <c r="BH1018" s="113"/>
      <c r="BI1018" s="111"/>
      <c r="BJ1018" s="111"/>
      <c r="BK1018" s="114"/>
      <c r="BL1018" s="122"/>
    </row>
    <row r="1019" spans="1:64" s="125" customFormat="1" ht="14.55" customHeight="1" x14ac:dyDescent="0.3">
      <c r="A1019" s="120">
        <v>1014</v>
      </c>
      <c r="B1019" s="120" t="s">
        <v>5879</v>
      </c>
      <c r="C1019" s="120" t="s">
        <v>178</v>
      </c>
      <c r="D1019" s="120" t="s">
        <v>850</v>
      </c>
      <c r="E1019" s="120" t="s">
        <v>851</v>
      </c>
      <c r="F1019" s="120" t="s">
        <v>852</v>
      </c>
      <c r="G1019" s="120" t="s">
        <v>853</v>
      </c>
      <c r="H1019" s="120" t="s">
        <v>854</v>
      </c>
      <c r="I1019" s="120">
        <v>168143</v>
      </c>
      <c r="J1019" s="120" t="s">
        <v>854</v>
      </c>
      <c r="K1019" s="120">
        <v>168143</v>
      </c>
      <c r="L1019" s="120" t="s">
        <v>855</v>
      </c>
      <c r="M1019" s="120" t="s">
        <v>856</v>
      </c>
      <c r="N1019" s="120">
        <v>385338</v>
      </c>
      <c r="O1019" s="120" t="s">
        <v>1894</v>
      </c>
      <c r="P1019" s="120">
        <v>492832</v>
      </c>
      <c r="Q1019" s="120" t="s">
        <v>1895</v>
      </c>
      <c r="R1019" s="120" t="s">
        <v>255</v>
      </c>
      <c r="S1019" s="120" t="s">
        <v>4237</v>
      </c>
      <c r="T1019" s="120" t="s">
        <v>185</v>
      </c>
      <c r="U1019" s="120" t="s">
        <v>186</v>
      </c>
      <c r="V1019" s="120">
        <v>0</v>
      </c>
      <c r="W1019" s="120" t="s">
        <v>5880</v>
      </c>
      <c r="X1019" s="120">
        <v>353676462</v>
      </c>
      <c r="Y1019" s="120" t="s">
        <v>4238</v>
      </c>
      <c r="Z1019" s="120" t="s">
        <v>184</v>
      </c>
      <c r="AA1019" s="123">
        <v>28000</v>
      </c>
      <c r="AB1019" s="120" t="s">
        <v>548</v>
      </c>
      <c r="AC1019" s="120">
        <v>18</v>
      </c>
      <c r="AD1019" s="120" t="s">
        <v>190</v>
      </c>
      <c r="AE1019" s="120" t="s">
        <v>500</v>
      </c>
      <c r="AF1019" s="123">
        <v>1880</v>
      </c>
      <c r="AG1019" s="123">
        <v>1880</v>
      </c>
      <c r="AH1019" s="120" t="s">
        <v>405</v>
      </c>
      <c r="AI1019" s="123">
        <v>940.27</v>
      </c>
      <c r="AJ1019" s="123">
        <v>939.73</v>
      </c>
      <c r="AK1019" s="123">
        <v>1880</v>
      </c>
      <c r="AL1019" s="123">
        <v>27059.73</v>
      </c>
      <c r="AM1019" s="123">
        <v>5363.27</v>
      </c>
      <c r="AN1019" s="123">
        <v>32423</v>
      </c>
      <c r="AO1019" s="123">
        <v>21220.25</v>
      </c>
      <c r="AP1019" s="123">
        <v>5099.75</v>
      </c>
      <c r="AQ1019" s="123">
        <v>26320</v>
      </c>
      <c r="AR1019" s="120">
        <v>15</v>
      </c>
      <c r="AS1019" s="120">
        <f>VLOOKUP(X1019:X3282,[7]Sheet1!$T$2:$AC$1764,10,0)</f>
        <v>407</v>
      </c>
      <c r="AT1019" s="107" t="str">
        <f>VLOOKUP(X1019:X3276,'[8]Asset Classification'!$J$3:$S$2325,10,0)</f>
        <v>&gt;180</v>
      </c>
      <c r="AU1019" s="120"/>
      <c r="AV1019" s="120"/>
      <c r="AW1019" s="120"/>
      <c r="AX1019" s="120" t="s">
        <v>544</v>
      </c>
      <c r="AY1019" s="120" t="s">
        <v>545</v>
      </c>
      <c r="AZ1019" s="120"/>
      <c r="BA1019" s="120"/>
      <c r="BB1019" s="126"/>
      <c r="BC1019" s="110"/>
      <c r="BD1019" s="111"/>
      <c r="BE1019" s="111"/>
      <c r="BF1019" s="112"/>
      <c r="BG1019" s="111"/>
      <c r="BH1019" s="113"/>
      <c r="BI1019" s="111"/>
      <c r="BJ1019" s="111"/>
      <c r="BK1019" s="114"/>
      <c r="BL1019" s="122"/>
    </row>
    <row r="1020" spans="1:64" s="125" customFormat="1" ht="14.55" customHeight="1" x14ac:dyDescent="0.3">
      <c r="A1020" s="120">
        <v>1015</v>
      </c>
      <c r="B1020" s="120" t="s">
        <v>5879</v>
      </c>
      <c r="C1020" s="120" t="s">
        <v>178</v>
      </c>
      <c r="D1020" s="120" t="s">
        <v>850</v>
      </c>
      <c r="E1020" s="120" t="s">
        <v>851</v>
      </c>
      <c r="F1020" s="120" t="s">
        <v>852</v>
      </c>
      <c r="G1020" s="120" t="s">
        <v>853</v>
      </c>
      <c r="H1020" s="120" t="s">
        <v>854</v>
      </c>
      <c r="I1020" s="120">
        <v>168143</v>
      </c>
      <c r="J1020" s="120" t="s">
        <v>854</v>
      </c>
      <c r="K1020" s="120">
        <v>168143</v>
      </c>
      <c r="L1020" s="120" t="s">
        <v>925</v>
      </c>
      <c r="M1020" s="120" t="s">
        <v>926</v>
      </c>
      <c r="N1020" s="120">
        <v>359181</v>
      </c>
      <c r="O1020" s="120" t="s">
        <v>2168</v>
      </c>
      <c r="P1020" s="120">
        <v>517818</v>
      </c>
      <c r="Q1020" s="120" t="s">
        <v>2169</v>
      </c>
      <c r="R1020" s="120" t="s">
        <v>255</v>
      </c>
      <c r="S1020" s="120" t="s">
        <v>4255</v>
      </c>
      <c r="T1020" s="120" t="s">
        <v>185</v>
      </c>
      <c r="U1020" s="120" t="s">
        <v>181</v>
      </c>
      <c r="V1020" s="120">
        <v>0</v>
      </c>
      <c r="W1020" s="120" t="s">
        <v>5880</v>
      </c>
      <c r="X1020" s="120">
        <v>353676472</v>
      </c>
      <c r="Y1020" s="120" t="s">
        <v>4256</v>
      </c>
      <c r="Z1020" s="120" t="s">
        <v>230</v>
      </c>
      <c r="AA1020" s="123">
        <v>52000</v>
      </c>
      <c r="AB1020" s="120" t="s">
        <v>548</v>
      </c>
      <c r="AC1020" s="120">
        <v>24</v>
      </c>
      <c r="AD1020" s="120" t="s">
        <v>190</v>
      </c>
      <c r="AE1020" s="120" t="s">
        <v>480</v>
      </c>
      <c r="AF1020" s="123">
        <v>2780</v>
      </c>
      <c r="AG1020" s="123">
        <v>2780</v>
      </c>
      <c r="AH1020" s="120" t="s">
        <v>308</v>
      </c>
      <c r="AI1020" s="123">
        <v>3067.14</v>
      </c>
      <c r="AJ1020" s="123">
        <v>2492.86</v>
      </c>
      <c r="AK1020" s="123">
        <v>5560</v>
      </c>
      <c r="AL1020" s="123">
        <v>48932.86</v>
      </c>
      <c r="AM1020" s="123">
        <v>12513.14</v>
      </c>
      <c r="AN1020" s="123">
        <v>61446</v>
      </c>
      <c r="AO1020" s="123">
        <v>28440.959999999999</v>
      </c>
      <c r="AP1020" s="123">
        <v>10479.040000000001</v>
      </c>
      <c r="AQ1020" s="123">
        <v>38920</v>
      </c>
      <c r="AR1020" s="120">
        <v>16</v>
      </c>
      <c r="AS1020" s="120">
        <f>VLOOKUP(X1020:X3283,[7]Sheet1!$T$2:$AC$1764,10,0)</f>
        <v>407</v>
      </c>
      <c r="AT1020" s="107" t="str">
        <f>VLOOKUP(X1020:X3277,'[8]Asset Classification'!$J$3:$S$2325,10,0)</f>
        <v>&gt;180</v>
      </c>
      <c r="AU1020" s="120"/>
      <c r="AV1020" s="120"/>
      <c r="AW1020" s="120"/>
      <c r="AX1020" s="120" t="s">
        <v>544</v>
      </c>
      <c r="AY1020" s="120" t="s">
        <v>545</v>
      </c>
      <c r="AZ1020" s="120"/>
      <c r="BA1020" s="120"/>
      <c r="BB1020" s="126"/>
      <c r="BC1020" s="110"/>
      <c r="BD1020" s="111"/>
      <c r="BE1020" s="111"/>
      <c r="BF1020" s="112"/>
      <c r="BG1020" s="111"/>
      <c r="BH1020" s="113"/>
      <c r="BI1020" s="111"/>
      <c r="BJ1020" s="111"/>
      <c r="BK1020" s="114"/>
      <c r="BL1020" s="122"/>
    </row>
    <row r="1021" spans="1:64" s="125" customFormat="1" ht="14.55" customHeight="1" x14ac:dyDescent="0.3">
      <c r="A1021" s="120">
        <v>1016</v>
      </c>
      <c r="B1021" s="120" t="s">
        <v>5879</v>
      </c>
      <c r="C1021" s="120" t="s">
        <v>178</v>
      </c>
      <c r="D1021" s="120" t="s">
        <v>850</v>
      </c>
      <c r="E1021" s="120" t="s">
        <v>851</v>
      </c>
      <c r="F1021" s="120" t="s">
        <v>852</v>
      </c>
      <c r="G1021" s="120" t="s">
        <v>853</v>
      </c>
      <c r="H1021" s="120" t="s">
        <v>854</v>
      </c>
      <c r="I1021" s="120">
        <v>40699</v>
      </c>
      <c r="J1021" s="120" t="s">
        <v>2253</v>
      </c>
      <c r="K1021" s="120">
        <v>40699</v>
      </c>
      <c r="L1021" s="120" t="s">
        <v>1545</v>
      </c>
      <c r="M1021" s="120" t="s">
        <v>1546</v>
      </c>
      <c r="N1021" s="120">
        <v>410866</v>
      </c>
      <c r="O1021" s="120" t="s">
        <v>3250</v>
      </c>
      <c r="P1021" s="120">
        <v>607712</v>
      </c>
      <c r="Q1021" s="120" t="s">
        <v>3251</v>
      </c>
      <c r="R1021" s="120" t="s">
        <v>255</v>
      </c>
      <c r="S1021" s="120" t="s">
        <v>4287</v>
      </c>
      <c r="T1021" s="120" t="s">
        <v>185</v>
      </c>
      <c r="U1021" s="120" t="s">
        <v>186</v>
      </c>
      <c r="V1021" s="120">
        <v>0</v>
      </c>
      <c r="W1021" s="120" t="s">
        <v>980</v>
      </c>
      <c r="X1021" s="120">
        <v>353676487</v>
      </c>
      <c r="Y1021" s="120" t="s">
        <v>4288</v>
      </c>
      <c r="Z1021" s="120" t="s">
        <v>302</v>
      </c>
      <c r="AA1021" s="123">
        <v>46000</v>
      </c>
      <c r="AB1021" s="120" t="s">
        <v>194</v>
      </c>
      <c r="AC1021" s="120">
        <v>24</v>
      </c>
      <c r="AD1021" s="120" t="s">
        <v>190</v>
      </c>
      <c r="AE1021" s="120" t="s">
        <v>500</v>
      </c>
      <c r="AF1021" s="123">
        <v>2460</v>
      </c>
      <c r="AG1021" s="123">
        <v>2460</v>
      </c>
      <c r="AH1021" s="120" t="s">
        <v>2785</v>
      </c>
      <c r="AI1021" s="123">
        <v>1168.22</v>
      </c>
      <c r="AJ1021" s="123">
        <v>1291.78</v>
      </c>
      <c r="AK1021" s="123">
        <v>2460</v>
      </c>
      <c r="AL1021" s="123">
        <v>44831.78</v>
      </c>
      <c r="AM1021" s="123">
        <v>12009.22</v>
      </c>
      <c r="AN1021" s="123">
        <v>56841</v>
      </c>
      <c r="AO1021" s="123">
        <v>24662.73</v>
      </c>
      <c r="AP1021" s="123">
        <v>9777.27</v>
      </c>
      <c r="AQ1021" s="123">
        <v>34440</v>
      </c>
      <c r="AR1021" s="120">
        <v>15</v>
      </c>
      <c r="AS1021" s="120">
        <f>VLOOKUP(X1021:X3284,[7]Sheet1!$T$2:$AC$1764,10,0)</f>
        <v>407</v>
      </c>
      <c r="AT1021" s="107" t="str">
        <f>VLOOKUP(X1021:X3278,'[8]Asset Classification'!$J$3:$S$2325,10,0)</f>
        <v>&gt;180</v>
      </c>
      <c r="AU1021" s="120"/>
      <c r="AV1021" s="120"/>
      <c r="AW1021" s="120"/>
      <c r="AX1021" s="120" t="s">
        <v>544</v>
      </c>
      <c r="AY1021" s="120" t="s">
        <v>545</v>
      </c>
      <c r="AZ1021" s="120"/>
      <c r="BA1021" s="120"/>
      <c r="BB1021" s="126"/>
      <c r="BC1021" s="110"/>
      <c r="BD1021" s="111"/>
      <c r="BE1021" s="111"/>
      <c r="BF1021" s="112"/>
      <c r="BG1021" s="111"/>
      <c r="BH1021" s="113"/>
      <c r="BI1021" s="111"/>
      <c r="BJ1021" s="111"/>
      <c r="BK1021" s="114"/>
      <c r="BL1021" s="122"/>
    </row>
    <row r="1022" spans="1:64" s="125" customFormat="1" ht="14.55" customHeight="1" x14ac:dyDescent="0.3">
      <c r="A1022" s="120">
        <v>1017</v>
      </c>
      <c r="B1022" s="120" t="s">
        <v>5879</v>
      </c>
      <c r="C1022" s="120" t="s">
        <v>178</v>
      </c>
      <c r="D1022" s="120" t="s">
        <v>850</v>
      </c>
      <c r="E1022" s="120" t="s">
        <v>851</v>
      </c>
      <c r="F1022" s="120" t="s">
        <v>852</v>
      </c>
      <c r="G1022" s="120" t="s">
        <v>853</v>
      </c>
      <c r="H1022" s="120" t="s">
        <v>854</v>
      </c>
      <c r="I1022" s="120">
        <v>40699</v>
      </c>
      <c r="J1022" s="120" t="s">
        <v>2253</v>
      </c>
      <c r="K1022" s="120">
        <v>40699</v>
      </c>
      <c r="L1022" s="120" t="s">
        <v>1545</v>
      </c>
      <c r="M1022" s="120" t="s">
        <v>1546</v>
      </c>
      <c r="N1022" s="120">
        <v>410866</v>
      </c>
      <c r="O1022" s="120" t="s">
        <v>2442</v>
      </c>
      <c r="P1022" s="120">
        <v>555733</v>
      </c>
      <c r="Q1022" s="120" t="s">
        <v>2443</v>
      </c>
      <c r="R1022" s="120" t="s">
        <v>255</v>
      </c>
      <c r="S1022" s="120" t="s">
        <v>4331</v>
      </c>
      <c r="T1022" s="120" t="s">
        <v>180</v>
      </c>
      <c r="U1022" s="120" t="s">
        <v>186</v>
      </c>
      <c r="V1022" s="120">
        <v>0</v>
      </c>
      <c r="W1022" s="120" t="s">
        <v>5880</v>
      </c>
      <c r="X1022" s="120">
        <v>353676519</v>
      </c>
      <c r="Y1022" s="120" t="s">
        <v>4332</v>
      </c>
      <c r="Z1022" s="120" t="s">
        <v>492</v>
      </c>
      <c r="AA1022" s="123">
        <v>46000</v>
      </c>
      <c r="AB1022" s="120" t="s">
        <v>194</v>
      </c>
      <c r="AC1022" s="120">
        <v>24</v>
      </c>
      <c r="AD1022" s="120" t="s">
        <v>190</v>
      </c>
      <c r="AE1022" s="120" t="s">
        <v>500</v>
      </c>
      <c r="AF1022" s="123">
        <v>2460</v>
      </c>
      <c r="AG1022" s="123">
        <v>2460</v>
      </c>
      <c r="AH1022" s="120" t="s">
        <v>2785</v>
      </c>
      <c r="AI1022" s="123">
        <v>1136.71</v>
      </c>
      <c r="AJ1022" s="123">
        <v>1323.29</v>
      </c>
      <c r="AK1022" s="123">
        <v>2460</v>
      </c>
      <c r="AL1022" s="123">
        <v>44863.29</v>
      </c>
      <c r="AM1022" s="123">
        <v>12027.71</v>
      </c>
      <c r="AN1022" s="123">
        <v>56891</v>
      </c>
      <c r="AO1022" s="123">
        <v>24652.35</v>
      </c>
      <c r="AP1022" s="123">
        <v>9787.65</v>
      </c>
      <c r="AQ1022" s="123">
        <v>34440</v>
      </c>
      <c r="AR1022" s="120">
        <v>15</v>
      </c>
      <c r="AS1022" s="120">
        <f>VLOOKUP(X1022:X3285,[7]Sheet1!$T$2:$AC$1764,10,0)</f>
        <v>407</v>
      </c>
      <c r="AT1022" s="107" t="str">
        <f>VLOOKUP(X1022:X3279,'[8]Asset Classification'!$J$3:$S$2325,10,0)</f>
        <v>&gt;180</v>
      </c>
      <c r="AU1022" s="120"/>
      <c r="AV1022" s="120"/>
      <c r="AW1022" s="120"/>
      <c r="AX1022" s="120" t="s">
        <v>544</v>
      </c>
      <c r="AY1022" s="120" t="s">
        <v>545</v>
      </c>
      <c r="AZ1022" s="120"/>
      <c r="BA1022" s="120"/>
      <c r="BB1022" s="126"/>
      <c r="BC1022" s="110"/>
      <c r="BD1022" s="111"/>
      <c r="BE1022" s="111"/>
      <c r="BF1022" s="112"/>
      <c r="BG1022" s="111"/>
      <c r="BH1022" s="113"/>
      <c r="BI1022" s="111"/>
      <c r="BJ1022" s="111"/>
      <c r="BK1022" s="114"/>
      <c r="BL1022" s="122"/>
    </row>
    <row r="1023" spans="1:64" s="125" customFormat="1" ht="14.55" customHeight="1" x14ac:dyDescent="0.3">
      <c r="A1023" s="120">
        <v>1018</v>
      </c>
      <c r="B1023" s="120" t="s">
        <v>5879</v>
      </c>
      <c r="C1023" s="120" t="s">
        <v>178</v>
      </c>
      <c r="D1023" s="120" t="s">
        <v>850</v>
      </c>
      <c r="E1023" s="120" t="s">
        <v>851</v>
      </c>
      <c r="F1023" s="120" t="s">
        <v>852</v>
      </c>
      <c r="G1023" s="120" t="s">
        <v>853</v>
      </c>
      <c r="H1023" s="120" t="s">
        <v>854</v>
      </c>
      <c r="I1023" s="120">
        <v>40699</v>
      </c>
      <c r="J1023" s="120" t="s">
        <v>2253</v>
      </c>
      <c r="K1023" s="120">
        <v>40699</v>
      </c>
      <c r="L1023" s="120" t="s">
        <v>1545</v>
      </c>
      <c r="M1023" s="120" t="s">
        <v>1546</v>
      </c>
      <c r="N1023" s="120">
        <v>410866</v>
      </c>
      <c r="O1023" s="120" t="s">
        <v>2442</v>
      </c>
      <c r="P1023" s="120">
        <v>555733</v>
      </c>
      <c r="Q1023" s="120" t="s">
        <v>2443</v>
      </c>
      <c r="R1023" s="120" t="s">
        <v>255</v>
      </c>
      <c r="S1023" s="120" t="s">
        <v>4333</v>
      </c>
      <c r="T1023" s="120" t="s">
        <v>180</v>
      </c>
      <c r="U1023" s="120" t="s">
        <v>181</v>
      </c>
      <c r="V1023" s="120">
        <v>0</v>
      </c>
      <c r="W1023" s="120" t="s">
        <v>5880</v>
      </c>
      <c r="X1023" s="120">
        <v>353676520</v>
      </c>
      <c r="Y1023" s="120" t="s">
        <v>4334</v>
      </c>
      <c r="Z1023" s="120" t="s">
        <v>492</v>
      </c>
      <c r="AA1023" s="123">
        <v>46000</v>
      </c>
      <c r="AB1023" s="120" t="s">
        <v>194</v>
      </c>
      <c r="AC1023" s="120">
        <v>24</v>
      </c>
      <c r="AD1023" s="120" t="s">
        <v>190</v>
      </c>
      <c r="AE1023" s="120" t="s">
        <v>500</v>
      </c>
      <c r="AF1023" s="123">
        <v>2460</v>
      </c>
      <c r="AG1023" s="123">
        <v>2460</v>
      </c>
      <c r="AH1023" s="120" t="s">
        <v>2785</v>
      </c>
      <c r="AI1023" s="123">
        <v>1136.71</v>
      </c>
      <c r="AJ1023" s="123">
        <v>1323.29</v>
      </c>
      <c r="AK1023" s="123">
        <v>2460</v>
      </c>
      <c r="AL1023" s="123">
        <v>44863.29</v>
      </c>
      <c r="AM1023" s="123">
        <v>12027.71</v>
      </c>
      <c r="AN1023" s="123">
        <v>56891</v>
      </c>
      <c r="AO1023" s="123">
        <v>24652.35</v>
      </c>
      <c r="AP1023" s="123">
        <v>9787.65</v>
      </c>
      <c r="AQ1023" s="123">
        <v>34440</v>
      </c>
      <c r="AR1023" s="120">
        <v>15</v>
      </c>
      <c r="AS1023" s="120">
        <f>VLOOKUP(X1023:X3286,[7]Sheet1!$T$2:$AC$1764,10,0)</f>
        <v>407</v>
      </c>
      <c r="AT1023" s="107" t="str">
        <f>VLOOKUP(X1023:X3280,'[8]Asset Classification'!$J$3:$S$2325,10,0)</f>
        <v>&gt;180</v>
      </c>
      <c r="AU1023" s="120"/>
      <c r="AV1023" s="120"/>
      <c r="AW1023" s="120"/>
      <c r="AX1023" s="120" t="s">
        <v>544</v>
      </c>
      <c r="AY1023" s="120" t="s">
        <v>545</v>
      </c>
      <c r="AZ1023" s="120"/>
      <c r="BA1023" s="120"/>
      <c r="BB1023" s="126"/>
      <c r="BC1023" s="110"/>
      <c r="BD1023" s="111"/>
      <c r="BE1023" s="111"/>
      <c r="BF1023" s="112"/>
      <c r="BG1023" s="111"/>
      <c r="BH1023" s="113"/>
      <c r="BI1023" s="111"/>
      <c r="BJ1023" s="111"/>
      <c r="BK1023" s="114"/>
      <c r="BL1023" s="122"/>
    </row>
    <row r="1024" spans="1:64" s="125" customFormat="1" ht="14.55" customHeight="1" x14ac:dyDescent="0.3">
      <c r="A1024" s="120">
        <v>1019</v>
      </c>
      <c r="B1024" s="120" t="s">
        <v>5879</v>
      </c>
      <c r="C1024" s="120" t="s">
        <v>178</v>
      </c>
      <c r="D1024" s="120" t="s">
        <v>850</v>
      </c>
      <c r="E1024" s="120" t="s">
        <v>851</v>
      </c>
      <c r="F1024" s="120" t="s">
        <v>852</v>
      </c>
      <c r="G1024" s="120" t="s">
        <v>853</v>
      </c>
      <c r="H1024" s="120" t="s">
        <v>854</v>
      </c>
      <c r="I1024" s="120">
        <v>40699</v>
      </c>
      <c r="J1024" s="120" t="s">
        <v>2253</v>
      </c>
      <c r="K1024" s="120">
        <v>40699</v>
      </c>
      <c r="L1024" s="120" t="s">
        <v>1545</v>
      </c>
      <c r="M1024" s="120" t="s">
        <v>1546</v>
      </c>
      <c r="N1024" s="120">
        <v>410866</v>
      </c>
      <c r="O1024" s="120" t="s">
        <v>2637</v>
      </c>
      <c r="P1024" s="120">
        <v>607668</v>
      </c>
      <c r="Q1024" s="120" t="s">
        <v>2928</v>
      </c>
      <c r="R1024" s="120" t="s">
        <v>255</v>
      </c>
      <c r="S1024" s="120" t="s">
        <v>4351</v>
      </c>
      <c r="T1024" s="120" t="s">
        <v>185</v>
      </c>
      <c r="U1024" s="120" t="s">
        <v>181</v>
      </c>
      <c r="V1024" s="120">
        <v>0</v>
      </c>
      <c r="W1024" s="120" t="s">
        <v>5880</v>
      </c>
      <c r="X1024" s="120">
        <v>353676533</v>
      </c>
      <c r="Y1024" s="120" t="s">
        <v>4352</v>
      </c>
      <c r="Z1024" s="120" t="s">
        <v>833</v>
      </c>
      <c r="AA1024" s="123">
        <v>44000</v>
      </c>
      <c r="AB1024" s="120" t="s">
        <v>182</v>
      </c>
      <c r="AC1024" s="120">
        <v>24</v>
      </c>
      <c r="AD1024" s="120" t="s">
        <v>190</v>
      </c>
      <c r="AE1024" s="120" t="s">
        <v>500</v>
      </c>
      <c r="AF1024" s="123">
        <v>2350</v>
      </c>
      <c r="AG1024" s="123">
        <v>2350</v>
      </c>
      <c r="AH1024" s="120" t="s">
        <v>2785</v>
      </c>
      <c r="AI1024" s="123">
        <v>1023.97</v>
      </c>
      <c r="AJ1024" s="123">
        <v>1326.03</v>
      </c>
      <c r="AK1024" s="123">
        <v>2350</v>
      </c>
      <c r="AL1024" s="123">
        <v>42976.03</v>
      </c>
      <c r="AM1024" s="123">
        <v>11562.97</v>
      </c>
      <c r="AN1024" s="123">
        <v>54539</v>
      </c>
      <c r="AO1024" s="123">
        <v>23510.84</v>
      </c>
      <c r="AP1024" s="123">
        <v>9389.16</v>
      </c>
      <c r="AQ1024" s="123">
        <v>32900</v>
      </c>
      <c r="AR1024" s="120">
        <v>15</v>
      </c>
      <c r="AS1024" s="120">
        <f>VLOOKUP(X1024:X3287,[7]Sheet1!$T$2:$AC$1764,10,0)</f>
        <v>407</v>
      </c>
      <c r="AT1024" s="107" t="str">
        <f>VLOOKUP(X1024:X3281,'[8]Asset Classification'!$J$3:$S$2325,10,0)</f>
        <v>&gt;180</v>
      </c>
      <c r="AU1024" s="120"/>
      <c r="AV1024" s="120"/>
      <c r="AW1024" s="120"/>
      <c r="AX1024" s="120" t="s">
        <v>544</v>
      </c>
      <c r="AY1024" s="120" t="s">
        <v>545</v>
      </c>
      <c r="AZ1024" s="120"/>
      <c r="BA1024" s="120"/>
      <c r="BB1024" s="126"/>
      <c r="BC1024" s="110"/>
      <c r="BD1024" s="111"/>
      <c r="BE1024" s="111"/>
      <c r="BF1024" s="112"/>
      <c r="BG1024" s="111"/>
      <c r="BH1024" s="113"/>
      <c r="BI1024" s="111"/>
      <c r="BJ1024" s="111"/>
      <c r="BK1024" s="114"/>
      <c r="BL1024" s="122"/>
    </row>
    <row r="1025" spans="1:64" s="125" customFormat="1" ht="14.55" customHeight="1" x14ac:dyDescent="0.3">
      <c r="A1025" s="120">
        <v>1020</v>
      </c>
      <c r="B1025" s="120" t="s">
        <v>5879</v>
      </c>
      <c r="C1025" s="120" t="s">
        <v>178</v>
      </c>
      <c r="D1025" s="120" t="s">
        <v>850</v>
      </c>
      <c r="E1025" s="120" t="s">
        <v>851</v>
      </c>
      <c r="F1025" s="120" t="s">
        <v>852</v>
      </c>
      <c r="G1025" s="120" t="s">
        <v>853</v>
      </c>
      <c r="H1025" s="120" t="s">
        <v>854</v>
      </c>
      <c r="I1025" s="120">
        <v>40735</v>
      </c>
      <c r="J1025" s="120" t="s">
        <v>915</v>
      </c>
      <c r="K1025" s="120">
        <v>40735</v>
      </c>
      <c r="L1025" s="120" t="s">
        <v>916</v>
      </c>
      <c r="M1025" s="120" t="s">
        <v>917</v>
      </c>
      <c r="N1025" s="120">
        <v>339350</v>
      </c>
      <c r="O1025" s="120" t="s">
        <v>2867</v>
      </c>
      <c r="P1025" s="120">
        <v>602015</v>
      </c>
      <c r="Q1025" s="120" t="s">
        <v>2868</v>
      </c>
      <c r="R1025" s="120" t="s">
        <v>255</v>
      </c>
      <c r="S1025" s="120" t="s">
        <v>4395</v>
      </c>
      <c r="T1025" s="120" t="s">
        <v>180</v>
      </c>
      <c r="U1025" s="120" t="s">
        <v>181</v>
      </c>
      <c r="V1025" s="120">
        <v>0</v>
      </c>
      <c r="W1025" s="120" t="s">
        <v>5880</v>
      </c>
      <c r="X1025" s="120">
        <v>353676556</v>
      </c>
      <c r="Y1025" s="120" t="s">
        <v>4396</v>
      </c>
      <c r="Z1025" s="120" t="s">
        <v>489</v>
      </c>
      <c r="AA1025" s="123">
        <v>46000</v>
      </c>
      <c r="AB1025" s="120" t="s">
        <v>548</v>
      </c>
      <c r="AC1025" s="120">
        <v>24</v>
      </c>
      <c r="AD1025" s="120" t="s">
        <v>190</v>
      </c>
      <c r="AE1025" s="120" t="s">
        <v>500</v>
      </c>
      <c r="AF1025" s="123">
        <v>2460</v>
      </c>
      <c r="AG1025" s="123">
        <v>2460</v>
      </c>
      <c r="AH1025" s="120" t="s">
        <v>2785</v>
      </c>
      <c r="AI1025" s="123">
        <v>727.12</v>
      </c>
      <c r="AJ1025" s="123">
        <v>1732.88</v>
      </c>
      <c r="AK1025" s="123">
        <v>2460</v>
      </c>
      <c r="AL1025" s="123">
        <v>45272.88</v>
      </c>
      <c r="AM1025" s="123">
        <v>12277.12</v>
      </c>
      <c r="AN1025" s="123">
        <v>57550</v>
      </c>
      <c r="AO1025" s="123">
        <v>24517.45</v>
      </c>
      <c r="AP1025" s="123">
        <v>9922.5499999999993</v>
      </c>
      <c r="AQ1025" s="123">
        <v>34440</v>
      </c>
      <c r="AR1025" s="120">
        <v>15</v>
      </c>
      <c r="AS1025" s="120">
        <f>VLOOKUP(X1025:X3288,[7]Sheet1!$T$2:$AC$1764,10,0)</f>
        <v>407</v>
      </c>
      <c r="AT1025" s="107" t="str">
        <f>VLOOKUP(X1025:X3282,'[8]Asset Classification'!$J$3:$S$2325,10,0)</f>
        <v>&gt;180</v>
      </c>
      <c r="AU1025" s="120"/>
      <c r="AV1025" s="120"/>
      <c r="AW1025" s="120"/>
      <c r="AX1025" s="120" t="s">
        <v>544</v>
      </c>
      <c r="AY1025" s="120" t="s">
        <v>545</v>
      </c>
      <c r="AZ1025" s="120"/>
      <c r="BA1025" s="120"/>
      <c r="BB1025" s="126"/>
      <c r="BC1025" s="110"/>
      <c r="BD1025" s="111"/>
      <c r="BE1025" s="111"/>
      <c r="BF1025" s="112"/>
      <c r="BG1025" s="111"/>
      <c r="BH1025" s="113"/>
      <c r="BI1025" s="111"/>
      <c r="BJ1025" s="111"/>
      <c r="BK1025" s="114"/>
      <c r="BL1025" s="122"/>
    </row>
    <row r="1026" spans="1:64" s="125" customFormat="1" ht="14.55" customHeight="1" x14ac:dyDescent="0.3">
      <c r="A1026" s="120">
        <v>1021</v>
      </c>
      <c r="B1026" s="120" t="s">
        <v>5879</v>
      </c>
      <c r="C1026" s="120" t="s">
        <v>178</v>
      </c>
      <c r="D1026" s="120" t="s">
        <v>850</v>
      </c>
      <c r="E1026" s="120" t="s">
        <v>851</v>
      </c>
      <c r="F1026" s="120" t="s">
        <v>852</v>
      </c>
      <c r="G1026" s="120" t="s">
        <v>853</v>
      </c>
      <c r="H1026" s="120" t="s">
        <v>854</v>
      </c>
      <c r="I1026" s="120">
        <v>40714</v>
      </c>
      <c r="J1026" s="120" t="s">
        <v>1081</v>
      </c>
      <c r="K1026" s="120">
        <v>40714</v>
      </c>
      <c r="L1026" s="120" t="s">
        <v>1019</v>
      </c>
      <c r="M1026" s="120" t="s">
        <v>1020</v>
      </c>
      <c r="N1026" s="120">
        <v>409021</v>
      </c>
      <c r="O1026" s="120" t="s">
        <v>2867</v>
      </c>
      <c r="P1026" s="120">
        <v>602015</v>
      </c>
      <c r="Q1026" s="120" t="s">
        <v>2868</v>
      </c>
      <c r="R1026" s="120" t="s">
        <v>255</v>
      </c>
      <c r="S1026" s="120" t="s">
        <v>4397</v>
      </c>
      <c r="T1026" s="120" t="s">
        <v>180</v>
      </c>
      <c r="U1026" s="120" t="s">
        <v>181</v>
      </c>
      <c r="V1026" s="120">
        <v>0</v>
      </c>
      <c r="W1026" s="120" t="s">
        <v>5880</v>
      </c>
      <c r="X1026" s="120">
        <v>353676557</v>
      </c>
      <c r="Y1026" s="120" t="s">
        <v>4398</v>
      </c>
      <c r="Z1026" s="120" t="s">
        <v>489</v>
      </c>
      <c r="AA1026" s="123">
        <v>46000</v>
      </c>
      <c r="AB1026" s="120" t="s">
        <v>548</v>
      </c>
      <c r="AC1026" s="120">
        <v>24</v>
      </c>
      <c r="AD1026" s="120" t="s">
        <v>190</v>
      </c>
      <c r="AE1026" s="120" t="s">
        <v>500</v>
      </c>
      <c r="AF1026" s="123">
        <v>2460</v>
      </c>
      <c r="AG1026" s="123">
        <v>2460</v>
      </c>
      <c r="AH1026" s="120" t="s">
        <v>2785</v>
      </c>
      <c r="AI1026" s="123">
        <v>727.12</v>
      </c>
      <c r="AJ1026" s="123">
        <v>1732.88</v>
      </c>
      <c r="AK1026" s="123">
        <v>2460</v>
      </c>
      <c r="AL1026" s="123">
        <v>45272.88</v>
      </c>
      <c r="AM1026" s="123">
        <v>12277.12</v>
      </c>
      <c r="AN1026" s="123">
        <v>57550</v>
      </c>
      <c r="AO1026" s="123">
        <v>24517.45</v>
      </c>
      <c r="AP1026" s="123">
        <v>9922.5499999999993</v>
      </c>
      <c r="AQ1026" s="123">
        <v>34440</v>
      </c>
      <c r="AR1026" s="120">
        <v>15</v>
      </c>
      <c r="AS1026" s="120">
        <f>VLOOKUP(X1026:X3289,[7]Sheet1!$T$2:$AC$1764,10,0)</f>
        <v>407</v>
      </c>
      <c r="AT1026" s="107" t="str">
        <f>VLOOKUP(X1026:X3283,'[8]Asset Classification'!$J$3:$S$2325,10,0)</f>
        <v>&gt;180</v>
      </c>
      <c r="AU1026" s="120"/>
      <c r="AV1026" s="120"/>
      <c r="AW1026" s="120"/>
      <c r="AX1026" s="120" t="s">
        <v>544</v>
      </c>
      <c r="AY1026" s="120" t="s">
        <v>545</v>
      </c>
      <c r="AZ1026" s="120"/>
      <c r="BA1026" s="120"/>
      <c r="BB1026" s="126"/>
      <c r="BC1026" s="110"/>
      <c r="BD1026" s="111"/>
      <c r="BE1026" s="111"/>
      <c r="BF1026" s="112"/>
      <c r="BG1026" s="111"/>
      <c r="BH1026" s="113"/>
      <c r="BI1026" s="111"/>
      <c r="BJ1026" s="111"/>
      <c r="BK1026" s="114"/>
      <c r="BL1026" s="122"/>
    </row>
    <row r="1027" spans="1:64" s="125" customFormat="1" ht="14.55" customHeight="1" x14ac:dyDescent="0.3">
      <c r="A1027" s="120">
        <v>1022</v>
      </c>
      <c r="B1027" s="120" t="s">
        <v>5879</v>
      </c>
      <c r="C1027" s="120" t="s">
        <v>178</v>
      </c>
      <c r="D1027" s="120" t="s">
        <v>850</v>
      </c>
      <c r="E1027" s="120" t="s">
        <v>851</v>
      </c>
      <c r="F1027" s="120" t="s">
        <v>852</v>
      </c>
      <c r="G1027" s="120" t="s">
        <v>853</v>
      </c>
      <c r="H1027" s="120" t="s">
        <v>854</v>
      </c>
      <c r="I1027" s="120">
        <v>168143</v>
      </c>
      <c r="J1027" s="120" t="s">
        <v>854</v>
      </c>
      <c r="K1027" s="120">
        <v>168143</v>
      </c>
      <c r="L1027" s="120" t="s">
        <v>925</v>
      </c>
      <c r="M1027" s="120" t="s">
        <v>926</v>
      </c>
      <c r="N1027" s="120">
        <v>408273</v>
      </c>
      <c r="O1027" s="120" t="s">
        <v>2867</v>
      </c>
      <c r="P1027" s="120">
        <v>602015</v>
      </c>
      <c r="Q1027" s="120" t="s">
        <v>2868</v>
      </c>
      <c r="R1027" s="120" t="s">
        <v>255</v>
      </c>
      <c r="S1027" s="120" t="s">
        <v>4399</v>
      </c>
      <c r="T1027" s="120" t="s">
        <v>180</v>
      </c>
      <c r="U1027" s="120" t="s">
        <v>186</v>
      </c>
      <c r="V1027" s="120">
        <v>0</v>
      </c>
      <c r="W1027" s="120" t="s">
        <v>5880</v>
      </c>
      <c r="X1027" s="120">
        <v>353676558</v>
      </c>
      <c r="Y1027" s="120" t="s">
        <v>4400</v>
      </c>
      <c r="Z1027" s="120" t="s">
        <v>489</v>
      </c>
      <c r="AA1027" s="123">
        <v>46000</v>
      </c>
      <c r="AB1027" s="120" t="s">
        <v>548</v>
      </c>
      <c r="AC1027" s="120">
        <v>24</v>
      </c>
      <c r="AD1027" s="120" t="s">
        <v>190</v>
      </c>
      <c r="AE1027" s="120" t="s">
        <v>500</v>
      </c>
      <c r="AF1027" s="123">
        <v>2460</v>
      </c>
      <c r="AG1027" s="123">
        <v>2460</v>
      </c>
      <c r="AH1027" s="120" t="s">
        <v>2785</v>
      </c>
      <c r="AI1027" s="123">
        <v>727.12</v>
      </c>
      <c r="AJ1027" s="123">
        <v>1732.88</v>
      </c>
      <c r="AK1027" s="123">
        <v>2460</v>
      </c>
      <c r="AL1027" s="123">
        <v>45272.88</v>
      </c>
      <c r="AM1027" s="123">
        <v>12277.12</v>
      </c>
      <c r="AN1027" s="123">
        <v>57550</v>
      </c>
      <c r="AO1027" s="123">
        <v>24517.45</v>
      </c>
      <c r="AP1027" s="123">
        <v>9922.5499999999993</v>
      </c>
      <c r="AQ1027" s="123">
        <v>34440</v>
      </c>
      <c r="AR1027" s="120">
        <v>15</v>
      </c>
      <c r="AS1027" s="120">
        <f>VLOOKUP(X1027:X3290,[7]Sheet1!$T$2:$AC$1764,10,0)</f>
        <v>407</v>
      </c>
      <c r="AT1027" s="107" t="str">
        <f>VLOOKUP(X1027:X3284,'[8]Asset Classification'!$J$3:$S$2325,10,0)</f>
        <v>&gt;180</v>
      </c>
      <c r="AU1027" s="120"/>
      <c r="AV1027" s="120"/>
      <c r="AW1027" s="120"/>
      <c r="AX1027" s="120" t="s">
        <v>544</v>
      </c>
      <c r="AY1027" s="120" t="s">
        <v>545</v>
      </c>
      <c r="AZ1027" s="120"/>
      <c r="BA1027" s="120"/>
      <c r="BB1027" s="126"/>
      <c r="BC1027" s="110"/>
      <c r="BD1027" s="111"/>
      <c r="BE1027" s="111"/>
      <c r="BF1027" s="112"/>
      <c r="BG1027" s="111"/>
      <c r="BH1027" s="113"/>
      <c r="BI1027" s="111"/>
      <c r="BJ1027" s="111"/>
      <c r="BK1027" s="114"/>
      <c r="BL1027" s="122"/>
    </row>
    <row r="1028" spans="1:64" s="125" customFormat="1" ht="14.55" customHeight="1" x14ac:dyDescent="0.3">
      <c r="A1028" s="120">
        <v>1023</v>
      </c>
      <c r="B1028" s="120" t="s">
        <v>5879</v>
      </c>
      <c r="C1028" s="120" t="s">
        <v>178</v>
      </c>
      <c r="D1028" s="120" t="s">
        <v>850</v>
      </c>
      <c r="E1028" s="120" t="s">
        <v>851</v>
      </c>
      <c r="F1028" s="120" t="s">
        <v>852</v>
      </c>
      <c r="G1028" s="120" t="s">
        <v>853</v>
      </c>
      <c r="H1028" s="120" t="s">
        <v>854</v>
      </c>
      <c r="I1028" s="120">
        <v>168143</v>
      </c>
      <c r="J1028" s="120" t="s">
        <v>854</v>
      </c>
      <c r="K1028" s="120">
        <v>168143</v>
      </c>
      <c r="L1028" s="120" t="s">
        <v>925</v>
      </c>
      <c r="M1028" s="120" t="s">
        <v>926</v>
      </c>
      <c r="N1028" s="120">
        <v>408273</v>
      </c>
      <c r="O1028" s="120" t="s">
        <v>2867</v>
      </c>
      <c r="P1028" s="120">
        <v>602015</v>
      </c>
      <c r="Q1028" s="120" t="s">
        <v>2868</v>
      </c>
      <c r="R1028" s="120" t="s">
        <v>255</v>
      </c>
      <c r="S1028" s="120" t="s">
        <v>4401</v>
      </c>
      <c r="T1028" s="120" t="s">
        <v>180</v>
      </c>
      <c r="U1028" s="120" t="s">
        <v>186</v>
      </c>
      <c r="V1028" s="120">
        <v>0</v>
      </c>
      <c r="W1028" s="120" t="s">
        <v>5880</v>
      </c>
      <c r="X1028" s="120">
        <v>353676559</v>
      </c>
      <c r="Y1028" s="120" t="s">
        <v>4402</v>
      </c>
      <c r="Z1028" s="120" t="s">
        <v>489</v>
      </c>
      <c r="AA1028" s="123">
        <v>46000</v>
      </c>
      <c r="AB1028" s="120" t="s">
        <v>548</v>
      </c>
      <c r="AC1028" s="120">
        <v>24</v>
      </c>
      <c r="AD1028" s="120" t="s">
        <v>190</v>
      </c>
      <c r="AE1028" s="120" t="s">
        <v>500</v>
      </c>
      <c r="AF1028" s="123">
        <v>2460</v>
      </c>
      <c r="AG1028" s="123">
        <v>2460</v>
      </c>
      <c r="AH1028" s="120" t="s">
        <v>2785</v>
      </c>
      <c r="AI1028" s="123">
        <v>727.12</v>
      </c>
      <c r="AJ1028" s="123">
        <v>1732.88</v>
      </c>
      <c r="AK1028" s="123">
        <v>2460</v>
      </c>
      <c r="AL1028" s="123">
        <v>45272.88</v>
      </c>
      <c r="AM1028" s="123">
        <v>12277.12</v>
      </c>
      <c r="AN1028" s="123">
        <v>57550</v>
      </c>
      <c r="AO1028" s="123">
        <v>24517.45</v>
      </c>
      <c r="AP1028" s="123">
        <v>9922.5499999999993</v>
      </c>
      <c r="AQ1028" s="123">
        <v>34440</v>
      </c>
      <c r="AR1028" s="120">
        <v>15</v>
      </c>
      <c r="AS1028" s="120">
        <f>VLOOKUP(X1028:X3291,[7]Sheet1!$T$2:$AC$1764,10,0)</f>
        <v>407</v>
      </c>
      <c r="AT1028" s="107" t="str">
        <f>VLOOKUP(X1028:X3285,'[8]Asset Classification'!$J$3:$S$2325,10,0)</f>
        <v>&gt;180</v>
      </c>
      <c r="AU1028" s="120"/>
      <c r="AV1028" s="120"/>
      <c r="AW1028" s="120"/>
      <c r="AX1028" s="120" t="s">
        <v>544</v>
      </c>
      <c r="AY1028" s="120" t="s">
        <v>545</v>
      </c>
      <c r="AZ1028" s="120"/>
      <c r="BA1028" s="120"/>
      <c r="BB1028" s="126"/>
      <c r="BC1028" s="110"/>
      <c r="BD1028" s="111"/>
      <c r="BE1028" s="111"/>
      <c r="BF1028" s="112"/>
      <c r="BG1028" s="111"/>
      <c r="BH1028" s="113"/>
      <c r="BI1028" s="111"/>
      <c r="BJ1028" s="111"/>
      <c r="BK1028" s="114"/>
      <c r="BL1028" s="122"/>
    </row>
    <row r="1029" spans="1:64" s="125" customFormat="1" ht="14.55" customHeight="1" x14ac:dyDescent="0.3">
      <c r="A1029" s="120">
        <v>1024</v>
      </c>
      <c r="B1029" s="120" t="s">
        <v>5879</v>
      </c>
      <c r="C1029" s="120" t="s">
        <v>178</v>
      </c>
      <c r="D1029" s="120" t="s">
        <v>850</v>
      </c>
      <c r="E1029" s="120" t="s">
        <v>851</v>
      </c>
      <c r="F1029" s="120" t="s">
        <v>852</v>
      </c>
      <c r="G1029" s="120" t="s">
        <v>853</v>
      </c>
      <c r="H1029" s="120" t="s">
        <v>854</v>
      </c>
      <c r="I1029" s="120">
        <v>40668</v>
      </c>
      <c r="J1029" s="120" t="s">
        <v>854</v>
      </c>
      <c r="K1029" s="120">
        <v>40668</v>
      </c>
      <c r="L1029" s="120" t="s">
        <v>906</v>
      </c>
      <c r="M1029" s="120" t="s">
        <v>907</v>
      </c>
      <c r="N1029" s="120">
        <v>62956</v>
      </c>
      <c r="O1029" s="120" t="s">
        <v>2867</v>
      </c>
      <c r="P1029" s="120">
        <v>602015</v>
      </c>
      <c r="Q1029" s="120" t="s">
        <v>2868</v>
      </c>
      <c r="R1029" s="120" t="s">
        <v>255</v>
      </c>
      <c r="S1029" s="120" t="s">
        <v>4403</v>
      </c>
      <c r="T1029" s="120" t="s">
        <v>180</v>
      </c>
      <c r="U1029" s="120" t="s">
        <v>186</v>
      </c>
      <c r="V1029" s="120">
        <v>0</v>
      </c>
      <c r="W1029" s="120" t="s">
        <v>5880</v>
      </c>
      <c r="X1029" s="120">
        <v>353676560</v>
      </c>
      <c r="Y1029" s="120" t="s">
        <v>4404</v>
      </c>
      <c r="Z1029" s="120" t="s">
        <v>489</v>
      </c>
      <c r="AA1029" s="123">
        <v>46000</v>
      </c>
      <c r="AB1029" s="120" t="s">
        <v>548</v>
      </c>
      <c r="AC1029" s="120">
        <v>24</v>
      </c>
      <c r="AD1029" s="120" t="s">
        <v>190</v>
      </c>
      <c r="AE1029" s="120" t="s">
        <v>500</v>
      </c>
      <c r="AF1029" s="123">
        <v>2460</v>
      </c>
      <c r="AG1029" s="123">
        <v>2460</v>
      </c>
      <c r="AH1029" s="120" t="s">
        <v>2785</v>
      </c>
      <c r="AI1029" s="123">
        <v>727.12</v>
      </c>
      <c r="AJ1029" s="123">
        <v>1732.88</v>
      </c>
      <c r="AK1029" s="123">
        <v>2460</v>
      </c>
      <c r="AL1029" s="123">
        <v>45272.88</v>
      </c>
      <c r="AM1029" s="123">
        <v>12277.12</v>
      </c>
      <c r="AN1029" s="123">
        <v>57550</v>
      </c>
      <c r="AO1029" s="123">
        <v>24517.45</v>
      </c>
      <c r="AP1029" s="123">
        <v>9922.5499999999993</v>
      </c>
      <c r="AQ1029" s="123">
        <v>34440</v>
      </c>
      <c r="AR1029" s="120">
        <v>15</v>
      </c>
      <c r="AS1029" s="120">
        <f>VLOOKUP(X1029:X3292,[7]Sheet1!$T$2:$AC$1764,10,0)</f>
        <v>407</v>
      </c>
      <c r="AT1029" s="107" t="str">
        <f>VLOOKUP(X1029:X3286,'[8]Asset Classification'!$J$3:$S$2325,10,0)</f>
        <v>&gt;180</v>
      </c>
      <c r="AU1029" s="120"/>
      <c r="AV1029" s="120"/>
      <c r="AW1029" s="120"/>
      <c r="AX1029" s="120" t="s">
        <v>544</v>
      </c>
      <c r="AY1029" s="120" t="s">
        <v>545</v>
      </c>
      <c r="AZ1029" s="120"/>
      <c r="BA1029" s="120"/>
      <c r="BB1029" s="126"/>
      <c r="BC1029" s="110"/>
      <c r="BD1029" s="111"/>
      <c r="BE1029" s="111"/>
      <c r="BF1029" s="112"/>
      <c r="BG1029" s="111"/>
      <c r="BH1029" s="113"/>
      <c r="BI1029" s="111"/>
      <c r="BJ1029" s="111"/>
      <c r="BK1029" s="114"/>
      <c r="BL1029" s="122"/>
    </row>
    <row r="1030" spans="1:64" s="125" customFormat="1" ht="14.55" customHeight="1" x14ac:dyDescent="0.3">
      <c r="A1030" s="120">
        <v>1025</v>
      </c>
      <c r="B1030" s="120" t="s">
        <v>5879</v>
      </c>
      <c r="C1030" s="120" t="s">
        <v>178</v>
      </c>
      <c r="D1030" s="120" t="s">
        <v>850</v>
      </c>
      <c r="E1030" s="120" t="s">
        <v>851</v>
      </c>
      <c r="F1030" s="120" t="s">
        <v>852</v>
      </c>
      <c r="G1030" s="120" t="s">
        <v>853</v>
      </c>
      <c r="H1030" s="120" t="s">
        <v>854</v>
      </c>
      <c r="I1030" s="120">
        <v>40714</v>
      </c>
      <c r="J1030" s="120" t="s">
        <v>1081</v>
      </c>
      <c r="K1030" s="120">
        <v>40714</v>
      </c>
      <c r="L1030" s="120" t="s">
        <v>1019</v>
      </c>
      <c r="M1030" s="120" t="s">
        <v>1020</v>
      </c>
      <c r="N1030" s="120">
        <v>409021</v>
      </c>
      <c r="O1030" s="120" t="s">
        <v>2908</v>
      </c>
      <c r="P1030" s="120">
        <v>606382</v>
      </c>
      <c r="Q1030" s="120" t="s">
        <v>2909</v>
      </c>
      <c r="R1030" s="120" t="s">
        <v>255</v>
      </c>
      <c r="S1030" s="120" t="s">
        <v>4489</v>
      </c>
      <c r="T1030" s="120" t="s">
        <v>185</v>
      </c>
      <c r="U1030" s="120" t="s">
        <v>186</v>
      </c>
      <c r="V1030" s="120">
        <v>0</v>
      </c>
      <c r="W1030" s="120" t="s">
        <v>5880</v>
      </c>
      <c r="X1030" s="120">
        <v>353676609</v>
      </c>
      <c r="Y1030" s="120" t="s">
        <v>4490</v>
      </c>
      <c r="Z1030" s="120" t="s">
        <v>436</v>
      </c>
      <c r="AA1030" s="123">
        <v>52000</v>
      </c>
      <c r="AB1030" s="120" t="s">
        <v>548</v>
      </c>
      <c r="AC1030" s="120">
        <v>24</v>
      </c>
      <c r="AD1030" s="120" t="s">
        <v>190</v>
      </c>
      <c r="AE1030" s="120" t="s">
        <v>480</v>
      </c>
      <c r="AF1030" s="123">
        <v>2780</v>
      </c>
      <c r="AG1030" s="123">
        <v>2780</v>
      </c>
      <c r="AH1030" s="120" t="s">
        <v>308</v>
      </c>
      <c r="AI1030" s="123">
        <v>2702.43</v>
      </c>
      <c r="AJ1030" s="123">
        <v>2857.57</v>
      </c>
      <c r="AK1030" s="123">
        <v>5560</v>
      </c>
      <c r="AL1030" s="123">
        <v>49297.57</v>
      </c>
      <c r="AM1030" s="123">
        <v>12721.43</v>
      </c>
      <c r="AN1030" s="123">
        <v>62019</v>
      </c>
      <c r="AO1030" s="123">
        <v>28320.83</v>
      </c>
      <c r="AP1030" s="123">
        <v>10599.17</v>
      </c>
      <c r="AQ1030" s="123">
        <v>38920</v>
      </c>
      <c r="AR1030" s="120">
        <v>16</v>
      </c>
      <c r="AS1030" s="120">
        <f>VLOOKUP(X1030:X3293,[7]Sheet1!$T$2:$AC$1764,10,0)</f>
        <v>407</v>
      </c>
      <c r="AT1030" s="107" t="str">
        <f>VLOOKUP(X1030:X3287,'[8]Asset Classification'!$J$3:$S$2325,10,0)</f>
        <v>&gt;180</v>
      </c>
      <c r="AU1030" s="120"/>
      <c r="AV1030" s="120"/>
      <c r="AW1030" s="120"/>
      <c r="AX1030" s="120" t="s">
        <v>544</v>
      </c>
      <c r="AY1030" s="120" t="s">
        <v>545</v>
      </c>
      <c r="AZ1030" s="120"/>
      <c r="BA1030" s="120"/>
      <c r="BB1030" s="126"/>
      <c r="BC1030" s="110"/>
      <c r="BD1030" s="111"/>
      <c r="BE1030" s="111"/>
      <c r="BF1030" s="112"/>
      <c r="BG1030" s="111"/>
      <c r="BH1030" s="113"/>
      <c r="BI1030" s="111"/>
      <c r="BJ1030" s="111"/>
      <c r="BK1030" s="114"/>
      <c r="BL1030" s="122"/>
    </row>
    <row r="1031" spans="1:64" s="125" customFormat="1" ht="14.55" customHeight="1" x14ac:dyDescent="0.3">
      <c r="A1031" s="120">
        <v>1026</v>
      </c>
      <c r="B1031" s="120" t="s">
        <v>5879</v>
      </c>
      <c r="C1031" s="120" t="s">
        <v>178</v>
      </c>
      <c r="D1031" s="120" t="s">
        <v>850</v>
      </c>
      <c r="E1031" s="120" t="s">
        <v>851</v>
      </c>
      <c r="F1031" s="120" t="s">
        <v>852</v>
      </c>
      <c r="G1031" s="120" t="s">
        <v>853</v>
      </c>
      <c r="H1031" s="120" t="s">
        <v>854</v>
      </c>
      <c r="I1031" s="120">
        <v>170478</v>
      </c>
      <c r="J1031" s="120" t="s">
        <v>854</v>
      </c>
      <c r="K1031" s="120">
        <v>170478</v>
      </c>
      <c r="L1031" s="120" t="s">
        <v>1019</v>
      </c>
      <c r="M1031" s="120" t="s">
        <v>1020</v>
      </c>
      <c r="N1031" s="120">
        <v>62886</v>
      </c>
      <c r="O1031" s="120" t="s">
        <v>2425</v>
      </c>
      <c r="P1031" s="120">
        <v>555142</v>
      </c>
      <c r="Q1031" s="120" t="s">
        <v>2426</v>
      </c>
      <c r="R1031" s="120" t="s">
        <v>255</v>
      </c>
      <c r="S1031" s="120" t="s">
        <v>4701</v>
      </c>
      <c r="T1031" s="120" t="s">
        <v>185</v>
      </c>
      <c r="U1031" s="120" t="s">
        <v>186</v>
      </c>
      <c r="V1031" s="120">
        <v>0</v>
      </c>
      <c r="W1031" s="120" t="s">
        <v>5880</v>
      </c>
      <c r="X1031" s="120">
        <v>354288119</v>
      </c>
      <c r="Y1031" s="120" t="s">
        <v>4702</v>
      </c>
      <c r="Z1031" s="120" t="s">
        <v>4259</v>
      </c>
      <c r="AA1031" s="123">
        <v>52000</v>
      </c>
      <c r="AB1031" s="120" t="s">
        <v>194</v>
      </c>
      <c r="AC1031" s="120">
        <v>24</v>
      </c>
      <c r="AD1031" s="120" t="s">
        <v>190</v>
      </c>
      <c r="AE1031" s="120" t="s">
        <v>500</v>
      </c>
      <c r="AF1031" s="123">
        <v>2780</v>
      </c>
      <c r="AG1031" s="123">
        <v>2780</v>
      </c>
      <c r="AH1031" s="120" t="s">
        <v>679</v>
      </c>
      <c r="AI1031" s="123">
        <v>999.18</v>
      </c>
      <c r="AJ1031" s="123">
        <v>1780.82</v>
      </c>
      <c r="AK1031" s="123">
        <v>2780</v>
      </c>
      <c r="AL1031" s="123">
        <v>51000.82</v>
      </c>
      <c r="AM1031" s="123">
        <v>13776.18</v>
      </c>
      <c r="AN1031" s="123">
        <v>64777</v>
      </c>
      <c r="AO1031" s="123">
        <v>27759.8</v>
      </c>
      <c r="AP1031" s="123">
        <v>11160.2</v>
      </c>
      <c r="AQ1031" s="123">
        <v>38920</v>
      </c>
      <c r="AR1031" s="120">
        <v>15</v>
      </c>
      <c r="AS1031" s="120">
        <f>VLOOKUP(X1031:X3294,[7]Sheet1!$T$2:$AC$1764,10,0)</f>
        <v>407</v>
      </c>
      <c r="AT1031" s="107" t="str">
        <f>VLOOKUP(X1031:X3288,'[8]Asset Classification'!$J$3:$S$2325,10,0)</f>
        <v>&gt;180</v>
      </c>
      <c r="AU1031" s="120"/>
      <c r="AV1031" s="120"/>
      <c r="AW1031" s="120"/>
      <c r="AX1031" s="120" t="s">
        <v>544</v>
      </c>
      <c r="AY1031" s="120" t="s">
        <v>545</v>
      </c>
      <c r="AZ1031" s="120"/>
      <c r="BA1031" s="120"/>
      <c r="BB1031" s="126"/>
      <c r="BC1031" s="110"/>
      <c r="BD1031" s="111"/>
      <c r="BE1031" s="111"/>
      <c r="BF1031" s="112"/>
      <c r="BG1031" s="111"/>
      <c r="BH1031" s="113"/>
      <c r="BI1031" s="111"/>
      <c r="BJ1031" s="111"/>
      <c r="BK1031" s="114"/>
      <c r="BL1031" s="122"/>
    </row>
    <row r="1032" spans="1:64" s="125" customFormat="1" ht="14.55" customHeight="1" x14ac:dyDescent="0.3">
      <c r="A1032" s="120">
        <v>1027</v>
      </c>
      <c r="B1032" s="120" t="s">
        <v>5879</v>
      </c>
      <c r="C1032" s="120" t="s">
        <v>178</v>
      </c>
      <c r="D1032" s="120" t="s">
        <v>850</v>
      </c>
      <c r="E1032" s="120" t="s">
        <v>851</v>
      </c>
      <c r="F1032" s="120" t="s">
        <v>852</v>
      </c>
      <c r="G1032" s="120" t="s">
        <v>853</v>
      </c>
      <c r="H1032" s="120" t="s">
        <v>854</v>
      </c>
      <c r="I1032" s="120">
        <v>40714</v>
      </c>
      <c r="J1032" s="120" t="s">
        <v>1081</v>
      </c>
      <c r="K1032" s="120">
        <v>40714</v>
      </c>
      <c r="L1032" s="120" t="s">
        <v>1019</v>
      </c>
      <c r="M1032" s="120" t="s">
        <v>1020</v>
      </c>
      <c r="N1032" s="120">
        <v>401944</v>
      </c>
      <c r="O1032" s="120" t="s">
        <v>1775</v>
      </c>
      <c r="P1032" s="120">
        <v>477732</v>
      </c>
      <c r="Q1032" s="120" t="s">
        <v>1776</v>
      </c>
      <c r="R1032" s="120" t="s">
        <v>437</v>
      </c>
      <c r="S1032" s="120" t="s">
        <v>1837</v>
      </c>
      <c r="T1032" s="120" t="s">
        <v>180</v>
      </c>
      <c r="U1032" s="120" t="s">
        <v>186</v>
      </c>
      <c r="V1032" s="120">
        <v>541</v>
      </c>
      <c r="W1032" s="120" t="s">
        <v>5880</v>
      </c>
      <c r="X1032" s="120">
        <v>351440695</v>
      </c>
      <c r="Y1032" s="120" t="s">
        <v>1838</v>
      </c>
      <c r="Z1032" s="120" t="s">
        <v>440</v>
      </c>
      <c r="AA1032" s="123">
        <v>30000</v>
      </c>
      <c r="AB1032" s="120" t="s">
        <v>194</v>
      </c>
      <c r="AC1032" s="120">
        <v>12</v>
      </c>
      <c r="AD1032" s="120" t="s">
        <v>276</v>
      </c>
      <c r="AE1032" s="120" t="s">
        <v>816</v>
      </c>
      <c r="AF1032" s="123">
        <v>2860</v>
      </c>
      <c r="AG1032" s="123">
        <v>2860</v>
      </c>
      <c r="AH1032" s="120" t="s">
        <v>410</v>
      </c>
      <c r="AI1032" s="123">
        <v>21551.05</v>
      </c>
      <c r="AJ1032" s="123">
        <v>4188.95</v>
      </c>
      <c r="AK1032" s="123">
        <v>25740</v>
      </c>
      <c r="AL1032" s="123">
        <v>8448.9500000000007</v>
      </c>
      <c r="AM1032" s="123">
        <v>353.05</v>
      </c>
      <c r="AN1032" s="123">
        <v>8802</v>
      </c>
      <c r="AO1032" s="123">
        <v>8448.9500000000007</v>
      </c>
      <c r="AP1032" s="123">
        <v>353.05</v>
      </c>
      <c r="AQ1032" s="123">
        <v>8802</v>
      </c>
      <c r="AR1032" s="120">
        <v>24</v>
      </c>
      <c r="AS1032" s="120">
        <f>VLOOKUP(X1032:X3295,[7]Sheet1!$T$2:$AC$1764,10,0)</f>
        <v>408</v>
      </c>
      <c r="AT1032" s="107" t="str">
        <f>VLOOKUP(X1032:X3289,'[8]Asset Classification'!$J$3:$S$2325,10,0)</f>
        <v>&gt;180</v>
      </c>
      <c r="AU1032" s="120"/>
      <c r="AV1032" s="120"/>
      <c r="AW1032" s="120"/>
      <c r="AX1032" s="120" t="s">
        <v>544</v>
      </c>
      <c r="AY1032" s="120" t="s">
        <v>545</v>
      </c>
      <c r="AZ1032" s="120"/>
      <c r="BA1032" s="120"/>
      <c r="BB1032" s="126"/>
      <c r="BC1032" s="110"/>
      <c r="BD1032" s="111"/>
      <c r="BE1032" s="111"/>
      <c r="BF1032" s="112"/>
      <c r="BG1032" s="111"/>
      <c r="BH1032" s="113"/>
      <c r="BI1032" s="111"/>
      <c r="BJ1032" s="111"/>
      <c r="BK1032" s="114"/>
      <c r="BL1032" s="122"/>
    </row>
    <row r="1033" spans="1:64" s="125" customFormat="1" ht="14.55" customHeight="1" x14ac:dyDescent="0.3">
      <c r="A1033" s="120">
        <v>1028</v>
      </c>
      <c r="B1033" s="120" t="s">
        <v>5879</v>
      </c>
      <c r="C1033" s="120" t="s">
        <v>178</v>
      </c>
      <c r="D1033" s="120" t="s">
        <v>850</v>
      </c>
      <c r="E1033" s="120" t="s">
        <v>851</v>
      </c>
      <c r="F1033" s="120" t="s">
        <v>852</v>
      </c>
      <c r="G1033" s="120" t="s">
        <v>853</v>
      </c>
      <c r="H1033" s="120" t="s">
        <v>854</v>
      </c>
      <c r="I1033" s="120">
        <v>40714</v>
      </c>
      <c r="J1033" s="120" t="s">
        <v>1081</v>
      </c>
      <c r="K1033" s="120">
        <v>40714</v>
      </c>
      <c r="L1033" s="120" t="s">
        <v>1019</v>
      </c>
      <c r="M1033" s="120" t="s">
        <v>1020</v>
      </c>
      <c r="N1033" s="120">
        <v>401944</v>
      </c>
      <c r="O1033" s="120" t="s">
        <v>1913</v>
      </c>
      <c r="P1033" s="120">
        <v>498021</v>
      </c>
      <c r="Q1033" s="120" t="s">
        <v>1914</v>
      </c>
      <c r="R1033" s="120" t="s">
        <v>255</v>
      </c>
      <c r="S1033" s="120" t="s">
        <v>3718</v>
      </c>
      <c r="T1033" s="120" t="s">
        <v>185</v>
      </c>
      <c r="U1033" s="120" t="s">
        <v>186</v>
      </c>
      <c r="V1033" s="120">
        <v>0</v>
      </c>
      <c r="W1033" s="120" t="s">
        <v>5880</v>
      </c>
      <c r="X1033" s="120">
        <v>353435788</v>
      </c>
      <c r="Y1033" s="120" t="s">
        <v>3719</v>
      </c>
      <c r="Z1033" s="120" t="s">
        <v>297</v>
      </c>
      <c r="AA1033" s="123">
        <v>52000</v>
      </c>
      <c r="AB1033" s="120" t="s">
        <v>194</v>
      </c>
      <c r="AC1033" s="120">
        <v>24</v>
      </c>
      <c r="AD1033" s="120" t="s">
        <v>190</v>
      </c>
      <c r="AE1033" s="120" t="s">
        <v>487</v>
      </c>
      <c r="AF1033" s="123">
        <v>2780</v>
      </c>
      <c r="AG1033" s="123">
        <v>2780</v>
      </c>
      <c r="AH1033" s="120" t="s">
        <v>308</v>
      </c>
      <c r="AI1033" s="123">
        <v>4661.83</v>
      </c>
      <c r="AJ1033" s="123">
        <v>3678.17</v>
      </c>
      <c r="AK1033" s="123">
        <v>8340</v>
      </c>
      <c r="AL1033" s="123">
        <v>47338.17</v>
      </c>
      <c r="AM1033" s="123">
        <v>11640.83</v>
      </c>
      <c r="AN1033" s="123">
        <v>58979</v>
      </c>
      <c r="AO1033" s="123">
        <v>28851.94</v>
      </c>
      <c r="AP1033" s="123">
        <v>10068.06</v>
      </c>
      <c r="AQ1033" s="123">
        <v>38920</v>
      </c>
      <c r="AR1033" s="120">
        <v>17</v>
      </c>
      <c r="AS1033" s="120">
        <f>VLOOKUP(X1033:X3296,[7]Sheet1!$T$2:$AC$1764,10,0)</f>
        <v>408</v>
      </c>
      <c r="AT1033" s="107" t="str">
        <f>VLOOKUP(X1033:X3290,'[8]Asset Classification'!$J$3:$S$2325,10,0)</f>
        <v>&gt;180</v>
      </c>
      <c r="AU1033" s="120"/>
      <c r="AV1033" s="120"/>
      <c r="AW1033" s="120"/>
      <c r="AX1033" s="120" t="s">
        <v>544</v>
      </c>
      <c r="AY1033" s="120" t="s">
        <v>545</v>
      </c>
      <c r="AZ1033" s="120"/>
      <c r="BA1033" s="120"/>
      <c r="BB1033" s="126"/>
      <c r="BC1033" s="110"/>
      <c r="BD1033" s="111"/>
      <c r="BE1033" s="111"/>
      <c r="BF1033" s="112"/>
      <c r="BG1033" s="111"/>
      <c r="BH1033" s="113"/>
      <c r="BI1033" s="111"/>
      <c r="BJ1033" s="111"/>
      <c r="BK1033" s="114"/>
      <c r="BL1033" s="122"/>
    </row>
    <row r="1034" spans="1:64" s="125" customFormat="1" ht="14.55" customHeight="1" x14ac:dyDescent="0.3">
      <c r="A1034" s="120">
        <v>1029</v>
      </c>
      <c r="B1034" s="120" t="s">
        <v>5879</v>
      </c>
      <c r="C1034" s="120" t="s">
        <v>178</v>
      </c>
      <c r="D1034" s="120" t="s">
        <v>850</v>
      </c>
      <c r="E1034" s="120" t="s">
        <v>851</v>
      </c>
      <c r="F1034" s="120" t="s">
        <v>852</v>
      </c>
      <c r="G1034" s="120" t="s">
        <v>853</v>
      </c>
      <c r="H1034" s="120" t="s">
        <v>854</v>
      </c>
      <c r="I1034" s="120">
        <v>40735</v>
      </c>
      <c r="J1034" s="120" t="s">
        <v>915</v>
      </c>
      <c r="K1034" s="120">
        <v>40735</v>
      </c>
      <c r="L1034" s="120" t="s">
        <v>916</v>
      </c>
      <c r="M1034" s="120" t="s">
        <v>917</v>
      </c>
      <c r="N1034" s="120">
        <v>62973</v>
      </c>
      <c r="O1034" s="120" t="s">
        <v>1085</v>
      </c>
      <c r="P1034" s="120">
        <v>91413</v>
      </c>
      <c r="Q1034" s="120" t="s">
        <v>1558</v>
      </c>
      <c r="R1034" s="120" t="s">
        <v>255</v>
      </c>
      <c r="S1034" s="120" t="s">
        <v>3879</v>
      </c>
      <c r="T1034" s="120" t="s">
        <v>185</v>
      </c>
      <c r="U1034" s="120" t="s">
        <v>181</v>
      </c>
      <c r="V1034" s="120">
        <v>0</v>
      </c>
      <c r="W1034" s="120" t="s">
        <v>5880</v>
      </c>
      <c r="X1034" s="120">
        <v>353435909</v>
      </c>
      <c r="Y1034" s="120" t="s">
        <v>3880</v>
      </c>
      <c r="Z1034" s="120" t="s">
        <v>306</v>
      </c>
      <c r="AA1034" s="123">
        <v>73000</v>
      </c>
      <c r="AB1034" s="120" t="s">
        <v>182</v>
      </c>
      <c r="AC1034" s="120">
        <v>24</v>
      </c>
      <c r="AD1034" s="120" t="s">
        <v>183</v>
      </c>
      <c r="AE1034" s="120" t="s">
        <v>483</v>
      </c>
      <c r="AF1034" s="123">
        <v>3900</v>
      </c>
      <c r="AG1034" s="123">
        <v>3900</v>
      </c>
      <c r="AH1034" s="120" t="s">
        <v>582</v>
      </c>
      <c r="AI1034" s="123">
        <v>3634.76</v>
      </c>
      <c r="AJ1034" s="123">
        <v>4165.24</v>
      </c>
      <c r="AK1034" s="123">
        <v>7800</v>
      </c>
      <c r="AL1034" s="123">
        <v>69365.240000000005</v>
      </c>
      <c r="AM1034" s="123">
        <v>18029.759999999998</v>
      </c>
      <c r="AN1034" s="123">
        <v>87395</v>
      </c>
      <c r="AO1034" s="123">
        <v>39483.75</v>
      </c>
      <c r="AP1034" s="123">
        <v>15116.25</v>
      </c>
      <c r="AQ1034" s="123">
        <v>54600</v>
      </c>
      <c r="AR1034" s="120">
        <v>16</v>
      </c>
      <c r="AS1034" s="120">
        <f>VLOOKUP(X1034:X3297,[7]Sheet1!$T$2:$AC$1764,10,0)</f>
        <v>408</v>
      </c>
      <c r="AT1034" s="107" t="str">
        <f>VLOOKUP(X1034:X3291,'[8]Asset Classification'!$J$3:$S$2325,10,0)</f>
        <v>&gt;180</v>
      </c>
      <c r="AU1034" s="120"/>
      <c r="AV1034" s="120"/>
      <c r="AW1034" s="120"/>
      <c r="AX1034" s="120" t="s">
        <v>544</v>
      </c>
      <c r="AY1034" s="120" t="s">
        <v>545</v>
      </c>
      <c r="AZ1034" s="120"/>
      <c r="BA1034" s="120"/>
      <c r="BB1034" s="126"/>
      <c r="BC1034" s="110"/>
      <c r="BD1034" s="111"/>
      <c r="BE1034" s="111"/>
      <c r="BF1034" s="112"/>
      <c r="BG1034" s="111"/>
      <c r="BH1034" s="113"/>
      <c r="BI1034" s="111"/>
      <c r="BJ1034" s="111"/>
      <c r="BK1034" s="114"/>
      <c r="BL1034" s="122"/>
    </row>
    <row r="1035" spans="1:64" s="125" customFormat="1" ht="14.55" customHeight="1" x14ac:dyDescent="0.3">
      <c r="A1035" s="120">
        <v>1030</v>
      </c>
      <c r="B1035" s="120" t="s">
        <v>5879</v>
      </c>
      <c r="C1035" s="120" t="s">
        <v>178</v>
      </c>
      <c r="D1035" s="120" t="s">
        <v>850</v>
      </c>
      <c r="E1035" s="120" t="s">
        <v>851</v>
      </c>
      <c r="F1035" s="120" t="s">
        <v>852</v>
      </c>
      <c r="G1035" s="120" t="s">
        <v>853</v>
      </c>
      <c r="H1035" s="120" t="s">
        <v>854</v>
      </c>
      <c r="I1035" s="120">
        <v>180862</v>
      </c>
      <c r="J1035" s="120" t="s">
        <v>889</v>
      </c>
      <c r="K1035" s="120">
        <v>180862</v>
      </c>
      <c r="L1035" s="120" t="s">
        <v>1545</v>
      </c>
      <c r="M1035" s="120" t="s">
        <v>1546</v>
      </c>
      <c r="N1035" s="120">
        <v>410639</v>
      </c>
      <c r="O1035" s="120" t="s">
        <v>2320</v>
      </c>
      <c r="P1035" s="120">
        <v>91525</v>
      </c>
      <c r="Q1035" s="120" t="s">
        <v>2321</v>
      </c>
      <c r="R1035" s="120" t="s">
        <v>255</v>
      </c>
      <c r="S1035" s="120" t="s">
        <v>3921</v>
      </c>
      <c r="T1035" s="120" t="s">
        <v>298</v>
      </c>
      <c r="U1035" s="120" t="s">
        <v>181</v>
      </c>
      <c r="V1035" s="120">
        <v>0</v>
      </c>
      <c r="W1035" s="120" t="s">
        <v>5880</v>
      </c>
      <c r="X1035" s="120">
        <v>353435938</v>
      </c>
      <c r="Y1035" s="120" t="s">
        <v>3922</v>
      </c>
      <c r="Z1035" s="120" t="s">
        <v>203</v>
      </c>
      <c r="AA1035" s="123">
        <v>62000</v>
      </c>
      <c r="AB1035" s="120" t="s">
        <v>194</v>
      </c>
      <c r="AC1035" s="120">
        <v>24</v>
      </c>
      <c r="AD1035" s="120" t="s">
        <v>183</v>
      </c>
      <c r="AE1035" s="120" t="s">
        <v>483</v>
      </c>
      <c r="AF1035" s="123">
        <v>3310</v>
      </c>
      <c r="AG1035" s="123">
        <v>3310</v>
      </c>
      <c r="AH1035" s="120" t="s">
        <v>308</v>
      </c>
      <c r="AI1035" s="123">
        <v>3299.77</v>
      </c>
      <c r="AJ1035" s="123">
        <v>3320.23</v>
      </c>
      <c r="AK1035" s="123">
        <v>6620</v>
      </c>
      <c r="AL1035" s="123">
        <v>58700.23</v>
      </c>
      <c r="AM1035" s="123">
        <v>15204.77</v>
      </c>
      <c r="AN1035" s="123">
        <v>73905</v>
      </c>
      <c r="AO1035" s="123">
        <v>33568.019999999997</v>
      </c>
      <c r="AP1035" s="123">
        <v>12771.98</v>
      </c>
      <c r="AQ1035" s="123">
        <v>46340</v>
      </c>
      <c r="AR1035" s="120">
        <v>16</v>
      </c>
      <c r="AS1035" s="120">
        <f>VLOOKUP(X1035:X3298,[7]Sheet1!$T$2:$AC$1764,10,0)</f>
        <v>408</v>
      </c>
      <c r="AT1035" s="107" t="str">
        <f>VLOOKUP(X1035:X3292,'[8]Asset Classification'!$J$3:$S$2325,10,0)</f>
        <v>&gt;180</v>
      </c>
      <c r="AU1035" s="120"/>
      <c r="AV1035" s="120"/>
      <c r="AW1035" s="120"/>
      <c r="AX1035" s="120" t="s">
        <v>544</v>
      </c>
      <c r="AY1035" s="120" t="s">
        <v>545</v>
      </c>
      <c r="AZ1035" s="120"/>
      <c r="BA1035" s="120"/>
      <c r="BB1035" s="126"/>
      <c r="BC1035" s="110"/>
      <c r="BD1035" s="111"/>
      <c r="BE1035" s="111"/>
      <c r="BF1035" s="112"/>
      <c r="BG1035" s="111"/>
      <c r="BH1035" s="113"/>
      <c r="BI1035" s="111"/>
      <c r="BJ1035" s="111"/>
      <c r="BK1035" s="114"/>
      <c r="BL1035" s="122"/>
    </row>
    <row r="1036" spans="1:64" s="125" customFormat="1" ht="79.95" customHeight="1" x14ac:dyDescent="0.3">
      <c r="A1036" s="120">
        <v>1031</v>
      </c>
      <c r="B1036" s="120" t="s">
        <v>5879</v>
      </c>
      <c r="C1036" s="120" t="s">
        <v>178</v>
      </c>
      <c r="D1036" s="120" t="s">
        <v>850</v>
      </c>
      <c r="E1036" s="120" t="s">
        <v>851</v>
      </c>
      <c r="F1036" s="120" t="s">
        <v>852</v>
      </c>
      <c r="G1036" s="120" t="s">
        <v>853</v>
      </c>
      <c r="H1036" s="120" t="s">
        <v>854</v>
      </c>
      <c r="I1036" s="120">
        <v>180862</v>
      </c>
      <c r="J1036" s="120" t="s">
        <v>889</v>
      </c>
      <c r="K1036" s="120">
        <v>180862</v>
      </c>
      <c r="L1036" s="120" t="s">
        <v>1545</v>
      </c>
      <c r="M1036" s="120" t="s">
        <v>1546</v>
      </c>
      <c r="N1036" s="120">
        <v>410639</v>
      </c>
      <c r="O1036" s="120" t="s">
        <v>1913</v>
      </c>
      <c r="P1036" s="120">
        <v>498021</v>
      </c>
      <c r="Q1036" s="120" t="s">
        <v>1914</v>
      </c>
      <c r="R1036" s="120" t="s">
        <v>255</v>
      </c>
      <c r="S1036" s="120" t="s">
        <v>3981</v>
      </c>
      <c r="T1036" s="120" t="s">
        <v>185</v>
      </c>
      <c r="U1036" s="120" t="s">
        <v>186</v>
      </c>
      <c r="V1036" s="120">
        <v>0</v>
      </c>
      <c r="W1036" s="120" t="s">
        <v>5880</v>
      </c>
      <c r="X1036" s="120">
        <v>353444867</v>
      </c>
      <c r="Y1036" s="120" t="s">
        <v>3982</v>
      </c>
      <c r="Z1036" s="120" t="s">
        <v>481</v>
      </c>
      <c r="AA1036" s="123">
        <v>52000</v>
      </c>
      <c r="AB1036" s="120" t="s">
        <v>194</v>
      </c>
      <c r="AC1036" s="120">
        <v>24</v>
      </c>
      <c r="AD1036" s="120" t="s">
        <v>190</v>
      </c>
      <c r="AE1036" s="120" t="s">
        <v>479</v>
      </c>
      <c r="AF1036" s="123">
        <v>2780</v>
      </c>
      <c r="AG1036" s="123">
        <v>2780</v>
      </c>
      <c r="AH1036" s="120" t="s">
        <v>308</v>
      </c>
      <c r="AI1036" s="123">
        <v>4773.3500000000004</v>
      </c>
      <c r="AJ1036" s="123">
        <v>3566.65</v>
      </c>
      <c r="AK1036" s="123">
        <v>8340</v>
      </c>
      <c r="AL1036" s="123">
        <v>47226.65</v>
      </c>
      <c r="AM1036" s="123">
        <v>11486.35</v>
      </c>
      <c r="AN1036" s="123">
        <v>58713</v>
      </c>
      <c r="AO1036" s="123">
        <v>29033.17</v>
      </c>
      <c r="AP1036" s="123">
        <v>9886.83</v>
      </c>
      <c r="AQ1036" s="123">
        <v>38920</v>
      </c>
      <c r="AR1036" s="120">
        <v>17</v>
      </c>
      <c r="AS1036" s="120">
        <f>VLOOKUP(X1036:X3299,[7]Sheet1!$T$2:$AC$1764,10,0)</f>
        <v>408</v>
      </c>
      <c r="AT1036" s="107" t="str">
        <f>VLOOKUP(X1036:X3293,'[8]Asset Classification'!$J$3:$S$2325,10,0)</f>
        <v>&gt;180</v>
      </c>
      <c r="AU1036" s="120"/>
      <c r="AV1036" s="120"/>
      <c r="AW1036" s="120"/>
      <c r="AX1036" s="120" t="s">
        <v>544</v>
      </c>
      <c r="AY1036" s="120" t="s">
        <v>545</v>
      </c>
      <c r="AZ1036" s="120"/>
      <c r="BA1036" s="120"/>
      <c r="BB1036" s="126"/>
      <c r="BC1036" s="110"/>
      <c r="BD1036" s="111"/>
      <c r="BE1036" s="111"/>
      <c r="BF1036" s="112"/>
      <c r="BG1036" s="111"/>
      <c r="BH1036" s="113"/>
      <c r="BI1036" s="111"/>
      <c r="BJ1036" s="111"/>
      <c r="BK1036" s="114"/>
      <c r="BL1036" s="122"/>
    </row>
    <row r="1037" spans="1:64" s="125" customFormat="1" ht="14.55" customHeight="1" x14ac:dyDescent="0.3">
      <c r="A1037" s="120">
        <v>1032</v>
      </c>
      <c r="B1037" s="120" t="s">
        <v>5879</v>
      </c>
      <c r="C1037" s="120" t="s">
        <v>178</v>
      </c>
      <c r="D1037" s="120" t="s">
        <v>850</v>
      </c>
      <c r="E1037" s="120" t="s">
        <v>851</v>
      </c>
      <c r="F1037" s="120" t="s">
        <v>852</v>
      </c>
      <c r="G1037" s="120" t="s">
        <v>853</v>
      </c>
      <c r="H1037" s="120" t="s">
        <v>854</v>
      </c>
      <c r="I1037" s="120">
        <v>180862</v>
      </c>
      <c r="J1037" s="120" t="s">
        <v>889</v>
      </c>
      <c r="K1037" s="120">
        <v>180862</v>
      </c>
      <c r="L1037" s="120" t="s">
        <v>1545</v>
      </c>
      <c r="M1037" s="120" t="s">
        <v>1546</v>
      </c>
      <c r="N1037" s="120">
        <v>410639</v>
      </c>
      <c r="O1037" s="120" t="s">
        <v>1522</v>
      </c>
      <c r="P1037" s="120">
        <v>91566</v>
      </c>
      <c r="Q1037" s="120" t="s">
        <v>1523</v>
      </c>
      <c r="R1037" s="120" t="s">
        <v>255</v>
      </c>
      <c r="S1037" s="120" t="s">
        <v>4207</v>
      </c>
      <c r="T1037" s="120" t="s">
        <v>185</v>
      </c>
      <c r="U1037" s="120" t="s">
        <v>186</v>
      </c>
      <c r="V1037" s="120">
        <v>0</v>
      </c>
      <c r="W1037" s="120" t="s">
        <v>980</v>
      </c>
      <c r="X1037" s="120">
        <v>353676439</v>
      </c>
      <c r="Y1037" s="120" t="s">
        <v>4208</v>
      </c>
      <c r="Z1037" s="120" t="s">
        <v>302</v>
      </c>
      <c r="AA1037" s="123">
        <v>47000</v>
      </c>
      <c r="AB1037" s="120" t="s">
        <v>548</v>
      </c>
      <c r="AC1037" s="120">
        <v>24</v>
      </c>
      <c r="AD1037" s="120" t="s">
        <v>190</v>
      </c>
      <c r="AE1037" s="120" t="s">
        <v>501</v>
      </c>
      <c r="AF1037" s="123">
        <v>2510</v>
      </c>
      <c r="AG1037" s="123">
        <v>2510</v>
      </c>
      <c r="AH1037" s="120" t="s">
        <v>2785</v>
      </c>
      <c r="AI1037" s="123">
        <v>1222.33</v>
      </c>
      <c r="AJ1037" s="123">
        <v>1287.67</v>
      </c>
      <c r="AK1037" s="123">
        <v>2510</v>
      </c>
      <c r="AL1037" s="123">
        <v>45777.67</v>
      </c>
      <c r="AM1037" s="123">
        <v>12317.33</v>
      </c>
      <c r="AN1037" s="123">
        <v>58095</v>
      </c>
      <c r="AO1037" s="123">
        <v>25030.39</v>
      </c>
      <c r="AP1037" s="123">
        <v>10109.61</v>
      </c>
      <c r="AQ1037" s="123">
        <v>35140</v>
      </c>
      <c r="AR1037" s="120">
        <v>15</v>
      </c>
      <c r="AS1037" s="120">
        <f>VLOOKUP(X1037:X3300,[7]Sheet1!$T$2:$AC$1764,10,0)</f>
        <v>408</v>
      </c>
      <c r="AT1037" s="107" t="str">
        <f>VLOOKUP(X1037:X3294,'[8]Asset Classification'!$J$3:$S$2325,10,0)</f>
        <v>&gt;180</v>
      </c>
      <c r="AU1037" s="120"/>
      <c r="AV1037" s="120"/>
      <c r="AW1037" s="120"/>
      <c r="AX1037" s="120" t="s">
        <v>544</v>
      </c>
      <c r="AY1037" s="120" t="s">
        <v>545</v>
      </c>
      <c r="AZ1037" s="120"/>
      <c r="BA1037" s="120"/>
      <c r="BB1037" s="126"/>
      <c r="BC1037" s="110"/>
      <c r="BD1037" s="111"/>
      <c r="BE1037" s="111"/>
      <c r="BF1037" s="112"/>
      <c r="BG1037" s="111"/>
      <c r="BH1037" s="113"/>
      <c r="BI1037" s="111"/>
      <c r="BJ1037" s="111"/>
      <c r="BK1037" s="114"/>
      <c r="BL1037" s="122"/>
    </row>
    <row r="1038" spans="1:64" s="125" customFormat="1" ht="14.55" customHeight="1" x14ac:dyDescent="0.3">
      <c r="A1038" s="120">
        <v>1033</v>
      </c>
      <c r="B1038" s="120" t="s">
        <v>5879</v>
      </c>
      <c r="C1038" s="120" t="s">
        <v>178</v>
      </c>
      <c r="D1038" s="120" t="s">
        <v>850</v>
      </c>
      <c r="E1038" s="120" t="s">
        <v>851</v>
      </c>
      <c r="F1038" s="120" t="s">
        <v>852</v>
      </c>
      <c r="G1038" s="120" t="s">
        <v>853</v>
      </c>
      <c r="H1038" s="120" t="s">
        <v>854</v>
      </c>
      <c r="I1038" s="120">
        <v>168143</v>
      </c>
      <c r="J1038" s="120" t="s">
        <v>854</v>
      </c>
      <c r="K1038" s="120">
        <v>168143</v>
      </c>
      <c r="L1038" s="120" t="s">
        <v>883</v>
      </c>
      <c r="M1038" s="120" t="s">
        <v>884</v>
      </c>
      <c r="N1038" s="120">
        <v>62996</v>
      </c>
      <c r="O1038" s="120" t="s">
        <v>3317</v>
      </c>
      <c r="P1038" s="120">
        <v>641325</v>
      </c>
      <c r="Q1038" s="120" t="s">
        <v>3318</v>
      </c>
      <c r="R1038" s="120" t="s">
        <v>255</v>
      </c>
      <c r="S1038" s="120" t="s">
        <v>4222</v>
      </c>
      <c r="T1038" s="120" t="s">
        <v>180</v>
      </c>
      <c r="U1038" s="120" t="s">
        <v>186</v>
      </c>
      <c r="V1038" s="120">
        <v>0</v>
      </c>
      <c r="W1038" s="120" t="s">
        <v>5880</v>
      </c>
      <c r="X1038" s="120">
        <v>353676452</v>
      </c>
      <c r="Y1038" s="120" t="s">
        <v>4223</v>
      </c>
      <c r="Z1038" s="120" t="s">
        <v>300</v>
      </c>
      <c r="AA1038" s="123">
        <v>47000</v>
      </c>
      <c r="AB1038" s="120" t="s">
        <v>194</v>
      </c>
      <c r="AC1038" s="120">
        <v>24</v>
      </c>
      <c r="AD1038" s="120" t="s">
        <v>190</v>
      </c>
      <c r="AE1038" s="120" t="s">
        <v>501</v>
      </c>
      <c r="AF1038" s="123">
        <v>2510</v>
      </c>
      <c r="AG1038" s="123">
        <v>2510</v>
      </c>
      <c r="AH1038" s="120" t="s">
        <v>2785</v>
      </c>
      <c r="AI1038" s="123">
        <v>1157.95</v>
      </c>
      <c r="AJ1038" s="123">
        <v>1352.05</v>
      </c>
      <c r="AK1038" s="123">
        <v>2510</v>
      </c>
      <c r="AL1038" s="123">
        <v>45842.05</v>
      </c>
      <c r="AM1038" s="123">
        <v>12356.95</v>
      </c>
      <c r="AN1038" s="123">
        <v>58199</v>
      </c>
      <c r="AO1038" s="123">
        <v>25008.78</v>
      </c>
      <c r="AP1038" s="123">
        <v>10131.219999999999</v>
      </c>
      <c r="AQ1038" s="123">
        <v>35140</v>
      </c>
      <c r="AR1038" s="120">
        <v>15</v>
      </c>
      <c r="AS1038" s="120">
        <f>VLOOKUP(X1038:X3301,[7]Sheet1!$T$2:$AC$1764,10,0)</f>
        <v>408</v>
      </c>
      <c r="AT1038" s="107" t="str">
        <f>VLOOKUP(X1038:X3295,'[8]Asset Classification'!$J$3:$S$2325,10,0)</f>
        <v>&gt;180</v>
      </c>
      <c r="AU1038" s="120"/>
      <c r="AV1038" s="120"/>
      <c r="AW1038" s="120"/>
      <c r="AX1038" s="120" t="s">
        <v>544</v>
      </c>
      <c r="AY1038" s="120" t="s">
        <v>545</v>
      </c>
      <c r="AZ1038" s="120"/>
      <c r="BA1038" s="120"/>
      <c r="BB1038" s="126"/>
      <c r="BC1038" s="110"/>
      <c r="BD1038" s="111"/>
      <c r="BE1038" s="111"/>
      <c r="BF1038" s="112"/>
      <c r="BG1038" s="111"/>
      <c r="BH1038" s="113"/>
      <c r="BI1038" s="111"/>
      <c r="BJ1038" s="111"/>
      <c r="BK1038" s="114"/>
      <c r="BL1038" s="122"/>
    </row>
    <row r="1039" spans="1:64" s="125" customFormat="1" ht="14.55" customHeight="1" x14ac:dyDescent="0.3">
      <c r="A1039" s="120">
        <v>1034</v>
      </c>
      <c r="B1039" s="120" t="s">
        <v>5879</v>
      </c>
      <c r="C1039" s="120" t="s">
        <v>178</v>
      </c>
      <c r="D1039" s="120" t="s">
        <v>850</v>
      </c>
      <c r="E1039" s="120" t="s">
        <v>851</v>
      </c>
      <c r="F1039" s="120" t="s">
        <v>852</v>
      </c>
      <c r="G1039" s="120" t="s">
        <v>853</v>
      </c>
      <c r="H1039" s="120" t="s">
        <v>854</v>
      </c>
      <c r="I1039" s="120">
        <v>40745</v>
      </c>
      <c r="J1039" s="120" t="s">
        <v>1245</v>
      </c>
      <c r="K1039" s="120">
        <v>40745</v>
      </c>
      <c r="L1039" s="120" t="s">
        <v>1019</v>
      </c>
      <c r="M1039" s="120" t="s">
        <v>1020</v>
      </c>
      <c r="N1039" s="120">
        <v>411319</v>
      </c>
      <c r="O1039" s="120" t="s">
        <v>3317</v>
      </c>
      <c r="P1039" s="120">
        <v>641325</v>
      </c>
      <c r="Q1039" s="120" t="s">
        <v>3318</v>
      </c>
      <c r="R1039" s="120" t="s">
        <v>255</v>
      </c>
      <c r="S1039" s="120" t="s">
        <v>4224</v>
      </c>
      <c r="T1039" s="120" t="s">
        <v>180</v>
      </c>
      <c r="U1039" s="120" t="s">
        <v>186</v>
      </c>
      <c r="V1039" s="120">
        <v>0</v>
      </c>
      <c r="W1039" s="120" t="s">
        <v>5880</v>
      </c>
      <c r="X1039" s="120">
        <v>353676453</v>
      </c>
      <c r="Y1039" s="120" t="s">
        <v>4225</v>
      </c>
      <c r="Z1039" s="120" t="s">
        <v>300</v>
      </c>
      <c r="AA1039" s="123">
        <v>47000</v>
      </c>
      <c r="AB1039" s="120" t="s">
        <v>194</v>
      </c>
      <c r="AC1039" s="120">
        <v>24</v>
      </c>
      <c r="AD1039" s="120" t="s">
        <v>190</v>
      </c>
      <c r="AE1039" s="120" t="s">
        <v>501</v>
      </c>
      <c r="AF1039" s="123">
        <v>2510</v>
      </c>
      <c r="AG1039" s="123">
        <v>2510</v>
      </c>
      <c r="AH1039" s="120" t="s">
        <v>2785</v>
      </c>
      <c r="AI1039" s="123">
        <v>1157.95</v>
      </c>
      <c r="AJ1039" s="123">
        <v>1352.05</v>
      </c>
      <c r="AK1039" s="123">
        <v>2510</v>
      </c>
      <c r="AL1039" s="123">
        <v>45842.05</v>
      </c>
      <c r="AM1039" s="123">
        <v>12356.95</v>
      </c>
      <c r="AN1039" s="123">
        <v>58199</v>
      </c>
      <c r="AO1039" s="123">
        <v>25008.78</v>
      </c>
      <c r="AP1039" s="123">
        <v>10131.219999999999</v>
      </c>
      <c r="AQ1039" s="123">
        <v>35140</v>
      </c>
      <c r="AR1039" s="120">
        <v>15</v>
      </c>
      <c r="AS1039" s="120">
        <f>VLOOKUP(X1039:X3302,[7]Sheet1!$T$2:$AC$1764,10,0)</f>
        <v>408</v>
      </c>
      <c r="AT1039" s="107" t="str">
        <f>VLOOKUP(X1039:X3296,'[8]Asset Classification'!$J$3:$S$2325,10,0)</f>
        <v>&gt;180</v>
      </c>
      <c r="AU1039" s="120"/>
      <c r="AV1039" s="120"/>
      <c r="AW1039" s="120"/>
      <c r="AX1039" s="120" t="s">
        <v>544</v>
      </c>
      <c r="AY1039" s="120" t="s">
        <v>545</v>
      </c>
      <c r="AZ1039" s="120"/>
      <c r="BA1039" s="120"/>
      <c r="BB1039" s="126"/>
      <c r="BC1039" s="110"/>
      <c r="BD1039" s="111"/>
      <c r="BE1039" s="111"/>
      <c r="BF1039" s="112"/>
      <c r="BG1039" s="111"/>
      <c r="BH1039" s="113"/>
      <c r="BI1039" s="111"/>
      <c r="BJ1039" s="111"/>
      <c r="BK1039" s="114"/>
      <c r="BL1039" s="122"/>
    </row>
    <row r="1040" spans="1:64" s="125" customFormat="1" ht="14.55" customHeight="1" x14ac:dyDescent="0.3">
      <c r="A1040" s="120">
        <v>1035</v>
      </c>
      <c r="B1040" s="120" t="s">
        <v>5879</v>
      </c>
      <c r="C1040" s="120" t="s">
        <v>178</v>
      </c>
      <c r="D1040" s="120" t="s">
        <v>850</v>
      </c>
      <c r="E1040" s="120" t="s">
        <v>851</v>
      </c>
      <c r="F1040" s="120" t="s">
        <v>852</v>
      </c>
      <c r="G1040" s="120" t="s">
        <v>853</v>
      </c>
      <c r="H1040" s="120" t="s">
        <v>854</v>
      </c>
      <c r="I1040" s="120">
        <v>40745</v>
      </c>
      <c r="J1040" s="120" t="s">
        <v>1245</v>
      </c>
      <c r="K1040" s="120">
        <v>40745</v>
      </c>
      <c r="L1040" s="120" t="s">
        <v>1019</v>
      </c>
      <c r="M1040" s="120" t="s">
        <v>1020</v>
      </c>
      <c r="N1040" s="120">
        <v>411319</v>
      </c>
      <c r="O1040" s="120" t="s">
        <v>3317</v>
      </c>
      <c r="P1040" s="120">
        <v>641325</v>
      </c>
      <c r="Q1040" s="120" t="s">
        <v>3318</v>
      </c>
      <c r="R1040" s="120" t="s">
        <v>255</v>
      </c>
      <c r="S1040" s="120" t="s">
        <v>4226</v>
      </c>
      <c r="T1040" s="120" t="s">
        <v>180</v>
      </c>
      <c r="U1040" s="120" t="s">
        <v>186</v>
      </c>
      <c r="V1040" s="120">
        <v>0</v>
      </c>
      <c r="W1040" s="120" t="s">
        <v>5880</v>
      </c>
      <c r="X1040" s="120">
        <v>353676454</v>
      </c>
      <c r="Y1040" s="120" t="s">
        <v>4227</v>
      </c>
      <c r="Z1040" s="120" t="s">
        <v>300</v>
      </c>
      <c r="AA1040" s="123">
        <v>47000</v>
      </c>
      <c r="AB1040" s="120" t="s">
        <v>194</v>
      </c>
      <c r="AC1040" s="120">
        <v>24</v>
      </c>
      <c r="AD1040" s="120" t="s">
        <v>190</v>
      </c>
      <c r="AE1040" s="120" t="s">
        <v>501</v>
      </c>
      <c r="AF1040" s="123">
        <v>2510</v>
      </c>
      <c r="AG1040" s="123">
        <v>2510</v>
      </c>
      <c r="AH1040" s="120" t="s">
        <v>2785</v>
      </c>
      <c r="AI1040" s="123">
        <v>1157.95</v>
      </c>
      <c r="AJ1040" s="123">
        <v>1352.05</v>
      </c>
      <c r="AK1040" s="123">
        <v>2510</v>
      </c>
      <c r="AL1040" s="123">
        <v>45842.05</v>
      </c>
      <c r="AM1040" s="123">
        <v>12356.95</v>
      </c>
      <c r="AN1040" s="123">
        <v>58199</v>
      </c>
      <c r="AO1040" s="123">
        <v>25008.78</v>
      </c>
      <c r="AP1040" s="123">
        <v>10131.219999999999</v>
      </c>
      <c r="AQ1040" s="123">
        <v>35140</v>
      </c>
      <c r="AR1040" s="120">
        <v>15</v>
      </c>
      <c r="AS1040" s="120">
        <f>VLOOKUP(X1040:X3303,[7]Sheet1!$T$2:$AC$1764,10,0)</f>
        <v>408</v>
      </c>
      <c r="AT1040" s="107" t="str">
        <f>VLOOKUP(X1040:X3297,'[8]Asset Classification'!$J$3:$S$2325,10,0)</f>
        <v>&gt;180</v>
      </c>
      <c r="AU1040" s="120"/>
      <c r="AV1040" s="120"/>
      <c r="AW1040" s="120"/>
      <c r="AX1040" s="120" t="s">
        <v>544</v>
      </c>
      <c r="AY1040" s="120" t="s">
        <v>545</v>
      </c>
      <c r="AZ1040" s="120"/>
      <c r="BA1040" s="120"/>
      <c r="BB1040" s="126"/>
      <c r="BC1040" s="110"/>
      <c r="BD1040" s="111"/>
      <c r="BE1040" s="111"/>
      <c r="BF1040" s="112"/>
      <c r="BG1040" s="111"/>
      <c r="BH1040" s="113"/>
      <c r="BI1040" s="111"/>
      <c r="BJ1040" s="111"/>
      <c r="BK1040" s="114"/>
      <c r="BL1040" s="122"/>
    </row>
    <row r="1041" spans="1:64" s="125" customFormat="1" ht="14.55" customHeight="1" x14ac:dyDescent="0.3">
      <c r="A1041" s="120">
        <v>1036</v>
      </c>
      <c r="B1041" s="120" t="s">
        <v>5879</v>
      </c>
      <c r="C1041" s="120" t="s">
        <v>178</v>
      </c>
      <c r="D1041" s="120" t="s">
        <v>850</v>
      </c>
      <c r="E1041" s="120" t="s">
        <v>851</v>
      </c>
      <c r="F1041" s="120" t="s">
        <v>852</v>
      </c>
      <c r="G1041" s="120" t="s">
        <v>853</v>
      </c>
      <c r="H1041" s="120" t="s">
        <v>854</v>
      </c>
      <c r="I1041" s="120">
        <v>168143</v>
      </c>
      <c r="J1041" s="120" t="s">
        <v>854</v>
      </c>
      <c r="K1041" s="120">
        <v>168143</v>
      </c>
      <c r="L1041" s="120" t="s">
        <v>883</v>
      </c>
      <c r="M1041" s="120" t="s">
        <v>884</v>
      </c>
      <c r="N1041" s="120">
        <v>62981</v>
      </c>
      <c r="O1041" s="120" t="s">
        <v>934</v>
      </c>
      <c r="P1041" s="120">
        <v>91373</v>
      </c>
      <c r="Q1041" s="120" t="s">
        <v>935</v>
      </c>
      <c r="R1041" s="120" t="s">
        <v>255</v>
      </c>
      <c r="S1041" s="120" t="s">
        <v>4291</v>
      </c>
      <c r="T1041" s="120" t="s">
        <v>180</v>
      </c>
      <c r="U1041" s="120" t="s">
        <v>181</v>
      </c>
      <c r="V1041" s="120">
        <v>0</v>
      </c>
      <c r="W1041" s="120" t="s">
        <v>5880</v>
      </c>
      <c r="X1041" s="120">
        <v>353676489</v>
      </c>
      <c r="Y1041" s="120" t="s">
        <v>4292</v>
      </c>
      <c r="Z1041" s="120" t="s">
        <v>445</v>
      </c>
      <c r="AA1041" s="123">
        <v>47000</v>
      </c>
      <c r="AB1041" s="120" t="s">
        <v>194</v>
      </c>
      <c r="AC1041" s="120">
        <v>24</v>
      </c>
      <c r="AD1041" s="120" t="s">
        <v>190</v>
      </c>
      <c r="AE1041" s="120" t="s">
        <v>501</v>
      </c>
      <c r="AF1041" s="123">
        <v>2510</v>
      </c>
      <c r="AG1041" s="123">
        <v>2510</v>
      </c>
      <c r="AH1041" s="120" t="s">
        <v>2785</v>
      </c>
      <c r="AI1041" s="123">
        <v>1061.3699999999999</v>
      </c>
      <c r="AJ1041" s="123">
        <v>1448.63</v>
      </c>
      <c r="AK1041" s="123">
        <v>2510</v>
      </c>
      <c r="AL1041" s="123">
        <v>45938.63</v>
      </c>
      <c r="AM1041" s="123">
        <v>12415.37</v>
      </c>
      <c r="AN1041" s="123">
        <v>58354</v>
      </c>
      <c r="AO1041" s="123">
        <v>24976.35</v>
      </c>
      <c r="AP1041" s="123">
        <v>10163.65</v>
      </c>
      <c r="AQ1041" s="123">
        <v>35140</v>
      </c>
      <c r="AR1041" s="120">
        <v>15</v>
      </c>
      <c r="AS1041" s="120">
        <f>VLOOKUP(X1041:X3304,[7]Sheet1!$T$2:$AC$1764,10,0)</f>
        <v>408</v>
      </c>
      <c r="AT1041" s="107" t="str">
        <f>VLOOKUP(X1041:X3298,'[8]Asset Classification'!$J$3:$S$2325,10,0)</f>
        <v>&gt;180</v>
      </c>
      <c r="AU1041" s="120"/>
      <c r="AV1041" s="120"/>
      <c r="AW1041" s="120"/>
      <c r="AX1041" s="120" t="s">
        <v>544</v>
      </c>
      <c r="AY1041" s="120" t="s">
        <v>545</v>
      </c>
      <c r="AZ1041" s="120"/>
      <c r="BA1041" s="120"/>
      <c r="BB1041" s="126"/>
      <c r="BC1041" s="110"/>
      <c r="BD1041" s="111"/>
      <c r="BE1041" s="111"/>
      <c r="BF1041" s="112"/>
      <c r="BG1041" s="111"/>
      <c r="BH1041" s="113"/>
      <c r="BI1041" s="111"/>
      <c r="BJ1041" s="111"/>
      <c r="BK1041" s="114"/>
      <c r="BL1041" s="122"/>
    </row>
    <row r="1042" spans="1:64" s="125" customFormat="1" ht="14.55" customHeight="1" x14ac:dyDescent="0.3">
      <c r="A1042" s="120">
        <v>1037</v>
      </c>
      <c r="B1042" s="120" t="s">
        <v>5879</v>
      </c>
      <c r="C1042" s="120" t="s">
        <v>178</v>
      </c>
      <c r="D1042" s="120" t="s">
        <v>850</v>
      </c>
      <c r="E1042" s="120" t="s">
        <v>851</v>
      </c>
      <c r="F1042" s="120" t="s">
        <v>852</v>
      </c>
      <c r="G1042" s="120" t="s">
        <v>853</v>
      </c>
      <c r="H1042" s="120" t="s">
        <v>854</v>
      </c>
      <c r="I1042" s="120">
        <v>168143</v>
      </c>
      <c r="J1042" s="120" t="s">
        <v>854</v>
      </c>
      <c r="K1042" s="120">
        <v>168143</v>
      </c>
      <c r="L1042" s="120" t="s">
        <v>883</v>
      </c>
      <c r="M1042" s="120" t="s">
        <v>884</v>
      </c>
      <c r="N1042" s="120">
        <v>62981</v>
      </c>
      <c r="O1042" s="120" t="s">
        <v>1475</v>
      </c>
      <c r="P1042" s="120">
        <v>91512</v>
      </c>
      <c r="Q1042" s="120" t="s">
        <v>1476</v>
      </c>
      <c r="R1042" s="120" t="s">
        <v>255</v>
      </c>
      <c r="S1042" s="120" t="s">
        <v>4303</v>
      </c>
      <c r="T1042" s="120" t="s">
        <v>185</v>
      </c>
      <c r="U1042" s="120" t="s">
        <v>186</v>
      </c>
      <c r="V1042" s="120">
        <v>0</v>
      </c>
      <c r="W1042" s="120" t="s">
        <v>221</v>
      </c>
      <c r="X1042" s="120">
        <v>353676501</v>
      </c>
      <c r="Y1042" s="120" t="s">
        <v>4304</v>
      </c>
      <c r="Z1042" s="120" t="s">
        <v>492</v>
      </c>
      <c r="AA1042" s="123">
        <v>38000</v>
      </c>
      <c r="AB1042" s="120" t="s">
        <v>182</v>
      </c>
      <c r="AC1042" s="120">
        <v>24</v>
      </c>
      <c r="AD1042" s="120" t="s">
        <v>195</v>
      </c>
      <c r="AE1042" s="120" t="s">
        <v>501</v>
      </c>
      <c r="AF1042" s="123">
        <v>2030</v>
      </c>
      <c r="AG1042" s="123">
        <v>2030</v>
      </c>
      <c r="AH1042" s="120" t="s">
        <v>2785</v>
      </c>
      <c r="AI1042" s="123">
        <v>962.88</v>
      </c>
      <c r="AJ1042" s="123">
        <v>1067.1199999999999</v>
      </c>
      <c r="AK1042" s="123">
        <v>2030</v>
      </c>
      <c r="AL1042" s="123">
        <v>37037.120000000003</v>
      </c>
      <c r="AM1042" s="123">
        <v>9970.8799999999992</v>
      </c>
      <c r="AN1042" s="123">
        <v>47008</v>
      </c>
      <c r="AO1042" s="123">
        <v>20239.09</v>
      </c>
      <c r="AP1042" s="123">
        <v>8180.91</v>
      </c>
      <c r="AQ1042" s="123">
        <v>28420</v>
      </c>
      <c r="AR1042" s="120">
        <v>15</v>
      </c>
      <c r="AS1042" s="120">
        <f>VLOOKUP(X1042:X3305,[7]Sheet1!$T$2:$AC$1764,10,0)</f>
        <v>408</v>
      </c>
      <c r="AT1042" s="107" t="str">
        <f>VLOOKUP(X1042:X3299,'[8]Asset Classification'!$J$3:$S$2325,10,0)</f>
        <v>&gt;180</v>
      </c>
      <c r="AU1042" s="120"/>
      <c r="AV1042" s="120"/>
      <c r="AW1042" s="120"/>
      <c r="AX1042" s="120" t="s">
        <v>544</v>
      </c>
      <c r="AY1042" s="120" t="s">
        <v>545</v>
      </c>
      <c r="AZ1042" s="120"/>
      <c r="BA1042" s="120"/>
      <c r="BB1042" s="126"/>
      <c r="BC1042" s="110"/>
      <c r="BD1042" s="111"/>
      <c r="BE1042" s="111"/>
      <c r="BF1042" s="112"/>
      <c r="BG1042" s="111"/>
      <c r="BH1042" s="113"/>
      <c r="BI1042" s="111"/>
      <c r="BJ1042" s="111"/>
      <c r="BK1042" s="114"/>
      <c r="BL1042" s="122"/>
    </row>
    <row r="1043" spans="1:64" s="125" customFormat="1" ht="14.55" customHeight="1" x14ac:dyDescent="0.3">
      <c r="A1043" s="120">
        <v>1038</v>
      </c>
      <c r="B1043" s="120" t="s">
        <v>5879</v>
      </c>
      <c r="C1043" s="120" t="s">
        <v>178</v>
      </c>
      <c r="D1043" s="120" t="s">
        <v>850</v>
      </c>
      <c r="E1043" s="120" t="s">
        <v>851</v>
      </c>
      <c r="F1043" s="120" t="s">
        <v>852</v>
      </c>
      <c r="G1043" s="120" t="s">
        <v>853</v>
      </c>
      <c r="H1043" s="120" t="s">
        <v>854</v>
      </c>
      <c r="I1043" s="120">
        <v>40735</v>
      </c>
      <c r="J1043" s="120" t="s">
        <v>915</v>
      </c>
      <c r="K1043" s="120">
        <v>40735</v>
      </c>
      <c r="L1043" s="120" t="s">
        <v>916</v>
      </c>
      <c r="M1043" s="120" t="s">
        <v>917</v>
      </c>
      <c r="N1043" s="120">
        <v>348120</v>
      </c>
      <c r="O1043" s="120" t="s">
        <v>2047</v>
      </c>
      <c r="P1043" s="120">
        <v>91554</v>
      </c>
      <c r="Q1043" s="120" t="s">
        <v>2048</v>
      </c>
      <c r="R1043" s="120" t="s">
        <v>255</v>
      </c>
      <c r="S1043" s="120" t="s">
        <v>4313</v>
      </c>
      <c r="T1043" s="120" t="s">
        <v>185</v>
      </c>
      <c r="U1043" s="120" t="s">
        <v>186</v>
      </c>
      <c r="V1043" s="120">
        <v>0</v>
      </c>
      <c r="W1043" s="120" t="s">
        <v>5880</v>
      </c>
      <c r="X1043" s="120">
        <v>353676506</v>
      </c>
      <c r="Y1043" s="120" t="s">
        <v>4314</v>
      </c>
      <c r="Z1043" s="120" t="s">
        <v>445</v>
      </c>
      <c r="AA1043" s="123">
        <v>46000</v>
      </c>
      <c r="AB1043" s="120" t="s">
        <v>194</v>
      </c>
      <c r="AC1043" s="120">
        <v>24</v>
      </c>
      <c r="AD1043" s="120" t="s">
        <v>190</v>
      </c>
      <c r="AE1043" s="120" t="s">
        <v>501</v>
      </c>
      <c r="AF1043" s="123">
        <v>2460</v>
      </c>
      <c r="AG1043" s="123">
        <v>2460</v>
      </c>
      <c r="AH1043" s="120" t="s">
        <v>2785</v>
      </c>
      <c r="AI1043" s="123">
        <v>1042.19</v>
      </c>
      <c r="AJ1043" s="123">
        <v>1417.81</v>
      </c>
      <c r="AK1043" s="123">
        <v>2460</v>
      </c>
      <c r="AL1043" s="123">
        <v>44957.81</v>
      </c>
      <c r="AM1043" s="123">
        <v>12128.19</v>
      </c>
      <c r="AN1043" s="123">
        <v>57086</v>
      </c>
      <c r="AO1043" s="123">
        <v>24500.89</v>
      </c>
      <c r="AP1043" s="123">
        <v>9939.11</v>
      </c>
      <c r="AQ1043" s="123">
        <v>34440</v>
      </c>
      <c r="AR1043" s="120">
        <v>15</v>
      </c>
      <c r="AS1043" s="120">
        <f>VLOOKUP(X1043:X3306,[7]Sheet1!$T$2:$AC$1764,10,0)</f>
        <v>408</v>
      </c>
      <c r="AT1043" s="107" t="str">
        <f>VLOOKUP(X1043:X3300,'[8]Asset Classification'!$J$3:$S$2325,10,0)</f>
        <v>&gt;180</v>
      </c>
      <c r="AU1043" s="120"/>
      <c r="AV1043" s="120"/>
      <c r="AW1043" s="120"/>
      <c r="AX1043" s="120" t="s">
        <v>544</v>
      </c>
      <c r="AY1043" s="120" t="s">
        <v>545</v>
      </c>
      <c r="AZ1043" s="120"/>
      <c r="BA1043" s="120"/>
      <c r="BB1043" s="126"/>
      <c r="BC1043" s="110"/>
      <c r="BD1043" s="111"/>
      <c r="BE1043" s="111"/>
      <c r="BF1043" s="112"/>
      <c r="BG1043" s="111"/>
      <c r="BH1043" s="113"/>
      <c r="BI1043" s="111"/>
      <c r="BJ1043" s="111"/>
      <c r="BK1043" s="114"/>
      <c r="BL1043" s="122"/>
    </row>
    <row r="1044" spans="1:64" s="125" customFormat="1" ht="14.55" customHeight="1" x14ac:dyDescent="0.3">
      <c r="A1044" s="120">
        <v>1039</v>
      </c>
      <c r="B1044" s="120" t="s">
        <v>5879</v>
      </c>
      <c r="C1044" s="120" t="s">
        <v>178</v>
      </c>
      <c r="D1044" s="120" t="s">
        <v>850</v>
      </c>
      <c r="E1044" s="120" t="s">
        <v>851</v>
      </c>
      <c r="F1044" s="120" t="s">
        <v>852</v>
      </c>
      <c r="G1044" s="120" t="s">
        <v>853</v>
      </c>
      <c r="H1044" s="120" t="s">
        <v>854</v>
      </c>
      <c r="I1044" s="120">
        <v>40735</v>
      </c>
      <c r="J1044" s="120" t="s">
        <v>915</v>
      </c>
      <c r="K1044" s="120">
        <v>40735</v>
      </c>
      <c r="L1044" s="120" t="s">
        <v>916</v>
      </c>
      <c r="M1044" s="120" t="s">
        <v>917</v>
      </c>
      <c r="N1044" s="120">
        <v>339350</v>
      </c>
      <c r="O1044" s="120" t="s">
        <v>1189</v>
      </c>
      <c r="P1044" s="120">
        <v>91426</v>
      </c>
      <c r="Q1044" s="120" t="s">
        <v>1190</v>
      </c>
      <c r="R1044" s="120" t="s">
        <v>255</v>
      </c>
      <c r="S1044" s="120" t="s">
        <v>4365</v>
      </c>
      <c r="T1044" s="120" t="s">
        <v>180</v>
      </c>
      <c r="U1044" s="120" t="s">
        <v>186</v>
      </c>
      <c r="V1044" s="120">
        <v>0</v>
      </c>
      <c r="W1044" s="120" t="s">
        <v>5880</v>
      </c>
      <c r="X1044" s="120">
        <v>353676541</v>
      </c>
      <c r="Y1044" s="120" t="s">
        <v>4366</v>
      </c>
      <c r="Z1044" s="120" t="s">
        <v>445</v>
      </c>
      <c r="AA1044" s="123">
        <v>47000</v>
      </c>
      <c r="AB1044" s="120" t="s">
        <v>189</v>
      </c>
      <c r="AC1044" s="120">
        <v>24</v>
      </c>
      <c r="AD1044" s="120" t="s">
        <v>190</v>
      </c>
      <c r="AE1044" s="120" t="s">
        <v>501</v>
      </c>
      <c r="AF1044" s="123">
        <v>2510</v>
      </c>
      <c r="AG1044" s="123">
        <v>2510</v>
      </c>
      <c r="AH1044" s="120" t="s">
        <v>2785</v>
      </c>
      <c r="AI1044" s="123">
        <v>1061.3699999999999</v>
      </c>
      <c r="AJ1044" s="123">
        <v>1448.63</v>
      </c>
      <c r="AK1044" s="123">
        <v>2510</v>
      </c>
      <c r="AL1044" s="123">
        <v>45938.63</v>
      </c>
      <c r="AM1044" s="123">
        <v>12415.37</v>
      </c>
      <c r="AN1044" s="123">
        <v>58354</v>
      </c>
      <c r="AO1044" s="123">
        <v>24976.35</v>
      </c>
      <c r="AP1044" s="123">
        <v>10163.65</v>
      </c>
      <c r="AQ1044" s="123">
        <v>35140</v>
      </c>
      <c r="AR1044" s="120">
        <v>15</v>
      </c>
      <c r="AS1044" s="120">
        <f>VLOOKUP(X1044:X3307,[7]Sheet1!$T$2:$AC$1764,10,0)</f>
        <v>408</v>
      </c>
      <c r="AT1044" s="107" t="str">
        <f>VLOOKUP(X1044:X3301,'[8]Asset Classification'!$J$3:$S$2325,10,0)</f>
        <v>&gt;180</v>
      </c>
      <c r="AU1044" s="120"/>
      <c r="AV1044" s="120"/>
      <c r="AW1044" s="120"/>
      <c r="AX1044" s="120" t="s">
        <v>544</v>
      </c>
      <c r="AY1044" s="120" t="s">
        <v>545</v>
      </c>
      <c r="AZ1044" s="120"/>
      <c r="BA1044" s="120"/>
      <c r="BB1044" s="126"/>
      <c r="BC1044" s="110"/>
      <c r="BD1044" s="111"/>
      <c r="BE1044" s="111"/>
      <c r="BF1044" s="112"/>
      <c r="BG1044" s="111"/>
      <c r="BH1044" s="113"/>
      <c r="BI1044" s="111"/>
      <c r="BJ1044" s="111"/>
      <c r="BK1044" s="114"/>
      <c r="BL1044" s="122"/>
    </row>
    <row r="1045" spans="1:64" s="125" customFormat="1" ht="14.55" customHeight="1" x14ac:dyDescent="0.3">
      <c r="A1045" s="120">
        <v>1040</v>
      </c>
      <c r="B1045" s="120" t="s">
        <v>5879</v>
      </c>
      <c r="C1045" s="120" t="s">
        <v>178</v>
      </c>
      <c r="D1045" s="120" t="s">
        <v>850</v>
      </c>
      <c r="E1045" s="120" t="s">
        <v>851</v>
      </c>
      <c r="F1045" s="120" t="s">
        <v>852</v>
      </c>
      <c r="G1045" s="120" t="s">
        <v>853</v>
      </c>
      <c r="H1045" s="120" t="s">
        <v>854</v>
      </c>
      <c r="I1045" s="120">
        <v>180862</v>
      </c>
      <c r="J1045" s="120" t="s">
        <v>889</v>
      </c>
      <c r="K1045" s="120">
        <v>180862</v>
      </c>
      <c r="L1045" s="120" t="s">
        <v>1545</v>
      </c>
      <c r="M1045" s="120" t="s">
        <v>1546</v>
      </c>
      <c r="N1045" s="120">
        <v>410639</v>
      </c>
      <c r="O1045" s="120" t="s">
        <v>2025</v>
      </c>
      <c r="P1045" s="120">
        <v>493327</v>
      </c>
      <c r="Q1045" s="120" t="s">
        <v>3815</v>
      </c>
      <c r="R1045" s="120" t="s">
        <v>255</v>
      </c>
      <c r="S1045" s="120" t="s">
        <v>4371</v>
      </c>
      <c r="T1045" s="120" t="s">
        <v>185</v>
      </c>
      <c r="U1045" s="120" t="s">
        <v>239</v>
      </c>
      <c r="V1045" s="120">
        <v>0</v>
      </c>
      <c r="W1045" s="120" t="s">
        <v>5880</v>
      </c>
      <c r="X1045" s="120">
        <v>353676544</v>
      </c>
      <c r="Y1045" s="120" t="s">
        <v>4372</v>
      </c>
      <c r="Z1045" s="120" t="s">
        <v>504</v>
      </c>
      <c r="AA1045" s="123">
        <v>52000</v>
      </c>
      <c r="AB1045" s="120" t="s">
        <v>189</v>
      </c>
      <c r="AC1045" s="120">
        <v>24</v>
      </c>
      <c r="AD1045" s="120" t="s">
        <v>190</v>
      </c>
      <c r="AE1045" s="120" t="s">
        <v>501</v>
      </c>
      <c r="AF1045" s="123">
        <v>2780</v>
      </c>
      <c r="AG1045" s="123">
        <v>2780</v>
      </c>
      <c r="AH1045" s="120" t="s">
        <v>498</v>
      </c>
      <c r="AI1045" s="123">
        <v>963.56</v>
      </c>
      <c r="AJ1045" s="123">
        <v>1816.44</v>
      </c>
      <c r="AK1045" s="123">
        <v>2780</v>
      </c>
      <c r="AL1045" s="123">
        <v>51036.44</v>
      </c>
      <c r="AM1045" s="123">
        <v>13845.56</v>
      </c>
      <c r="AN1045" s="123">
        <v>64882</v>
      </c>
      <c r="AO1045" s="123">
        <v>27610.639999999999</v>
      </c>
      <c r="AP1045" s="123">
        <v>11309.36</v>
      </c>
      <c r="AQ1045" s="123">
        <v>38920</v>
      </c>
      <c r="AR1045" s="120">
        <v>15</v>
      </c>
      <c r="AS1045" s="120">
        <f>VLOOKUP(X1045:X3308,[7]Sheet1!$T$2:$AC$1764,10,0)</f>
        <v>408</v>
      </c>
      <c r="AT1045" s="107" t="str">
        <f>VLOOKUP(X1045:X3302,'[8]Asset Classification'!$J$3:$S$2325,10,0)</f>
        <v>&gt;180</v>
      </c>
      <c r="AU1045" s="120"/>
      <c r="AV1045" s="120"/>
      <c r="AW1045" s="120"/>
      <c r="AX1045" s="120" t="s">
        <v>544</v>
      </c>
      <c r="AY1045" s="120" t="s">
        <v>545</v>
      </c>
      <c r="AZ1045" s="120"/>
      <c r="BA1045" s="120"/>
      <c r="BB1045" s="126"/>
      <c r="BC1045" s="110"/>
      <c r="BD1045" s="111"/>
      <c r="BE1045" s="111"/>
      <c r="BF1045" s="112"/>
      <c r="BG1045" s="111"/>
      <c r="BH1045" s="113"/>
      <c r="BI1045" s="111"/>
      <c r="BJ1045" s="111"/>
      <c r="BK1045" s="114"/>
      <c r="BL1045" s="122"/>
    </row>
    <row r="1046" spans="1:64" s="125" customFormat="1" ht="14.55" customHeight="1" x14ac:dyDescent="0.3">
      <c r="A1046" s="120">
        <v>1041</v>
      </c>
      <c r="B1046" s="120" t="s">
        <v>5879</v>
      </c>
      <c r="C1046" s="120" t="s">
        <v>178</v>
      </c>
      <c r="D1046" s="120" t="s">
        <v>850</v>
      </c>
      <c r="E1046" s="120" t="s">
        <v>851</v>
      </c>
      <c r="F1046" s="120" t="s">
        <v>852</v>
      </c>
      <c r="G1046" s="120" t="s">
        <v>853</v>
      </c>
      <c r="H1046" s="120" t="s">
        <v>854</v>
      </c>
      <c r="I1046" s="120">
        <v>180862</v>
      </c>
      <c r="J1046" s="120" t="s">
        <v>889</v>
      </c>
      <c r="K1046" s="120">
        <v>180862</v>
      </c>
      <c r="L1046" s="120" t="s">
        <v>1545</v>
      </c>
      <c r="M1046" s="120" t="s">
        <v>1546</v>
      </c>
      <c r="N1046" s="120">
        <v>410639</v>
      </c>
      <c r="O1046" s="120" t="s">
        <v>1780</v>
      </c>
      <c r="P1046" s="120">
        <v>91531</v>
      </c>
      <c r="Q1046" s="120" t="s">
        <v>1781</v>
      </c>
      <c r="R1046" s="120" t="s">
        <v>255</v>
      </c>
      <c r="S1046" s="120" t="s">
        <v>4379</v>
      </c>
      <c r="T1046" s="120" t="s">
        <v>180</v>
      </c>
      <c r="U1046" s="120" t="s">
        <v>181</v>
      </c>
      <c r="V1046" s="120">
        <v>0</v>
      </c>
      <c r="W1046" s="120" t="s">
        <v>5880</v>
      </c>
      <c r="X1046" s="120">
        <v>353676549</v>
      </c>
      <c r="Y1046" s="120" t="s">
        <v>4380</v>
      </c>
      <c r="Z1046" s="120" t="s">
        <v>445</v>
      </c>
      <c r="AA1046" s="123">
        <v>46000</v>
      </c>
      <c r="AB1046" s="120" t="s">
        <v>182</v>
      </c>
      <c r="AC1046" s="120">
        <v>24</v>
      </c>
      <c r="AD1046" s="120" t="s">
        <v>190</v>
      </c>
      <c r="AE1046" s="120" t="s">
        <v>501</v>
      </c>
      <c r="AF1046" s="123">
        <v>2460</v>
      </c>
      <c r="AG1046" s="123">
        <v>2460</v>
      </c>
      <c r="AH1046" s="120" t="s">
        <v>2785</v>
      </c>
      <c r="AI1046" s="123">
        <v>1042.19</v>
      </c>
      <c r="AJ1046" s="123">
        <v>1417.81</v>
      </c>
      <c r="AK1046" s="123">
        <v>2460</v>
      </c>
      <c r="AL1046" s="123">
        <v>44957.81</v>
      </c>
      <c r="AM1046" s="123">
        <v>12128.19</v>
      </c>
      <c r="AN1046" s="123">
        <v>57086</v>
      </c>
      <c r="AO1046" s="123">
        <v>24500.89</v>
      </c>
      <c r="AP1046" s="123">
        <v>9939.11</v>
      </c>
      <c r="AQ1046" s="123">
        <v>34440</v>
      </c>
      <c r="AR1046" s="120">
        <v>15</v>
      </c>
      <c r="AS1046" s="120">
        <f>VLOOKUP(X1046:X3309,[7]Sheet1!$T$2:$AC$1764,10,0)</f>
        <v>408</v>
      </c>
      <c r="AT1046" s="107" t="str">
        <f>VLOOKUP(X1046:X3303,'[8]Asset Classification'!$J$3:$S$2325,10,0)</f>
        <v>&gt;180</v>
      </c>
      <c r="AU1046" s="120"/>
      <c r="AV1046" s="120"/>
      <c r="AW1046" s="120"/>
      <c r="AX1046" s="120" t="s">
        <v>544</v>
      </c>
      <c r="AY1046" s="120" t="s">
        <v>545</v>
      </c>
      <c r="AZ1046" s="120"/>
      <c r="BA1046" s="120"/>
      <c r="BB1046" s="126"/>
      <c r="BC1046" s="110"/>
      <c r="BD1046" s="111"/>
      <c r="BE1046" s="111"/>
      <c r="BF1046" s="112"/>
      <c r="BG1046" s="111"/>
      <c r="BH1046" s="113"/>
      <c r="BI1046" s="111"/>
      <c r="BJ1046" s="111"/>
      <c r="BK1046" s="114"/>
      <c r="BL1046" s="122"/>
    </row>
    <row r="1047" spans="1:64" s="125" customFormat="1" ht="14.55" customHeight="1" x14ac:dyDescent="0.3">
      <c r="A1047" s="120">
        <v>1042</v>
      </c>
      <c r="B1047" s="120" t="s">
        <v>5879</v>
      </c>
      <c r="C1047" s="120" t="s">
        <v>178</v>
      </c>
      <c r="D1047" s="120" t="s">
        <v>850</v>
      </c>
      <c r="E1047" s="120" t="s">
        <v>851</v>
      </c>
      <c r="F1047" s="120" t="s">
        <v>852</v>
      </c>
      <c r="G1047" s="120" t="s">
        <v>853</v>
      </c>
      <c r="H1047" s="120" t="s">
        <v>854</v>
      </c>
      <c r="I1047" s="120">
        <v>180862</v>
      </c>
      <c r="J1047" s="120" t="s">
        <v>889</v>
      </c>
      <c r="K1047" s="120">
        <v>180862</v>
      </c>
      <c r="L1047" s="120" t="s">
        <v>1545</v>
      </c>
      <c r="M1047" s="120" t="s">
        <v>1546</v>
      </c>
      <c r="N1047" s="120">
        <v>410639</v>
      </c>
      <c r="O1047" s="120" t="s">
        <v>1780</v>
      </c>
      <c r="P1047" s="120">
        <v>91531</v>
      </c>
      <c r="Q1047" s="120" t="s">
        <v>1781</v>
      </c>
      <c r="R1047" s="120" t="s">
        <v>255</v>
      </c>
      <c r="S1047" s="120" t="s">
        <v>4381</v>
      </c>
      <c r="T1047" s="120" t="s">
        <v>180</v>
      </c>
      <c r="U1047" s="120" t="s">
        <v>181</v>
      </c>
      <c r="V1047" s="120">
        <v>0</v>
      </c>
      <c r="W1047" s="120" t="s">
        <v>5880</v>
      </c>
      <c r="X1047" s="120">
        <v>353676550</v>
      </c>
      <c r="Y1047" s="120" t="s">
        <v>4382</v>
      </c>
      <c r="Z1047" s="120" t="s">
        <v>445</v>
      </c>
      <c r="AA1047" s="123">
        <v>46000</v>
      </c>
      <c r="AB1047" s="120" t="s">
        <v>182</v>
      </c>
      <c r="AC1047" s="120">
        <v>24</v>
      </c>
      <c r="AD1047" s="120" t="s">
        <v>190</v>
      </c>
      <c r="AE1047" s="120" t="s">
        <v>501</v>
      </c>
      <c r="AF1047" s="123">
        <v>2460</v>
      </c>
      <c r="AG1047" s="123">
        <v>2460</v>
      </c>
      <c r="AH1047" s="120" t="s">
        <v>2785</v>
      </c>
      <c r="AI1047" s="123">
        <v>1042.19</v>
      </c>
      <c r="AJ1047" s="123">
        <v>1417.81</v>
      </c>
      <c r="AK1047" s="123">
        <v>2460</v>
      </c>
      <c r="AL1047" s="123">
        <v>44957.81</v>
      </c>
      <c r="AM1047" s="123">
        <v>12128.19</v>
      </c>
      <c r="AN1047" s="123">
        <v>57086</v>
      </c>
      <c r="AO1047" s="123">
        <v>24500.89</v>
      </c>
      <c r="AP1047" s="123">
        <v>9939.11</v>
      </c>
      <c r="AQ1047" s="123">
        <v>34440</v>
      </c>
      <c r="AR1047" s="120">
        <v>15</v>
      </c>
      <c r="AS1047" s="120">
        <f>VLOOKUP(X1047:X3310,[7]Sheet1!$T$2:$AC$1764,10,0)</f>
        <v>408</v>
      </c>
      <c r="AT1047" s="107" t="str">
        <f>VLOOKUP(X1047:X3304,'[8]Asset Classification'!$J$3:$S$2325,10,0)</f>
        <v>&gt;180</v>
      </c>
      <c r="AU1047" s="120"/>
      <c r="AV1047" s="120"/>
      <c r="AW1047" s="120"/>
      <c r="AX1047" s="120" t="s">
        <v>544</v>
      </c>
      <c r="AY1047" s="120" t="s">
        <v>545</v>
      </c>
      <c r="AZ1047" s="120"/>
      <c r="BA1047" s="120"/>
      <c r="BB1047" s="126"/>
      <c r="BC1047" s="110"/>
      <c r="BD1047" s="111"/>
      <c r="BE1047" s="111"/>
      <c r="BF1047" s="112"/>
      <c r="BG1047" s="111"/>
      <c r="BH1047" s="113"/>
      <c r="BI1047" s="111"/>
      <c r="BJ1047" s="111"/>
      <c r="BK1047" s="114"/>
      <c r="BL1047" s="122"/>
    </row>
    <row r="1048" spans="1:64" s="125" customFormat="1" ht="14.55" customHeight="1" x14ac:dyDescent="0.3">
      <c r="A1048" s="120">
        <v>1043</v>
      </c>
      <c r="B1048" s="120" t="s">
        <v>5879</v>
      </c>
      <c r="C1048" s="120" t="s">
        <v>178</v>
      </c>
      <c r="D1048" s="120" t="s">
        <v>850</v>
      </c>
      <c r="E1048" s="120" t="s">
        <v>851</v>
      </c>
      <c r="F1048" s="120" t="s">
        <v>852</v>
      </c>
      <c r="G1048" s="120" t="s">
        <v>853</v>
      </c>
      <c r="H1048" s="120" t="s">
        <v>854</v>
      </c>
      <c r="I1048" s="120">
        <v>180862</v>
      </c>
      <c r="J1048" s="120" t="s">
        <v>889</v>
      </c>
      <c r="K1048" s="120">
        <v>180862</v>
      </c>
      <c r="L1048" s="120" t="s">
        <v>1545</v>
      </c>
      <c r="M1048" s="120" t="s">
        <v>1546</v>
      </c>
      <c r="N1048" s="120">
        <v>410639</v>
      </c>
      <c r="O1048" s="120" t="s">
        <v>1855</v>
      </c>
      <c r="P1048" s="120">
        <v>492065</v>
      </c>
      <c r="Q1048" s="120" t="s">
        <v>1856</v>
      </c>
      <c r="R1048" s="120" t="s">
        <v>255</v>
      </c>
      <c r="S1048" s="120" t="s">
        <v>4512</v>
      </c>
      <c r="T1048" s="120" t="s">
        <v>185</v>
      </c>
      <c r="U1048" s="120" t="s">
        <v>186</v>
      </c>
      <c r="V1048" s="120">
        <v>0</v>
      </c>
      <c r="W1048" s="120" t="s">
        <v>5880</v>
      </c>
      <c r="X1048" s="120">
        <v>353676628</v>
      </c>
      <c r="Y1048" s="120" t="s">
        <v>4513</v>
      </c>
      <c r="Z1048" s="120" t="s">
        <v>184</v>
      </c>
      <c r="AA1048" s="123">
        <v>36000</v>
      </c>
      <c r="AB1048" s="120" t="s">
        <v>194</v>
      </c>
      <c r="AC1048" s="120">
        <v>24</v>
      </c>
      <c r="AD1048" s="120" t="s">
        <v>190</v>
      </c>
      <c r="AE1048" s="120" t="s">
        <v>501</v>
      </c>
      <c r="AF1048" s="123">
        <v>1920</v>
      </c>
      <c r="AG1048" s="123">
        <v>1920</v>
      </c>
      <c r="AH1048" s="120" t="s">
        <v>2785</v>
      </c>
      <c r="AI1048" s="123">
        <v>736.44</v>
      </c>
      <c r="AJ1048" s="123">
        <v>1183.56</v>
      </c>
      <c r="AK1048" s="123">
        <v>1920</v>
      </c>
      <c r="AL1048" s="123">
        <v>35263.56</v>
      </c>
      <c r="AM1048" s="123">
        <v>9572.44</v>
      </c>
      <c r="AN1048" s="123">
        <v>44836</v>
      </c>
      <c r="AO1048" s="123">
        <v>19064.03</v>
      </c>
      <c r="AP1048" s="123">
        <v>7815.97</v>
      </c>
      <c r="AQ1048" s="123">
        <v>26880</v>
      </c>
      <c r="AR1048" s="120">
        <v>15</v>
      </c>
      <c r="AS1048" s="120">
        <f>VLOOKUP(X1048:X3311,[7]Sheet1!$T$2:$AC$1764,10,0)</f>
        <v>408</v>
      </c>
      <c r="AT1048" s="107" t="str">
        <f>VLOOKUP(X1048:X3305,'[8]Asset Classification'!$J$3:$S$2325,10,0)</f>
        <v>&gt;180</v>
      </c>
      <c r="AU1048" s="120"/>
      <c r="AV1048" s="120"/>
      <c r="AW1048" s="120"/>
      <c r="AX1048" s="120" t="s">
        <v>544</v>
      </c>
      <c r="AY1048" s="120" t="s">
        <v>545</v>
      </c>
      <c r="AZ1048" s="120"/>
      <c r="BA1048" s="120"/>
      <c r="BB1048" s="126"/>
      <c r="BC1048" s="110"/>
      <c r="BD1048" s="111"/>
      <c r="BE1048" s="111"/>
      <c r="BF1048" s="112"/>
      <c r="BG1048" s="111"/>
      <c r="BH1048" s="113"/>
      <c r="BI1048" s="111"/>
      <c r="BJ1048" s="111"/>
      <c r="BK1048" s="114"/>
      <c r="BL1048" s="122"/>
    </row>
    <row r="1049" spans="1:64" s="125" customFormat="1" ht="14.55" customHeight="1" x14ac:dyDescent="0.3">
      <c r="A1049" s="120">
        <v>1044</v>
      </c>
      <c r="B1049" s="120" t="s">
        <v>5879</v>
      </c>
      <c r="C1049" s="120" t="s">
        <v>178</v>
      </c>
      <c r="D1049" s="120" t="s">
        <v>850</v>
      </c>
      <c r="E1049" s="120" t="s">
        <v>851</v>
      </c>
      <c r="F1049" s="120" t="s">
        <v>852</v>
      </c>
      <c r="G1049" s="120" t="s">
        <v>853</v>
      </c>
      <c r="H1049" s="120" t="s">
        <v>854</v>
      </c>
      <c r="I1049" s="120">
        <v>180862</v>
      </c>
      <c r="J1049" s="120" t="s">
        <v>889</v>
      </c>
      <c r="K1049" s="120">
        <v>180862</v>
      </c>
      <c r="L1049" s="120" t="s">
        <v>1545</v>
      </c>
      <c r="M1049" s="120" t="s">
        <v>1546</v>
      </c>
      <c r="N1049" s="120">
        <v>410639</v>
      </c>
      <c r="O1049" s="120" t="s">
        <v>2231</v>
      </c>
      <c r="P1049" s="120">
        <v>571783</v>
      </c>
      <c r="Q1049" s="120" t="s">
        <v>3881</v>
      </c>
      <c r="R1049" s="120" t="s">
        <v>255</v>
      </c>
      <c r="S1049" s="120" t="s">
        <v>3882</v>
      </c>
      <c r="T1049" s="120" t="s">
        <v>185</v>
      </c>
      <c r="U1049" s="120" t="s">
        <v>186</v>
      </c>
      <c r="V1049" s="120">
        <v>0</v>
      </c>
      <c r="W1049" s="120" t="s">
        <v>5880</v>
      </c>
      <c r="X1049" s="120">
        <v>353435910</v>
      </c>
      <c r="Y1049" s="120" t="s">
        <v>3883</v>
      </c>
      <c r="Z1049" s="120" t="s">
        <v>297</v>
      </c>
      <c r="AA1049" s="123">
        <v>52000</v>
      </c>
      <c r="AB1049" s="120" t="s">
        <v>548</v>
      </c>
      <c r="AC1049" s="120">
        <v>24</v>
      </c>
      <c r="AD1049" s="120" t="s">
        <v>190</v>
      </c>
      <c r="AE1049" s="120" t="s">
        <v>477</v>
      </c>
      <c r="AF1049" s="123">
        <v>2780</v>
      </c>
      <c r="AG1049" s="123">
        <v>2780</v>
      </c>
      <c r="AH1049" s="120" t="s">
        <v>308</v>
      </c>
      <c r="AI1049" s="123">
        <v>4884.8599999999997</v>
      </c>
      <c r="AJ1049" s="123">
        <v>3455.14</v>
      </c>
      <c r="AK1049" s="123">
        <v>8340</v>
      </c>
      <c r="AL1049" s="123">
        <v>47115.14</v>
      </c>
      <c r="AM1049" s="123">
        <v>11473.86</v>
      </c>
      <c r="AN1049" s="123">
        <v>58589</v>
      </c>
      <c r="AO1049" s="123">
        <v>29039.72</v>
      </c>
      <c r="AP1049" s="123">
        <v>9880.2800000000007</v>
      </c>
      <c r="AQ1049" s="123">
        <v>38920</v>
      </c>
      <c r="AR1049" s="120">
        <v>17</v>
      </c>
      <c r="AS1049" s="120">
        <f>VLOOKUP(X1049:X3312,[7]Sheet1!$T$2:$AC$1764,10,0)</f>
        <v>411</v>
      </c>
      <c r="AT1049" s="107" t="str">
        <f>VLOOKUP(X1049:X3306,'[8]Asset Classification'!$J$3:$S$2325,10,0)</f>
        <v>&gt;180</v>
      </c>
      <c r="AU1049" s="120"/>
      <c r="AV1049" s="120"/>
      <c r="AW1049" s="120"/>
      <c r="AX1049" s="120" t="s">
        <v>544</v>
      </c>
      <c r="AY1049" s="120" t="s">
        <v>545</v>
      </c>
      <c r="AZ1049" s="120"/>
      <c r="BA1049" s="120"/>
      <c r="BB1049" s="126"/>
      <c r="BC1049" s="110"/>
      <c r="BD1049" s="111"/>
      <c r="BE1049" s="111"/>
      <c r="BF1049" s="112"/>
      <c r="BG1049" s="111"/>
      <c r="BH1049" s="113"/>
      <c r="BI1049" s="111"/>
      <c r="BJ1049" s="111"/>
      <c r="BK1049" s="114"/>
      <c r="BL1049" s="122"/>
    </row>
    <row r="1050" spans="1:64" s="125" customFormat="1" ht="14.55" customHeight="1" x14ac:dyDescent="0.3">
      <c r="A1050" s="120">
        <v>1045</v>
      </c>
      <c r="B1050" s="120" t="s">
        <v>5879</v>
      </c>
      <c r="C1050" s="120" t="s">
        <v>178</v>
      </c>
      <c r="D1050" s="120" t="s">
        <v>850</v>
      </c>
      <c r="E1050" s="120" t="s">
        <v>851</v>
      </c>
      <c r="F1050" s="120" t="s">
        <v>852</v>
      </c>
      <c r="G1050" s="120" t="s">
        <v>853</v>
      </c>
      <c r="H1050" s="120" t="s">
        <v>854</v>
      </c>
      <c r="I1050" s="120">
        <v>168143</v>
      </c>
      <c r="J1050" s="120" t="s">
        <v>854</v>
      </c>
      <c r="K1050" s="120">
        <v>168143</v>
      </c>
      <c r="L1050" s="120" t="s">
        <v>855</v>
      </c>
      <c r="M1050" s="120" t="s">
        <v>856</v>
      </c>
      <c r="N1050" s="120">
        <v>403969</v>
      </c>
      <c r="O1050" s="120" t="s">
        <v>2580</v>
      </c>
      <c r="P1050" s="120">
        <v>518426</v>
      </c>
      <c r="Q1050" s="120" t="s">
        <v>2581</v>
      </c>
      <c r="R1050" s="120" t="s">
        <v>255</v>
      </c>
      <c r="S1050" s="120" t="s">
        <v>4007</v>
      </c>
      <c r="T1050" s="120" t="s">
        <v>185</v>
      </c>
      <c r="U1050" s="120" t="s">
        <v>181</v>
      </c>
      <c r="V1050" s="120">
        <v>0</v>
      </c>
      <c r="W1050" s="120" t="s">
        <v>5880</v>
      </c>
      <c r="X1050" s="120">
        <v>353444891</v>
      </c>
      <c r="Y1050" s="120" t="s">
        <v>4008</v>
      </c>
      <c r="Z1050" s="120" t="s">
        <v>491</v>
      </c>
      <c r="AA1050" s="123">
        <v>52000</v>
      </c>
      <c r="AB1050" s="120" t="s">
        <v>548</v>
      </c>
      <c r="AC1050" s="120">
        <v>24</v>
      </c>
      <c r="AD1050" s="120" t="s">
        <v>190</v>
      </c>
      <c r="AE1050" s="120" t="s">
        <v>503</v>
      </c>
      <c r="AF1050" s="123">
        <v>2780</v>
      </c>
      <c r="AG1050" s="123">
        <v>2780</v>
      </c>
      <c r="AH1050" s="120" t="s">
        <v>308</v>
      </c>
      <c r="AI1050" s="123">
        <v>3200.38</v>
      </c>
      <c r="AJ1050" s="123">
        <v>2359.62</v>
      </c>
      <c r="AK1050" s="123">
        <v>5560</v>
      </c>
      <c r="AL1050" s="123">
        <v>48799.62</v>
      </c>
      <c r="AM1050" s="123">
        <v>12664.38</v>
      </c>
      <c r="AN1050" s="123">
        <v>61464</v>
      </c>
      <c r="AO1050" s="123">
        <v>28256.76</v>
      </c>
      <c r="AP1050" s="123">
        <v>10663.24</v>
      </c>
      <c r="AQ1050" s="123">
        <v>38920</v>
      </c>
      <c r="AR1050" s="120">
        <v>16</v>
      </c>
      <c r="AS1050" s="120">
        <f>VLOOKUP(X1050:X3313,[7]Sheet1!$T$2:$AC$1764,10,0)</f>
        <v>411</v>
      </c>
      <c r="AT1050" s="107" t="str">
        <f>VLOOKUP(X1050:X3307,'[8]Asset Classification'!$J$3:$S$2325,10,0)</f>
        <v>&gt;180</v>
      </c>
      <c r="AU1050" s="120"/>
      <c r="AV1050" s="120"/>
      <c r="AW1050" s="120"/>
      <c r="AX1050" s="120" t="s">
        <v>544</v>
      </c>
      <c r="AY1050" s="120" t="s">
        <v>545</v>
      </c>
      <c r="AZ1050" s="120"/>
      <c r="BA1050" s="120"/>
      <c r="BB1050" s="126"/>
      <c r="BC1050" s="110"/>
      <c r="BD1050" s="111"/>
      <c r="BE1050" s="111"/>
      <c r="BF1050" s="112"/>
      <c r="BG1050" s="111"/>
      <c r="BH1050" s="113"/>
      <c r="BI1050" s="111"/>
      <c r="BJ1050" s="111"/>
      <c r="BK1050" s="114"/>
      <c r="BL1050" s="122"/>
    </row>
    <row r="1051" spans="1:64" s="125" customFormat="1" ht="14.55" customHeight="1" x14ac:dyDescent="0.3">
      <c r="A1051" s="120">
        <v>1046</v>
      </c>
      <c r="B1051" s="120" t="s">
        <v>5879</v>
      </c>
      <c r="C1051" s="120" t="s">
        <v>178</v>
      </c>
      <c r="D1051" s="120" t="s">
        <v>850</v>
      </c>
      <c r="E1051" s="120" t="s">
        <v>851</v>
      </c>
      <c r="F1051" s="120" t="s">
        <v>852</v>
      </c>
      <c r="G1051" s="120" t="s">
        <v>853</v>
      </c>
      <c r="H1051" s="120" t="s">
        <v>854</v>
      </c>
      <c r="I1051" s="120">
        <v>40699</v>
      </c>
      <c r="J1051" s="120" t="s">
        <v>2253</v>
      </c>
      <c r="K1051" s="120">
        <v>40699</v>
      </c>
      <c r="L1051" s="120" t="s">
        <v>1545</v>
      </c>
      <c r="M1051" s="120" t="s">
        <v>1546</v>
      </c>
      <c r="N1051" s="120">
        <v>410866</v>
      </c>
      <c r="O1051" s="120" t="s">
        <v>2316</v>
      </c>
      <c r="P1051" s="120">
        <v>91489</v>
      </c>
      <c r="Q1051" s="120" t="s">
        <v>2317</v>
      </c>
      <c r="R1051" s="120" t="s">
        <v>255</v>
      </c>
      <c r="S1051" s="120" t="s">
        <v>4143</v>
      </c>
      <c r="T1051" s="120" t="s">
        <v>185</v>
      </c>
      <c r="U1051" s="120" t="s">
        <v>181</v>
      </c>
      <c r="V1051" s="120">
        <v>0</v>
      </c>
      <c r="W1051" s="120" t="s">
        <v>221</v>
      </c>
      <c r="X1051" s="120">
        <v>353676407</v>
      </c>
      <c r="Y1051" s="120" t="s">
        <v>4144</v>
      </c>
      <c r="Z1051" s="120" t="s">
        <v>511</v>
      </c>
      <c r="AA1051" s="123">
        <v>38000</v>
      </c>
      <c r="AB1051" s="120" t="s">
        <v>182</v>
      </c>
      <c r="AC1051" s="120">
        <v>24</v>
      </c>
      <c r="AD1051" s="120" t="s">
        <v>195</v>
      </c>
      <c r="AE1051" s="120" t="s">
        <v>330</v>
      </c>
      <c r="AF1051" s="123">
        <v>2030</v>
      </c>
      <c r="AG1051" s="123">
        <v>2030</v>
      </c>
      <c r="AH1051" s="120" t="s">
        <v>2785</v>
      </c>
      <c r="AI1051" s="123">
        <v>910.82</v>
      </c>
      <c r="AJ1051" s="123">
        <v>1119.18</v>
      </c>
      <c r="AK1051" s="123">
        <v>2030</v>
      </c>
      <c r="AL1051" s="123">
        <v>37089.18</v>
      </c>
      <c r="AM1051" s="123">
        <v>10134.82</v>
      </c>
      <c r="AN1051" s="123">
        <v>47224</v>
      </c>
      <c r="AO1051" s="123">
        <v>20145.18</v>
      </c>
      <c r="AP1051" s="123">
        <v>8274.82</v>
      </c>
      <c r="AQ1051" s="123">
        <v>28420</v>
      </c>
      <c r="AR1051" s="120">
        <v>15</v>
      </c>
      <c r="AS1051" s="120">
        <f>VLOOKUP(X1051:X3314,[7]Sheet1!$T$2:$AC$1764,10,0)</f>
        <v>411</v>
      </c>
      <c r="AT1051" s="107" t="str">
        <f>VLOOKUP(X1051:X3308,'[8]Asset Classification'!$J$3:$S$2325,10,0)</f>
        <v>&gt;180</v>
      </c>
      <c r="AU1051" s="120"/>
      <c r="AV1051" s="120"/>
      <c r="AW1051" s="120"/>
      <c r="AX1051" s="120" t="s">
        <v>544</v>
      </c>
      <c r="AY1051" s="120" t="s">
        <v>545</v>
      </c>
      <c r="AZ1051" s="120"/>
      <c r="BA1051" s="120"/>
      <c r="BB1051" s="126"/>
      <c r="BC1051" s="110"/>
      <c r="BD1051" s="111"/>
      <c r="BE1051" s="111"/>
      <c r="BF1051" s="112"/>
      <c r="BG1051" s="111"/>
      <c r="BH1051" s="113"/>
      <c r="BI1051" s="111"/>
      <c r="BJ1051" s="111"/>
      <c r="BK1051" s="114"/>
      <c r="BL1051" s="122"/>
    </row>
    <row r="1052" spans="1:64" s="125" customFormat="1" ht="14.55" customHeight="1" x14ac:dyDescent="0.3">
      <c r="A1052" s="120">
        <v>1047</v>
      </c>
      <c r="B1052" s="120" t="s">
        <v>5879</v>
      </c>
      <c r="C1052" s="120" t="s">
        <v>178</v>
      </c>
      <c r="D1052" s="120" t="s">
        <v>850</v>
      </c>
      <c r="E1052" s="120" t="s">
        <v>851</v>
      </c>
      <c r="F1052" s="120" t="s">
        <v>852</v>
      </c>
      <c r="G1052" s="120" t="s">
        <v>853</v>
      </c>
      <c r="H1052" s="120" t="s">
        <v>854</v>
      </c>
      <c r="I1052" s="120">
        <v>40726</v>
      </c>
      <c r="J1052" s="120" t="s">
        <v>1874</v>
      </c>
      <c r="K1052" s="120">
        <v>40726</v>
      </c>
      <c r="L1052" s="120" t="s">
        <v>906</v>
      </c>
      <c r="M1052" s="120" t="s">
        <v>907</v>
      </c>
      <c r="N1052" s="120">
        <v>62926</v>
      </c>
      <c r="O1052" s="120" t="s">
        <v>2580</v>
      </c>
      <c r="P1052" s="120">
        <v>518426</v>
      </c>
      <c r="Q1052" s="120" t="s">
        <v>2581</v>
      </c>
      <c r="R1052" s="120" t="s">
        <v>255</v>
      </c>
      <c r="S1052" s="120" t="s">
        <v>4501</v>
      </c>
      <c r="T1052" s="120" t="s">
        <v>185</v>
      </c>
      <c r="U1052" s="120" t="s">
        <v>181</v>
      </c>
      <c r="V1052" s="120">
        <v>0</v>
      </c>
      <c r="W1052" s="120" t="s">
        <v>5880</v>
      </c>
      <c r="X1052" s="120">
        <v>353676618</v>
      </c>
      <c r="Y1052" s="120" t="s">
        <v>4502</v>
      </c>
      <c r="Z1052" s="120" t="s">
        <v>491</v>
      </c>
      <c r="AA1052" s="123">
        <v>39000</v>
      </c>
      <c r="AB1052" s="120" t="s">
        <v>548</v>
      </c>
      <c r="AC1052" s="120">
        <v>24</v>
      </c>
      <c r="AD1052" s="120" t="s">
        <v>190</v>
      </c>
      <c r="AE1052" s="120" t="s">
        <v>503</v>
      </c>
      <c r="AF1052" s="123">
        <v>2080</v>
      </c>
      <c r="AG1052" s="123">
        <v>2080</v>
      </c>
      <c r="AH1052" s="120" t="s">
        <v>308</v>
      </c>
      <c r="AI1052" s="123">
        <v>2390.19</v>
      </c>
      <c r="AJ1052" s="123">
        <v>1769.81</v>
      </c>
      <c r="AK1052" s="123">
        <v>4160</v>
      </c>
      <c r="AL1052" s="123">
        <v>36609.81</v>
      </c>
      <c r="AM1052" s="123">
        <v>9532.19</v>
      </c>
      <c r="AN1052" s="123">
        <v>46142</v>
      </c>
      <c r="AO1052" s="123">
        <v>21108.9</v>
      </c>
      <c r="AP1052" s="123">
        <v>8011.1</v>
      </c>
      <c r="AQ1052" s="123">
        <v>29120</v>
      </c>
      <c r="AR1052" s="120">
        <v>16</v>
      </c>
      <c r="AS1052" s="120">
        <f>VLOOKUP(X1052:X3315,[7]Sheet1!$T$2:$AC$1764,10,0)</f>
        <v>411</v>
      </c>
      <c r="AT1052" s="107" t="str">
        <f>VLOOKUP(X1052:X3309,'[8]Asset Classification'!$J$3:$S$2325,10,0)</f>
        <v>&gt;180</v>
      </c>
      <c r="AU1052" s="120"/>
      <c r="AV1052" s="120"/>
      <c r="AW1052" s="120"/>
      <c r="AX1052" s="120" t="s">
        <v>544</v>
      </c>
      <c r="AY1052" s="120" t="s">
        <v>545</v>
      </c>
      <c r="AZ1052" s="120"/>
      <c r="BA1052" s="120"/>
      <c r="BB1052" s="126"/>
      <c r="BC1052" s="110"/>
      <c r="BD1052" s="111"/>
      <c r="BE1052" s="111"/>
      <c r="BF1052" s="112"/>
      <c r="BG1052" s="111"/>
      <c r="BH1052" s="113"/>
      <c r="BI1052" s="111"/>
      <c r="BJ1052" s="111"/>
      <c r="BK1052" s="114"/>
      <c r="BL1052" s="122"/>
    </row>
    <row r="1053" spans="1:64" s="125" customFormat="1" ht="14.55" customHeight="1" x14ac:dyDescent="0.3">
      <c r="A1053" s="120">
        <v>1048</v>
      </c>
      <c r="B1053" s="120" t="s">
        <v>5879</v>
      </c>
      <c r="C1053" s="120" t="s">
        <v>178</v>
      </c>
      <c r="D1053" s="120" t="s">
        <v>850</v>
      </c>
      <c r="E1053" s="120" t="s">
        <v>851</v>
      </c>
      <c r="F1053" s="120" t="s">
        <v>852</v>
      </c>
      <c r="G1053" s="120" t="s">
        <v>853</v>
      </c>
      <c r="H1053" s="120" t="s">
        <v>854</v>
      </c>
      <c r="I1053" s="120">
        <v>180862</v>
      </c>
      <c r="J1053" s="120" t="s">
        <v>889</v>
      </c>
      <c r="K1053" s="120">
        <v>180862</v>
      </c>
      <c r="L1053" s="120" t="s">
        <v>1545</v>
      </c>
      <c r="M1053" s="120" t="s">
        <v>1546</v>
      </c>
      <c r="N1053" s="120">
        <v>410639</v>
      </c>
      <c r="O1053" s="120" t="s">
        <v>2120</v>
      </c>
      <c r="P1053" s="120">
        <v>647446</v>
      </c>
      <c r="Q1053" s="120" t="s">
        <v>2569</v>
      </c>
      <c r="R1053" s="120" t="s">
        <v>255</v>
      </c>
      <c r="S1053" s="120" t="s">
        <v>3456</v>
      </c>
      <c r="T1053" s="120" t="s">
        <v>185</v>
      </c>
      <c r="U1053" s="120" t="s">
        <v>186</v>
      </c>
      <c r="V1053" s="120">
        <v>541</v>
      </c>
      <c r="W1053" s="120" t="s">
        <v>5880</v>
      </c>
      <c r="X1053" s="120">
        <v>352563233</v>
      </c>
      <c r="Y1053" s="120" t="s">
        <v>3457</v>
      </c>
      <c r="Z1053" s="120" t="s">
        <v>272</v>
      </c>
      <c r="AA1053" s="123">
        <v>42000</v>
      </c>
      <c r="AB1053" s="120" t="s">
        <v>548</v>
      </c>
      <c r="AC1053" s="120">
        <v>24</v>
      </c>
      <c r="AD1053" s="120" t="s">
        <v>192</v>
      </c>
      <c r="AE1053" s="120" t="s">
        <v>249</v>
      </c>
      <c r="AF1053" s="123">
        <v>2240</v>
      </c>
      <c r="AG1053" s="123">
        <v>2240</v>
      </c>
      <c r="AH1053" s="120" t="s">
        <v>773</v>
      </c>
      <c r="AI1053" s="123">
        <v>6634.62</v>
      </c>
      <c r="AJ1053" s="123">
        <v>4651.68</v>
      </c>
      <c r="AK1053" s="123">
        <v>11286.3</v>
      </c>
      <c r="AL1053" s="123">
        <v>35365.379999999997</v>
      </c>
      <c r="AM1053" s="123">
        <v>7963.3</v>
      </c>
      <c r="AN1053" s="123">
        <v>43328.68</v>
      </c>
      <c r="AO1053" s="123">
        <v>24070.19</v>
      </c>
      <c r="AP1053" s="123">
        <v>7203.51</v>
      </c>
      <c r="AQ1053" s="123">
        <v>31273.7</v>
      </c>
      <c r="AR1053" s="120">
        <v>19</v>
      </c>
      <c r="AS1053" s="120">
        <f>VLOOKUP(X1053:X3316,[7]Sheet1!$T$2:$AC$1764,10,0)</f>
        <v>412</v>
      </c>
      <c r="AT1053" s="107" t="str">
        <f>VLOOKUP(X1053:X3310,'[8]Asset Classification'!$J$3:$S$2325,10,0)</f>
        <v>&gt;180</v>
      </c>
      <c r="AU1053" s="120"/>
      <c r="AV1053" s="120"/>
      <c r="AW1053" s="120"/>
      <c r="AX1053" s="120" t="s">
        <v>544</v>
      </c>
      <c r="AY1053" s="120" t="s">
        <v>545</v>
      </c>
      <c r="AZ1053" s="120"/>
      <c r="BA1053" s="120"/>
      <c r="BB1053" s="126"/>
      <c r="BC1053" s="110"/>
      <c r="BD1053" s="111"/>
      <c r="BE1053" s="111"/>
      <c r="BF1053" s="112"/>
      <c r="BG1053" s="111"/>
      <c r="BH1053" s="113"/>
      <c r="BI1053" s="111"/>
      <c r="BJ1053" s="111"/>
      <c r="BK1053" s="114"/>
      <c r="BL1053" s="122"/>
    </row>
    <row r="1054" spans="1:64" s="125" customFormat="1" ht="14.55" customHeight="1" x14ac:dyDescent="0.3">
      <c r="A1054" s="120">
        <v>1049</v>
      </c>
      <c r="B1054" s="120" t="s">
        <v>5879</v>
      </c>
      <c r="C1054" s="120" t="s">
        <v>178</v>
      </c>
      <c r="D1054" s="120" t="s">
        <v>850</v>
      </c>
      <c r="E1054" s="120" t="s">
        <v>851</v>
      </c>
      <c r="F1054" s="120" t="s">
        <v>852</v>
      </c>
      <c r="G1054" s="120" t="s">
        <v>853</v>
      </c>
      <c r="H1054" s="120" t="s">
        <v>854</v>
      </c>
      <c r="I1054" s="120">
        <v>40735</v>
      </c>
      <c r="J1054" s="120" t="s">
        <v>915</v>
      </c>
      <c r="K1054" s="120">
        <v>40735</v>
      </c>
      <c r="L1054" s="120" t="s">
        <v>916</v>
      </c>
      <c r="M1054" s="120" t="s">
        <v>917</v>
      </c>
      <c r="N1054" s="120">
        <v>346896</v>
      </c>
      <c r="O1054" s="120" t="s">
        <v>1973</v>
      </c>
      <c r="P1054" s="120">
        <v>568689</v>
      </c>
      <c r="Q1054" s="120" t="s">
        <v>1974</v>
      </c>
      <c r="R1054" s="120" t="s">
        <v>255</v>
      </c>
      <c r="S1054" s="120" t="s">
        <v>3524</v>
      </c>
      <c r="T1054" s="120" t="s">
        <v>185</v>
      </c>
      <c r="U1054" s="120" t="s">
        <v>186</v>
      </c>
      <c r="V1054" s="120">
        <v>541</v>
      </c>
      <c r="W1054" s="120" t="s">
        <v>5880</v>
      </c>
      <c r="X1054" s="120">
        <v>352801785</v>
      </c>
      <c r="Y1054" s="120" t="s">
        <v>3525</v>
      </c>
      <c r="Z1054" s="120" t="s">
        <v>459</v>
      </c>
      <c r="AA1054" s="123">
        <v>42000</v>
      </c>
      <c r="AB1054" s="120" t="s">
        <v>548</v>
      </c>
      <c r="AC1054" s="120">
        <v>24</v>
      </c>
      <c r="AD1054" s="120" t="s">
        <v>192</v>
      </c>
      <c r="AE1054" s="120" t="s">
        <v>249</v>
      </c>
      <c r="AF1054" s="123">
        <v>2240</v>
      </c>
      <c r="AG1054" s="123">
        <v>2240</v>
      </c>
      <c r="AH1054" s="120" t="s">
        <v>285</v>
      </c>
      <c r="AI1054" s="123">
        <v>8393.52</v>
      </c>
      <c r="AJ1054" s="123">
        <v>4806.4799999999996</v>
      </c>
      <c r="AK1054" s="123">
        <v>13200</v>
      </c>
      <c r="AL1054" s="123">
        <v>33606.480000000003</v>
      </c>
      <c r="AM1054" s="123">
        <v>6930.07</v>
      </c>
      <c r="AN1054" s="123">
        <v>40536.550000000003</v>
      </c>
      <c r="AO1054" s="123">
        <v>23102.65</v>
      </c>
      <c r="AP1054" s="123">
        <v>6257.35</v>
      </c>
      <c r="AQ1054" s="123">
        <v>29360</v>
      </c>
      <c r="AR1054" s="120">
        <v>19</v>
      </c>
      <c r="AS1054" s="120">
        <f>VLOOKUP(X1054:X3317,[7]Sheet1!$T$2:$AC$1764,10,0)</f>
        <v>412</v>
      </c>
      <c r="AT1054" s="107" t="str">
        <f>VLOOKUP(X1054:X3311,'[8]Asset Classification'!$J$3:$S$2325,10,0)</f>
        <v>&gt;180</v>
      </c>
      <c r="AU1054" s="120"/>
      <c r="AV1054" s="120"/>
      <c r="AW1054" s="120"/>
      <c r="AX1054" s="120" t="s">
        <v>544</v>
      </c>
      <c r="AY1054" s="120" t="s">
        <v>545</v>
      </c>
      <c r="AZ1054" s="120"/>
      <c r="BA1054" s="120"/>
      <c r="BB1054" s="126"/>
      <c r="BC1054" s="110"/>
      <c r="BD1054" s="111"/>
      <c r="BE1054" s="111"/>
      <c r="BF1054" s="112"/>
      <c r="BG1054" s="111"/>
      <c r="BH1054" s="113"/>
      <c r="BI1054" s="111"/>
      <c r="BJ1054" s="111"/>
      <c r="BK1054" s="114"/>
      <c r="BL1054" s="122"/>
    </row>
    <row r="1055" spans="1:64" s="125" customFormat="1" ht="14.55" customHeight="1" x14ac:dyDescent="0.3">
      <c r="A1055" s="120">
        <v>1050</v>
      </c>
      <c r="B1055" s="120" t="s">
        <v>5879</v>
      </c>
      <c r="C1055" s="120" t="s">
        <v>178</v>
      </c>
      <c r="D1055" s="120" t="s">
        <v>850</v>
      </c>
      <c r="E1055" s="120" t="s">
        <v>851</v>
      </c>
      <c r="F1055" s="120" t="s">
        <v>852</v>
      </c>
      <c r="G1055" s="120" t="s">
        <v>853</v>
      </c>
      <c r="H1055" s="120" t="s">
        <v>854</v>
      </c>
      <c r="I1055" s="120">
        <v>40735</v>
      </c>
      <c r="J1055" s="120" t="s">
        <v>915</v>
      </c>
      <c r="K1055" s="120">
        <v>40735</v>
      </c>
      <c r="L1055" s="120" t="s">
        <v>916</v>
      </c>
      <c r="M1055" s="120" t="s">
        <v>917</v>
      </c>
      <c r="N1055" s="120">
        <v>63008</v>
      </c>
      <c r="O1055" s="120" t="s">
        <v>2900</v>
      </c>
      <c r="P1055" s="120">
        <v>606383</v>
      </c>
      <c r="Q1055" s="120" t="s">
        <v>2901</v>
      </c>
      <c r="R1055" s="120" t="s">
        <v>255</v>
      </c>
      <c r="S1055" s="120" t="s">
        <v>3690</v>
      </c>
      <c r="T1055" s="120" t="s">
        <v>185</v>
      </c>
      <c r="U1055" s="120" t="s">
        <v>181</v>
      </c>
      <c r="V1055" s="120">
        <v>0</v>
      </c>
      <c r="W1055" s="120" t="s">
        <v>5880</v>
      </c>
      <c r="X1055" s="120">
        <v>353435770</v>
      </c>
      <c r="Y1055" s="120" t="s">
        <v>3691</v>
      </c>
      <c r="Z1055" s="120" t="s">
        <v>184</v>
      </c>
      <c r="AA1055" s="123">
        <v>43000</v>
      </c>
      <c r="AB1055" s="120" t="s">
        <v>548</v>
      </c>
      <c r="AC1055" s="120">
        <v>24</v>
      </c>
      <c r="AD1055" s="120" t="s">
        <v>190</v>
      </c>
      <c r="AE1055" s="120" t="s">
        <v>498</v>
      </c>
      <c r="AF1055" s="123">
        <v>2290</v>
      </c>
      <c r="AG1055" s="123">
        <v>2290</v>
      </c>
      <c r="AH1055" s="120" t="s">
        <v>2785</v>
      </c>
      <c r="AI1055" s="123">
        <v>1200.27</v>
      </c>
      <c r="AJ1055" s="123">
        <v>1089.73</v>
      </c>
      <c r="AK1055" s="123">
        <v>2290</v>
      </c>
      <c r="AL1055" s="123">
        <v>41799.730000000003</v>
      </c>
      <c r="AM1055" s="123">
        <v>11452.27</v>
      </c>
      <c r="AN1055" s="123">
        <v>53252</v>
      </c>
      <c r="AO1055" s="123">
        <v>22712.74</v>
      </c>
      <c r="AP1055" s="123">
        <v>9347.26</v>
      </c>
      <c r="AQ1055" s="123">
        <v>32060</v>
      </c>
      <c r="AR1055" s="120">
        <v>15</v>
      </c>
      <c r="AS1055" s="120">
        <f>VLOOKUP(X1055:X3318,[7]Sheet1!$T$2:$AC$1764,10,0)</f>
        <v>412</v>
      </c>
      <c r="AT1055" s="107" t="str">
        <f>VLOOKUP(X1055:X3312,'[8]Asset Classification'!$J$3:$S$2325,10,0)</f>
        <v>&gt;180</v>
      </c>
      <c r="AU1055" s="120"/>
      <c r="AV1055" s="120"/>
      <c r="AW1055" s="120"/>
      <c r="AX1055" s="120" t="s">
        <v>544</v>
      </c>
      <c r="AY1055" s="120" t="s">
        <v>545</v>
      </c>
      <c r="AZ1055" s="120"/>
      <c r="BA1055" s="120"/>
      <c r="BB1055" s="126"/>
      <c r="BC1055" s="110"/>
      <c r="BD1055" s="111"/>
      <c r="BE1055" s="111"/>
      <c r="BF1055" s="112"/>
      <c r="BG1055" s="111"/>
      <c r="BH1055" s="113"/>
      <c r="BI1055" s="111"/>
      <c r="BJ1055" s="111"/>
      <c r="BK1055" s="114"/>
      <c r="BL1055" s="122"/>
    </row>
    <row r="1056" spans="1:64" s="125" customFormat="1" ht="14.55" customHeight="1" x14ac:dyDescent="0.3">
      <c r="A1056" s="120">
        <v>1051</v>
      </c>
      <c r="B1056" s="120" t="s">
        <v>5879</v>
      </c>
      <c r="C1056" s="120" t="s">
        <v>178</v>
      </c>
      <c r="D1056" s="120" t="s">
        <v>850</v>
      </c>
      <c r="E1056" s="120" t="s">
        <v>851</v>
      </c>
      <c r="F1056" s="120" t="s">
        <v>852</v>
      </c>
      <c r="G1056" s="120" t="s">
        <v>853</v>
      </c>
      <c r="H1056" s="120" t="s">
        <v>854</v>
      </c>
      <c r="I1056" s="120">
        <v>40671</v>
      </c>
      <c r="J1056" s="120" t="s">
        <v>1132</v>
      </c>
      <c r="K1056" s="120">
        <v>40671</v>
      </c>
      <c r="L1056" s="120" t="s">
        <v>890</v>
      </c>
      <c r="M1056" s="120" t="s">
        <v>891</v>
      </c>
      <c r="N1056" s="120">
        <v>313767</v>
      </c>
      <c r="O1056" s="120" t="s">
        <v>2521</v>
      </c>
      <c r="P1056" s="120">
        <v>558061</v>
      </c>
      <c r="Q1056" s="120" t="s">
        <v>2522</v>
      </c>
      <c r="R1056" s="120" t="s">
        <v>255</v>
      </c>
      <c r="S1056" s="120" t="s">
        <v>4163</v>
      </c>
      <c r="T1056" s="120" t="s">
        <v>185</v>
      </c>
      <c r="U1056" s="120" t="s">
        <v>181</v>
      </c>
      <c r="V1056" s="120">
        <v>0</v>
      </c>
      <c r="W1056" s="120" t="s">
        <v>5880</v>
      </c>
      <c r="X1056" s="120">
        <v>353676417</v>
      </c>
      <c r="Y1056" s="120" t="s">
        <v>4164</v>
      </c>
      <c r="Z1056" s="120" t="s">
        <v>188</v>
      </c>
      <c r="AA1056" s="123">
        <v>52000</v>
      </c>
      <c r="AB1056" s="120" t="s">
        <v>548</v>
      </c>
      <c r="AC1056" s="120">
        <v>24</v>
      </c>
      <c r="AD1056" s="120" t="s">
        <v>190</v>
      </c>
      <c r="AE1056" s="120" t="s">
        <v>498</v>
      </c>
      <c r="AF1056" s="123">
        <v>2780</v>
      </c>
      <c r="AG1056" s="123">
        <v>2780</v>
      </c>
      <c r="AH1056" s="120" t="s">
        <v>405</v>
      </c>
      <c r="AI1056" s="123">
        <v>1497.81</v>
      </c>
      <c r="AJ1056" s="123">
        <v>1282.19</v>
      </c>
      <c r="AK1056" s="123">
        <v>2780</v>
      </c>
      <c r="AL1056" s="123">
        <v>50502.19</v>
      </c>
      <c r="AM1056" s="123">
        <v>13755.81</v>
      </c>
      <c r="AN1056" s="123">
        <v>64258</v>
      </c>
      <c r="AO1056" s="123">
        <v>27653.77</v>
      </c>
      <c r="AP1056" s="123">
        <v>11266.23</v>
      </c>
      <c r="AQ1056" s="123">
        <v>38920</v>
      </c>
      <c r="AR1056" s="120">
        <v>15</v>
      </c>
      <c r="AS1056" s="120">
        <f>VLOOKUP(X1056:X3319,[7]Sheet1!$T$2:$AC$1764,10,0)</f>
        <v>412</v>
      </c>
      <c r="AT1056" s="107" t="str">
        <f>VLOOKUP(X1056:X3313,'[8]Asset Classification'!$J$3:$S$2325,10,0)</f>
        <v>&gt;180</v>
      </c>
      <c r="AU1056" s="120"/>
      <c r="AV1056" s="120"/>
      <c r="AW1056" s="120"/>
      <c r="AX1056" s="120" t="s">
        <v>544</v>
      </c>
      <c r="AY1056" s="120" t="s">
        <v>545</v>
      </c>
      <c r="AZ1056" s="120"/>
      <c r="BA1056" s="120"/>
      <c r="BB1056" s="126"/>
      <c r="BC1056" s="110"/>
      <c r="BD1056" s="111"/>
      <c r="BE1056" s="111"/>
      <c r="BF1056" s="112"/>
      <c r="BG1056" s="111"/>
      <c r="BH1056" s="113"/>
      <c r="BI1056" s="111"/>
      <c r="BJ1056" s="111"/>
      <c r="BK1056" s="114"/>
      <c r="BL1056" s="122"/>
    </row>
    <row r="1057" spans="1:64" s="125" customFormat="1" ht="14.55" customHeight="1" x14ac:dyDescent="0.3">
      <c r="A1057" s="120">
        <v>1052</v>
      </c>
      <c r="B1057" s="120" t="s">
        <v>5879</v>
      </c>
      <c r="C1057" s="120" t="s">
        <v>178</v>
      </c>
      <c r="D1057" s="120" t="s">
        <v>850</v>
      </c>
      <c r="E1057" s="120" t="s">
        <v>851</v>
      </c>
      <c r="F1057" s="120" t="s">
        <v>852</v>
      </c>
      <c r="G1057" s="120" t="s">
        <v>853</v>
      </c>
      <c r="H1057" s="120" t="s">
        <v>854</v>
      </c>
      <c r="I1057" s="120">
        <v>40700</v>
      </c>
      <c r="J1057" s="120" t="s">
        <v>877</v>
      </c>
      <c r="K1057" s="120">
        <v>40700</v>
      </c>
      <c r="L1057" s="120" t="s">
        <v>906</v>
      </c>
      <c r="M1057" s="120" t="s">
        <v>907</v>
      </c>
      <c r="N1057" s="120">
        <v>62806</v>
      </c>
      <c r="O1057" s="120" t="s">
        <v>2900</v>
      </c>
      <c r="P1057" s="120">
        <v>606383</v>
      </c>
      <c r="Q1057" s="120" t="s">
        <v>2901</v>
      </c>
      <c r="R1057" s="120" t="s">
        <v>255</v>
      </c>
      <c r="S1057" s="120" t="s">
        <v>4183</v>
      </c>
      <c r="T1057" s="120" t="s">
        <v>185</v>
      </c>
      <c r="U1057" s="120" t="s">
        <v>181</v>
      </c>
      <c r="V1057" s="120">
        <v>0</v>
      </c>
      <c r="W1057" s="120" t="s">
        <v>5880</v>
      </c>
      <c r="X1057" s="120">
        <v>353676427</v>
      </c>
      <c r="Y1057" s="120" t="s">
        <v>4184</v>
      </c>
      <c r="Z1057" s="120" t="s">
        <v>184</v>
      </c>
      <c r="AA1057" s="123">
        <v>43000</v>
      </c>
      <c r="AB1057" s="120" t="s">
        <v>548</v>
      </c>
      <c r="AC1057" s="120">
        <v>24</v>
      </c>
      <c r="AD1057" s="120" t="s">
        <v>190</v>
      </c>
      <c r="AE1057" s="120" t="s">
        <v>498</v>
      </c>
      <c r="AF1057" s="123">
        <v>2290</v>
      </c>
      <c r="AG1057" s="123">
        <v>2290</v>
      </c>
      <c r="AH1057" s="120" t="s">
        <v>2785</v>
      </c>
      <c r="AI1057" s="123">
        <v>1200.27</v>
      </c>
      <c r="AJ1057" s="123">
        <v>1089.73</v>
      </c>
      <c r="AK1057" s="123">
        <v>2290</v>
      </c>
      <c r="AL1057" s="123">
        <v>41799.730000000003</v>
      </c>
      <c r="AM1057" s="123">
        <v>11452.27</v>
      </c>
      <c r="AN1057" s="123">
        <v>53252</v>
      </c>
      <c r="AO1057" s="123">
        <v>22712.74</v>
      </c>
      <c r="AP1057" s="123">
        <v>9347.26</v>
      </c>
      <c r="AQ1057" s="123">
        <v>32060</v>
      </c>
      <c r="AR1057" s="120">
        <v>15</v>
      </c>
      <c r="AS1057" s="120">
        <f>VLOOKUP(X1057:X3320,[7]Sheet1!$T$2:$AC$1764,10,0)</f>
        <v>412</v>
      </c>
      <c r="AT1057" s="107" t="str">
        <f>VLOOKUP(X1057:X3314,'[8]Asset Classification'!$J$3:$S$2325,10,0)</f>
        <v>&gt;180</v>
      </c>
      <c r="AU1057" s="120"/>
      <c r="AV1057" s="120"/>
      <c r="AW1057" s="120"/>
      <c r="AX1057" s="120" t="s">
        <v>544</v>
      </c>
      <c r="AY1057" s="120" t="s">
        <v>545</v>
      </c>
      <c r="AZ1057" s="120"/>
      <c r="BA1057" s="120"/>
      <c r="BB1057" s="126"/>
      <c r="BC1057" s="110"/>
      <c r="BD1057" s="111"/>
      <c r="BE1057" s="111"/>
      <c r="BF1057" s="112"/>
      <c r="BG1057" s="111"/>
      <c r="BH1057" s="113"/>
      <c r="BI1057" s="111"/>
      <c r="BJ1057" s="111"/>
      <c r="BK1057" s="114"/>
      <c r="BL1057" s="122"/>
    </row>
    <row r="1058" spans="1:64" s="125" customFormat="1" ht="14.55" customHeight="1" x14ac:dyDescent="0.3">
      <c r="A1058" s="120">
        <v>1053</v>
      </c>
      <c r="B1058" s="120" t="s">
        <v>5879</v>
      </c>
      <c r="C1058" s="120" t="s">
        <v>178</v>
      </c>
      <c r="D1058" s="120" t="s">
        <v>850</v>
      </c>
      <c r="E1058" s="120" t="s">
        <v>851</v>
      </c>
      <c r="F1058" s="120" t="s">
        <v>852</v>
      </c>
      <c r="G1058" s="120" t="s">
        <v>853</v>
      </c>
      <c r="H1058" s="120" t="s">
        <v>854</v>
      </c>
      <c r="I1058" s="120">
        <v>40668</v>
      </c>
      <c r="J1058" s="120" t="s">
        <v>854</v>
      </c>
      <c r="K1058" s="120">
        <v>40668</v>
      </c>
      <c r="L1058" s="120" t="s">
        <v>916</v>
      </c>
      <c r="M1058" s="120" t="s">
        <v>917</v>
      </c>
      <c r="N1058" s="120">
        <v>62922</v>
      </c>
      <c r="O1058" s="120" t="s">
        <v>1973</v>
      </c>
      <c r="P1058" s="120">
        <v>518149</v>
      </c>
      <c r="Q1058" s="120" t="s">
        <v>4264</v>
      </c>
      <c r="R1058" s="120" t="s">
        <v>255</v>
      </c>
      <c r="S1058" s="120" t="s">
        <v>4273</v>
      </c>
      <c r="T1058" s="120" t="s">
        <v>185</v>
      </c>
      <c r="U1058" s="120" t="s">
        <v>186</v>
      </c>
      <c r="V1058" s="120">
        <v>0</v>
      </c>
      <c r="W1058" s="120" t="s">
        <v>5880</v>
      </c>
      <c r="X1058" s="120">
        <v>353676480</v>
      </c>
      <c r="Y1058" s="120" t="s">
        <v>4274</v>
      </c>
      <c r="Z1058" s="120" t="s">
        <v>300</v>
      </c>
      <c r="AA1058" s="123">
        <v>37000</v>
      </c>
      <c r="AB1058" s="120" t="s">
        <v>548</v>
      </c>
      <c r="AC1058" s="120">
        <v>24</v>
      </c>
      <c r="AD1058" s="120" t="s">
        <v>190</v>
      </c>
      <c r="AE1058" s="120" t="s">
        <v>498</v>
      </c>
      <c r="AF1058" s="123">
        <v>1970</v>
      </c>
      <c r="AG1058" s="123">
        <v>1970</v>
      </c>
      <c r="AH1058" s="120" t="s">
        <v>596</v>
      </c>
      <c r="AI1058" s="123">
        <v>1184.3800000000001</v>
      </c>
      <c r="AJ1058" s="123">
        <v>785.62</v>
      </c>
      <c r="AK1058" s="123">
        <v>1970</v>
      </c>
      <c r="AL1058" s="123">
        <v>35815.620000000003</v>
      </c>
      <c r="AM1058" s="123">
        <v>9765.3799999999992</v>
      </c>
      <c r="AN1058" s="123">
        <v>45581</v>
      </c>
      <c r="AO1058" s="123">
        <v>19586.95</v>
      </c>
      <c r="AP1058" s="123">
        <v>7993.05</v>
      </c>
      <c r="AQ1058" s="123">
        <v>27580</v>
      </c>
      <c r="AR1058" s="120">
        <v>15</v>
      </c>
      <c r="AS1058" s="120">
        <f>VLOOKUP(X1058:X3321,[7]Sheet1!$T$2:$AC$1764,10,0)</f>
        <v>412</v>
      </c>
      <c r="AT1058" s="107" t="str">
        <f>VLOOKUP(X1058:X3315,'[8]Asset Classification'!$J$3:$S$2325,10,0)</f>
        <v>&gt;180</v>
      </c>
      <c r="AU1058" s="120"/>
      <c r="AV1058" s="120"/>
      <c r="AW1058" s="120"/>
      <c r="AX1058" s="120" t="s">
        <v>544</v>
      </c>
      <c r="AY1058" s="120" t="s">
        <v>545</v>
      </c>
      <c r="AZ1058" s="120"/>
      <c r="BA1058" s="120"/>
      <c r="BB1058" s="126"/>
      <c r="BC1058" s="110"/>
      <c r="BD1058" s="111"/>
      <c r="BE1058" s="111"/>
      <c r="BF1058" s="112"/>
      <c r="BG1058" s="111"/>
      <c r="BH1058" s="113"/>
      <c r="BI1058" s="111"/>
      <c r="BJ1058" s="111"/>
      <c r="BK1058" s="114"/>
      <c r="BL1058" s="122"/>
    </row>
    <row r="1059" spans="1:64" s="125" customFormat="1" ht="14.55" customHeight="1" x14ac:dyDescent="0.3">
      <c r="A1059" s="120">
        <v>1054</v>
      </c>
      <c r="B1059" s="120" t="s">
        <v>5879</v>
      </c>
      <c r="C1059" s="120" t="s">
        <v>178</v>
      </c>
      <c r="D1059" s="120" t="s">
        <v>850</v>
      </c>
      <c r="E1059" s="120" t="s">
        <v>851</v>
      </c>
      <c r="F1059" s="120" t="s">
        <v>852</v>
      </c>
      <c r="G1059" s="120" t="s">
        <v>853</v>
      </c>
      <c r="H1059" s="120" t="s">
        <v>854</v>
      </c>
      <c r="I1059" s="120">
        <v>40668</v>
      </c>
      <c r="J1059" s="120" t="s">
        <v>854</v>
      </c>
      <c r="K1059" s="120">
        <v>40668</v>
      </c>
      <c r="L1059" s="120" t="s">
        <v>916</v>
      </c>
      <c r="M1059" s="120" t="s">
        <v>917</v>
      </c>
      <c r="N1059" s="120">
        <v>62951</v>
      </c>
      <c r="O1059" s="120" t="s">
        <v>1973</v>
      </c>
      <c r="P1059" s="120">
        <v>518149</v>
      </c>
      <c r="Q1059" s="120" t="s">
        <v>4264</v>
      </c>
      <c r="R1059" s="120" t="s">
        <v>255</v>
      </c>
      <c r="S1059" s="120" t="s">
        <v>4275</v>
      </c>
      <c r="T1059" s="120" t="s">
        <v>185</v>
      </c>
      <c r="U1059" s="120" t="s">
        <v>186</v>
      </c>
      <c r="V1059" s="120">
        <v>0</v>
      </c>
      <c r="W1059" s="120" t="s">
        <v>2383</v>
      </c>
      <c r="X1059" s="120">
        <v>353676481</v>
      </c>
      <c r="Y1059" s="120" t="s">
        <v>4276</v>
      </c>
      <c r="Z1059" s="120" t="s">
        <v>300</v>
      </c>
      <c r="AA1059" s="123">
        <v>37000</v>
      </c>
      <c r="AB1059" s="120" t="s">
        <v>548</v>
      </c>
      <c r="AC1059" s="120">
        <v>24</v>
      </c>
      <c r="AD1059" s="120" t="s">
        <v>190</v>
      </c>
      <c r="AE1059" s="120" t="s">
        <v>498</v>
      </c>
      <c r="AF1059" s="123">
        <v>1970</v>
      </c>
      <c r="AG1059" s="123">
        <v>1970</v>
      </c>
      <c r="AH1059" s="120" t="s">
        <v>596</v>
      </c>
      <c r="AI1059" s="123">
        <v>1184.3800000000001</v>
      </c>
      <c r="AJ1059" s="123">
        <v>785.62</v>
      </c>
      <c r="AK1059" s="123">
        <v>1970</v>
      </c>
      <c r="AL1059" s="123">
        <v>35815.620000000003</v>
      </c>
      <c r="AM1059" s="123">
        <v>9765.3799999999992</v>
      </c>
      <c r="AN1059" s="123">
        <v>45581</v>
      </c>
      <c r="AO1059" s="123">
        <v>19586.95</v>
      </c>
      <c r="AP1059" s="123">
        <v>7993.05</v>
      </c>
      <c r="AQ1059" s="123">
        <v>27580</v>
      </c>
      <c r="AR1059" s="120">
        <v>15</v>
      </c>
      <c r="AS1059" s="120">
        <f>VLOOKUP(X1059:X3322,[7]Sheet1!$T$2:$AC$1764,10,0)</f>
        <v>412</v>
      </c>
      <c r="AT1059" s="107" t="str">
        <f>VLOOKUP(X1059:X3316,'[8]Asset Classification'!$J$3:$S$2325,10,0)</f>
        <v>&gt;180</v>
      </c>
      <c r="AU1059" s="120"/>
      <c r="AV1059" s="120"/>
      <c r="AW1059" s="120"/>
      <c r="AX1059" s="120" t="s">
        <v>544</v>
      </c>
      <c r="AY1059" s="120" t="s">
        <v>545</v>
      </c>
      <c r="AZ1059" s="120"/>
      <c r="BA1059" s="120"/>
      <c r="BB1059" s="126"/>
      <c r="BC1059" s="110"/>
      <c r="BD1059" s="111"/>
      <c r="BE1059" s="111"/>
      <c r="BF1059" s="112"/>
      <c r="BG1059" s="111"/>
      <c r="BH1059" s="113"/>
      <c r="BI1059" s="111"/>
      <c r="BJ1059" s="111"/>
      <c r="BK1059" s="114"/>
      <c r="BL1059" s="122"/>
    </row>
    <row r="1060" spans="1:64" s="125" customFormat="1" ht="14.55" customHeight="1" x14ac:dyDescent="0.3">
      <c r="A1060" s="120">
        <v>1055</v>
      </c>
      <c r="B1060" s="120" t="s">
        <v>5879</v>
      </c>
      <c r="C1060" s="120" t="s">
        <v>178</v>
      </c>
      <c r="D1060" s="120" t="s">
        <v>850</v>
      </c>
      <c r="E1060" s="120" t="s">
        <v>851</v>
      </c>
      <c r="F1060" s="120" t="s">
        <v>852</v>
      </c>
      <c r="G1060" s="120" t="s">
        <v>853</v>
      </c>
      <c r="H1060" s="120" t="s">
        <v>854</v>
      </c>
      <c r="I1060" s="120">
        <v>40668</v>
      </c>
      <c r="J1060" s="120" t="s">
        <v>854</v>
      </c>
      <c r="K1060" s="120">
        <v>40668</v>
      </c>
      <c r="L1060" s="120" t="s">
        <v>916</v>
      </c>
      <c r="M1060" s="120" t="s">
        <v>917</v>
      </c>
      <c r="N1060" s="120">
        <v>62922</v>
      </c>
      <c r="O1060" s="120" t="s">
        <v>2459</v>
      </c>
      <c r="P1060" s="120">
        <v>498177</v>
      </c>
      <c r="Q1060" s="120" t="s">
        <v>2460</v>
      </c>
      <c r="R1060" s="120" t="s">
        <v>255</v>
      </c>
      <c r="S1060" s="120" t="s">
        <v>4503</v>
      </c>
      <c r="T1060" s="120" t="s">
        <v>185</v>
      </c>
      <c r="U1060" s="120" t="s">
        <v>186</v>
      </c>
      <c r="V1060" s="120">
        <v>0</v>
      </c>
      <c r="W1060" s="120" t="s">
        <v>5900</v>
      </c>
      <c r="X1060" s="120">
        <v>353676621</v>
      </c>
      <c r="Y1060" s="120" t="s">
        <v>4504</v>
      </c>
      <c r="Z1060" s="120" t="s">
        <v>300</v>
      </c>
      <c r="AA1060" s="123">
        <v>37000</v>
      </c>
      <c r="AB1060" s="120" t="s">
        <v>548</v>
      </c>
      <c r="AC1060" s="120">
        <v>24</v>
      </c>
      <c r="AD1060" s="120" t="s">
        <v>190</v>
      </c>
      <c r="AE1060" s="120" t="s">
        <v>498</v>
      </c>
      <c r="AF1060" s="123">
        <v>1970</v>
      </c>
      <c r="AG1060" s="123">
        <v>1970</v>
      </c>
      <c r="AH1060" s="120" t="s">
        <v>2785</v>
      </c>
      <c r="AI1060" s="123">
        <v>1184.3800000000001</v>
      </c>
      <c r="AJ1060" s="123">
        <v>785.62</v>
      </c>
      <c r="AK1060" s="123">
        <v>1970</v>
      </c>
      <c r="AL1060" s="123">
        <v>35815.620000000003</v>
      </c>
      <c r="AM1060" s="123">
        <v>9765.3799999999992</v>
      </c>
      <c r="AN1060" s="123">
        <v>45581</v>
      </c>
      <c r="AO1060" s="123">
        <v>19586.95</v>
      </c>
      <c r="AP1060" s="123">
        <v>7993.05</v>
      </c>
      <c r="AQ1060" s="123">
        <v>27580</v>
      </c>
      <c r="AR1060" s="120">
        <v>15</v>
      </c>
      <c r="AS1060" s="120">
        <f>VLOOKUP(X1060:X3323,[7]Sheet1!$T$2:$AC$1764,10,0)</f>
        <v>412</v>
      </c>
      <c r="AT1060" s="107" t="str">
        <f>VLOOKUP(X1060:X3317,'[8]Asset Classification'!$J$3:$S$2325,10,0)</f>
        <v>&gt;180</v>
      </c>
      <c r="AU1060" s="120"/>
      <c r="AV1060" s="120"/>
      <c r="AW1060" s="120"/>
      <c r="AX1060" s="120" t="s">
        <v>544</v>
      </c>
      <c r="AY1060" s="120" t="s">
        <v>545</v>
      </c>
      <c r="AZ1060" s="120"/>
      <c r="BA1060" s="120"/>
      <c r="BB1060" s="126"/>
      <c r="BC1060" s="110"/>
      <c r="BD1060" s="111"/>
      <c r="BE1060" s="111"/>
      <c r="BF1060" s="112"/>
      <c r="BG1060" s="111"/>
      <c r="BH1060" s="113"/>
      <c r="BI1060" s="111"/>
      <c r="BJ1060" s="127"/>
      <c r="BK1060" s="114"/>
      <c r="BL1060" s="122"/>
    </row>
    <row r="1061" spans="1:64" s="125" customFormat="1" ht="14.55" customHeight="1" x14ac:dyDescent="0.3">
      <c r="A1061" s="120">
        <v>1056</v>
      </c>
      <c r="B1061" s="120" t="s">
        <v>5879</v>
      </c>
      <c r="C1061" s="120" t="s">
        <v>178</v>
      </c>
      <c r="D1061" s="120" t="s">
        <v>850</v>
      </c>
      <c r="E1061" s="120" t="s">
        <v>851</v>
      </c>
      <c r="F1061" s="120" t="s">
        <v>852</v>
      </c>
      <c r="G1061" s="120" t="s">
        <v>853</v>
      </c>
      <c r="H1061" s="120" t="s">
        <v>854</v>
      </c>
      <c r="I1061" s="120">
        <v>40687</v>
      </c>
      <c r="J1061" s="120" t="s">
        <v>960</v>
      </c>
      <c r="K1061" s="120">
        <v>40687</v>
      </c>
      <c r="L1061" s="120" t="s">
        <v>925</v>
      </c>
      <c r="M1061" s="120" t="s">
        <v>926</v>
      </c>
      <c r="N1061" s="120">
        <v>397971</v>
      </c>
      <c r="O1061" s="120" t="s">
        <v>1694</v>
      </c>
      <c r="P1061" s="120">
        <v>91515</v>
      </c>
      <c r="Q1061" s="120" t="s">
        <v>1695</v>
      </c>
      <c r="R1061" s="120" t="s">
        <v>255</v>
      </c>
      <c r="S1061" s="120" t="s">
        <v>4505</v>
      </c>
      <c r="T1061" s="120" t="s">
        <v>185</v>
      </c>
      <c r="U1061" s="120" t="s">
        <v>186</v>
      </c>
      <c r="V1061" s="120">
        <v>0</v>
      </c>
      <c r="W1061" s="120" t="s">
        <v>980</v>
      </c>
      <c r="X1061" s="120">
        <v>353676622</v>
      </c>
      <c r="Y1061" s="120" t="s">
        <v>4506</v>
      </c>
      <c r="Z1061" s="120" t="s">
        <v>300</v>
      </c>
      <c r="AA1061" s="123">
        <v>46000</v>
      </c>
      <c r="AB1061" s="120" t="s">
        <v>548</v>
      </c>
      <c r="AC1061" s="120">
        <v>24</v>
      </c>
      <c r="AD1061" s="120" t="s">
        <v>190</v>
      </c>
      <c r="AE1061" s="120" t="s">
        <v>498</v>
      </c>
      <c r="AF1061" s="123">
        <v>2460</v>
      </c>
      <c r="AG1061" s="123">
        <v>2460</v>
      </c>
      <c r="AH1061" s="120" t="s">
        <v>2785</v>
      </c>
      <c r="AI1061" s="123">
        <v>1483.29</v>
      </c>
      <c r="AJ1061" s="123">
        <v>976.71</v>
      </c>
      <c r="AK1061" s="123">
        <v>2460</v>
      </c>
      <c r="AL1061" s="123">
        <v>44516.71</v>
      </c>
      <c r="AM1061" s="123">
        <v>12068.29</v>
      </c>
      <c r="AN1061" s="123">
        <v>56585</v>
      </c>
      <c r="AO1061" s="123">
        <v>24528.42</v>
      </c>
      <c r="AP1061" s="123">
        <v>9911.58</v>
      </c>
      <c r="AQ1061" s="123">
        <v>34440</v>
      </c>
      <c r="AR1061" s="120">
        <v>15</v>
      </c>
      <c r="AS1061" s="120">
        <f>VLOOKUP(X1061:X3324,[7]Sheet1!$T$2:$AC$1764,10,0)</f>
        <v>412</v>
      </c>
      <c r="AT1061" s="107" t="str">
        <f>VLOOKUP(X1061:X3318,'[8]Asset Classification'!$J$3:$S$2325,10,0)</f>
        <v>&gt;180</v>
      </c>
      <c r="AU1061" s="120"/>
      <c r="AV1061" s="120"/>
      <c r="AW1061" s="120"/>
      <c r="AX1061" s="120" t="s">
        <v>544</v>
      </c>
      <c r="AY1061" s="120" t="s">
        <v>545</v>
      </c>
      <c r="AZ1061" s="120"/>
      <c r="BA1061" s="120"/>
      <c r="BB1061" s="126"/>
      <c r="BC1061" s="110"/>
      <c r="BD1061" s="111"/>
      <c r="BE1061" s="111"/>
      <c r="BF1061" s="112"/>
      <c r="BG1061" s="111"/>
      <c r="BH1061" s="113"/>
      <c r="BI1061" s="111"/>
      <c r="BJ1061" s="111"/>
      <c r="BK1061" s="114"/>
      <c r="BL1061" s="122"/>
    </row>
    <row r="1062" spans="1:64" s="125" customFormat="1" ht="14.55" customHeight="1" x14ac:dyDescent="0.3">
      <c r="A1062" s="120">
        <v>1057</v>
      </c>
      <c r="B1062" s="120" t="s">
        <v>5879</v>
      </c>
      <c r="C1062" s="120" t="s">
        <v>178</v>
      </c>
      <c r="D1062" s="120" t="s">
        <v>850</v>
      </c>
      <c r="E1062" s="120" t="s">
        <v>851</v>
      </c>
      <c r="F1062" s="120" t="s">
        <v>852</v>
      </c>
      <c r="G1062" s="120" t="s">
        <v>853</v>
      </c>
      <c r="H1062" s="120" t="s">
        <v>854</v>
      </c>
      <c r="I1062" s="120">
        <v>40735</v>
      </c>
      <c r="J1062" s="120" t="s">
        <v>915</v>
      </c>
      <c r="K1062" s="120">
        <v>40735</v>
      </c>
      <c r="L1062" s="120" t="s">
        <v>916</v>
      </c>
      <c r="M1062" s="120" t="s">
        <v>917</v>
      </c>
      <c r="N1062" s="120">
        <v>62866</v>
      </c>
      <c r="O1062" s="120" t="s">
        <v>1694</v>
      </c>
      <c r="P1062" s="120">
        <v>91515</v>
      </c>
      <c r="Q1062" s="120" t="s">
        <v>1695</v>
      </c>
      <c r="R1062" s="120" t="s">
        <v>255</v>
      </c>
      <c r="S1062" s="120" t="s">
        <v>4507</v>
      </c>
      <c r="T1062" s="120" t="s">
        <v>185</v>
      </c>
      <c r="U1062" s="120" t="s">
        <v>186</v>
      </c>
      <c r="V1062" s="120">
        <v>0</v>
      </c>
      <c r="W1062" s="120" t="s">
        <v>5880</v>
      </c>
      <c r="X1062" s="120">
        <v>353676623</v>
      </c>
      <c r="Y1062" s="120" t="s">
        <v>4508</v>
      </c>
      <c r="Z1062" s="120" t="s">
        <v>300</v>
      </c>
      <c r="AA1062" s="123">
        <v>46000</v>
      </c>
      <c r="AB1062" s="120" t="s">
        <v>548</v>
      </c>
      <c r="AC1062" s="120">
        <v>24</v>
      </c>
      <c r="AD1062" s="120" t="s">
        <v>190</v>
      </c>
      <c r="AE1062" s="120" t="s">
        <v>498</v>
      </c>
      <c r="AF1062" s="123">
        <v>2460</v>
      </c>
      <c r="AG1062" s="123">
        <v>2460</v>
      </c>
      <c r="AH1062" s="120" t="s">
        <v>2785</v>
      </c>
      <c r="AI1062" s="123">
        <v>1483.29</v>
      </c>
      <c r="AJ1062" s="123">
        <v>976.71</v>
      </c>
      <c r="AK1062" s="123">
        <v>2460</v>
      </c>
      <c r="AL1062" s="123">
        <v>44516.71</v>
      </c>
      <c r="AM1062" s="123">
        <v>12068.29</v>
      </c>
      <c r="AN1062" s="123">
        <v>56585</v>
      </c>
      <c r="AO1062" s="123">
        <v>24528.42</v>
      </c>
      <c r="AP1062" s="123">
        <v>9911.58</v>
      </c>
      <c r="AQ1062" s="123">
        <v>34440</v>
      </c>
      <c r="AR1062" s="120">
        <v>15</v>
      </c>
      <c r="AS1062" s="120">
        <f>VLOOKUP(X1062:X3325,[7]Sheet1!$T$2:$AC$1764,10,0)</f>
        <v>412</v>
      </c>
      <c r="AT1062" s="107" t="str">
        <f>VLOOKUP(X1062:X3319,'[8]Asset Classification'!$J$3:$S$2325,10,0)</f>
        <v>&gt;180</v>
      </c>
      <c r="AU1062" s="120"/>
      <c r="AV1062" s="120"/>
      <c r="AW1062" s="120"/>
      <c r="AX1062" s="120" t="s">
        <v>544</v>
      </c>
      <c r="AY1062" s="120" t="s">
        <v>545</v>
      </c>
      <c r="AZ1062" s="120"/>
      <c r="BA1062" s="120"/>
      <c r="BB1062" s="126"/>
      <c r="BC1062" s="110"/>
      <c r="BD1062" s="111"/>
      <c r="BE1062" s="111"/>
      <c r="BF1062" s="112"/>
      <c r="BG1062" s="111"/>
      <c r="BH1062" s="113"/>
      <c r="BI1062" s="111"/>
      <c r="BJ1062" s="111"/>
      <c r="BK1062" s="114"/>
      <c r="BL1062" s="122"/>
    </row>
    <row r="1063" spans="1:64" s="125" customFormat="1" ht="14.55" customHeight="1" x14ac:dyDescent="0.3">
      <c r="A1063" s="120">
        <v>1058</v>
      </c>
      <c r="B1063" s="120" t="s">
        <v>5879</v>
      </c>
      <c r="C1063" s="120" t="s">
        <v>178</v>
      </c>
      <c r="D1063" s="120" t="s">
        <v>850</v>
      </c>
      <c r="E1063" s="120" t="s">
        <v>851</v>
      </c>
      <c r="F1063" s="120" t="s">
        <v>852</v>
      </c>
      <c r="G1063" s="120" t="s">
        <v>853</v>
      </c>
      <c r="H1063" s="120" t="s">
        <v>854</v>
      </c>
      <c r="I1063" s="120">
        <v>40745</v>
      </c>
      <c r="J1063" s="120" t="s">
        <v>1245</v>
      </c>
      <c r="K1063" s="120">
        <v>40745</v>
      </c>
      <c r="L1063" s="120" t="s">
        <v>1019</v>
      </c>
      <c r="M1063" s="120" t="s">
        <v>1020</v>
      </c>
      <c r="N1063" s="120">
        <v>411319</v>
      </c>
      <c r="O1063" s="120" t="s">
        <v>2185</v>
      </c>
      <c r="P1063" s="120">
        <v>519814</v>
      </c>
      <c r="Q1063" s="120" t="s">
        <v>2186</v>
      </c>
      <c r="R1063" s="120" t="s">
        <v>437</v>
      </c>
      <c r="S1063" s="120" t="s">
        <v>2190</v>
      </c>
      <c r="T1063" s="120" t="s">
        <v>185</v>
      </c>
      <c r="U1063" s="120" t="s">
        <v>186</v>
      </c>
      <c r="V1063" s="120">
        <v>541</v>
      </c>
      <c r="W1063" s="120" t="s">
        <v>5880</v>
      </c>
      <c r="X1063" s="120">
        <v>353745495</v>
      </c>
      <c r="Y1063" s="120" t="s">
        <v>2191</v>
      </c>
      <c r="Z1063" s="120" t="s">
        <v>673</v>
      </c>
      <c r="AA1063" s="123">
        <v>30000</v>
      </c>
      <c r="AB1063" s="120" t="s">
        <v>548</v>
      </c>
      <c r="AC1063" s="120">
        <v>12</v>
      </c>
      <c r="AD1063" s="120" t="s">
        <v>276</v>
      </c>
      <c r="AE1063" s="120" t="s">
        <v>484</v>
      </c>
      <c r="AF1063" s="123">
        <v>2850</v>
      </c>
      <c r="AG1063" s="123">
        <v>2850</v>
      </c>
      <c r="AH1063" s="120" t="s">
        <v>327</v>
      </c>
      <c r="AI1063" s="123">
        <v>4278.8100000000004</v>
      </c>
      <c r="AJ1063" s="123">
        <v>1421.19</v>
      </c>
      <c r="AK1063" s="123">
        <v>5700</v>
      </c>
      <c r="AL1063" s="123">
        <v>25721.19</v>
      </c>
      <c r="AM1063" s="123">
        <v>3122.81</v>
      </c>
      <c r="AN1063" s="123">
        <v>28844</v>
      </c>
      <c r="AO1063" s="123">
        <v>25721.19</v>
      </c>
      <c r="AP1063" s="123">
        <v>3122.81</v>
      </c>
      <c r="AQ1063" s="123">
        <v>28844</v>
      </c>
      <c r="AR1063" s="120">
        <v>16</v>
      </c>
      <c r="AS1063" s="120">
        <f>VLOOKUP(X1063:X3326,[7]Sheet1!$T$2:$AC$1764,10,0)</f>
        <v>412</v>
      </c>
      <c r="AT1063" s="107" t="str">
        <f>VLOOKUP(X1063:X3320,'[8]Asset Classification'!$J$3:$S$2325,10,0)</f>
        <v>&gt;180</v>
      </c>
      <c r="AU1063" s="120"/>
      <c r="AV1063" s="120"/>
      <c r="AW1063" s="120"/>
      <c r="AX1063" s="120" t="s">
        <v>544</v>
      </c>
      <c r="AY1063" s="120" t="s">
        <v>545</v>
      </c>
      <c r="AZ1063" s="120"/>
      <c r="BA1063" s="120"/>
      <c r="BB1063" s="126"/>
      <c r="BC1063" s="110"/>
      <c r="BD1063" s="111"/>
      <c r="BE1063" s="111"/>
      <c r="BF1063" s="112"/>
      <c r="BG1063" s="111"/>
      <c r="BH1063" s="113"/>
      <c r="BI1063" s="111"/>
      <c r="BJ1063" s="111"/>
      <c r="BK1063" s="114"/>
      <c r="BL1063" s="122"/>
    </row>
    <row r="1064" spans="1:64" s="125" customFormat="1" ht="14.55" customHeight="1" x14ac:dyDescent="0.3">
      <c r="A1064" s="120">
        <v>1059</v>
      </c>
      <c r="B1064" s="120" t="s">
        <v>5879</v>
      </c>
      <c r="C1064" s="120" t="s">
        <v>178</v>
      </c>
      <c r="D1064" s="120" t="s">
        <v>850</v>
      </c>
      <c r="E1064" s="120" t="s">
        <v>851</v>
      </c>
      <c r="F1064" s="120" t="s">
        <v>852</v>
      </c>
      <c r="G1064" s="120" t="s">
        <v>853</v>
      </c>
      <c r="H1064" s="120" t="s">
        <v>854</v>
      </c>
      <c r="I1064" s="120">
        <v>40745</v>
      </c>
      <c r="J1064" s="120" t="s">
        <v>1245</v>
      </c>
      <c r="K1064" s="120">
        <v>40745</v>
      </c>
      <c r="L1064" s="120" t="s">
        <v>1019</v>
      </c>
      <c r="M1064" s="120" t="s">
        <v>1020</v>
      </c>
      <c r="N1064" s="120">
        <v>411319</v>
      </c>
      <c r="O1064" s="120" t="s">
        <v>2718</v>
      </c>
      <c r="P1064" s="120">
        <v>91509</v>
      </c>
      <c r="Q1064" s="120" t="s">
        <v>2719</v>
      </c>
      <c r="R1064" s="120" t="s">
        <v>255</v>
      </c>
      <c r="S1064" s="120" t="s">
        <v>3630</v>
      </c>
      <c r="T1064" s="120" t="s">
        <v>185</v>
      </c>
      <c r="U1064" s="120" t="s">
        <v>181</v>
      </c>
      <c r="V1064" s="120">
        <v>0</v>
      </c>
      <c r="W1064" s="120" t="s">
        <v>5880</v>
      </c>
      <c r="X1064" s="120">
        <v>353312070</v>
      </c>
      <c r="Y1064" s="120" t="s">
        <v>3631</v>
      </c>
      <c r="Z1064" s="120" t="s">
        <v>593</v>
      </c>
      <c r="AA1064" s="123">
        <v>52000</v>
      </c>
      <c r="AB1064" s="120" t="s">
        <v>182</v>
      </c>
      <c r="AC1064" s="120">
        <v>24</v>
      </c>
      <c r="AD1064" s="120" t="s">
        <v>190</v>
      </c>
      <c r="AE1064" s="120" t="s">
        <v>302</v>
      </c>
      <c r="AF1064" s="123">
        <v>2780</v>
      </c>
      <c r="AG1064" s="123">
        <v>2780</v>
      </c>
      <c r="AH1064" s="120" t="s">
        <v>308</v>
      </c>
      <c r="AI1064" s="123">
        <v>2665.97</v>
      </c>
      <c r="AJ1064" s="123">
        <v>2894.03</v>
      </c>
      <c r="AK1064" s="123">
        <v>5560</v>
      </c>
      <c r="AL1064" s="123">
        <v>49334.03</v>
      </c>
      <c r="AM1064" s="123">
        <v>12692.97</v>
      </c>
      <c r="AN1064" s="123">
        <v>62027</v>
      </c>
      <c r="AO1064" s="123">
        <v>28339.03</v>
      </c>
      <c r="AP1064" s="123">
        <v>10580.97</v>
      </c>
      <c r="AQ1064" s="123">
        <v>38920</v>
      </c>
      <c r="AR1064" s="120">
        <v>16</v>
      </c>
      <c r="AS1064" s="120">
        <f>VLOOKUP(X1064:X3327,[7]Sheet1!$T$2:$AC$1764,10,0)</f>
        <v>413</v>
      </c>
      <c r="AT1064" s="107" t="str">
        <f>VLOOKUP(X1064:X3321,'[8]Asset Classification'!$J$3:$S$2325,10,0)</f>
        <v>&gt;180</v>
      </c>
      <c r="AU1064" s="120"/>
      <c r="AV1064" s="120"/>
      <c r="AW1064" s="120"/>
      <c r="AX1064" s="120" t="s">
        <v>544</v>
      </c>
      <c r="AY1064" s="120" t="s">
        <v>545</v>
      </c>
      <c r="AZ1064" s="120"/>
      <c r="BA1064" s="120"/>
      <c r="BB1064" s="126"/>
      <c r="BC1064" s="110"/>
      <c r="BD1064" s="111"/>
      <c r="BE1064" s="111"/>
      <c r="BF1064" s="112"/>
      <c r="BG1064" s="111"/>
      <c r="BH1064" s="113"/>
      <c r="BI1064" s="111"/>
      <c r="BJ1064" s="111"/>
      <c r="BK1064" s="114"/>
      <c r="BL1064" s="122"/>
    </row>
    <row r="1065" spans="1:64" s="125" customFormat="1" ht="14.55" customHeight="1" x14ac:dyDescent="0.3">
      <c r="A1065" s="120">
        <v>1060</v>
      </c>
      <c r="B1065" s="120" t="s">
        <v>5879</v>
      </c>
      <c r="C1065" s="120" t="s">
        <v>178</v>
      </c>
      <c r="D1065" s="120" t="s">
        <v>850</v>
      </c>
      <c r="E1065" s="120" t="s">
        <v>851</v>
      </c>
      <c r="F1065" s="120" t="s">
        <v>852</v>
      </c>
      <c r="G1065" s="120" t="s">
        <v>853</v>
      </c>
      <c r="H1065" s="120" t="s">
        <v>854</v>
      </c>
      <c r="I1065" s="120">
        <v>176391</v>
      </c>
      <c r="J1065" s="120" t="s">
        <v>889</v>
      </c>
      <c r="K1065" s="120">
        <v>176391</v>
      </c>
      <c r="L1065" s="120" t="s">
        <v>1019</v>
      </c>
      <c r="M1065" s="120" t="s">
        <v>1020</v>
      </c>
      <c r="N1065" s="120">
        <v>338937</v>
      </c>
      <c r="O1065" s="120" t="s">
        <v>1892</v>
      </c>
      <c r="P1065" s="120">
        <v>493302</v>
      </c>
      <c r="Q1065" s="120" t="s">
        <v>1917</v>
      </c>
      <c r="R1065" s="120" t="s">
        <v>255</v>
      </c>
      <c r="S1065" s="120" t="s">
        <v>3877</v>
      </c>
      <c r="T1065" s="120" t="s">
        <v>180</v>
      </c>
      <c r="U1065" s="120" t="s">
        <v>186</v>
      </c>
      <c r="V1065" s="120">
        <v>0</v>
      </c>
      <c r="W1065" s="120" t="s">
        <v>5880</v>
      </c>
      <c r="X1065" s="120">
        <v>353435908</v>
      </c>
      <c r="Y1065" s="120" t="s">
        <v>3878</v>
      </c>
      <c r="Z1065" s="120" t="s">
        <v>230</v>
      </c>
      <c r="AA1065" s="123">
        <v>59000</v>
      </c>
      <c r="AB1065" s="120" t="s">
        <v>182</v>
      </c>
      <c r="AC1065" s="120">
        <v>24</v>
      </c>
      <c r="AD1065" s="120" t="s">
        <v>190</v>
      </c>
      <c r="AE1065" s="120" t="s">
        <v>302</v>
      </c>
      <c r="AF1065" s="123">
        <v>3150</v>
      </c>
      <c r="AG1065" s="123">
        <v>3150</v>
      </c>
      <c r="AH1065" s="120" t="s">
        <v>308</v>
      </c>
      <c r="AI1065" s="123">
        <v>3719.74</v>
      </c>
      <c r="AJ1065" s="123">
        <v>2580.2600000000002</v>
      </c>
      <c r="AK1065" s="123">
        <v>6300</v>
      </c>
      <c r="AL1065" s="123">
        <v>55280.26</v>
      </c>
      <c r="AM1065" s="123">
        <v>14028.74</v>
      </c>
      <c r="AN1065" s="123">
        <v>69309</v>
      </c>
      <c r="AO1065" s="123">
        <v>32314.93</v>
      </c>
      <c r="AP1065" s="123">
        <v>11785.07</v>
      </c>
      <c r="AQ1065" s="123">
        <v>44100</v>
      </c>
      <c r="AR1065" s="120">
        <v>16</v>
      </c>
      <c r="AS1065" s="120">
        <f>VLOOKUP(X1065:X3328,[7]Sheet1!$T$2:$AC$1764,10,0)</f>
        <v>413</v>
      </c>
      <c r="AT1065" s="107" t="str">
        <f>VLOOKUP(X1065:X3322,'[8]Asset Classification'!$J$3:$S$2325,10,0)</f>
        <v>&gt;180</v>
      </c>
      <c r="AU1065" s="120"/>
      <c r="AV1065" s="120"/>
      <c r="AW1065" s="120"/>
      <c r="AX1065" s="120" t="s">
        <v>544</v>
      </c>
      <c r="AY1065" s="120" t="s">
        <v>545</v>
      </c>
      <c r="AZ1065" s="120"/>
      <c r="BA1065" s="120"/>
      <c r="BB1065" s="126"/>
      <c r="BC1065" s="110"/>
      <c r="BD1065" s="111"/>
      <c r="BE1065" s="111"/>
      <c r="BF1065" s="112"/>
      <c r="BG1065" s="111"/>
      <c r="BH1065" s="113"/>
      <c r="BI1065" s="111"/>
      <c r="BJ1065" s="111"/>
      <c r="BK1065" s="114"/>
      <c r="BL1065" s="122"/>
    </row>
    <row r="1066" spans="1:64" s="125" customFormat="1" ht="14.55" customHeight="1" x14ac:dyDescent="0.3">
      <c r="A1066" s="120">
        <v>1061</v>
      </c>
      <c r="B1066" s="120" t="s">
        <v>5879</v>
      </c>
      <c r="C1066" s="120" t="s">
        <v>178</v>
      </c>
      <c r="D1066" s="120" t="s">
        <v>850</v>
      </c>
      <c r="E1066" s="120" t="s">
        <v>851</v>
      </c>
      <c r="F1066" s="120" t="s">
        <v>852</v>
      </c>
      <c r="G1066" s="120" t="s">
        <v>853</v>
      </c>
      <c r="H1066" s="120" t="s">
        <v>854</v>
      </c>
      <c r="I1066" s="120">
        <v>40699</v>
      </c>
      <c r="J1066" s="120" t="s">
        <v>2253</v>
      </c>
      <c r="K1066" s="120">
        <v>40699</v>
      </c>
      <c r="L1066" s="120" t="s">
        <v>1019</v>
      </c>
      <c r="M1066" s="120" t="s">
        <v>1020</v>
      </c>
      <c r="N1066" s="120">
        <v>382197</v>
      </c>
      <c r="O1066" s="120" t="s">
        <v>1892</v>
      </c>
      <c r="P1066" s="120">
        <v>492623</v>
      </c>
      <c r="Q1066" s="120" t="s">
        <v>1893</v>
      </c>
      <c r="R1066" s="120" t="s">
        <v>255</v>
      </c>
      <c r="S1066" s="120" t="s">
        <v>4039</v>
      </c>
      <c r="T1066" s="120" t="s">
        <v>185</v>
      </c>
      <c r="U1066" s="120" t="s">
        <v>186</v>
      </c>
      <c r="V1066" s="120">
        <v>0</v>
      </c>
      <c r="W1066" s="120" t="s">
        <v>5880</v>
      </c>
      <c r="X1066" s="120">
        <v>353444916</v>
      </c>
      <c r="Y1066" s="120" t="s">
        <v>4040</v>
      </c>
      <c r="Z1066" s="120" t="s">
        <v>230</v>
      </c>
      <c r="AA1066" s="123">
        <v>39000</v>
      </c>
      <c r="AB1066" s="120" t="s">
        <v>182</v>
      </c>
      <c r="AC1066" s="120">
        <v>24</v>
      </c>
      <c r="AD1066" s="120" t="s">
        <v>190</v>
      </c>
      <c r="AE1066" s="120" t="s">
        <v>302</v>
      </c>
      <c r="AF1066" s="123">
        <v>2080</v>
      </c>
      <c r="AG1066" s="123">
        <v>2080</v>
      </c>
      <c r="AH1066" s="120" t="s">
        <v>308</v>
      </c>
      <c r="AI1066" s="123">
        <v>2454.35</v>
      </c>
      <c r="AJ1066" s="123">
        <v>1705.65</v>
      </c>
      <c r="AK1066" s="123">
        <v>4160</v>
      </c>
      <c r="AL1066" s="123">
        <v>36545.65</v>
      </c>
      <c r="AM1066" s="123">
        <v>9288.35</v>
      </c>
      <c r="AN1066" s="123">
        <v>45834</v>
      </c>
      <c r="AO1066" s="123">
        <v>21323.9</v>
      </c>
      <c r="AP1066" s="123">
        <v>7796.1</v>
      </c>
      <c r="AQ1066" s="123">
        <v>29120</v>
      </c>
      <c r="AR1066" s="120">
        <v>16</v>
      </c>
      <c r="AS1066" s="120">
        <f>VLOOKUP(X1066:X3329,[7]Sheet1!$T$2:$AC$1764,10,0)</f>
        <v>413</v>
      </c>
      <c r="AT1066" s="107" t="str">
        <f>VLOOKUP(X1066:X3323,'[8]Asset Classification'!$J$3:$S$2325,10,0)</f>
        <v>&gt;180</v>
      </c>
      <c r="AU1066" s="120"/>
      <c r="AV1066" s="120"/>
      <c r="AW1066" s="120"/>
      <c r="AX1066" s="120" t="s">
        <v>544</v>
      </c>
      <c r="AY1066" s="120" t="s">
        <v>545</v>
      </c>
      <c r="AZ1066" s="120"/>
      <c r="BA1066" s="120"/>
      <c r="BB1066" s="126"/>
      <c r="BC1066" s="110"/>
      <c r="BD1066" s="111"/>
      <c r="BE1066" s="111"/>
      <c r="BF1066" s="112"/>
      <c r="BG1066" s="111"/>
      <c r="BH1066" s="113"/>
      <c r="BI1066" s="111"/>
      <c r="BJ1066" s="111"/>
      <c r="BK1066" s="114"/>
      <c r="BL1066" s="122"/>
    </row>
    <row r="1067" spans="1:64" s="125" customFormat="1" ht="14.55" customHeight="1" x14ac:dyDescent="0.3">
      <c r="A1067" s="120">
        <v>1062</v>
      </c>
      <c r="B1067" s="120" t="s">
        <v>5879</v>
      </c>
      <c r="C1067" s="120" t="s">
        <v>178</v>
      </c>
      <c r="D1067" s="120" t="s">
        <v>850</v>
      </c>
      <c r="E1067" s="120" t="s">
        <v>851</v>
      </c>
      <c r="F1067" s="120" t="s">
        <v>852</v>
      </c>
      <c r="G1067" s="120" t="s">
        <v>853</v>
      </c>
      <c r="H1067" s="120" t="s">
        <v>854</v>
      </c>
      <c r="I1067" s="120">
        <v>40718</v>
      </c>
      <c r="J1067" s="120" t="s">
        <v>1272</v>
      </c>
      <c r="K1067" s="120">
        <v>40718</v>
      </c>
      <c r="L1067" s="120" t="s">
        <v>961</v>
      </c>
      <c r="M1067" s="120" t="s">
        <v>962</v>
      </c>
      <c r="N1067" s="120">
        <v>62903</v>
      </c>
      <c r="O1067" s="120" t="s">
        <v>1892</v>
      </c>
      <c r="P1067" s="120">
        <v>492623</v>
      </c>
      <c r="Q1067" s="120" t="s">
        <v>1893</v>
      </c>
      <c r="R1067" s="120" t="s">
        <v>255</v>
      </c>
      <c r="S1067" s="120" t="s">
        <v>4359</v>
      </c>
      <c r="T1067" s="120" t="s">
        <v>185</v>
      </c>
      <c r="U1067" s="120" t="s">
        <v>181</v>
      </c>
      <c r="V1067" s="120">
        <v>0</v>
      </c>
      <c r="W1067" s="120" t="s">
        <v>5880</v>
      </c>
      <c r="X1067" s="120">
        <v>353676537</v>
      </c>
      <c r="Y1067" s="120" t="s">
        <v>4360</v>
      </c>
      <c r="Z1067" s="120" t="s">
        <v>3610</v>
      </c>
      <c r="AA1067" s="123">
        <v>52000</v>
      </c>
      <c r="AB1067" s="120" t="s">
        <v>182</v>
      </c>
      <c r="AC1067" s="120">
        <v>24</v>
      </c>
      <c r="AD1067" s="120" t="s">
        <v>190</v>
      </c>
      <c r="AE1067" s="120" t="s">
        <v>302</v>
      </c>
      <c r="AF1067" s="123">
        <v>2780</v>
      </c>
      <c r="AG1067" s="123">
        <v>2780</v>
      </c>
      <c r="AH1067" s="120" t="s">
        <v>308</v>
      </c>
      <c r="AI1067" s="123">
        <v>3687.14</v>
      </c>
      <c r="AJ1067" s="123">
        <v>1872.86</v>
      </c>
      <c r="AK1067" s="123">
        <v>5560</v>
      </c>
      <c r="AL1067" s="123">
        <v>48312.86</v>
      </c>
      <c r="AM1067" s="123">
        <v>12111.14</v>
      </c>
      <c r="AN1067" s="123">
        <v>60424</v>
      </c>
      <c r="AO1067" s="123">
        <v>28675.39</v>
      </c>
      <c r="AP1067" s="123">
        <v>10244.61</v>
      </c>
      <c r="AQ1067" s="123">
        <v>38920</v>
      </c>
      <c r="AR1067" s="120">
        <v>16</v>
      </c>
      <c r="AS1067" s="120">
        <f>VLOOKUP(X1067:X3330,[7]Sheet1!$T$2:$AC$1764,10,0)</f>
        <v>413</v>
      </c>
      <c r="AT1067" s="107" t="str">
        <f>VLOOKUP(X1067:X3324,'[8]Asset Classification'!$J$3:$S$2325,10,0)</f>
        <v>&gt;180</v>
      </c>
      <c r="AU1067" s="120"/>
      <c r="AV1067" s="120"/>
      <c r="AW1067" s="120"/>
      <c r="AX1067" s="120" t="s">
        <v>544</v>
      </c>
      <c r="AY1067" s="120" t="s">
        <v>545</v>
      </c>
      <c r="AZ1067" s="120"/>
      <c r="BA1067" s="120"/>
      <c r="BB1067" s="126"/>
      <c r="BC1067" s="110"/>
      <c r="BD1067" s="111"/>
      <c r="BE1067" s="111"/>
      <c r="BF1067" s="112"/>
      <c r="BG1067" s="111"/>
      <c r="BH1067" s="113"/>
      <c r="BI1067" s="111"/>
      <c r="BJ1067" s="111"/>
      <c r="BK1067" s="114"/>
      <c r="BL1067" s="122"/>
    </row>
    <row r="1068" spans="1:64" s="125" customFormat="1" ht="14.55" customHeight="1" x14ac:dyDescent="0.3">
      <c r="A1068" s="120">
        <v>1063</v>
      </c>
      <c r="B1068" s="120" t="s">
        <v>5879</v>
      </c>
      <c r="C1068" s="120" t="s">
        <v>178</v>
      </c>
      <c r="D1068" s="120" t="s">
        <v>850</v>
      </c>
      <c r="E1068" s="120" t="s">
        <v>851</v>
      </c>
      <c r="F1068" s="120" t="s">
        <v>852</v>
      </c>
      <c r="G1068" s="120" t="s">
        <v>853</v>
      </c>
      <c r="H1068" s="120" t="s">
        <v>854</v>
      </c>
      <c r="I1068" s="120">
        <v>168143</v>
      </c>
      <c r="J1068" s="120" t="s">
        <v>854</v>
      </c>
      <c r="K1068" s="120">
        <v>168143</v>
      </c>
      <c r="L1068" s="120" t="s">
        <v>925</v>
      </c>
      <c r="M1068" s="120" t="s">
        <v>926</v>
      </c>
      <c r="N1068" s="120">
        <v>408273</v>
      </c>
      <c r="O1068" s="120" t="s">
        <v>2608</v>
      </c>
      <c r="P1068" s="120">
        <v>505044</v>
      </c>
      <c r="Q1068" s="120" t="s">
        <v>2667</v>
      </c>
      <c r="R1068" s="120" t="s">
        <v>255</v>
      </c>
      <c r="S1068" s="120" t="s">
        <v>4629</v>
      </c>
      <c r="T1068" s="120" t="s">
        <v>185</v>
      </c>
      <c r="U1068" s="120" t="s">
        <v>181</v>
      </c>
      <c r="V1068" s="120">
        <v>0</v>
      </c>
      <c r="W1068" s="120" t="s">
        <v>5880</v>
      </c>
      <c r="X1068" s="120">
        <v>354113846</v>
      </c>
      <c r="Y1068" s="120" t="s">
        <v>4630</v>
      </c>
      <c r="Z1068" s="120" t="s">
        <v>476</v>
      </c>
      <c r="AA1068" s="123">
        <v>52000</v>
      </c>
      <c r="AB1068" s="120" t="s">
        <v>182</v>
      </c>
      <c r="AC1068" s="120">
        <v>24</v>
      </c>
      <c r="AD1068" s="120" t="s">
        <v>190</v>
      </c>
      <c r="AE1068" s="120" t="s">
        <v>482</v>
      </c>
      <c r="AF1068" s="123">
        <v>2780</v>
      </c>
      <c r="AG1068" s="123">
        <v>2780</v>
      </c>
      <c r="AH1068" s="120" t="s">
        <v>498</v>
      </c>
      <c r="AI1068" s="123">
        <v>999.18</v>
      </c>
      <c r="AJ1068" s="123">
        <v>1780.82</v>
      </c>
      <c r="AK1068" s="123">
        <v>2780</v>
      </c>
      <c r="AL1068" s="123">
        <v>51000.82</v>
      </c>
      <c r="AM1068" s="123">
        <v>13725.18</v>
      </c>
      <c r="AN1068" s="123">
        <v>64726</v>
      </c>
      <c r="AO1068" s="123">
        <v>27790</v>
      </c>
      <c r="AP1068" s="123">
        <v>11130</v>
      </c>
      <c r="AQ1068" s="123">
        <v>38920</v>
      </c>
      <c r="AR1068" s="120">
        <v>15</v>
      </c>
      <c r="AS1068" s="120">
        <f>VLOOKUP(X1068:X3331,[7]Sheet1!$T$2:$AC$1764,10,0)</f>
        <v>413</v>
      </c>
      <c r="AT1068" s="107" t="str">
        <f>VLOOKUP(X1068:X3325,'[8]Asset Classification'!$J$3:$S$2325,10,0)</f>
        <v>&gt;180</v>
      </c>
      <c r="AU1068" s="120"/>
      <c r="AV1068" s="120"/>
      <c r="AW1068" s="120"/>
      <c r="AX1068" s="120" t="s">
        <v>544</v>
      </c>
      <c r="AY1068" s="120" t="s">
        <v>545</v>
      </c>
      <c r="AZ1068" s="120"/>
      <c r="BA1068" s="120"/>
      <c r="BB1068" s="126"/>
      <c r="BC1068" s="110"/>
      <c r="BD1068" s="111"/>
      <c r="BE1068" s="111"/>
      <c r="BF1068" s="112"/>
      <c r="BG1068" s="111"/>
      <c r="BH1068" s="113"/>
      <c r="BI1068" s="111"/>
      <c r="BJ1068" s="111"/>
      <c r="BK1068" s="114"/>
      <c r="BL1068" s="122"/>
    </row>
    <row r="1069" spans="1:64" s="125" customFormat="1" ht="14.55" customHeight="1" x14ac:dyDescent="0.3">
      <c r="A1069" s="120">
        <v>1064</v>
      </c>
      <c r="B1069" s="120" t="s">
        <v>5879</v>
      </c>
      <c r="C1069" s="120" t="s">
        <v>178</v>
      </c>
      <c r="D1069" s="120" t="s">
        <v>850</v>
      </c>
      <c r="E1069" s="120" t="s">
        <v>851</v>
      </c>
      <c r="F1069" s="120" t="s">
        <v>852</v>
      </c>
      <c r="G1069" s="120" t="s">
        <v>853</v>
      </c>
      <c r="H1069" s="120" t="s">
        <v>854</v>
      </c>
      <c r="I1069" s="120">
        <v>168143</v>
      </c>
      <c r="J1069" s="120" t="s">
        <v>854</v>
      </c>
      <c r="K1069" s="120">
        <v>168143</v>
      </c>
      <c r="L1069" s="120" t="s">
        <v>906</v>
      </c>
      <c r="M1069" s="120" t="s">
        <v>907</v>
      </c>
      <c r="N1069" s="120">
        <v>62925</v>
      </c>
      <c r="O1069" s="120" t="s">
        <v>2718</v>
      </c>
      <c r="P1069" s="120">
        <v>91509</v>
      </c>
      <c r="Q1069" s="120" t="s">
        <v>2719</v>
      </c>
      <c r="R1069" s="120" t="s">
        <v>255</v>
      </c>
      <c r="S1069" s="120" t="s">
        <v>4715</v>
      </c>
      <c r="T1069" s="120" t="s">
        <v>185</v>
      </c>
      <c r="U1069" s="120" t="s">
        <v>181</v>
      </c>
      <c r="V1069" s="120">
        <v>0</v>
      </c>
      <c r="W1069" s="120" t="s">
        <v>5880</v>
      </c>
      <c r="X1069" s="120">
        <v>354324846</v>
      </c>
      <c r="Y1069" s="120" t="s">
        <v>4716</v>
      </c>
      <c r="Z1069" s="120" t="s">
        <v>445</v>
      </c>
      <c r="AA1069" s="123">
        <v>63000</v>
      </c>
      <c r="AB1069" s="120" t="s">
        <v>182</v>
      </c>
      <c r="AC1069" s="120">
        <v>24</v>
      </c>
      <c r="AD1069" s="120" t="s">
        <v>195</v>
      </c>
      <c r="AE1069" s="120" t="s">
        <v>482</v>
      </c>
      <c r="AF1069" s="123">
        <v>3360</v>
      </c>
      <c r="AG1069" s="123">
        <v>3360</v>
      </c>
      <c r="AH1069" s="120" t="s">
        <v>679</v>
      </c>
      <c r="AI1069" s="123">
        <v>1633.97</v>
      </c>
      <c r="AJ1069" s="123">
        <v>1726.03</v>
      </c>
      <c r="AK1069" s="123">
        <v>3360</v>
      </c>
      <c r="AL1069" s="123">
        <v>61366.03</v>
      </c>
      <c r="AM1069" s="123">
        <v>16421.97</v>
      </c>
      <c r="AN1069" s="123">
        <v>77788</v>
      </c>
      <c r="AO1069" s="123">
        <v>33678.58</v>
      </c>
      <c r="AP1069" s="123">
        <v>13361.42</v>
      </c>
      <c r="AQ1069" s="123">
        <v>47040</v>
      </c>
      <c r="AR1069" s="120">
        <v>15</v>
      </c>
      <c r="AS1069" s="120">
        <f>VLOOKUP(X1069:X3332,[7]Sheet1!$T$2:$AC$1764,10,0)</f>
        <v>413</v>
      </c>
      <c r="AT1069" s="107" t="str">
        <f>VLOOKUP(X1069:X3326,'[8]Asset Classification'!$J$3:$S$2325,10,0)</f>
        <v>&gt;180</v>
      </c>
      <c r="AU1069" s="120"/>
      <c r="AV1069" s="120"/>
      <c r="AW1069" s="120"/>
      <c r="AX1069" s="120" t="s">
        <v>544</v>
      </c>
      <c r="AY1069" s="120" t="s">
        <v>545</v>
      </c>
      <c r="AZ1069" s="120"/>
      <c r="BA1069" s="120"/>
      <c r="BB1069" s="126"/>
      <c r="BC1069" s="110"/>
      <c r="BD1069" s="111"/>
      <c r="BE1069" s="111"/>
      <c r="BF1069" s="112"/>
      <c r="BG1069" s="111"/>
      <c r="BH1069" s="113"/>
      <c r="BI1069" s="111"/>
      <c r="BJ1069" s="111"/>
      <c r="BK1069" s="114"/>
      <c r="BL1069" s="122"/>
    </row>
    <row r="1070" spans="1:64" s="125" customFormat="1" ht="14.55" customHeight="1" x14ac:dyDescent="0.3">
      <c r="A1070" s="120">
        <v>1065</v>
      </c>
      <c r="B1070" s="120" t="s">
        <v>5879</v>
      </c>
      <c r="C1070" s="120" t="s">
        <v>178</v>
      </c>
      <c r="D1070" s="120" t="s">
        <v>850</v>
      </c>
      <c r="E1070" s="120" t="s">
        <v>851</v>
      </c>
      <c r="F1070" s="120" t="s">
        <v>852</v>
      </c>
      <c r="G1070" s="120" t="s">
        <v>853</v>
      </c>
      <c r="H1070" s="120" t="s">
        <v>854</v>
      </c>
      <c r="I1070" s="120">
        <v>168143</v>
      </c>
      <c r="J1070" s="120" t="s">
        <v>854</v>
      </c>
      <c r="K1070" s="120">
        <v>168143</v>
      </c>
      <c r="L1070" s="120" t="s">
        <v>906</v>
      </c>
      <c r="M1070" s="120" t="s">
        <v>907</v>
      </c>
      <c r="N1070" s="120">
        <v>62925</v>
      </c>
      <c r="O1070" s="120" t="s">
        <v>1514</v>
      </c>
      <c r="P1070" s="120">
        <v>91547</v>
      </c>
      <c r="Q1070" s="120" t="s">
        <v>1515</v>
      </c>
      <c r="R1070" s="120" t="s">
        <v>255</v>
      </c>
      <c r="S1070" s="120" t="s">
        <v>2064</v>
      </c>
      <c r="T1070" s="120" t="s">
        <v>185</v>
      </c>
      <c r="U1070" s="120" t="s">
        <v>186</v>
      </c>
      <c r="V1070" s="120">
        <v>541</v>
      </c>
      <c r="W1070" s="120" t="s">
        <v>5880</v>
      </c>
      <c r="X1070" s="120">
        <v>348973397</v>
      </c>
      <c r="Y1070" s="120" t="s">
        <v>2065</v>
      </c>
      <c r="Z1070" s="120" t="s">
        <v>326</v>
      </c>
      <c r="AA1070" s="123">
        <v>54478</v>
      </c>
      <c r="AB1070" s="120" t="s">
        <v>189</v>
      </c>
      <c r="AC1070" s="120">
        <v>24</v>
      </c>
      <c r="AD1070" s="120" t="s">
        <v>190</v>
      </c>
      <c r="AE1070" s="120" t="s">
        <v>320</v>
      </c>
      <c r="AF1070" s="123">
        <v>2816</v>
      </c>
      <c r="AG1070" s="123">
        <v>2900</v>
      </c>
      <c r="AH1070" s="120" t="s">
        <v>521</v>
      </c>
      <c r="AI1070" s="123">
        <v>33223.57</v>
      </c>
      <c r="AJ1070" s="123">
        <v>13092.43</v>
      </c>
      <c r="AK1070" s="123">
        <v>46316</v>
      </c>
      <c r="AL1070" s="123">
        <v>21254.43</v>
      </c>
      <c r="AM1070" s="123">
        <v>1945.57</v>
      </c>
      <c r="AN1070" s="123">
        <v>23200</v>
      </c>
      <c r="AO1070" s="123">
        <v>21254.43</v>
      </c>
      <c r="AP1070" s="123">
        <v>1945.57</v>
      </c>
      <c r="AQ1070" s="123">
        <v>23200</v>
      </c>
      <c r="AR1070" s="120">
        <v>30</v>
      </c>
      <c r="AS1070" s="120">
        <f>VLOOKUP(X1070:X3333,[7]Sheet1!$T$2:$AC$1764,10,0)</f>
        <v>414</v>
      </c>
      <c r="AT1070" s="107" t="str">
        <f>VLOOKUP(X1070:X3327,'[8]Asset Classification'!$J$3:$S$2325,10,0)</f>
        <v>&gt;180</v>
      </c>
      <c r="AU1070" s="120"/>
      <c r="AV1070" s="120"/>
      <c r="AW1070" s="120"/>
      <c r="AX1070" s="120" t="s">
        <v>544</v>
      </c>
      <c r="AY1070" s="120" t="s">
        <v>545</v>
      </c>
      <c r="AZ1070" s="120"/>
      <c r="BA1070" s="120"/>
      <c r="BB1070" s="126"/>
      <c r="BC1070" s="110"/>
      <c r="BD1070" s="111"/>
      <c r="BE1070" s="111"/>
      <c r="BF1070" s="112"/>
      <c r="BG1070" s="111"/>
      <c r="BH1070" s="113"/>
      <c r="BI1070" s="111"/>
      <c r="BJ1070" s="111"/>
      <c r="BK1070" s="114"/>
      <c r="BL1070" s="122"/>
    </row>
    <row r="1071" spans="1:64" s="125" customFormat="1" ht="14.55" customHeight="1" x14ac:dyDescent="0.3">
      <c r="A1071" s="120">
        <v>1066</v>
      </c>
      <c r="B1071" s="120" t="s">
        <v>5879</v>
      </c>
      <c r="C1071" s="120" t="s">
        <v>178</v>
      </c>
      <c r="D1071" s="120" t="s">
        <v>850</v>
      </c>
      <c r="E1071" s="120" t="s">
        <v>851</v>
      </c>
      <c r="F1071" s="120" t="s">
        <v>852</v>
      </c>
      <c r="G1071" s="120" t="s">
        <v>853</v>
      </c>
      <c r="H1071" s="120" t="s">
        <v>854</v>
      </c>
      <c r="I1071" s="120">
        <v>40735</v>
      </c>
      <c r="J1071" s="120" t="s">
        <v>915</v>
      </c>
      <c r="K1071" s="120">
        <v>40735</v>
      </c>
      <c r="L1071" s="120" t="s">
        <v>916</v>
      </c>
      <c r="M1071" s="120" t="s">
        <v>917</v>
      </c>
      <c r="N1071" s="120">
        <v>62870</v>
      </c>
      <c r="O1071" s="120" t="s">
        <v>918</v>
      </c>
      <c r="P1071" s="120">
        <v>91364</v>
      </c>
      <c r="Q1071" s="120" t="s">
        <v>919</v>
      </c>
      <c r="R1071" s="120" t="s">
        <v>255</v>
      </c>
      <c r="S1071" s="120" t="s">
        <v>2288</v>
      </c>
      <c r="T1071" s="120" t="s">
        <v>185</v>
      </c>
      <c r="U1071" s="120" t="s">
        <v>186</v>
      </c>
      <c r="V1071" s="120">
        <v>541</v>
      </c>
      <c r="W1071" s="120" t="s">
        <v>5880</v>
      </c>
      <c r="X1071" s="120">
        <v>349652968</v>
      </c>
      <c r="Y1071" s="120" t="s">
        <v>2289</v>
      </c>
      <c r="Z1071" s="120" t="s">
        <v>775</v>
      </c>
      <c r="AA1071" s="123">
        <v>41952</v>
      </c>
      <c r="AB1071" s="120" t="s">
        <v>189</v>
      </c>
      <c r="AC1071" s="120">
        <v>24</v>
      </c>
      <c r="AD1071" s="120" t="s">
        <v>192</v>
      </c>
      <c r="AE1071" s="120" t="s">
        <v>233</v>
      </c>
      <c r="AF1071" s="123">
        <v>2833</v>
      </c>
      <c r="AG1071" s="123">
        <v>2250</v>
      </c>
      <c r="AH1071" s="120" t="s">
        <v>405</v>
      </c>
      <c r="AI1071" s="123">
        <v>20027.75</v>
      </c>
      <c r="AJ1071" s="123">
        <v>9805.25</v>
      </c>
      <c r="AK1071" s="123">
        <v>29833</v>
      </c>
      <c r="AL1071" s="123">
        <v>21924.25</v>
      </c>
      <c r="AM1071" s="123">
        <v>2825.75</v>
      </c>
      <c r="AN1071" s="123">
        <v>24750</v>
      </c>
      <c r="AO1071" s="123">
        <v>21924.25</v>
      </c>
      <c r="AP1071" s="123">
        <v>2825.75</v>
      </c>
      <c r="AQ1071" s="123">
        <v>24750</v>
      </c>
      <c r="AR1071" s="120">
        <v>28</v>
      </c>
      <c r="AS1071" s="120">
        <f>VLOOKUP(X1071:X3334,[7]Sheet1!$T$2:$AC$1764,10,0)</f>
        <v>414</v>
      </c>
      <c r="AT1071" s="107" t="str">
        <f>VLOOKUP(X1071:X3328,'[8]Asset Classification'!$J$3:$S$2325,10,0)</f>
        <v>&gt;180</v>
      </c>
      <c r="AU1071" s="120"/>
      <c r="AV1071" s="120"/>
      <c r="AW1071" s="120"/>
      <c r="AX1071" s="120" t="s">
        <v>544</v>
      </c>
      <c r="AY1071" s="120" t="s">
        <v>545</v>
      </c>
      <c r="AZ1071" s="120"/>
      <c r="BA1071" s="120"/>
      <c r="BB1071" s="126"/>
      <c r="BC1071" s="110"/>
      <c r="BD1071" s="111"/>
      <c r="BE1071" s="111"/>
      <c r="BF1071" s="112"/>
      <c r="BG1071" s="111"/>
      <c r="BH1071" s="113"/>
      <c r="BI1071" s="111"/>
      <c r="BJ1071" s="111"/>
      <c r="BK1071" s="114"/>
      <c r="BL1071" s="122"/>
    </row>
    <row r="1072" spans="1:64" s="125" customFormat="1" ht="14.55" customHeight="1" x14ac:dyDescent="0.3">
      <c r="A1072" s="120">
        <v>1067</v>
      </c>
      <c r="B1072" s="120" t="s">
        <v>5879</v>
      </c>
      <c r="C1072" s="120" t="s">
        <v>178</v>
      </c>
      <c r="D1072" s="120" t="s">
        <v>850</v>
      </c>
      <c r="E1072" s="120" t="s">
        <v>851</v>
      </c>
      <c r="F1072" s="120" t="s">
        <v>852</v>
      </c>
      <c r="G1072" s="120" t="s">
        <v>853</v>
      </c>
      <c r="H1072" s="120" t="s">
        <v>854</v>
      </c>
      <c r="I1072" s="120">
        <v>40745</v>
      </c>
      <c r="J1072" s="120" t="s">
        <v>1245</v>
      </c>
      <c r="K1072" s="120">
        <v>40745</v>
      </c>
      <c r="L1072" s="120" t="s">
        <v>1019</v>
      </c>
      <c r="M1072" s="120" t="s">
        <v>1020</v>
      </c>
      <c r="N1072" s="120">
        <v>409162</v>
      </c>
      <c r="O1072" s="120" t="s">
        <v>1547</v>
      </c>
      <c r="P1072" s="120">
        <v>91559</v>
      </c>
      <c r="Q1072" s="120" t="s">
        <v>1548</v>
      </c>
      <c r="R1072" s="120" t="s">
        <v>255</v>
      </c>
      <c r="S1072" s="120" t="s">
        <v>3659</v>
      </c>
      <c r="T1072" s="120" t="s">
        <v>185</v>
      </c>
      <c r="U1072" s="120" t="s">
        <v>186</v>
      </c>
      <c r="V1072" s="120">
        <v>541</v>
      </c>
      <c r="W1072" s="120" t="s">
        <v>5880</v>
      </c>
      <c r="X1072" s="120">
        <v>353393863</v>
      </c>
      <c r="Y1072" s="120" t="s">
        <v>3660</v>
      </c>
      <c r="Z1072" s="120" t="s">
        <v>297</v>
      </c>
      <c r="AA1072" s="123">
        <v>52000</v>
      </c>
      <c r="AB1072" s="120" t="s">
        <v>189</v>
      </c>
      <c r="AC1072" s="120">
        <v>24</v>
      </c>
      <c r="AD1072" s="120" t="s">
        <v>190</v>
      </c>
      <c r="AE1072" s="120" t="s">
        <v>477</v>
      </c>
      <c r="AF1072" s="123">
        <v>2780</v>
      </c>
      <c r="AG1072" s="123">
        <v>2780</v>
      </c>
      <c r="AH1072" s="120" t="s">
        <v>308</v>
      </c>
      <c r="AI1072" s="123">
        <v>4884.8599999999997</v>
      </c>
      <c r="AJ1072" s="123">
        <v>3455.14</v>
      </c>
      <c r="AK1072" s="123">
        <v>8340</v>
      </c>
      <c r="AL1072" s="123">
        <v>47115.14</v>
      </c>
      <c r="AM1072" s="123">
        <v>11473.86</v>
      </c>
      <c r="AN1072" s="123">
        <v>58589</v>
      </c>
      <c r="AO1072" s="123">
        <v>29039.72</v>
      </c>
      <c r="AP1072" s="123">
        <v>9880.2800000000007</v>
      </c>
      <c r="AQ1072" s="123">
        <v>38920</v>
      </c>
      <c r="AR1072" s="120">
        <v>17</v>
      </c>
      <c r="AS1072" s="120">
        <f>VLOOKUP(X1072:X3335,[7]Sheet1!$T$2:$AC$1764,10,0)</f>
        <v>414</v>
      </c>
      <c r="AT1072" s="107" t="str">
        <f>VLOOKUP(X1072:X3329,'[8]Asset Classification'!$J$3:$S$2325,10,0)</f>
        <v>&gt;180</v>
      </c>
      <c r="AU1072" s="120"/>
      <c r="AV1072" s="120"/>
      <c r="AW1072" s="120"/>
      <c r="AX1072" s="120" t="s">
        <v>544</v>
      </c>
      <c r="AY1072" s="120" t="s">
        <v>545</v>
      </c>
      <c r="AZ1072" s="120"/>
      <c r="BA1072" s="120"/>
      <c r="BB1072" s="126"/>
      <c r="BC1072" s="110"/>
      <c r="BD1072" s="111"/>
      <c r="BE1072" s="111"/>
      <c r="BF1072" s="112"/>
      <c r="BG1072" s="111"/>
      <c r="BH1072" s="113"/>
      <c r="BI1072" s="111"/>
      <c r="BJ1072" s="111"/>
      <c r="BK1072" s="114"/>
      <c r="BL1072" s="122"/>
    </row>
    <row r="1073" spans="1:64" s="125" customFormat="1" ht="14.55" customHeight="1" x14ac:dyDescent="0.3">
      <c r="A1073" s="120">
        <v>1068</v>
      </c>
      <c r="B1073" s="120" t="s">
        <v>5879</v>
      </c>
      <c r="C1073" s="120" t="s">
        <v>178</v>
      </c>
      <c r="D1073" s="120" t="s">
        <v>850</v>
      </c>
      <c r="E1073" s="120" t="s">
        <v>851</v>
      </c>
      <c r="F1073" s="120" t="s">
        <v>852</v>
      </c>
      <c r="G1073" s="120" t="s">
        <v>853</v>
      </c>
      <c r="H1073" s="120" t="s">
        <v>854</v>
      </c>
      <c r="I1073" s="120">
        <v>176391</v>
      </c>
      <c r="J1073" s="120" t="s">
        <v>889</v>
      </c>
      <c r="K1073" s="120">
        <v>176391</v>
      </c>
      <c r="L1073" s="120" t="s">
        <v>1545</v>
      </c>
      <c r="M1073" s="120" t="s">
        <v>1546</v>
      </c>
      <c r="N1073" s="120">
        <v>417572</v>
      </c>
      <c r="O1073" s="120" t="s">
        <v>3763</v>
      </c>
      <c r="P1073" s="120">
        <v>566568</v>
      </c>
      <c r="Q1073" s="120" t="s">
        <v>3764</v>
      </c>
      <c r="R1073" s="120" t="s">
        <v>255</v>
      </c>
      <c r="S1073" s="120" t="s">
        <v>3975</v>
      </c>
      <c r="T1073" s="120" t="s">
        <v>185</v>
      </c>
      <c r="U1073" s="120" t="s">
        <v>186</v>
      </c>
      <c r="V1073" s="120">
        <v>0</v>
      </c>
      <c r="W1073" s="120" t="s">
        <v>5880</v>
      </c>
      <c r="X1073" s="120">
        <v>353444863</v>
      </c>
      <c r="Y1073" s="120" t="s">
        <v>3976</v>
      </c>
      <c r="Z1073" s="120" t="s">
        <v>244</v>
      </c>
      <c r="AA1073" s="123">
        <v>42000</v>
      </c>
      <c r="AB1073" s="120" t="s">
        <v>189</v>
      </c>
      <c r="AC1073" s="120">
        <v>24</v>
      </c>
      <c r="AD1073" s="120" t="s">
        <v>190</v>
      </c>
      <c r="AE1073" s="120" t="s">
        <v>492</v>
      </c>
      <c r="AF1073" s="123">
        <v>2240</v>
      </c>
      <c r="AG1073" s="123">
        <v>2240</v>
      </c>
      <c r="AH1073" s="120" t="s">
        <v>308</v>
      </c>
      <c r="AI1073" s="123">
        <v>2643.15</v>
      </c>
      <c r="AJ1073" s="123">
        <v>1846.85</v>
      </c>
      <c r="AK1073" s="123">
        <v>4490</v>
      </c>
      <c r="AL1073" s="123">
        <v>39356.85</v>
      </c>
      <c r="AM1073" s="123">
        <v>10032.15</v>
      </c>
      <c r="AN1073" s="123">
        <v>49389</v>
      </c>
      <c r="AO1073" s="123">
        <v>22939.88</v>
      </c>
      <c r="AP1073" s="123">
        <v>8410.1200000000008</v>
      </c>
      <c r="AQ1073" s="123">
        <v>31350</v>
      </c>
      <c r="AR1073" s="120">
        <v>16</v>
      </c>
      <c r="AS1073" s="120">
        <f>VLOOKUP(X1073:X3336,[7]Sheet1!$T$2:$AC$1764,10,0)</f>
        <v>414</v>
      </c>
      <c r="AT1073" s="107" t="str">
        <f>VLOOKUP(X1073:X3330,'[8]Asset Classification'!$J$3:$S$2325,10,0)</f>
        <v>&gt;180</v>
      </c>
      <c r="AU1073" s="120"/>
      <c r="AV1073" s="120"/>
      <c r="AW1073" s="120"/>
      <c r="AX1073" s="120" t="s">
        <v>544</v>
      </c>
      <c r="AY1073" s="120" t="s">
        <v>545</v>
      </c>
      <c r="AZ1073" s="120"/>
      <c r="BA1073" s="120"/>
      <c r="BB1073" s="126"/>
      <c r="BC1073" s="110"/>
      <c r="BD1073" s="111"/>
      <c r="BE1073" s="111"/>
      <c r="BF1073" s="112"/>
      <c r="BG1073" s="111"/>
      <c r="BH1073" s="113"/>
      <c r="BI1073" s="111"/>
      <c r="BJ1073" s="111"/>
      <c r="BK1073" s="114"/>
      <c r="BL1073" s="122"/>
    </row>
    <row r="1074" spans="1:64" s="125" customFormat="1" ht="14.55" customHeight="1" x14ac:dyDescent="0.3">
      <c r="A1074" s="120">
        <v>1069</v>
      </c>
      <c r="B1074" s="120" t="s">
        <v>5879</v>
      </c>
      <c r="C1074" s="120" t="s">
        <v>178</v>
      </c>
      <c r="D1074" s="120" t="s">
        <v>850</v>
      </c>
      <c r="E1074" s="120" t="s">
        <v>851</v>
      </c>
      <c r="F1074" s="120" t="s">
        <v>852</v>
      </c>
      <c r="G1074" s="120" t="s">
        <v>853</v>
      </c>
      <c r="H1074" s="120" t="s">
        <v>854</v>
      </c>
      <c r="I1074" s="120">
        <v>176391</v>
      </c>
      <c r="J1074" s="120" t="s">
        <v>889</v>
      </c>
      <c r="K1074" s="120">
        <v>176391</v>
      </c>
      <c r="L1074" s="120" t="s">
        <v>1545</v>
      </c>
      <c r="M1074" s="120" t="s">
        <v>1546</v>
      </c>
      <c r="N1074" s="120">
        <v>417572</v>
      </c>
      <c r="O1074" s="120" t="s">
        <v>1875</v>
      </c>
      <c r="P1074" s="120">
        <v>492152</v>
      </c>
      <c r="Q1074" s="120" t="s">
        <v>1876</v>
      </c>
      <c r="R1074" s="120" t="s">
        <v>255</v>
      </c>
      <c r="S1074" s="120" t="s">
        <v>4493</v>
      </c>
      <c r="T1074" s="120" t="s">
        <v>185</v>
      </c>
      <c r="U1074" s="120" t="s">
        <v>186</v>
      </c>
      <c r="V1074" s="120">
        <v>0</v>
      </c>
      <c r="W1074" s="120" t="s">
        <v>221</v>
      </c>
      <c r="X1074" s="120">
        <v>353676612</v>
      </c>
      <c r="Y1074" s="120" t="s">
        <v>4494</v>
      </c>
      <c r="Z1074" s="120" t="s">
        <v>833</v>
      </c>
      <c r="AA1074" s="123">
        <v>30000</v>
      </c>
      <c r="AB1074" s="120" t="s">
        <v>189</v>
      </c>
      <c r="AC1074" s="120">
        <v>12</v>
      </c>
      <c r="AD1074" s="120" t="s">
        <v>190</v>
      </c>
      <c r="AE1074" s="120" t="s">
        <v>502</v>
      </c>
      <c r="AF1074" s="123">
        <v>2850</v>
      </c>
      <c r="AG1074" s="123">
        <v>2850</v>
      </c>
      <c r="AH1074" s="120" t="s">
        <v>405</v>
      </c>
      <c r="AI1074" s="123">
        <v>2089.73</v>
      </c>
      <c r="AJ1074" s="123">
        <v>760.27</v>
      </c>
      <c r="AK1074" s="123">
        <v>2850</v>
      </c>
      <c r="AL1074" s="123">
        <v>27910.27</v>
      </c>
      <c r="AM1074" s="123">
        <v>3569.73</v>
      </c>
      <c r="AN1074" s="123">
        <v>31480</v>
      </c>
      <c r="AO1074" s="123">
        <v>27910.27</v>
      </c>
      <c r="AP1074" s="123">
        <v>3569.73</v>
      </c>
      <c r="AQ1074" s="123">
        <v>31480</v>
      </c>
      <c r="AR1074" s="120">
        <v>15</v>
      </c>
      <c r="AS1074" s="120">
        <f>VLOOKUP(X1074:X3337,[7]Sheet1!$T$2:$AC$1764,10,0)</f>
        <v>414</v>
      </c>
      <c r="AT1074" s="107" t="str">
        <f>VLOOKUP(X1074:X3331,'[8]Asset Classification'!$J$3:$S$2325,10,0)</f>
        <v>&gt;180</v>
      </c>
      <c r="AU1074" s="120"/>
      <c r="AV1074" s="120"/>
      <c r="AW1074" s="120"/>
      <c r="AX1074" s="120" t="s">
        <v>544</v>
      </c>
      <c r="AY1074" s="120" t="s">
        <v>545</v>
      </c>
      <c r="AZ1074" s="120"/>
      <c r="BA1074" s="120"/>
      <c r="BB1074" s="126"/>
      <c r="BC1074" s="110"/>
      <c r="BD1074" s="111"/>
      <c r="BE1074" s="111"/>
      <c r="BF1074" s="112"/>
      <c r="BG1074" s="111"/>
      <c r="BH1074" s="113"/>
      <c r="BI1074" s="111"/>
      <c r="BJ1074" s="111"/>
      <c r="BK1074" s="114"/>
      <c r="BL1074" s="122"/>
    </row>
    <row r="1075" spans="1:64" s="125" customFormat="1" ht="14.55" customHeight="1" x14ac:dyDescent="0.3">
      <c r="A1075" s="120">
        <v>1070</v>
      </c>
      <c r="B1075" s="120" t="s">
        <v>5879</v>
      </c>
      <c r="C1075" s="120" t="s">
        <v>178</v>
      </c>
      <c r="D1075" s="120" t="s">
        <v>850</v>
      </c>
      <c r="E1075" s="120" t="s">
        <v>851</v>
      </c>
      <c r="F1075" s="120" t="s">
        <v>852</v>
      </c>
      <c r="G1075" s="120" t="s">
        <v>853</v>
      </c>
      <c r="H1075" s="120" t="s">
        <v>854</v>
      </c>
      <c r="I1075" s="120">
        <v>170476</v>
      </c>
      <c r="J1075" s="120" t="s">
        <v>1540</v>
      </c>
      <c r="K1075" s="120">
        <v>170476</v>
      </c>
      <c r="L1075" s="120" t="s">
        <v>1187</v>
      </c>
      <c r="M1075" s="120" t="s">
        <v>1188</v>
      </c>
      <c r="N1075" s="120">
        <v>62854</v>
      </c>
      <c r="O1075" s="120" t="s">
        <v>1875</v>
      </c>
      <c r="P1075" s="120">
        <v>492152</v>
      </c>
      <c r="Q1075" s="120" t="s">
        <v>1876</v>
      </c>
      <c r="R1075" s="120" t="s">
        <v>255</v>
      </c>
      <c r="S1075" s="120" t="s">
        <v>4495</v>
      </c>
      <c r="T1075" s="120" t="s">
        <v>180</v>
      </c>
      <c r="U1075" s="120" t="s">
        <v>186</v>
      </c>
      <c r="V1075" s="120">
        <v>0</v>
      </c>
      <c r="W1075" s="120" t="s">
        <v>221</v>
      </c>
      <c r="X1075" s="120">
        <v>353676615</v>
      </c>
      <c r="Y1075" s="120" t="s">
        <v>4496</v>
      </c>
      <c r="Z1075" s="120" t="s">
        <v>833</v>
      </c>
      <c r="AA1075" s="123">
        <v>28000</v>
      </c>
      <c r="AB1075" s="120" t="s">
        <v>189</v>
      </c>
      <c r="AC1075" s="120">
        <v>12</v>
      </c>
      <c r="AD1075" s="120" t="s">
        <v>190</v>
      </c>
      <c r="AE1075" s="120" t="s">
        <v>502</v>
      </c>
      <c r="AF1075" s="123">
        <v>2660</v>
      </c>
      <c r="AG1075" s="123">
        <v>2660</v>
      </c>
      <c r="AH1075" s="120" t="s">
        <v>2785</v>
      </c>
      <c r="AI1075" s="123">
        <v>1950.41</v>
      </c>
      <c r="AJ1075" s="123">
        <v>709.59</v>
      </c>
      <c r="AK1075" s="123">
        <v>2660</v>
      </c>
      <c r="AL1075" s="123">
        <v>26049.59</v>
      </c>
      <c r="AM1075" s="123">
        <v>3332.41</v>
      </c>
      <c r="AN1075" s="123">
        <v>29382</v>
      </c>
      <c r="AO1075" s="123">
        <v>26049.59</v>
      </c>
      <c r="AP1075" s="123">
        <v>3332.41</v>
      </c>
      <c r="AQ1075" s="123">
        <v>29382</v>
      </c>
      <c r="AR1075" s="120">
        <v>15</v>
      </c>
      <c r="AS1075" s="120">
        <f>VLOOKUP(X1075:X3338,[7]Sheet1!$T$2:$AC$1764,10,0)</f>
        <v>414</v>
      </c>
      <c r="AT1075" s="107" t="str">
        <f>VLOOKUP(X1075:X3332,'[8]Asset Classification'!$J$3:$S$2325,10,0)</f>
        <v>&gt;180</v>
      </c>
      <c r="AU1075" s="120"/>
      <c r="AV1075" s="120"/>
      <c r="AW1075" s="120"/>
      <c r="AX1075" s="120" t="s">
        <v>544</v>
      </c>
      <c r="AY1075" s="120" t="s">
        <v>545</v>
      </c>
      <c r="AZ1075" s="120"/>
      <c r="BA1075" s="120"/>
      <c r="BB1075" s="126"/>
      <c r="BC1075" s="110"/>
      <c r="BD1075" s="111"/>
      <c r="BE1075" s="111"/>
      <c r="BF1075" s="112"/>
      <c r="BG1075" s="111"/>
      <c r="BH1075" s="113"/>
      <c r="BI1075" s="111"/>
      <c r="BJ1075" s="111"/>
      <c r="BK1075" s="114"/>
      <c r="BL1075" s="122"/>
    </row>
    <row r="1076" spans="1:64" s="125" customFormat="1" ht="14.55" customHeight="1" x14ac:dyDescent="0.3">
      <c r="A1076" s="120">
        <v>1071</v>
      </c>
      <c r="B1076" s="120" t="s">
        <v>5879</v>
      </c>
      <c r="C1076" s="120" t="s">
        <v>178</v>
      </c>
      <c r="D1076" s="120" t="s">
        <v>850</v>
      </c>
      <c r="E1076" s="120" t="s">
        <v>851</v>
      </c>
      <c r="F1076" s="120" t="s">
        <v>852</v>
      </c>
      <c r="G1076" s="120" t="s">
        <v>853</v>
      </c>
      <c r="H1076" s="120" t="s">
        <v>854</v>
      </c>
      <c r="I1076" s="120">
        <v>40735</v>
      </c>
      <c r="J1076" s="120" t="s">
        <v>915</v>
      </c>
      <c r="K1076" s="120">
        <v>40735</v>
      </c>
      <c r="L1076" s="120" t="s">
        <v>916</v>
      </c>
      <c r="M1076" s="120" t="s">
        <v>917</v>
      </c>
      <c r="N1076" s="120">
        <v>62866</v>
      </c>
      <c r="O1076" s="120" t="s">
        <v>1875</v>
      </c>
      <c r="P1076" s="120">
        <v>492152</v>
      </c>
      <c r="Q1076" s="120" t="s">
        <v>1876</v>
      </c>
      <c r="R1076" s="120" t="s">
        <v>255</v>
      </c>
      <c r="S1076" s="120" t="s">
        <v>4497</v>
      </c>
      <c r="T1076" s="120" t="s">
        <v>185</v>
      </c>
      <c r="U1076" s="120" t="s">
        <v>186</v>
      </c>
      <c r="V1076" s="120">
        <v>0</v>
      </c>
      <c r="W1076" s="120" t="s">
        <v>5880</v>
      </c>
      <c r="X1076" s="120">
        <v>353676616</v>
      </c>
      <c r="Y1076" s="120" t="s">
        <v>4498</v>
      </c>
      <c r="Z1076" s="120" t="s">
        <v>833</v>
      </c>
      <c r="AA1076" s="123">
        <v>30000</v>
      </c>
      <c r="AB1076" s="120" t="s">
        <v>189</v>
      </c>
      <c r="AC1076" s="120">
        <v>12</v>
      </c>
      <c r="AD1076" s="120" t="s">
        <v>190</v>
      </c>
      <c r="AE1076" s="120" t="s">
        <v>502</v>
      </c>
      <c r="AF1076" s="123">
        <v>2850</v>
      </c>
      <c r="AG1076" s="123">
        <v>2850</v>
      </c>
      <c r="AH1076" s="120" t="s">
        <v>405</v>
      </c>
      <c r="AI1076" s="123">
        <v>2089.73</v>
      </c>
      <c r="AJ1076" s="123">
        <v>760.27</v>
      </c>
      <c r="AK1076" s="123">
        <v>2850</v>
      </c>
      <c r="AL1076" s="123">
        <v>27910.27</v>
      </c>
      <c r="AM1076" s="123">
        <v>3569.73</v>
      </c>
      <c r="AN1076" s="123">
        <v>31480</v>
      </c>
      <c r="AO1076" s="123">
        <v>27910.27</v>
      </c>
      <c r="AP1076" s="123">
        <v>3569.73</v>
      </c>
      <c r="AQ1076" s="123">
        <v>31480</v>
      </c>
      <c r="AR1076" s="120">
        <v>15</v>
      </c>
      <c r="AS1076" s="120">
        <f>VLOOKUP(X1076:X3339,[7]Sheet1!$T$2:$AC$1764,10,0)</f>
        <v>414</v>
      </c>
      <c r="AT1076" s="107" t="str">
        <f>VLOOKUP(X1076:X3333,'[8]Asset Classification'!$J$3:$S$2325,10,0)</f>
        <v>&gt;180</v>
      </c>
      <c r="AU1076" s="120"/>
      <c r="AV1076" s="120"/>
      <c r="AW1076" s="120"/>
      <c r="AX1076" s="120" t="s">
        <v>544</v>
      </c>
      <c r="AY1076" s="120" t="s">
        <v>545</v>
      </c>
      <c r="AZ1076" s="120"/>
      <c r="BA1076" s="120"/>
      <c r="BB1076" s="126"/>
      <c r="BC1076" s="110"/>
      <c r="BD1076" s="111"/>
      <c r="BE1076" s="111"/>
      <c r="BF1076" s="112"/>
      <c r="BG1076" s="111"/>
      <c r="BH1076" s="113"/>
      <c r="BI1076" s="111"/>
      <c r="BJ1076" s="111"/>
      <c r="BK1076" s="114"/>
      <c r="BL1076" s="122"/>
    </row>
    <row r="1077" spans="1:64" s="125" customFormat="1" ht="14.55" customHeight="1" x14ac:dyDescent="0.3">
      <c r="A1077" s="120">
        <v>1072</v>
      </c>
      <c r="B1077" s="120" t="s">
        <v>5879</v>
      </c>
      <c r="C1077" s="120" t="s">
        <v>178</v>
      </c>
      <c r="D1077" s="120" t="s">
        <v>850</v>
      </c>
      <c r="E1077" s="120" t="s">
        <v>851</v>
      </c>
      <c r="F1077" s="120" t="s">
        <v>852</v>
      </c>
      <c r="G1077" s="120" t="s">
        <v>853</v>
      </c>
      <c r="H1077" s="120" t="s">
        <v>854</v>
      </c>
      <c r="I1077" s="120">
        <v>168143</v>
      </c>
      <c r="J1077" s="120" t="s">
        <v>854</v>
      </c>
      <c r="K1077" s="120">
        <v>168143</v>
      </c>
      <c r="L1077" s="120" t="s">
        <v>925</v>
      </c>
      <c r="M1077" s="120" t="s">
        <v>926</v>
      </c>
      <c r="N1077" s="120">
        <v>359181</v>
      </c>
      <c r="O1077" s="120" t="s">
        <v>1875</v>
      </c>
      <c r="P1077" s="120">
        <v>492152</v>
      </c>
      <c r="Q1077" s="120" t="s">
        <v>1876</v>
      </c>
      <c r="R1077" s="120" t="s">
        <v>255</v>
      </c>
      <c r="S1077" s="120" t="s">
        <v>4499</v>
      </c>
      <c r="T1077" s="120" t="s">
        <v>185</v>
      </c>
      <c r="U1077" s="120" t="s">
        <v>186</v>
      </c>
      <c r="V1077" s="120">
        <v>0</v>
      </c>
      <c r="W1077" s="120" t="s">
        <v>5880</v>
      </c>
      <c r="X1077" s="120">
        <v>353676617</v>
      </c>
      <c r="Y1077" s="120" t="s">
        <v>4500</v>
      </c>
      <c r="Z1077" s="120" t="s">
        <v>833</v>
      </c>
      <c r="AA1077" s="123">
        <v>30000</v>
      </c>
      <c r="AB1077" s="120" t="s">
        <v>189</v>
      </c>
      <c r="AC1077" s="120">
        <v>12</v>
      </c>
      <c r="AD1077" s="120" t="s">
        <v>190</v>
      </c>
      <c r="AE1077" s="120" t="s">
        <v>502</v>
      </c>
      <c r="AF1077" s="123">
        <v>2850</v>
      </c>
      <c r="AG1077" s="123">
        <v>2850</v>
      </c>
      <c r="AH1077" s="120" t="s">
        <v>405</v>
      </c>
      <c r="AI1077" s="123">
        <v>2089.73</v>
      </c>
      <c r="AJ1077" s="123">
        <v>760.27</v>
      </c>
      <c r="AK1077" s="123">
        <v>2850</v>
      </c>
      <c r="AL1077" s="123">
        <v>27910.27</v>
      </c>
      <c r="AM1077" s="123">
        <v>3569.73</v>
      </c>
      <c r="AN1077" s="123">
        <v>31480</v>
      </c>
      <c r="AO1077" s="123">
        <v>27910.27</v>
      </c>
      <c r="AP1077" s="123">
        <v>3569.73</v>
      </c>
      <c r="AQ1077" s="123">
        <v>31480</v>
      </c>
      <c r="AR1077" s="120">
        <v>15</v>
      </c>
      <c r="AS1077" s="120">
        <f>VLOOKUP(X1077:X3340,[7]Sheet1!$T$2:$AC$1764,10,0)</f>
        <v>414</v>
      </c>
      <c r="AT1077" s="107" t="str">
        <f>VLOOKUP(X1077:X3334,'[8]Asset Classification'!$J$3:$S$2325,10,0)</f>
        <v>&gt;180</v>
      </c>
      <c r="AU1077" s="120"/>
      <c r="AV1077" s="120"/>
      <c r="AW1077" s="120"/>
      <c r="AX1077" s="120" t="s">
        <v>544</v>
      </c>
      <c r="AY1077" s="120" t="s">
        <v>545</v>
      </c>
      <c r="AZ1077" s="120"/>
      <c r="BA1077" s="120"/>
      <c r="BB1077" s="126"/>
      <c r="BC1077" s="110"/>
      <c r="BD1077" s="111"/>
      <c r="BE1077" s="111"/>
      <c r="BF1077" s="112"/>
      <c r="BG1077" s="111"/>
      <c r="BH1077" s="113"/>
      <c r="BI1077" s="111"/>
      <c r="BJ1077" s="111"/>
      <c r="BK1077" s="114"/>
      <c r="BL1077" s="122"/>
    </row>
    <row r="1078" spans="1:64" s="125" customFormat="1" ht="14.55" customHeight="1" x14ac:dyDescent="0.3">
      <c r="A1078" s="120">
        <v>1073</v>
      </c>
      <c r="B1078" s="120" t="s">
        <v>5879</v>
      </c>
      <c r="C1078" s="120" t="s">
        <v>178</v>
      </c>
      <c r="D1078" s="120" t="s">
        <v>850</v>
      </c>
      <c r="E1078" s="120" t="s">
        <v>851</v>
      </c>
      <c r="F1078" s="120" t="s">
        <v>852</v>
      </c>
      <c r="G1078" s="120" t="s">
        <v>853</v>
      </c>
      <c r="H1078" s="120" t="s">
        <v>854</v>
      </c>
      <c r="I1078" s="120">
        <v>40745</v>
      </c>
      <c r="J1078" s="120" t="s">
        <v>1245</v>
      </c>
      <c r="K1078" s="120">
        <v>40745</v>
      </c>
      <c r="L1078" s="120" t="s">
        <v>1019</v>
      </c>
      <c r="M1078" s="120" t="s">
        <v>1020</v>
      </c>
      <c r="N1078" s="120">
        <v>388551</v>
      </c>
      <c r="O1078" s="120" t="s">
        <v>2792</v>
      </c>
      <c r="P1078" s="120">
        <v>91473</v>
      </c>
      <c r="Q1078" s="120" t="s">
        <v>2793</v>
      </c>
      <c r="R1078" s="120" t="s">
        <v>255</v>
      </c>
      <c r="S1078" s="120" t="s">
        <v>3611</v>
      </c>
      <c r="T1078" s="120" t="s">
        <v>298</v>
      </c>
      <c r="U1078" s="120" t="s">
        <v>186</v>
      </c>
      <c r="V1078" s="120">
        <v>0</v>
      </c>
      <c r="W1078" s="120" t="s">
        <v>5880</v>
      </c>
      <c r="X1078" s="120">
        <v>353312055</v>
      </c>
      <c r="Y1078" s="120" t="s">
        <v>3612</v>
      </c>
      <c r="Z1078" s="120" t="s">
        <v>472</v>
      </c>
      <c r="AA1078" s="123">
        <v>54000</v>
      </c>
      <c r="AB1078" s="120" t="s">
        <v>194</v>
      </c>
      <c r="AC1078" s="120">
        <v>24</v>
      </c>
      <c r="AD1078" s="120" t="s">
        <v>183</v>
      </c>
      <c r="AE1078" s="120" t="s">
        <v>230</v>
      </c>
      <c r="AF1078" s="123">
        <v>2880</v>
      </c>
      <c r="AG1078" s="123">
        <v>2880</v>
      </c>
      <c r="AH1078" s="120" t="s">
        <v>308</v>
      </c>
      <c r="AI1078" s="123">
        <v>5205.8999999999996</v>
      </c>
      <c r="AJ1078" s="123">
        <v>3434.1</v>
      </c>
      <c r="AK1078" s="123">
        <v>8640</v>
      </c>
      <c r="AL1078" s="123">
        <v>48794.1</v>
      </c>
      <c r="AM1078" s="123">
        <v>11925.9</v>
      </c>
      <c r="AN1078" s="123">
        <v>60720</v>
      </c>
      <c r="AO1078" s="123">
        <v>29972.67</v>
      </c>
      <c r="AP1078" s="123">
        <v>10347.33</v>
      </c>
      <c r="AQ1078" s="123">
        <v>40320</v>
      </c>
      <c r="AR1078" s="120">
        <v>17</v>
      </c>
      <c r="AS1078" s="120">
        <f>VLOOKUP(X1078:X3341,[7]Sheet1!$T$2:$AC$1764,10,0)</f>
        <v>415</v>
      </c>
      <c r="AT1078" s="107" t="str">
        <f>VLOOKUP(X1078:X3335,'[8]Asset Classification'!$J$3:$S$2325,10,0)</f>
        <v>&gt;180</v>
      </c>
      <c r="AU1078" s="120"/>
      <c r="AV1078" s="120"/>
      <c r="AW1078" s="120"/>
      <c r="AX1078" s="120" t="s">
        <v>544</v>
      </c>
      <c r="AY1078" s="120" t="s">
        <v>545</v>
      </c>
      <c r="AZ1078" s="120"/>
      <c r="BA1078" s="120"/>
      <c r="BB1078" s="126"/>
      <c r="BC1078" s="110"/>
      <c r="BD1078" s="111"/>
      <c r="BE1078" s="111"/>
      <c r="BF1078" s="112"/>
      <c r="BG1078" s="111"/>
      <c r="BH1078" s="113"/>
      <c r="BI1078" s="111"/>
      <c r="BJ1078" s="111"/>
      <c r="BK1078" s="114"/>
      <c r="BL1078" s="122"/>
    </row>
    <row r="1079" spans="1:64" s="125" customFormat="1" ht="14.55" customHeight="1" x14ac:dyDescent="0.3">
      <c r="A1079" s="120">
        <v>1074</v>
      </c>
      <c r="B1079" s="120" t="s">
        <v>5879</v>
      </c>
      <c r="C1079" s="120" t="s">
        <v>178</v>
      </c>
      <c r="D1079" s="120" t="s">
        <v>850</v>
      </c>
      <c r="E1079" s="120" t="s">
        <v>851</v>
      </c>
      <c r="F1079" s="120" t="s">
        <v>852</v>
      </c>
      <c r="G1079" s="120" t="s">
        <v>853</v>
      </c>
      <c r="H1079" s="120" t="s">
        <v>854</v>
      </c>
      <c r="I1079" s="120">
        <v>180862</v>
      </c>
      <c r="J1079" s="120" t="s">
        <v>889</v>
      </c>
      <c r="K1079" s="120">
        <v>180862</v>
      </c>
      <c r="L1079" s="120" t="s">
        <v>1545</v>
      </c>
      <c r="M1079" s="120" t="s">
        <v>1546</v>
      </c>
      <c r="N1079" s="120">
        <v>410639</v>
      </c>
      <c r="O1079" s="120" t="s">
        <v>3678</v>
      </c>
      <c r="P1079" s="120">
        <v>91500</v>
      </c>
      <c r="Q1079" s="120" t="s">
        <v>3679</v>
      </c>
      <c r="R1079" s="120" t="s">
        <v>255</v>
      </c>
      <c r="S1079" s="120" t="s">
        <v>3680</v>
      </c>
      <c r="T1079" s="120" t="s">
        <v>185</v>
      </c>
      <c r="U1079" s="120" t="s">
        <v>645</v>
      </c>
      <c r="V1079" s="120">
        <v>0</v>
      </c>
      <c r="W1079" s="120" t="s">
        <v>5880</v>
      </c>
      <c r="X1079" s="120">
        <v>353435763</v>
      </c>
      <c r="Y1079" s="120" t="s">
        <v>3681</v>
      </c>
      <c r="Z1079" s="120" t="s">
        <v>3677</v>
      </c>
      <c r="AA1079" s="123">
        <v>63000</v>
      </c>
      <c r="AB1079" s="120" t="s">
        <v>194</v>
      </c>
      <c r="AC1079" s="120">
        <v>24</v>
      </c>
      <c r="AD1079" s="120" t="s">
        <v>195</v>
      </c>
      <c r="AE1079" s="120" t="s">
        <v>300</v>
      </c>
      <c r="AF1079" s="123">
        <v>3360</v>
      </c>
      <c r="AG1079" s="123">
        <v>3360</v>
      </c>
      <c r="AH1079" s="120" t="s">
        <v>308</v>
      </c>
      <c r="AI1079" s="123">
        <v>3346.13</v>
      </c>
      <c r="AJ1079" s="123">
        <v>3373.87</v>
      </c>
      <c r="AK1079" s="123">
        <v>6720</v>
      </c>
      <c r="AL1079" s="123">
        <v>59653.87</v>
      </c>
      <c r="AM1079" s="123">
        <v>15473.13</v>
      </c>
      <c r="AN1079" s="123">
        <v>75127</v>
      </c>
      <c r="AO1079" s="123">
        <v>34052.639999999999</v>
      </c>
      <c r="AP1079" s="123">
        <v>12987.36</v>
      </c>
      <c r="AQ1079" s="123">
        <v>47040</v>
      </c>
      <c r="AR1079" s="120">
        <v>16</v>
      </c>
      <c r="AS1079" s="120">
        <f>VLOOKUP(X1079:X3342,[7]Sheet1!$T$2:$AC$1764,10,0)</f>
        <v>415</v>
      </c>
      <c r="AT1079" s="107" t="str">
        <f>VLOOKUP(X1079:X3336,'[8]Asset Classification'!$J$3:$S$2325,10,0)</f>
        <v>&gt;180</v>
      </c>
      <c r="AU1079" s="120"/>
      <c r="AV1079" s="120"/>
      <c r="AW1079" s="120"/>
      <c r="AX1079" s="120" t="s">
        <v>544</v>
      </c>
      <c r="AY1079" s="120" t="s">
        <v>545</v>
      </c>
      <c r="AZ1079" s="120"/>
      <c r="BA1079" s="120"/>
      <c r="BB1079" s="126"/>
      <c r="BC1079" s="110"/>
      <c r="BD1079" s="111"/>
      <c r="BE1079" s="111"/>
      <c r="BF1079" s="112"/>
      <c r="BG1079" s="111"/>
      <c r="BH1079" s="113"/>
      <c r="BI1079" s="111"/>
      <c r="BJ1079" s="111"/>
      <c r="BK1079" s="114"/>
      <c r="BL1079" s="122"/>
    </row>
    <row r="1080" spans="1:64" s="125" customFormat="1" ht="14.55" customHeight="1" x14ac:dyDescent="0.3">
      <c r="A1080" s="120">
        <v>1075</v>
      </c>
      <c r="B1080" s="120" t="s">
        <v>5879</v>
      </c>
      <c r="C1080" s="120" t="s">
        <v>178</v>
      </c>
      <c r="D1080" s="120" t="s">
        <v>850</v>
      </c>
      <c r="E1080" s="120" t="s">
        <v>851</v>
      </c>
      <c r="F1080" s="120" t="s">
        <v>852</v>
      </c>
      <c r="G1080" s="120" t="s">
        <v>853</v>
      </c>
      <c r="H1080" s="120" t="s">
        <v>854</v>
      </c>
      <c r="I1080" s="120">
        <v>40735</v>
      </c>
      <c r="J1080" s="120" t="s">
        <v>915</v>
      </c>
      <c r="K1080" s="120">
        <v>40735</v>
      </c>
      <c r="L1080" s="120" t="s">
        <v>916</v>
      </c>
      <c r="M1080" s="120" t="s">
        <v>917</v>
      </c>
      <c r="N1080" s="120">
        <v>62866</v>
      </c>
      <c r="O1080" s="120" t="s">
        <v>2792</v>
      </c>
      <c r="P1080" s="120">
        <v>91473</v>
      </c>
      <c r="Q1080" s="120" t="s">
        <v>2793</v>
      </c>
      <c r="R1080" s="120" t="s">
        <v>255</v>
      </c>
      <c r="S1080" s="120" t="s">
        <v>3682</v>
      </c>
      <c r="T1080" s="120" t="s">
        <v>185</v>
      </c>
      <c r="U1080" s="120" t="s">
        <v>186</v>
      </c>
      <c r="V1080" s="120">
        <v>0</v>
      </c>
      <c r="W1080" s="120" t="s">
        <v>5880</v>
      </c>
      <c r="X1080" s="120">
        <v>353435766</v>
      </c>
      <c r="Y1080" s="120" t="s">
        <v>3643</v>
      </c>
      <c r="Z1080" s="120" t="s">
        <v>303</v>
      </c>
      <c r="AA1080" s="123">
        <v>57000</v>
      </c>
      <c r="AB1080" s="120" t="s">
        <v>194</v>
      </c>
      <c r="AC1080" s="120">
        <v>24</v>
      </c>
      <c r="AD1080" s="120" t="s">
        <v>183</v>
      </c>
      <c r="AE1080" s="120" t="s">
        <v>300</v>
      </c>
      <c r="AF1080" s="123">
        <v>3040</v>
      </c>
      <c r="AG1080" s="123">
        <v>3040</v>
      </c>
      <c r="AH1080" s="120" t="s">
        <v>308</v>
      </c>
      <c r="AI1080" s="123">
        <v>3587.13</v>
      </c>
      <c r="AJ1080" s="123">
        <v>2572.56</v>
      </c>
      <c r="AK1080" s="123">
        <v>6159.69</v>
      </c>
      <c r="AL1080" s="123">
        <v>53412.87</v>
      </c>
      <c r="AM1080" s="123">
        <v>13600.44</v>
      </c>
      <c r="AN1080" s="123">
        <v>67013.31</v>
      </c>
      <c r="AO1080" s="123">
        <v>30997.38</v>
      </c>
      <c r="AP1080" s="123">
        <v>11482.93</v>
      </c>
      <c r="AQ1080" s="123">
        <v>42480.31</v>
      </c>
      <c r="AR1080" s="120">
        <v>16</v>
      </c>
      <c r="AS1080" s="120">
        <f>VLOOKUP(X1080:X3343,[7]Sheet1!$T$2:$AC$1764,10,0)</f>
        <v>415</v>
      </c>
      <c r="AT1080" s="107" t="str">
        <f>VLOOKUP(X1080:X3337,'[8]Asset Classification'!$J$3:$S$2325,10,0)</f>
        <v>&gt;180</v>
      </c>
      <c r="AU1080" s="120"/>
      <c r="AV1080" s="120"/>
      <c r="AW1080" s="120"/>
      <c r="AX1080" s="120" t="s">
        <v>544</v>
      </c>
      <c r="AY1080" s="120" t="s">
        <v>545</v>
      </c>
      <c r="AZ1080" s="120"/>
      <c r="BA1080" s="120"/>
      <c r="BB1080" s="126"/>
      <c r="BC1080" s="110"/>
      <c r="BD1080" s="111"/>
      <c r="BE1080" s="111"/>
      <c r="BF1080" s="112"/>
      <c r="BG1080" s="111"/>
      <c r="BH1080" s="113"/>
      <c r="BI1080" s="111"/>
      <c r="BJ1080" s="111"/>
      <c r="BK1080" s="114"/>
      <c r="BL1080" s="122"/>
    </row>
    <row r="1081" spans="1:64" s="125" customFormat="1" ht="14.55" customHeight="1" x14ac:dyDescent="0.3">
      <c r="A1081" s="120">
        <v>1076</v>
      </c>
      <c r="B1081" s="120" t="s">
        <v>5879</v>
      </c>
      <c r="C1081" s="120" t="s">
        <v>178</v>
      </c>
      <c r="D1081" s="120" t="s">
        <v>850</v>
      </c>
      <c r="E1081" s="120" t="s">
        <v>851</v>
      </c>
      <c r="F1081" s="120" t="s">
        <v>852</v>
      </c>
      <c r="G1081" s="120" t="s">
        <v>853</v>
      </c>
      <c r="H1081" s="120" t="s">
        <v>854</v>
      </c>
      <c r="I1081" s="120">
        <v>168143</v>
      </c>
      <c r="J1081" s="120" t="s">
        <v>854</v>
      </c>
      <c r="K1081" s="120">
        <v>168143</v>
      </c>
      <c r="L1081" s="120" t="s">
        <v>1187</v>
      </c>
      <c r="M1081" s="120" t="s">
        <v>1188</v>
      </c>
      <c r="N1081" s="120">
        <v>62876</v>
      </c>
      <c r="O1081" s="120" t="s">
        <v>3130</v>
      </c>
      <c r="P1081" s="120">
        <v>628169</v>
      </c>
      <c r="Q1081" s="120" t="s">
        <v>3894</v>
      </c>
      <c r="R1081" s="120" t="s">
        <v>255</v>
      </c>
      <c r="S1081" s="120" t="s">
        <v>4218</v>
      </c>
      <c r="T1081" s="120" t="s">
        <v>180</v>
      </c>
      <c r="U1081" s="120" t="s">
        <v>186</v>
      </c>
      <c r="V1081" s="120">
        <v>0</v>
      </c>
      <c r="W1081" s="120" t="s">
        <v>5880</v>
      </c>
      <c r="X1081" s="120">
        <v>353676449</v>
      </c>
      <c r="Y1081" s="120" t="s">
        <v>4219</v>
      </c>
      <c r="Z1081" s="120" t="s">
        <v>184</v>
      </c>
      <c r="AA1081" s="123">
        <v>47000</v>
      </c>
      <c r="AB1081" s="120" t="s">
        <v>3132</v>
      </c>
      <c r="AC1081" s="120">
        <v>24</v>
      </c>
      <c r="AD1081" s="120" t="s">
        <v>190</v>
      </c>
      <c r="AE1081" s="120" t="s">
        <v>1660</v>
      </c>
      <c r="AF1081" s="123">
        <v>2510</v>
      </c>
      <c r="AG1081" s="123">
        <v>2510</v>
      </c>
      <c r="AH1081" s="120" t="s">
        <v>2785</v>
      </c>
      <c r="AI1081" s="123">
        <v>1222.33</v>
      </c>
      <c r="AJ1081" s="123">
        <v>1287.67</v>
      </c>
      <c r="AK1081" s="123">
        <v>2510</v>
      </c>
      <c r="AL1081" s="123">
        <v>45777.67</v>
      </c>
      <c r="AM1081" s="123">
        <v>12378.33</v>
      </c>
      <c r="AN1081" s="123">
        <v>58156</v>
      </c>
      <c r="AO1081" s="123">
        <v>25024.73</v>
      </c>
      <c r="AP1081" s="123">
        <v>10115.27</v>
      </c>
      <c r="AQ1081" s="123">
        <v>35140</v>
      </c>
      <c r="AR1081" s="120">
        <v>15</v>
      </c>
      <c r="AS1081" s="120">
        <f>VLOOKUP(X1081:X3344,[7]Sheet1!$T$2:$AC$1764,10,0)</f>
        <v>415</v>
      </c>
      <c r="AT1081" s="107" t="str">
        <f>VLOOKUP(X1081:X3338,'[8]Asset Classification'!$J$3:$S$2325,10,0)</f>
        <v>&gt;180</v>
      </c>
      <c r="AU1081" s="120"/>
      <c r="AV1081" s="120"/>
      <c r="AW1081" s="120"/>
      <c r="AX1081" s="120" t="s">
        <v>544</v>
      </c>
      <c r="AY1081" s="120" t="s">
        <v>545</v>
      </c>
      <c r="AZ1081" s="120"/>
      <c r="BA1081" s="120"/>
      <c r="BB1081" s="126"/>
      <c r="BC1081" s="110"/>
      <c r="BD1081" s="111"/>
      <c r="BE1081" s="111"/>
      <c r="BF1081" s="112"/>
      <c r="BG1081" s="111"/>
      <c r="BH1081" s="113"/>
      <c r="BI1081" s="111"/>
      <c r="BJ1081" s="111"/>
      <c r="BK1081" s="114"/>
      <c r="BL1081" s="122"/>
    </row>
    <row r="1082" spans="1:64" s="125" customFormat="1" ht="14.55" customHeight="1" x14ac:dyDescent="0.3">
      <c r="A1082" s="120">
        <v>1077</v>
      </c>
      <c r="B1082" s="120" t="s">
        <v>5879</v>
      </c>
      <c r="C1082" s="120" t="s">
        <v>178</v>
      </c>
      <c r="D1082" s="120" t="s">
        <v>850</v>
      </c>
      <c r="E1082" s="120" t="s">
        <v>851</v>
      </c>
      <c r="F1082" s="120" t="s">
        <v>852</v>
      </c>
      <c r="G1082" s="120" t="s">
        <v>853</v>
      </c>
      <c r="H1082" s="120" t="s">
        <v>854</v>
      </c>
      <c r="I1082" s="120">
        <v>168143</v>
      </c>
      <c r="J1082" s="120" t="s">
        <v>854</v>
      </c>
      <c r="K1082" s="120">
        <v>168143</v>
      </c>
      <c r="L1082" s="120" t="s">
        <v>1187</v>
      </c>
      <c r="M1082" s="120" t="s">
        <v>1188</v>
      </c>
      <c r="N1082" s="120">
        <v>62876</v>
      </c>
      <c r="O1082" s="120" t="s">
        <v>3130</v>
      </c>
      <c r="P1082" s="120">
        <v>628169</v>
      </c>
      <c r="Q1082" s="120" t="s">
        <v>3894</v>
      </c>
      <c r="R1082" s="120" t="s">
        <v>255</v>
      </c>
      <c r="S1082" s="120" t="s">
        <v>4220</v>
      </c>
      <c r="T1082" s="120" t="s">
        <v>185</v>
      </c>
      <c r="U1082" s="120" t="s">
        <v>186</v>
      </c>
      <c r="V1082" s="120">
        <v>0</v>
      </c>
      <c r="W1082" s="120" t="s">
        <v>5880</v>
      </c>
      <c r="X1082" s="120">
        <v>353676450</v>
      </c>
      <c r="Y1082" s="120" t="s">
        <v>4221</v>
      </c>
      <c r="Z1082" s="120" t="s">
        <v>184</v>
      </c>
      <c r="AA1082" s="123">
        <v>47000</v>
      </c>
      <c r="AB1082" s="120" t="s">
        <v>3132</v>
      </c>
      <c r="AC1082" s="120">
        <v>24</v>
      </c>
      <c r="AD1082" s="120" t="s">
        <v>190</v>
      </c>
      <c r="AE1082" s="120" t="s">
        <v>1660</v>
      </c>
      <c r="AF1082" s="123">
        <v>2510</v>
      </c>
      <c r="AG1082" s="123">
        <v>2510</v>
      </c>
      <c r="AH1082" s="120" t="s">
        <v>685</v>
      </c>
      <c r="AI1082" s="123">
        <v>1313.05</v>
      </c>
      <c r="AJ1082" s="123">
        <v>2196.9499999999998</v>
      </c>
      <c r="AK1082" s="123">
        <v>3510</v>
      </c>
      <c r="AL1082" s="123">
        <v>45686.95</v>
      </c>
      <c r="AM1082" s="123">
        <v>11469.05</v>
      </c>
      <c r="AN1082" s="123">
        <v>57156</v>
      </c>
      <c r="AO1082" s="123">
        <v>24934.01</v>
      </c>
      <c r="AP1082" s="123">
        <v>9205.99</v>
      </c>
      <c r="AQ1082" s="123">
        <v>34140</v>
      </c>
      <c r="AR1082" s="120">
        <v>15</v>
      </c>
      <c r="AS1082" s="120">
        <f>VLOOKUP(X1082:X3345,[7]Sheet1!$T$2:$AC$1764,10,0)</f>
        <v>415</v>
      </c>
      <c r="AT1082" s="107" t="str">
        <f>VLOOKUP(X1082:X3339,'[8]Asset Classification'!$J$3:$S$2325,10,0)</f>
        <v>&gt;180</v>
      </c>
      <c r="AU1082" s="120"/>
      <c r="AV1082" s="120"/>
      <c r="AW1082" s="120"/>
      <c r="AX1082" s="120" t="s">
        <v>544</v>
      </c>
      <c r="AY1082" s="120" t="s">
        <v>545</v>
      </c>
      <c r="AZ1082" s="120"/>
      <c r="BA1082" s="120"/>
      <c r="BB1082" s="126"/>
      <c r="BC1082" s="110"/>
      <c r="BD1082" s="111"/>
      <c r="BE1082" s="111"/>
      <c r="BF1082" s="112"/>
      <c r="BG1082" s="111"/>
      <c r="BH1082" s="113"/>
      <c r="BI1082" s="111"/>
      <c r="BJ1082" s="111"/>
      <c r="BK1082" s="114"/>
      <c r="BL1082" s="122"/>
    </row>
    <row r="1083" spans="1:64" s="125" customFormat="1" ht="14.55" customHeight="1" x14ac:dyDescent="0.3">
      <c r="A1083" s="120">
        <v>1078</v>
      </c>
      <c r="B1083" s="120" t="s">
        <v>5879</v>
      </c>
      <c r="C1083" s="120" t="s">
        <v>178</v>
      </c>
      <c r="D1083" s="120" t="s">
        <v>850</v>
      </c>
      <c r="E1083" s="120" t="s">
        <v>851</v>
      </c>
      <c r="F1083" s="120" t="s">
        <v>852</v>
      </c>
      <c r="G1083" s="120" t="s">
        <v>853</v>
      </c>
      <c r="H1083" s="120" t="s">
        <v>854</v>
      </c>
      <c r="I1083" s="120">
        <v>40735</v>
      </c>
      <c r="J1083" s="120" t="s">
        <v>915</v>
      </c>
      <c r="K1083" s="120">
        <v>40735</v>
      </c>
      <c r="L1083" s="120" t="s">
        <v>916</v>
      </c>
      <c r="M1083" s="120" t="s">
        <v>917</v>
      </c>
      <c r="N1083" s="120">
        <v>62869</v>
      </c>
      <c r="O1083" s="120" t="s">
        <v>1277</v>
      </c>
      <c r="P1083" s="120">
        <v>91453</v>
      </c>
      <c r="Q1083" s="120" t="s">
        <v>1278</v>
      </c>
      <c r="R1083" s="120" t="s">
        <v>255</v>
      </c>
      <c r="S1083" s="120" t="s">
        <v>4367</v>
      </c>
      <c r="T1083" s="120" t="s">
        <v>185</v>
      </c>
      <c r="U1083" s="120" t="s">
        <v>186</v>
      </c>
      <c r="V1083" s="120">
        <v>0</v>
      </c>
      <c r="W1083" s="120" t="s">
        <v>5880</v>
      </c>
      <c r="X1083" s="120">
        <v>353676542</v>
      </c>
      <c r="Y1083" s="120" t="s">
        <v>4368</v>
      </c>
      <c r="Z1083" s="120" t="s">
        <v>445</v>
      </c>
      <c r="AA1083" s="123">
        <v>45000</v>
      </c>
      <c r="AB1083" s="120" t="s">
        <v>194</v>
      </c>
      <c r="AC1083" s="120">
        <v>24</v>
      </c>
      <c r="AD1083" s="120" t="s">
        <v>190</v>
      </c>
      <c r="AE1083" s="120" t="s">
        <v>410</v>
      </c>
      <c r="AF1083" s="123">
        <v>2400</v>
      </c>
      <c r="AG1083" s="123">
        <v>2400</v>
      </c>
      <c r="AH1083" s="120" t="s">
        <v>2785</v>
      </c>
      <c r="AI1083" s="123">
        <v>1228.77</v>
      </c>
      <c r="AJ1083" s="123">
        <v>1171.23</v>
      </c>
      <c r="AK1083" s="123">
        <v>2400</v>
      </c>
      <c r="AL1083" s="123">
        <v>43771.23</v>
      </c>
      <c r="AM1083" s="123">
        <v>11777.77</v>
      </c>
      <c r="AN1083" s="123">
        <v>55549</v>
      </c>
      <c r="AO1083" s="123">
        <v>23933.51</v>
      </c>
      <c r="AP1083" s="123">
        <v>9666.49</v>
      </c>
      <c r="AQ1083" s="123">
        <v>33600</v>
      </c>
      <c r="AR1083" s="120">
        <v>15</v>
      </c>
      <c r="AS1083" s="120">
        <f>VLOOKUP(X1083:X3346,[7]Sheet1!$T$2:$AC$1764,10,0)</f>
        <v>415</v>
      </c>
      <c r="AT1083" s="107" t="str">
        <f>VLOOKUP(X1083:X3340,'[8]Asset Classification'!$J$3:$S$2325,10,0)</f>
        <v>&gt;180</v>
      </c>
      <c r="AU1083" s="120"/>
      <c r="AV1083" s="120"/>
      <c r="AW1083" s="120"/>
      <c r="AX1083" s="120" t="s">
        <v>544</v>
      </c>
      <c r="AY1083" s="120" t="s">
        <v>545</v>
      </c>
      <c r="AZ1083" s="120"/>
      <c r="BA1083" s="120"/>
      <c r="BB1083" s="126"/>
      <c r="BC1083" s="110"/>
      <c r="BD1083" s="111"/>
      <c r="BE1083" s="111"/>
      <c r="BF1083" s="112"/>
      <c r="BG1083" s="111"/>
      <c r="BH1083" s="113"/>
      <c r="BI1083" s="111"/>
      <c r="BJ1083" s="111"/>
      <c r="BK1083" s="114"/>
      <c r="BL1083" s="122"/>
    </row>
    <row r="1084" spans="1:64" s="125" customFormat="1" ht="14.55" customHeight="1" x14ac:dyDescent="0.3">
      <c r="A1084" s="120">
        <v>1079</v>
      </c>
      <c r="B1084" s="120" t="s">
        <v>5879</v>
      </c>
      <c r="C1084" s="120" t="s">
        <v>178</v>
      </c>
      <c r="D1084" s="120" t="s">
        <v>850</v>
      </c>
      <c r="E1084" s="120" t="s">
        <v>851</v>
      </c>
      <c r="F1084" s="120" t="s">
        <v>852</v>
      </c>
      <c r="G1084" s="120" t="s">
        <v>853</v>
      </c>
      <c r="H1084" s="120" t="s">
        <v>854</v>
      </c>
      <c r="I1084" s="120">
        <v>168143</v>
      </c>
      <c r="J1084" s="120" t="s">
        <v>854</v>
      </c>
      <c r="K1084" s="120">
        <v>168143</v>
      </c>
      <c r="L1084" s="120" t="s">
        <v>883</v>
      </c>
      <c r="M1084" s="120" t="s">
        <v>884</v>
      </c>
      <c r="N1084" s="120">
        <v>62996</v>
      </c>
      <c r="O1084" s="120" t="s">
        <v>2459</v>
      </c>
      <c r="P1084" s="120">
        <v>498177</v>
      </c>
      <c r="Q1084" s="120" t="s">
        <v>2460</v>
      </c>
      <c r="R1084" s="120" t="s">
        <v>255</v>
      </c>
      <c r="S1084" s="120" t="s">
        <v>2556</v>
      </c>
      <c r="T1084" s="120" t="s">
        <v>185</v>
      </c>
      <c r="U1084" s="120" t="s">
        <v>186</v>
      </c>
      <c r="V1084" s="120">
        <v>541</v>
      </c>
      <c r="W1084" s="120" t="s">
        <v>5902</v>
      </c>
      <c r="X1084" s="120">
        <v>350507472</v>
      </c>
      <c r="Y1084" s="120" t="s">
        <v>2557</v>
      </c>
      <c r="Z1084" s="120" t="s">
        <v>397</v>
      </c>
      <c r="AA1084" s="123">
        <v>20656</v>
      </c>
      <c r="AB1084" s="120" t="s">
        <v>548</v>
      </c>
      <c r="AC1084" s="120">
        <v>12</v>
      </c>
      <c r="AD1084" s="120" t="s">
        <v>192</v>
      </c>
      <c r="AE1084" s="120" t="s">
        <v>395</v>
      </c>
      <c r="AF1084" s="123">
        <v>1847</v>
      </c>
      <c r="AG1084" s="123">
        <v>2000</v>
      </c>
      <c r="AH1084" s="120" t="s">
        <v>675</v>
      </c>
      <c r="AI1084" s="123">
        <v>18694.95</v>
      </c>
      <c r="AJ1084" s="123">
        <v>3152.05</v>
      </c>
      <c r="AK1084" s="123">
        <v>21847</v>
      </c>
      <c r="AL1084" s="123">
        <v>1961.05</v>
      </c>
      <c r="AM1084" s="123">
        <v>38.950000000000003</v>
      </c>
      <c r="AN1084" s="123">
        <v>2000</v>
      </c>
      <c r="AO1084" s="123">
        <v>1961.05</v>
      </c>
      <c r="AP1084" s="123">
        <v>38.950000000000003</v>
      </c>
      <c r="AQ1084" s="123">
        <v>2000</v>
      </c>
      <c r="AR1084" s="120">
        <v>26</v>
      </c>
      <c r="AS1084" s="120">
        <f>VLOOKUP(X1084:X3347,[7]Sheet1!$T$2:$AC$1764,10,0)</f>
        <v>417</v>
      </c>
      <c r="AT1084" s="107" t="str">
        <f>VLOOKUP(X1084:X3341,'[8]Asset Classification'!$J$3:$S$2325,10,0)</f>
        <v>&gt;180</v>
      </c>
      <c r="AU1084" s="120"/>
      <c r="AV1084" s="120"/>
      <c r="AW1084" s="120"/>
      <c r="AX1084" s="120" t="s">
        <v>544</v>
      </c>
      <c r="AY1084" s="120" t="s">
        <v>545</v>
      </c>
      <c r="AZ1084" s="120"/>
      <c r="BA1084" s="120"/>
      <c r="BB1084" s="126"/>
      <c r="BC1084" s="110"/>
      <c r="BD1084" s="111"/>
      <c r="BE1084" s="111"/>
      <c r="BF1084" s="112"/>
      <c r="BG1084" s="111"/>
      <c r="BH1084" s="113"/>
      <c r="BI1084" s="111"/>
      <c r="BJ1084" s="111"/>
      <c r="BK1084" s="114"/>
      <c r="BL1084" s="122"/>
    </row>
    <row r="1085" spans="1:64" s="125" customFormat="1" ht="14.55" customHeight="1" x14ac:dyDescent="0.3">
      <c r="A1085" s="120">
        <v>1080</v>
      </c>
      <c r="B1085" s="120" t="s">
        <v>5879</v>
      </c>
      <c r="C1085" s="120" t="s">
        <v>178</v>
      </c>
      <c r="D1085" s="120" t="s">
        <v>850</v>
      </c>
      <c r="E1085" s="120" t="s">
        <v>851</v>
      </c>
      <c r="F1085" s="120" t="s">
        <v>852</v>
      </c>
      <c r="G1085" s="120" t="s">
        <v>853</v>
      </c>
      <c r="H1085" s="120" t="s">
        <v>854</v>
      </c>
      <c r="I1085" s="120">
        <v>168143</v>
      </c>
      <c r="J1085" s="120" t="s">
        <v>854</v>
      </c>
      <c r="K1085" s="120">
        <v>168143</v>
      </c>
      <c r="L1085" s="120" t="s">
        <v>883</v>
      </c>
      <c r="M1085" s="120" t="s">
        <v>884</v>
      </c>
      <c r="N1085" s="120">
        <v>62996</v>
      </c>
      <c r="O1085" s="120" t="s">
        <v>2675</v>
      </c>
      <c r="P1085" s="120">
        <v>91545</v>
      </c>
      <c r="Q1085" s="120" t="s">
        <v>2676</v>
      </c>
      <c r="R1085" s="120" t="s">
        <v>255</v>
      </c>
      <c r="S1085" s="120" t="s">
        <v>3608</v>
      </c>
      <c r="T1085" s="120" t="s">
        <v>185</v>
      </c>
      <c r="U1085" s="120" t="s">
        <v>186</v>
      </c>
      <c r="V1085" s="120">
        <v>0</v>
      </c>
      <c r="W1085" s="120" t="s">
        <v>5880</v>
      </c>
      <c r="X1085" s="120">
        <v>353312054</v>
      </c>
      <c r="Y1085" s="120" t="s">
        <v>3609</v>
      </c>
      <c r="Z1085" s="120" t="s">
        <v>3610</v>
      </c>
      <c r="AA1085" s="123">
        <v>63000</v>
      </c>
      <c r="AB1085" s="120" t="s">
        <v>197</v>
      </c>
      <c r="AC1085" s="120">
        <v>24</v>
      </c>
      <c r="AD1085" s="120" t="s">
        <v>195</v>
      </c>
      <c r="AE1085" s="120" t="s">
        <v>503</v>
      </c>
      <c r="AF1085" s="123">
        <v>3360</v>
      </c>
      <c r="AG1085" s="123">
        <v>3360</v>
      </c>
      <c r="AH1085" s="120" t="s">
        <v>352</v>
      </c>
      <c r="AI1085" s="123">
        <v>4652.68</v>
      </c>
      <c r="AJ1085" s="123">
        <v>2067.3200000000002</v>
      </c>
      <c r="AK1085" s="123">
        <v>6720</v>
      </c>
      <c r="AL1085" s="123">
        <v>58347.32</v>
      </c>
      <c r="AM1085" s="123">
        <v>14940.68</v>
      </c>
      <c r="AN1085" s="123">
        <v>73288</v>
      </c>
      <c r="AO1085" s="123">
        <v>34364.67</v>
      </c>
      <c r="AP1085" s="123">
        <v>12675.33</v>
      </c>
      <c r="AQ1085" s="123">
        <v>47040</v>
      </c>
      <c r="AR1085" s="120">
        <v>16</v>
      </c>
      <c r="AS1085" s="120">
        <f>VLOOKUP(X1085:X3348,[7]Sheet1!$T$2:$AC$1764,10,0)</f>
        <v>418</v>
      </c>
      <c r="AT1085" s="107" t="str">
        <f>VLOOKUP(X1085:X3342,'[8]Asset Classification'!$J$3:$S$2325,10,0)</f>
        <v>&gt;180</v>
      </c>
      <c r="AU1085" s="120"/>
      <c r="AV1085" s="120"/>
      <c r="AW1085" s="120"/>
      <c r="AX1085" s="120" t="s">
        <v>544</v>
      </c>
      <c r="AY1085" s="120" t="s">
        <v>545</v>
      </c>
      <c r="AZ1085" s="120"/>
      <c r="BA1085" s="120"/>
      <c r="BB1085" s="126"/>
      <c r="BC1085" s="110"/>
      <c r="BD1085" s="111"/>
      <c r="BE1085" s="111"/>
      <c r="BF1085" s="112"/>
      <c r="BG1085" s="111"/>
      <c r="BH1085" s="113"/>
      <c r="BI1085" s="111"/>
      <c r="BJ1085" s="111"/>
      <c r="BK1085" s="114"/>
      <c r="BL1085" s="122"/>
    </row>
    <row r="1086" spans="1:64" s="125" customFormat="1" ht="14.55" customHeight="1" x14ac:dyDescent="0.3">
      <c r="A1086" s="120">
        <v>1081</v>
      </c>
      <c r="B1086" s="120" t="s">
        <v>5879</v>
      </c>
      <c r="C1086" s="120" t="s">
        <v>178</v>
      </c>
      <c r="D1086" s="120" t="s">
        <v>850</v>
      </c>
      <c r="E1086" s="120" t="s">
        <v>851</v>
      </c>
      <c r="F1086" s="120" t="s">
        <v>852</v>
      </c>
      <c r="G1086" s="120" t="s">
        <v>853</v>
      </c>
      <c r="H1086" s="120" t="s">
        <v>854</v>
      </c>
      <c r="I1086" s="120">
        <v>40735</v>
      </c>
      <c r="J1086" s="120" t="s">
        <v>915</v>
      </c>
      <c r="K1086" s="120">
        <v>40735</v>
      </c>
      <c r="L1086" s="120" t="s">
        <v>916</v>
      </c>
      <c r="M1086" s="120" t="s">
        <v>917</v>
      </c>
      <c r="N1086" s="120">
        <v>339350</v>
      </c>
      <c r="O1086" s="120" t="s">
        <v>1572</v>
      </c>
      <c r="P1086" s="120">
        <v>404227</v>
      </c>
      <c r="Q1086" s="120" t="s">
        <v>1573</v>
      </c>
      <c r="R1086" s="120" t="s">
        <v>255</v>
      </c>
      <c r="S1086" s="120" t="s">
        <v>3639</v>
      </c>
      <c r="T1086" s="120" t="s">
        <v>180</v>
      </c>
      <c r="U1086" s="120" t="s">
        <v>186</v>
      </c>
      <c r="V1086" s="120">
        <v>541</v>
      </c>
      <c r="W1086" s="120" t="s">
        <v>5880</v>
      </c>
      <c r="X1086" s="120">
        <v>353374829</v>
      </c>
      <c r="Y1086" s="120" t="s">
        <v>3640</v>
      </c>
      <c r="Z1086" s="120" t="s">
        <v>3641</v>
      </c>
      <c r="AA1086" s="123">
        <v>52000</v>
      </c>
      <c r="AB1086" s="120" t="s">
        <v>197</v>
      </c>
      <c r="AC1086" s="120">
        <v>24</v>
      </c>
      <c r="AD1086" s="120" t="s">
        <v>190</v>
      </c>
      <c r="AE1086" s="120" t="s">
        <v>258</v>
      </c>
      <c r="AF1086" s="123">
        <v>2780</v>
      </c>
      <c r="AG1086" s="123">
        <v>2780</v>
      </c>
      <c r="AH1086" s="120" t="s">
        <v>308</v>
      </c>
      <c r="AI1086" s="123">
        <v>6428.28</v>
      </c>
      <c r="AJ1086" s="123">
        <v>4561.72</v>
      </c>
      <c r="AK1086" s="123">
        <v>10990</v>
      </c>
      <c r="AL1086" s="123">
        <v>45571.72</v>
      </c>
      <c r="AM1086" s="123">
        <v>10886.28</v>
      </c>
      <c r="AN1086" s="123">
        <v>56458</v>
      </c>
      <c r="AO1086" s="123">
        <v>27012.68</v>
      </c>
      <c r="AP1086" s="123">
        <v>9257.32</v>
      </c>
      <c r="AQ1086" s="123">
        <v>36270</v>
      </c>
      <c r="AR1086" s="120">
        <v>17</v>
      </c>
      <c r="AS1086" s="120">
        <f>VLOOKUP(X1086:X3349,[7]Sheet1!$T$2:$AC$1764,10,0)</f>
        <v>418</v>
      </c>
      <c r="AT1086" s="107" t="str">
        <f>VLOOKUP(X1086:X3343,'[8]Asset Classification'!$J$3:$S$2325,10,0)</f>
        <v>&gt;180</v>
      </c>
      <c r="AU1086" s="120"/>
      <c r="AV1086" s="120"/>
      <c r="AW1086" s="120"/>
      <c r="AX1086" s="120" t="s">
        <v>544</v>
      </c>
      <c r="AY1086" s="120" t="s">
        <v>545</v>
      </c>
      <c r="AZ1086" s="120"/>
      <c r="BA1086" s="120"/>
      <c r="BB1086" s="126"/>
      <c r="BC1086" s="110"/>
      <c r="BD1086" s="111"/>
      <c r="BE1086" s="111"/>
      <c r="BF1086" s="112"/>
      <c r="BG1086" s="111"/>
      <c r="BH1086" s="113"/>
      <c r="BI1086" s="111"/>
      <c r="BJ1086" s="111"/>
      <c r="BK1086" s="114"/>
      <c r="BL1086" s="122"/>
    </row>
    <row r="1087" spans="1:64" s="125" customFormat="1" ht="14.55" customHeight="1" x14ac:dyDescent="0.3">
      <c r="A1087" s="120">
        <v>1082</v>
      </c>
      <c r="B1087" s="120" t="s">
        <v>5879</v>
      </c>
      <c r="C1087" s="120" t="s">
        <v>178</v>
      </c>
      <c r="D1087" s="120" t="s">
        <v>850</v>
      </c>
      <c r="E1087" s="120" t="s">
        <v>851</v>
      </c>
      <c r="F1087" s="120" t="s">
        <v>852</v>
      </c>
      <c r="G1087" s="120" t="s">
        <v>853</v>
      </c>
      <c r="H1087" s="120" t="s">
        <v>854</v>
      </c>
      <c r="I1087" s="120">
        <v>168143</v>
      </c>
      <c r="J1087" s="120" t="s">
        <v>854</v>
      </c>
      <c r="K1087" s="120">
        <v>168143</v>
      </c>
      <c r="L1087" s="120" t="s">
        <v>883</v>
      </c>
      <c r="M1087" s="120" t="s">
        <v>884</v>
      </c>
      <c r="N1087" s="120">
        <v>62996</v>
      </c>
      <c r="O1087" s="120" t="s">
        <v>1341</v>
      </c>
      <c r="P1087" s="120">
        <v>91469</v>
      </c>
      <c r="Q1087" s="120" t="s">
        <v>1342</v>
      </c>
      <c r="R1087" s="120" t="s">
        <v>255</v>
      </c>
      <c r="S1087" s="120" t="s">
        <v>3644</v>
      </c>
      <c r="T1087" s="120" t="s">
        <v>185</v>
      </c>
      <c r="U1087" s="120" t="s">
        <v>186</v>
      </c>
      <c r="V1087" s="120">
        <v>0</v>
      </c>
      <c r="W1087" s="120" t="s">
        <v>5880</v>
      </c>
      <c r="X1087" s="120">
        <v>353380552</v>
      </c>
      <c r="Y1087" s="120" t="s">
        <v>3645</v>
      </c>
      <c r="Z1087" s="120" t="s">
        <v>349</v>
      </c>
      <c r="AA1087" s="123">
        <v>60000</v>
      </c>
      <c r="AB1087" s="120" t="s">
        <v>548</v>
      </c>
      <c r="AC1087" s="120">
        <v>24</v>
      </c>
      <c r="AD1087" s="120" t="s">
        <v>183</v>
      </c>
      <c r="AE1087" s="120" t="s">
        <v>261</v>
      </c>
      <c r="AF1087" s="123">
        <v>3200</v>
      </c>
      <c r="AG1087" s="123">
        <v>3200</v>
      </c>
      <c r="AH1087" s="120" t="s">
        <v>201</v>
      </c>
      <c r="AI1087" s="123">
        <v>1227.4000000000001</v>
      </c>
      <c r="AJ1087" s="123">
        <v>1972.6</v>
      </c>
      <c r="AK1087" s="123">
        <v>3200</v>
      </c>
      <c r="AL1087" s="123">
        <v>58772.6</v>
      </c>
      <c r="AM1087" s="123">
        <v>16129.4</v>
      </c>
      <c r="AN1087" s="123">
        <v>74902</v>
      </c>
      <c r="AO1087" s="123">
        <v>34347.56</v>
      </c>
      <c r="AP1087" s="123">
        <v>13652.44</v>
      </c>
      <c r="AQ1087" s="123">
        <v>48000</v>
      </c>
      <c r="AR1087" s="120">
        <v>16</v>
      </c>
      <c r="AS1087" s="120">
        <f>VLOOKUP(X1087:X3350,[7]Sheet1!$T$2:$AC$1764,10,0)</f>
        <v>434</v>
      </c>
      <c r="AT1087" s="107" t="str">
        <f>VLOOKUP(X1087:X3344,'[8]Asset Classification'!$J$3:$S$2325,10,0)</f>
        <v>&gt;180</v>
      </c>
      <c r="AU1087" s="120"/>
      <c r="AV1087" s="120"/>
      <c r="AW1087" s="120"/>
      <c r="AX1087" s="120" t="s">
        <v>544</v>
      </c>
      <c r="AY1087" s="120" t="s">
        <v>545</v>
      </c>
      <c r="AZ1087" s="120"/>
      <c r="BA1087" s="120"/>
      <c r="BB1087" s="126"/>
      <c r="BC1087" s="110"/>
      <c r="BD1087" s="111"/>
      <c r="BE1087" s="111"/>
      <c r="BF1087" s="112"/>
      <c r="BG1087" s="111"/>
      <c r="BH1087" s="113"/>
      <c r="BI1087" s="111"/>
      <c r="BJ1087" s="111"/>
      <c r="BK1087" s="114"/>
      <c r="BL1087" s="122"/>
    </row>
    <row r="1088" spans="1:64" s="125" customFormat="1" ht="14.55" customHeight="1" x14ac:dyDescent="0.3">
      <c r="A1088" s="120">
        <v>1083</v>
      </c>
      <c r="B1088" s="120" t="s">
        <v>5879</v>
      </c>
      <c r="C1088" s="120" t="s">
        <v>178</v>
      </c>
      <c r="D1088" s="120" t="s">
        <v>850</v>
      </c>
      <c r="E1088" s="120" t="s">
        <v>851</v>
      </c>
      <c r="F1088" s="120" t="s">
        <v>852</v>
      </c>
      <c r="G1088" s="120" t="s">
        <v>853</v>
      </c>
      <c r="H1088" s="120" t="s">
        <v>854</v>
      </c>
      <c r="I1088" s="120">
        <v>168143</v>
      </c>
      <c r="J1088" s="120" t="s">
        <v>854</v>
      </c>
      <c r="K1088" s="120">
        <v>168143</v>
      </c>
      <c r="L1088" s="120" t="s">
        <v>883</v>
      </c>
      <c r="M1088" s="120" t="s">
        <v>884</v>
      </c>
      <c r="N1088" s="120">
        <v>62996</v>
      </c>
      <c r="O1088" s="120" t="s">
        <v>2504</v>
      </c>
      <c r="P1088" s="120">
        <v>562718</v>
      </c>
      <c r="Q1088" s="120" t="s">
        <v>2505</v>
      </c>
      <c r="R1088" s="120" t="s">
        <v>255</v>
      </c>
      <c r="S1088" s="120" t="s">
        <v>3733</v>
      </c>
      <c r="T1088" s="120" t="s">
        <v>185</v>
      </c>
      <c r="U1088" s="120" t="s">
        <v>186</v>
      </c>
      <c r="V1088" s="120">
        <v>0</v>
      </c>
      <c r="W1088" s="120" t="s">
        <v>5880</v>
      </c>
      <c r="X1088" s="120">
        <v>353435799</v>
      </c>
      <c r="Y1088" s="120" t="s">
        <v>3734</v>
      </c>
      <c r="Z1088" s="120" t="s">
        <v>230</v>
      </c>
      <c r="AA1088" s="123">
        <v>42000</v>
      </c>
      <c r="AB1088" s="120" t="s">
        <v>194</v>
      </c>
      <c r="AC1088" s="120">
        <v>24</v>
      </c>
      <c r="AD1088" s="120" t="s">
        <v>190</v>
      </c>
      <c r="AE1088" s="120" t="s">
        <v>261</v>
      </c>
      <c r="AF1088" s="123">
        <v>2240</v>
      </c>
      <c r="AG1088" s="123">
        <v>2240</v>
      </c>
      <c r="AH1088" s="120" t="s">
        <v>420</v>
      </c>
      <c r="AI1088" s="123">
        <v>1175.6199999999999</v>
      </c>
      <c r="AJ1088" s="123">
        <v>1064.3800000000001</v>
      </c>
      <c r="AK1088" s="123">
        <v>2240</v>
      </c>
      <c r="AL1088" s="123">
        <v>40824.379999999997</v>
      </c>
      <c r="AM1088" s="123">
        <v>11098.62</v>
      </c>
      <c r="AN1088" s="123">
        <v>51923</v>
      </c>
      <c r="AO1088" s="123">
        <v>24157.63</v>
      </c>
      <c r="AP1088" s="123">
        <v>9442.3700000000008</v>
      </c>
      <c r="AQ1088" s="123">
        <v>33600</v>
      </c>
      <c r="AR1088" s="120">
        <v>16</v>
      </c>
      <c r="AS1088" s="120">
        <f>VLOOKUP(X1088:X3351,[7]Sheet1!$T$2:$AC$1764,10,0)</f>
        <v>434</v>
      </c>
      <c r="AT1088" s="107" t="str">
        <f>VLOOKUP(X1088:X3345,'[8]Asset Classification'!$J$3:$S$2325,10,0)</f>
        <v>&gt;180</v>
      </c>
      <c r="AU1088" s="120"/>
      <c r="AV1088" s="120"/>
      <c r="AW1088" s="120"/>
      <c r="AX1088" s="120" t="s">
        <v>544</v>
      </c>
      <c r="AY1088" s="120" t="s">
        <v>545</v>
      </c>
      <c r="AZ1088" s="120"/>
      <c r="BA1088" s="120"/>
      <c r="BB1088" s="126"/>
      <c r="BC1088" s="110"/>
      <c r="BD1088" s="111"/>
      <c r="BE1088" s="111"/>
      <c r="BF1088" s="112"/>
      <c r="BG1088" s="111"/>
      <c r="BH1088" s="113"/>
      <c r="BI1088" s="111"/>
      <c r="BJ1088" s="111"/>
      <c r="BK1088" s="114"/>
      <c r="BL1088" s="122"/>
    </row>
    <row r="1089" spans="1:64" s="125" customFormat="1" ht="14.55" customHeight="1" x14ac:dyDescent="0.3">
      <c r="A1089" s="120">
        <v>1084</v>
      </c>
      <c r="B1089" s="120" t="s">
        <v>5879</v>
      </c>
      <c r="C1089" s="120" t="s">
        <v>178</v>
      </c>
      <c r="D1089" s="120" t="s">
        <v>850</v>
      </c>
      <c r="E1089" s="120" t="s">
        <v>851</v>
      </c>
      <c r="F1089" s="120" t="s">
        <v>852</v>
      </c>
      <c r="G1089" s="120" t="s">
        <v>853</v>
      </c>
      <c r="H1089" s="120" t="s">
        <v>854</v>
      </c>
      <c r="I1089" s="120">
        <v>176391</v>
      </c>
      <c r="J1089" s="120" t="s">
        <v>889</v>
      </c>
      <c r="K1089" s="120">
        <v>176391</v>
      </c>
      <c r="L1089" s="120" t="s">
        <v>890</v>
      </c>
      <c r="M1089" s="120" t="s">
        <v>891</v>
      </c>
      <c r="N1089" s="120">
        <v>62848</v>
      </c>
      <c r="O1089" s="120" t="s">
        <v>1861</v>
      </c>
      <c r="P1089" s="120">
        <v>492222</v>
      </c>
      <c r="Q1089" s="120" t="s">
        <v>1923</v>
      </c>
      <c r="R1089" s="120" t="s">
        <v>255</v>
      </c>
      <c r="S1089" s="120" t="s">
        <v>3751</v>
      </c>
      <c r="T1089" s="120" t="s">
        <v>185</v>
      </c>
      <c r="U1089" s="120" t="s">
        <v>186</v>
      </c>
      <c r="V1089" s="120">
        <v>0</v>
      </c>
      <c r="W1089" s="120" t="s">
        <v>5880</v>
      </c>
      <c r="X1089" s="120">
        <v>353435813</v>
      </c>
      <c r="Y1089" s="120" t="s">
        <v>3752</v>
      </c>
      <c r="Z1089" s="120" t="s">
        <v>674</v>
      </c>
      <c r="AA1089" s="123">
        <v>52000</v>
      </c>
      <c r="AB1089" s="120" t="s">
        <v>194</v>
      </c>
      <c r="AC1089" s="120">
        <v>24</v>
      </c>
      <c r="AD1089" s="120" t="s">
        <v>190</v>
      </c>
      <c r="AE1089" s="120" t="s">
        <v>479</v>
      </c>
      <c r="AF1089" s="123">
        <v>2780</v>
      </c>
      <c r="AG1089" s="123">
        <v>2780</v>
      </c>
      <c r="AH1089" s="120" t="s">
        <v>1994</v>
      </c>
      <c r="AI1089" s="123">
        <v>3200.38</v>
      </c>
      <c r="AJ1089" s="123">
        <v>2359.62</v>
      </c>
      <c r="AK1089" s="123">
        <v>5560</v>
      </c>
      <c r="AL1089" s="123">
        <v>48799.62</v>
      </c>
      <c r="AM1089" s="123">
        <v>12635.38</v>
      </c>
      <c r="AN1089" s="123">
        <v>61435</v>
      </c>
      <c r="AO1089" s="123">
        <v>30655.59</v>
      </c>
      <c r="AP1089" s="123">
        <v>11044.41</v>
      </c>
      <c r="AQ1089" s="123">
        <v>41700</v>
      </c>
      <c r="AR1089" s="120">
        <v>17</v>
      </c>
      <c r="AS1089" s="120">
        <f>VLOOKUP(X1089:X3352,[7]Sheet1!$T$2:$AC$1764,10,0)</f>
        <v>434</v>
      </c>
      <c r="AT1089" s="107" t="str">
        <f>VLOOKUP(X1089:X3346,'[8]Asset Classification'!$J$3:$S$2325,10,0)</f>
        <v>&gt;180</v>
      </c>
      <c r="AU1089" s="120"/>
      <c r="AV1089" s="120"/>
      <c r="AW1089" s="120"/>
      <c r="AX1089" s="120" t="s">
        <v>544</v>
      </c>
      <c r="AY1089" s="120" t="s">
        <v>545</v>
      </c>
      <c r="AZ1089" s="120"/>
      <c r="BA1089" s="120"/>
      <c r="BB1089" s="126"/>
      <c r="BC1089" s="110"/>
      <c r="BD1089" s="111"/>
      <c r="BE1089" s="111"/>
      <c r="BF1089" s="112"/>
      <c r="BG1089" s="111"/>
      <c r="BH1089" s="113"/>
      <c r="BI1089" s="111"/>
      <c r="BJ1089" s="111"/>
      <c r="BK1089" s="114"/>
      <c r="BL1089" s="122"/>
    </row>
    <row r="1090" spans="1:64" s="125" customFormat="1" ht="14.55" customHeight="1" x14ac:dyDescent="0.3">
      <c r="A1090" s="120">
        <v>1085</v>
      </c>
      <c r="B1090" s="120" t="s">
        <v>5879</v>
      </c>
      <c r="C1090" s="120" t="s">
        <v>178</v>
      </c>
      <c r="D1090" s="120" t="s">
        <v>850</v>
      </c>
      <c r="E1090" s="120" t="s">
        <v>851</v>
      </c>
      <c r="F1090" s="120" t="s">
        <v>852</v>
      </c>
      <c r="G1090" s="120" t="s">
        <v>853</v>
      </c>
      <c r="H1090" s="120" t="s">
        <v>854</v>
      </c>
      <c r="I1090" s="120">
        <v>40687</v>
      </c>
      <c r="J1090" s="120" t="s">
        <v>960</v>
      </c>
      <c r="K1090" s="120">
        <v>40687</v>
      </c>
      <c r="L1090" s="120" t="s">
        <v>925</v>
      </c>
      <c r="M1090" s="120" t="s">
        <v>926</v>
      </c>
      <c r="N1090" s="120">
        <v>397971</v>
      </c>
      <c r="O1090" s="120" t="s">
        <v>3288</v>
      </c>
      <c r="P1090" s="120">
        <v>593373</v>
      </c>
      <c r="Q1090" s="120" t="s">
        <v>3289</v>
      </c>
      <c r="R1090" s="120" t="s">
        <v>255</v>
      </c>
      <c r="S1090" s="120" t="s">
        <v>3791</v>
      </c>
      <c r="T1090" s="120" t="s">
        <v>185</v>
      </c>
      <c r="U1090" s="120" t="s">
        <v>181</v>
      </c>
      <c r="V1090" s="120">
        <v>0</v>
      </c>
      <c r="W1090" s="120" t="s">
        <v>5880</v>
      </c>
      <c r="X1090" s="120">
        <v>353435840</v>
      </c>
      <c r="Y1090" s="120" t="s">
        <v>3792</v>
      </c>
      <c r="Z1090" s="120" t="s">
        <v>244</v>
      </c>
      <c r="AA1090" s="123">
        <v>42000</v>
      </c>
      <c r="AB1090" s="120" t="s">
        <v>197</v>
      </c>
      <c r="AC1090" s="120">
        <v>24</v>
      </c>
      <c r="AD1090" s="120" t="s">
        <v>190</v>
      </c>
      <c r="AE1090" s="120" t="s">
        <v>261</v>
      </c>
      <c r="AF1090" s="123">
        <v>2240</v>
      </c>
      <c r="AG1090" s="123">
        <v>2240</v>
      </c>
      <c r="AH1090" s="120" t="s">
        <v>420</v>
      </c>
      <c r="AI1090" s="123">
        <v>1146.8499999999999</v>
      </c>
      <c r="AJ1090" s="123">
        <v>1093.1500000000001</v>
      </c>
      <c r="AK1090" s="123">
        <v>2240</v>
      </c>
      <c r="AL1090" s="123">
        <v>40853.15</v>
      </c>
      <c r="AM1090" s="123">
        <v>11115.85</v>
      </c>
      <c r="AN1090" s="123">
        <v>51969</v>
      </c>
      <c r="AO1090" s="123">
        <v>24147.23</v>
      </c>
      <c r="AP1090" s="123">
        <v>9452.77</v>
      </c>
      <c r="AQ1090" s="123">
        <v>33600</v>
      </c>
      <c r="AR1090" s="120">
        <v>16</v>
      </c>
      <c r="AS1090" s="120">
        <f>VLOOKUP(X1090:X3353,[7]Sheet1!$T$2:$AC$1764,10,0)</f>
        <v>434</v>
      </c>
      <c r="AT1090" s="107" t="str">
        <f>VLOOKUP(X1090:X3347,'[8]Asset Classification'!$J$3:$S$2325,10,0)</f>
        <v>&gt;180</v>
      </c>
      <c r="AU1090" s="120"/>
      <c r="AV1090" s="120"/>
      <c r="AW1090" s="120"/>
      <c r="AX1090" s="120" t="s">
        <v>544</v>
      </c>
      <c r="AY1090" s="120" t="s">
        <v>545</v>
      </c>
      <c r="AZ1090" s="120"/>
      <c r="BA1090" s="120"/>
      <c r="BB1090" s="126"/>
      <c r="BC1090" s="110"/>
      <c r="BD1090" s="111"/>
      <c r="BE1090" s="111"/>
      <c r="BF1090" s="112"/>
      <c r="BG1090" s="111"/>
      <c r="BH1090" s="113"/>
      <c r="BI1090" s="111"/>
      <c r="BJ1090" s="111"/>
      <c r="BK1090" s="114"/>
      <c r="BL1090" s="122"/>
    </row>
    <row r="1091" spans="1:64" s="125" customFormat="1" ht="14.55" customHeight="1" x14ac:dyDescent="0.3">
      <c r="A1091" s="120">
        <v>1086</v>
      </c>
      <c r="B1091" s="120" t="s">
        <v>5879</v>
      </c>
      <c r="C1091" s="120" t="s">
        <v>178</v>
      </c>
      <c r="D1091" s="120" t="s">
        <v>850</v>
      </c>
      <c r="E1091" s="120" t="s">
        <v>851</v>
      </c>
      <c r="F1091" s="120" t="s">
        <v>852</v>
      </c>
      <c r="G1091" s="120" t="s">
        <v>853</v>
      </c>
      <c r="H1091" s="120" t="s">
        <v>854</v>
      </c>
      <c r="I1091" s="120">
        <v>180862</v>
      </c>
      <c r="J1091" s="120" t="s">
        <v>889</v>
      </c>
      <c r="K1091" s="120">
        <v>180862</v>
      </c>
      <c r="L1091" s="120" t="s">
        <v>1545</v>
      </c>
      <c r="M1091" s="120" t="s">
        <v>1546</v>
      </c>
      <c r="N1091" s="120">
        <v>410639</v>
      </c>
      <c r="O1091" s="120" t="s">
        <v>3288</v>
      </c>
      <c r="P1091" s="120">
        <v>593373</v>
      </c>
      <c r="Q1091" s="120" t="s">
        <v>3289</v>
      </c>
      <c r="R1091" s="120" t="s">
        <v>255</v>
      </c>
      <c r="S1091" s="120" t="s">
        <v>3803</v>
      </c>
      <c r="T1091" s="120" t="s">
        <v>185</v>
      </c>
      <c r="U1091" s="120" t="s">
        <v>181</v>
      </c>
      <c r="V1091" s="120">
        <v>0</v>
      </c>
      <c r="W1091" s="120" t="s">
        <v>5880</v>
      </c>
      <c r="X1091" s="120">
        <v>353435849</v>
      </c>
      <c r="Y1091" s="120" t="s">
        <v>3804</v>
      </c>
      <c r="Z1091" s="120" t="s">
        <v>244</v>
      </c>
      <c r="AA1091" s="123">
        <v>42000</v>
      </c>
      <c r="AB1091" s="120" t="s">
        <v>197</v>
      </c>
      <c r="AC1091" s="120">
        <v>24</v>
      </c>
      <c r="AD1091" s="120" t="s">
        <v>190</v>
      </c>
      <c r="AE1091" s="120" t="s">
        <v>261</v>
      </c>
      <c r="AF1091" s="123">
        <v>2240</v>
      </c>
      <c r="AG1091" s="123">
        <v>2240</v>
      </c>
      <c r="AH1091" s="120" t="s">
        <v>308</v>
      </c>
      <c r="AI1091" s="123">
        <v>1167.49</v>
      </c>
      <c r="AJ1091" s="123">
        <v>2072.5100000000002</v>
      </c>
      <c r="AK1091" s="123">
        <v>3240</v>
      </c>
      <c r="AL1091" s="123">
        <v>40832.51</v>
      </c>
      <c r="AM1091" s="123">
        <v>10136.49</v>
      </c>
      <c r="AN1091" s="123">
        <v>50969</v>
      </c>
      <c r="AO1091" s="123">
        <v>24126.59</v>
      </c>
      <c r="AP1091" s="123">
        <v>8473.41</v>
      </c>
      <c r="AQ1091" s="123">
        <v>32600</v>
      </c>
      <c r="AR1091" s="120">
        <v>16</v>
      </c>
      <c r="AS1091" s="120">
        <f>VLOOKUP(X1091:X3354,[7]Sheet1!$T$2:$AC$1764,10,0)</f>
        <v>434</v>
      </c>
      <c r="AT1091" s="107" t="str">
        <f>VLOOKUP(X1091:X3348,'[8]Asset Classification'!$J$3:$S$2325,10,0)</f>
        <v>&gt;180</v>
      </c>
      <c r="AU1091" s="120"/>
      <c r="AV1091" s="120"/>
      <c r="AW1091" s="120"/>
      <c r="AX1091" s="120" t="s">
        <v>544</v>
      </c>
      <c r="AY1091" s="120" t="s">
        <v>545</v>
      </c>
      <c r="AZ1091" s="120"/>
      <c r="BA1091" s="120"/>
      <c r="BB1091" s="126"/>
      <c r="BC1091" s="110"/>
      <c r="BD1091" s="111"/>
      <c r="BE1091" s="111"/>
      <c r="BF1091" s="112"/>
      <c r="BG1091" s="111"/>
      <c r="BH1091" s="113"/>
      <c r="BI1091" s="111"/>
      <c r="BJ1091" s="111"/>
      <c r="BK1091" s="114"/>
      <c r="BL1091" s="122"/>
    </row>
    <row r="1092" spans="1:64" s="125" customFormat="1" ht="14.55" customHeight="1" x14ac:dyDescent="0.3">
      <c r="A1092" s="120">
        <v>1087</v>
      </c>
      <c r="B1092" s="120" t="s">
        <v>5879</v>
      </c>
      <c r="C1092" s="120" t="s">
        <v>178</v>
      </c>
      <c r="D1092" s="120" t="s">
        <v>850</v>
      </c>
      <c r="E1092" s="120" t="s">
        <v>851</v>
      </c>
      <c r="F1092" s="120" t="s">
        <v>852</v>
      </c>
      <c r="G1092" s="120" t="s">
        <v>853</v>
      </c>
      <c r="H1092" s="120" t="s">
        <v>854</v>
      </c>
      <c r="I1092" s="120">
        <v>40734</v>
      </c>
      <c r="J1092" s="120" t="s">
        <v>1693</v>
      </c>
      <c r="K1092" s="120">
        <v>40734</v>
      </c>
      <c r="L1092" s="120" t="s">
        <v>855</v>
      </c>
      <c r="M1092" s="120" t="s">
        <v>856</v>
      </c>
      <c r="N1092" s="120">
        <v>370151</v>
      </c>
      <c r="O1092" s="120" t="s">
        <v>1861</v>
      </c>
      <c r="P1092" s="120">
        <v>492185</v>
      </c>
      <c r="Q1092" s="120" t="s">
        <v>3687</v>
      </c>
      <c r="R1092" s="120" t="s">
        <v>255</v>
      </c>
      <c r="S1092" s="120" t="s">
        <v>3833</v>
      </c>
      <c r="T1092" s="120" t="s">
        <v>185</v>
      </c>
      <c r="U1092" s="120" t="s">
        <v>181</v>
      </c>
      <c r="V1092" s="120">
        <v>0</v>
      </c>
      <c r="W1092" s="120" t="s">
        <v>221</v>
      </c>
      <c r="X1092" s="120">
        <v>353435872</v>
      </c>
      <c r="Y1092" s="120" t="s">
        <v>3834</v>
      </c>
      <c r="Z1092" s="120" t="s">
        <v>555</v>
      </c>
      <c r="AA1092" s="123">
        <v>30000</v>
      </c>
      <c r="AB1092" s="120" t="s">
        <v>194</v>
      </c>
      <c r="AC1092" s="120">
        <v>12</v>
      </c>
      <c r="AD1092" s="120" t="s">
        <v>190</v>
      </c>
      <c r="AE1092" s="120" t="s">
        <v>261</v>
      </c>
      <c r="AF1092" s="123">
        <v>2850</v>
      </c>
      <c r="AG1092" s="123">
        <v>2850</v>
      </c>
      <c r="AH1092" s="120" t="s">
        <v>377</v>
      </c>
      <c r="AI1092" s="123">
        <v>1719.86</v>
      </c>
      <c r="AJ1092" s="123">
        <v>1130.1400000000001</v>
      </c>
      <c r="AK1092" s="123">
        <v>2850</v>
      </c>
      <c r="AL1092" s="123">
        <v>28280.14</v>
      </c>
      <c r="AM1092" s="123">
        <v>3754.86</v>
      </c>
      <c r="AN1092" s="123">
        <v>32035</v>
      </c>
      <c r="AO1092" s="123">
        <v>28280.14</v>
      </c>
      <c r="AP1092" s="123">
        <v>3754.86</v>
      </c>
      <c r="AQ1092" s="123">
        <v>32035</v>
      </c>
      <c r="AR1092" s="120">
        <v>16</v>
      </c>
      <c r="AS1092" s="120">
        <f>VLOOKUP(X1092:X3355,[7]Sheet1!$T$2:$AC$1764,10,0)</f>
        <v>434</v>
      </c>
      <c r="AT1092" s="107" t="str">
        <f>VLOOKUP(X1092:X3349,'[8]Asset Classification'!$J$3:$S$2325,10,0)</f>
        <v>&gt;180</v>
      </c>
      <c r="AU1092" s="120"/>
      <c r="AV1092" s="120"/>
      <c r="AW1092" s="120"/>
      <c r="AX1092" s="120" t="s">
        <v>544</v>
      </c>
      <c r="AY1092" s="120" t="s">
        <v>545</v>
      </c>
      <c r="AZ1092" s="120"/>
      <c r="BA1092" s="120"/>
      <c r="BB1092" s="126"/>
      <c r="BC1092" s="110"/>
      <c r="BD1092" s="111"/>
      <c r="BE1092" s="111"/>
      <c r="BF1092" s="112"/>
      <c r="BG1092" s="111"/>
      <c r="BH1092" s="113"/>
      <c r="BI1092" s="111"/>
      <c r="BJ1092" s="111"/>
      <c r="BK1092" s="114"/>
      <c r="BL1092" s="122"/>
    </row>
    <row r="1093" spans="1:64" s="125" customFormat="1" ht="14.55" customHeight="1" x14ac:dyDescent="0.3">
      <c r="A1093" s="120">
        <v>1088</v>
      </c>
      <c r="B1093" s="120" t="s">
        <v>5879</v>
      </c>
      <c r="C1093" s="120" t="s">
        <v>178</v>
      </c>
      <c r="D1093" s="120" t="s">
        <v>850</v>
      </c>
      <c r="E1093" s="120" t="s">
        <v>851</v>
      </c>
      <c r="F1093" s="120" t="s">
        <v>852</v>
      </c>
      <c r="G1093" s="120" t="s">
        <v>853</v>
      </c>
      <c r="H1093" s="120" t="s">
        <v>854</v>
      </c>
      <c r="I1093" s="120">
        <v>40668</v>
      </c>
      <c r="J1093" s="120" t="s">
        <v>854</v>
      </c>
      <c r="K1093" s="120">
        <v>40668</v>
      </c>
      <c r="L1093" s="120" t="s">
        <v>906</v>
      </c>
      <c r="M1093" s="120" t="s">
        <v>907</v>
      </c>
      <c r="N1093" s="120">
        <v>62891</v>
      </c>
      <c r="O1093" s="120" t="s">
        <v>3757</v>
      </c>
      <c r="P1093" s="120">
        <v>551780</v>
      </c>
      <c r="Q1093" s="120" t="s">
        <v>3758</v>
      </c>
      <c r="R1093" s="120" t="s">
        <v>255</v>
      </c>
      <c r="S1093" s="120" t="s">
        <v>3853</v>
      </c>
      <c r="T1093" s="120" t="s">
        <v>185</v>
      </c>
      <c r="U1093" s="120" t="s">
        <v>186</v>
      </c>
      <c r="V1093" s="120">
        <v>0</v>
      </c>
      <c r="W1093" s="120" t="s">
        <v>5880</v>
      </c>
      <c r="X1093" s="120">
        <v>353435888</v>
      </c>
      <c r="Y1093" s="120" t="s">
        <v>3854</v>
      </c>
      <c r="Z1093" s="120" t="s">
        <v>244</v>
      </c>
      <c r="AA1093" s="123">
        <v>58000</v>
      </c>
      <c r="AB1093" s="120" t="s">
        <v>548</v>
      </c>
      <c r="AC1093" s="120">
        <v>24</v>
      </c>
      <c r="AD1093" s="120" t="s">
        <v>195</v>
      </c>
      <c r="AE1093" s="120" t="s">
        <v>261</v>
      </c>
      <c r="AF1093" s="123">
        <v>3100</v>
      </c>
      <c r="AG1093" s="123">
        <v>3100</v>
      </c>
      <c r="AH1093" s="120" t="s">
        <v>267</v>
      </c>
      <c r="AI1093" s="123">
        <v>1590.41</v>
      </c>
      <c r="AJ1093" s="123">
        <v>1509.59</v>
      </c>
      <c r="AK1093" s="123">
        <v>3100</v>
      </c>
      <c r="AL1093" s="123">
        <v>56409.59</v>
      </c>
      <c r="AM1093" s="123">
        <v>15306.41</v>
      </c>
      <c r="AN1093" s="123">
        <v>71716</v>
      </c>
      <c r="AO1093" s="123">
        <v>33464.36</v>
      </c>
      <c r="AP1093" s="123">
        <v>13035.64</v>
      </c>
      <c r="AQ1093" s="123">
        <v>46500</v>
      </c>
      <c r="AR1093" s="120">
        <v>16</v>
      </c>
      <c r="AS1093" s="120">
        <f>VLOOKUP(X1093:X3356,[7]Sheet1!$T$2:$AC$1764,10,0)</f>
        <v>434</v>
      </c>
      <c r="AT1093" s="107" t="str">
        <f>VLOOKUP(X1093:X3350,'[8]Asset Classification'!$J$3:$S$2325,10,0)</f>
        <v>&gt;180</v>
      </c>
      <c r="AU1093" s="120"/>
      <c r="AV1093" s="120"/>
      <c r="AW1093" s="120"/>
      <c r="AX1093" s="120" t="s">
        <v>544</v>
      </c>
      <c r="AY1093" s="120" t="s">
        <v>545</v>
      </c>
      <c r="AZ1093" s="120"/>
      <c r="BA1093" s="120"/>
      <c r="BB1093" s="126"/>
      <c r="BC1093" s="110"/>
      <c r="BD1093" s="111"/>
      <c r="BE1093" s="111"/>
      <c r="BF1093" s="112"/>
      <c r="BG1093" s="111"/>
      <c r="BH1093" s="113"/>
      <c r="BI1093" s="111"/>
      <c r="BJ1093" s="111"/>
      <c r="BK1093" s="114"/>
      <c r="BL1093" s="122"/>
    </row>
    <row r="1094" spans="1:64" s="125" customFormat="1" ht="14.55" customHeight="1" x14ac:dyDescent="0.3">
      <c r="A1094" s="120">
        <v>1089</v>
      </c>
      <c r="B1094" s="120" t="s">
        <v>5879</v>
      </c>
      <c r="C1094" s="120" t="s">
        <v>178</v>
      </c>
      <c r="D1094" s="120" t="s">
        <v>850</v>
      </c>
      <c r="E1094" s="120" t="s">
        <v>851</v>
      </c>
      <c r="F1094" s="120" t="s">
        <v>852</v>
      </c>
      <c r="G1094" s="120" t="s">
        <v>853</v>
      </c>
      <c r="H1094" s="120" t="s">
        <v>854</v>
      </c>
      <c r="I1094" s="120">
        <v>40668</v>
      </c>
      <c r="J1094" s="120" t="s">
        <v>854</v>
      </c>
      <c r="K1094" s="120">
        <v>40668</v>
      </c>
      <c r="L1094" s="120" t="s">
        <v>906</v>
      </c>
      <c r="M1094" s="120" t="s">
        <v>907</v>
      </c>
      <c r="N1094" s="120">
        <v>62891</v>
      </c>
      <c r="O1094" s="120" t="s">
        <v>3757</v>
      </c>
      <c r="P1094" s="120">
        <v>551780</v>
      </c>
      <c r="Q1094" s="120" t="s">
        <v>3758</v>
      </c>
      <c r="R1094" s="120" t="s">
        <v>255</v>
      </c>
      <c r="S1094" s="120" t="s">
        <v>3903</v>
      </c>
      <c r="T1094" s="120" t="s">
        <v>185</v>
      </c>
      <c r="U1094" s="120" t="s">
        <v>186</v>
      </c>
      <c r="V1094" s="120">
        <v>0</v>
      </c>
      <c r="W1094" s="120" t="s">
        <v>5880</v>
      </c>
      <c r="X1094" s="120">
        <v>353435925</v>
      </c>
      <c r="Y1094" s="120" t="s">
        <v>3904</v>
      </c>
      <c r="Z1094" s="120" t="s">
        <v>297</v>
      </c>
      <c r="AA1094" s="123">
        <v>63000</v>
      </c>
      <c r="AB1094" s="120" t="s">
        <v>548</v>
      </c>
      <c r="AC1094" s="120">
        <v>24</v>
      </c>
      <c r="AD1094" s="120" t="s">
        <v>195</v>
      </c>
      <c r="AE1094" s="120" t="s">
        <v>488</v>
      </c>
      <c r="AF1094" s="123">
        <v>3360</v>
      </c>
      <c r="AG1094" s="123">
        <v>3360</v>
      </c>
      <c r="AH1094" s="120" t="s">
        <v>285</v>
      </c>
      <c r="AI1094" s="123">
        <v>3597.2</v>
      </c>
      <c r="AJ1094" s="123">
        <v>3122.8</v>
      </c>
      <c r="AK1094" s="123">
        <v>6720</v>
      </c>
      <c r="AL1094" s="123">
        <v>59402.8</v>
      </c>
      <c r="AM1094" s="123">
        <v>15515.2</v>
      </c>
      <c r="AN1094" s="123">
        <v>74918</v>
      </c>
      <c r="AO1094" s="123">
        <v>36898.910000000003</v>
      </c>
      <c r="AP1094" s="123">
        <v>13501.09</v>
      </c>
      <c r="AQ1094" s="123">
        <v>50400</v>
      </c>
      <c r="AR1094" s="120">
        <v>17</v>
      </c>
      <c r="AS1094" s="120">
        <f>VLOOKUP(X1094:X3357,[7]Sheet1!$T$2:$AC$1764,10,0)</f>
        <v>434</v>
      </c>
      <c r="AT1094" s="107" t="str">
        <f>VLOOKUP(X1094:X3351,'[8]Asset Classification'!$J$3:$S$2325,10,0)</f>
        <v>&gt;180</v>
      </c>
      <c r="AU1094" s="120"/>
      <c r="AV1094" s="120"/>
      <c r="AW1094" s="120"/>
      <c r="AX1094" s="120" t="s">
        <v>544</v>
      </c>
      <c r="AY1094" s="120" t="s">
        <v>545</v>
      </c>
      <c r="AZ1094" s="120"/>
      <c r="BA1094" s="120"/>
      <c r="BB1094" s="126"/>
      <c r="BC1094" s="110"/>
      <c r="BD1094" s="111"/>
      <c r="BE1094" s="111"/>
      <c r="BF1094" s="112"/>
      <c r="BG1094" s="111"/>
      <c r="BH1094" s="113"/>
      <c r="BI1094" s="111"/>
      <c r="BJ1094" s="111"/>
      <c r="BK1094" s="114"/>
      <c r="BL1094" s="122"/>
    </row>
    <row r="1095" spans="1:64" s="125" customFormat="1" ht="14.55" customHeight="1" x14ac:dyDescent="0.3">
      <c r="A1095" s="120">
        <v>1090</v>
      </c>
      <c r="B1095" s="120" t="s">
        <v>5879</v>
      </c>
      <c r="C1095" s="120" t="s">
        <v>178</v>
      </c>
      <c r="D1095" s="120" t="s">
        <v>850</v>
      </c>
      <c r="E1095" s="120" t="s">
        <v>851</v>
      </c>
      <c r="F1095" s="120" t="s">
        <v>852</v>
      </c>
      <c r="G1095" s="120" t="s">
        <v>853</v>
      </c>
      <c r="H1095" s="120" t="s">
        <v>854</v>
      </c>
      <c r="I1095" s="120">
        <v>40734</v>
      </c>
      <c r="J1095" s="120" t="s">
        <v>1693</v>
      </c>
      <c r="K1095" s="120">
        <v>40734</v>
      </c>
      <c r="L1095" s="120" t="s">
        <v>1187</v>
      </c>
      <c r="M1095" s="120" t="s">
        <v>1188</v>
      </c>
      <c r="N1095" s="120">
        <v>343134</v>
      </c>
      <c r="O1095" s="120" t="s">
        <v>1861</v>
      </c>
      <c r="P1095" s="120">
        <v>492185</v>
      </c>
      <c r="Q1095" s="120" t="s">
        <v>3687</v>
      </c>
      <c r="R1095" s="120" t="s">
        <v>255</v>
      </c>
      <c r="S1095" s="120" t="s">
        <v>3935</v>
      </c>
      <c r="T1095" s="120" t="s">
        <v>185</v>
      </c>
      <c r="U1095" s="120" t="s">
        <v>186</v>
      </c>
      <c r="V1095" s="120">
        <v>0</v>
      </c>
      <c r="W1095" s="120" t="s">
        <v>5880</v>
      </c>
      <c r="X1095" s="120">
        <v>353435953</v>
      </c>
      <c r="Y1095" s="120" t="s">
        <v>3936</v>
      </c>
      <c r="Z1095" s="120" t="s">
        <v>555</v>
      </c>
      <c r="AA1095" s="123">
        <v>30000</v>
      </c>
      <c r="AB1095" s="120" t="s">
        <v>194</v>
      </c>
      <c r="AC1095" s="120">
        <v>12</v>
      </c>
      <c r="AD1095" s="120" t="s">
        <v>190</v>
      </c>
      <c r="AE1095" s="120" t="s">
        <v>261</v>
      </c>
      <c r="AF1095" s="123">
        <v>2850</v>
      </c>
      <c r="AG1095" s="123">
        <v>2850</v>
      </c>
      <c r="AH1095" s="120" t="s">
        <v>377</v>
      </c>
      <c r="AI1095" s="123">
        <v>1719.86</v>
      </c>
      <c r="AJ1095" s="123">
        <v>1130.1400000000001</v>
      </c>
      <c r="AK1095" s="123">
        <v>2850</v>
      </c>
      <c r="AL1095" s="123">
        <v>28280.14</v>
      </c>
      <c r="AM1095" s="123">
        <v>3754.86</v>
      </c>
      <c r="AN1095" s="123">
        <v>32035</v>
      </c>
      <c r="AO1095" s="123">
        <v>28280.14</v>
      </c>
      <c r="AP1095" s="123">
        <v>3754.86</v>
      </c>
      <c r="AQ1095" s="123">
        <v>32035</v>
      </c>
      <c r="AR1095" s="120">
        <v>16</v>
      </c>
      <c r="AS1095" s="120">
        <f>VLOOKUP(X1095:X3358,[7]Sheet1!$T$2:$AC$1764,10,0)</f>
        <v>434</v>
      </c>
      <c r="AT1095" s="107" t="str">
        <f>VLOOKUP(X1095:X3352,'[8]Asset Classification'!$J$3:$S$2325,10,0)</f>
        <v>&gt;180</v>
      </c>
      <c r="AU1095" s="120"/>
      <c r="AV1095" s="120"/>
      <c r="AW1095" s="120"/>
      <c r="AX1095" s="120" t="s">
        <v>544</v>
      </c>
      <c r="AY1095" s="120" t="s">
        <v>545</v>
      </c>
      <c r="AZ1095" s="120"/>
      <c r="BA1095" s="120"/>
      <c r="BB1095" s="126"/>
      <c r="BC1095" s="110"/>
      <c r="BD1095" s="111"/>
      <c r="BE1095" s="111"/>
      <c r="BF1095" s="112"/>
      <c r="BG1095" s="111"/>
      <c r="BH1095" s="113"/>
      <c r="BI1095" s="111"/>
      <c r="BJ1095" s="111"/>
      <c r="BK1095" s="114"/>
      <c r="BL1095" s="122"/>
    </row>
    <row r="1096" spans="1:64" s="125" customFormat="1" ht="14.55" customHeight="1" x14ac:dyDescent="0.3">
      <c r="A1096" s="120">
        <v>1091</v>
      </c>
      <c r="B1096" s="120" t="s">
        <v>5879</v>
      </c>
      <c r="C1096" s="120" t="s">
        <v>178</v>
      </c>
      <c r="D1096" s="120" t="s">
        <v>850</v>
      </c>
      <c r="E1096" s="120" t="s">
        <v>851</v>
      </c>
      <c r="F1096" s="120" t="s">
        <v>852</v>
      </c>
      <c r="G1096" s="120" t="s">
        <v>853</v>
      </c>
      <c r="H1096" s="120" t="s">
        <v>854</v>
      </c>
      <c r="I1096" s="120">
        <v>40734</v>
      </c>
      <c r="J1096" s="120" t="s">
        <v>1693</v>
      </c>
      <c r="K1096" s="120">
        <v>40734</v>
      </c>
      <c r="L1096" s="120" t="s">
        <v>1187</v>
      </c>
      <c r="M1096" s="120" t="s">
        <v>1188</v>
      </c>
      <c r="N1096" s="120">
        <v>343134</v>
      </c>
      <c r="O1096" s="120" t="s">
        <v>3504</v>
      </c>
      <c r="P1096" s="120">
        <v>416032</v>
      </c>
      <c r="Q1096" s="120" t="s">
        <v>3508</v>
      </c>
      <c r="R1096" s="120" t="s">
        <v>255</v>
      </c>
      <c r="S1096" s="120" t="s">
        <v>4044</v>
      </c>
      <c r="T1096" s="120" t="s">
        <v>185</v>
      </c>
      <c r="U1096" s="120" t="s">
        <v>186</v>
      </c>
      <c r="V1096" s="120">
        <v>0</v>
      </c>
      <c r="W1096" s="120" t="s">
        <v>5880</v>
      </c>
      <c r="X1096" s="120">
        <v>353444921</v>
      </c>
      <c r="Y1096" s="120" t="s">
        <v>4045</v>
      </c>
      <c r="Z1096" s="120" t="s">
        <v>507</v>
      </c>
      <c r="AA1096" s="123">
        <v>58000</v>
      </c>
      <c r="AB1096" s="120" t="s">
        <v>548</v>
      </c>
      <c r="AC1096" s="120">
        <v>24</v>
      </c>
      <c r="AD1096" s="120" t="s">
        <v>195</v>
      </c>
      <c r="AE1096" s="120" t="s">
        <v>503</v>
      </c>
      <c r="AF1096" s="123">
        <v>3100</v>
      </c>
      <c r="AG1096" s="123">
        <v>3100</v>
      </c>
      <c r="AH1096" s="120" t="s">
        <v>201</v>
      </c>
      <c r="AI1096" s="123">
        <v>1630.14</v>
      </c>
      <c r="AJ1096" s="123">
        <v>1469.86</v>
      </c>
      <c r="AK1096" s="123">
        <v>3100</v>
      </c>
      <c r="AL1096" s="123">
        <v>56369.86</v>
      </c>
      <c r="AM1096" s="123">
        <v>15165.14</v>
      </c>
      <c r="AN1096" s="123">
        <v>71535</v>
      </c>
      <c r="AO1096" s="123">
        <v>33550.370000000003</v>
      </c>
      <c r="AP1096" s="123">
        <v>12949.63</v>
      </c>
      <c r="AQ1096" s="123">
        <v>46500</v>
      </c>
      <c r="AR1096" s="120">
        <v>16</v>
      </c>
      <c r="AS1096" s="120">
        <f>VLOOKUP(X1096:X3359,[7]Sheet1!$T$2:$AC$1764,10,0)</f>
        <v>434</v>
      </c>
      <c r="AT1096" s="107" t="str">
        <f>VLOOKUP(X1096:X3353,'[8]Asset Classification'!$J$3:$S$2325,10,0)</f>
        <v>&gt;180</v>
      </c>
      <c r="AU1096" s="120"/>
      <c r="AV1096" s="120"/>
      <c r="AW1096" s="120"/>
      <c r="AX1096" s="120" t="s">
        <v>544</v>
      </c>
      <c r="AY1096" s="120" t="s">
        <v>545</v>
      </c>
      <c r="AZ1096" s="120"/>
      <c r="BA1096" s="120"/>
      <c r="BB1096" s="126"/>
      <c r="BC1096" s="110"/>
      <c r="BD1096" s="111"/>
      <c r="BE1096" s="111"/>
      <c r="BF1096" s="112"/>
      <c r="BG1096" s="111"/>
      <c r="BH1096" s="113"/>
      <c r="BI1096" s="111"/>
      <c r="BJ1096" s="111"/>
      <c r="BK1096" s="114"/>
      <c r="BL1096" s="122"/>
    </row>
    <row r="1097" spans="1:64" s="125" customFormat="1" ht="14.55" customHeight="1" x14ac:dyDescent="0.3">
      <c r="A1097" s="120">
        <v>1092</v>
      </c>
      <c r="B1097" s="120" t="s">
        <v>5879</v>
      </c>
      <c r="C1097" s="120" t="s">
        <v>178</v>
      </c>
      <c r="D1097" s="120" t="s">
        <v>850</v>
      </c>
      <c r="E1097" s="120" t="s">
        <v>851</v>
      </c>
      <c r="F1097" s="120" t="s">
        <v>852</v>
      </c>
      <c r="G1097" s="120" t="s">
        <v>853</v>
      </c>
      <c r="H1097" s="120" t="s">
        <v>854</v>
      </c>
      <c r="I1097" s="120">
        <v>176391</v>
      </c>
      <c r="J1097" s="120" t="s">
        <v>889</v>
      </c>
      <c r="K1097" s="120">
        <v>176391</v>
      </c>
      <c r="L1097" s="120" t="s">
        <v>1019</v>
      </c>
      <c r="M1097" s="120" t="s">
        <v>1020</v>
      </c>
      <c r="N1097" s="120">
        <v>338937</v>
      </c>
      <c r="O1097" s="120" t="s">
        <v>1959</v>
      </c>
      <c r="P1097" s="120">
        <v>499787</v>
      </c>
      <c r="Q1097" s="120" t="s">
        <v>1960</v>
      </c>
      <c r="R1097" s="120" t="s">
        <v>255</v>
      </c>
      <c r="S1097" s="120" t="s">
        <v>4050</v>
      </c>
      <c r="T1097" s="120" t="s">
        <v>185</v>
      </c>
      <c r="U1097" s="120" t="s">
        <v>186</v>
      </c>
      <c r="V1097" s="120">
        <v>0</v>
      </c>
      <c r="W1097" s="120" t="s">
        <v>5880</v>
      </c>
      <c r="X1097" s="120">
        <v>353444927</v>
      </c>
      <c r="Y1097" s="120" t="s">
        <v>4051</v>
      </c>
      <c r="Z1097" s="120" t="s">
        <v>297</v>
      </c>
      <c r="AA1097" s="123">
        <v>64000</v>
      </c>
      <c r="AB1097" s="120" t="s">
        <v>548</v>
      </c>
      <c r="AC1097" s="120">
        <v>24</v>
      </c>
      <c r="AD1097" s="120" t="s">
        <v>190</v>
      </c>
      <c r="AE1097" s="120" t="s">
        <v>258</v>
      </c>
      <c r="AF1097" s="123">
        <v>3420</v>
      </c>
      <c r="AG1097" s="123">
        <v>3420</v>
      </c>
      <c r="AH1097" s="120" t="s">
        <v>285</v>
      </c>
      <c r="AI1097" s="123">
        <v>3906.48</v>
      </c>
      <c r="AJ1097" s="123">
        <v>2933.52</v>
      </c>
      <c r="AK1097" s="123">
        <v>6840</v>
      </c>
      <c r="AL1097" s="123">
        <v>60093.52</v>
      </c>
      <c r="AM1097" s="123">
        <v>15452.48</v>
      </c>
      <c r="AN1097" s="123">
        <v>75546</v>
      </c>
      <c r="AO1097" s="123">
        <v>37770.54</v>
      </c>
      <c r="AP1097" s="123">
        <v>13529.46</v>
      </c>
      <c r="AQ1097" s="123">
        <v>51300</v>
      </c>
      <c r="AR1097" s="120">
        <v>17</v>
      </c>
      <c r="AS1097" s="120">
        <f>VLOOKUP(X1097:X3360,[7]Sheet1!$T$2:$AC$1764,10,0)</f>
        <v>434</v>
      </c>
      <c r="AT1097" s="107" t="str">
        <f>VLOOKUP(X1097:X3354,'[8]Asset Classification'!$J$3:$S$2325,10,0)</f>
        <v>&gt;180</v>
      </c>
      <c r="AU1097" s="120"/>
      <c r="AV1097" s="120"/>
      <c r="AW1097" s="120"/>
      <c r="AX1097" s="120" t="s">
        <v>544</v>
      </c>
      <c r="AY1097" s="120" t="s">
        <v>545</v>
      </c>
      <c r="AZ1097" s="120"/>
      <c r="BA1097" s="120"/>
      <c r="BB1097" s="126"/>
      <c r="BC1097" s="110"/>
      <c r="BD1097" s="111"/>
      <c r="BE1097" s="111"/>
      <c r="BF1097" s="112"/>
      <c r="BG1097" s="111"/>
      <c r="BH1097" s="113"/>
      <c r="BI1097" s="111"/>
      <c r="BJ1097" s="111"/>
      <c r="BK1097" s="114"/>
      <c r="BL1097" s="122"/>
    </row>
    <row r="1098" spans="1:64" s="125" customFormat="1" ht="14.55" customHeight="1" x14ac:dyDescent="0.3">
      <c r="A1098" s="120">
        <v>1093</v>
      </c>
      <c r="B1098" s="120" t="s">
        <v>5879</v>
      </c>
      <c r="C1098" s="120" t="s">
        <v>178</v>
      </c>
      <c r="D1098" s="120" t="s">
        <v>850</v>
      </c>
      <c r="E1098" s="120" t="s">
        <v>851</v>
      </c>
      <c r="F1098" s="120" t="s">
        <v>852</v>
      </c>
      <c r="G1098" s="120" t="s">
        <v>853</v>
      </c>
      <c r="H1098" s="120" t="s">
        <v>854</v>
      </c>
      <c r="I1098" s="120">
        <v>40735</v>
      </c>
      <c r="J1098" s="120" t="s">
        <v>915</v>
      </c>
      <c r="K1098" s="120">
        <v>40735</v>
      </c>
      <c r="L1098" s="120" t="s">
        <v>916</v>
      </c>
      <c r="M1098" s="120" t="s">
        <v>917</v>
      </c>
      <c r="N1098" s="120">
        <v>62815</v>
      </c>
      <c r="O1098" s="120" t="s">
        <v>2102</v>
      </c>
      <c r="P1098" s="120">
        <v>91573</v>
      </c>
      <c r="Q1098" s="120" t="s">
        <v>2103</v>
      </c>
      <c r="R1098" s="120" t="s">
        <v>255</v>
      </c>
      <c r="S1098" s="120" t="s">
        <v>4536</v>
      </c>
      <c r="T1098" s="120" t="s">
        <v>185</v>
      </c>
      <c r="U1098" s="120" t="s">
        <v>186</v>
      </c>
      <c r="V1098" s="120">
        <v>0</v>
      </c>
      <c r="W1098" s="120" t="s">
        <v>980</v>
      </c>
      <c r="X1098" s="120">
        <v>353676643</v>
      </c>
      <c r="Y1098" s="120" t="s">
        <v>4537</v>
      </c>
      <c r="Z1098" s="120" t="s">
        <v>491</v>
      </c>
      <c r="AA1098" s="123">
        <v>63000</v>
      </c>
      <c r="AB1098" s="120" t="s">
        <v>548</v>
      </c>
      <c r="AC1098" s="120">
        <v>24</v>
      </c>
      <c r="AD1098" s="120" t="s">
        <v>195</v>
      </c>
      <c r="AE1098" s="120" t="s">
        <v>261</v>
      </c>
      <c r="AF1098" s="123">
        <v>3360</v>
      </c>
      <c r="AG1098" s="123">
        <v>3360</v>
      </c>
      <c r="AH1098" s="120" t="s">
        <v>267</v>
      </c>
      <c r="AI1098" s="123">
        <v>1461.37</v>
      </c>
      <c r="AJ1098" s="123">
        <v>1898.63</v>
      </c>
      <c r="AK1098" s="123">
        <v>3360</v>
      </c>
      <c r="AL1098" s="123">
        <v>61538.63</v>
      </c>
      <c r="AM1098" s="123">
        <v>16831.37</v>
      </c>
      <c r="AN1098" s="123">
        <v>78370</v>
      </c>
      <c r="AO1098" s="123">
        <v>36127.279999999999</v>
      </c>
      <c r="AP1098" s="123">
        <v>14272.72</v>
      </c>
      <c r="AQ1098" s="123">
        <v>50400</v>
      </c>
      <c r="AR1098" s="120">
        <v>16</v>
      </c>
      <c r="AS1098" s="120">
        <f>VLOOKUP(X1098:X3361,[7]Sheet1!$T$2:$AC$1764,10,0)</f>
        <v>434</v>
      </c>
      <c r="AT1098" s="107" t="str">
        <f>VLOOKUP(X1098:X3355,'[8]Asset Classification'!$J$3:$S$2325,10,0)</f>
        <v>&gt;180</v>
      </c>
      <c r="AU1098" s="120"/>
      <c r="AV1098" s="120"/>
      <c r="AW1098" s="120"/>
      <c r="AX1098" s="120" t="s">
        <v>544</v>
      </c>
      <c r="AY1098" s="120" t="s">
        <v>545</v>
      </c>
      <c r="AZ1098" s="120"/>
      <c r="BA1098" s="120"/>
      <c r="BB1098" s="126"/>
      <c r="BC1098" s="110"/>
      <c r="BD1098" s="111"/>
      <c r="BE1098" s="111"/>
      <c r="BF1098" s="112"/>
      <c r="BG1098" s="111"/>
      <c r="BH1098" s="113"/>
      <c r="BI1098" s="111"/>
      <c r="BJ1098" s="111"/>
      <c r="BK1098" s="114"/>
      <c r="BL1098" s="122"/>
    </row>
    <row r="1099" spans="1:64" s="125" customFormat="1" ht="14.55" customHeight="1" x14ac:dyDescent="0.3">
      <c r="A1099" s="120">
        <v>1094</v>
      </c>
      <c r="B1099" s="120" t="s">
        <v>5879</v>
      </c>
      <c r="C1099" s="120" t="s">
        <v>178</v>
      </c>
      <c r="D1099" s="120" t="s">
        <v>850</v>
      </c>
      <c r="E1099" s="120" t="s">
        <v>851</v>
      </c>
      <c r="F1099" s="120" t="s">
        <v>852</v>
      </c>
      <c r="G1099" s="120" t="s">
        <v>853</v>
      </c>
      <c r="H1099" s="120" t="s">
        <v>854</v>
      </c>
      <c r="I1099" s="120">
        <v>40699</v>
      </c>
      <c r="J1099" s="120" t="s">
        <v>2253</v>
      </c>
      <c r="K1099" s="120">
        <v>40699</v>
      </c>
      <c r="L1099" s="120" t="s">
        <v>1019</v>
      </c>
      <c r="M1099" s="120" t="s">
        <v>1020</v>
      </c>
      <c r="N1099" s="120">
        <v>382197</v>
      </c>
      <c r="O1099" s="120" t="s">
        <v>2102</v>
      </c>
      <c r="P1099" s="120">
        <v>91573</v>
      </c>
      <c r="Q1099" s="120" t="s">
        <v>2103</v>
      </c>
      <c r="R1099" s="120" t="s">
        <v>255</v>
      </c>
      <c r="S1099" s="120" t="s">
        <v>4538</v>
      </c>
      <c r="T1099" s="120" t="s">
        <v>185</v>
      </c>
      <c r="U1099" s="120" t="s">
        <v>186</v>
      </c>
      <c r="V1099" s="120">
        <v>0</v>
      </c>
      <c r="W1099" s="120" t="s">
        <v>676</v>
      </c>
      <c r="X1099" s="120">
        <v>353676644</v>
      </c>
      <c r="Y1099" s="120" t="s">
        <v>4539</v>
      </c>
      <c r="Z1099" s="120" t="s">
        <v>491</v>
      </c>
      <c r="AA1099" s="123">
        <v>63000</v>
      </c>
      <c r="AB1099" s="120" t="s">
        <v>548</v>
      </c>
      <c r="AC1099" s="120">
        <v>24</v>
      </c>
      <c r="AD1099" s="120" t="s">
        <v>195</v>
      </c>
      <c r="AE1099" s="120" t="s">
        <v>261</v>
      </c>
      <c r="AF1099" s="123">
        <v>3360</v>
      </c>
      <c r="AG1099" s="123">
        <v>3360</v>
      </c>
      <c r="AH1099" s="120" t="s">
        <v>267</v>
      </c>
      <c r="AI1099" s="123">
        <v>1461.37</v>
      </c>
      <c r="AJ1099" s="123">
        <v>1898.63</v>
      </c>
      <c r="AK1099" s="123">
        <v>3360</v>
      </c>
      <c r="AL1099" s="123">
        <v>61538.63</v>
      </c>
      <c r="AM1099" s="123">
        <v>16831.37</v>
      </c>
      <c r="AN1099" s="123">
        <v>78370</v>
      </c>
      <c r="AO1099" s="123">
        <v>36127.279999999999</v>
      </c>
      <c r="AP1099" s="123">
        <v>14272.72</v>
      </c>
      <c r="AQ1099" s="123">
        <v>50400</v>
      </c>
      <c r="AR1099" s="120">
        <v>16</v>
      </c>
      <c r="AS1099" s="120">
        <f>VLOOKUP(X1099:X3362,[7]Sheet1!$T$2:$AC$1764,10,0)</f>
        <v>434</v>
      </c>
      <c r="AT1099" s="107" t="str">
        <f>VLOOKUP(X1099:X3356,'[8]Asset Classification'!$J$3:$S$2325,10,0)</f>
        <v>&gt;180</v>
      </c>
      <c r="AU1099" s="120"/>
      <c r="AV1099" s="120"/>
      <c r="AW1099" s="120"/>
      <c r="AX1099" s="120" t="s">
        <v>544</v>
      </c>
      <c r="AY1099" s="120" t="s">
        <v>545</v>
      </c>
      <c r="AZ1099" s="120"/>
      <c r="BA1099" s="120"/>
      <c r="BB1099" s="126"/>
      <c r="BC1099" s="110"/>
      <c r="BD1099" s="111"/>
      <c r="BE1099" s="111"/>
      <c r="BF1099" s="112"/>
      <c r="BG1099" s="111"/>
      <c r="BH1099" s="113"/>
      <c r="BI1099" s="111"/>
      <c r="BJ1099" s="111"/>
      <c r="BK1099" s="114"/>
      <c r="BL1099" s="122"/>
    </row>
    <row r="1100" spans="1:64" s="125" customFormat="1" ht="14.55" customHeight="1" x14ac:dyDescent="0.3">
      <c r="A1100" s="120">
        <v>1095</v>
      </c>
      <c r="B1100" s="120" t="s">
        <v>5879</v>
      </c>
      <c r="C1100" s="120" t="s">
        <v>178</v>
      </c>
      <c r="D1100" s="120" t="s">
        <v>850</v>
      </c>
      <c r="E1100" s="120" t="s">
        <v>851</v>
      </c>
      <c r="F1100" s="120" t="s">
        <v>852</v>
      </c>
      <c r="G1100" s="120" t="s">
        <v>853</v>
      </c>
      <c r="H1100" s="120" t="s">
        <v>854</v>
      </c>
      <c r="I1100" s="120">
        <v>40668</v>
      </c>
      <c r="J1100" s="120" t="s">
        <v>854</v>
      </c>
      <c r="K1100" s="120">
        <v>40668</v>
      </c>
      <c r="L1100" s="120" t="s">
        <v>916</v>
      </c>
      <c r="M1100" s="120" t="s">
        <v>917</v>
      </c>
      <c r="N1100" s="120">
        <v>351960</v>
      </c>
      <c r="O1100" s="120" t="s">
        <v>3626</v>
      </c>
      <c r="P1100" s="120">
        <v>431008</v>
      </c>
      <c r="Q1100" s="120" t="s">
        <v>3627</v>
      </c>
      <c r="R1100" s="120" t="s">
        <v>255</v>
      </c>
      <c r="S1100" s="120" t="s">
        <v>4585</v>
      </c>
      <c r="T1100" s="120" t="s">
        <v>185</v>
      </c>
      <c r="U1100" s="120" t="s">
        <v>181</v>
      </c>
      <c r="V1100" s="120">
        <v>541</v>
      </c>
      <c r="W1100" s="120" t="s">
        <v>5880</v>
      </c>
      <c r="X1100" s="120">
        <v>353912488</v>
      </c>
      <c r="Y1100" s="120" t="s">
        <v>4586</v>
      </c>
      <c r="Z1100" s="120" t="s">
        <v>303</v>
      </c>
      <c r="AA1100" s="123">
        <v>52000</v>
      </c>
      <c r="AB1100" s="120" t="s">
        <v>197</v>
      </c>
      <c r="AC1100" s="120">
        <v>24</v>
      </c>
      <c r="AD1100" s="120" t="s">
        <v>190</v>
      </c>
      <c r="AE1100" s="120" t="s">
        <v>503</v>
      </c>
      <c r="AF1100" s="123">
        <v>2780</v>
      </c>
      <c r="AG1100" s="123">
        <v>2780</v>
      </c>
      <c r="AH1100" s="120" t="s">
        <v>420</v>
      </c>
      <c r="AI1100" s="123">
        <v>1569.04</v>
      </c>
      <c r="AJ1100" s="123">
        <v>1210.96</v>
      </c>
      <c r="AK1100" s="123">
        <v>2780</v>
      </c>
      <c r="AL1100" s="123">
        <v>50430.96</v>
      </c>
      <c r="AM1100" s="123">
        <v>13526.04</v>
      </c>
      <c r="AN1100" s="123">
        <v>63957</v>
      </c>
      <c r="AO1100" s="123">
        <v>30130.49</v>
      </c>
      <c r="AP1100" s="123">
        <v>11569.51</v>
      </c>
      <c r="AQ1100" s="123">
        <v>41700</v>
      </c>
      <c r="AR1100" s="120">
        <v>16</v>
      </c>
      <c r="AS1100" s="120">
        <f>VLOOKUP(X1100:X3363,[7]Sheet1!$T$2:$AC$1764,10,0)</f>
        <v>434</v>
      </c>
      <c r="AT1100" s="107" t="str">
        <f>VLOOKUP(X1100:X3357,'[8]Asset Classification'!$J$3:$S$2325,10,0)</f>
        <v>&gt;180</v>
      </c>
      <c r="AU1100" s="120"/>
      <c r="AV1100" s="120"/>
      <c r="AW1100" s="120"/>
      <c r="AX1100" s="120" t="s">
        <v>544</v>
      </c>
      <c r="AY1100" s="120" t="s">
        <v>545</v>
      </c>
      <c r="AZ1100" s="120"/>
      <c r="BA1100" s="120"/>
      <c r="BB1100" s="126"/>
      <c r="BC1100" s="110"/>
      <c r="BD1100" s="111"/>
      <c r="BE1100" s="111"/>
      <c r="BF1100" s="112"/>
      <c r="BG1100" s="111"/>
      <c r="BH1100" s="113"/>
      <c r="BI1100" s="111"/>
      <c r="BJ1100" s="111"/>
      <c r="BK1100" s="114"/>
      <c r="BL1100" s="122"/>
    </row>
    <row r="1101" spans="1:64" s="125" customFormat="1" ht="14.55" customHeight="1" x14ac:dyDescent="0.3">
      <c r="A1101" s="120">
        <v>1096</v>
      </c>
      <c r="B1101" s="120" t="s">
        <v>5879</v>
      </c>
      <c r="C1101" s="120" t="s">
        <v>178</v>
      </c>
      <c r="D1101" s="120" t="s">
        <v>850</v>
      </c>
      <c r="E1101" s="120" t="s">
        <v>851</v>
      </c>
      <c r="F1101" s="120" t="s">
        <v>852</v>
      </c>
      <c r="G1101" s="120" t="s">
        <v>853</v>
      </c>
      <c r="H1101" s="120" t="s">
        <v>854</v>
      </c>
      <c r="I1101" s="120">
        <v>40668</v>
      </c>
      <c r="J1101" s="120" t="s">
        <v>854</v>
      </c>
      <c r="K1101" s="120">
        <v>40668</v>
      </c>
      <c r="L1101" s="120" t="s">
        <v>916</v>
      </c>
      <c r="M1101" s="120" t="s">
        <v>917</v>
      </c>
      <c r="N1101" s="120">
        <v>351960</v>
      </c>
      <c r="O1101" s="120" t="s">
        <v>1653</v>
      </c>
      <c r="P1101" s="120">
        <v>91445</v>
      </c>
      <c r="Q1101" s="120" t="s">
        <v>1654</v>
      </c>
      <c r="R1101" s="120" t="s">
        <v>255</v>
      </c>
      <c r="S1101" s="120" t="s">
        <v>1655</v>
      </c>
      <c r="T1101" s="120" t="s">
        <v>186</v>
      </c>
      <c r="U1101" s="120" t="s">
        <v>186</v>
      </c>
      <c r="V1101" s="120">
        <v>541</v>
      </c>
      <c r="W1101" s="120" t="s">
        <v>5880</v>
      </c>
      <c r="X1101" s="120">
        <v>347412446</v>
      </c>
      <c r="Y1101" s="120" t="s">
        <v>1656</v>
      </c>
      <c r="Z1101" s="120" t="s">
        <v>753</v>
      </c>
      <c r="AA1101" s="123">
        <v>62232</v>
      </c>
      <c r="AB1101" s="120" t="s">
        <v>189</v>
      </c>
      <c r="AC1101" s="120">
        <v>24</v>
      </c>
      <c r="AD1101" s="120" t="s">
        <v>190</v>
      </c>
      <c r="AE1101" s="120" t="s">
        <v>619</v>
      </c>
      <c r="AF1101" s="123">
        <v>3192</v>
      </c>
      <c r="AG1101" s="123">
        <v>3250</v>
      </c>
      <c r="AH1101" s="120" t="s">
        <v>835</v>
      </c>
      <c r="AI1101" s="123">
        <v>55900.93</v>
      </c>
      <c r="AJ1101" s="123">
        <v>15647.93</v>
      </c>
      <c r="AK1101" s="123">
        <v>71548.86</v>
      </c>
      <c r="AL1101" s="123">
        <v>6331.07</v>
      </c>
      <c r="AM1101" s="123">
        <v>62.07</v>
      </c>
      <c r="AN1101" s="123">
        <v>6393.14</v>
      </c>
      <c r="AO1101" s="123">
        <v>6331.07</v>
      </c>
      <c r="AP1101" s="123">
        <v>62.07</v>
      </c>
      <c r="AQ1101" s="123">
        <v>6393.14</v>
      </c>
      <c r="AR1101" s="120">
        <v>38</v>
      </c>
      <c r="AS1101" s="120">
        <f>VLOOKUP(X1101:X3364,[7]Sheet1!$T$2:$AC$1764,10,0)</f>
        <v>435</v>
      </c>
      <c r="AT1101" s="107" t="str">
        <f>VLOOKUP(X1101:X3358,'[8]Asset Classification'!$J$3:$S$2325,10,0)</f>
        <v>&gt;180</v>
      </c>
      <c r="AU1101" s="120"/>
      <c r="AV1101" s="120"/>
      <c r="AW1101" s="120"/>
      <c r="AX1101" s="120" t="s">
        <v>544</v>
      </c>
      <c r="AY1101" s="120" t="s">
        <v>545</v>
      </c>
      <c r="AZ1101" s="120"/>
      <c r="BA1101" s="120"/>
      <c r="BB1101" s="126"/>
      <c r="BC1101" s="110"/>
      <c r="BD1101" s="111"/>
      <c r="BE1101" s="111"/>
      <c r="BF1101" s="112"/>
      <c r="BG1101" s="111"/>
      <c r="BH1101" s="113"/>
      <c r="BI1101" s="111"/>
      <c r="BJ1101" s="111"/>
      <c r="BK1101" s="114"/>
      <c r="BL1101" s="122"/>
    </row>
    <row r="1102" spans="1:64" s="125" customFormat="1" ht="14.55" customHeight="1" x14ac:dyDescent="0.3">
      <c r="A1102" s="120">
        <v>1097</v>
      </c>
      <c r="B1102" s="120" t="s">
        <v>5879</v>
      </c>
      <c r="C1102" s="120" t="s">
        <v>178</v>
      </c>
      <c r="D1102" s="120" t="s">
        <v>850</v>
      </c>
      <c r="E1102" s="120" t="s">
        <v>851</v>
      </c>
      <c r="F1102" s="120" t="s">
        <v>852</v>
      </c>
      <c r="G1102" s="120" t="s">
        <v>853</v>
      </c>
      <c r="H1102" s="120" t="s">
        <v>854</v>
      </c>
      <c r="I1102" s="120">
        <v>40668</v>
      </c>
      <c r="J1102" s="120" t="s">
        <v>854</v>
      </c>
      <c r="K1102" s="120">
        <v>40668</v>
      </c>
      <c r="L1102" s="120" t="s">
        <v>916</v>
      </c>
      <c r="M1102" s="120" t="s">
        <v>917</v>
      </c>
      <c r="N1102" s="120">
        <v>351960</v>
      </c>
      <c r="O1102" s="120" t="s">
        <v>2086</v>
      </c>
      <c r="P1102" s="120">
        <v>574059</v>
      </c>
      <c r="Q1102" s="120" t="s">
        <v>2643</v>
      </c>
      <c r="R1102" s="120" t="s">
        <v>255</v>
      </c>
      <c r="S1102" s="120" t="s">
        <v>3661</v>
      </c>
      <c r="T1102" s="120" t="s">
        <v>185</v>
      </c>
      <c r="U1102" s="120" t="s">
        <v>186</v>
      </c>
      <c r="V1102" s="120">
        <v>0</v>
      </c>
      <c r="W1102" s="120" t="s">
        <v>5880</v>
      </c>
      <c r="X1102" s="120">
        <v>353405225</v>
      </c>
      <c r="Y1102" s="120" t="s">
        <v>3662</v>
      </c>
      <c r="Z1102" s="120" t="s">
        <v>3641</v>
      </c>
      <c r="AA1102" s="123">
        <v>52000</v>
      </c>
      <c r="AB1102" s="120" t="s">
        <v>182</v>
      </c>
      <c r="AC1102" s="120">
        <v>24</v>
      </c>
      <c r="AD1102" s="120" t="s">
        <v>190</v>
      </c>
      <c r="AE1102" s="120" t="s">
        <v>479</v>
      </c>
      <c r="AF1102" s="123">
        <v>2780</v>
      </c>
      <c r="AG1102" s="123">
        <v>2780</v>
      </c>
      <c r="AH1102" s="120" t="s">
        <v>596</v>
      </c>
      <c r="AI1102" s="123">
        <v>2909.98</v>
      </c>
      <c r="AJ1102" s="123">
        <v>2650.02</v>
      </c>
      <c r="AK1102" s="123">
        <v>5560</v>
      </c>
      <c r="AL1102" s="123">
        <v>49090.02</v>
      </c>
      <c r="AM1102" s="123">
        <v>12802.98</v>
      </c>
      <c r="AN1102" s="123">
        <v>61893</v>
      </c>
      <c r="AO1102" s="123">
        <v>30550.66</v>
      </c>
      <c r="AP1102" s="123">
        <v>11149.34</v>
      </c>
      <c r="AQ1102" s="123">
        <v>41700</v>
      </c>
      <c r="AR1102" s="120">
        <v>17</v>
      </c>
      <c r="AS1102" s="120">
        <f>VLOOKUP(X1102:X3365,[7]Sheet1!$T$2:$AC$1764,10,0)</f>
        <v>435</v>
      </c>
      <c r="AT1102" s="107" t="str">
        <f>VLOOKUP(X1102:X3359,'[8]Asset Classification'!$J$3:$S$2325,10,0)</f>
        <v>&gt;180</v>
      </c>
      <c r="AU1102" s="120"/>
      <c r="AV1102" s="120"/>
      <c r="AW1102" s="120"/>
      <c r="AX1102" s="120" t="s">
        <v>544</v>
      </c>
      <c r="AY1102" s="120" t="s">
        <v>545</v>
      </c>
      <c r="AZ1102" s="120"/>
      <c r="BA1102" s="120"/>
      <c r="BB1102" s="126"/>
      <c r="BC1102" s="110"/>
      <c r="BD1102" s="111"/>
      <c r="BE1102" s="111"/>
      <c r="BF1102" s="112"/>
      <c r="BG1102" s="111"/>
      <c r="BH1102" s="113"/>
      <c r="BI1102" s="111"/>
      <c r="BJ1102" s="111"/>
      <c r="BK1102" s="114"/>
      <c r="BL1102" s="122"/>
    </row>
    <row r="1103" spans="1:64" s="125" customFormat="1" ht="14.55" customHeight="1" x14ac:dyDescent="0.3">
      <c r="A1103" s="120">
        <v>1098</v>
      </c>
      <c r="B1103" s="120" t="s">
        <v>5879</v>
      </c>
      <c r="C1103" s="120" t="s">
        <v>178</v>
      </c>
      <c r="D1103" s="120" t="s">
        <v>850</v>
      </c>
      <c r="E1103" s="120" t="s">
        <v>851</v>
      </c>
      <c r="F1103" s="120" t="s">
        <v>852</v>
      </c>
      <c r="G1103" s="120" t="s">
        <v>853</v>
      </c>
      <c r="H1103" s="120" t="s">
        <v>854</v>
      </c>
      <c r="I1103" s="120">
        <v>40745</v>
      </c>
      <c r="J1103" s="120" t="s">
        <v>1245</v>
      </c>
      <c r="K1103" s="120">
        <v>40745</v>
      </c>
      <c r="L1103" s="120" t="s">
        <v>1019</v>
      </c>
      <c r="M1103" s="120" t="s">
        <v>1020</v>
      </c>
      <c r="N1103" s="120">
        <v>409162</v>
      </c>
      <c r="O1103" s="120" t="s">
        <v>2039</v>
      </c>
      <c r="P1103" s="120">
        <v>533235</v>
      </c>
      <c r="Q1103" s="120" t="s">
        <v>2342</v>
      </c>
      <c r="R1103" s="120" t="s">
        <v>255</v>
      </c>
      <c r="S1103" s="120" t="s">
        <v>3675</v>
      </c>
      <c r="T1103" s="120" t="s">
        <v>180</v>
      </c>
      <c r="U1103" s="120" t="s">
        <v>181</v>
      </c>
      <c r="V1103" s="120">
        <v>0</v>
      </c>
      <c r="W1103" s="120" t="s">
        <v>5880</v>
      </c>
      <c r="X1103" s="120">
        <v>353435762</v>
      </c>
      <c r="Y1103" s="120" t="s">
        <v>3676</v>
      </c>
      <c r="Z1103" s="120" t="s">
        <v>3677</v>
      </c>
      <c r="AA1103" s="123">
        <v>41000</v>
      </c>
      <c r="AB1103" s="120" t="s">
        <v>197</v>
      </c>
      <c r="AC1103" s="120">
        <v>24</v>
      </c>
      <c r="AD1103" s="120" t="s">
        <v>190</v>
      </c>
      <c r="AE1103" s="120" t="s">
        <v>480</v>
      </c>
      <c r="AF1103" s="123">
        <v>2190</v>
      </c>
      <c r="AG1103" s="123">
        <v>2190</v>
      </c>
      <c r="AH1103" s="120" t="s">
        <v>260</v>
      </c>
      <c r="AI1103" s="123">
        <v>729.73</v>
      </c>
      <c r="AJ1103" s="123">
        <v>1460.27</v>
      </c>
      <c r="AK1103" s="123">
        <v>2190</v>
      </c>
      <c r="AL1103" s="123">
        <v>40270.269999999997</v>
      </c>
      <c r="AM1103" s="123">
        <v>11106.73</v>
      </c>
      <c r="AN1103" s="123">
        <v>51377</v>
      </c>
      <c r="AO1103" s="123">
        <v>23465.57</v>
      </c>
      <c r="AP1103" s="123">
        <v>9384.43</v>
      </c>
      <c r="AQ1103" s="123">
        <v>32850</v>
      </c>
      <c r="AR1103" s="120">
        <v>16</v>
      </c>
      <c r="AS1103" s="120">
        <f>VLOOKUP(X1103:X3366,[7]Sheet1!$T$2:$AC$1764,10,0)</f>
        <v>435</v>
      </c>
      <c r="AT1103" s="107" t="str">
        <f>VLOOKUP(X1103:X3360,'[8]Asset Classification'!$J$3:$S$2325,10,0)</f>
        <v>&gt;180</v>
      </c>
      <c r="AU1103" s="120"/>
      <c r="AV1103" s="120"/>
      <c r="AW1103" s="120"/>
      <c r="AX1103" s="120" t="s">
        <v>544</v>
      </c>
      <c r="AY1103" s="120" t="s">
        <v>545</v>
      </c>
      <c r="AZ1103" s="120"/>
      <c r="BA1103" s="120"/>
      <c r="BB1103" s="126"/>
      <c r="BC1103" s="110"/>
      <c r="BD1103" s="111"/>
      <c r="BE1103" s="111"/>
      <c r="BF1103" s="112"/>
      <c r="BG1103" s="111"/>
      <c r="BH1103" s="113"/>
      <c r="BI1103" s="111"/>
      <c r="BJ1103" s="111"/>
      <c r="BK1103" s="114"/>
      <c r="BL1103" s="122"/>
    </row>
    <row r="1104" spans="1:64" s="125" customFormat="1" ht="14.55" customHeight="1" x14ac:dyDescent="0.3">
      <c r="A1104" s="120">
        <v>1099</v>
      </c>
      <c r="B1104" s="120" t="s">
        <v>5879</v>
      </c>
      <c r="C1104" s="120" t="s">
        <v>178</v>
      </c>
      <c r="D1104" s="120" t="s">
        <v>850</v>
      </c>
      <c r="E1104" s="120" t="s">
        <v>851</v>
      </c>
      <c r="F1104" s="120" t="s">
        <v>852</v>
      </c>
      <c r="G1104" s="120" t="s">
        <v>853</v>
      </c>
      <c r="H1104" s="120" t="s">
        <v>854</v>
      </c>
      <c r="I1104" s="120">
        <v>40745</v>
      </c>
      <c r="J1104" s="120" t="s">
        <v>1245</v>
      </c>
      <c r="K1104" s="120">
        <v>40745</v>
      </c>
      <c r="L1104" s="120" t="s">
        <v>1545</v>
      </c>
      <c r="M1104" s="120" t="s">
        <v>1546</v>
      </c>
      <c r="N1104" s="120">
        <v>404793</v>
      </c>
      <c r="O1104" s="120" t="s">
        <v>1894</v>
      </c>
      <c r="P1104" s="120">
        <v>492832</v>
      </c>
      <c r="Q1104" s="120" t="s">
        <v>1895</v>
      </c>
      <c r="R1104" s="120" t="s">
        <v>255</v>
      </c>
      <c r="S1104" s="120" t="s">
        <v>3743</v>
      </c>
      <c r="T1104" s="120" t="s">
        <v>185</v>
      </c>
      <c r="U1104" s="120" t="s">
        <v>186</v>
      </c>
      <c r="V1104" s="120">
        <v>0</v>
      </c>
      <c r="W1104" s="120" t="s">
        <v>5880</v>
      </c>
      <c r="X1104" s="120">
        <v>353435805</v>
      </c>
      <c r="Y1104" s="120" t="s">
        <v>3744</v>
      </c>
      <c r="Z1104" s="120" t="s">
        <v>230</v>
      </c>
      <c r="AA1104" s="123">
        <v>42000</v>
      </c>
      <c r="AB1104" s="120" t="s">
        <v>548</v>
      </c>
      <c r="AC1104" s="120">
        <v>24</v>
      </c>
      <c r="AD1104" s="120" t="s">
        <v>190</v>
      </c>
      <c r="AE1104" s="120" t="s">
        <v>480</v>
      </c>
      <c r="AF1104" s="123">
        <v>2240</v>
      </c>
      <c r="AG1104" s="123">
        <v>2240</v>
      </c>
      <c r="AH1104" s="120" t="s">
        <v>260</v>
      </c>
      <c r="AI1104" s="123">
        <v>1204.3800000000001</v>
      </c>
      <c r="AJ1104" s="123">
        <v>1035.6199999999999</v>
      </c>
      <c r="AK1104" s="123">
        <v>2240</v>
      </c>
      <c r="AL1104" s="123">
        <v>40795.620000000003</v>
      </c>
      <c r="AM1104" s="123">
        <v>11121.38</v>
      </c>
      <c r="AN1104" s="123">
        <v>51917</v>
      </c>
      <c r="AO1104" s="123">
        <v>24143.66</v>
      </c>
      <c r="AP1104" s="123">
        <v>9456.34</v>
      </c>
      <c r="AQ1104" s="123">
        <v>33600</v>
      </c>
      <c r="AR1104" s="120">
        <v>16</v>
      </c>
      <c r="AS1104" s="120">
        <f>VLOOKUP(X1104:X3367,[7]Sheet1!$T$2:$AC$1764,10,0)</f>
        <v>435</v>
      </c>
      <c r="AT1104" s="107" t="str">
        <f>VLOOKUP(X1104:X3361,'[8]Asset Classification'!$J$3:$S$2325,10,0)</f>
        <v>&gt;180</v>
      </c>
      <c r="AU1104" s="120"/>
      <c r="AV1104" s="120"/>
      <c r="AW1104" s="120"/>
      <c r="AX1104" s="120" t="s">
        <v>544</v>
      </c>
      <c r="AY1104" s="120" t="s">
        <v>545</v>
      </c>
      <c r="AZ1104" s="120"/>
      <c r="BA1104" s="120"/>
      <c r="BB1104" s="126"/>
      <c r="BC1104" s="110"/>
      <c r="BD1104" s="111"/>
      <c r="BE1104" s="111"/>
      <c r="BF1104" s="112"/>
      <c r="BG1104" s="111"/>
      <c r="BH1104" s="113"/>
      <c r="BI1104" s="111"/>
      <c r="BJ1104" s="111"/>
      <c r="BK1104" s="114"/>
      <c r="BL1104" s="122"/>
    </row>
    <row r="1105" spans="1:64" s="125" customFormat="1" ht="14.55" customHeight="1" x14ac:dyDescent="0.3">
      <c r="A1105" s="120">
        <v>1100</v>
      </c>
      <c r="B1105" s="120" t="s">
        <v>5879</v>
      </c>
      <c r="C1105" s="120" t="s">
        <v>178</v>
      </c>
      <c r="D1105" s="120" t="s">
        <v>850</v>
      </c>
      <c r="E1105" s="120" t="s">
        <v>851</v>
      </c>
      <c r="F1105" s="120" t="s">
        <v>852</v>
      </c>
      <c r="G1105" s="120" t="s">
        <v>853</v>
      </c>
      <c r="H1105" s="120" t="s">
        <v>854</v>
      </c>
      <c r="I1105" s="120">
        <v>40745</v>
      </c>
      <c r="J1105" s="120" t="s">
        <v>1245</v>
      </c>
      <c r="K1105" s="120">
        <v>40745</v>
      </c>
      <c r="L1105" s="120" t="s">
        <v>1545</v>
      </c>
      <c r="M1105" s="120" t="s">
        <v>1546</v>
      </c>
      <c r="N1105" s="120">
        <v>404793</v>
      </c>
      <c r="O1105" s="120" t="s">
        <v>1814</v>
      </c>
      <c r="P1105" s="120">
        <v>537073</v>
      </c>
      <c r="Q1105" s="120" t="s">
        <v>2436</v>
      </c>
      <c r="R1105" s="120" t="s">
        <v>255</v>
      </c>
      <c r="S1105" s="120" t="s">
        <v>3769</v>
      </c>
      <c r="T1105" s="120" t="s">
        <v>180</v>
      </c>
      <c r="U1105" s="120" t="s">
        <v>186</v>
      </c>
      <c r="V1105" s="120">
        <v>0</v>
      </c>
      <c r="W1105" s="120" t="s">
        <v>5880</v>
      </c>
      <c r="X1105" s="120">
        <v>353435825</v>
      </c>
      <c r="Y1105" s="120" t="s">
        <v>3770</v>
      </c>
      <c r="Z1105" s="120" t="s">
        <v>507</v>
      </c>
      <c r="AA1105" s="123">
        <v>52000</v>
      </c>
      <c r="AB1105" s="120" t="s">
        <v>548</v>
      </c>
      <c r="AC1105" s="120">
        <v>24</v>
      </c>
      <c r="AD1105" s="120" t="s">
        <v>190</v>
      </c>
      <c r="AE1105" s="120" t="s">
        <v>480</v>
      </c>
      <c r="AF1105" s="123">
        <v>2780</v>
      </c>
      <c r="AG1105" s="123">
        <v>2780</v>
      </c>
      <c r="AH1105" s="120" t="s">
        <v>377</v>
      </c>
      <c r="AI1105" s="123">
        <v>1319.73</v>
      </c>
      <c r="AJ1105" s="123">
        <v>1460.27</v>
      </c>
      <c r="AK1105" s="123">
        <v>2780</v>
      </c>
      <c r="AL1105" s="123">
        <v>50680.27</v>
      </c>
      <c r="AM1105" s="123">
        <v>13832.73</v>
      </c>
      <c r="AN1105" s="123">
        <v>64513</v>
      </c>
      <c r="AO1105" s="123">
        <v>29945.95</v>
      </c>
      <c r="AP1105" s="123">
        <v>11754.05</v>
      </c>
      <c r="AQ1105" s="123">
        <v>41700</v>
      </c>
      <c r="AR1105" s="120">
        <v>16</v>
      </c>
      <c r="AS1105" s="120">
        <f>VLOOKUP(X1105:X3368,[7]Sheet1!$T$2:$AC$1764,10,0)</f>
        <v>435</v>
      </c>
      <c r="AT1105" s="107" t="str">
        <f>VLOOKUP(X1105:X3362,'[8]Asset Classification'!$J$3:$S$2325,10,0)</f>
        <v>&gt;180</v>
      </c>
      <c r="AU1105" s="120"/>
      <c r="AV1105" s="120"/>
      <c r="AW1105" s="120"/>
      <c r="AX1105" s="120" t="s">
        <v>544</v>
      </c>
      <c r="AY1105" s="120" t="s">
        <v>545</v>
      </c>
      <c r="AZ1105" s="120"/>
      <c r="BA1105" s="120"/>
      <c r="BB1105" s="126"/>
      <c r="BC1105" s="110"/>
      <c r="BD1105" s="111"/>
      <c r="BE1105" s="111"/>
      <c r="BF1105" s="112"/>
      <c r="BG1105" s="111"/>
      <c r="BH1105" s="113"/>
      <c r="BI1105" s="111"/>
      <c r="BJ1105" s="111"/>
      <c r="BK1105" s="114"/>
      <c r="BL1105" s="122"/>
    </row>
    <row r="1106" spans="1:64" s="125" customFormat="1" ht="14.55" customHeight="1" x14ac:dyDescent="0.3">
      <c r="A1106" s="120">
        <v>1101</v>
      </c>
      <c r="B1106" s="120" t="s">
        <v>5879</v>
      </c>
      <c r="C1106" s="120" t="s">
        <v>178</v>
      </c>
      <c r="D1106" s="120" t="s">
        <v>850</v>
      </c>
      <c r="E1106" s="120" t="s">
        <v>851</v>
      </c>
      <c r="F1106" s="120" t="s">
        <v>852</v>
      </c>
      <c r="G1106" s="120" t="s">
        <v>853</v>
      </c>
      <c r="H1106" s="120" t="s">
        <v>854</v>
      </c>
      <c r="I1106" s="120">
        <v>168143</v>
      </c>
      <c r="J1106" s="120" t="s">
        <v>854</v>
      </c>
      <c r="K1106" s="120">
        <v>168143</v>
      </c>
      <c r="L1106" s="120" t="s">
        <v>883</v>
      </c>
      <c r="M1106" s="120" t="s">
        <v>884</v>
      </c>
      <c r="N1106" s="120">
        <v>62996</v>
      </c>
      <c r="O1106" s="120" t="s">
        <v>1894</v>
      </c>
      <c r="P1106" s="120">
        <v>631895</v>
      </c>
      <c r="Q1106" s="120" t="s">
        <v>3728</v>
      </c>
      <c r="R1106" s="120" t="s">
        <v>255</v>
      </c>
      <c r="S1106" s="120" t="s">
        <v>3789</v>
      </c>
      <c r="T1106" s="120" t="s">
        <v>185</v>
      </c>
      <c r="U1106" s="120" t="s">
        <v>186</v>
      </c>
      <c r="V1106" s="120">
        <v>0</v>
      </c>
      <c r="W1106" s="120" t="s">
        <v>5880</v>
      </c>
      <c r="X1106" s="120">
        <v>353435839</v>
      </c>
      <c r="Y1106" s="120" t="s">
        <v>3790</v>
      </c>
      <c r="Z1106" s="120" t="s">
        <v>436</v>
      </c>
      <c r="AA1106" s="123">
        <v>52000</v>
      </c>
      <c r="AB1106" s="120" t="s">
        <v>548</v>
      </c>
      <c r="AC1106" s="120">
        <v>24</v>
      </c>
      <c r="AD1106" s="120" t="s">
        <v>190</v>
      </c>
      <c r="AE1106" s="120" t="s">
        <v>480</v>
      </c>
      <c r="AF1106" s="123">
        <v>2780</v>
      </c>
      <c r="AG1106" s="123">
        <v>2780</v>
      </c>
      <c r="AH1106" s="120" t="s">
        <v>260</v>
      </c>
      <c r="AI1106" s="123">
        <v>1141.6400000000001</v>
      </c>
      <c r="AJ1106" s="123">
        <v>1638.36</v>
      </c>
      <c r="AK1106" s="123">
        <v>2780</v>
      </c>
      <c r="AL1106" s="123">
        <v>50858.36</v>
      </c>
      <c r="AM1106" s="123">
        <v>13940.64</v>
      </c>
      <c r="AN1106" s="123">
        <v>64799</v>
      </c>
      <c r="AO1106" s="123">
        <v>29881.62</v>
      </c>
      <c r="AP1106" s="123">
        <v>11818.38</v>
      </c>
      <c r="AQ1106" s="123">
        <v>41700</v>
      </c>
      <c r="AR1106" s="120">
        <v>16</v>
      </c>
      <c r="AS1106" s="120">
        <f>VLOOKUP(X1106:X3369,[7]Sheet1!$T$2:$AC$1764,10,0)</f>
        <v>435</v>
      </c>
      <c r="AT1106" s="107" t="str">
        <f>VLOOKUP(X1106:X3363,'[8]Asset Classification'!$J$3:$S$2325,10,0)</f>
        <v>&gt;180</v>
      </c>
      <c r="AU1106" s="120"/>
      <c r="AV1106" s="120"/>
      <c r="AW1106" s="120"/>
      <c r="AX1106" s="120" t="s">
        <v>544</v>
      </c>
      <c r="AY1106" s="120" t="s">
        <v>545</v>
      </c>
      <c r="AZ1106" s="120"/>
      <c r="BA1106" s="120"/>
      <c r="BB1106" s="126"/>
      <c r="BC1106" s="110"/>
      <c r="BD1106" s="111"/>
      <c r="BE1106" s="111"/>
      <c r="BF1106" s="112"/>
      <c r="BG1106" s="111"/>
      <c r="BH1106" s="113"/>
      <c r="BI1106" s="111"/>
      <c r="BJ1106" s="111"/>
      <c r="BK1106" s="114"/>
      <c r="BL1106" s="122"/>
    </row>
    <row r="1107" spans="1:64" s="125" customFormat="1" ht="14.55" customHeight="1" x14ac:dyDescent="0.3">
      <c r="A1107" s="120">
        <v>1102</v>
      </c>
      <c r="B1107" s="120" t="s">
        <v>5879</v>
      </c>
      <c r="C1107" s="120" t="s">
        <v>178</v>
      </c>
      <c r="D1107" s="120" t="s">
        <v>850</v>
      </c>
      <c r="E1107" s="120" t="s">
        <v>851</v>
      </c>
      <c r="F1107" s="120" t="s">
        <v>852</v>
      </c>
      <c r="G1107" s="120" t="s">
        <v>853</v>
      </c>
      <c r="H1107" s="120" t="s">
        <v>854</v>
      </c>
      <c r="I1107" s="120">
        <v>40735</v>
      </c>
      <c r="J1107" s="120" t="s">
        <v>915</v>
      </c>
      <c r="K1107" s="120">
        <v>40735</v>
      </c>
      <c r="L1107" s="120" t="s">
        <v>916</v>
      </c>
      <c r="M1107" s="120" t="s">
        <v>917</v>
      </c>
      <c r="N1107" s="120">
        <v>62893</v>
      </c>
      <c r="O1107" s="120" t="s">
        <v>2086</v>
      </c>
      <c r="P1107" s="120">
        <v>574059</v>
      </c>
      <c r="Q1107" s="120" t="s">
        <v>2643</v>
      </c>
      <c r="R1107" s="120" t="s">
        <v>255</v>
      </c>
      <c r="S1107" s="120" t="s">
        <v>3801</v>
      </c>
      <c r="T1107" s="120" t="s">
        <v>185</v>
      </c>
      <c r="U1107" s="120" t="s">
        <v>186</v>
      </c>
      <c r="V1107" s="120">
        <v>0</v>
      </c>
      <c r="W1107" s="120" t="s">
        <v>2062</v>
      </c>
      <c r="X1107" s="120">
        <v>353435848</v>
      </c>
      <c r="Y1107" s="120" t="s">
        <v>3802</v>
      </c>
      <c r="Z1107" s="120" t="s">
        <v>472</v>
      </c>
      <c r="AA1107" s="123">
        <v>40000</v>
      </c>
      <c r="AB1107" s="120" t="s">
        <v>182</v>
      </c>
      <c r="AC1107" s="120">
        <v>24</v>
      </c>
      <c r="AD1107" s="120" t="s">
        <v>190</v>
      </c>
      <c r="AE1107" s="120" t="s">
        <v>479</v>
      </c>
      <c r="AF1107" s="123">
        <v>2130</v>
      </c>
      <c r="AG1107" s="123">
        <v>2130</v>
      </c>
      <c r="AH1107" s="120" t="s">
        <v>1994</v>
      </c>
      <c r="AI1107" s="123">
        <v>2556.44</v>
      </c>
      <c r="AJ1107" s="123">
        <v>1703.56</v>
      </c>
      <c r="AK1107" s="123">
        <v>4260</v>
      </c>
      <c r="AL1107" s="123">
        <v>37443.56</v>
      </c>
      <c r="AM1107" s="123">
        <v>9712.44</v>
      </c>
      <c r="AN1107" s="123">
        <v>47156</v>
      </c>
      <c r="AO1107" s="123">
        <v>23468.44</v>
      </c>
      <c r="AP1107" s="123">
        <v>8481.56</v>
      </c>
      <c r="AQ1107" s="123">
        <v>31950</v>
      </c>
      <c r="AR1107" s="120">
        <v>17</v>
      </c>
      <c r="AS1107" s="120">
        <f>VLOOKUP(X1107:X3370,[7]Sheet1!$T$2:$AC$1764,10,0)</f>
        <v>435</v>
      </c>
      <c r="AT1107" s="107" t="str">
        <f>VLOOKUP(X1107:X3364,'[8]Asset Classification'!$J$3:$S$2325,10,0)</f>
        <v>&gt;180</v>
      </c>
      <c r="AU1107" s="120"/>
      <c r="AV1107" s="120"/>
      <c r="AW1107" s="120"/>
      <c r="AX1107" s="120" t="s">
        <v>544</v>
      </c>
      <c r="AY1107" s="120" t="s">
        <v>545</v>
      </c>
      <c r="AZ1107" s="120"/>
      <c r="BA1107" s="120"/>
      <c r="BB1107" s="126"/>
      <c r="BC1107" s="110"/>
      <c r="BD1107" s="111"/>
      <c r="BE1107" s="111"/>
      <c r="BF1107" s="112"/>
      <c r="BG1107" s="111"/>
      <c r="BH1107" s="113"/>
      <c r="BI1107" s="111"/>
      <c r="BJ1107" s="111"/>
      <c r="BK1107" s="114"/>
      <c r="BL1107" s="122"/>
    </row>
    <row r="1108" spans="1:64" s="125" customFormat="1" ht="14.55" customHeight="1" x14ac:dyDescent="0.3">
      <c r="A1108" s="120">
        <v>1103</v>
      </c>
      <c r="B1108" s="120" t="s">
        <v>5879</v>
      </c>
      <c r="C1108" s="120" t="s">
        <v>178</v>
      </c>
      <c r="D1108" s="120" t="s">
        <v>850</v>
      </c>
      <c r="E1108" s="120" t="s">
        <v>851</v>
      </c>
      <c r="F1108" s="120" t="s">
        <v>852</v>
      </c>
      <c r="G1108" s="120" t="s">
        <v>853</v>
      </c>
      <c r="H1108" s="120" t="s">
        <v>854</v>
      </c>
      <c r="I1108" s="120">
        <v>168143</v>
      </c>
      <c r="J1108" s="120" t="s">
        <v>854</v>
      </c>
      <c r="K1108" s="120">
        <v>168143</v>
      </c>
      <c r="L1108" s="120" t="s">
        <v>906</v>
      </c>
      <c r="M1108" s="120" t="s">
        <v>907</v>
      </c>
      <c r="N1108" s="120">
        <v>63002</v>
      </c>
      <c r="O1108" s="120" t="s">
        <v>2425</v>
      </c>
      <c r="P1108" s="120">
        <v>555142</v>
      </c>
      <c r="Q1108" s="120" t="s">
        <v>2426</v>
      </c>
      <c r="R1108" s="120" t="s">
        <v>255</v>
      </c>
      <c r="S1108" s="120" t="s">
        <v>3825</v>
      </c>
      <c r="T1108" s="120" t="s">
        <v>185</v>
      </c>
      <c r="U1108" s="120" t="s">
        <v>181</v>
      </c>
      <c r="V1108" s="120">
        <v>0</v>
      </c>
      <c r="W1108" s="120" t="s">
        <v>5880</v>
      </c>
      <c r="X1108" s="120">
        <v>353435865</v>
      </c>
      <c r="Y1108" s="120" t="s">
        <v>3826</v>
      </c>
      <c r="Z1108" s="120" t="s">
        <v>244</v>
      </c>
      <c r="AA1108" s="123">
        <v>45000</v>
      </c>
      <c r="AB1108" s="120" t="s">
        <v>194</v>
      </c>
      <c r="AC1108" s="120">
        <v>24</v>
      </c>
      <c r="AD1108" s="120" t="s">
        <v>190</v>
      </c>
      <c r="AE1108" s="120" t="s">
        <v>480</v>
      </c>
      <c r="AF1108" s="123">
        <v>2400</v>
      </c>
      <c r="AG1108" s="123">
        <v>2400</v>
      </c>
      <c r="AH1108" s="120" t="s">
        <v>420</v>
      </c>
      <c r="AI1108" s="123">
        <v>1259.5899999999999</v>
      </c>
      <c r="AJ1108" s="123">
        <v>1140.4100000000001</v>
      </c>
      <c r="AK1108" s="123">
        <v>2400</v>
      </c>
      <c r="AL1108" s="123">
        <v>43740.41</v>
      </c>
      <c r="AM1108" s="123">
        <v>11933.59</v>
      </c>
      <c r="AN1108" s="123">
        <v>55674</v>
      </c>
      <c r="AO1108" s="123">
        <v>25857.1</v>
      </c>
      <c r="AP1108" s="123">
        <v>10142.9</v>
      </c>
      <c r="AQ1108" s="123">
        <v>36000</v>
      </c>
      <c r="AR1108" s="120">
        <v>16</v>
      </c>
      <c r="AS1108" s="120">
        <f>VLOOKUP(X1108:X3371,[7]Sheet1!$T$2:$AC$1764,10,0)</f>
        <v>435</v>
      </c>
      <c r="AT1108" s="107" t="str">
        <f>VLOOKUP(X1108:X3365,'[8]Asset Classification'!$J$3:$S$2325,10,0)</f>
        <v>&gt;180</v>
      </c>
      <c r="AU1108" s="120"/>
      <c r="AV1108" s="120"/>
      <c r="AW1108" s="120"/>
      <c r="AX1108" s="120" t="s">
        <v>544</v>
      </c>
      <c r="AY1108" s="120" t="s">
        <v>545</v>
      </c>
      <c r="AZ1108" s="120"/>
      <c r="BA1108" s="120"/>
      <c r="BB1108" s="126"/>
      <c r="BC1108" s="110"/>
      <c r="BD1108" s="111"/>
      <c r="BE1108" s="111"/>
      <c r="BF1108" s="112"/>
      <c r="BG1108" s="111"/>
      <c r="BH1108" s="113"/>
      <c r="BI1108" s="111"/>
      <c r="BJ1108" s="111"/>
      <c r="BK1108" s="114"/>
      <c r="BL1108" s="122"/>
    </row>
    <row r="1109" spans="1:64" s="125" customFormat="1" ht="14.55" customHeight="1" x14ac:dyDescent="0.3">
      <c r="A1109" s="120">
        <v>1104</v>
      </c>
      <c r="B1109" s="120" t="s">
        <v>5879</v>
      </c>
      <c r="C1109" s="120" t="s">
        <v>178</v>
      </c>
      <c r="D1109" s="120" t="s">
        <v>850</v>
      </c>
      <c r="E1109" s="120" t="s">
        <v>851</v>
      </c>
      <c r="F1109" s="120" t="s">
        <v>852</v>
      </c>
      <c r="G1109" s="120" t="s">
        <v>853</v>
      </c>
      <c r="H1109" s="120" t="s">
        <v>854</v>
      </c>
      <c r="I1109" s="120">
        <v>40745</v>
      </c>
      <c r="J1109" s="120" t="s">
        <v>1245</v>
      </c>
      <c r="K1109" s="120">
        <v>40745</v>
      </c>
      <c r="L1109" s="120" t="s">
        <v>1019</v>
      </c>
      <c r="M1109" s="120" t="s">
        <v>1020</v>
      </c>
      <c r="N1109" s="120">
        <v>409162</v>
      </c>
      <c r="O1109" s="120" t="s">
        <v>1894</v>
      </c>
      <c r="P1109" s="120">
        <v>493495</v>
      </c>
      <c r="Q1109" s="120" t="s">
        <v>3712</v>
      </c>
      <c r="R1109" s="120" t="s">
        <v>255</v>
      </c>
      <c r="S1109" s="120" t="s">
        <v>3829</v>
      </c>
      <c r="T1109" s="120" t="s">
        <v>185</v>
      </c>
      <c r="U1109" s="120" t="s">
        <v>186</v>
      </c>
      <c r="V1109" s="120">
        <v>0</v>
      </c>
      <c r="W1109" s="120" t="s">
        <v>5880</v>
      </c>
      <c r="X1109" s="120">
        <v>353435869</v>
      </c>
      <c r="Y1109" s="120" t="s">
        <v>3830</v>
      </c>
      <c r="Z1109" s="120" t="s">
        <v>230</v>
      </c>
      <c r="AA1109" s="123">
        <v>36000</v>
      </c>
      <c r="AB1109" s="120" t="s">
        <v>548</v>
      </c>
      <c r="AC1109" s="120">
        <v>24</v>
      </c>
      <c r="AD1109" s="120" t="s">
        <v>190</v>
      </c>
      <c r="AE1109" s="120" t="s">
        <v>480</v>
      </c>
      <c r="AF1109" s="123">
        <v>1920</v>
      </c>
      <c r="AG1109" s="123">
        <v>1920</v>
      </c>
      <c r="AH1109" s="120" t="s">
        <v>677</v>
      </c>
      <c r="AI1109" s="123">
        <v>1032.33</v>
      </c>
      <c r="AJ1109" s="123">
        <v>887.67</v>
      </c>
      <c r="AK1109" s="123">
        <v>1920</v>
      </c>
      <c r="AL1109" s="123">
        <v>34967.67</v>
      </c>
      <c r="AM1109" s="123">
        <v>9532.33</v>
      </c>
      <c r="AN1109" s="123">
        <v>44500</v>
      </c>
      <c r="AO1109" s="123">
        <v>20694.57</v>
      </c>
      <c r="AP1109" s="123">
        <v>8105.43</v>
      </c>
      <c r="AQ1109" s="123">
        <v>28800</v>
      </c>
      <c r="AR1109" s="120">
        <v>16</v>
      </c>
      <c r="AS1109" s="120">
        <f>VLOOKUP(X1109:X3372,[7]Sheet1!$T$2:$AC$1764,10,0)</f>
        <v>435</v>
      </c>
      <c r="AT1109" s="107" t="str">
        <f>VLOOKUP(X1109:X3366,'[8]Asset Classification'!$J$3:$S$2325,10,0)</f>
        <v>&gt;180</v>
      </c>
      <c r="AU1109" s="120"/>
      <c r="AV1109" s="120"/>
      <c r="AW1109" s="120"/>
      <c r="AX1109" s="120" t="s">
        <v>544</v>
      </c>
      <c r="AY1109" s="120" t="s">
        <v>545</v>
      </c>
      <c r="AZ1109" s="120"/>
      <c r="BA1109" s="120"/>
      <c r="BB1109" s="126"/>
      <c r="BC1109" s="110"/>
      <c r="BD1109" s="111"/>
      <c r="BE1109" s="111"/>
      <c r="BF1109" s="112"/>
      <c r="BG1109" s="111"/>
      <c r="BH1109" s="113"/>
      <c r="BI1109" s="111"/>
      <c r="BJ1109" s="111"/>
      <c r="BK1109" s="114"/>
      <c r="BL1109" s="122"/>
    </row>
    <row r="1110" spans="1:64" s="125" customFormat="1" ht="14.55" customHeight="1" x14ac:dyDescent="0.3">
      <c r="A1110" s="120">
        <v>1105</v>
      </c>
      <c r="B1110" s="120" t="s">
        <v>5879</v>
      </c>
      <c r="C1110" s="120" t="s">
        <v>178</v>
      </c>
      <c r="D1110" s="120" t="s">
        <v>850</v>
      </c>
      <c r="E1110" s="120" t="s">
        <v>851</v>
      </c>
      <c r="F1110" s="120" t="s">
        <v>852</v>
      </c>
      <c r="G1110" s="120" t="s">
        <v>853</v>
      </c>
      <c r="H1110" s="120" t="s">
        <v>854</v>
      </c>
      <c r="I1110" s="120">
        <v>40735</v>
      </c>
      <c r="J1110" s="120" t="s">
        <v>915</v>
      </c>
      <c r="K1110" s="120">
        <v>40735</v>
      </c>
      <c r="L1110" s="120" t="s">
        <v>916</v>
      </c>
      <c r="M1110" s="120" t="s">
        <v>917</v>
      </c>
      <c r="N1110" s="120">
        <v>62893</v>
      </c>
      <c r="O1110" s="120" t="s">
        <v>3250</v>
      </c>
      <c r="P1110" s="120">
        <v>607712</v>
      </c>
      <c r="Q1110" s="120" t="s">
        <v>3251</v>
      </c>
      <c r="R1110" s="120" t="s">
        <v>255</v>
      </c>
      <c r="S1110" s="120" t="s">
        <v>3831</v>
      </c>
      <c r="T1110" s="120" t="s">
        <v>185</v>
      </c>
      <c r="U1110" s="120" t="s">
        <v>181</v>
      </c>
      <c r="V1110" s="120">
        <v>0</v>
      </c>
      <c r="W1110" s="120" t="s">
        <v>5880</v>
      </c>
      <c r="X1110" s="120">
        <v>353435871</v>
      </c>
      <c r="Y1110" s="120" t="s">
        <v>3832</v>
      </c>
      <c r="Z1110" s="120" t="s">
        <v>230</v>
      </c>
      <c r="AA1110" s="123">
        <v>47000</v>
      </c>
      <c r="AB1110" s="120" t="s">
        <v>194</v>
      </c>
      <c r="AC1110" s="120">
        <v>24</v>
      </c>
      <c r="AD1110" s="120" t="s">
        <v>190</v>
      </c>
      <c r="AE1110" s="120" t="s">
        <v>480</v>
      </c>
      <c r="AF1110" s="123">
        <v>2510</v>
      </c>
      <c r="AG1110" s="123">
        <v>2510</v>
      </c>
      <c r="AH1110" s="120" t="s">
        <v>200</v>
      </c>
      <c r="AI1110" s="123">
        <v>2606.7800000000002</v>
      </c>
      <c r="AJ1110" s="123">
        <v>2253.2199999999998</v>
      </c>
      <c r="AK1110" s="123">
        <v>4860</v>
      </c>
      <c r="AL1110" s="123">
        <v>44393.22</v>
      </c>
      <c r="AM1110" s="123">
        <v>11327.78</v>
      </c>
      <c r="AN1110" s="123">
        <v>55721</v>
      </c>
      <c r="AO1110" s="123">
        <v>25821.32</v>
      </c>
      <c r="AP1110" s="123">
        <v>9478.68</v>
      </c>
      <c r="AQ1110" s="123">
        <v>35300</v>
      </c>
      <c r="AR1110" s="120">
        <v>16</v>
      </c>
      <c r="AS1110" s="120">
        <f>VLOOKUP(X1110:X3373,[7]Sheet1!$T$2:$AC$1764,10,0)</f>
        <v>435</v>
      </c>
      <c r="AT1110" s="107" t="str">
        <f>VLOOKUP(X1110:X3367,'[8]Asset Classification'!$J$3:$S$2325,10,0)</f>
        <v>&gt;180</v>
      </c>
      <c r="AU1110" s="120"/>
      <c r="AV1110" s="120"/>
      <c r="AW1110" s="120"/>
      <c r="AX1110" s="120" t="s">
        <v>544</v>
      </c>
      <c r="AY1110" s="120" t="s">
        <v>545</v>
      </c>
      <c r="AZ1110" s="120"/>
      <c r="BA1110" s="120"/>
      <c r="BB1110" s="126"/>
      <c r="BC1110" s="110"/>
      <c r="BD1110" s="111"/>
      <c r="BE1110" s="111"/>
      <c r="BF1110" s="112"/>
      <c r="BG1110" s="111"/>
      <c r="BH1110" s="113"/>
      <c r="BI1110" s="111"/>
      <c r="BJ1110" s="111"/>
      <c r="BK1110" s="114"/>
      <c r="BL1110" s="122"/>
    </row>
    <row r="1111" spans="1:64" s="125" customFormat="1" ht="14.55" customHeight="1" x14ac:dyDescent="0.3">
      <c r="A1111" s="120">
        <v>1106</v>
      </c>
      <c r="B1111" s="120" t="s">
        <v>5879</v>
      </c>
      <c r="C1111" s="120" t="s">
        <v>178</v>
      </c>
      <c r="D1111" s="120" t="s">
        <v>850</v>
      </c>
      <c r="E1111" s="120" t="s">
        <v>851</v>
      </c>
      <c r="F1111" s="120" t="s">
        <v>852</v>
      </c>
      <c r="G1111" s="120" t="s">
        <v>853</v>
      </c>
      <c r="H1111" s="120" t="s">
        <v>854</v>
      </c>
      <c r="I1111" s="120">
        <v>40735</v>
      </c>
      <c r="J1111" s="120" t="s">
        <v>915</v>
      </c>
      <c r="K1111" s="120">
        <v>40735</v>
      </c>
      <c r="L1111" s="120" t="s">
        <v>916</v>
      </c>
      <c r="M1111" s="120" t="s">
        <v>917</v>
      </c>
      <c r="N1111" s="120">
        <v>62893</v>
      </c>
      <c r="O1111" s="120" t="s">
        <v>1939</v>
      </c>
      <c r="P1111" s="120">
        <v>498714</v>
      </c>
      <c r="Q1111" s="120" t="s">
        <v>1940</v>
      </c>
      <c r="R1111" s="120" t="s">
        <v>255</v>
      </c>
      <c r="S1111" s="120" t="s">
        <v>3839</v>
      </c>
      <c r="T1111" s="120" t="s">
        <v>185</v>
      </c>
      <c r="U1111" s="120" t="s">
        <v>186</v>
      </c>
      <c r="V1111" s="120">
        <v>0</v>
      </c>
      <c r="W1111" s="120" t="s">
        <v>5880</v>
      </c>
      <c r="X1111" s="120">
        <v>353435876</v>
      </c>
      <c r="Y1111" s="120" t="s">
        <v>3840</v>
      </c>
      <c r="Z1111" s="120" t="s">
        <v>436</v>
      </c>
      <c r="AA1111" s="123">
        <v>59000</v>
      </c>
      <c r="AB1111" s="120" t="s">
        <v>182</v>
      </c>
      <c r="AC1111" s="120">
        <v>24</v>
      </c>
      <c r="AD1111" s="120" t="s">
        <v>190</v>
      </c>
      <c r="AE1111" s="120" t="s">
        <v>480</v>
      </c>
      <c r="AF1111" s="123">
        <v>3150</v>
      </c>
      <c r="AG1111" s="123">
        <v>3150</v>
      </c>
      <c r="AH1111" s="120" t="s">
        <v>518</v>
      </c>
      <c r="AI1111" s="123">
        <v>1291.0999999999999</v>
      </c>
      <c r="AJ1111" s="123">
        <v>1858.9</v>
      </c>
      <c r="AK1111" s="123">
        <v>3150</v>
      </c>
      <c r="AL1111" s="123">
        <v>57708.9</v>
      </c>
      <c r="AM1111" s="123">
        <v>15845.1</v>
      </c>
      <c r="AN1111" s="123">
        <v>73554</v>
      </c>
      <c r="AO1111" s="123">
        <v>33829.199999999997</v>
      </c>
      <c r="AP1111" s="123">
        <v>13420.8</v>
      </c>
      <c r="AQ1111" s="123">
        <v>47250</v>
      </c>
      <c r="AR1111" s="120">
        <v>16</v>
      </c>
      <c r="AS1111" s="120">
        <f>VLOOKUP(X1111:X3374,[7]Sheet1!$T$2:$AC$1764,10,0)</f>
        <v>435</v>
      </c>
      <c r="AT1111" s="107" t="str">
        <f>VLOOKUP(X1111:X3368,'[8]Asset Classification'!$J$3:$S$2325,10,0)</f>
        <v>&gt;180</v>
      </c>
      <c r="AU1111" s="120"/>
      <c r="AV1111" s="120"/>
      <c r="AW1111" s="120"/>
      <c r="AX1111" s="120" t="s">
        <v>544</v>
      </c>
      <c r="AY1111" s="120" t="s">
        <v>545</v>
      </c>
      <c r="AZ1111" s="120"/>
      <c r="BA1111" s="120"/>
      <c r="BB1111" s="126"/>
      <c r="BC1111" s="110"/>
      <c r="BD1111" s="111"/>
      <c r="BE1111" s="111"/>
      <c r="BF1111" s="112"/>
      <c r="BG1111" s="111"/>
      <c r="BH1111" s="113"/>
      <c r="BI1111" s="111"/>
      <c r="BJ1111" s="111"/>
      <c r="BK1111" s="114"/>
      <c r="BL1111" s="122"/>
    </row>
    <row r="1112" spans="1:64" s="125" customFormat="1" ht="14.55" customHeight="1" x14ac:dyDescent="0.3">
      <c r="A1112" s="120">
        <v>1107</v>
      </c>
      <c r="B1112" s="120" t="s">
        <v>5879</v>
      </c>
      <c r="C1112" s="120" t="s">
        <v>178</v>
      </c>
      <c r="D1112" s="120" t="s">
        <v>850</v>
      </c>
      <c r="E1112" s="120" t="s">
        <v>851</v>
      </c>
      <c r="F1112" s="120" t="s">
        <v>852</v>
      </c>
      <c r="G1112" s="120" t="s">
        <v>853</v>
      </c>
      <c r="H1112" s="120" t="s">
        <v>854</v>
      </c>
      <c r="I1112" s="120">
        <v>40735</v>
      </c>
      <c r="J1112" s="120" t="s">
        <v>915</v>
      </c>
      <c r="K1112" s="120">
        <v>40735</v>
      </c>
      <c r="L1112" s="120" t="s">
        <v>916</v>
      </c>
      <c r="M1112" s="120" t="s">
        <v>917</v>
      </c>
      <c r="N1112" s="120">
        <v>62880</v>
      </c>
      <c r="O1112" s="120" t="s">
        <v>2763</v>
      </c>
      <c r="P1112" s="120">
        <v>587636</v>
      </c>
      <c r="Q1112" s="120" t="s">
        <v>2764</v>
      </c>
      <c r="R1112" s="120" t="s">
        <v>255</v>
      </c>
      <c r="S1112" s="120" t="s">
        <v>3859</v>
      </c>
      <c r="T1112" s="120" t="s">
        <v>185</v>
      </c>
      <c r="U1112" s="120" t="s">
        <v>186</v>
      </c>
      <c r="V1112" s="120">
        <v>0</v>
      </c>
      <c r="W1112" s="120" t="s">
        <v>5880</v>
      </c>
      <c r="X1112" s="120">
        <v>353435892</v>
      </c>
      <c r="Y1112" s="120" t="s">
        <v>3860</v>
      </c>
      <c r="Z1112" s="120" t="s">
        <v>297</v>
      </c>
      <c r="AA1112" s="123">
        <v>44000</v>
      </c>
      <c r="AB1112" s="120" t="s">
        <v>197</v>
      </c>
      <c r="AC1112" s="120">
        <v>24</v>
      </c>
      <c r="AD1112" s="120" t="s">
        <v>190</v>
      </c>
      <c r="AE1112" s="120" t="s">
        <v>490</v>
      </c>
      <c r="AF1112" s="123">
        <v>2350</v>
      </c>
      <c r="AG1112" s="123">
        <v>2350</v>
      </c>
      <c r="AH1112" s="120" t="s">
        <v>207</v>
      </c>
      <c r="AI1112" s="123">
        <v>2549.77</v>
      </c>
      <c r="AJ1112" s="123">
        <v>2150.23</v>
      </c>
      <c r="AK1112" s="123">
        <v>4700</v>
      </c>
      <c r="AL1112" s="123">
        <v>41450.230000000003</v>
      </c>
      <c r="AM1112" s="123">
        <v>10836.77</v>
      </c>
      <c r="AN1112" s="123">
        <v>52287</v>
      </c>
      <c r="AO1112" s="123">
        <v>25816.560000000001</v>
      </c>
      <c r="AP1112" s="123">
        <v>9433.44</v>
      </c>
      <c r="AQ1112" s="123">
        <v>35250</v>
      </c>
      <c r="AR1112" s="120">
        <v>17</v>
      </c>
      <c r="AS1112" s="120">
        <f>VLOOKUP(X1112:X3375,[7]Sheet1!$T$2:$AC$1764,10,0)</f>
        <v>435</v>
      </c>
      <c r="AT1112" s="107" t="str">
        <f>VLOOKUP(X1112:X3369,'[8]Asset Classification'!$J$3:$S$2325,10,0)</f>
        <v>&gt;180</v>
      </c>
      <c r="AU1112" s="120"/>
      <c r="AV1112" s="120"/>
      <c r="AW1112" s="120"/>
      <c r="AX1112" s="120" t="s">
        <v>544</v>
      </c>
      <c r="AY1112" s="120" t="s">
        <v>545</v>
      </c>
      <c r="AZ1112" s="120"/>
      <c r="BA1112" s="120"/>
      <c r="BB1112" s="126"/>
      <c r="BC1112" s="110"/>
      <c r="BD1112" s="111"/>
      <c r="BE1112" s="111"/>
      <c r="BF1112" s="112"/>
      <c r="BG1112" s="111"/>
      <c r="BH1112" s="113"/>
      <c r="BI1112" s="111"/>
      <c r="BJ1112" s="111"/>
      <c r="BK1112" s="114"/>
      <c r="BL1112" s="122"/>
    </row>
    <row r="1113" spans="1:64" s="125" customFormat="1" ht="14.55" customHeight="1" x14ac:dyDescent="0.3">
      <c r="A1113" s="120">
        <v>1108</v>
      </c>
      <c r="B1113" s="120" t="s">
        <v>5879</v>
      </c>
      <c r="C1113" s="120" t="s">
        <v>178</v>
      </c>
      <c r="D1113" s="120" t="s">
        <v>850</v>
      </c>
      <c r="E1113" s="120" t="s">
        <v>851</v>
      </c>
      <c r="F1113" s="120" t="s">
        <v>852</v>
      </c>
      <c r="G1113" s="120" t="s">
        <v>853</v>
      </c>
      <c r="H1113" s="120" t="s">
        <v>854</v>
      </c>
      <c r="I1113" s="120">
        <v>168143</v>
      </c>
      <c r="J1113" s="120" t="s">
        <v>854</v>
      </c>
      <c r="K1113" s="120">
        <v>168143</v>
      </c>
      <c r="L1113" s="120" t="s">
        <v>925</v>
      </c>
      <c r="M1113" s="120" t="s">
        <v>926</v>
      </c>
      <c r="N1113" s="120">
        <v>359080</v>
      </c>
      <c r="O1113" s="120" t="s">
        <v>3250</v>
      </c>
      <c r="P1113" s="120">
        <v>607712</v>
      </c>
      <c r="Q1113" s="120" t="s">
        <v>3251</v>
      </c>
      <c r="R1113" s="120" t="s">
        <v>255</v>
      </c>
      <c r="S1113" s="120" t="s">
        <v>3929</v>
      </c>
      <c r="T1113" s="120" t="s">
        <v>185</v>
      </c>
      <c r="U1113" s="120" t="s">
        <v>186</v>
      </c>
      <c r="V1113" s="120">
        <v>0</v>
      </c>
      <c r="W1113" s="120" t="s">
        <v>5880</v>
      </c>
      <c r="X1113" s="120">
        <v>353435947</v>
      </c>
      <c r="Y1113" s="120" t="s">
        <v>3930</v>
      </c>
      <c r="Z1113" s="120" t="s">
        <v>244</v>
      </c>
      <c r="AA1113" s="123">
        <v>52000</v>
      </c>
      <c r="AB1113" s="120" t="s">
        <v>194</v>
      </c>
      <c r="AC1113" s="120">
        <v>24</v>
      </c>
      <c r="AD1113" s="120" t="s">
        <v>190</v>
      </c>
      <c r="AE1113" s="120" t="s">
        <v>480</v>
      </c>
      <c r="AF1113" s="123">
        <v>2780</v>
      </c>
      <c r="AG1113" s="123">
        <v>2780</v>
      </c>
      <c r="AH1113" s="120" t="s">
        <v>377</v>
      </c>
      <c r="AI1113" s="123">
        <v>1462.19</v>
      </c>
      <c r="AJ1113" s="123">
        <v>1317.81</v>
      </c>
      <c r="AK1113" s="123">
        <v>2780</v>
      </c>
      <c r="AL1113" s="123">
        <v>50537.81</v>
      </c>
      <c r="AM1113" s="123">
        <v>13746.19</v>
      </c>
      <c r="AN1113" s="123">
        <v>64284</v>
      </c>
      <c r="AO1113" s="123">
        <v>29997.439999999999</v>
      </c>
      <c r="AP1113" s="123">
        <v>11702.56</v>
      </c>
      <c r="AQ1113" s="123">
        <v>41700</v>
      </c>
      <c r="AR1113" s="120">
        <v>16</v>
      </c>
      <c r="AS1113" s="120">
        <f>VLOOKUP(X1113:X3376,[7]Sheet1!$T$2:$AC$1764,10,0)</f>
        <v>435</v>
      </c>
      <c r="AT1113" s="107" t="str">
        <f>VLOOKUP(X1113:X3370,'[8]Asset Classification'!$J$3:$S$2325,10,0)</f>
        <v>&gt;180</v>
      </c>
      <c r="AU1113" s="120"/>
      <c r="AV1113" s="120"/>
      <c r="AW1113" s="120"/>
      <c r="AX1113" s="120" t="s">
        <v>544</v>
      </c>
      <c r="AY1113" s="120" t="s">
        <v>545</v>
      </c>
      <c r="AZ1113" s="120"/>
      <c r="BA1113" s="120"/>
      <c r="BB1113" s="126"/>
      <c r="BC1113" s="110"/>
      <c r="BD1113" s="111"/>
      <c r="BE1113" s="111"/>
      <c r="BF1113" s="112"/>
      <c r="BG1113" s="111"/>
      <c r="BH1113" s="113"/>
      <c r="BI1113" s="111"/>
      <c r="BJ1113" s="111"/>
      <c r="BK1113" s="114"/>
      <c r="BL1113" s="122"/>
    </row>
    <row r="1114" spans="1:64" s="125" customFormat="1" ht="14.55" customHeight="1" x14ac:dyDescent="0.3">
      <c r="A1114" s="120">
        <v>1109</v>
      </c>
      <c r="B1114" s="120" t="s">
        <v>5879</v>
      </c>
      <c r="C1114" s="120" t="s">
        <v>178</v>
      </c>
      <c r="D1114" s="120" t="s">
        <v>850</v>
      </c>
      <c r="E1114" s="120" t="s">
        <v>851</v>
      </c>
      <c r="F1114" s="120" t="s">
        <v>852</v>
      </c>
      <c r="G1114" s="120" t="s">
        <v>853</v>
      </c>
      <c r="H1114" s="120" t="s">
        <v>854</v>
      </c>
      <c r="I1114" s="120">
        <v>40699</v>
      </c>
      <c r="J1114" s="120" t="s">
        <v>2253</v>
      </c>
      <c r="K1114" s="120">
        <v>40699</v>
      </c>
      <c r="L1114" s="120" t="s">
        <v>1545</v>
      </c>
      <c r="M1114" s="120" t="s">
        <v>1546</v>
      </c>
      <c r="N1114" s="120">
        <v>410866</v>
      </c>
      <c r="O1114" s="120" t="s">
        <v>1939</v>
      </c>
      <c r="P1114" s="120">
        <v>498714</v>
      </c>
      <c r="Q1114" s="120" t="s">
        <v>1940</v>
      </c>
      <c r="R1114" s="120" t="s">
        <v>255</v>
      </c>
      <c r="S1114" s="120" t="s">
        <v>3945</v>
      </c>
      <c r="T1114" s="120" t="s">
        <v>185</v>
      </c>
      <c r="U1114" s="120" t="s">
        <v>186</v>
      </c>
      <c r="V1114" s="120">
        <v>0</v>
      </c>
      <c r="W1114" s="120" t="s">
        <v>5880</v>
      </c>
      <c r="X1114" s="120">
        <v>353435961</v>
      </c>
      <c r="Y1114" s="120" t="s">
        <v>3946</v>
      </c>
      <c r="Z1114" s="120" t="s">
        <v>436</v>
      </c>
      <c r="AA1114" s="123">
        <v>59000</v>
      </c>
      <c r="AB1114" s="120" t="s">
        <v>182</v>
      </c>
      <c r="AC1114" s="120">
        <v>24</v>
      </c>
      <c r="AD1114" s="120" t="s">
        <v>190</v>
      </c>
      <c r="AE1114" s="120" t="s">
        <v>480</v>
      </c>
      <c r="AF1114" s="123">
        <v>3150</v>
      </c>
      <c r="AG1114" s="123">
        <v>3150</v>
      </c>
      <c r="AH1114" s="120" t="s">
        <v>518</v>
      </c>
      <c r="AI1114" s="123">
        <v>1291.0999999999999</v>
      </c>
      <c r="AJ1114" s="123">
        <v>1858.9</v>
      </c>
      <c r="AK1114" s="123">
        <v>3150</v>
      </c>
      <c r="AL1114" s="123">
        <v>57708.9</v>
      </c>
      <c r="AM1114" s="123">
        <v>15845.1</v>
      </c>
      <c r="AN1114" s="123">
        <v>73554</v>
      </c>
      <c r="AO1114" s="123">
        <v>33829.199999999997</v>
      </c>
      <c r="AP1114" s="123">
        <v>13420.8</v>
      </c>
      <c r="AQ1114" s="123">
        <v>47250</v>
      </c>
      <c r="AR1114" s="120">
        <v>16</v>
      </c>
      <c r="AS1114" s="120">
        <f>VLOOKUP(X1114:X3377,[7]Sheet1!$T$2:$AC$1764,10,0)</f>
        <v>435</v>
      </c>
      <c r="AT1114" s="107" t="str">
        <f>VLOOKUP(X1114:X3371,'[8]Asset Classification'!$J$3:$S$2325,10,0)</f>
        <v>&gt;180</v>
      </c>
      <c r="AU1114" s="120"/>
      <c r="AV1114" s="120"/>
      <c r="AW1114" s="120"/>
      <c r="AX1114" s="120" t="s">
        <v>544</v>
      </c>
      <c r="AY1114" s="120" t="s">
        <v>545</v>
      </c>
      <c r="AZ1114" s="120"/>
      <c r="BA1114" s="120"/>
      <c r="BB1114" s="126"/>
      <c r="BC1114" s="110"/>
      <c r="BD1114" s="111"/>
      <c r="BE1114" s="111"/>
      <c r="BF1114" s="112"/>
      <c r="BG1114" s="111"/>
      <c r="BH1114" s="113"/>
      <c r="BI1114" s="111"/>
      <c r="BJ1114" s="111"/>
      <c r="BK1114" s="114"/>
      <c r="BL1114" s="122"/>
    </row>
    <row r="1115" spans="1:64" s="125" customFormat="1" ht="14.55" customHeight="1" x14ac:dyDescent="0.3">
      <c r="A1115" s="120">
        <v>1110</v>
      </c>
      <c r="B1115" s="120" t="s">
        <v>5879</v>
      </c>
      <c r="C1115" s="120" t="s">
        <v>178</v>
      </c>
      <c r="D1115" s="120" t="s">
        <v>850</v>
      </c>
      <c r="E1115" s="120" t="s">
        <v>851</v>
      </c>
      <c r="F1115" s="120" t="s">
        <v>852</v>
      </c>
      <c r="G1115" s="120" t="s">
        <v>853</v>
      </c>
      <c r="H1115" s="120" t="s">
        <v>854</v>
      </c>
      <c r="I1115" s="120">
        <v>40733</v>
      </c>
      <c r="J1115" s="120" t="s">
        <v>1887</v>
      </c>
      <c r="K1115" s="120">
        <v>40733</v>
      </c>
      <c r="L1115" s="120" t="s">
        <v>883</v>
      </c>
      <c r="M1115" s="120" t="s">
        <v>884</v>
      </c>
      <c r="N1115" s="120">
        <v>62957</v>
      </c>
      <c r="O1115" s="120" t="s">
        <v>2086</v>
      </c>
      <c r="P1115" s="120">
        <v>574059</v>
      </c>
      <c r="Q1115" s="120" t="s">
        <v>2643</v>
      </c>
      <c r="R1115" s="120" t="s">
        <v>255</v>
      </c>
      <c r="S1115" s="120" t="s">
        <v>3947</v>
      </c>
      <c r="T1115" s="120" t="s">
        <v>185</v>
      </c>
      <c r="U1115" s="120" t="s">
        <v>186</v>
      </c>
      <c r="V1115" s="120">
        <v>0</v>
      </c>
      <c r="W1115" s="120" t="s">
        <v>5880</v>
      </c>
      <c r="X1115" s="120">
        <v>353435963</v>
      </c>
      <c r="Y1115" s="120" t="s">
        <v>3948</v>
      </c>
      <c r="Z1115" s="120" t="s">
        <v>472</v>
      </c>
      <c r="AA1115" s="123">
        <v>40000</v>
      </c>
      <c r="AB1115" s="120" t="s">
        <v>182</v>
      </c>
      <c r="AC1115" s="120">
        <v>24</v>
      </c>
      <c r="AD1115" s="120" t="s">
        <v>190</v>
      </c>
      <c r="AE1115" s="120" t="s">
        <v>479</v>
      </c>
      <c r="AF1115" s="123">
        <v>2130</v>
      </c>
      <c r="AG1115" s="123">
        <v>2130</v>
      </c>
      <c r="AH1115" s="120" t="s">
        <v>301</v>
      </c>
      <c r="AI1115" s="123">
        <v>2556.44</v>
      </c>
      <c r="AJ1115" s="123">
        <v>1823.56</v>
      </c>
      <c r="AK1115" s="123">
        <v>4380</v>
      </c>
      <c r="AL1115" s="123">
        <v>37443.56</v>
      </c>
      <c r="AM1115" s="123">
        <v>9592.44</v>
      </c>
      <c r="AN1115" s="123">
        <v>47036</v>
      </c>
      <c r="AO1115" s="123">
        <v>23468.44</v>
      </c>
      <c r="AP1115" s="123">
        <v>8361.56</v>
      </c>
      <c r="AQ1115" s="123">
        <v>31830</v>
      </c>
      <c r="AR1115" s="120">
        <v>17</v>
      </c>
      <c r="AS1115" s="120">
        <f>VLOOKUP(X1115:X3378,[7]Sheet1!$T$2:$AC$1764,10,0)</f>
        <v>435</v>
      </c>
      <c r="AT1115" s="107" t="str">
        <f>VLOOKUP(X1115:X3372,'[8]Asset Classification'!$J$3:$S$2325,10,0)</f>
        <v>&gt;180</v>
      </c>
      <c r="AU1115" s="120"/>
      <c r="AV1115" s="120"/>
      <c r="AW1115" s="120"/>
      <c r="AX1115" s="120" t="s">
        <v>544</v>
      </c>
      <c r="AY1115" s="120" t="s">
        <v>545</v>
      </c>
      <c r="AZ1115" s="120"/>
      <c r="BA1115" s="120"/>
      <c r="BB1115" s="126"/>
      <c r="BC1115" s="110"/>
      <c r="BD1115" s="111"/>
      <c r="BE1115" s="111"/>
      <c r="BF1115" s="112"/>
      <c r="BG1115" s="111"/>
      <c r="BH1115" s="113"/>
      <c r="BI1115" s="111"/>
      <c r="BJ1115" s="111"/>
      <c r="BK1115" s="114"/>
      <c r="BL1115" s="122"/>
    </row>
    <row r="1116" spans="1:64" s="125" customFormat="1" ht="14.55" customHeight="1" x14ac:dyDescent="0.3">
      <c r="A1116" s="120">
        <v>1111</v>
      </c>
      <c r="B1116" s="120" t="s">
        <v>5879</v>
      </c>
      <c r="C1116" s="120" t="s">
        <v>178</v>
      </c>
      <c r="D1116" s="120" t="s">
        <v>850</v>
      </c>
      <c r="E1116" s="120" t="s">
        <v>851</v>
      </c>
      <c r="F1116" s="120" t="s">
        <v>852</v>
      </c>
      <c r="G1116" s="120" t="s">
        <v>853</v>
      </c>
      <c r="H1116" s="120" t="s">
        <v>854</v>
      </c>
      <c r="I1116" s="120">
        <v>40714</v>
      </c>
      <c r="J1116" s="120" t="s">
        <v>1081</v>
      </c>
      <c r="K1116" s="120">
        <v>40714</v>
      </c>
      <c r="L1116" s="120" t="s">
        <v>1019</v>
      </c>
      <c r="M1116" s="120" t="s">
        <v>1020</v>
      </c>
      <c r="N1116" s="120">
        <v>395267</v>
      </c>
      <c r="O1116" s="120" t="s">
        <v>1810</v>
      </c>
      <c r="P1116" s="120">
        <v>91417</v>
      </c>
      <c r="Q1116" s="120" t="s">
        <v>2108</v>
      </c>
      <c r="R1116" s="120" t="s">
        <v>255</v>
      </c>
      <c r="S1116" s="120" t="s">
        <v>2380</v>
      </c>
      <c r="T1116" s="120" t="s">
        <v>185</v>
      </c>
      <c r="U1116" s="120" t="s">
        <v>181</v>
      </c>
      <c r="V1116" s="120">
        <v>541</v>
      </c>
      <c r="W1116" s="120" t="s">
        <v>5880</v>
      </c>
      <c r="X1116" s="120">
        <v>350043105</v>
      </c>
      <c r="Y1116" s="120" t="s">
        <v>2381</v>
      </c>
      <c r="Z1116" s="120" t="s">
        <v>375</v>
      </c>
      <c r="AA1116" s="123">
        <v>41952</v>
      </c>
      <c r="AB1116" s="120" t="s">
        <v>189</v>
      </c>
      <c r="AC1116" s="120">
        <v>24</v>
      </c>
      <c r="AD1116" s="120" t="s">
        <v>192</v>
      </c>
      <c r="AE1116" s="120" t="s">
        <v>225</v>
      </c>
      <c r="AF1116" s="123">
        <v>2431</v>
      </c>
      <c r="AG1116" s="123">
        <v>2250</v>
      </c>
      <c r="AH1116" s="120" t="s">
        <v>412</v>
      </c>
      <c r="AI1116" s="123">
        <v>18280.37</v>
      </c>
      <c r="AJ1116" s="123">
        <v>8900.6299999999992</v>
      </c>
      <c r="AK1116" s="123">
        <v>27181</v>
      </c>
      <c r="AL1116" s="123">
        <v>23671.63</v>
      </c>
      <c r="AM1116" s="123">
        <v>3328.37</v>
      </c>
      <c r="AN1116" s="123">
        <v>27000</v>
      </c>
      <c r="AO1116" s="123">
        <v>23671.63</v>
      </c>
      <c r="AP1116" s="123">
        <v>3328.37</v>
      </c>
      <c r="AQ1116" s="123">
        <v>27000</v>
      </c>
      <c r="AR1116" s="120">
        <v>27</v>
      </c>
      <c r="AS1116" s="120">
        <f>VLOOKUP(X1116:X3379,[7]Sheet1!$T$2:$AC$1764,10,0)</f>
        <v>436</v>
      </c>
      <c r="AT1116" s="107" t="str">
        <f>VLOOKUP(X1116:X3373,'[8]Asset Classification'!$J$3:$S$2325,10,0)</f>
        <v>&gt;180</v>
      </c>
      <c r="AU1116" s="120"/>
      <c r="AV1116" s="120"/>
      <c r="AW1116" s="120"/>
      <c r="AX1116" s="120" t="s">
        <v>544</v>
      </c>
      <c r="AY1116" s="120" t="s">
        <v>545</v>
      </c>
      <c r="AZ1116" s="120"/>
      <c r="BA1116" s="120"/>
      <c r="BB1116" s="126"/>
      <c r="BC1116" s="110"/>
      <c r="BD1116" s="111"/>
      <c r="BE1116" s="111"/>
      <c r="BF1116" s="112"/>
      <c r="BG1116" s="111"/>
      <c r="BH1116" s="113"/>
      <c r="BI1116" s="111"/>
      <c r="BJ1116" s="111"/>
      <c r="BK1116" s="114"/>
      <c r="BL1116" s="122"/>
    </row>
    <row r="1117" spans="1:64" s="125" customFormat="1" ht="14.55" customHeight="1" x14ac:dyDescent="0.3">
      <c r="A1117" s="120">
        <v>1112</v>
      </c>
      <c r="B1117" s="120" t="s">
        <v>5879</v>
      </c>
      <c r="C1117" s="120" t="s">
        <v>178</v>
      </c>
      <c r="D1117" s="120" t="s">
        <v>850</v>
      </c>
      <c r="E1117" s="120" t="s">
        <v>851</v>
      </c>
      <c r="F1117" s="120" t="s">
        <v>852</v>
      </c>
      <c r="G1117" s="120" t="s">
        <v>853</v>
      </c>
      <c r="H1117" s="120" t="s">
        <v>854</v>
      </c>
      <c r="I1117" s="120">
        <v>40734</v>
      </c>
      <c r="J1117" s="120" t="s">
        <v>1693</v>
      </c>
      <c r="K1117" s="120">
        <v>40734</v>
      </c>
      <c r="L1117" s="120" t="s">
        <v>1187</v>
      </c>
      <c r="M1117" s="120" t="s">
        <v>1188</v>
      </c>
      <c r="N1117" s="120">
        <v>62963</v>
      </c>
      <c r="O1117" s="120" t="s">
        <v>1928</v>
      </c>
      <c r="P1117" s="120">
        <v>497690</v>
      </c>
      <c r="Q1117" s="120" t="s">
        <v>1929</v>
      </c>
      <c r="R1117" s="120" t="s">
        <v>255</v>
      </c>
      <c r="S1117" s="120" t="s">
        <v>2467</v>
      </c>
      <c r="T1117" s="120" t="s">
        <v>298</v>
      </c>
      <c r="U1117" s="120" t="s">
        <v>186</v>
      </c>
      <c r="V1117" s="120">
        <v>541</v>
      </c>
      <c r="W1117" s="120" t="s">
        <v>5880</v>
      </c>
      <c r="X1117" s="120">
        <v>350301592</v>
      </c>
      <c r="Y1117" s="120" t="s">
        <v>2468</v>
      </c>
      <c r="Z1117" s="120" t="s">
        <v>220</v>
      </c>
      <c r="AA1117" s="123">
        <v>41952</v>
      </c>
      <c r="AB1117" s="120" t="s">
        <v>194</v>
      </c>
      <c r="AC1117" s="120">
        <v>24</v>
      </c>
      <c r="AD1117" s="120" t="s">
        <v>192</v>
      </c>
      <c r="AE1117" s="120" t="s">
        <v>381</v>
      </c>
      <c r="AF1117" s="123">
        <v>2443</v>
      </c>
      <c r="AG1117" s="123">
        <v>2250</v>
      </c>
      <c r="AH1117" s="120" t="s">
        <v>5899</v>
      </c>
      <c r="AI1117" s="123">
        <v>17022.12</v>
      </c>
      <c r="AJ1117" s="123">
        <v>8920.8799999999992</v>
      </c>
      <c r="AK1117" s="123">
        <v>25943</v>
      </c>
      <c r="AL1117" s="123">
        <v>24929.88</v>
      </c>
      <c r="AM1117" s="123">
        <v>3320.12</v>
      </c>
      <c r="AN1117" s="123">
        <v>28250</v>
      </c>
      <c r="AO1117" s="123">
        <v>24929.88</v>
      </c>
      <c r="AP1117" s="123">
        <v>3320.12</v>
      </c>
      <c r="AQ1117" s="123">
        <v>28250</v>
      </c>
      <c r="AR1117" s="120">
        <v>26</v>
      </c>
      <c r="AS1117" s="120">
        <f>VLOOKUP(X1117:X3380,[7]Sheet1!$T$2:$AC$1764,10,0)</f>
        <v>436</v>
      </c>
      <c r="AT1117" s="107" t="str">
        <f>VLOOKUP(X1117:X3374,'[8]Asset Classification'!$J$3:$S$2325,10,0)</f>
        <v>&gt;180</v>
      </c>
      <c r="AU1117" s="120"/>
      <c r="AV1117" s="120"/>
      <c r="AW1117" s="120"/>
      <c r="AX1117" s="120" t="s">
        <v>544</v>
      </c>
      <c r="AY1117" s="120" t="s">
        <v>545</v>
      </c>
      <c r="AZ1117" s="120"/>
      <c r="BA1117" s="120"/>
      <c r="BB1117" s="126"/>
      <c r="BC1117" s="110"/>
      <c r="BD1117" s="111"/>
      <c r="BE1117" s="111"/>
      <c r="BF1117" s="112"/>
      <c r="BG1117" s="111"/>
      <c r="BH1117" s="113"/>
      <c r="BI1117" s="111"/>
      <c r="BJ1117" s="111"/>
      <c r="BK1117" s="114"/>
      <c r="BL1117" s="122"/>
    </row>
    <row r="1118" spans="1:64" s="125" customFormat="1" ht="14.55" customHeight="1" x14ac:dyDescent="0.3">
      <c r="A1118" s="120">
        <v>1113</v>
      </c>
      <c r="B1118" s="120" t="s">
        <v>5879</v>
      </c>
      <c r="C1118" s="120" t="s">
        <v>178</v>
      </c>
      <c r="D1118" s="120" t="s">
        <v>850</v>
      </c>
      <c r="E1118" s="120" t="s">
        <v>851</v>
      </c>
      <c r="F1118" s="120" t="s">
        <v>852</v>
      </c>
      <c r="G1118" s="120" t="s">
        <v>853</v>
      </c>
      <c r="H1118" s="120" t="s">
        <v>854</v>
      </c>
      <c r="I1118" s="120">
        <v>168143</v>
      </c>
      <c r="J1118" s="120" t="s">
        <v>854</v>
      </c>
      <c r="K1118" s="120">
        <v>168143</v>
      </c>
      <c r="L1118" s="120" t="s">
        <v>883</v>
      </c>
      <c r="M1118" s="120" t="s">
        <v>884</v>
      </c>
      <c r="N1118" s="120">
        <v>62981</v>
      </c>
      <c r="O1118" s="120" t="s">
        <v>1990</v>
      </c>
      <c r="P1118" s="120">
        <v>443754</v>
      </c>
      <c r="Q1118" s="120" t="s">
        <v>1991</v>
      </c>
      <c r="R1118" s="120" t="s">
        <v>255</v>
      </c>
      <c r="S1118" s="120" t="s">
        <v>3589</v>
      </c>
      <c r="T1118" s="120" t="s">
        <v>185</v>
      </c>
      <c r="U1118" s="120" t="s">
        <v>186</v>
      </c>
      <c r="V1118" s="120">
        <v>0</v>
      </c>
      <c r="W1118" s="120" t="s">
        <v>221</v>
      </c>
      <c r="X1118" s="120">
        <v>353312044</v>
      </c>
      <c r="Y1118" s="120" t="s">
        <v>3590</v>
      </c>
      <c r="Z1118" s="120" t="s">
        <v>319</v>
      </c>
      <c r="AA1118" s="123">
        <v>52000</v>
      </c>
      <c r="AB1118" s="120" t="s">
        <v>548</v>
      </c>
      <c r="AC1118" s="120">
        <v>24</v>
      </c>
      <c r="AD1118" s="120" t="s">
        <v>190</v>
      </c>
      <c r="AE1118" s="120" t="s">
        <v>258</v>
      </c>
      <c r="AF1118" s="123">
        <v>2780</v>
      </c>
      <c r="AG1118" s="123">
        <v>2780</v>
      </c>
      <c r="AH1118" s="120" t="s">
        <v>295</v>
      </c>
      <c r="AI1118" s="123">
        <v>2811.84</v>
      </c>
      <c r="AJ1118" s="123">
        <v>2748.16</v>
      </c>
      <c r="AK1118" s="123">
        <v>5560</v>
      </c>
      <c r="AL1118" s="123">
        <v>49188.160000000003</v>
      </c>
      <c r="AM1118" s="123">
        <v>12756.84</v>
      </c>
      <c r="AN1118" s="123">
        <v>61945</v>
      </c>
      <c r="AO1118" s="123">
        <v>30579.47</v>
      </c>
      <c r="AP1118" s="123">
        <v>11120.53</v>
      </c>
      <c r="AQ1118" s="123">
        <v>41700</v>
      </c>
      <c r="AR1118" s="120">
        <v>17</v>
      </c>
      <c r="AS1118" s="120">
        <f>VLOOKUP(X1118:X3381,[7]Sheet1!$T$2:$AC$1764,10,0)</f>
        <v>436</v>
      </c>
      <c r="AT1118" s="107" t="str">
        <f>VLOOKUP(X1118:X3375,'[8]Asset Classification'!$J$3:$S$2325,10,0)</f>
        <v>&gt;180</v>
      </c>
      <c r="AU1118" s="120"/>
      <c r="AV1118" s="120"/>
      <c r="AW1118" s="120"/>
      <c r="AX1118" s="120" t="s">
        <v>544</v>
      </c>
      <c r="AY1118" s="120" t="s">
        <v>545</v>
      </c>
      <c r="AZ1118" s="120"/>
      <c r="BA1118" s="120"/>
      <c r="BB1118" s="126"/>
      <c r="BC1118" s="110"/>
      <c r="BD1118" s="111"/>
      <c r="BE1118" s="111"/>
      <c r="BF1118" s="112"/>
      <c r="BG1118" s="111"/>
      <c r="BH1118" s="113"/>
      <c r="BI1118" s="111"/>
      <c r="BJ1118" s="111"/>
      <c r="BK1118" s="114"/>
      <c r="BL1118" s="122"/>
    </row>
    <row r="1119" spans="1:64" s="125" customFormat="1" ht="14.55" customHeight="1" x14ac:dyDescent="0.3">
      <c r="A1119" s="120">
        <v>1114</v>
      </c>
      <c r="B1119" s="120" t="s">
        <v>5879</v>
      </c>
      <c r="C1119" s="120" t="s">
        <v>178</v>
      </c>
      <c r="D1119" s="120" t="s">
        <v>850</v>
      </c>
      <c r="E1119" s="120" t="s">
        <v>851</v>
      </c>
      <c r="F1119" s="120" t="s">
        <v>852</v>
      </c>
      <c r="G1119" s="120" t="s">
        <v>853</v>
      </c>
      <c r="H1119" s="120" t="s">
        <v>854</v>
      </c>
      <c r="I1119" s="120">
        <v>40734</v>
      </c>
      <c r="J1119" s="120" t="s">
        <v>1693</v>
      </c>
      <c r="K1119" s="120">
        <v>40734</v>
      </c>
      <c r="L1119" s="120" t="s">
        <v>1187</v>
      </c>
      <c r="M1119" s="120" t="s">
        <v>1188</v>
      </c>
      <c r="N1119" s="120">
        <v>62963</v>
      </c>
      <c r="O1119" s="120" t="s">
        <v>2025</v>
      </c>
      <c r="P1119" s="120">
        <v>493327</v>
      </c>
      <c r="Q1119" s="120" t="s">
        <v>3815</v>
      </c>
      <c r="R1119" s="120" t="s">
        <v>255</v>
      </c>
      <c r="S1119" s="120" t="s">
        <v>3816</v>
      </c>
      <c r="T1119" s="120" t="s">
        <v>185</v>
      </c>
      <c r="U1119" s="120" t="s">
        <v>186</v>
      </c>
      <c r="V1119" s="120">
        <v>0</v>
      </c>
      <c r="W1119" s="120" t="s">
        <v>5880</v>
      </c>
      <c r="X1119" s="120">
        <v>353435859</v>
      </c>
      <c r="Y1119" s="120" t="s">
        <v>3817</v>
      </c>
      <c r="Z1119" s="120" t="s">
        <v>673</v>
      </c>
      <c r="AA1119" s="123">
        <v>46000</v>
      </c>
      <c r="AB1119" s="120" t="s">
        <v>189</v>
      </c>
      <c r="AC1119" s="120">
        <v>24</v>
      </c>
      <c r="AD1119" s="120" t="s">
        <v>190</v>
      </c>
      <c r="AE1119" s="120" t="s">
        <v>483</v>
      </c>
      <c r="AF1119" s="123">
        <v>2460</v>
      </c>
      <c r="AG1119" s="123">
        <v>2460</v>
      </c>
      <c r="AH1119" s="120" t="s">
        <v>394</v>
      </c>
      <c r="AI1119" s="123">
        <v>979.18</v>
      </c>
      <c r="AJ1119" s="123">
        <v>1480.82</v>
      </c>
      <c r="AK1119" s="123">
        <v>2460</v>
      </c>
      <c r="AL1119" s="123">
        <v>45020.82</v>
      </c>
      <c r="AM1119" s="123">
        <v>12388.18</v>
      </c>
      <c r="AN1119" s="123">
        <v>57409</v>
      </c>
      <c r="AO1119" s="123">
        <v>26323.9</v>
      </c>
      <c r="AP1119" s="123">
        <v>10576.1</v>
      </c>
      <c r="AQ1119" s="123">
        <v>36900</v>
      </c>
      <c r="AR1119" s="120">
        <v>16</v>
      </c>
      <c r="AS1119" s="120">
        <f>VLOOKUP(X1119:X3382,[7]Sheet1!$T$2:$AC$1764,10,0)</f>
        <v>436</v>
      </c>
      <c r="AT1119" s="107" t="str">
        <f>VLOOKUP(X1119:X3376,'[8]Asset Classification'!$J$3:$S$2325,10,0)</f>
        <v>&gt;180</v>
      </c>
      <c r="AU1119" s="120"/>
      <c r="AV1119" s="120"/>
      <c r="AW1119" s="120"/>
      <c r="AX1119" s="120" t="s">
        <v>544</v>
      </c>
      <c r="AY1119" s="120" t="s">
        <v>545</v>
      </c>
      <c r="AZ1119" s="120"/>
      <c r="BA1119" s="120"/>
      <c r="BB1119" s="126"/>
      <c r="BC1119" s="110"/>
      <c r="BD1119" s="111"/>
      <c r="BE1119" s="111"/>
      <c r="BF1119" s="112"/>
      <c r="BG1119" s="111"/>
      <c r="BH1119" s="113"/>
      <c r="BI1119" s="111"/>
      <c r="BJ1119" s="111"/>
      <c r="BK1119" s="114"/>
      <c r="BL1119" s="122"/>
    </row>
    <row r="1120" spans="1:64" s="125" customFormat="1" ht="14.55" customHeight="1" x14ac:dyDescent="0.3">
      <c r="A1120" s="120">
        <v>1115</v>
      </c>
      <c r="B1120" s="120" t="s">
        <v>5879</v>
      </c>
      <c r="C1120" s="120" t="s">
        <v>178</v>
      </c>
      <c r="D1120" s="120" t="s">
        <v>850</v>
      </c>
      <c r="E1120" s="120" t="s">
        <v>851</v>
      </c>
      <c r="F1120" s="120" t="s">
        <v>852</v>
      </c>
      <c r="G1120" s="120" t="s">
        <v>853</v>
      </c>
      <c r="H1120" s="120" t="s">
        <v>854</v>
      </c>
      <c r="I1120" s="120">
        <v>40668</v>
      </c>
      <c r="J1120" s="120" t="s">
        <v>854</v>
      </c>
      <c r="K1120" s="120">
        <v>40668</v>
      </c>
      <c r="L1120" s="120" t="s">
        <v>916</v>
      </c>
      <c r="M1120" s="120" t="s">
        <v>917</v>
      </c>
      <c r="N1120" s="120">
        <v>351960</v>
      </c>
      <c r="O1120" s="120" t="s">
        <v>2025</v>
      </c>
      <c r="P1120" s="120">
        <v>493327</v>
      </c>
      <c r="Q1120" s="120" t="s">
        <v>3815</v>
      </c>
      <c r="R1120" s="120" t="s">
        <v>255</v>
      </c>
      <c r="S1120" s="120" t="s">
        <v>3841</v>
      </c>
      <c r="T1120" s="120" t="s">
        <v>185</v>
      </c>
      <c r="U1120" s="120" t="s">
        <v>186</v>
      </c>
      <c r="V1120" s="120">
        <v>0</v>
      </c>
      <c r="W1120" s="120" t="s">
        <v>5880</v>
      </c>
      <c r="X1120" s="120">
        <v>353435880</v>
      </c>
      <c r="Y1120" s="120" t="s">
        <v>3842</v>
      </c>
      <c r="Z1120" s="120" t="s">
        <v>673</v>
      </c>
      <c r="AA1120" s="123">
        <v>46000</v>
      </c>
      <c r="AB1120" s="120" t="s">
        <v>189</v>
      </c>
      <c r="AC1120" s="120">
        <v>24</v>
      </c>
      <c r="AD1120" s="120" t="s">
        <v>190</v>
      </c>
      <c r="AE1120" s="120" t="s">
        <v>483</v>
      </c>
      <c r="AF1120" s="123">
        <v>2460</v>
      </c>
      <c r="AG1120" s="123">
        <v>2460</v>
      </c>
      <c r="AH1120" s="120" t="s">
        <v>394</v>
      </c>
      <c r="AI1120" s="123">
        <v>979.18</v>
      </c>
      <c r="AJ1120" s="123">
        <v>1480.82</v>
      </c>
      <c r="AK1120" s="123">
        <v>2460</v>
      </c>
      <c r="AL1120" s="123">
        <v>45020.82</v>
      </c>
      <c r="AM1120" s="123">
        <v>12388.18</v>
      </c>
      <c r="AN1120" s="123">
        <v>57409</v>
      </c>
      <c r="AO1120" s="123">
        <v>26323.9</v>
      </c>
      <c r="AP1120" s="123">
        <v>10576.1</v>
      </c>
      <c r="AQ1120" s="123">
        <v>36900</v>
      </c>
      <c r="AR1120" s="120">
        <v>16</v>
      </c>
      <c r="AS1120" s="120">
        <f>VLOOKUP(X1120:X3383,[7]Sheet1!$T$2:$AC$1764,10,0)</f>
        <v>436</v>
      </c>
      <c r="AT1120" s="107" t="str">
        <f>VLOOKUP(X1120:X3377,'[8]Asset Classification'!$J$3:$S$2325,10,0)</f>
        <v>&gt;180</v>
      </c>
      <c r="AU1120" s="120"/>
      <c r="AV1120" s="120"/>
      <c r="AW1120" s="120"/>
      <c r="AX1120" s="120" t="s">
        <v>544</v>
      </c>
      <c r="AY1120" s="120" t="s">
        <v>545</v>
      </c>
      <c r="AZ1120" s="120"/>
      <c r="BA1120" s="120"/>
      <c r="BB1120" s="126"/>
      <c r="BC1120" s="110"/>
      <c r="BD1120" s="111"/>
      <c r="BE1120" s="111"/>
      <c r="BF1120" s="112"/>
      <c r="BG1120" s="111"/>
      <c r="BH1120" s="113"/>
      <c r="BI1120" s="111"/>
      <c r="BJ1120" s="111"/>
      <c r="BK1120" s="114"/>
      <c r="BL1120" s="122"/>
    </row>
    <row r="1121" spans="1:64" s="125" customFormat="1" ht="14.55" customHeight="1" x14ac:dyDescent="0.3">
      <c r="A1121" s="120">
        <v>1116</v>
      </c>
      <c r="B1121" s="120" t="s">
        <v>5879</v>
      </c>
      <c r="C1121" s="120" t="s">
        <v>178</v>
      </c>
      <c r="D1121" s="120" t="s">
        <v>850</v>
      </c>
      <c r="E1121" s="120" t="s">
        <v>851</v>
      </c>
      <c r="F1121" s="120" t="s">
        <v>852</v>
      </c>
      <c r="G1121" s="120" t="s">
        <v>853</v>
      </c>
      <c r="H1121" s="120" t="s">
        <v>854</v>
      </c>
      <c r="I1121" s="120">
        <v>170476</v>
      </c>
      <c r="J1121" s="120" t="s">
        <v>1540</v>
      </c>
      <c r="K1121" s="120">
        <v>170476</v>
      </c>
      <c r="L1121" s="120" t="s">
        <v>1187</v>
      </c>
      <c r="M1121" s="120" t="s">
        <v>1188</v>
      </c>
      <c r="N1121" s="120">
        <v>359207</v>
      </c>
      <c r="O1121" s="120" t="s">
        <v>1913</v>
      </c>
      <c r="P1121" s="120">
        <v>498021</v>
      </c>
      <c r="Q1121" s="120" t="s">
        <v>1914</v>
      </c>
      <c r="R1121" s="120" t="s">
        <v>255</v>
      </c>
      <c r="S1121" s="120" t="s">
        <v>3993</v>
      </c>
      <c r="T1121" s="120" t="s">
        <v>185</v>
      </c>
      <c r="U1121" s="120" t="s">
        <v>186</v>
      </c>
      <c r="V1121" s="120">
        <v>0</v>
      </c>
      <c r="W1121" s="120" t="s">
        <v>5880</v>
      </c>
      <c r="X1121" s="120">
        <v>353444880</v>
      </c>
      <c r="Y1121" s="120" t="s">
        <v>3994</v>
      </c>
      <c r="Z1121" s="120" t="s">
        <v>297</v>
      </c>
      <c r="AA1121" s="123">
        <v>52000</v>
      </c>
      <c r="AB1121" s="120" t="s">
        <v>194</v>
      </c>
      <c r="AC1121" s="120">
        <v>24</v>
      </c>
      <c r="AD1121" s="120" t="s">
        <v>190</v>
      </c>
      <c r="AE1121" s="120" t="s">
        <v>487</v>
      </c>
      <c r="AF1121" s="123">
        <v>2780</v>
      </c>
      <c r="AG1121" s="123">
        <v>2780</v>
      </c>
      <c r="AH1121" s="120" t="s">
        <v>629</v>
      </c>
      <c r="AI1121" s="123">
        <v>3055.17</v>
      </c>
      <c r="AJ1121" s="123">
        <v>2504.83</v>
      </c>
      <c r="AK1121" s="123">
        <v>5560</v>
      </c>
      <c r="AL1121" s="123">
        <v>48944.83</v>
      </c>
      <c r="AM1121" s="123">
        <v>12814.17</v>
      </c>
      <c r="AN1121" s="123">
        <v>61759</v>
      </c>
      <c r="AO1121" s="123">
        <v>30458.6</v>
      </c>
      <c r="AP1121" s="123">
        <v>11241.4</v>
      </c>
      <c r="AQ1121" s="123">
        <v>41700</v>
      </c>
      <c r="AR1121" s="120">
        <v>17</v>
      </c>
      <c r="AS1121" s="120">
        <f>VLOOKUP(X1121:X3384,[7]Sheet1!$T$2:$AC$1764,10,0)</f>
        <v>436</v>
      </c>
      <c r="AT1121" s="107" t="str">
        <f>VLOOKUP(X1121:X3378,'[8]Asset Classification'!$J$3:$S$2325,10,0)</f>
        <v>&gt;180</v>
      </c>
      <c r="AU1121" s="120"/>
      <c r="AV1121" s="120"/>
      <c r="AW1121" s="120"/>
      <c r="AX1121" s="120" t="s">
        <v>544</v>
      </c>
      <c r="AY1121" s="120" t="s">
        <v>545</v>
      </c>
      <c r="AZ1121" s="120"/>
      <c r="BA1121" s="120"/>
      <c r="BB1121" s="126"/>
      <c r="BC1121" s="110"/>
      <c r="BD1121" s="111"/>
      <c r="BE1121" s="111"/>
      <c r="BF1121" s="112"/>
      <c r="BG1121" s="111"/>
      <c r="BH1121" s="113"/>
      <c r="BI1121" s="111"/>
      <c r="BJ1121" s="111"/>
      <c r="BK1121" s="114"/>
      <c r="BL1121" s="122"/>
    </row>
    <row r="1122" spans="1:64" s="125" customFormat="1" ht="14.55" customHeight="1" x14ac:dyDescent="0.3">
      <c r="A1122" s="120">
        <v>1117</v>
      </c>
      <c r="B1122" s="120" t="s">
        <v>5879</v>
      </c>
      <c r="C1122" s="120" t="s">
        <v>178</v>
      </c>
      <c r="D1122" s="120" t="s">
        <v>850</v>
      </c>
      <c r="E1122" s="120" t="s">
        <v>851</v>
      </c>
      <c r="F1122" s="120" t="s">
        <v>852</v>
      </c>
      <c r="G1122" s="120" t="s">
        <v>853</v>
      </c>
      <c r="H1122" s="120" t="s">
        <v>854</v>
      </c>
      <c r="I1122" s="120">
        <v>40699</v>
      </c>
      <c r="J1122" s="120" t="s">
        <v>2253</v>
      </c>
      <c r="K1122" s="120">
        <v>40699</v>
      </c>
      <c r="L1122" s="120" t="s">
        <v>1545</v>
      </c>
      <c r="M1122" s="120" t="s">
        <v>1546</v>
      </c>
      <c r="N1122" s="120">
        <v>392678</v>
      </c>
      <c r="O1122" s="120" t="s">
        <v>1164</v>
      </c>
      <c r="P1122" s="120">
        <v>91422</v>
      </c>
      <c r="Q1122" s="120" t="s">
        <v>1165</v>
      </c>
      <c r="R1122" s="120" t="s">
        <v>255</v>
      </c>
      <c r="S1122" s="120" t="s">
        <v>4293</v>
      </c>
      <c r="T1122" s="120" t="s">
        <v>180</v>
      </c>
      <c r="U1122" s="120" t="s">
        <v>186</v>
      </c>
      <c r="V1122" s="120">
        <v>0</v>
      </c>
      <c r="W1122" s="120" t="s">
        <v>5880</v>
      </c>
      <c r="X1122" s="120">
        <v>353676490</v>
      </c>
      <c r="Y1122" s="120" t="s">
        <v>4294</v>
      </c>
      <c r="Z1122" s="120" t="s">
        <v>511</v>
      </c>
      <c r="AA1122" s="123">
        <v>64000</v>
      </c>
      <c r="AB1122" s="120" t="s">
        <v>189</v>
      </c>
      <c r="AC1122" s="120">
        <v>24</v>
      </c>
      <c r="AD1122" s="120" t="s">
        <v>190</v>
      </c>
      <c r="AE1122" s="120" t="s">
        <v>501</v>
      </c>
      <c r="AF1122" s="123">
        <v>3420</v>
      </c>
      <c r="AG1122" s="123">
        <v>3420</v>
      </c>
      <c r="AH1122" s="120"/>
      <c r="AI1122" s="123">
        <v>0</v>
      </c>
      <c r="AJ1122" s="123">
        <v>0</v>
      </c>
      <c r="AK1122" s="123">
        <v>0</v>
      </c>
      <c r="AL1122" s="123">
        <v>64000</v>
      </c>
      <c r="AM1122" s="123">
        <v>18935</v>
      </c>
      <c r="AN1122" s="123">
        <v>82935</v>
      </c>
      <c r="AO1122" s="123">
        <v>35434.17</v>
      </c>
      <c r="AP1122" s="123">
        <v>15865.83</v>
      </c>
      <c r="AQ1122" s="123">
        <v>51300</v>
      </c>
      <c r="AR1122" s="120">
        <v>15</v>
      </c>
      <c r="AS1122" s="120">
        <f>VLOOKUP(X1122:X3385,[7]Sheet1!$T$2:$AC$1764,10,0)</f>
        <v>436</v>
      </c>
      <c r="AT1122" s="107" t="str">
        <f>VLOOKUP(X1122:X3379,'[8]Asset Classification'!$J$3:$S$2325,10,0)</f>
        <v>&gt;180</v>
      </c>
      <c r="AU1122" s="120"/>
      <c r="AV1122" s="120"/>
      <c r="AW1122" s="120"/>
      <c r="AX1122" s="120" t="s">
        <v>544</v>
      </c>
      <c r="AY1122" s="120" t="s">
        <v>545</v>
      </c>
      <c r="AZ1122" s="120"/>
      <c r="BA1122" s="120"/>
      <c r="BB1122" s="126"/>
      <c r="BC1122" s="110"/>
      <c r="BD1122" s="111"/>
      <c r="BE1122" s="111"/>
      <c r="BF1122" s="112"/>
      <c r="BG1122" s="111"/>
      <c r="BH1122" s="113"/>
      <c r="BI1122" s="111"/>
      <c r="BJ1122" s="111"/>
      <c r="BK1122" s="114"/>
      <c r="BL1122" s="122"/>
    </row>
    <row r="1123" spans="1:64" s="125" customFormat="1" ht="14.55" customHeight="1" x14ac:dyDescent="0.3">
      <c r="A1123" s="120">
        <v>1118</v>
      </c>
      <c r="B1123" s="120" t="s">
        <v>5879</v>
      </c>
      <c r="C1123" s="120" t="s">
        <v>178</v>
      </c>
      <c r="D1123" s="120" t="s">
        <v>850</v>
      </c>
      <c r="E1123" s="120" t="s">
        <v>851</v>
      </c>
      <c r="F1123" s="120" t="s">
        <v>852</v>
      </c>
      <c r="G1123" s="120" t="s">
        <v>853</v>
      </c>
      <c r="H1123" s="120" t="s">
        <v>854</v>
      </c>
      <c r="I1123" s="120">
        <v>40668</v>
      </c>
      <c r="J1123" s="120" t="s">
        <v>854</v>
      </c>
      <c r="K1123" s="120">
        <v>40668</v>
      </c>
      <c r="L1123" s="120" t="s">
        <v>916</v>
      </c>
      <c r="M1123" s="120" t="s">
        <v>917</v>
      </c>
      <c r="N1123" s="120">
        <v>62951</v>
      </c>
      <c r="O1123" s="120" t="s">
        <v>2057</v>
      </c>
      <c r="P1123" s="120">
        <v>91522</v>
      </c>
      <c r="Q1123" s="120" t="s">
        <v>2058</v>
      </c>
      <c r="R1123" s="120" t="s">
        <v>255</v>
      </c>
      <c r="S1123" s="120" t="s">
        <v>4623</v>
      </c>
      <c r="T1123" s="120" t="s">
        <v>185</v>
      </c>
      <c r="U1123" s="120" t="s">
        <v>186</v>
      </c>
      <c r="V1123" s="120">
        <v>0</v>
      </c>
      <c r="W1123" s="120" t="s">
        <v>5880</v>
      </c>
      <c r="X1123" s="120">
        <v>354085086</v>
      </c>
      <c r="Y1123" s="120" t="s">
        <v>4624</v>
      </c>
      <c r="Z1123" s="120" t="s">
        <v>230</v>
      </c>
      <c r="AA1123" s="123">
        <v>63000</v>
      </c>
      <c r="AB1123" s="120" t="s">
        <v>182</v>
      </c>
      <c r="AC1123" s="120">
        <v>24</v>
      </c>
      <c r="AD1123" s="120" t="s">
        <v>195</v>
      </c>
      <c r="AE1123" s="120" t="s">
        <v>483</v>
      </c>
      <c r="AF1123" s="123">
        <v>3360</v>
      </c>
      <c r="AG1123" s="123">
        <v>3360</v>
      </c>
      <c r="AH1123" s="120" t="s">
        <v>5917</v>
      </c>
      <c r="AI1123" s="123">
        <v>3683.8</v>
      </c>
      <c r="AJ1123" s="123">
        <v>2976.2</v>
      </c>
      <c r="AK1123" s="123">
        <v>6660</v>
      </c>
      <c r="AL1123" s="123">
        <v>59316.2</v>
      </c>
      <c r="AM1123" s="123">
        <v>15245.8</v>
      </c>
      <c r="AN1123" s="123">
        <v>74562</v>
      </c>
      <c r="AO1123" s="123">
        <v>34246.120000000003</v>
      </c>
      <c r="AP1123" s="123">
        <v>12853.88</v>
      </c>
      <c r="AQ1123" s="123">
        <v>47100</v>
      </c>
      <c r="AR1123" s="120">
        <v>16</v>
      </c>
      <c r="AS1123" s="120">
        <f>VLOOKUP(X1123:X3386,[7]Sheet1!$T$2:$AC$1764,10,0)</f>
        <v>436</v>
      </c>
      <c r="AT1123" s="107" t="str">
        <f>VLOOKUP(X1123:X3380,'[8]Asset Classification'!$J$3:$S$2325,10,0)</f>
        <v>&gt;180</v>
      </c>
      <c r="AU1123" s="120"/>
      <c r="AV1123" s="120"/>
      <c r="AW1123" s="120"/>
      <c r="AX1123" s="120" t="s">
        <v>544</v>
      </c>
      <c r="AY1123" s="120" t="s">
        <v>545</v>
      </c>
      <c r="AZ1123" s="120"/>
      <c r="BA1123" s="120"/>
      <c r="BB1123" s="126"/>
      <c r="BC1123" s="110"/>
      <c r="BD1123" s="111"/>
      <c r="BE1123" s="111"/>
      <c r="BF1123" s="112"/>
      <c r="BG1123" s="111"/>
      <c r="BH1123" s="113"/>
      <c r="BI1123" s="111"/>
      <c r="BJ1123" s="111"/>
      <c r="BK1123" s="114"/>
      <c r="BL1123" s="122"/>
    </row>
    <row r="1124" spans="1:64" s="125" customFormat="1" ht="14.55" customHeight="1" x14ac:dyDescent="0.3">
      <c r="A1124" s="120">
        <v>1119</v>
      </c>
      <c r="B1124" s="120" t="s">
        <v>5879</v>
      </c>
      <c r="C1124" s="120" t="s">
        <v>178</v>
      </c>
      <c r="D1124" s="120" t="s">
        <v>850</v>
      </c>
      <c r="E1124" s="120" t="s">
        <v>851</v>
      </c>
      <c r="F1124" s="120" t="s">
        <v>852</v>
      </c>
      <c r="G1124" s="120" t="s">
        <v>853</v>
      </c>
      <c r="H1124" s="120" t="s">
        <v>854</v>
      </c>
      <c r="I1124" s="120">
        <v>176391</v>
      </c>
      <c r="J1124" s="120" t="s">
        <v>889</v>
      </c>
      <c r="K1124" s="120">
        <v>176391</v>
      </c>
      <c r="L1124" s="120" t="s">
        <v>1019</v>
      </c>
      <c r="M1124" s="120" t="s">
        <v>1020</v>
      </c>
      <c r="N1124" s="120">
        <v>63012</v>
      </c>
      <c r="O1124" s="120" t="s">
        <v>2646</v>
      </c>
      <c r="P1124" s="120">
        <v>512379</v>
      </c>
      <c r="Q1124" s="120" t="s">
        <v>2647</v>
      </c>
      <c r="R1124" s="120" t="s">
        <v>255</v>
      </c>
      <c r="S1124" s="120" t="s">
        <v>2648</v>
      </c>
      <c r="T1124" s="120" t="s">
        <v>185</v>
      </c>
      <c r="U1124" s="120" t="s">
        <v>186</v>
      </c>
      <c r="V1124" s="120">
        <v>541</v>
      </c>
      <c r="W1124" s="120" t="s">
        <v>5904</v>
      </c>
      <c r="X1124" s="120">
        <v>350687613</v>
      </c>
      <c r="Y1124" s="120" t="s">
        <v>2649</v>
      </c>
      <c r="Z1124" s="120" t="s">
        <v>796</v>
      </c>
      <c r="AA1124" s="123">
        <v>41952</v>
      </c>
      <c r="AB1124" s="120" t="s">
        <v>548</v>
      </c>
      <c r="AC1124" s="120">
        <v>24</v>
      </c>
      <c r="AD1124" s="120" t="s">
        <v>192</v>
      </c>
      <c r="AE1124" s="120" t="s">
        <v>240</v>
      </c>
      <c r="AF1124" s="123">
        <v>2428</v>
      </c>
      <c r="AG1124" s="123">
        <v>2250</v>
      </c>
      <c r="AH1124" s="120" t="s">
        <v>492</v>
      </c>
      <c r="AI1124" s="123">
        <v>14874.43</v>
      </c>
      <c r="AJ1124" s="123">
        <v>7803.57</v>
      </c>
      <c r="AK1124" s="123">
        <v>22678</v>
      </c>
      <c r="AL1124" s="123">
        <v>27077.57</v>
      </c>
      <c r="AM1124" s="123">
        <v>4422.43</v>
      </c>
      <c r="AN1124" s="123">
        <v>31500</v>
      </c>
      <c r="AO1124" s="123">
        <v>27077.57</v>
      </c>
      <c r="AP1124" s="123">
        <v>4422.43</v>
      </c>
      <c r="AQ1124" s="123">
        <v>31500</v>
      </c>
      <c r="AR1124" s="120">
        <v>25</v>
      </c>
      <c r="AS1124" s="120">
        <f>VLOOKUP(X1124:X3387,[7]Sheet1!$T$2:$AC$1764,10,0)</f>
        <v>439</v>
      </c>
      <c r="AT1124" s="107" t="str">
        <f>VLOOKUP(X1124:X3381,'[8]Asset Classification'!$J$3:$S$2325,10,0)</f>
        <v>&gt;180</v>
      </c>
      <c r="AU1124" s="120"/>
      <c r="AV1124" s="120"/>
      <c r="AW1124" s="120"/>
      <c r="AX1124" s="120" t="s">
        <v>544</v>
      </c>
      <c r="AY1124" s="120" t="s">
        <v>545</v>
      </c>
      <c r="AZ1124" s="120"/>
      <c r="BA1124" s="120"/>
      <c r="BB1124" s="126"/>
      <c r="BC1124" s="110"/>
      <c r="BD1124" s="111"/>
      <c r="BE1124" s="111"/>
      <c r="BF1124" s="112"/>
      <c r="BG1124" s="111"/>
      <c r="BH1124" s="113"/>
      <c r="BI1124" s="111"/>
      <c r="BJ1124" s="111"/>
      <c r="BK1124" s="114"/>
      <c r="BL1124" s="122"/>
    </row>
    <row r="1125" spans="1:64" s="125" customFormat="1" ht="14.55" customHeight="1" x14ac:dyDescent="0.3">
      <c r="A1125" s="120">
        <v>1120</v>
      </c>
      <c r="B1125" s="120" t="s">
        <v>5879</v>
      </c>
      <c r="C1125" s="120" t="s">
        <v>178</v>
      </c>
      <c r="D1125" s="120" t="s">
        <v>850</v>
      </c>
      <c r="E1125" s="120" t="s">
        <v>851</v>
      </c>
      <c r="F1125" s="120" t="s">
        <v>852</v>
      </c>
      <c r="G1125" s="120" t="s">
        <v>853</v>
      </c>
      <c r="H1125" s="120" t="s">
        <v>854</v>
      </c>
      <c r="I1125" s="120">
        <v>168143</v>
      </c>
      <c r="J1125" s="120" t="s">
        <v>854</v>
      </c>
      <c r="K1125" s="120">
        <v>168143</v>
      </c>
      <c r="L1125" s="120" t="s">
        <v>883</v>
      </c>
      <c r="M1125" s="120" t="s">
        <v>884</v>
      </c>
      <c r="N1125" s="120">
        <v>62931</v>
      </c>
      <c r="O1125" s="120" t="s">
        <v>1892</v>
      </c>
      <c r="P1125" s="120">
        <v>492623</v>
      </c>
      <c r="Q1125" s="120" t="s">
        <v>1893</v>
      </c>
      <c r="R1125" s="120" t="s">
        <v>255</v>
      </c>
      <c r="S1125" s="120" t="s">
        <v>3967</v>
      </c>
      <c r="T1125" s="120" t="s">
        <v>185</v>
      </c>
      <c r="U1125" s="120" t="s">
        <v>181</v>
      </c>
      <c r="V1125" s="120">
        <v>0</v>
      </c>
      <c r="W1125" s="120" t="s">
        <v>5880</v>
      </c>
      <c r="X1125" s="120">
        <v>353444857</v>
      </c>
      <c r="Y1125" s="120" t="s">
        <v>3968</v>
      </c>
      <c r="Z1125" s="120" t="s">
        <v>230</v>
      </c>
      <c r="AA1125" s="123">
        <v>39000</v>
      </c>
      <c r="AB1125" s="120" t="s">
        <v>182</v>
      </c>
      <c r="AC1125" s="120">
        <v>24</v>
      </c>
      <c r="AD1125" s="120" t="s">
        <v>190</v>
      </c>
      <c r="AE1125" s="120" t="s">
        <v>302</v>
      </c>
      <c r="AF1125" s="123">
        <v>2080</v>
      </c>
      <c r="AG1125" s="123">
        <v>2080</v>
      </c>
      <c r="AH1125" s="120" t="s">
        <v>629</v>
      </c>
      <c r="AI1125" s="123">
        <v>1278.6300000000001</v>
      </c>
      <c r="AJ1125" s="123">
        <v>801.37</v>
      </c>
      <c r="AK1125" s="123">
        <v>2080</v>
      </c>
      <c r="AL1125" s="123">
        <v>37721.370000000003</v>
      </c>
      <c r="AM1125" s="123">
        <v>10192.629999999999</v>
      </c>
      <c r="AN1125" s="123">
        <v>47914</v>
      </c>
      <c r="AO1125" s="123">
        <v>22499.62</v>
      </c>
      <c r="AP1125" s="123">
        <v>8700.3799999999992</v>
      </c>
      <c r="AQ1125" s="123">
        <v>31200</v>
      </c>
      <c r="AR1125" s="120">
        <v>16</v>
      </c>
      <c r="AS1125" s="120">
        <f>VLOOKUP(X1125:X3388,[7]Sheet1!$T$2:$AC$1764,10,0)</f>
        <v>441</v>
      </c>
      <c r="AT1125" s="107" t="str">
        <f>VLOOKUP(X1125:X3382,'[8]Asset Classification'!$J$3:$S$2325,10,0)</f>
        <v>&gt;180</v>
      </c>
      <c r="AU1125" s="120"/>
      <c r="AV1125" s="120"/>
      <c r="AW1125" s="120"/>
      <c r="AX1125" s="120" t="s">
        <v>544</v>
      </c>
      <c r="AY1125" s="120" t="s">
        <v>545</v>
      </c>
      <c r="AZ1125" s="120"/>
      <c r="BA1125" s="120"/>
      <c r="BB1125" s="126"/>
      <c r="BC1125" s="110"/>
      <c r="BD1125" s="111"/>
      <c r="BE1125" s="111"/>
      <c r="BF1125" s="112"/>
      <c r="BG1125" s="111"/>
      <c r="BH1125" s="113"/>
      <c r="BI1125" s="111"/>
      <c r="BJ1125" s="111"/>
      <c r="BK1125" s="114"/>
      <c r="BL1125" s="122"/>
    </row>
    <row r="1126" spans="1:64" s="125" customFormat="1" ht="14.55" customHeight="1" x14ac:dyDescent="0.3">
      <c r="A1126" s="120">
        <v>1121</v>
      </c>
      <c r="B1126" s="120" t="s">
        <v>5879</v>
      </c>
      <c r="C1126" s="120" t="s">
        <v>178</v>
      </c>
      <c r="D1126" s="120" t="s">
        <v>850</v>
      </c>
      <c r="E1126" s="120" t="s">
        <v>851</v>
      </c>
      <c r="F1126" s="120" t="s">
        <v>852</v>
      </c>
      <c r="G1126" s="120" t="s">
        <v>853</v>
      </c>
      <c r="H1126" s="120" t="s">
        <v>854</v>
      </c>
      <c r="I1126" s="120">
        <v>40668</v>
      </c>
      <c r="J1126" s="120" t="s">
        <v>854</v>
      </c>
      <c r="K1126" s="120">
        <v>40668</v>
      </c>
      <c r="L1126" s="120" t="s">
        <v>906</v>
      </c>
      <c r="M1126" s="120" t="s">
        <v>907</v>
      </c>
      <c r="N1126" s="120">
        <v>62984</v>
      </c>
      <c r="O1126" s="120" t="s">
        <v>4122</v>
      </c>
      <c r="P1126" s="120">
        <v>91539</v>
      </c>
      <c r="Q1126" s="120" t="s">
        <v>4123</v>
      </c>
      <c r="R1126" s="120" t="s">
        <v>255</v>
      </c>
      <c r="S1126" s="120" t="s">
        <v>4593</v>
      </c>
      <c r="T1126" s="120" t="s">
        <v>185</v>
      </c>
      <c r="U1126" s="120" t="s">
        <v>181</v>
      </c>
      <c r="V1126" s="120">
        <v>541</v>
      </c>
      <c r="W1126" s="120" t="s">
        <v>5880</v>
      </c>
      <c r="X1126" s="120">
        <v>353954819</v>
      </c>
      <c r="Y1126" s="120" t="s">
        <v>4594</v>
      </c>
      <c r="Z1126" s="120" t="s">
        <v>244</v>
      </c>
      <c r="AA1126" s="123">
        <v>52000</v>
      </c>
      <c r="AB1126" s="120" t="s">
        <v>182</v>
      </c>
      <c r="AC1126" s="120">
        <v>24</v>
      </c>
      <c r="AD1126" s="120" t="s">
        <v>190</v>
      </c>
      <c r="AE1126" s="120" t="s">
        <v>302</v>
      </c>
      <c r="AF1126" s="123">
        <v>2780</v>
      </c>
      <c r="AG1126" s="123">
        <v>2780</v>
      </c>
      <c r="AH1126" s="120" t="s">
        <v>377</v>
      </c>
      <c r="AI1126" s="123">
        <v>1675.89</v>
      </c>
      <c r="AJ1126" s="123">
        <v>1104.1099999999999</v>
      </c>
      <c r="AK1126" s="123">
        <v>2780</v>
      </c>
      <c r="AL1126" s="123">
        <v>50324.11</v>
      </c>
      <c r="AM1126" s="123">
        <v>13566.89</v>
      </c>
      <c r="AN1126" s="123">
        <v>63891</v>
      </c>
      <c r="AO1126" s="123">
        <v>30104.84</v>
      </c>
      <c r="AP1126" s="123">
        <v>11595.16</v>
      </c>
      <c r="AQ1126" s="123">
        <v>41700</v>
      </c>
      <c r="AR1126" s="120">
        <v>16</v>
      </c>
      <c r="AS1126" s="120">
        <f>VLOOKUP(X1126:X3389,[7]Sheet1!$T$2:$AC$1764,10,0)</f>
        <v>441</v>
      </c>
      <c r="AT1126" s="107" t="str">
        <f>VLOOKUP(X1126:X3383,'[8]Asset Classification'!$J$3:$S$2325,10,0)</f>
        <v>&gt;180</v>
      </c>
      <c r="AU1126" s="120"/>
      <c r="AV1126" s="120"/>
      <c r="AW1126" s="120"/>
      <c r="AX1126" s="120" t="s">
        <v>544</v>
      </c>
      <c r="AY1126" s="120" t="s">
        <v>545</v>
      </c>
      <c r="AZ1126" s="120"/>
      <c r="BA1126" s="120"/>
      <c r="BB1126" s="126"/>
      <c r="BC1126" s="110"/>
      <c r="BD1126" s="111"/>
      <c r="BE1126" s="111"/>
      <c r="BF1126" s="112"/>
      <c r="BG1126" s="111"/>
      <c r="BH1126" s="113"/>
      <c r="BI1126" s="111"/>
      <c r="BJ1126" s="111"/>
      <c r="BK1126" s="114"/>
      <c r="BL1126" s="122"/>
    </row>
    <row r="1127" spans="1:64" s="125" customFormat="1" ht="14.55" customHeight="1" x14ac:dyDescent="0.3">
      <c r="A1127" s="120">
        <v>1122</v>
      </c>
      <c r="B1127" s="120" t="s">
        <v>5879</v>
      </c>
      <c r="C1127" s="120" t="s">
        <v>178</v>
      </c>
      <c r="D1127" s="120" t="s">
        <v>850</v>
      </c>
      <c r="E1127" s="120" t="s">
        <v>851</v>
      </c>
      <c r="F1127" s="120" t="s">
        <v>852</v>
      </c>
      <c r="G1127" s="120" t="s">
        <v>853</v>
      </c>
      <c r="H1127" s="120" t="s">
        <v>854</v>
      </c>
      <c r="I1127" s="120">
        <v>40731</v>
      </c>
      <c r="J1127" s="120" t="s">
        <v>1639</v>
      </c>
      <c r="K1127" s="120">
        <v>40731</v>
      </c>
      <c r="L1127" s="120" t="s">
        <v>925</v>
      </c>
      <c r="M1127" s="120" t="s">
        <v>926</v>
      </c>
      <c r="N1127" s="120">
        <v>62949</v>
      </c>
      <c r="O1127" s="120" t="s">
        <v>1682</v>
      </c>
      <c r="P1127" s="120">
        <v>442070</v>
      </c>
      <c r="Q1127" s="120" t="s">
        <v>1683</v>
      </c>
      <c r="R1127" s="120" t="s">
        <v>255</v>
      </c>
      <c r="S1127" s="120" t="s">
        <v>1684</v>
      </c>
      <c r="T1127" s="120" t="s">
        <v>218</v>
      </c>
      <c r="U1127" s="120" t="s">
        <v>547</v>
      </c>
      <c r="V1127" s="120">
        <v>541</v>
      </c>
      <c r="W1127" s="120" t="s">
        <v>5880</v>
      </c>
      <c r="X1127" s="120">
        <v>347531084</v>
      </c>
      <c r="Y1127" s="120" t="s">
        <v>1685</v>
      </c>
      <c r="Z1127" s="120" t="s">
        <v>1686</v>
      </c>
      <c r="AA1127" s="123">
        <v>33402</v>
      </c>
      <c r="AB1127" s="120" t="s">
        <v>189</v>
      </c>
      <c r="AC1127" s="120">
        <v>24</v>
      </c>
      <c r="AD1127" s="120" t="s">
        <v>192</v>
      </c>
      <c r="AE1127" s="120" t="s">
        <v>712</v>
      </c>
      <c r="AF1127" s="123">
        <v>1354</v>
      </c>
      <c r="AG1127" s="123">
        <v>1750</v>
      </c>
      <c r="AH1127" s="120" t="s">
        <v>285</v>
      </c>
      <c r="AI1127" s="123">
        <v>29992.97</v>
      </c>
      <c r="AJ1127" s="123">
        <v>8111.03</v>
      </c>
      <c r="AK1127" s="123">
        <v>38104</v>
      </c>
      <c r="AL1127" s="123">
        <v>3409.03</v>
      </c>
      <c r="AM1127" s="123">
        <v>90.97</v>
      </c>
      <c r="AN1127" s="123">
        <v>3500</v>
      </c>
      <c r="AO1127" s="123">
        <v>3409.03</v>
      </c>
      <c r="AP1127" s="123">
        <v>90.97</v>
      </c>
      <c r="AQ1127" s="123">
        <v>3500</v>
      </c>
      <c r="AR1127" s="120">
        <v>37</v>
      </c>
      <c r="AS1127" s="120">
        <f>VLOOKUP(X1127:X3390,[7]Sheet1!$T$2:$AC$1764,10,0)</f>
        <v>442</v>
      </c>
      <c r="AT1127" s="107" t="str">
        <f>VLOOKUP(X1127:X3384,'[8]Asset Classification'!$J$3:$S$2325,10,0)</f>
        <v>&gt;180</v>
      </c>
      <c r="AU1127" s="120"/>
      <c r="AV1127" s="120"/>
      <c r="AW1127" s="120"/>
      <c r="AX1127" s="120" t="s">
        <v>544</v>
      </c>
      <c r="AY1127" s="120" t="s">
        <v>545</v>
      </c>
      <c r="AZ1127" s="120"/>
      <c r="BA1127" s="120"/>
      <c r="BB1127" s="126"/>
      <c r="BC1127" s="110"/>
      <c r="BD1127" s="111"/>
      <c r="BE1127" s="111"/>
      <c r="BF1127" s="112"/>
      <c r="BG1127" s="111"/>
      <c r="BH1127" s="113"/>
      <c r="BI1127" s="111"/>
      <c r="BJ1127" s="111"/>
      <c r="BK1127" s="114"/>
      <c r="BL1127" s="122"/>
    </row>
    <row r="1128" spans="1:64" s="125" customFormat="1" ht="14.55" customHeight="1" x14ac:dyDescent="0.3">
      <c r="A1128" s="120">
        <v>1123</v>
      </c>
      <c r="B1128" s="120" t="s">
        <v>5879</v>
      </c>
      <c r="C1128" s="120" t="s">
        <v>178</v>
      </c>
      <c r="D1128" s="120" t="s">
        <v>850</v>
      </c>
      <c r="E1128" s="120" t="s">
        <v>851</v>
      </c>
      <c r="F1128" s="120" t="s">
        <v>852</v>
      </c>
      <c r="G1128" s="120" t="s">
        <v>853</v>
      </c>
      <c r="H1128" s="120" t="s">
        <v>854</v>
      </c>
      <c r="I1128" s="120">
        <v>168143</v>
      </c>
      <c r="J1128" s="120" t="s">
        <v>854</v>
      </c>
      <c r="K1128" s="120">
        <v>168143</v>
      </c>
      <c r="L1128" s="120" t="s">
        <v>883</v>
      </c>
      <c r="M1128" s="120" t="s">
        <v>884</v>
      </c>
      <c r="N1128" s="120">
        <v>62999</v>
      </c>
      <c r="O1128" s="120" t="s">
        <v>2011</v>
      </c>
      <c r="P1128" s="120">
        <v>91552</v>
      </c>
      <c r="Q1128" s="120" t="s">
        <v>2012</v>
      </c>
      <c r="R1128" s="120" t="s">
        <v>255</v>
      </c>
      <c r="S1128" s="120" t="s">
        <v>3651</v>
      </c>
      <c r="T1128" s="120" t="s">
        <v>185</v>
      </c>
      <c r="U1128" s="120" t="s">
        <v>181</v>
      </c>
      <c r="V1128" s="120">
        <v>0</v>
      </c>
      <c r="W1128" s="120" t="s">
        <v>221</v>
      </c>
      <c r="X1128" s="120">
        <v>353380555</v>
      </c>
      <c r="Y1128" s="120" t="s">
        <v>3652</v>
      </c>
      <c r="Z1128" s="120" t="s">
        <v>481</v>
      </c>
      <c r="AA1128" s="123">
        <v>63000</v>
      </c>
      <c r="AB1128" s="120" t="s">
        <v>189</v>
      </c>
      <c r="AC1128" s="120">
        <v>24</v>
      </c>
      <c r="AD1128" s="120" t="s">
        <v>195</v>
      </c>
      <c r="AE1128" s="120" t="s">
        <v>477</v>
      </c>
      <c r="AF1128" s="123">
        <v>3360</v>
      </c>
      <c r="AG1128" s="123">
        <v>3360</v>
      </c>
      <c r="AH1128" s="120" t="s">
        <v>3653</v>
      </c>
      <c r="AI1128" s="123">
        <v>3861.06</v>
      </c>
      <c r="AJ1128" s="123">
        <v>2858.94</v>
      </c>
      <c r="AK1128" s="123">
        <v>6720</v>
      </c>
      <c r="AL1128" s="123">
        <v>59138.94</v>
      </c>
      <c r="AM1128" s="123">
        <v>15422.06</v>
      </c>
      <c r="AN1128" s="123">
        <v>74561</v>
      </c>
      <c r="AO1128" s="123">
        <v>36957.74</v>
      </c>
      <c r="AP1128" s="123">
        <v>13442.26</v>
      </c>
      <c r="AQ1128" s="123">
        <v>50400</v>
      </c>
      <c r="AR1128" s="120">
        <v>17</v>
      </c>
      <c r="AS1128" s="120">
        <f>VLOOKUP(X1128:X3391,[7]Sheet1!$T$2:$AC$1764,10,0)</f>
        <v>442</v>
      </c>
      <c r="AT1128" s="107" t="str">
        <f>VLOOKUP(X1128:X3385,'[8]Asset Classification'!$J$3:$S$2325,10,0)</f>
        <v>&gt;180</v>
      </c>
      <c r="AU1128" s="120"/>
      <c r="AV1128" s="120"/>
      <c r="AW1128" s="120"/>
      <c r="AX1128" s="120" t="s">
        <v>544</v>
      </c>
      <c r="AY1128" s="120" t="s">
        <v>545</v>
      </c>
      <c r="AZ1128" s="120"/>
      <c r="BA1128" s="120"/>
      <c r="BB1128" s="126"/>
      <c r="BC1128" s="110"/>
      <c r="BD1128" s="111"/>
      <c r="BE1128" s="111"/>
      <c r="BF1128" s="112"/>
      <c r="BG1128" s="111"/>
      <c r="BH1128" s="113"/>
      <c r="BI1128" s="111"/>
      <c r="BJ1128" s="111"/>
      <c r="BK1128" s="114"/>
      <c r="BL1128" s="122"/>
    </row>
    <row r="1129" spans="1:64" s="125" customFormat="1" ht="14.55" customHeight="1" x14ac:dyDescent="0.3">
      <c r="A1129" s="120">
        <v>1124</v>
      </c>
      <c r="B1129" s="120" t="s">
        <v>5879</v>
      </c>
      <c r="C1129" s="120" t="s">
        <v>178</v>
      </c>
      <c r="D1129" s="120" t="s">
        <v>850</v>
      </c>
      <c r="E1129" s="120" t="s">
        <v>851</v>
      </c>
      <c r="F1129" s="120" t="s">
        <v>852</v>
      </c>
      <c r="G1129" s="120" t="s">
        <v>853</v>
      </c>
      <c r="H1129" s="120" t="s">
        <v>854</v>
      </c>
      <c r="I1129" s="120">
        <v>40745</v>
      </c>
      <c r="J1129" s="120" t="s">
        <v>1245</v>
      </c>
      <c r="K1129" s="120">
        <v>40745</v>
      </c>
      <c r="L1129" s="120" t="s">
        <v>1019</v>
      </c>
      <c r="M1129" s="120" t="s">
        <v>1020</v>
      </c>
      <c r="N1129" s="120">
        <v>409162</v>
      </c>
      <c r="O1129" s="120" t="s">
        <v>1547</v>
      </c>
      <c r="P1129" s="120">
        <v>91559</v>
      </c>
      <c r="Q1129" s="120" t="s">
        <v>1548</v>
      </c>
      <c r="R1129" s="120" t="s">
        <v>255</v>
      </c>
      <c r="S1129" s="120" t="s">
        <v>3692</v>
      </c>
      <c r="T1129" s="120" t="s">
        <v>298</v>
      </c>
      <c r="U1129" s="120" t="s">
        <v>181</v>
      </c>
      <c r="V1129" s="120">
        <v>0</v>
      </c>
      <c r="W1129" s="120" t="s">
        <v>5880</v>
      </c>
      <c r="X1129" s="120">
        <v>353435771</v>
      </c>
      <c r="Y1129" s="120" t="s">
        <v>3693</v>
      </c>
      <c r="Z1129" s="120" t="s">
        <v>297</v>
      </c>
      <c r="AA1129" s="123">
        <v>63000</v>
      </c>
      <c r="AB1129" s="120" t="s">
        <v>189</v>
      </c>
      <c r="AC1129" s="120">
        <v>24</v>
      </c>
      <c r="AD1129" s="120" t="s">
        <v>195</v>
      </c>
      <c r="AE1129" s="120" t="s">
        <v>477</v>
      </c>
      <c r="AF1129" s="123">
        <v>3360</v>
      </c>
      <c r="AG1129" s="123">
        <v>3360</v>
      </c>
      <c r="AH1129" s="120" t="s">
        <v>515</v>
      </c>
      <c r="AI1129" s="123">
        <v>3949.02</v>
      </c>
      <c r="AJ1129" s="123">
        <v>2770.98</v>
      </c>
      <c r="AK1129" s="123">
        <v>6720</v>
      </c>
      <c r="AL1129" s="123">
        <v>59050.98</v>
      </c>
      <c r="AM1129" s="123">
        <v>15371.02</v>
      </c>
      <c r="AN1129" s="123">
        <v>74422</v>
      </c>
      <c r="AO1129" s="123">
        <v>36989.480000000003</v>
      </c>
      <c r="AP1129" s="123">
        <v>13410.52</v>
      </c>
      <c r="AQ1129" s="123">
        <v>50400</v>
      </c>
      <c r="AR1129" s="120">
        <v>17</v>
      </c>
      <c r="AS1129" s="120">
        <f>VLOOKUP(X1129:X3392,[7]Sheet1!$T$2:$AC$1764,10,0)</f>
        <v>442</v>
      </c>
      <c r="AT1129" s="107" t="str">
        <f>VLOOKUP(X1129:X3386,'[8]Asset Classification'!$J$3:$S$2325,10,0)</f>
        <v>&gt;180</v>
      </c>
      <c r="AU1129" s="120"/>
      <c r="AV1129" s="120"/>
      <c r="AW1129" s="120"/>
      <c r="AX1129" s="120" t="s">
        <v>544</v>
      </c>
      <c r="AY1129" s="120" t="s">
        <v>545</v>
      </c>
      <c r="AZ1129" s="120"/>
      <c r="BA1129" s="120"/>
      <c r="BB1129" s="126"/>
      <c r="BC1129" s="110"/>
      <c r="BD1129" s="111"/>
      <c r="BE1129" s="111"/>
      <c r="BF1129" s="112"/>
      <c r="BG1129" s="111"/>
      <c r="BH1129" s="113"/>
      <c r="BI1129" s="111"/>
      <c r="BJ1129" s="111"/>
      <c r="BK1129" s="114"/>
      <c r="BL1129" s="122"/>
    </row>
    <row r="1130" spans="1:64" s="125" customFormat="1" ht="14.55" customHeight="1" x14ac:dyDescent="0.3">
      <c r="A1130" s="120">
        <v>1125</v>
      </c>
      <c r="B1130" s="120" t="s">
        <v>5879</v>
      </c>
      <c r="C1130" s="120" t="s">
        <v>178</v>
      </c>
      <c r="D1130" s="120" t="s">
        <v>850</v>
      </c>
      <c r="E1130" s="120" t="s">
        <v>851</v>
      </c>
      <c r="F1130" s="120" t="s">
        <v>852</v>
      </c>
      <c r="G1130" s="120" t="s">
        <v>853</v>
      </c>
      <c r="H1130" s="120" t="s">
        <v>854</v>
      </c>
      <c r="I1130" s="120">
        <v>168143</v>
      </c>
      <c r="J1130" s="120" t="s">
        <v>854</v>
      </c>
      <c r="K1130" s="120">
        <v>168143</v>
      </c>
      <c r="L1130" s="120" t="s">
        <v>890</v>
      </c>
      <c r="M1130" s="120" t="s">
        <v>891</v>
      </c>
      <c r="N1130" s="120">
        <v>62944</v>
      </c>
      <c r="O1130" s="120" t="s">
        <v>2741</v>
      </c>
      <c r="P1130" s="120">
        <v>561149</v>
      </c>
      <c r="Q1130" s="120" t="s">
        <v>2742</v>
      </c>
      <c r="R1130" s="120" t="s">
        <v>255</v>
      </c>
      <c r="S1130" s="120" t="s">
        <v>3708</v>
      </c>
      <c r="T1130" s="120" t="s">
        <v>185</v>
      </c>
      <c r="U1130" s="120" t="s">
        <v>186</v>
      </c>
      <c r="V1130" s="120">
        <v>0</v>
      </c>
      <c r="W1130" s="120" t="s">
        <v>221</v>
      </c>
      <c r="X1130" s="120">
        <v>353435782</v>
      </c>
      <c r="Y1130" s="120" t="s">
        <v>3709</v>
      </c>
      <c r="Z1130" s="120" t="s">
        <v>297</v>
      </c>
      <c r="AA1130" s="123">
        <v>41000</v>
      </c>
      <c r="AB1130" s="120" t="s">
        <v>189</v>
      </c>
      <c r="AC1130" s="120">
        <v>24</v>
      </c>
      <c r="AD1130" s="120" t="s">
        <v>190</v>
      </c>
      <c r="AE1130" s="120" t="s">
        <v>477</v>
      </c>
      <c r="AF1130" s="123">
        <v>2190</v>
      </c>
      <c r="AG1130" s="123">
        <v>2190</v>
      </c>
      <c r="AH1130" s="120" t="s">
        <v>360</v>
      </c>
      <c r="AI1130" s="123">
        <v>2576.73</v>
      </c>
      <c r="AJ1130" s="123">
        <v>1803.27</v>
      </c>
      <c r="AK1130" s="123">
        <v>4380</v>
      </c>
      <c r="AL1130" s="123">
        <v>38423.269999999997</v>
      </c>
      <c r="AM1130" s="123">
        <v>9980.73</v>
      </c>
      <c r="AN1130" s="123">
        <v>48404</v>
      </c>
      <c r="AO1130" s="123">
        <v>24132.82</v>
      </c>
      <c r="AP1130" s="123">
        <v>8717.18</v>
      </c>
      <c r="AQ1130" s="123">
        <v>32850</v>
      </c>
      <c r="AR1130" s="120">
        <v>17</v>
      </c>
      <c r="AS1130" s="120">
        <f>VLOOKUP(X1130:X3393,[7]Sheet1!$T$2:$AC$1764,10,0)</f>
        <v>442</v>
      </c>
      <c r="AT1130" s="107" t="str">
        <f>VLOOKUP(X1130:X3387,'[8]Asset Classification'!$J$3:$S$2325,10,0)</f>
        <v>&gt;180</v>
      </c>
      <c r="AU1130" s="120"/>
      <c r="AV1130" s="120"/>
      <c r="AW1130" s="120"/>
      <c r="AX1130" s="120" t="s">
        <v>544</v>
      </c>
      <c r="AY1130" s="120" t="s">
        <v>545</v>
      </c>
      <c r="AZ1130" s="120"/>
      <c r="BA1130" s="120"/>
      <c r="BB1130" s="126"/>
      <c r="BC1130" s="110"/>
      <c r="BD1130" s="111"/>
      <c r="BE1130" s="111"/>
      <c r="BF1130" s="112"/>
      <c r="BG1130" s="111"/>
      <c r="BH1130" s="113"/>
      <c r="BI1130" s="111"/>
      <c r="BJ1130" s="111"/>
      <c r="BK1130" s="114"/>
      <c r="BL1130" s="122"/>
    </row>
    <row r="1131" spans="1:64" s="125" customFormat="1" ht="14.55" customHeight="1" x14ac:dyDescent="0.3">
      <c r="A1131" s="120">
        <v>1126</v>
      </c>
      <c r="B1131" s="120" t="s">
        <v>5879</v>
      </c>
      <c r="C1131" s="120" t="s">
        <v>178</v>
      </c>
      <c r="D1131" s="120" t="s">
        <v>850</v>
      </c>
      <c r="E1131" s="120" t="s">
        <v>851</v>
      </c>
      <c r="F1131" s="120" t="s">
        <v>852</v>
      </c>
      <c r="G1131" s="120" t="s">
        <v>853</v>
      </c>
      <c r="H1131" s="120" t="s">
        <v>854</v>
      </c>
      <c r="I1131" s="120">
        <v>40745</v>
      </c>
      <c r="J1131" s="120" t="s">
        <v>1245</v>
      </c>
      <c r="K1131" s="120">
        <v>40745</v>
      </c>
      <c r="L1131" s="120" t="s">
        <v>1545</v>
      </c>
      <c r="M1131" s="120" t="s">
        <v>1546</v>
      </c>
      <c r="N1131" s="120">
        <v>404793</v>
      </c>
      <c r="O1131" s="120" t="s">
        <v>2011</v>
      </c>
      <c r="P1131" s="120">
        <v>91552</v>
      </c>
      <c r="Q1131" s="120" t="s">
        <v>2012</v>
      </c>
      <c r="R1131" s="120" t="s">
        <v>255</v>
      </c>
      <c r="S1131" s="120" t="s">
        <v>3722</v>
      </c>
      <c r="T1131" s="120" t="s">
        <v>185</v>
      </c>
      <c r="U1131" s="120" t="s">
        <v>186</v>
      </c>
      <c r="V1131" s="120">
        <v>0</v>
      </c>
      <c r="W1131" s="120" t="s">
        <v>5880</v>
      </c>
      <c r="X1131" s="120">
        <v>353435791</v>
      </c>
      <c r="Y1131" s="120" t="s">
        <v>3723</v>
      </c>
      <c r="Z1131" s="120" t="s">
        <v>303</v>
      </c>
      <c r="AA1131" s="123">
        <v>53000</v>
      </c>
      <c r="AB1131" s="120" t="s">
        <v>189</v>
      </c>
      <c r="AC1131" s="120">
        <v>24</v>
      </c>
      <c r="AD1131" s="120" t="s">
        <v>195</v>
      </c>
      <c r="AE1131" s="120" t="s">
        <v>492</v>
      </c>
      <c r="AF1131" s="123">
        <v>2830</v>
      </c>
      <c r="AG1131" s="123">
        <v>2830</v>
      </c>
      <c r="AH1131" s="120" t="s">
        <v>377</v>
      </c>
      <c r="AI1131" s="123">
        <v>1704.66</v>
      </c>
      <c r="AJ1131" s="123">
        <v>1125.3399999999999</v>
      </c>
      <c r="AK1131" s="123">
        <v>2830</v>
      </c>
      <c r="AL1131" s="123">
        <v>51295.34</v>
      </c>
      <c r="AM1131" s="123">
        <v>13900.66</v>
      </c>
      <c r="AN1131" s="123">
        <v>65196</v>
      </c>
      <c r="AO1131" s="123">
        <v>30591.65</v>
      </c>
      <c r="AP1131" s="123">
        <v>11858.35</v>
      </c>
      <c r="AQ1131" s="123">
        <v>42450</v>
      </c>
      <c r="AR1131" s="120">
        <v>16</v>
      </c>
      <c r="AS1131" s="120">
        <f>VLOOKUP(X1131:X3394,[7]Sheet1!$T$2:$AC$1764,10,0)</f>
        <v>442</v>
      </c>
      <c r="AT1131" s="107" t="str">
        <f>VLOOKUP(X1131:X3388,'[8]Asset Classification'!$J$3:$S$2325,10,0)</f>
        <v>&gt;180</v>
      </c>
      <c r="AU1131" s="120"/>
      <c r="AV1131" s="120"/>
      <c r="AW1131" s="120"/>
      <c r="AX1131" s="120" t="s">
        <v>544</v>
      </c>
      <c r="AY1131" s="120" t="s">
        <v>545</v>
      </c>
      <c r="AZ1131" s="120"/>
      <c r="BA1131" s="120"/>
      <c r="BB1131" s="126"/>
      <c r="BC1131" s="110"/>
      <c r="BD1131" s="111"/>
      <c r="BE1131" s="111"/>
      <c r="BF1131" s="112"/>
      <c r="BG1131" s="111"/>
      <c r="BH1131" s="113"/>
      <c r="BI1131" s="111"/>
      <c r="BJ1131" s="111"/>
      <c r="BK1131" s="114"/>
      <c r="BL1131" s="122"/>
    </row>
    <row r="1132" spans="1:64" s="125" customFormat="1" ht="14.55" customHeight="1" x14ac:dyDescent="0.3">
      <c r="A1132" s="120">
        <v>1127</v>
      </c>
      <c r="B1132" s="120" t="s">
        <v>5879</v>
      </c>
      <c r="C1132" s="120" t="s">
        <v>178</v>
      </c>
      <c r="D1132" s="120" t="s">
        <v>850</v>
      </c>
      <c r="E1132" s="120" t="s">
        <v>851</v>
      </c>
      <c r="F1132" s="120" t="s">
        <v>852</v>
      </c>
      <c r="G1132" s="120" t="s">
        <v>853</v>
      </c>
      <c r="H1132" s="120" t="s">
        <v>854</v>
      </c>
      <c r="I1132" s="120">
        <v>168143</v>
      </c>
      <c r="J1132" s="120" t="s">
        <v>854</v>
      </c>
      <c r="K1132" s="120">
        <v>168143</v>
      </c>
      <c r="L1132" s="120" t="s">
        <v>883</v>
      </c>
      <c r="M1132" s="120" t="s">
        <v>884</v>
      </c>
      <c r="N1132" s="120">
        <v>62930</v>
      </c>
      <c r="O1132" s="120" t="s">
        <v>2011</v>
      </c>
      <c r="P1132" s="120">
        <v>91552</v>
      </c>
      <c r="Q1132" s="120" t="s">
        <v>2012</v>
      </c>
      <c r="R1132" s="120" t="s">
        <v>255</v>
      </c>
      <c r="S1132" s="120" t="s">
        <v>3761</v>
      </c>
      <c r="T1132" s="120" t="s">
        <v>180</v>
      </c>
      <c r="U1132" s="120" t="s">
        <v>645</v>
      </c>
      <c r="V1132" s="120">
        <v>0</v>
      </c>
      <c r="W1132" s="120" t="s">
        <v>5880</v>
      </c>
      <c r="X1132" s="120">
        <v>353435821</v>
      </c>
      <c r="Y1132" s="120" t="s">
        <v>3762</v>
      </c>
      <c r="Z1132" s="120" t="s">
        <v>303</v>
      </c>
      <c r="AA1132" s="123">
        <v>50000</v>
      </c>
      <c r="AB1132" s="120" t="s">
        <v>189</v>
      </c>
      <c r="AC1132" s="120">
        <v>24</v>
      </c>
      <c r="AD1132" s="120" t="s">
        <v>195</v>
      </c>
      <c r="AE1132" s="120" t="s">
        <v>492</v>
      </c>
      <c r="AF1132" s="123">
        <v>2670</v>
      </c>
      <c r="AG1132" s="123">
        <v>2670</v>
      </c>
      <c r="AH1132" s="120" t="s">
        <v>377</v>
      </c>
      <c r="AI1132" s="123">
        <v>1608.36</v>
      </c>
      <c r="AJ1132" s="123">
        <v>1061.6400000000001</v>
      </c>
      <c r="AK1132" s="123">
        <v>2670</v>
      </c>
      <c r="AL1132" s="123">
        <v>48391.64</v>
      </c>
      <c r="AM1132" s="123">
        <v>13113.36</v>
      </c>
      <c r="AN1132" s="123">
        <v>61505</v>
      </c>
      <c r="AO1132" s="123">
        <v>28863.41</v>
      </c>
      <c r="AP1132" s="123">
        <v>11186.59</v>
      </c>
      <c r="AQ1132" s="123">
        <v>40050</v>
      </c>
      <c r="AR1132" s="120">
        <v>16</v>
      </c>
      <c r="AS1132" s="120">
        <f>VLOOKUP(X1132:X3395,[7]Sheet1!$T$2:$AC$1764,10,0)</f>
        <v>442</v>
      </c>
      <c r="AT1132" s="107" t="str">
        <f>VLOOKUP(X1132:X3389,'[8]Asset Classification'!$J$3:$S$2325,10,0)</f>
        <v>&gt;180</v>
      </c>
      <c r="AU1132" s="120"/>
      <c r="AV1132" s="120"/>
      <c r="AW1132" s="120"/>
      <c r="AX1132" s="120" t="s">
        <v>544</v>
      </c>
      <c r="AY1132" s="120" t="s">
        <v>545</v>
      </c>
      <c r="AZ1132" s="120"/>
      <c r="BA1132" s="120"/>
      <c r="BB1132" s="126"/>
      <c r="BC1132" s="110"/>
      <c r="BD1132" s="111"/>
      <c r="BE1132" s="111"/>
      <c r="BF1132" s="112"/>
      <c r="BG1132" s="111"/>
      <c r="BH1132" s="113"/>
      <c r="BI1132" s="111"/>
      <c r="BJ1132" s="111"/>
      <c r="BK1132" s="114"/>
      <c r="BL1132" s="122"/>
    </row>
    <row r="1133" spans="1:64" s="125" customFormat="1" ht="14.55" customHeight="1" x14ac:dyDescent="0.3">
      <c r="A1133" s="120">
        <v>1128</v>
      </c>
      <c r="B1133" s="120" t="s">
        <v>5879</v>
      </c>
      <c r="C1133" s="120" t="s">
        <v>178</v>
      </c>
      <c r="D1133" s="120" t="s">
        <v>850</v>
      </c>
      <c r="E1133" s="120" t="s">
        <v>851</v>
      </c>
      <c r="F1133" s="120" t="s">
        <v>852</v>
      </c>
      <c r="G1133" s="120" t="s">
        <v>853</v>
      </c>
      <c r="H1133" s="120" t="s">
        <v>854</v>
      </c>
      <c r="I1133" s="120">
        <v>168143</v>
      </c>
      <c r="J1133" s="120" t="s">
        <v>854</v>
      </c>
      <c r="K1133" s="120">
        <v>168143</v>
      </c>
      <c r="L1133" s="120" t="s">
        <v>925</v>
      </c>
      <c r="M1133" s="120" t="s">
        <v>926</v>
      </c>
      <c r="N1133" s="120">
        <v>368274</v>
      </c>
      <c r="O1133" s="120" t="s">
        <v>3763</v>
      </c>
      <c r="P1133" s="120">
        <v>566568</v>
      </c>
      <c r="Q1133" s="120" t="s">
        <v>3764</v>
      </c>
      <c r="R1133" s="120" t="s">
        <v>255</v>
      </c>
      <c r="S1133" s="120" t="s">
        <v>3765</v>
      </c>
      <c r="T1133" s="120" t="s">
        <v>185</v>
      </c>
      <c r="U1133" s="120" t="s">
        <v>186</v>
      </c>
      <c r="V1133" s="120">
        <v>0</v>
      </c>
      <c r="W1133" s="120" t="s">
        <v>5880</v>
      </c>
      <c r="X1133" s="120">
        <v>353435822</v>
      </c>
      <c r="Y1133" s="120" t="s">
        <v>3766</v>
      </c>
      <c r="Z1133" s="120" t="s">
        <v>244</v>
      </c>
      <c r="AA1133" s="123">
        <v>43000</v>
      </c>
      <c r="AB1133" s="120" t="s">
        <v>189</v>
      </c>
      <c r="AC1133" s="120">
        <v>24</v>
      </c>
      <c r="AD1133" s="120" t="s">
        <v>190</v>
      </c>
      <c r="AE1133" s="120" t="s">
        <v>492</v>
      </c>
      <c r="AF1133" s="123">
        <v>2290</v>
      </c>
      <c r="AG1133" s="123">
        <v>2290</v>
      </c>
      <c r="AH1133" s="120" t="s">
        <v>518</v>
      </c>
      <c r="AI1133" s="123">
        <v>1406.44</v>
      </c>
      <c r="AJ1133" s="123">
        <v>883.56</v>
      </c>
      <c r="AK1133" s="123">
        <v>2290</v>
      </c>
      <c r="AL1133" s="123">
        <v>41593.56</v>
      </c>
      <c r="AM1133" s="123">
        <v>11300.44</v>
      </c>
      <c r="AN1133" s="123">
        <v>52894</v>
      </c>
      <c r="AO1133" s="123">
        <v>24723.32</v>
      </c>
      <c r="AP1133" s="123">
        <v>9626.68</v>
      </c>
      <c r="AQ1133" s="123">
        <v>34350</v>
      </c>
      <c r="AR1133" s="120">
        <v>16</v>
      </c>
      <c r="AS1133" s="120">
        <f>VLOOKUP(X1133:X3396,[7]Sheet1!$T$2:$AC$1764,10,0)</f>
        <v>442</v>
      </c>
      <c r="AT1133" s="107" t="str">
        <f>VLOOKUP(X1133:X3390,'[8]Asset Classification'!$J$3:$S$2325,10,0)</f>
        <v>&gt;180</v>
      </c>
      <c r="AU1133" s="120"/>
      <c r="AV1133" s="120"/>
      <c r="AW1133" s="120"/>
      <c r="AX1133" s="120" t="s">
        <v>544</v>
      </c>
      <c r="AY1133" s="120" t="s">
        <v>545</v>
      </c>
      <c r="AZ1133" s="120"/>
      <c r="BA1133" s="120"/>
      <c r="BB1133" s="126"/>
      <c r="BC1133" s="110"/>
      <c r="BD1133" s="111"/>
      <c r="BE1133" s="111"/>
      <c r="BF1133" s="112"/>
      <c r="BG1133" s="111"/>
      <c r="BH1133" s="113"/>
      <c r="BI1133" s="111"/>
      <c r="BJ1133" s="111"/>
      <c r="BK1133" s="114"/>
      <c r="BL1133" s="122"/>
    </row>
    <row r="1134" spans="1:64" s="125" customFormat="1" ht="14.55" customHeight="1" x14ac:dyDescent="0.3">
      <c r="A1134" s="120">
        <v>1129</v>
      </c>
      <c r="B1134" s="120" t="s">
        <v>5879</v>
      </c>
      <c r="C1134" s="120" t="s">
        <v>178</v>
      </c>
      <c r="D1134" s="120" t="s">
        <v>850</v>
      </c>
      <c r="E1134" s="120" t="s">
        <v>851</v>
      </c>
      <c r="F1134" s="120" t="s">
        <v>852</v>
      </c>
      <c r="G1134" s="120" t="s">
        <v>853</v>
      </c>
      <c r="H1134" s="120" t="s">
        <v>854</v>
      </c>
      <c r="I1134" s="120">
        <v>40735</v>
      </c>
      <c r="J1134" s="120" t="s">
        <v>915</v>
      </c>
      <c r="K1134" s="120">
        <v>40735</v>
      </c>
      <c r="L1134" s="120" t="s">
        <v>916</v>
      </c>
      <c r="M1134" s="120" t="s">
        <v>917</v>
      </c>
      <c r="N1134" s="120">
        <v>348120</v>
      </c>
      <c r="O1134" s="120" t="s">
        <v>2741</v>
      </c>
      <c r="P1134" s="120">
        <v>561149</v>
      </c>
      <c r="Q1134" s="120" t="s">
        <v>2742</v>
      </c>
      <c r="R1134" s="120" t="s">
        <v>255</v>
      </c>
      <c r="S1134" s="120" t="s">
        <v>3767</v>
      </c>
      <c r="T1134" s="120" t="s">
        <v>185</v>
      </c>
      <c r="U1134" s="120" t="s">
        <v>181</v>
      </c>
      <c r="V1134" s="120">
        <v>0</v>
      </c>
      <c r="W1134" s="120" t="s">
        <v>5880</v>
      </c>
      <c r="X1134" s="120">
        <v>353435824</v>
      </c>
      <c r="Y1134" s="120" t="s">
        <v>3768</v>
      </c>
      <c r="Z1134" s="120" t="s">
        <v>357</v>
      </c>
      <c r="AA1134" s="123">
        <v>41000</v>
      </c>
      <c r="AB1134" s="120" t="s">
        <v>189</v>
      </c>
      <c r="AC1134" s="120">
        <v>24</v>
      </c>
      <c r="AD1134" s="120" t="s">
        <v>190</v>
      </c>
      <c r="AE1134" s="120" t="s">
        <v>492</v>
      </c>
      <c r="AF1134" s="123">
        <v>2190</v>
      </c>
      <c r="AG1134" s="123">
        <v>2190</v>
      </c>
      <c r="AH1134" s="120" t="s">
        <v>420</v>
      </c>
      <c r="AI1134" s="123">
        <v>1010.55</v>
      </c>
      <c r="AJ1134" s="123">
        <v>1179.45</v>
      </c>
      <c r="AK1134" s="123">
        <v>2190</v>
      </c>
      <c r="AL1134" s="123">
        <v>39989.449999999997</v>
      </c>
      <c r="AM1134" s="123">
        <v>10936.55</v>
      </c>
      <c r="AN1134" s="123">
        <v>50926</v>
      </c>
      <c r="AO1134" s="123">
        <v>23567.03</v>
      </c>
      <c r="AP1134" s="123">
        <v>9282.9699999999993</v>
      </c>
      <c r="AQ1134" s="123">
        <v>32850</v>
      </c>
      <c r="AR1134" s="120">
        <v>16</v>
      </c>
      <c r="AS1134" s="120">
        <f>VLOOKUP(X1134:X3397,[7]Sheet1!$T$2:$AC$1764,10,0)</f>
        <v>442</v>
      </c>
      <c r="AT1134" s="107" t="str">
        <f>VLOOKUP(X1134:X3391,'[8]Asset Classification'!$J$3:$S$2325,10,0)</f>
        <v>&gt;180</v>
      </c>
      <c r="AU1134" s="120"/>
      <c r="AV1134" s="120"/>
      <c r="AW1134" s="120"/>
      <c r="AX1134" s="120" t="s">
        <v>544</v>
      </c>
      <c r="AY1134" s="120" t="s">
        <v>545</v>
      </c>
      <c r="AZ1134" s="120"/>
      <c r="BA1134" s="120"/>
      <c r="BB1134" s="126"/>
      <c r="BC1134" s="110"/>
      <c r="BD1134" s="111"/>
      <c r="BE1134" s="111"/>
      <c r="BF1134" s="112"/>
      <c r="BG1134" s="111"/>
      <c r="BH1134" s="113"/>
      <c r="BI1134" s="111"/>
      <c r="BJ1134" s="111"/>
      <c r="BK1134" s="114"/>
      <c r="BL1134" s="122"/>
    </row>
    <row r="1135" spans="1:64" s="125" customFormat="1" ht="14.55" customHeight="1" x14ac:dyDescent="0.3">
      <c r="A1135" s="120">
        <v>1130</v>
      </c>
      <c r="B1135" s="120" t="s">
        <v>5879</v>
      </c>
      <c r="C1135" s="120" t="s">
        <v>178</v>
      </c>
      <c r="D1135" s="120" t="s">
        <v>850</v>
      </c>
      <c r="E1135" s="120" t="s">
        <v>851</v>
      </c>
      <c r="F1135" s="120" t="s">
        <v>852</v>
      </c>
      <c r="G1135" s="120" t="s">
        <v>853</v>
      </c>
      <c r="H1135" s="120" t="s">
        <v>854</v>
      </c>
      <c r="I1135" s="120">
        <v>40735</v>
      </c>
      <c r="J1135" s="120" t="s">
        <v>915</v>
      </c>
      <c r="K1135" s="120">
        <v>40735</v>
      </c>
      <c r="L1135" s="120" t="s">
        <v>916</v>
      </c>
      <c r="M1135" s="120" t="s">
        <v>917</v>
      </c>
      <c r="N1135" s="120">
        <v>348120</v>
      </c>
      <c r="O1135" s="120" t="s">
        <v>2011</v>
      </c>
      <c r="P1135" s="120">
        <v>91552</v>
      </c>
      <c r="Q1135" s="120" t="s">
        <v>2012</v>
      </c>
      <c r="R1135" s="120" t="s">
        <v>255</v>
      </c>
      <c r="S1135" s="120" t="s">
        <v>3795</v>
      </c>
      <c r="T1135" s="120" t="s">
        <v>180</v>
      </c>
      <c r="U1135" s="120" t="s">
        <v>547</v>
      </c>
      <c r="V1135" s="120">
        <v>0</v>
      </c>
      <c r="W1135" s="120" t="s">
        <v>5880</v>
      </c>
      <c r="X1135" s="120">
        <v>353435843</v>
      </c>
      <c r="Y1135" s="120" t="s">
        <v>3796</v>
      </c>
      <c r="Z1135" s="120" t="s">
        <v>303</v>
      </c>
      <c r="AA1135" s="123">
        <v>50000</v>
      </c>
      <c r="AB1135" s="120" t="s">
        <v>189</v>
      </c>
      <c r="AC1135" s="120">
        <v>24</v>
      </c>
      <c r="AD1135" s="120" t="s">
        <v>195</v>
      </c>
      <c r="AE1135" s="120" t="s">
        <v>492</v>
      </c>
      <c r="AF1135" s="123">
        <v>2670</v>
      </c>
      <c r="AG1135" s="123">
        <v>2670</v>
      </c>
      <c r="AH1135" s="120" t="s">
        <v>377</v>
      </c>
      <c r="AI1135" s="123">
        <v>1608.36</v>
      </c>
      <c r="AJ1135" s="123">
        <v>1061.6400000000001</v>
      </c>
      <c r="AK1135" s="123">
        <v>2670</v>
      </c>
      <c r="AL1135" s="123">
        <v>48391.64</v>
      </c>
      <c r="AM1135" s="123">
        <v>13113.36</v>
      </c>
      <c r="AN1135" s="123">
        <v>61505</v>
      </c>
      <c r="AO1135" s="123">
        <v>28863.41</v>
      </c>
      <c r="AP1135" s="123">
        <v>11186.59</v>
      </c>
      <c r="AQ1135" s="123">
        <v>40050</v>
      </c>
      <c r="AR1135" s="120">
        <v>16</v>
      </c>
      <c r="AS1135" s="120">
        <f>VLOOKUP(X1135:X3398,[7]Sheet1!$T$2:$AC$1764,10,0)</f>
        <v>442</v>
      </c>
      <c r="AT1135" s="107" t="str">
        <f>VLOOKUP(X1135:X3392,'[8]Asset Classification'!$J$3:$S$2325,10,0)</f>
        <v>&gt;180</v>
      </c>
      <c r="AU1135" s="120"/>
      <c r="AV1135" s="120"/>
      <c r="AW1135" s="120"/>
      <c r="AX1135" s="120" t="s">
        <v>544</v>
      </c>
      <c r="AY1135" s="120" t="s">
        <v>545</v>
      </c>
      <c r="AZ1135" s="120"/>
      <c r="BA1135" s="120"/>
      <c r="BB1135" s="126"/>
      <c r="BC1135" s="110"/>
      <c r="BD1135" s="111"/>
      <c r="BE1135" s="111"/>
      <c r="BF1135" s="112"/>
      <c r="BG1135" s="111"/>
      <c r="BH1135" s="113"/>
      <c r="BI1135" s="111"/>
      <c r="BJ1135" s="111"/>
      <c r="BK1135" s="114"/>
      <c r="BL1135" s="122"/>
    </row>
    <row r="1136" spans="1:64" s="125" customFormat="1" ht="14.55" customHeight="1" x14ac:dyDescent="0.3">
      <c r="A1136" s="120">
        <v>1131</v>
      </c>
      <c r="B1136" s="120" t="s">
        <v>5879</v>
      </c>
      <c r="C1136" s="120" t="s">
        <v>178</v>
      </c>
      <c r="D1136" s="120" t="s">
        <v>850</v>
      </c>
      <c r="E1136" s="120" t="s">
        <v>851</v>
      </c>
      <c r="F1136" s="120" t="s">
        <v>852</v>
      </c>
      <c r="G1136" s="120" t="s">
        <v>853</v>
      </c>
      <c r="H1136" s="120" t="s">
        <v>854</v>
      </c>
      <c r="I1136" s="120">
        <v>168143</v>
      </c>
      <c r="J1136" s="120" t="s">
        <v>854</v>
      </c>
      <c r="K1136" s="120">
        <v>168143</v>
      </c>
      <c r="L1136" s="120" t="s">
        <v>883</v>
      </c>
      <c r="M1136" s="120" t="s">
        <v>884</v>
      </c>
      <c r="N1136" s="120">
        <v>62930</v>
      </c>
      <c r="O1136" s="120" t="s">
        <v>2011</v>
      </c>
      <c r="P1136" s="120">
        <v>91552</v>
      </c>
      <c r="Q1136" s="120" t="s">
        <v>2012</v>
      </c>
      <c r="R1136" s="120" t="s">
        <v>255</v>
      </c>
      <c r="S1136" s="120" t="s">
        <v>3857</v>
      </c>
      <c r="T1136" s="120" t="s">
        <v>180</v>
      </c>
      <c r="U1136" s="120" t="s">
        <v>645</v>
      </c>
      <c r="V1136" s="120">
        <v>0</v>
      </c>
      <c r="W1136" s="120" t="s">
        <v>5880</v>
      </c>
      <c r="X1136" s="120">
        <v>353435890</v>
      </c>
      <c r="Y1136" s="120" t="s">
        <v>3858</v>
      </c>
      <c r="Z1136" s="120" t="s">
        <v>481</v>
      </c>
      <c r="AA1136" s="123">
        <v>63000</v>
      </c>
      <c r="AB1136" s="120" t="s">
        <v>189</v>
      </c>
      <c r="AC1136" s="120">
        <v>24</v>
      </c>
      <c r="AD1136" s="120" t="s">
        <v>195</v>
      </c>
      <c r="AE1136" s="120" t="s">
        <v>477</v>
      </c>
      <c r="AF1136" s="123">
        <v>3360</v>
      </c>
      <c r="AG1136" s="123">
        <v>3360</v>
      </c>
      <c r="AH1136" s="120" t="s">
        <v>3653</v>
      </c>
      <c r="AI1136" s="123">
        <v>3861.06</v>
      </c>
      <c r="AJ1136" s="123">
        <v>2858.94</v>
      </c>
      <c r="AK1136" s="123">
        <v>6720</v>
      </c>
      <c r="AL1136" s="123">
        <v>59138.94</v>
      </c>
      <c r="AM1136" s="123">
        <v>15422.06</v>
      </c>
      <c r="AN1136" s="123">
        <v>74561</v>
      </c>
      <c r="AO1136" s="123">
        <v>36957.74</v>
      </c>
      <c r="AP1136" s="123">
        <v>13442.26</v>
      </c>
      <c r="AQ1136" s="123">
        <v>50400</v>
      </c>
      <c r="AR1136" s="120">
        <v>17</v>
      </c>
      <c r="AS1136" s="120">
        <f>VLOOKUP(X1136:X3399,[7]Sheet1!$T$2:$AC$1764,10,0)</f>
        <v>442</v>
      </c>
      <c r="AT1136" s="107" t="str">
        <f>VLOOKUP(X1136:X3393,'[8]Asset Classification'!$J$3:$S$2325,10,0)</f>
        <v>&gt;180</v>
      </c>
      <c r="AU1136" s="120"/>
      <c r="AV1136" s="120"/>
      <c r="AW1136" s="120"/>
      <c r="AX1136" s="120" t="s">
        <v>544</v>
      </c>
      <c r="AY1136" s="120" t="s">
        <v>545</v>
      </c>
      <c r="AZ1136" s="120"/>
      <c r="BA1136" s="120"/>
      <c r="BB1136" s="126"/>
      <c r="BC1136" s="110"/>
      <c r="BD1136" s="111"/>
      <c r="BE1136" s="111"/>
      <c r="BF1136" s="112"/>
      <c r="BG1136" s="111"/>
      <c r="BH1136" s="113"/>
      <c r="BI1136" s="111"/>
      <c r="BJ1136" s="111"/>
      <c r="BK1136" s="114"/>
      <c r="BL1136" s="122"/>
    </row>
    <row r="1137" spans="1:64" s="125" customFormat="1" ht="14.55" customHeight="1" x14ac:dyDescent="0.3">
      <c r="A1137" s="120">
        <v>1132</v>
      </c>
      <c r="B1137" s="120" t="s">
        <v>5879</v>
      </c>
      <c r="C1137" s="120" t="s">
        <v>178</v>
      </c>
      <c r="D1137" s="120" t="s">
        <v>850</v>
      </c>
      <c r="E1137" s="120" t="s">
        <v>851</v>
      </c>
      <c r="F1137" s="120" t="s">
        <v>852</v>
      </c>
      <c r="G1137" s="120" t="s">
        <v>853</v>
      </c>
      <c r="H1137" s="120" t="s">
        <v>854</v>
      </c>
      <c r="I1137" s="120">
        <v>40668</v>
      </c>
      <c r="J1137" s="120" t="s">
        <v>854</v>
      </c>
      <c r="K1137" s="120">
        <v>40668</v>
      </c>
      <c r="L1137" s="120" t="s">
        <v>916</v>
      </c>
      <c r="M1137" s="120" t="s">
        <v>917</v>
      </c>
      <c r="N1137" s="120">
        <v>351960</v>
      </c>
      <c r="O1137" s="120" t="s">
        <v>2114</v>
      </c>
      <c r="P1137" s="120">
        <v>91568</v>
      </c>
      <c r="Q1137" s="120" t="s">
        <v>2115</v>
      </c>
      <c r="R1137" s="120" t="s">
        <v>255</v>
      </c>
      <c r="S1137" s="120" t="s">
        <v>3909</v>
      </c>
      <c r="T1137" s="120" t="s">
        <v>185</v>
      </c>
      <c r="U1137" s="120" t="s">
        <v>186</v>
      </c>
      <c r="V1137" s="120">
        <v>0</v>
      </c>
      <c r="W1137" s="120" t="s">
        <v>5880</v>
      </c>
      <c r="X1137" s="120">
        <v>353435929</v>
      </c>
      <c r="Y1137" s="120" t="s">
        <v>3910</v>
      </c>
      <c r="Z1137" s="120" t="s">
        <v>674</v>
      </c>
      <c r="AA1137" s="123">
        <v>63000</v>
      </c>
      <c r="AB1137" s="120" t="s">
        <v>189</v>
      </c>
      <c r="AC1137" s="120">
        <v>24</v>
      </c>
      <c r="AD1137" s="120" t="s">
        <v>195</v>
      </c>
      <c r="AE1137" s="120" t="s">
        <v>477</v>
      </c>
      <c r="AF1137" s="123">
        <v>3360</v>
      </c>
      <c r="AG1137" s="123">
        <v>3360</v>
      </c>
      <c r="AH1137" s="120" t="s">
        <v>515</v>
      </c>
      <c r="AI1137" s="123">
        <v>3905.04</v>
      </c>
      <c r="AJ1137" s="123">
        <v>2814.96</v>
      </c>
      <c r="AK1137" s="123">
        <v>6720</v>
      </c>
      <c r="AL1137" s="123">
        <v>59094.96</v>
      </c>
      <c r="AM1137" s="123">
        <v>15396.04</v>
      </c>
      <c r="AN1137" s="123">
        <v>74491</v>
      </c>
      <c r="AO1137" s="123">
        <v>36973.620000000003</v>
      </c>
      <c r="AP1137" s="123">
        <v>13426.38</v>
      </c>
      <c r="AQ1137" s="123">
        <v>50400</v>
      </c>
      <c r="AR1137" s="120">
        <v>17</v>
      </c>
      <c r="AS1137" s="120">
        <f>VLOOKUP(X1137:X3400,[7]Sheet1!$T$2:$AC$1764,10,0)</f>
        <v>442</v>
      </c>
      <c r="AT1137" s="107" t="str">
        <f>VLOOKUP(X1137:X3394,'[8]Asset Classification'!$J$3:$S$2325,10,0)</f>
        <v>&gt;180</v>
      </c>
      <c r="AU1137" s="120"/>
      <c r="AV1137" s="120"/>
      <c r="AW1137" s="120"/>
      <c r="AX1137" s="120" t="s">
        <v>544</v>
      </c>
      <c r="AY1137" s="120" t="s">
        <v>545</v>
      </c>
      <c r="AZ1137" s="120"/>
      <c r="BA1137" s="120"/>
      <c r="BB1137" s="126"/>
      <c r="BC1137" s="110"/>
      <c r="BD1137" s="111"/>
      <c r="BE1137" s="111"/>
      <c r="BF1137" s="112"/>
      <c r="BG1137" s="111"/>
      <c r="BH1137" s="113"/>
      <c r="BI1137" s="111"/>
      <c r="BJ1137" s="111"/>
      <c r="BK1137" s="114"/>
      <c r="BL1137" s="122"/>
    </row>
    <row r="1138" spans="1:64" s="125" customFormat="1" ht="14.55" customHeight="1" x14ac:dyDescent="0.3">
      <c r="A1138" s="120">
        <v>1133</v>
      </c>
      <c r="B1138" s="120" t="s">
        <v>5879</v>
      </c>
      <c r="C1138" s="120" t="s">
        <v>178</v>
      </c>
      <c r="D1138" s="120" t="s">
        <v>850</v>
      </c>
      <c r="E1138" s="120" t="s">
        <v>851</v>
      </c>
      <c r="F1138" s="120" t="s">
        <v>852</v>
      </c>
      <c r="G1138" s="120" t="s">
        <v>853</v>
      </c>
      <c r="H1138" s="120" t="s">
        <v>854</v>
      </c>
      <c r="I1138" s="120">
        <v>40731</v>
      </c>
      <c r="J1138" s="120" t="s">
        <v>1639</v>
      </c>
      <c r="K1138" s="120">
        <v>40731</v>
      </c>
      <c r="L1138" s="120" t="s">
        <v>883</v>
      </c>
      <c r="M1138" s="120" t="s">
        <v>884</v>
      </c>
      <c r="N1138" s="120">
        <v>317228</v>
      </c>
      <c r="O1138" s="120" t="s">
        <v>2114</v>
      </c>
      <c r="P1138" s="120">
        <v>91568</v>
      </c>
      <c r="Q1138" s="120" t="s">
        <v>2115</v>
      </c>
      <c r="R1138" s="120" t="s">
        <v>255</v>
      </c>
      <c r="S1138" s="120" t="s">
        <v>3925</v>
      </c>
      <c r="T1138" s="120" t="s">
        <v>180</v>
      </c>
      <c r="U1138" s="120" t="s">
        <v>645</v>
      </c>
      <c r="V1138" s="120">
        <v>0</v>
      </c>
      <c r="W1138" s="120" t="s">
        <v>5880</v>
      </c>
      <c r="X1138" s="120">
        <v>353435941</v>
      </c>
      <c r="Y1138" s="120" t="s">
        <v>3926</v>
      </c>
      <c r="Z1138" s="120" t="s">
        <v>494</v>
      </c>
      <c r="AA1138" s="123">
        <v>63000</v>
      </c>
      <c r="AB1138" s="120" t="s">
        <v>189</v>
      </c>
      <c r="AC1138" s="120">
        <v>24</v>
      </c>
      <c r="AD1138" s="120" t="s">
        <v>195</v>
      </c>
      <c r="AE1138" s="120" t="s">
        <v>502</v>
      </c>
      <c r="AF1138" s="123">
        <v>3360</v>
      </c>
      <c r="AG1138" s="123">
        <v>3360</v>
      </c>
      <c r="AH1138" s="120"/>
      <c r="AI1138" s="123">
        <v>0</v>
      </c>
      <c r="AJ1138" s="123">
        <v>0</v>
      </c>
      <c r="AK1138" s="123">
        <v>0</v>
      </c>
      <c r="AL1138" s="123">
        <v>63000</v>
      </c>
      <c r="AM1138" s="123">
        <v>18902</v>
      </c>
      <c r="AN1138" s="123">
        <v>81902</v>
      </c>
      <c r="AO1138" s="123">
        <v>34702.42</v>
      </c>
      <c r="AP1138" s="123">
        <v>15697.58</v>
      </c>
      <c r="AQ1138" s="123">
        <v>50400</v>
      </c>
      <c r="AR1138" s="120">
        <v>15</v>
      </c>
      <c r="AS1138" s="120">
        <f>VLOOKUP(X1138:X3401,[7]Sheet1!$T$2:$AC$1764,10,0)</f>
        <v>442</v>
      </c>
      <c r="AT1138" s="107" t="str">
        <f>VLOOKUP(X1138:X3395,'[8]Asset Classification'!$J$3:$S$2325,10,0)</f>
        <v>&gt;180</v>
      </c>
      <c r="AU1138" s="120"/>
      <c r="AV1138" s="120"/>
      <c r="AW1138" s="120"/>
      <c r="AX1138" s="120" t="s">
        <v>544</v>
      </c>
      <c r="AY1138" s="120" t="s">
        <v>545</v>
      </c>
      <c r="AZ1138" s="120"/>
      <c r="BA1138" s="120"/>
      <c r="BB1138" s="126"/>
      <c r="BC1138" s="110"/>
      <c r="BD1138" s="111"/>
      <c r="BE1138" s="111"/>
      <c r="BF1138" s="112"/>
      <c r="BG1138" s="111"/>
      <c r="BH1138" s="113"/>
      <c r="BI1138" s="111"/>
      <c r="BJ1138" s="111"/>
      <c r="BK1138" s="114"/>
      <c r="BL1138" s="122"/>
    </row>
    <row r="1139" spans="1:64" s="125" customFormat="1" ht="14.55" customHeight="1" x14ac:dyDescent="0.3">
      <c r="A1139" s="120">
        <v>1134</v>
      </c>
      <c r="B1139" s="120" t="s">
        <v>5879</v>
      </c>
      <c r="C1139" s="120" t="s">
        <v>178</v>
      </c>
      <c r="D1139" s="120" t="s">
        <v>850</v>
      </c>
      <c r="E1139" s="120" t="s">
        <v>851</v>
      </c>
      <c r="F1139" s="120" t="s">
        <v>852</v>
      </c>
      <c r="G1139" s="120" t="s">
        <v>853</v>
      </c>
      <c r="H1139" s="120" t="s">
        <v>854</v>
      </c>
      <c r="I1139" s="120">
        <v>168143</v>
      </c>
      <c r="J1139" s="120" t="s">
        <v>854</v>
      </c>
      <c r="K1139" s="120">
        <v>168143</v>
      </c>
      <c r="L1139" s="120" t="s">
        <v>883</v>
      </c>
      <c r="M1139" s="120" t="s">
        <v>884</v>
      </c>
      <c r="N1139" s="120">
        <v>62910</v>
      </c>
      <c r="O1139" s="120" t="s">
        <v>2114</v>
      </c>
      <c r="P1139" s="120">
        <v>91568</v>
      </c>
      <c r="Q1139" s="120" t="s">
        <v>2115</v>
      </c>
      <c r="R1139" s="120" t="s">
        <v>255</v>
      </c>
      <c r="S1139" s="120" t="s">
        <v>3963</v>
      </c>
      <c r="T1139" s="120" t="s">
        <v>185</v>
      </c>
      <c r="U1139" s="120" t="s">
        <v>181</v>
      </c>
      <c r="V1139" s="120">
        <v>0</v>
      </c>
      <c r="W1139" s="120" t="s">
        <v>5880</v>
      </c>
      <c r="X1139" s="120">
        <v>353444855</v>
      </c>
      <c r="Y1139" s="120" t="s">
        <v>3964</v>
      </c>
      <c r="Z1139" s="120" t="s">
        <v>244</v>
      </c>
      <c r="AA1139" s="123">
        <v>50000</v>
      </c>
      <c r="AB1139" s="120" t="s">
        <v>189</v>
      </c>
      <c r="AC1139" s="120">
        <v>24</v>
      </c>
      <c r="AD1139" s="120" t="s">
        <v>195</v>
      </c>
      <c r="AE1139" s="120" t="s">
        <v>492</v>
      </c>
      <c r="AF1139" s="123">
        <v>2670</v>
      </c>
      <c r="AG1139" s="123">
        <v>2670</v>
      </c>
      <c r="AH1139" s="120" t="s">
        <v>377</v>
      </c>
      <c r="AI1139" s="123">
        <v>1642.6</v>
      </c>
      <c r="AJ1139" s="123">
        <v>1027.4000000000001</v>
      </c>
      <c r="AK1139" s="123">
        <v>2670</v>
      </c>
      <c r="AL1139" s="123">
        <v>48357.4</v>
      </c>
      <c r="AM1139" s="123">
        <v>13092.6</v>
      </c>
      <c r="AN1139" s="123">
        <v>61450</v>
      </c>
      <c r="AO1139" s="123">
        <v>28875.8</v>
      </c>
      <c r="AP1139" s="123">
        <v>11174.2</v>
      </c>
      <c r="AQ1139" s="123">
        <v>40050</v>
      </c>
      <c r="AR1139" s="120">
        <v>16</v>
      </c>
      <c r="AS1139" s="120">
        <f>VLOOKUP(X1139:X3402,[7]Sheet1!$T$2:$AC$1764,10,0)</f>
        <v>442</v>
      </c>
      <c r="AT1139" s="107" t="str">
        <f>VLOOKUP(X1139:X3396,'[8]Asset Classification'!$J$3:$S$2325,10,0)</f>
        <v>&gt;180</v>
      </c>
      <c r="AU1139" s="120"/>
      <c r="AV1139" s="120"/>
      <c r="AW1139" s="120"/>
      <c r="AX1139" s="120" t="s">
        <v>544</v>
      </c>
      <c r="AY1139" s="120" t="s">
        <v>545</v>
      </c>
      <c r="AZ1139" s="120"/>
      <c r="BA1139" s="120"/>
      <c r="BB1139" s="126"/>
      <c r="BC1139" s="110"/>
      <c r="BD1139" s="111"/>
      <c r="BE1139" s="111"/>
      <c r="BF1139" s="112"/>
      <c r="BG1139" s="111"/>
      <c r="BH1139" s="113"/>
      <c r="BI1139" s="111"/>
      <c r="BJ1139" s="111"/>
      <c r="BK1139" s="114"/>
      <c r="BL1139" s="122"/>
    </row>
    <row r="1140" spans="1:64" s="125" customFormat="1" ht="14.55" customHeight="1" x14ac:dyDescent="0.3">
      <c r="A1140" s="120">
        <v>1135</v>
      </c>
      <c r="B1140" s="120" t="s">
        <v>5879</v>
      </c>
      <c r="C1140" s="120" t="s">
        <v>178</v>
      </c>
      <c r="D1140" s="120" t="s">
        <v>850</v>
      </c>
      <c r="E1140" s="120" t="s">
        <v>851</v>
      </c>
      <c r="F1140" s="120" t="s">
        <v>852</v>
      </c>
      <c r="G1140" s="120" t="s">
        <v>853</v>
      </c>
      <c r="H1140" s="120" t="s">
        <v>854</v>
      </c>
      <c r="I1140" s="120">
        <v>40745</v>
      </c>
      <c r="J1140" s="120" t="s">
        <v>1245</v>
      </c>
      <c r="K1140" s="120">
        <v>40745</v>
      </c>
      <c r="L1140" s="120" t="s">
        <v>1019</v>
      </c>
      <c r="M1140" s="120" t="s">
        <v>1020</v>
      </c>
      <c r="N1140" s="120">
        <v>409162</v>
      </c>
      <c r="O1140" s="120" t="s">
        <v>2011</v>
      </c>
      <c r="P1140" s="120">
        <v>91552</v>
      </c>
      <c r="Q1140" s="120" t="s">
        <v>2012</v>
      </c>
      <c r="R1140" s="120" t="s">
        <v>255</v>
      </c>
      <c r="S1140" s="120" t="s">
        <v>3969</v>
      </c>
      <c r="T1140" s="120" t="s">
        <v>180</v>
      </c>
      <c r="U1140" s="120" t="s">
        <v>181</v>
      </c>
      <c r="V1140" s="120">
        <v>0</v>
      </c>
      <c r="W1140" s="120" t="s">
        <v>5880</v>
      </c>
      <c r="X1140" s="120">
        <v>353444859</v>
      </c>
      <c r="Y1140" s="120" t="s">
        <v>3970</v>
      </c>
      <c r="Z1140" s="120" t="s">
        <v>297</v>
      </c>
      <c r="AA1140" s="123">
        <v>63000</v>
      </c>
      <c r="AB1140" s="120" t="s">
        <v>189</v>
      </c>
      <c r="AC1140" s="120">
        <v>24</v>
      </c>
      <c r="AD1140" s="120" t="s">
        <v>195</v>
      </c>
      <c r="AE1140" s="120" t="s">
        <v>477</v>
      </c>
      <c r="AF1140" s="123">
        <v>3360</v>
      </c>
      <c r="AG1140" s="123">
        <v>3360</v>
      </c>
      <c r="AH1140" s="120" t="s">
        <v>3653</v>
      </c>
      <c r="AI1140" s="123">
        <v>3949.02</v>
      </c>
      <c r="AJ1140" s="123">
        <v>2770.98</v>
      </c>
      <c r="AK1140" s="123">
        <v>6720</v>
      </c>
      <c r="AL1140" s="123">
        <v>59050.98</v>
      </c>
      <c r="AM1140" s="123">
        <v>15371.02</v>
      </c>
      <c r="AN1140" s="123">
        <v>74422</v>
      </c>
      <c r="AO1140" s="123">
        <v>36989.480000000003</v>
      </c>
      <c r="AP1140" s="123">
        <v>13410.52</v>
      </c>
      <c r="AQ1140" s="123">
        <v>50400</v>
      </c>
      <c r="AR1140" s="120">
        <v>17</v>
      </c>
      <c r="AS1140" s="120">
        <f>VLOOKUP(X1140:X3403,[7]Sheet1!$T$2:$AC$1764,10,0)</f>
        <v>442</v>
      </c>
      <c r="AT1140" s="107" t="str">
        <f>VLOOKUP(X1140:X3397,'[8]Asset Classification'!$J$3:$S$2325,10,0)</f>
        <v>&gt;180</v>
      </c>
      <c r="AU1140" s="120"/>
      <c r="AV1140" s="120"/>
      <c r="AW1140" s="120"/>
      <c r="AX1140" s="120" t="s">
        <v>544</v>
      </c>
      <c r="AY1140" s="120" t="s">
        <v>545</v>
      </c>
      <c r="AZ1140" s="120"/>
      <c r="BA1140" s="120"/>
      <c r="BB1140" s="126"/>
      <c r="BC1140" s="110"/>
      <c r="BD1140" s="111"/>
      <c r="BE1140" s="111"/>
      <c r="BF1140" s="112"/>
      <c r="BG1140" s="111"/>
      <c r="BH1140" s="113"/>
      <c r="BI1140" s="111"/>
      <c r="BJ1140" s="111"/>
      <c r="BK1140" s="114"/>
      <c r="BL1140" s="122"/>
    </row>
    <row r="1141" spans="1:64" s="125" customFormat="1" ht="14.55" customHeight="1" x14ac:dyDescent="0.3">
      <c r="A1141" s="120">
        <v>1136</v>
      </c>
      <c r="B1141" s="120" t="s">
        <v>5879</v>
      </c>
      <c r="C1141" s="120" t="s">
        <v>178</v>
      </c>
      <c r="D1141" s="120" t="s">
        <v>850</v>
      </c>
      <c r="E1141" s="120" t="s">
        <v>851</v>
      </c>
      <c r="F1141" s="120" t="s">
        <v>852</v>
      </c>
      <c r="G1141" s="120" t="s">
        <v>853</v>
      </c>
      <c r="H1141" s="120" t="s">
        <v>854</v>
      </c>
      <c r="I1141" s="120">
        <v>40745</v>
      </c>
      <c r="J1141" s="120" t="s">
        <v>1245</v>
      </c>
      <c r="K1141" s="120">
        <v>40745</v>
      </c>
      <c r="L1141" s="120" t="s">
        <v>1019</v>
      </c>
      <c r="M1141" s="120" t="s">
        <v>1020</v>
      </c>
      <c r="N1141" s="120">
        <v>409162</v>
      </c>
      <c r="O1141" s="120" t="s">
        <v>2959</v>
      </c>
      <c r="P1141" s="120">
        <v>490266</v>
      </c>
      <c r="Q1141" s="120" t="s">
        <v>2960</v>
      </c>
      <c r="R1141" s="120" t="s">
        <v>255</v>
      </c>
      <c r="S1141" s="120" t="s">
        <v>4067</v>
      </c>
      <c r="T1141" s="120" t="s">
        <v>185</v>
      </c>
      <c r="U1141" s="120" t="s">
        <v>186</v>
      </c>
      <c r="V1141" s="120">
        <v>0</v>
      </c>
      <c r="W1141" s="120" t="s">
        <v>221</v>
      </c>
      <c r="X1141" s="120">
        <v>353444945</v>
      </c>
      <c r="Y1141" s="120" t="s">
        <v>4068</v>
      </c>
      <c r="Z1141" s="120" t="s">
        <v>297</v>
      </c>
      <c r="AA1141" s="123">
        <v>35000</v>
      </c>
      <c r="AB1141" s="120" t="s">
        <v>189</v>
      </c>
      <c r="AC1141" s="120">
        <v>24</v>
      </c>
      <c r="AD1141" s="120" t="s">
        <v>190</v>
      </c>
      <c r="AE1141" s="120" t="s">
        <v>477</v>
      </c>
      <c r="AF1141" s="123">
        <v>1870</v>
      </c>
      <c r="AG1141" s="123">
        <v>1870</v>
      </c>
      <c r="AH1141" s="120" t="s">
        <v>540</v>
      </c>
      <c r="AI1141" s="123">
        <v>3194.34</v>
      </c>
      <c r="AJ1141" s="123">
        <v>2325.66</v>
      </c>
      <c r="AK1141" s="123">
        <v>5520</v>
      </c>
      <c r="AL1141" s="123">
        <v>31805.66</v>
      </c>
      <c r="AM1141" s="123">
        <v>7731.34</v>
      </c>
      <c r="AN1141" s="123">
        <v>39537</v>
      </c>
      <c r="AO1141" s="123">
        <v>19616.29</v>
      </c>
      <c r="AP1141" s="123">
        <v>6653.71</v>
      </c>
      <c r="AQ1141" s="123">
        <v>26270</v>
      </c>
      <c r="AR1141" s="120">
        <v>17</v>
      </c>
      <c r="AS1141" s="120">
        <f>VLOOKUP(X1141:X3404,[7]Sheet1!$T$2:$AC$1764,10,0)</f>
        <v>442</v>
      </c>
      <c r="AT1141" s="107" t="str">
        <f>VLOOKUP(X1141:X3398,'[8]Asset Classification'!$J$3:$S$2325,10,0)</f>
        <v>&gt;180</v>
      </c>
      <c r="AU1141" s="120"/>
      <c r="AV1141" s="120"/>
      <c r="AW1141" s="120"/>
      <c r="AX1141" s="120" t="s">
        <v>544</v>
      </c>
      <c r="AY1141" s="120" t="s">
        <v>545</v>
      </c>
      <c r="AZ1141" s="120"/>
      <c r="BA1141" s="120"/>
      <c r="BB1141" s="126"/>
      <c r="BC1141" s="110"/>
      <c r="BD1141" s="111"/>
      <c r="BE1141" s="111"/>
      <c r="BF1141" s="112"/>
      <c r="BG1141" s="111"/>
      <c r="BH1141" s="113"/>
      <c r="BI1141" s="111"/>
      <c r="BJ1141" s="111"/>
      <c r="BK1141" s="114"/>
      <c r="BL1141" s="122"/>
    </row>
    <row r="1142" spans="1:64" s="125" customFormat="1" ht="14.55" customHeight="1" x14ac:dyDescent="0.3">
      <c r="A1142" s="120">
        <v>1137</v>
      </c>
      <c r="B1142" s="120" t="s">
        <v>5879</v>
      </c>
      <c r="C1142" s="120" t="s">
        <v>178</v>
      </c>
      <c r="D1142" s="120" t="s">
        <v>850</v>
      </c>
      <c r="E1142" s="120" t="s">
        <v>851</v>
      </c>
      <c r="F1142" s="120" t="s">
        <v>852</v>
      </c>
      <c r="G1142" s="120" t="s">
        <v>853</v>
      </c>
      <c r="H1142" s="120" t="s">
        <v>854</v>
      </c>
      <c r="I1142" s="120">
        <v>168143</v>
      </c>
      <c r="J1142" s="120" t="s">
        <v>854</v>
      </c>
      <c r="K1142" s="120">
        <v>168143</v>
      </c>
      <c r="L1142" s="120" t="s">
        <v>883</v>
      </c>
      <c r="M1142" s="120" t="s">
        <v>884</v>
      </c>
      <c r="N1142" s="120">
        <v>62996</v>
      </c>
      <c r="O1142" s="120" t="s">
        <v>3678</v>
      </c>
      <c r="P1142" s="120">
        <v>91500</v>
      </c>
      <c r="Q1142" s="120" t="s">
        <v>3679</v>
      </c>
      <c r="R1142" s="120" t="s">
        <v>255</v>
      </c>
      <c r="S1142" s="120" t="s">
        <v>4199</v>
      </c>
      <c r="T1142" s="120" t="s">
        <v>215</v>
      </c>
      <c r="U1142" s="120" t="s">
        <v>645</v>
      </c>
      <c r="V1142" s="120">
        <v>0</v>
      </c>
      <c r="W1142" s="120" t="s">
        <v>5880</v>
      </c>
      <c r="X1142" s="120">
        <v>353676434</v>
      </c>
      <c r="Y1142" s="120" t="s">
        <v>4200</v>
      </c>
      <c r="Z1142" s="120" t="s">
        <v>230</v>
      </c>
      <c r="AA1142" s="123">
        <v>63000</v>
      </c>
      <c r="AB1142" s="120" t="s">
        <v>194</v>
      </c>
      <c r="AC1142" s="120">
        <v>24</v>
      </c>
      <c r="AD1142" s="120" t="s">
        <v>195</v>
      </c>
      <c r="AE1142" s="120" t="s">
        <v>300</v>
      </c>
      <c r="AF1142" s="123">
        <v>3360</v>
      </c>
      <c r="AG1142" s="123">
        <v>3360</v>
      </c>
      <c r="AH1142" s="120" t="s">
        <v>260</v>
      </c>
      <c r="AI1142" s="123">
        <v>2151.7800000000002</v>
      </c>
      <c r="AJ1142" s="123">
        <v>1208.22</v>
      </c>
      <c r="AK1142" s="123">
        <v>3360</v>
      </c>
      <c r="AL1142" s="123">
        <v>60848.22</v>
      </c>
      <c r="AM1142" s="123">
        <v>16528.78</v>
      </c>
      <c r="AN1142" s="123">
        <v>77377</v>
      </c>
      <c r="AO1142" s="123">
        <v>36191.24</v>
      </c>
      <c r="AP1142" s="123">
        <v>14208.76</v>
      </c>
      <c r="AQ1142" s="123">
        <v>50400</v>
      </c>
      <c r="AR1142" s="120">
        <v>16</v>
      </c>
      <c r="AS1142" s="120">
        <f>VLOOKUP(X1142:X3405,[7]Sheet1!$T$2:$AC$1764,10,0)</f>
        <v>443</v>
      </c>
      <c r="AT1142" s="107" t="str">
        <f>VLOOKUP(X1142:X3399,'[8]Asset Classification'!$J$3:$S$2325,10,0)</f>
        <v>&gt;180</v>
      </c>
      <c r="AU1142" s="120"/>
      <c r="AV1142" s="120"/>
      <c r="AW1142" s="120"/>
      <c r="AX1142" s="120" t="s">
        <v>544</v>
      </c>
      <c r="AY1142" s="120" t="s">
        <v>545</v>
      </c>
      <c r="AZ1142" s="120"/>
      <c r="BA1142" s="120"/>
      <c r="BB1142" s="126"/>
      <c r="BC1142" s="110"/>
      <c r="BD1142" s="111"/>
      <c r="BE1142" s="111"/>
      <c r="BF1142" s="112"/>
      <c r="BG1142" s="111"/>
      <c r="BH1142" s="113"/>
      <c r="BI1142" s="111"/>
      <c r="BJ1142" s="111"/>
      <c r="BK1142" s="114"/>
      <c r="BL1142" s="122"/>
    </row>
    <row r="1143" spans="1:64" s="125" customFormat="1" ht="14.55" customHeight="1" x14ac:dyDescent="0.3">
      <c r="A1143" s="120">
        <v>1138</v>
      </c>
      <c r="B1143" s="120" t="s">
        <v>5879</v>
      </c>
      <c r="C1143" s="120" t="s">
        <v>178</v>
      </c>
      <c r="D1143" s="120" t="s">
        <v>850</v>
      </c>
      <c r="E1143" s="120" t="s">
        <v>851</v>
      </c>
      <c r="F1143" s="120" t="s">
        <v>852</v>
      </c>
      <c r="G1143" s="120" t="s">
        <v>853</v>
      </c>
      <c r="H1143" s="120" t="s">
        <v>854</v>
      </c>
      <c r="I1143" s="120">
        <v>168143</v>
      </c>
      <c r="J1143" s="120" t="s">
        <v>854</v>
      </c>
      <c r="K1143" s="120">
        <v>168143</v>
      </c>
      <c r="L1143" s="120" t="s">
        <v>883</v>
      </c>
      <c r="M1143" s="120" t="s">
        <v>884</v>
      </c>
      <c r="N1143" s="120">
        <v>62999</v>
      </c>
      <c r="O1143" s="120" t="s">
        <v>3130</v>
      </c>
      <c r="P1143" s="120">
        <v>628586</v>
      </c>
      <c r="Q1143" s="120" t="s">
        <v>3206</v>
      </c>
      <c r="R1143" s="120" t="s">
        <v>255</v>
      </c>
      <c r="S1143" s="120" t="s">
        <v>3710</v>
      </c>
      <c r="T1143" s="120" t="s">
        <v>180</v>
      </c>
      <c r="U1143" s="120" t="s">
        <v>181</v>
      </c>
      <c r="V1143" s="120">
        <v>0</v>
      </c>
      <c r="W1143" s="120" t="s">
        <v>5880</v>
      </c>
      <c r="X1143" s="120">
        <v>353435783</v>
      </c>
      <c r="Y1143" s="120" t="s">
        <v>3711</v>
      </c>
      <c r="Z1143" s="120" t="s">
        <v>357</v>
      </c>
      <c r="AA1143" s="123">
        <v>47000</v>
      </c>
      <c r="AB1143" s="120" t="s">
        <v>3132</v>
      </c>
      <c r="AC1143" s="120">
        <v>24</v>
      </c>
      <c r="AD1143" s="120" t="s">
        <v>190</v>
      </c>
      <c r="AE1143" s="120" t="s">
        <v>484</v>
      </c>
      <c r="AF1143" s="123">
        <v>2510</v>
      </c>
      <c r="AG1143" s="123">
        <v>2510</v>
      </c>
      <c r="AH1143" s="120" t="s">
        <v>420</v>
      </c>
      <c r="AI1143" s="123">
        <v>1093.56</v>
      </c>
      <c r="AJ1143" s="123">
        <v>1416.44</v>
      </c>
      <c r="AK1143" s="123">
        <v>2510</v>
      </c>
      <c r="AL1143" s="123">
        <v>45906.44</v>
      </c>
      <c r="AM1143" s="123">
        <v>12484.56</v>
      </c>
      <c r="AN1143" s="123">
        <v>58391</v>
      </c>
      <c r="AO1143" s="123">
        <v>27029.59</v>
      </c>
      <c r="AP1143" s="123">
        <v>10620.41</v>
      </c>
      <c r="AQ1143" s="123">
        <v>37650</v>
      </c>
      <c r="AR1143" s="120">
        <v>16</v>
      </c>
      <c r="AS1143" s="120">
        <f>VLOOKUP(X1143:X3406,[7]Sheet1!$T$2:$AC$1764,10,0)</f>
        <v>444</v>
      </c>
      <c r="AT1143" s="107" t="str">
        <f>VLOOKUP(X1143:X3400,'[8]Asset Classification'!$J$3:$S$2325,10,0)</f>
        <v>&gt;180</v>
      </c>
      <c r="AU1143" s="120"/>
      <c r="AV1143" s="120"/>
      <c r="AW1143" s="120"/>
      <c r="AX1143" s="120" t="s">
        <v>544</v>
      </c>
      <c r="AY1143" s="120" t="s">
        <v>545</v>
      </c>
      <c r="AZ1143" s="120"/>
      <c r="BA1143" s="120"/>
      <c r="BB1143" s="126"/>
      <c r="BC1143" s="110"/>
      <c r="BD1143" s="111"/>
      <c r="BE1143" s="111"/>
      <c r="BF1143" s="112"/>
      <c r="BG1143" s="111"/>
      <c r="BH1143" s="113"/>
      <c r="BI1143" s="111"/>
      <c r="BJ1143" s="111"/>
      <c r="BK1143" s="114"/>
      <c r="BL1143" s="122"/>
    </row>
    <row r="1144" spans="1:64" s="125" customFormat="1" ht="14.55" customHeight="1" x14ac:dyDescent="0.3">
      <c r="A1144" s="120">
        <v>1139</v>
      </c>
      <c r="B1144" s="120" t="s">
        <v>5879</v>
      </c>
      <c r="C1144" s="120" t="s">
        <v>178</v>
      </c>
      <c r="D1144" s="120" t="s">
        <v>850</v>
      </c>
      <c r="E1144" s="120" t="s">
        <v>851</v>
      </c>
      <c r="F1144" s="120" t="s">
        <v>852</v>
      </c>
      <c r="G1144" s="120" t="s">
        <v>853</v>
      </c>
      <c r="H1144" s="120" t="s">
        <v>854</v>
      </c>
      <c r="I1144" s="120">
        <v>40725</v>
      </c>
      <c r="J1144" s="120" t="s">
        <v>1501</v>
      </c>
      <c r="K1144" s="120">
        <v>40725</v>
      </c>
      <c r="L1144" s="120" t="s">
        <v>1187</v>
      </c>
      <c r="M1144" s="120" t="s">
        <v>1188</v>
      </c>
      <c r="N1144" s="120">
        <v>348545</v>
      </c>
      <c r="O1144" s="120" t="s">
        <v>3130</v>
      </c>
      <c r="P1144" s="120">
        <v>628586</v>
      </c>
      <c r="Q1144" s="120" t="s">
        <v>3206</v>
      </c>
      <c r="R1144" s="120" t="s">
        <v>255</v>
      </c>
      <c r="S1144" s="120" t="s">
        <v>3827</v>
      </c>
      <c r="T1144" s="120" t="s">
        <v>180</v>
      </c>
      <c r="U1144" s="120" t="s">
        <v>186</v>
      </c>
      <c r="V1144" s="120">
        <v>0</v>
      </c>
      <c r="W1144" s="120" t="s">
        <v>5880</v>
      </c>
      <c r="X1144" s="120">
        <v>353435867</v>
      </c>
      <c r="Y1144" s="120" t="s">
        <v>3828</v>
      </c>
      <c r="Z1144" s="120" t="s">
        <v>357</v>
      </c>
      <c r="AA1144" s="123">
        <v>47000</v>
      </c>
      <c r="AB1144" s="120" t="s">
        <v>3132</v>
      </c>
      <c r="AC1144" s="120">
        <v>24</v>
      </c>
      <c r="AD1144" s="120" t="s">
        <v>190</v>
      </c>
      <c r="AE1144" s="120" t="s">
        <v>484</v>
      </c>
      <c r="AF1144" s="123">
        <v>2510</v>
      </c>
      <c r="AG1144" s="123">
        <v>2510</v>
      </c>
      <c r="AH1144" s="120" t="s">
        <v>420</v>
      </c>
      <c r="AI1144" s="123">
        <v>1093.56</v>
      </c>
      <c r="AJ1144" s="123">
        <v>1416.44</v>
      </c>
      <c r="AK1144" s="123">
        <v>2510</v>
      </c>
      <c r="AL1144" s="123">
        <v>45906.44</v>
      </c>
      <c r="AM1144" s="123">
        <v>12484.56</v>
      </c>
      <c r="AN1144" s="123">
        <v>58391</v>
      </c>
      <c r="AO1144" s="123">
        <v>27029.59</v>
      </c>
      <c r="AP1144" s="123">
        <v>10620.41</v>
      </c>
      <c r="AQ1144" s="123">
        <v>37650</v>
      </c>
      <c r="AR1144" s="120">
        <v>16</v>
      </c>
      <c r="AS1144" s="120">
        <f>VLOOKUP(X1144:X3407,[7]Sheet1!$T$2:$AC$1764,10,0)</f>
        <v>444</v>
      </c>
      <c r="AT1144" s="107" t="str">
        <f>VLOOKUP(X1144:X3401,'[8]Asset Classification'!$J$3:$S$2325,10,0)</f>
        <v>&gt;180</v>
      </c>
      <c r="AU1144" s="120"/>
      <c r="AV1144" s="120"/>
      <c r="AW1144" s="120"/>
      <c r="AX1144" s="120" t="s">
        <v>544</v>
      </c>
      <c r="AY1144" s="120" t="s">
        <v>545</v>
      </c>
      <c r="AZ1144" s="120"/>
      <c r="BA1144" s="120"/>
      <c r="BB1144" s="126"/>
      <c r="BC1144" s="110"/>
      <c r="BD1144" s="111"/>
      <c r="BE1144" s="111"/>
      <c r="BF1144" s="112"/>
      <c r="BG1144" s="111"/>
      <c r="BH1144" s="113"/>
      <c r="BI1144" s="111"/>
      <c r="BJ1144" s="111"/>
      <c r="BK1144" s="114"/>
      <c r="BL1144" s="122"/>
    </row>
    <row r="1145" spans="1:64" s="125" customFormat="1" ht="14.55" customHeight="1" x14ac:dyDescent="0.3">
      <c r="A1145" s="120">
        <v>1140</v>
      </c>
      <c r="B1145" s="120" t="s">
        <v>5879</v>
      </c>
      <c r="C1145" s="120" t="s">
        <v>178</v>
      </c>
      <c r="D1145" s="120" t="s">
        <v>850</v>
      </c>
      <c r="E1145" s="120" t="s">
        <v>851</v>
      </c>
      <c r="F1145" s="120" t="s">
        <v>852</v>
      </c>
      <c r="G1145" s="120" t="s">
        <v>853</v>
      </c>
      <c r="H1145" s="120" t="s">
        <v>854</v>
      </c>
      <c r="I1145" s="120">
        <v>40725</v>
      </c>
      <c r="J1145" s="120" t="s">
        <v>1501</v>
      </c>
      <c r="K1145" s="120">
        <v>40725</v>
      </c>
      <c r="L1145" s="120" t="s">
        <v>1187</v>
      </c>
      <c r="M1145" s="120" t="s">
        <v>1188</v>
      </c>
      <c r="N1145" s="120">
        <v>348545</v>
      </c>
      <c r="O1145" s="120" t="s">
        <v>1821</v>
      </c>
      <c r="P1145" s="120">
        <v>484704</v>
      </c>
      <c r="Q1145" s="120" t="s">
        <v>1822</v>
      </c>
      <c r="R1145" s="120" t="s">
        <v>255</v>
      </c>
      <c r="S1145" s="120" t="s">
        <v>1823</v>
      </c>
      <c r="T1145" s="120" t="s">
        <v>576</v>
      </c>
      <c r="U1145" s="120" t="s">
        <v>547</v>
      </c>
      <c r="V1145" s="120">
        <v>541</v>
      </c>
      <c r="W1145" s="120" t="s">
        <v>5880</v>
      </c>
      <c r="X1145" s="120">
        <v>348581092</v>
      </c>
      <c r="Y1145" s="120" t="s">
        <v>1824</v>
      </c>
      <c r="Z1145" s="120" t="s">
        <v>623</v>
      </c>
      <c r="AA1145" s="123">
        <v>41952</v>
      </c>
      <c r="AB1145" s="120" t="s">
        <v>548</v>
      </c>
      <c r="AC1145" s="120">
        <v>24</v>
      </c>
      <c r="AD1145" s="120" t="s">
        <v>192</v>
      </c>
      <c r="AE1145" s="120" t="s">
        <v>573</v>
      </c>
      <c r="AF1145" s="123">
        <v>1574</v>
      </c>
      <c r="AG1145" s="123">
        <v>2200</v>
      </c>
      <c r="AH1145" s="120" t="s">
        <v>474</v>
      </c>
      <c r="AI1145" s="123">
        <v>29521.15</v>
      </c>
      <c r="AJ1145" s="123">
        <v>9452.85</v>
      </c>
      <c r="AK1145" s="123">
        <v>38974</v>
      </c>
      <c r="AL1145" s="123">
        <v>12430.85</v>
      </c>
      <c r="AM1145" s="123">
        <v>769.15</v>
      </c>
      <c r="AN1145" s="123">
        <v>13200</v>
      </c>
      <c r="AO1145" s="123">
        <v>12430.85</v>
      </c>
      <c r="AP1145" s="123">
        <v>769.15</v>
      </c>
      <c r="AQ1145" s="123">
        <v>13200</v>
      </c>
      <c r="AR1145" s="120">
        <v>34</v>
      </c>
      <c r="AS1145" s="120">
        <f>VLOOKUP(X1145:X3408,[7]Sheet1!$T$2:$AC$1764,10,0)</f>
        <v>447</v>
      </c>
      <c r="AT1145" s="107" t="str">
        <f>VLOOKUP(X1145:X3402,'[8]Asset Classification'!$J$3:$S$2325,10,0)</f>
        <v>&gt;180</v>
      </c>
      <c r="AU1145" s="120"/>
      <c r="AV1145" s="120"/>
      <c r="AW1145" s="120"/>
      <c r="AX1145" s="120" t="s">
        <v>544</v>
      </c>
      <c r="AY1145" s="120" t="s">
        <v>545</v>
      </c>
      <c r="AZ1145" s="120"/>
      <c r="BA1145" s="120"/>
      <c r="BB1145" s="126"/>
      <c r="BC1145" s="110"/>
      <c r="BD1145" s="111"/>
      <c r="BE1145" s="111"/>
      <c r="BF1145" s="112"/>
      <c r="BG1145" s="111"/>
      <c r="BH1145" s="113"/>
      <c r="BI1145" s="111"/>
      <c r="BJ1145" s="111"/>
      <c r="BK1145" s="114"/>
      <c r="BL1145" s="122"/>
    </row>
    <row r="1146" spans="1:64" s="125" customFormat="1" ht="14.55" customHeight="1" x14ac:dyDescent="0.3">
      <c r="A1146" s="120">
        <v>1141</v>
      </c>
      <c r="B1146" s="120" t="s">
        <v>5879</v>
      </c>
      <c r="C1146" s="120" t="s">
        <v>178</v>
      </c>
      <c r="D1146" s="120" t="s">
        <v>850</v>
      </c>
      <c r="E1146" s="120" t="s">
        <v>851</v>
      </c>
      <c r="F1146" s="120" t="s">
        <v>852</v>
      </c>
      <c r="G1146" s="120" t="s">
        <v>853</v>
      </c>
      <c r="H1146" s="120" t="s">
        <v>854</v>
      </c>
      <c r="I1146" s="120">
        <v>40725</v>
      </c>
      <c r="J1146" s="120" t="s">
        <v>1501</v>
      </c>
      <c r="K1146" s="120">
        <v>40725</v>
      </c>
      <c r="L1146" s="120" t="s">
        <v>1187</v>
      </c>
      <c r="M1146" s="120" t="s">
        <v>1188</v>
      </c>
      <c r="N1146" s="120">
        <v>348545</v>
      </c>
      <c r="O1146" s="120" t="s">
        <v>2185</v>
      </c>
      <c r="P1146" s="120">
        <v>519814</v>
      </c>
      <c r="Q1146" s="120" t="s">
        <v>2186</v>
      </c>
      <c r="R1146" s="120" t="s">
        <v>255</v>
      </c>
      <c r="S1146" s="120" t="s">
        <v>2190</v>
      </c>
      <c r="T1146" s="120" t="s">
        <v>185</v>
      </c>
      <c r="U1146" s="120" t="s">
        <v>186</v>
      </c>
      <c r="V1146" s="120">
        <v>541</v>
      </c>
      <c r="W1146" s="120" t="s">
        <v>5880</v>
      </c>
      <c r="X1146" s="120">
        <v>349336835</v>
      </c>
      <c r="Y1146" s="120" t="s">
        <v>2191</v>
      </c>
      <c r="Z1146" s="120" t="s">
        <v>2189</v>
      </c>
      <c r="AA1146" s="123">
        <v>41952</v>
      </c>
      <c r="AB1146" s="120" t="s">
        <v>548</v>
      </c>
      <c r="AC1146" s="120">
        <v>24</v>
      </c>
      <c r="AD1146" s="120" t="s">
        <v>192</v>
      </c>
      <c r="AE1146" s="120" t="s">
        <v>342</v>
      </c>
      <c r="AF1146" s="123">
        <v>2463</v>
      </c>
      <c r="AG1146" s="123">
        <v>2250</v>
      </c>
      <c r="AH1146" s="120" t="s">
        <v>444</v>
      </c>
      <c r="AI1146" s="123">
        <v>21828.9</v>
      </c>
      <c r="AJ1146" s="123">
        <v>9884.1</v>
      </c>
      <c r="AK1146" s="123">
        <v>31713</v>
      </c>
      <c r="AL1146" s="123">
        <v>20123.099999999999</v>
      </c>
      <c r="AM1146" s="123">
        <v>2376.9</v>
      </c>
      <c r="AN1146" s="123">
        <v>22500</v>
      </c>
      <c r="AO1146" s="123">
        <v>20123.099999999999</v>
      </c>
      <c r="AP1146" s="123">
        <v>2376.9</v>
      </c>
      <c r="AQ1146" s="123">
        <v>22500</v>
      </c>
      <c r="AR1146" s="120">
        <v>30</v>
      </c>
      <c r="AS1146" s="120">
        <f>VLOOKUP(X1146:X3409,[7]Sheet1!$T$2:$AC$1764,10,0)</f>
        <v>447</v>
      </c>
      <c r="AT1146" s="107" t="str">
        <f>VLOOKUP(X1146:X3403,'[8]Asset Classification'!$J$3:$S$2325,10,0)</f>
        <v>&gt;180</v>
      </c>
      <c r="AU1146" s="120"/>
      <c r="AV1146" s="120"/>
      <c r="AW1146" s="120"/>
      <c r="AX1146" s="120" t="s">
        <v>544</v>
      </c>
      <c r="AY1146" s="120" t="s">
        <v>545</v>
      </c>
      <c r="AZ1146" s="120"/>
      <c r="BA1146" s="120"/>
      <c r="BB1146" s="126"/>
      <c r="BC1146" s="110"/>
      <c r="BD1146" s="111"/>
      <c r="BE1146" s="111"/>
      <c r="BF1146" s="112"/>
      <c r="BG1146" s="111"/>
      <c r="BH1146" s="113"/>
      <c r="BI1146" s="111"/>
      <c r="BJ1146" s="111"/>
      <c r="BK1146" s="114"/>
      <c r="BL1146" s="122"/>
    </row>
    <row r="1147" spans="1:64" s="125" customFormat="1" ht="14.55" customHeight="1" x14ac:dyDescent="0.3">
      <c r="A1147" s="120">
        <v>1142</v>
      </c>
      <c r="B1147" s="120" t="s">
        <v>5879</v>
      </c>
      <c r="C1147" s="120" t="s">
        <v>178</v>
      </c>
      <c r="D1147" s="120" t="s">
        <v>850</v>
      </c>
      <c r="E1147" s="120" t="s">
        <v>851</v>
      </c>
      <c r="F1147" s="120" t="s">
        <v>852</v>
      </c>
      <c r="G1147" s="120" t="s">
        <v>853</v>
      </c>
      <c r="H1147" s="120" t="s">
        <v>854</v>
      </c>
      <c r="I1147" s="120">
        <v>40735</v>
      </c>
      <c r="J1147" s="120" t="s">
        <v>915</v>
      </c>
      <c r="K1147" s="120">
        <v>40735</v>
      </c>
      <c r="L1147" s="120" t="s">
        <v>916</v>
      </c>
      <c r="M1147" s="120" t="s">
        <v>917</v>
      </c>
      <c r="N1147" s="120">
        <v>62817</v>
      </c>
      <c r="O1147" s="120" t="s">
        <v>2308</v>
      </c>
      <c r="P1147" s="120">
        <v>538224</v>
      </c>
      <c r="Q1147" s="120" t="s">
        <v>2309</v>
      </c>
      <c r="R1147" s="120" t="s">
        <v>255</v>
      </c>
      <c r="S1147" s="120" t="s">
        <v>2310</v>
      </c>
      <c r="T1147" s="120" t="s">
        <v>185</v>
      </c>
      <c r="U1147" s="120" t="s">
        <v>186</v>
      </c>
      <c r="V1147" s="120">
        <v>541</v>
      </c>
      <c r="W1147" s="120" t="s">
        <v>5880</v>
      </c>
      <c r="X1147" s="120">
        <v>349818843</v>
      </c>
      <c r="Y1147" s="120" t="s">
        <v>2311</v>
      </c>
      <c r="Z1147" s="120" t="s">
        <v>369</v>
      </c>
      <c r="AA1147" s="123">
        <v>41952</v>
      </c>
      <c r="AB1147" s="120" t="s">
        <v>548</v>
      </c>
      <c r="AC1147" s="120">
        <v>24</v>
      </c>
      <c r="AD1147" s="120" t="s">
        <v>192</v>
      </c>
      <c r="AE1147" s="120" t="s">
        <v>233</v>
      </c>
      <c r="AF1147" s="123">
        <v>2316</v>
      </c>
      <c r="AG1147" s="123">
        <v>2250</v>
      </c>
      <c r="AH1147" s="120" t="s">
        <v>474</v>
      </c>
      <c r="AI1147" s="123">
        <v>18280.37</v>
      </c>
      <c r="AJ1147" s="123">
        <v>8785.6299999999992</v>
      </c>
      <c r="AK1147" s="123">
        <v>27066</v>
      </c>
      <c r="AL1147" s="123">
        <v>23671.63</v>
      </c>
      <c r="AM1147" s="123">
        <v>3328.37</v>
      </c>
      <c r="AN1147" s="123">
        <v>27000</v>
      </c>
      <c r="AO1147" s="123">
        <v>23671.63</v>
      </c>
      <c r="AP1147" s="123">
        <v>3328.37</v>
      </c>
      <c r="AQ1147" s="123">
        <v>27000</v>
      </c>
      <c r="AR1147" s="120">
        <v>27</v>
      </c>
      <c r="AS1147" s="120">
        <f>VLOOKUP(X1147:X3410,[7]Sheet1!$T$2:$AC$1764,10,0)</f>
        <v>447</v>
      </c>
      <c r="AT1147" s="107" t="str">
        <f>VLOOKUP(X1147:X3404,'[8]Asset Classification'!$J$3:$S$2325,10,0)</f>
        <v>&gt;180</v>
      </c>
      <c r="AU1147" s="120"/>
      <c r="AV1147" s="120"/>
      <c r="AW1147" s="120"/>
      <c r="AX1147" s="120" t="s">
        <v>544</v>
      </c>
      <c r="AY1147" s="120" t="s">
        <v>545</v>
      </c>
      <c r="AZ1147" s="120"/>
      <c r="BA1147" s="120"/>
      <c r="BB1147" s="126"/>
      <c r="BC1147" s="110"/>
      <c r="BD1147" s="111"/>
      <c r="BE1147" s="111"/>
      <c r="BF1147" s="112"/>
      <c r="BG1147" s="111"/>
      <c r="BH1147" s="113"/>
      <c r="BI1147" s="111"/>
      <c r="BJ1147" s="111"/>
      <c r="BK1147" s="114"/>
      <c r="BL1147" s="122"/>
    </row>
    <row r="1148" spans="1:64" s="125" customFormat="1" ht="14.55" customHeight="1" x14ac:dyDescent="0.3">
      <c r="A1148" s="120">
        <v>1143</v>
      </c>
      <c r="B1148" s="120" t="s">
        <v>5879</v>
      </c>
      <c r="C1148" s="120" t="s">
        <v>178</v>
      </c>
      <c r="D1148" s="120" t="s">
        <v>850</v>
      </c>
      <c r="E1148" s="120" t="s">
        <v>851</v>
      </c>
      <c r="F1148" s="120" t="s">
        <v>852</v>
      </c>
      <c r="G1148" s="120" t="s">
        <v>853</v>
      </c>
      <c r="H1148" s="120" t="s">
        <v>854</v>
      </c>
      <c r="I1148" s="120">
        <v>40735</v>
      </c>
      <c r="J1148" s="120" t="s">
        <v>915</v>
      </c>
      <c r="K1148" s="120">
        <v>40735</v>
      </c>
      <c r="L1148" s="120" t="s">
        <v>916</v>
      </c>
      <c r="M1148" s="120" t="s">
        <v>917</v>
      </c>
      <c r="N1148" s="120">
        <v>62817</v>
      </c>
      <c r="O1148" s="120" t="s">
        <v>2185</v>
      </c>
      <c r="P1148" s="120">
        <v>519814</v>
      </c>
      <c r="Q1148" s="120" t="s">
        <v>2186</v>
      </c>
      <c r="R1148" s="120" t="s">
        <v>255</v>
      </c>
      <c r="S1148" s="120" t="s">
        <v>3724</v>
      </c>
      <c r="T1148" s="120" t="s">
        <v>185</v>
      </c>
      <c r="U1148" s="120" t="s">
        <v>186</v>
      </c>
      <c r="V1148" s="120">
        <v>0</v>
      </c>
      <c r="W1148" s="120" t="s">
        <v>5880</v>
      </c>
      <c r="X1148" s="120">
        <v>353435793</v>
      </c>
      <c r="Y1148" s="120" t="s">
        <v>3725</v>
      </c>
      <c r="Z1148" s="120" t="s">
        <v>674</v>
      </c>
      <c r="AA1148" s="123">
        <v>52000</v>
      </c>
      <c r="AB1148" s="120" t="s">
        <v>548</v>
      </c>
      <c r="AC1148" s="120">
        <v>24</v>
      </c>
      <c r="AD1148" s="120" t="s">
        <v>190</v>
      </c>
      <c r="AE1148" s="120" t="s">
        <v>478</v>
      </c>
      <c r="AF1148" s="123">
        <v>2780</v>
      </c>
      <c r="AG1148" s="123">
        <v>2780</v>
      </c>
      <c r="AH1148" s="120" t="s">
        <v>300</v>
      </c>
      <c r="AI1148" s="123">
        <v>3164.07</v>
      </c>
      <c r="AJ1148" s="123">
        <v>2395.9299999999998</v>
      </c>
      <c r="AK1148" s="123">
        <v>5560</v>
      </c>
      <c r="AL1148" s="123">
        <v>48835.93</v>
      </c>
      <c r="AM1148" s="123">
        <v>12604.07</v>
      </c>
      <c r="AN1148" s="123">
        <v>61440</v>
      </c>
      <c r="AO1148" s="123">
        <v>30675.19</v>
      </c>
      <c r="AP1148" s="123">
        <v>11024.81</v>
      </c>
      <c r="AQ1148" s="123">
        <v>41700</v>
      </c>
      <c r="AR1148" s="120">
        <v>17</v>
      </c>
      <c r="AS1148" s="120">
        <f>VLOOKUP(X1148:X3411,[7]Sheet1!$T$2:$AC$1764,10,0)</f>
        <v>447</v>
      </c>
      <c r="AT1148" s="107" t="str">
        <f>VLOOKUP(X1148:X3405,'[8]Asset Classification'!$J$3:$S$2325,10,0)</f>
        <v>&gt;180</v>
      </c>
      <c r="AU1148" s="120"/>
      <c r="AV1148" s="120"/>
      <c r="AW1148" s="120"/>
      <c r="AX1148" s="120" t="s">
        <v>544</v>
      </c>
      <c r="AY1148" s="120" t="s">
        <v>545</v>
      </c>
      <c r="AZ1148" s="120"/>
      <c r="BA1148" s="120"/>
      <c r="BB1148" s="126"/>
      <c r="BC1148" s="110"/>
      <c r="BD1148" s="111"/>
      <c r="BE1148" s="111"/>
      <c r="BF1148" s="112"/>
      <c r="BG1148" s="111"/>
      <c r="BH1148" s="113"/>
      <c r="BI1148" s="111"/>
      <c r="BJ1148" s="111"/>
      <c r="BK1148" s="114"/>
      <c r="BL1148" s="122"/>
    </row>
    <row r="1149" spans="1:64" s="125" customFormat="1" ht="14.55" customHeight="1" x14ac:dyDescent="0.3">
      <c r="A1149" s="120">
        <v>1144</v>
      </c>
      <c r="B1149" s="120" t="s">
        <v>5879</v>
      </c>
      <c r="C1149" s="120" t="s">
        <v>178</v>
      </c>
      <c r="D1149" s="120" t="s">
        <v>850</v>
      </c>
      <c r="E1149" s="120" t="s">
        <v>851</v>
      </c>
      <c r="F1149" s="120" t="s">
        <v>852</v>
      </c>
      <c r="G1149" s="120" t="s">
        <v>853</v>
      </c>
      <c r="H1149" s="120" t="s">
        <v>854</v>
      </c>
      <c r="I1149" s="120">
        <v>40747</v>
      </c>
      <c r="J1149" s="120" t="s">
        <v>1799</v>
      </c>
      <c r="K1149" s="120">
        <v>40747</v>
      </c>
      <c r="L1149" s="120" t="s">
        <v>916</v>
      </c>
      <c r="M1149" s="120" t="s">
        <v>917</v>
      </c>
      <c r="N1149" s="120">
        <v>303323</v>
      </c>
      <c r="O1149" s="120" t="s">
        <v>2081</v>
      </c>
      <c r="P1149" s="120">
        <v>537057</v>
      </c>
      <c r="Q1149" s="120" t="s">
        <v>2082</v>
      </c>
      <c r="R1149" s="120" t="s">
        <v>255</v>
      </c>
      <c r="S1149" s="120" t="s">
        <v>3731</v>
      </c>
      <c r="T1149" s="120" t="s">
        <v>185</v>
      </c>
      <c r="U1149" s="120" t="s">
        <v>186</v>
      </c>
      <c r="V1149" s="120">
        <v>0</v>
      </c>
      <c r="W1149" s="120" t="s">
        <v>5880</v>
      </c>
      <c r="X1149" s="120">
        <v>353435796</v>
      </c>
      <c r="Y1149" s="120" t="s">
        <v>3732</v>
      </c>
      <c r="Z1149" s="120" t="s">
        <v>477</v>
      </c>
      <c r="AA1149" s="123">
        <v>57000</v>
      </c>
      <c r="AB1149" s="120" t="s">
        <v>548</v>
      </c>
      <c r="AC1149" s="120">
        <v>24</v>
      </c>
      <c r="AD1149" s="120" t="s">
        <v>190</v>
      </c>
      <c r="AE1149" s="120" t="s">
        <v>484</v>
      </c>
      <c r="AF1149" s="123">
        <v>3040</v>
      </c>
      <c r="AG1149" s="123">
        <v>3040</v>
      </c>
      <c r="AH1149" s="120" t="s">
        <v>201</v>
      </c>
      <c r="AI1149" s="123">
        <v>1868.77</v>
      </c>
      <c r="AJ1149" s="123">
        <v>1171.23</v>
      </c>
      <c r="AK1149" s="123">
        <v>3040</v>
      </c>
      <c r="AL1149" s="123">
        <v>55131.23</v>
      </c>
      <c r="AM1149" s="123">
        <v>14837.77</v>
      </c>
      <c r="AN1149" s="123">
        <v>69969</v>
      </c>
      <c r="AO1149" s="123">
        <v>32919.89</v>
      </c>
      <c r="AP1149" s="123">
        <v>12680.11</v>
      </c>
      <c r="AQ1149" s="123">
        <v>45600</v>
      </c>
      <c r="AR1149" s="120">
        <v>16</v>
      </c>
      <c r="AS1149" s="120">
        <f>VLOOKUP(X1149:X3412,[7]Sheet1!$T$2:$AC$1764,10,0)</f>
        <v>447</v>
      </c>
      <c r="AT1149" s="107" t="str">
        <f>VLOOKUP(X1149:X3406,'[8]Asset Classification'!$J$3:$S$2325,10,0)</f>
        <v>&gt;180</v>
      </c>
      <c r="AU1149" s="120"/>
      <c r="AV1149" s="120"/>
      <c r="AW1149" s="120"/>
      <c r="AX1149" s="120" t="s">
        <v>544</v>
      </c>
      <c r="AY1149" s="120" t="s">
        <v>545</v>
      </c>
      <c r="AZ1149" s="120"/>
      <c r="BA1149" s="120"/>
      <c r="BB1149" s="126"/>
      <c r="BC1149" s="110"/>
      <c r="BD1149" s="111"/>
      <c r="BE1149" s="111"/>
      <c r="BF1149" s="112"/>
      <c r="BG1149" s="111"/>
      <c r="BH1149" s="113"/>
      <c r="BI1149" s="111"/>
      <c r="BJ1149" s="111"/>
      <c r="BK1149" s="114"/>
      <c r="BL1149" s="122"/>
    </row>
    <row r="1150" spans="1:64" s="125" customFormat="1" ht="14.55" customHeight="1" x14ac:dyDescent="0.3">
      <c r="A1150" s="120">
        <v>1145</v>
      </c>
      <c r="B1150" s="120" t="s">
        <v>5879</v>
      </c>
      <c r="C1150" s="120" t="s">
        <v>178</v>
      </c>
      <c r="D1150" s="120" t="s">
        <v>850</v>
      </c>
      <c r="E1150" s="120" t="s">
        <v>851</v>
      </c>
      <c r="F1150" s="120" t="s">
        <v>852</v>
      </c>
      <c r="G1150" s="120" t="s">
        <v>853</v>
      </c>
      <c r="H1150" s="120" t="s">
        <v>854</v>
      </c>
      <c r="I1150" s="120">
        <v>168143</v>
      </c>
      <c r="J1150" s="120" t="s">
        <v>854</v>
      </c>
      <c r="K1150" s="120">
        <v>168143</v>
      </c>
      <c r="L1150" s="120" t="s">
        <v>883</v>
      </c>
      <c r="M1150" s="120" t="s">
        <v>884</v>
      </c>
      <c r="N1150" s="120">
        <v>62931</v>
      </c>
      <c r="O1150" s="120" t="s">
        <v>2081</v>
      </c>
      <c r="P1150" s="120">
        <v>537057</v>
      </c>
      <c r="Q1150" s="120" t="s">
        <v>2082</v>
      </c>
      <c r="R1150" s="120" t="s">
        <v>255</v>
      </c>
      <c r="S1150" s="120" t="s">
        <v>4075</v>
      </c>
      <c r="T1150" s="120" t="s">
        <v>185</v>
      </c>
      <c r="U1150" s="120" t="s">
        <v>186</v>
      </c>
      <c r="V1150" s="120">
        <v>0</v>
      </c>
      <c r="W1150" s="120" t="s">
        <v>676</v>
      </c>
      <c r="X1150" s="120">
        <v>353444952</v>
      </c>
      <c r="Y1150" s="120" t="s">
        <v>4076</v>
      </c>
      <c r="Z1150" s="120" t="s">
        <v>297</v>
      </c>
      <c r="AA1150" s="123">
        <v>52000</v>
      </c>
      <c r="AB1150" s="120" t="s">
        <v>548</v>
      </c>
      <c r="AC1150" s="120">
        <v>24</v>
      </c>
      <c r="AD1150" s="120" t="s">
        <v>190</v>
      </c>
      <c r="AE1150" s="120" t="s">
        <v>478</v>
      </c>
      <c r="AF1150" s="123">
        <v>2780</v>
      </c>
      <c r="AG1150" s="123">
        <v>2780</v>
      </c>
      <c r="AH1150" s="120" t="s">
        <v>596</v>
      </c>
      <c r="AI1150" s="123">
        <v>3200.38</v>
      </c>
      <c r="AJ1150" s="123">
        <v>2359.62</v>
      </c>
      <c r="AK1150" s="123">
        <v>5560</v>
      </c>
      <c r="AL1150" s="123">
        <v>48799.62</v>
      </c>
      <c r="AM1150" s="123">
        <v>12583.38</v>
      </c>
      <c r="AN1150" s="123">
        <v>61383</v>
      </c>
      <c r="AO1150" s="123">
        <v>30688.33</v>
      </c>
      <c r="AP1150" s="123">
        <v>11011.67</v>
      </c>
      <c r="AQ1150" s="123">
        <v>41700</v>
      </c>
      <c r="AR1150" s="120">
        <v>17</v>
      </c>
      <c r="AS1150" s="120">
        <f>VLOOKUP(X1150:X3413,[7]Sheet1!$T$2:$AC$1764,10,0)</f>
        <v>447</v>
      </c>
      <c r="AT1150" s="107" t="str">
        <f>VLOOKUP(X1150:X3407,'[8]Asset Classification'!$J$3:$S$2325,10,0)</f>
        <v>&gt;180</v>
      </c>
      <c r="AU1150" s="120"/>
      <c r="AV1150" s="120"/>
      <c r="AW1150" s="120"/>
      <c r="AX1150" s="120" t="s">
        <v>544</v>
      </c>
      <c r="AY1150" s="120" t="s">
        <v>545</v>
      </c>
      <c r="AZ1150" s="120"/>
      <c r="BA1150" s="120"/>
      <c r="BB1150" s="126"/>
      <c r="BC1150" s="110"/>
      <c r="BD1150" s="111"/>
      <c r="BE1150" s="111"/>
      <c r="BF1150" s="112"/>
      <c r="BG1150" s="111"/>
      <c r="BH1150" s="113"/>
      <c r="BI1150" s="111"/>
      <c r="BJ1150" s="111"/>
      <c r="BK1150" s="114"/>
      <c r="BL1150" s="122"/>
    </row>
    <row r="1151" spans="1:64" s="125" customFormat="1" ht="14.55" customHeight="1" x14ac:dyDescent="0.3">
      <c r="A1151" s="120">
        <v>1146</v>
      </c>
      <c r="B1151" s="120" t="s">
        <v>5879</v>
      </c>
      <c r="C1151" s="120" t="s">
        <v>178</v>
      </c>
      <c r="D1151" s="120" t="s">
        <v>850</v>
      </c>
      <c r="E1151" s="120" t="s">
        <v>851</v>
      </c>
      <c r="F1151" s="120" t="s">
        <v>852</v>
      </c>
      <c r="G1151" s="120" t="s">
        <v>853</v>
      </c>
      <c r="H1151" s="120" t="s">
        <v>854</v>
      </c>
      <c r="I1151" s="120">
        <v>168143</v>
      </c>
      <c r="J1151" s="120" t="s">
        <v>854</v>
      </c>
      <c r="K1151" s="120">
        <v>168143</v>
      </c>
      <c r="L1151" s="120" t="s">
        <v>883</v>
      </c>
      <c r="M1151" s="120" t="s">
        <v>884</v>
      </c>
      <c r="N1151" s="120">
        <v>62931</v>
      </c>
      <c r="O1151" s="120" t="s">
        <v>2308</v>
      </c>
      <c r="P1151" s="120">
        <v>538224</v>
      </c>
      <c r="Q1151" s="120" t="s">
        <v>2309</v>
      </c>
      <c r="R1151" s="120" t="s">
        <v>437</v>
      </c>
      <c r="S1151" s="120" t="s">
        <v>2310</v>
      </c>
      <c r="T1151" s="120" t="s">
        <v>185</v>
      </c>
      <c r="U1151" s="120" t="s">
        <v>181</v>
      </c>
      <c r="V1151" s="120">
        <v>541</v>
      </c>
      <c r="W1151" s="120" t="s">
        <v>5880</v>
      </c>
      <c r="X1151" s="120">
        <v>354018721</v>
      </c>
      <c r="Y1151" s="120" t="s">
        <v>2311</v>
      </c>
      <c r="Z1151" s="120" t="s">
        <v>244</v>
      </c>
      <c r="AA1151" s="123">
        <v>30000</v>
      </c>
      <c r="AB1151" s="120" t="s">
        <v>548</v>
      </c>
      <c r="AC1151" s="120">
        <v>18</v>
      </c>
      <c r="AD1151" s="120" t="s">
        <v>276</v>
      </c>
      <c r="AE1151" s="120" t="s">
        <v>484</v>
      </c>
      <c r="AF1151" s="123">
        <v>2020</v>
      </c>
      <c r="AG1151" s="123">
        <v>2020</v>
      </c>
      <c r="AH1151" s="120" t="s">
        <v>302</v>
      </c>
      <c r="AI1151" s="123">
        <v>1362.47</v>
      </c>
      <c r="AJ1151" s="123">
        <v>657.53</v>
      </c>
      <c r="AK1151" s="123">
        <v>2020</v>
      </c>
      <c r="AL1151" s="123">
        <v>28637.53</v>
      </c>
      <c r="AM1151" s="123">
        <v>5658.47</v>
      </c>
      <c r="AN1151" s="123">
        <v>34296</v>
      </c>
      <c r="AO1151" s="123">
        <v>24762.94</v>
      </c>
      <c r="AP1151" s="123">
        <v>5537.06</v>
      </c>
      <c r="AQ1151" s="123">
        <v>30300</v>
      </c>
      <c r="AR1151" s="120">
        <v>16</v>
      </c>
      <c r="AS1151" s="120">
        <f>VLOOKUP(X1151:X3414,[7]Sheet1!$T$2:$AC$1764,10,0)</f>
        <v>447</v>
      </c>
      <c r="AT1151" s="107" t="str">
        <f>VLOOKUP(X1151:X3408,'[8]Asset Classification'!$J$3:$S$2325,10,0)</f>
        <v>&gt;180</v>
      </c>
      <c r="AU1151" s="120"/>
      <c r="AV1151" s="120"/>
      <c r="AW1151" s="120"/>
      <c r="AX1151" s="120" t="s">
        <v>544</v>
      </c>
      <c r="AY1151" s="120" t="s">
        <v>545</v>
      </c>
      <c r="AZ1151" s="120"/>
      <c r="BA1151" s="120"/>
      <c r="BB1151" s="126"/>
      <c r="BC1151" s="110"/>
      <c r="BD1151" s="111"/>
      <c r="BE1151" s="111"/>
      <c r="BF1151" s="112"/>
      <c r="BG1151" s="111"/>
      <c r="BH1151" s="113"/>
      <c r="BI1151" s="111"/>
      <c r="BJ1151" s="111"/>
      <c r="BK1151" s="114"/>
      <c r="BL1151" s="122"/>
    </row>
    <row r="1152" spans="1:64" s="125" customFormat="1" ht="14.55" customHeight="1" x14ac:dyDescent="0.3">
      <c r="A1152" s="120">
        <v>1147</v>
      </c>
      <c r="B1152" s="120" t="s">
        <v>5879</v>
      </c>
      <c r="C1152" s="120" t="s">
        <v>178</v>
      </c>
      <c r="D1152" s="120" t="s">
        <v>850</v>
      </c>
      <c r="E1152" s="120" t="s">
        <v>851</v>
      </c>
      <c r="F1152" s="120" t="s">
        <v>852</v>
      </c>
      <c r="G1152" s="120" t="s">
        <v>853</v>
      </c>
      <c r="H1152" s="120" t="s">
        <v>854</v>
      </c>
      <c r="I1152" s="120">
        <v>180862</v>
      </c>
      <c r="J1152" s="120" t="s">
        <v>889</v>
      </c>
      <c r="K1152" s="120">
        <v>180862</v>
      </c>
      <c r="L1152" s="120" t="s">
        <v>1545</v>
      </c>
      <c r="M1152" s="120" t="s">
        <v>1546</v>
      </c>
      <c r="N1152" s="120">
        <v>410639</v>
      </c>
      <c r="O1152" s="120" t="s">
        <v>2646</v>
      </c>
      <c r="P1152" s="120">
        <v>512379</v>
      </c>
      <c r="Q1152" s="120" t="s">
        <v>2647</v>
      </c>
      <c r="R1152" s="120" t="s">
        <v>255</v>
      </c>
      <c r="S1152" s="120" t="s">
        <v>3624</v>
      </c>
      <c r="T1152" s="120" t="s">
        <v>185</v>
      </c>
      <c r="U1152" s="120" t="s">
        <v>186</v>
      </c>
      <c r="V1152" s="120">
        <v>0</v>
      </c>
      <c r="W1152" s="120" t="s">
        <v>5880</v>
      </c>
      <c r="X1152" s="120">
        <v>353312067</v>
      </c>
      <c r="Y1152" s="120" t="s">
        <v>3625</v>
      </c>
      <c r="Z1152" s="120" t="s">
        <v>344</v>
      </c>
      <c r="AA1152" s="123">
        <v>52000</v>
      </c>
      <c r="AB1152" s="120" t="s">
        <v>548</v>
      </c>
      <c r="AC1152" s="120">
        <v>24</v>
      </c>
      <c r="AD1152" s="120" t="s">
        <v>190</v>
      </c>
      <c r="AE1152" s="120" t="s">
        <v>470</v>
      </c>
      <c r="AF1152" s="123">
        <v>2780</v>
      </c>
      <c r="AG1152" s="123">
        <v>2780</v>
      </c>
      <c r="AH1152" s="120" t="s">
        <v>512</v>
      </c>
      <c r="AI1152" s="123">
        <v>3890.06</v>
      </c>
      <c r="AJ1152" s="123">
        <v>1669.94</v>
      </c>
      <c r="AK1152" s="123">
        <v>5560</v>
      </c>
      <c r="AL1152" s="123">
        <v>48109.94</v>
      </c>
      <c r="AM1152" s="123">
        <v>12366.06</v>
      </c>
      <c r="AN1152" s="123">
        <v>60476</v>
      </c>
      <c r="AO1152" s="123">
        <v>33183.339999999997</v>
      </c>
      <c r="AP1152" s="123">
        <v>11296.66</v>
      </c>
      <c r="AQ1152" s="123">
        <v>44480</v>
      </c>
      <c r="AR1152" s="120">
        <v>18</v>
      </c>
      <c r="AS1152" s="120">
        <f>VLOOKUP(X1152:X3415,[7]Sheet1!$T$2:$AC$1764,10,0)</f>
        <v>467</v>
      </c>
      <c r="AT1152" s="107" t="str">
        <f>VLOOKUP(X1152:X3409,'[8]Asset Classification'!$J$3:$S$2325,10,0)</f>
        <v>&gt;180</v>
      </c>
      <c r="AU1152" s="120"/>
      <c r="AV1152" s="120"/>
      <c r="AW1152" s="120"/>
      <c r="AX1152" s="120" t="s">
        <v>544</v>
      </c>
      <c r="AY1152" s="120" t="s">
        <v>545</v>
      </c>
      <c r="AZ1152" s="120"/>
      <c r="BA1152" s="120"/>
      <c r="BB1152" s="126"/>
      <c r="BC1152" s="110"/>
      <c r="BD1152" s="111"/>
      <c r="BE1152" s="111"/>
      <c r="BF1152" s="112"/>
      <c r="BG1152" s="111"/>
      <c r="BH1152" s="113"/>
      <c r="BI1152" s="111"/>
      <c r="BJ1152" s="111"/>
      <c r="BK1152" s="114"/>
      <c r="BL1152" s="122"/>
    </row>
    <row r="1153" spans="1:64" s="125" customFormat="1" ht="14.55" customHeight="1" x14ac:dyDescent="0.3">
      <c r="A1153" s="120">
        <v>1148</v>
      </c>
      <c r="B1153" s="120" t="s">
        <v>5879</v>
      </c>
      <c r="C1153" s="120" t="s">
        <v>178</v>
      </c>
      <c r="D1153" s="120" t="s">
        <v>850</v>
      </c>
      <c r="E1153" s="120" t="s">
        <v>851</v>
      </c>
      <c r="F1153" s="120" t="s">
        <v>852</v>
      </c>
      <c r="G1153" s="120" t="s">
        <v>853</v>
      </c>
      <c r="H1153" s="120" t="s">
        <v>854</v>
      </c>
      <c r="I1153" s="120">
        <v>180862</v>
      </c>
      <c r="J1153" s="120" t="s">
        <v>889</v>
      </c>
      <c r="K1153" s="120">
        <v>180862</v>
      </c>
      <c r="L1153" s="120" t="s">
        <v>1545</v>
      </c>
      <c r="M1153" s="120" t="s">
        <v>1546</v>
      </c>
      <c r="N1153" s="120">
        <v>410639</v>
      </c>
      <c r="O1153" s="120" t="s">
        <v>2231</v>
      </c>
      <c r="P1153" s="120">
        <v>528968</v>
      </c>
      <c r="Q1153" s="120" t="s">
        <v>2232</v>
      </c>
      <c r="R1153" s="120" t="s">
        <v>255</v>
      </c>
      <c r="S1153" s="120" t="s">
        <v>3917</v>
      </c>
      <c r="T1153" s="120" t="s">
        <v>185</v>
      </c>
      <c r="U1153" s="120" t="s">
        <v>186</v>
      </c>
      <c r="V1153" s="120">
        <v>0</v>
      </c>
      <c r="W1153" s="120" t="s">
        <v>5880</v>
      </c>
      <c r="X1153" s="120">
        <v>353435936</v>
      </c>
      <c r="Y1153" s="120" t="s">
        <v>3918</v>
      </c>
      <c r="Z1153" s="120" t="s">
        <v>297</v>
      </c>
      <c r="AA1153" s="123">
        <v>68000</v>
      </c>
      <c r="AB1153" s="120" t="s">
        <v>548</v>
      </c>
      <c r="AC1153" s="120">
        <v>24</v>
      </c>
      <c r="AD1153" s="120" t="s">
        <v>190</v>
      </c>
      <c r="AE1153" s="120" t="s">
        <v>477</v>
      </c>
      <c r="AF1153" s="123">
        <v>3630</v>
      </c>
      <c r="AG1153" s="123">
        <v>3630</v>
      </c>
      <c r="AH1153" s="120" t="s">
        <v>489</v>
      </c>
      <c r="AI1153" s="123">
        <v>1906.71</v>
      </c>
      <c r="AJ1153" s="123">
        <v>1723.29</v>
      </c>
      <c r="AK1153" s="123">
        <v>3630</v>
      </c>
      <c r="AL1153" s="123">
        <v>66093.289999999994</v>
      </c>
      <c r="AM1153" s="123">
        <v>17835.71</v>
      </c>
      <c r="AN1153" s="123">
        <v>83929</v>
      </c>
      <c r="AO1153" s="123">
        <v>42347.94</v>
      </c>
      <c r="AP1153" s="123">
        <v>15732.06</v>
      </c>
      <c r="AQ1153" s="123">
        <v>58080</v>
      </c>
      <c r="AR1153" s="120">
        <v>17</v>
      </c>
      <c r="AS1153" s="120">
        <f>VLOOKUP(X1153:X3416,[7]Sheet1!$T$2:$AC$1764,10,0)</f>
        <v>467</v>
      </c>
      <c r="AT1153" s="107" t="str">
        <f>VLOOKUP(X1153:X3410,'[8]Asset Classification'!$J$3:$S$2325,10,0)</f>
        <v>&gt;180</v>
      </c>
      <c r="AU1153" s="120"/>
      <c r="AV1153" s="120"/>
      <c r="AW1153" s="120"/>
      <c r="AX1153" s="120" t="s">
        <v>544</v>
      </c>
      <c r="AY1153" s="120" t="s">
        <v>545</v>
      </c>
      <c r="AZ1153" s="120"/>
      <c r="BA1153" s="120"/>
      <c r="BB1153" s="126"/>
      <c r="BC1153" s="110"/>
      <c r="BD1153" s="111"/>
      <c r="BE1153" s="111"/>
      <c r="BF1153" s="112"/>
      <c r="BG1153" s="111"/>
      <c r="BH1153" s="113"/>
      <c r="BI1153" s="111"/>
      <c r="BJ1153" s="111"/>
      <c r="BK1153" s="114"/>
      <c r="BL1153" s="122"/>
    </row>
    <row r="1154" spans="1:64" s="125" customFormat="1" ht="14.55" customHeight="1" x14ac:dyDescent="0.3">
      <c r="A1154" s="120">
        <v>1149</v>
      </c>
      <c r="B1154" s="120" t="s">
        <v>5879</v>
      </c>
      <c r="C1154" s="120" t="s">
        <v>178</v>
      </c>
      <c r="D1154" s="120" t="s">
        <v>850</v>
      </c>
      <c r="E1154" s="120" t="s">
        <v>851</v>
      </c>
      <c r="F1154" s="120" t="s">
        <v>852</v>
      </c>
      <c r="G1154" s="120" t="s">
        <v>853</v>
      </c>
      <c r="H1154" s="120" t="s">
        <v>854</v>
      </c>
      <c r="I1154" s="120">
        <v>180862</v>
      </c>
      <c r="J1154" s="120" t="s">
        <v>889</v>
      </c>
      <c r="K1154" s="120">
        <v>180862</v>
      </c>
      <c r="L1154" s="120" t="s">
        <v>1545</v>
      </c>
      <c r="M1154" s="120" t="s">
        <v>1546</v>
      </c>
      <c r="N1154" s="120">
        <v>410639</v>
      </c>
      <c r="O1154" s="120" t="s">
        <v>2231</v>
      </c>
      <c r="P1154" s="120">
        <v>528968</v>
      </c>
      <c r="Q1154" s="120" t="s">
        <v>2232</v>
      </c>
      <c r="R1154" s="120" t="s">
        <v>255</v>
      </c>
      <c r="S1154" s="120" t="s">
        <v>3953</v>
      </c>
      <c r="T1154" s="120" t="s">
        <v>185</v>
      </c>
      <c r="U1154" s="120" t="s">
        <v>186</v>
      </c>
      <c r="V1154" s="120">
        <v>0</v>
      </c>
      <c r="W1154" s="120" t="s">
        <v>5880</v>
      </c>
      <c r="X1154" s="120">
        <v>353435967</v>
      </c>
      <c r="Y1154" s="120" t="s">
        <v>3954</v>
      </c>
      <c r="Z1154" s="120" t="s">
        <v>297</v>
      </c>
      <c r="AA1154" s="123">
        <v>70000</v>
      </c>
      <c r="AB1154" s="120" t="s">
        <v>548</v>
      </c>
      <c r="AC1154" s="120">
        <v>24</v>
      </c>
      <c r="AD1154" s="120" t="s">
        <v>190</v>
      </c>
      <c r="AE1154" s="120" t="s">
        <v>477</v>
      </c>
      <c r="AF1154" s="123">
        <v>3740</v>
      </c>
      <c r="AG1154" s="123">
        <v>3740</v>
      </c>
      <c r="AH1154" s="120" t="s">
        <v>489</v>
      </c>
      <c r="AI1154" s="123">
        <v>1966.03</v>
      </c>
      <c r="AJ1154" s="123">
        <v>1773.97</v>
      </c>
      <c r="AK1154" s="123">
        <v>3740</v>
      </c>
      <c r="AL1154" s="123">
        <v>68033.97</v>
      </c>
      <c r="AM1154" s="123">
        <v>18339.03</v>
      </c>
      <c r="AN1154" s="123">
        <v>86373</v>
      </c>
      <c r="AO1154" s="123">
        <v>43655.31</v>
      </c>
      <c r="AP1154" s="123">
        <v>16184.69</v>
      </c>
      <c r="AQ1154" s="123">
        <v>59840</v>
      </c>
      <c r="AR1154" s="120">
        <v>17</v>
      </c>
      <c r="AS1154" s="120">
        <f>VLOOKUP(X1154:X3417,[7]Sheet1!$T$2:$AC$1764,10,0)</f>
        <v>467</v>
      </c>
      <c r="AT1154" s="107" t="str">
        <f>VLOOKUP(X1154:X3411,'[8]Asset Classification'!$J$3:$S$2325,10,0)</f>
        <v>&gt;180</v>
      </c>
      <c r="AU1154" s="120"/>
      <c r="AV1154" s="120"/>
      <c r="AW1154" s="120"/>
      <c r="AX1154" s="120" t="s">
        <v>544</v>
      </c>
      <c r="AY1154" s="120" t="s">
        <v>545</v>
      </c>
      <c r="AZ1154" s="120"/>
      <c r="BA1154" s="120"/>
      <c r="BB1154" s="126"/>
      <c r="BC1154" s="110"/>
      <c r="BD1154" s="111"/>
      <c r="BE1154" s="111"/>
      <c r="BF1154" s="112"/>
      <c r="BG1154" s="111"/>
      <c r="BH1154" s="113"/>
      <c r="BI1154" s="111"/>
      <c r="BJ1154" s="111"/>
      <c r="BK1154" s="114"/>
      <c r="BL1154" s="122"/>
    </row>
    <row r="1155" spans="1:64" s="125" customFormat="1" ht="14.55" customHeight="1" x14ac:dyDescent="0.3">
      <c r="A1155" s="120">
        <v>1150</v>
      </c>
      <c r="B1155" s="120" t="s">
        <v>5879</v>
      </c>
      <c r="C1155" s="120" t="s">
        <v>178</v>
      </c>
      <c r="D1155" s="120" t="s">
        <v>850</v>
      </c>
      <c r="E1155" s="120" t="s">
        <v>851</v>
      </c>
      <c r="F1155" s="120" t="s">
        <v>852</v>
      </c>
      <c r="G1155" s="120" t="s">
        <v>853</v>
      </c>
      <c r="H1155" s="120" t="s">
        <v>854</v>
      </c>
      <c r="I1155" s="120">
        <v>180862</v>
      </c>
      <c r="J1155" s="120" t="s">
        <v>889</v>
      </c>
      <c r="K1155" s="120">
        <v>180862</v>
      </c>
      <c r="L1155" s="120" t="s">
        <v>1545</v>
      </c>
      <c r="M1155" s="120" t="s">
        <v>1546</v>
      </c>
      <c r="N1155" s="120">
        <v>410639</v>
      </c>
      <c r="O1155" s="120" t="s">
        <v>1581</v>
      </c>
      <c r="P1155" s="120">
        <v>91527</v>
      </c>
      <c r="Q1155" s="120" t="s">
        <v>1582</v>
      </c>
      <c r="R1155" s="120" t="s">
        <v>255</v>
      </c>
      <c r="S1155" s="120" t="s">
        <v>3632</v>
      </c>
      <c r="T1155" s="120" t="s">
        <v>185</v>
      </c>
      <c r="U1155" s="120" t="s">
        <v>186</v>
      </c>
      <c r="V1155" s="120">
        <v>0</v>
      </c>
      <c r="W1155" s="120" t="s">
        <v>5927</v>
      </c>
      <c r="X1155" s="120">
        <v>353312071</v>
      </c>
      <c r="Y1155" s="120" t="s">
        <v>3633</v>
      </c>
      <c r="Z1155" s="120" t="s">
        <v>828</v>
      </c>
      <c r="AA1155" s="123">
        <v>63000</v>
      </c>
      <c r="AB1155" s="120" t="s">
        <v>548</v>
      </c>
      <c r="AC1155" s="120">
        <v>24</v>
      </c>
      <c r="AD1155" s="120" t="s">
        <v>195</v>
      </c>
      <c r="AE1155" s="120" t="s">
        <v>258</v>
      </c>
      <c r="AF1155" s="123">
        <v>3360</v>
      </c>
      <c r="AG1155" s="123">
        <v>3360</v>
      </c>
      <c r="AH1155" s="120" t="s">
        <v>489</v>
      </c>
      <c r="AI1155" s="123">
        <v>1375.07</v>
      </c>
      <c r="AJ1155" s="123">
        <v>1984.93</v>
      </c>
      <c r="AK1155" s="123">
        <v>3360</v>
      </c>
      <c r="AL1155" s="123">
        <v>61624.93</v>
      </c>
      <c r="AM1155" s="123">
        <v>17064.07</v>
      </c>
      <c r="AN1155" s="123">
        <v>78689</v>
      </c>
      <c r="AO1155" s="123">
        <v>38736.629999999997</v>
      </c>
      <c r="AP1155" s="123">
        <v>15023.37</v>
      </c>
      <c r="AQ1155" s="123">
        <v>53760</v>
      </c>
      <c r="AR1155" s="120">
        <v>17</v>
      </c>
      <c r="AS1155" s="120">
        <f>VLOOKUP(X1155:X3418,[7]Sheet1!$T$2:$AC$1764,10,0)</f>
        <v>468</v>
      </c>
      <c r="AT1155" s="107" t="str">
        <f>VLOOKUP(X1155:X3412,'[8]Asset Classification'!$J$3:$S$2325,10,0)</f>
        <v>&gt;180</v>
      </c>
      <c r="AU1155" s="120"/>
      <c r="AV1155" s="120"/>
      <c r="AW1155" s="120"/>
      <c r="AX1155" s="120" t="s">
        <v>544</v>
      </c>
      <c r="AY1155" s="120" t="s">
        <v>545</v>
      </c>
      <c r="AZ1155" s="120"/>
      <c r="BA1155" s="120"/>
      <c r="BB1155" s="126"/>
      <c r="BC1155" s="110"/>
      <c r="BD1155" s="111"/>
      <c r="BE1155" s="111"/>
      <c r="BF1155" s="112"/>
      <c r="BG1155" s="111"/>
      <c r="BH1155" s="113"/>
      <c r="BI1155" s="111"/>
      <c r="BJ1155" s="111"/>
      <c r="BK1155" s="114"/>
      <c r="BL1155" s="122"/>
    </row>
    <row r="1156" spans="1:64" s="125" customFormat="1" ht="14.55" customHeight="1" x14ac:dyDescent="0.3">
      <c r="A1156" s="120">
        <v>1151</v>
      </c>
      <c r="B1156" s="120" t="s">
        <v>5879</v>
      </c>
      <c r="C1156" s="120" t="s">
        <v>178</v>
      </c>
      <c r="D1156" s="120" t="s">
        <v>850</v>
      </c>
      <c r="E1156" s="120" t="s">
        <v>851</v>
      </c>
      <c r="F1156" s="120" t="s">
        <v>852</v>
      </c>
      <c r="G1156" s="120" t="s">
        <v>853</v>
      </c>
      <c r="H1156" s="120" t="s">
        <v>854</v>
      </c>
      <c r="I1156" s="120">
        <v>40735</v>
      </c>
      <c r="J1156" s="120" t="s">
        <v>915</v>
      </c>
      <c r="K1156" s="120">
        <v>40735</v>
      </c>
      <c r="L1156" s="120" t="s">
        <v>916</v>
      </c>
      <c r="M1156" s="120" t="s">
        <v>917</v>
      </c>
      <c r="N1156" s="120">
        <v>63006</v>
      </c>
      <c r="O1156" s="120" t="s">
        <v>1581</v>
      </c>
      <c r="P1156" s="120">
        <v>91527</v>
      </c>
      <c r="Q1156" s="120" t="s">
        <v>1582</v>
      </c>
      <c r="R1156" s="120" t="s">
        <v>255</v>
      </c>
      <c r="S1156" s="120" t="s">
        <v>3634</v>
      </c>
      <c r="T1156" s="120" t="s">
        <v>185</v>
      </c>
      <c r="U1156" s="120" t="s">
        <v>186</v>
      </c>
      <c r="V1156" s="120">
        <v>0</v>
      </c>
      <c r="W1156" s="120" t="s">
        <v>5927</v>
      </c>
      <c r="X1156" s="120">
        <v>353312072</v>
      </c>
      <c r="Y1156" s="120" t="s">
        <v>3635</v>
      </c>
      <c r="Z1156" s="120" t="s">
        <v>828</v>
      </c>
      <c r="AA1156" s="123">
        <v>63000</v>
      </c>
      <c r="AB1156" s="120" t="s">
        <v>548</v>
      </c>
      <c r="AC1156" s="120">
        <v>24</v>
      </c>
      <c r="AD1156" s="120" t="s">
        <v>195</v>
      </c>
      <c r="AE1156" s="120" t="s">
        <v>258</v>
      </c>
      <c r="AF1156" s="123">
        <v>3360</v>
      </c>
      <c r="AG1156" s="123">
        <v>3360</v>
      </c>
      <c r="AH1156" s="120" t="s">
        <v>489</v>
      </c>
      <c r="AI1156" s="123">
        <v>1375.07</v>
      </c>
      <c r="AJ1156" s="123">
        <v>1984.93</v>
      </c>
      <c r="AK1156" s="123">
        <v>3360</v>
      </c>
      <c r="AL1156" s="123">
        <v>61624.93</v>
      </c>
      <c r="AM1156" s="123">
        <v>17064.07</v>
      </c>
      <c r="AN1156" s="123">
        <v>78689</v>
      </c>
      <c r="AO1156" s="123">
        <v>38736.629999999997</v>
      </c>
      <c r="AP1156" s="123">
        <v>15023.37</v>
      </c>
      <c r="AQ1156" s="123">
        <v>53760</v>
      </c>
      <c r="AR1156" s="120">
        <v>17</v>
      </c>
      <c r="AS1156" s="120">
        <f>VLOOKUP(X1156:X3419,[7]Sheet1!$T$2:$AC$1764,10,0)</f>
        <v>468</v>
      </c>
      <c r="AT1156" s="107" t="str">
        <f>VLOOKUP(X1156:X3413,'[8]Asset Classification'!$J$3:$S$2325,10,0)</f>
        <v>&gt;180</v>
      </c>
      <c r="AU1156" s="120"/>
      <c r="AV1156" s="120"/>
      <c r="AW1156" s="120"/>
      <c r="AX1156" s="120" t="s">
        <v>544</v>
      </c>
      <c r="AY1156" s="120" t="s">
        <v>545</v>
      </c>
      <c r="AZ1156" s="120"/>
      <c r="BA1156" s="120"/>
      <c r="BB1156" s="126"/>
      <c r="BC1156" s="110"/>
      <c r="BD1156" s="111"/>
      <c r="BE1156" s="111"/>
      <c r="BF1156" s="112"/>
      <c r="BG1156" s="111"/>
      <c r="BH1156" s="113"/>
      <c r="BI1156" s="111"/>
      <c r="BJ1156" s="111"/>
      <c r="BK1156" s="114"/>
      <c r="BL1156" s="122"/>
    </row>
    <row r="1157" spans="1:64" s="125" customFormat="1" ht="14.55" customHeight="1" x14ac:dyDescent="0.3">
      <c r="A1157" s="120">
        <v>1152</v>
      </c>
      <c r="B1157" s="120" t="s">
        <v>5879</v>
      </c>
      <c r="C1157" s="120" t="s">
        <v>178</v>
      </c>
      <c r="D1157" s="120" t="s">
        <v>850</v>
      </c>
      <c r="E1157" s="120" t="s">
        <v>851</v>
      </c>
      <c r="F1157" s="120" t="s">
        <v>852</v>
      </c>
      <c r="G1157" s="120" t="s">
        <v>853</v>
      </c>
      <c r="H1157" s="120" t="s">
        <v>854</v>
      </c>
      <c r="I1157" s="120">
        <v>178001</v>
      </c>
      <c r="J1157" s="120" t="s">
        <v>924</v>
      </c>
      <c r="K1157" s="120">
        <v>178001</v>
      </c>
      <c r="L1157" s="120" t="s">
        <v>925</v>
      </c>
      <c r="M1157" s="120" t="s">
        <v>926</v>
      </c>
      <c r="N1157" s="120">
        <v>306052</v>
      </c>
      <c r="O1157" s="120" t="s">
        <v>1662</v>
      </c>
      <c r="P1157" s="120">
        <v>431849</v>
      </c>
      <c r="Q1157" s="120" t="s">
        <v>1663</v>
      </c>
      <c r="R1157" s="120" t="s">
        <v>255</v>
      </c>
      <c r="S1157" s="120" t="s">
        <v>3867</v>
      </c>
      <c r="T1157" s="120" t="s">
        <v>185</v>
      </c>
      <c r="U1157" s="120" t="s">
        <v>186</v>
      </c>
      <c r="V1157" s="120">
        <v>0</v>
      </c>
      <c r="W1157" s="120" t="s">
        <v>5880</v>
      </c>
      <c r="X1157" s="120">
        <v>353435900</v>
      </c>
      <c r="Y1157" s="120" t="s">
        <v>3868</v>
      </c>
      <c r="Z1157" s="120" t="s">
        <v>297</v>
      </c>
      <c r="AA1157" s="123">
        <v>52000</v>
      </c>
      <c r="AB1157" s="120" t="s">
        <v>194</v>
      </c>
      <c r="AC1157" s="120">
        <v>24</v>
      </c>
      <c r="AD1157" s="120" t="s">
        <v>190</v>
      </c>
      <c r="AE1157" s="120" t="s">
        <v>477</v>
      </c>
      <c r="AF1157" s="123">
        <v>2780</v>
      </c>
      <c r="AG1157" s="123">
        <v>2780</v>
      </c>
      <c r="AH1157" s="120" t="s">
        <v>489</v>
      </c>
      <c r="AI1157" s="123">
        <v>1462.19</v>
      </c>
      <c r="AJ1157" s="123">
        <v>1317.81</v>
      </c>
      <c r="AK1157" s="123">
        <v>2780</v>
      </c>
      <c r="AL1157" s="123">
        <v>50537.81</v>
      </c>
      <c r="AM1157" s="123">
        <v>13611.19</v>
      </c>
      <c r="AN1157" s="123">
        <v>64149</v>
      </c>
      <c r="AO1157" s="123">
        <v>32462.39</v>
      </c>
      <c r="AP1157" s="123">
        <v>12017.61</v>
      </c>
      <c r="AQ1157" s="123">
        <v>44480</v>
      </c>
      <c r="AR1157" s="120">
        <v>17</v>
      </c>
      <c r="AS1157" s="120">
        <f>VLOOKUP(X1157:X3420,[7]Sheet1!$T$2:$AC$1764,10,0)</f>
        <v>468</v>
      </c>
      <c r="AT1157" s="107" t="str">
        <f>VLOOKUP(X1157:X3414,'[8]Asset Classification'!$J$3:$S$2325,10,0)</f>
        <v>&gt;180</v>
      </c>
      <c r="AU1157" s="120"/>
      <c r="AV1157" s="120"/>
      <c r="AW1157" s="120"/>
      <c r="AX1157" s="120" t="s">
        <v>544</v>
      </c>
      <c r="AY1157" s="120" t="s">
        <v>545</v>
      </c>
      <c r="AZ1157" s="120"/>
      <c r="BA1157" s="120"/>
      <c r="BB1157" s="126"/>
      <c r="BC1157" s="110"/>
      <c r="BD1157" s="111"/>
      <c r="BE1157" s="111"/>
      <c r="BF1157" s="112"/>
      <c r="BG1157" s="111"/>
      <c r="BH1157" s="113"/>
      <c r="BI1157" s="111"/>
      <c r="BJ1157" s="111"/>
      <c r="BK1157" s="114"/>
      <c r="BL1157" s="122"/>
    </row>
    <row r="1158" spans="1:64" s="125" customFormat="1" ht="14.55" customHeight="1" x14ac:dyDescent="0.3">
      <c r="A1158" s="120">
        <v>1153</v>
      </c>
      <c r="B1158" s="120" t="s">
        <v>5879</v>
      </c>
      <c r="C1158" s="120" t="s">
        <v>178</v>
      </c>
      <c r="D1158" s="120" t="s">
        <v>850</v>
      </c>
      <c r="E1158" s="120" t="s">
        <v>851</v>
      </c>
      <c r="F1158" s="120" t="s">
        <v>852</v>
      </c>
      <c r="G1158" s="120" t="s">
        <v>853</v>
      </c>
      <c r="H1158" s="120" t="s">
        <v>854</v>
      </c>
      <c r="I1158" s="120">
        <v>178001</v>
      </c>
      <c r="J1158" s="120" t="s">
        <v>924</v>
      </c>
      <c r="K1158" s="120">
        <v>178001</v>
      </c>
      <c r="L1158" s="120" t="s">
        <v>925</v>
      </c>
      <c r="M1158" s="120" t="s">
        <v>926</v>
      </c>
      <c r="N1158" s="120">
        <v>306052</v>
      </c>
      <c r="O1158" s="120" t="s">
        <v>1662</v>
      </c>
      <c r="P1158" s="120">
        <v>431849</v>
      </c>
      <c r="Q1158" s="120" t="s">
        <v>1663</v>
      </c>
      <c r="R1158" s="120" t="s">
        <v>255</v>
      </c>
      <c r="S1158" s="120" t="s">
        <v>3973</v>
      </c>
      <c r="T1158" s="120" t="s">
        <v>215</v>
      </c>
      <c r="U1158" s="120" t="s">
        <v>186</v>
      </c>
      <c r="V1158" s="120">
        <v>0</v>
      </c>
      <c r="W1158" s="120" t="s">
        <v>5880</v>
      </c>
      <c r="X1158" s="120">
        <v>353444862</v>
      </c>
      <c r="Y1158" s="120" t="s">
        <v>3974</v>
      </c>
      <c r="Z1158" s="120" t="s">
        <v>297</v>
      </c>
      <c r="AA1158" s="123">
        <v>52000</v>
      </c>
      <c r="AB1158" s="120" t="s">
        <v>194</v>
      </c>
      <c r="AC1158" s="120">
        <v>24</v>
      </c>
      <c r="AD1158" s="120" t="s">
        <v>190</v>
      </c>
      <c r="AE1158" s="120" t="s">
        <v>477</v>
      </c>
      <c r="AF1158" s="123">
        <v>2780</v>
      </c>
      <c r="AG1158" s="123">
        <v>2780</v>
      </c>
      <c r="AH1158" s="120" t="s">
        <v>489</v>
      </c>
      <c r="AI1158" s="123">
        <v>1462.19</v>
      </c>
      <c r="AJ1158" s="123">
        <v>1317.81</v>
      </c>
      <c r="AK1158" s="123">
        <v>2780</v>
      </c>
      <c r="AL1158" s="123">
        <v>50537.81</v>
      </c>
      <c r="AM1158" s="123">
        <v>13611.19</v>
      </c>
      <c r="AN1158" s="123">
        <v>64149</v>
      </c>
      <c r="AO1158" s="123">
        <v>32462.39</v>
      </c>
      <c r="AP1158" s="123">
        <v>12017.61</v>
      </c>
      <c r="AQ1158" s="123">
        <v>44480</v>
      </c>
      <c r="AR1158" s="120">
        <v>17</v>
      </c>
      <c r="AS1158" s="120">
        <f>VLOOKUP(X1158:X3421,[7]Sheet1!$T$2:$AC$1764,10,0)</f>
        <v>468</v>
      </c>
      <c r="AT1158" s="107" t="str">
        <f>VLOOKUP(X1158:X3415,'[8]Asset Classification'!$J$3:$S$2325,10,0)</f>
        <v>&gt;180</v>
      </c>
      <c r="AU1158" s="120"/>
      <c r="AV1158" s="120"/>
      <c r="AW1158" s="120"/>
      <c r="AX1158" s="120" t="s">
        <v>544</v>
      </c>
      <c r="AY1158" s="120" t="s">
        <v>545</v>
      </c>
      <c r="AZ1158" s="120"/>
      <c r="BA1158" s="120"/>
      <c r="BB1158" s="126"/>
      <c r="BC1158" s="110"/>
      <c r="BD1158" s="111"/>
      <c r="BE1158" s="111"/>
      <c r="BF1158" s="112"/>
      <c r="BG1158" s="111"/>
      <c r="BH1158" s="113"/>
      <c r="BI1158" s="111"/>
      <c r="BJ1158" s="111"/>
      <c r="BK1158" s="114"/>
      <c r="BL1158" s="122"/>
    </row>
    <row r="1159" spans="1:64" s="125" customFormat="1" ht="14.55" customHeight="1" x14ac:dyDescent="0.3">
      <c r="A1159" s="120">
        <v>1154</v>
      </c>
      <c r="B1159" s="120" t="s">
        <v>5879</v>
      </c>
      <c r="C1159" s="120" t="s">
        <v>178</v>
      </c>
      <c r="D1159" s="120" t="s">
        <v>850</v>
      </c>
      <c r="E1159" s="120" t="s">
        <v>851</v>
      </c>
      <c r="F1159" s="120" t="s">
        <v>852</v>
      </c>
      <c r="G1159" s="120" t="s">
        <v>853</v>
      </c>
      <c r="H1159" s="120" t="s">
        <v>854</v>
      </c>
      <c r="I1159" s="120">
        <v>168143</v>
      </c>
      <c r="J1159" s="120" t="s">
        <v>854</v>
      </c>
      <c r="K1159" s="120">
        <v>168143</v>
      </c>
      <c r="L1159" s="120" t="s">
        <v>883</v>
      </c>
      <c r="M1159" s="120" t="s">
        <v>884</v>
      </c>
      <c r="N1159" s="120">
        <v>62931</v>
      </c>
      <c r="O1159" s="120" t="s">
        <v>1662</v>
      </c>
      <c r="P1159" s="120">
        <v>431849</v>
      </c>
      <c r="Q1159" s="120" t="s">
        <v>1663</v>
      </c>
      <c r="R1159" s="120" t="s">
        <v>255</v>
      </c>
      <c r="S1159" s="120" t="s">
        <v>4046</v>
      </c>
      <c r="T1159" s="120" t="s">
        <v>185</v>
      </c>
      <c r="U1159" s="120" t="s">
        <v>186</v>
      </c>
      <c r="V1159" s="120">
        <v>0</v>
      </c>
      <c r="W1159" s="120" t="s">
        <v>5880</v>
      </c>
      <c r="X1159" s="120">
        <v>353444924</v>
      </c>
      <c r="Y1159" s="120" t="s">
        <v>4047</v>
      </c>
      <c r="Z1159" s="120" t="s">
        <v>297</v>
      </c>
      <c r="AA1159" s="123">
        <v>35000</v>
      </c>
      <c r="AB1159" s="120" t="s">
        <v>194</v>
      </c>
      <c r="AC1159" s="120">
        <v>24</v>
      </c>
      <c r="AD1159" s="120" t="s">
        <v>190</v>
      </c>
      <c r="AE1159" s="120" t="s">
        <v>477</v>
      </c>
      <c r="AF1159" s="123">
        <v>1870</v>
      </c>
      <c r="AG1159" s="123">
        <v>1870</v>
      </c>
      <c r="AH1159" s="120" t="s">
        <v>489</v>
      </c>
      <c r="AI1159" s="123">
        <v>983.01</v>
      </c>
      <c r="AJ1159" s="123">
        <v>886.99</v>
      </c>
      <c r="AK1159" s="123">
        <v>1870</v>
      </c>
      <c r="AL1159" s="123">
        <v>34016.99</v>
      </c>
      <c r="AM1159" s="123">
        <v>9170.01</v>
      </c>
      <c r="AN1159" s="123">
        <v>43187</v>
      </c>
      <c r="AO1159" s="123">
        <v>21827.62</v>
      </c>
      <c r="AP1159" s="123">
        <v>8092.38</v>
      </c>
      <c r="AQ1159" s="123">
        <v>29920</v>
      </c>
      <c r="AR1159" s="120">
        <v>17</v>
      </c>
      <c r="AS1159" s="120">
        <f>VLOOKUP(X1159:X3422,[7]Sheet1!$T$2:$AC$1764,10,0)</f>
        <v>468</v>
      </c>
      <c r="AT1159" s="107" t="str">
        <f>VLOOKUP(X1159:X3416,'[8]Asset Classification'!$J$3:$S$2325,10,0)</f>
        <v>&gt;180</v>
      </c>
      <c r="AU1159" s="120"/>
      <c r="AV1159" s="120"/>
      <c r="AW1159" s="120"/>
      <c r="AX1159" s="120" t="s">
        <v>544</v>
      </c>
      <c r="AY1159" s="120" t="s">
        <v>545</v>
      </c>
      <c r="AZ1159" s="120"/>
      <c r="BA1159" s="120"/>
      <c r="BB1159" s="126"/>
      <c r="BC1159" s="110"/>
      <c r="BD1159" s="111"/>
      <c r="BE1159" s="111"/>
      <c r="BF1159" s="112"/>
      <c r="BG1159" s="111"/>
      <c r="BH1159" s="113"/>
      <c r="BI1159" s="111"/>
      <c r="BJ1159" s="111"/>
      <c r="BK1159" s="114"/>
      <c r="BL1159" s="122"/>
    </row>
    <row r="1160" spans="1:64" s="125" customFormat="1" ht="14.55" customHeight="1" x14ac:dyDescent="0.3">
      <c r="A1160" s="120">
        <v>1155</v>
      </c>
      <c r="B1160" s="120" t="s">
        <v>5879</v>
      </c>
      <c r="C1160" s="120" t="s">
        <v>178</v>
      </c>
      <c r="D1160" s="120" t="s">
        <v>850</v>
      </c>
      <c r="E1160" s="120" t="s">
        <v>851</v>
      </c>
      <c r="F1160" s="120" t="s">
        <v>852</v>
      </c>
      <c r="G1160" s="120" t="s">
        <v>853</v>
      </c>
      <c r="H1160" s="120" t="s">
        <v>854</v>
      </c>
      <c r="I1160" s="120">
        <v>40731</v>
      </c>
      <c r="J1160" s="120" t="s">
        <v>1639</v>
      </c>
      <c r="K1160" s="120">
        <v>40731</v>
      </c>
      <c r="L1160" s="120" t="s">
        <v>883</v>
      </c>
      <c r="M1160" s="120" t="s">
        <v>884</v>
      </c>
      <c r="N1160" s="120">
        <v>317228</v>
      </c>
      <c r="O1160" s="120" t="s">
        <v>2029</v>
      </c>
      <c r="P1160" s="120">
        <v>446863</v>
      </c>
      <c r="Q1160" s="120" t="s">
        <v>3646</v>
      </c>
      <c r="R1160" s="120" t="s">
        <v>255</v>
      </c>
      <c r="S1160" s="120" t="s">
        <v>3647</v>
      </c>
      <c r="T1160" s="120" t="s">
        <v>185</v>
      </c>
      <c r="U1160" s="120" t="s">
        <v>181</v>
      </c>
      <c r="V1160" s="120">
        <v>0</v>
      </c>
      <c r="W1160" s="120" t="s">
        <v>221</v>
      </c>
      <c r="X1160" s="120">
        <v>353380553</v>
      </c>
      <c r="Y1160" s="120" t="s">
        <v>3648</v>
      </c>
      <c r="Z1160" s="120" t="s">
        <v>481</v>
      </c>
      <c r="AA1160" s="123">
        <v>52000</v>
      </c>
      <c r="AB1160" s="120" t="s">
        <v>194</v>
      </c>
      <c r="AC1160" s="120">
        <v>24</v>
      </c>
      <c r="AD1160" s="120" t="s">
        <v>190</v>
      </c>
      <c r="AE1160" s="120" t="s">
        <v>479</v>
      </c>
      <c r="AF1160" s="123">
        <v>2780</v>
      </c>
      <c r="AG1160" s="123">
        <v>2780</v>
      </c>
      <c r="AH1160" s="120" t="s">
        <v>489</v>
      </c>
      <c r="AI1160" s="123">
        <v>1355.34</v>
      </c>
      <c r="AJ1160" s="123">
        <v>1424.66</v>
      </c>
      <c r="AK1160" s="123">
        <v>2780</v>
      </c>
      <c r="AL1160" s="123">
        <v>50644.66</v>
      </c>
      <c r="AM1160" s="123">
        <v>13628.34</v>
      </c>
      <c r="AN1160" s="123">
        <v>64273</v>
      </c>
      <c r="AO1160" s="123">
        <v>32451.18</v>
      </c>
      <c r="AP1160" s="123">
        <v>12028.82</v>
      </c>
      <c r="AQ1160" s="123">
        <v>44480</v>
      </c>
      <c r="AR1160" s="120">
        <v>17</v>
      </c>
      <c r="AS1160" s="120">
        <f>VLOOKUP(X1160:X3423,[7]Sheet1!$T$2:$AC$1764,10,0)</f>
        <v>469</v>
      </c>
      <c r="AT1160" s="107" t="str">
        <f>VLOOKUP(X1160:X3417,'[8]Asset Classification'!$J$3:$S$2325,10,0)</f>
        <v>&gt;180</v>
      </c>
      <c r="AU1160" s="120"/>
      <c r="AV1160" s="120"/>
      <c r="AW1160" s="120"/>
      <c r="AX1160" s="120" t="s">
        <v>544</v>
      </c>
      <c r="AY1160" s="120" t="s">
        <v>545</v>
      </c>
      <c r="AZ1160" s="120"/>
      <c r="BA1160" s="120"/>
      <c r="BB1160" s="126"/>
      <c r="BC1160" s="110"/>
      <c r="BD1160" s="111"/>
      <c r="BE1160" s="111"/>
      <c r="BF1160" s="112"/>
      <c r="BG1160" s="111"/>
      <c r="BH1160" s="113"/>
      <c r="BI1160" s="111"/>
      <c r="BJ1160" s="111"/>
      <c r="BK1160" s="114"/>
      <c r="BL1160" s="122"/>
    </row>
    <row r="1161" spans="1:64" s="125" customFormat="1" ht="14.55" customHeight="1" x14ac:dyDescent="0.3">
      <c r="A1161" s="120">
        <v>1156</v>
      </c>
      <c r="B1161" s="120" t="s">
        <v>5879</v>
      </c>
      <c r="C1161" s="120" t="s">
        <v>178</v>
      </c>
      <c r="D1161" s="120" t="s">
        <v>850</v>
      </c>
      <c r="E1161" s="120" t="s">
        <v>851</v>
      </c>
      <c r="F1161" s="120" t="s">
        <v>852</v>
      </c>
      <c r="G1161" s="120" t="s">
        <v>853</v>
      </c>
      <c r="H1161" s="120" t="s">
        <v>854</v>
      </c>
      <c r="I1161" s="120">
        <v>40725</v>
      </c>
      <c r="J1161" s="120" t="s">
        <v>1501</v>
      </c>
      <c r="K1161" s="120">
        <v>40725</v>
      </c>
      <c r="L1161" s="120" t="s">
        <v>1187</v>
      </c>
      <c r="M1161" s="120" t="s">
        <v>1188</v>
      </c>
      <c r="N1161" s="120">
        <v>348545</v>
      </c>
      <c r="O1161" s="120" t="s">
        <v>1861</v>
      </c>
      <c r="P1161" s="120">
        <v>492185</v>
      </c>
      <c r="Q1161" s="120" t="s">
        <v>3687</v>
      </c>
      <c r="R1161" s="120" t="s">
        <v>255</v>
      </c>
      <c r="S1161" s="120" t="s">
        <v>3688</v>
      </c>
      <c r="T1161" s="120" t="s">
        <v>298</v>
      </c>
      <c r="U1161" s="120" t="s">
        <v>181</v>
      </c>
      <c r="V1161" s="120">
        <v>0</v>
      </c>
      <c r="W1161" s="120" t="s">
        <v>221</v>
      </c>
      <c r="X1161" s="120">
        <v>353435769</v>
      </c>
      <c r="Y1161" s="120" t="s">
        <v>3689</v>
      </c>
      <c r="Z1161" s="120" t="s">
        <v>297</v>
      </c>
      <c r="AA1161" s="123">
        <v>52000</v>
      </c>
      <c r="AB1161" s="120" t="s">
        <v>194</v>
      </c>
      <c r="AC1161" s="120">
        <v>24</v>
      </c>
      <c r="AD1161" s="120" t="s">
        <v>190</v>
      </c>
      <c r="AE1161" s="120" t="s">
        <v>479</v>
      </c>
      <c r="AF1161" s="123">
        <v>2780</v>
      </c>
      <c r="AG1161" s="123">
        <v>2780</v>
      </c>
      <c r="AH1161" s="120" t="s">
        <v>489</v>
      </c>
      <c r="AI1161" s="123">
        <v>1426.58</v>
      </c>
      <c r="AJ1161" s="123">
        <v>1353.42</v>
      </c>
      <c r="AK1161" s="123">
        <v>2780</v>
      </c>
      <c r="AL1161" s="123">
        <v>50573.42</v>
      </c>
      <c r="AM1161" s="123">
        <v>13584.58</v>
      </c>
      <c r="AN1161" s="123">
        <v>64158</v>
      </c>
      <c r="AO1161" s="123">
        <v>32478.79</v>
      </c>
      <c r="AP1161" s="123">
        <v>12001.21</v>
      </c>
      <c r="AQ1161" s="123">
        <v>44480</v>
      </c>
      <c r="AR1161" s="120">
        <v>17</v>
      </c>
      <c r="AS1161" s="120">
        <f>VLOOKUP(X1161:X3424,[7]Sheet1!$T$2:$AC$1764,10,0)</f>
        <v>469</v>
      </c>
      <c r="AT1161" s="107" t="str">
        <f>VLOOKUP(X1161:X3418,'[8]Asset Classification'!$J$3:$S$2325,10,0)</f>
        <v>&gt;180</v>
      </c>
      <c r="AU1161" s="120"/>
      <c r="AV1161" s="120"/>
      <c r="AW1161" s="120"/>
      <c r="AX1161" s="120" t="s">
        <v>544</v>
      </c>
      <c r="AY1161" s="120" t="s">
        <v>545</v>
      </c>
      <c r="AZ1161" s="120"/>
      <c r="BA1161" s="120"/>
      <c r="BB1161" s="126"/>
      <c r="BC1161" s="110"/>
      <c r="BD1161" s="111"/>
      <c r="BE1161" s="111"/>
      <c r="BF1161" s="112"/>
      <c r="BG1161" s="111"/>
      <c r="BH1161" s="113"/>
      <c r="BI1161" s="111"/>
      <c r="BJ1161" s="111"/>
      <c r="BK1161" s="114"/>
      <c r="BL1161" s="122"/>
    </row>
    <row r="1162" spans="1:64" s="125" customFormat="1" ht="14.55" customHeight="1" x14ac:dyDescent="0.3">
      <c r="A1162" s="120">
        <v>1157</v>
      </c>
      <c r="B1162" s="120" t="s">
        <v>5879</v>
      </c>
      <c r="C1162" s="120" t="s">
        <v>178</v>
      </c>
      <c r="D1162" s="120" t="s">
        <v>850</v>
      </c>
      <c r="E1162" s="120" t="s">
        <v>851</v>
      </c>
      <c r="F1162" s="120" t="s">
        <v>852</v>
      </c>
      <c r="G1162" s="120" t="s">
        <v>853</v>
      </c>
      <c r="H1162" s="120" t="s">
        <v>854</v>
      </c>
      <c r="I1162" s="120">
        <v>40735</v>
      </c>
      <c r="J1162" s="120" t="s">
        <v>915</v>
      </c>
      <c r="K1162" s="120">
        <v>40735</v>
      </c>
      <c r="L1162" s="120" t="s">
        <v>916</v>
      </c>
      <c r="M1162" s="120" t="s">
        <v>917</v>
      </c>
      <c r="N1162" s="120">
        <v>62866</v>
      </c>
      <c r="O1162" s="120" t="s">
        <v>2029</v>
      </c>
      <c r="P1162" s="120">
        <v>501452</v>
      </c>
      <c r="Q1162" s="120" t="s">
        <v>2030</v>
      </c>
      <c r="R1162" s="120" t="s">
        <v>255</v>
      </c>
      <c r="S1162" s="120" t="s">
        <v>3698</v>
      </c>
      <c r="T1162" s="120" t="s">
        <v>215</v>
      </c>
      <c r="U1162" s="120" t="s">
        <v>186</v>
      </c>
      <c r="V1162" s="120">
        <v>0</v>
      </c>
      <c r="W1162" s="120" t="s">
        <v>221</v>
      </c>
      <c r="X1162" s="120">
        <v>353435776</v>
      </c>
      <c r="Y1162" s="120" t="s">
        <v>3699</v>
      </c>
      <c r="Z1162" s="120" t="s">
        <v>472</v>
      </c>
      <c r="AA1162" s="123">
        <v>52000</v>
      </c>
      <c r="AB1162" s="120" t="s">
        <v>194</v>
      </c>
      <c r="AC1162" s="120">
        <v>24</v>
      </c>
      <c r="AD1162" s="120" t="s">
        <v>190</v>
      </c>
      <c r="AE1162" s="120" t="s">
        <v>488</v>
      </c>
      <c r="AF1162" s="123">
        <v>2780</v>
      </c>
      <c r="AG1162" s="123">
        <v>2780</v>
      </c>
      <c r="AH1162" s="120" t="s">
        <v>489</v>
      </c>
      <c r="AI1162" s="123">
        <v>1284.1099999999999</v>
      </c>
      <c r="AJ1162" s="123">
        <v>1495.89</v>
      </c>
      <c r="AK1162" s="123">
        <v>2780</v>
      </c>
      <c r="AL1162" s="123">
        <v>50715.89</v>
      </c>
      <c r="AM1162" s="123">
        <v>13671.11</v>
      </c>
      <c r="AN1162" s="123">
        <v>64387</v>
      </c>
      <c r="AO1162" s="123">
        <v>32423.61</v>
      </c>
      <c r="AP1162" s="123">
        <v>12056.39</v>
      </c>
      <c r="AQ1162" s="123">
        <v>44480</v>
      </c>
      <c r="AR1162" s="120">
        <v>17</v>
      </c>
      <c r="AS1162" s="120">
        <f>VLOOKUP(X1162:X3425,[7]Sheet1!$T$2:$AC$1764,10,0)</f>
        <v>469</v>
      </c>
      <c r="AT1162" s="107" t="str">
        <f>VLOOKUP(X1162:X3419,'[8]Asset Classification'!$J$3:$S$2325,10,0)</f>
        <v>&gt;180</v>
      </c>
      <c r="AU1162" s="120"/>
      <c r="AV1162" s="120"/>
      <c r="AW1162" s="120"/>
      <c r="AX1162" s="120" t="s">
        <v>544</v>
      </c>
      <c r="AY1162" s="120" t="s">
        <v>545</v>
      </c>
      <c r="AZ1162" s="120"/>
      <c r="BA1162" s="120"/>
      <c r="BB1162" s="126"/>
      <c r="BC1162" s="110"/>
      <c r="BD1162" s="111"/>
      <c r="BE1162" s="111"/>
      <c r="BF1162" s="112"/>
      <c r="BG1162" s="111"/>
      <c r="BH1162" s="113"/>
      <c r="BI1162" s="111"/>
      <c r="BJ1162" s="111"/>
      <c r="BK1162" s="114"/>
      <c r="BL1162" s="122"/>
    </row>
    <row r="1163" spans="1:64" s="125" customFormat="1" ht="14.55" customHeight="1" x14ac:dyDescent="0.3">
      <c r="A1163" s="120">
        <v>1158</v>
      </c>
      <c r="B1163" s="120" t="s">
        <v>5879</v>
      </c>
      <c r="C1163" s="120" t="s">
        <v>178</v>
      </c>
      <c r="D1163" s="120" t="s">
        <v>850</v>
      </c>
      <c r="E1163" s="120" t="s">
        <v>851</v>
      </c>
      <c r="F1163" s="120" t="s">
        <v>852</v>
      </c>
      <c r="G1163" s="120" t="s">
        <v>853</v>
      </c>
      <c r="H1163" s="120" t="s">
        <v>854</v>
      </c>
      <c r="I1163" s="120">
        <v>170478</v>
      </c>
      <c r="J1163" s="120" t="s">
        <v>854</v>
      </c>
      <c r="K1163" s="120">
        <v>170478</v>
      </c>
      <c r="L1163" s="120" t="s">
        <v>1019</v>
      </c>
      <c r="M1163" s="120" t="s">
        <v>1020</v>
      </c>
      <c r="N1163" s="120">
        <v>62886</v>
      </c>
      <c r="O1163" s="120" t="s">
        <v>1866</v>
      </c>
      <c r="P1163" s="120">
        <v>508587</v>
      </c>
      <c r="Q1163" s="120" t="s">
        <v>1867</v>
      </c>
      <c r="R1163" s="120" t="s">
        <v>255</v>
      </c>
      <c r="S1163" s="120" t="s">
        <v>3702</v>
      </c>
      <c r="T1163" s="120" t="s">
        <v>185</v>
      </c>
      <c r="U1163" s="120" t="s">
        <v>186</v>
      </c>
      <c r="V1163" s="120">
        <v>0</v>
      </c>
      <c r="W1163" s="120" t="s">
        <v>5880</v>
      </c>
      <c r="X1163" s="120">
        <v>353435778</v>
      </c>
      <c r="Y1163" s="120" t="s">
        <v>3703</v>
      </c>
      <c r="Z1163" s="120" t="s">
        <v>481</v>
      </c>
      <c r="AA1163" s="123">
        <v>52000</v>
      </c>
      <c r="AB1163" s="120" t="s">
        <v>189</v>
      </c>
      <c r="AC1163" s="120">
        <v>24</v>
      </c>
      <c r="AD1163" s="120" t="s">
        <v>190</v>
      </c>
      <c r="AE1163" s="120" t="s">
        <v>479</v>
      </c>
      <c r="AF1163" s="123">
        <v>2780</v>
      </c>
      <c r="AG1163" s="123">
        <v>2780</v>
      </c>
      <c r="AH1163" s="120" t="s">
        <v>3621</v>
      </c>
      <c r="AI1163" s="123">
        <v>1355.34</v>
      </c>
      <c r="AJ1163" s="123">
        <v>1424.66</v>
      </c>
      <c r="AK1163" s="123">
        <v>2780</v>
      </c>
      <c r="AL1163" s="123">
        <v>50644.66</v>
      </c>
      <c r="AM1163" s="123">
        <v>13628.34</v>
      </c>
      <c r="AN1163" s="123">
        <v>64273</v>
      </c>
      <c r="AO1163" s="123">
        <v>32451.18</v>
      </c>
      <c r="AP1163" s="123">
        <v>12028.82</v>
      </c>
      <c r="AQ1163" s="123">
        <v>44480</v>
      </c>
      <c r="AR1163" s="120">
        <v>17</v>
      </c>
      <c r="AS1163" s="120">
        <f>VLOOKUP(X1163:X3426,[7]Sheet1!$T$2:$AC$1764,10,0)</f>
        <v>469</v>
      </c>
      <c r="AT1163" s="107" t="str">
        <f>VLOOKUP(X1163:X3420,'[8]Asset Classification'!$J$3:$S$2325,10,0)</f>
        <v>&gt;180</v>
      </c>
      <c r="AU1163" s="120"/>
      <c r="AV1163" s="120"/>
      <c r="AW1163" s="120"/>
      <c r="AX1163" s="120" t="s">
        <v>544</v>
      </c>
      <c r="AY1163" s="120" t="s">
        <v>545</v>
      </c>
      <c r="AZ1163" s="120"/>
      <c r="BA1163" s="120"/>
      <c r="BB1163" s="126"/>
      <c r="BC1163" s="110"/>
      <c r="BD1163" s="111"/>
      <c r="BE1163" s="111"/>
      <c r="BF1163" s="112"/>
      <c r="BG1163" s="111"/>
      <c r="BH1163" s="113"/>
      <c r="BI1163" s="111"/>
      <c r="BJ1163" s="111"/>
      <c r="BK1163" s="114"/>
      <c r="BL1163" s="122"/>
    </row>
    <row r="1164" spans="1:64" s="125" customFormat="1" ht="14.55" customHeight="1" x14ac:dyDescent="0.3">
      <c r="A1164" s="120">
        <v>1159</v>
      </c>
      <c r="B1164" s="120" t="s">
        <v>5879</v>
      </c>
      <c r="C1164" s="120" t="s">
        <v>178</v>
      </c>
      <c r="D1164" s="120" t="s">
        <v>850</v>
      </c>
      <c r="E1164" s="120" t="s">
        <v>851</v>
      </c>
      <c r="F1164" s="120" t="s">
        <v>852</v>
      </c>
      <c r="G1164" s="120" t="s">
        <v>853</v>
      </c>
      <c r="H1164" s="120" t="s">
        <v>854</v>
      </c>
      <c r="I1164" s="120">
        <v>40690</v>
      </c>
      <c r="J1164" s="120" t="s">
        <v>997</v>
      </c>
      <c r="K1164" s="120">
        <v>40690</v>
      </c>
      <c r="L1164" s="120" t="s">
        <v>916</v>
      </c>
      <c r="M1164" s="120" t="s">
        <v>917</v>
      </c>
      <c r="N1164" s="120">
        <v>62982</v>
      </c>
      <c r="O1164" s="120" t="s">
        <v>1899</v>
      </c>
      <c r="P1164" s="120">
        <v>496700</v>
      </c>
      <c r="Q1164" s="120" t="s">
        <v>1900</v>
      </c>
      <c r="R1164" s="120" t="s">
        <v>255</v>
      </c>
      <c r="S1164" s="120" t="s">
        <v>3720</v>
      </c>
      <c r="T1164" s="120" t="s">
        <v>298</v>
      </c>
      <c r="U1164" s="120" t="s">
        <v>186</v>
      </c>
      <c r="V1164" s="120">
        <v>0</v>
      </c>
      <c r="W1164" s="120" t="s">
        <v>221</v>
      </c>
      <c r="X1164" s="120">
        <v>353435789</v>
      </c>
      <c r="Y1164" s="120" t="s">
        <v>3721</v>
      </c>
      <c r="Z1164" s="120" t="s">
        <v>481</v>
      </c>
      <c r="AA1164" s="123">
        <v>52000</v>
      </c>
      <c r="AB1164" s="120" t="s">
        <v>194</v>
      </c>
      <c r="AC1164" s="120">
        <v>24</v>
      </c>
      <c r="AD1164" s="120" t="s">
        <v>190</v>
      </c>
      <c r="AE1164" s="120" t="s">
        <v>479</v>
      </c>
      <c r="AF1164" s="123">
        <v>2780</v>
      </c>
      <c r="AG1164" s="123">
        <v>2780</v>
      </c>
      <c r="AH1164" s="120" t="s">
        <v>494</v>
      </c>
      <c r="AI1164" s="123">
        <v>1355.34</v>
      </c>
      <c r="AJ1164" s="123">
        <v>1424.66</v>
      </c>
      <c r="AK1164" s="123">
        <v>2780</v>
      </c>
      <c r="AL1164" s="123">
        <v>50644.66</v>
      </c>
      <c r="AM1164" s="123">
        <v>13628.34</v>
      </c>
      <c r="AN1164" s="123">
        <v>64273</v>
      </c>
      <c r="AO1164" s="123">
        <v>32451.18</v>
      </c>
      <c r="AP1164" s="123">
        <v>12028.82</v>
      </c>
      <c r="AQ1164" s="123">
        <v>44480</v>
      </c>
      <c r="AR1164" s="120">
        <v>17</v>
      </c>
      <c r="AS1164" s="120">
        <f>VLOOKUP(X1164:X3427,[7]Sheet1!$T$2:$AC$1764,10,0)</f>
        <v>469</v>
      </c>
      <c r="AT1164" s="107" t="str">
        <f>VLOOKUP(X1164:X3421,'[8]Asset Classification'!$J$3:$S$2325,10,0)</f>
        <v>&gt;180</v>
      </c>
      <c r="AU1164" s="120"/>
      <c r="AV1164" s="120"/>
      <c r="AW1164" s="120"/>
      <c r="AX1164" s="120" t="s">
        <v>544</v>
      </c>
      <c r="AY1164" s="120" t="s">
        <v>545</v>
      </c>
      <c r="AZ1164" s="120"/>
      <c r="BA1164" s="120"/>
      <c r="BB1164" s="126"/>
      <c r="BC1164" s="110"/>
      <c r="BD1164" s="111"/>
      <c r="BE1164" s="111"/>
      <c r="BF1164" s="112"/>
      <c r="BG1164" s="111"/>
      <c r="BH1164" s="113"/>
      <c r="BI1164" s="111"/>
      <c r="BJ1164" s="111"/>
      <c r="BK1164" s="114"/>
      <c r="BL1164" s="122"/>
    </row>
    <row r="1165" spans="1:64" s="125" customFormat="1" ht="14.55" customHeight="1" x14ac:dyDescent="0.3">
      <c r="A1165" s="120">
        <v>1160</v>
      </c>
      <c r="B1165" s="120" t="s">
        <v>5879</v>
      </c>
      <c r="C1165" s="120" t="s">
        <v>178</v>
      </c>
      <c r="D1165" s="120" t="s">
        <v>850</v>
      </c>
      <c r="E1165" s="120" t="s">
        <v>851</v>
      </c>
      <c r="F1165" s="120" t="s">
        <v>852</v>
      </c>
      <c r="G1165" s="120" t="s">
        <v>853</v>
      </c>
      <c r="H1165" s="120" t="s">
        <v>854</v>
      </c>
      <c r="I1165" s="120">
        <v>40668</v>
      </c>
      <c r="J1165" s="120" t="s">
        <v>854</v>
      </c>
      <c r="K1165" s="120">
        <v>40668</v>
      </c>
      <c r="L1165" s="120" t="s">
        <v>1019</v>
      </c>
      <c r="M1165" s="120" t="s">
        <v>1020</v>
      </c>
      <c r="N1165" s="120">
        <v>360509</v>
      </c>
      <c r="O1165" s="120" t="s">
        <v>3777</v>
      </c>
      <c r="P1165" s="120">
        <v>91565</v>
      </c>
      <c r="Q1165" s="120" t="s">
        <v>3778</v>
      </c>
      <c r="R1165" s="120" t="s">
        <v>255</v>
      </c>
      <c r="S1165" s="120" t="s">
        <v>3779</v>
      </c>
      <c r="T1165" s="120" t="s">
        <v>180</v>
      </c>
      <c r="U1165" s="120" t="s">
        <v>186</v>
      </c>
      <c r="V1165" s="120">
        <v>0</v>
      </c>
      <c r="W1165" s="120" t="s">
        <v>5880</v>
      </c>
      <c r="X1165" s="120">
        <v>353435829</v>
      </c>
      <c r="Y1165" s="120" t="s">
        <v>3780</v>
      </c>
      <c r="Z1165" s="120" t="s">
        <v>472</v>
      </c>
      <c r="AA1165" s="123">
        <v>67000</v>
      </c>
      <c r="AB1165" s="120" t="s">
        <v>197</v>
      </c>
      <c r="AC1165" s="120">
        <v>24</v>
      </c>
      <c r="AD1165" s="120" t="s">
        <v>195</v>
      </c>
      <c r="AE1165" s="120" t="s">
        <v>488</v>
      </c>
      <c r="AF1165" s="123">
        <v>3580</v>
      </c>
      <c r="AG1165" s="123">
        <v>3580</v>
      </c>
      <c r="AH1165" s="120" t="s">
        <v>489</v>
      </c>
      <c r="AI1165" s="123">
        <v>1652.6</v>
      </c>
      <c r="AJ1165" s="123">
        <v>1927.4</v>
      </c>
      <c r="AK1165" s="123">
        <v>3580</v>
      </c>
      <c r="AL1165" s="123">
        <v>65347.4</v>
      </c>
      <c r="AM1165" s="123">
        <v>17627.599999999999</v>
      </c>
      <c r="AN1165" s="123">
        <v>82975</v>
      </c>
      <c r="AO1165" s="123">
        <v>41739.79</v>
      </c>
      <c r="AP1165" s="123">
        <v>15540.21</v>
      </c>
      <c r="AQ1165" s="123">
        <v>57280</v>
      </c>
      <c r="AR1165" s="120">
        <v>17</v>
      </c>
      <c r="AS1165" s="120">
        <f>VLOOKUP(X1165:X3428,[7]Sheet1!$T$2:$AC$1764,10,0)</f>
        <v>469</v>
      </c>
      <c r="AT1165" s="107" t="str">
        <f>VLOOKUP(X1165:X3422,'[8]Asset Classification'!$J$3:$S$2325,10,0)</f>
        <v>&gt;180</v>
      </c>
      <c r="AU1165" s="120"/>
      <c r="AV1165" s="120"/>
      <c r="AW1165" s="120"/>
      <c r="AX1165" s="120" t="s">
        <v>544</v>
      </c>
      <c r="AY1165" s="120" t="s">
        <v>545</v>
      </c>
      <c r="AZ1165" s="120"/>
      <c r="BA1165" s="120"/>
      <c r="BB1165" s="126"/>
      <c r="BC1165" s="110"/>
      <c r="BD1165" s="111"/>
      <c r="BE1165" s="111"/>
      <c r="BF1165" s="112"/>
      <c r="BG1165" s="111"/>
      <c r="BH1165" s="113"/>
      <c r="BI1165" s="111"/>
      <c r="BJ1165" s="111"/>
      <c r="BK1165" s="114"/>
      <c r="BL1165" s="122"/>
    </row>
    <row r="1166" spans="1:64" s="125" customFormat="1" ht="14.55" customHeight="1" x14ac:dyDescent="0.3">
      <c r="A1166" s="120">
        <v>1161</v>
      </c>
      <c r="B1166" s="120" t="s">
        <v>5879</v>
      </c>
      <c r="C1166" s="120" t="s">
        <v>178</v>
      </c>
      <c r="D1166" s="120" t="s">
        <v>850</v>
      </c>
      <c r="E1166" s="120" t="s">
        <v>851</v>
      </c>
      <c r="F1166" s="120" t="s">
        <v>852</v>
      </c>
      <c r="G1166" s="120" t="s">
        <v>853</v>
      </c>
      <c r="H1166" s="120" t="s">
        <v>854</v>
      </c>
      <c r="I1166" s="120">
        <v>168143</v>
      </c>
      <c r="J1166" s="120" t="s">
        <v>854</v>
      </c>
      <c r="K1166" s="120">
        <v>168143</v>
      </c>
      <c r="L1166" s="120" t="s">
        <v>883</v>
      </c>
      <c r="M1166" s="120" t="s">
        <v>884</v>
      </c>
      <c r="N1166" s="120">
        <v>62931</v>
      </c>
      <c r="O1166" s="120" t="s">
        <v>1861</v>
      </c>
      <c r="P1166" s="120">
        <v>492222</v>
      </c>
      <c r="Q1166" s="120" t="s">
        <v>1923</v>
      </c>
      <c r="R1166" s="120" t="s">
        <v>255</v>
      </c>
      <c r="S1166" s="120" t="s">
        <v>3783</v>
      </c>
      <c r="T1166" s="120" t="s">
        <v>185</v>
      </c>
      <c r="U1166" s="120" t="s">
        <v>186</v>
      </c>
      <c r="V1166" s="120">
        <v>0</v>
      </c>
      <c r="W1166" s="120" t="s">
        <v>221</v>
      </c>
      <c r="X1166" s="120">
        <v>353435831</v>
      </c>
      <c r="Y1166" s="120" t="s">
        <v>3784</v>
      </c>
      <c r="Z1166" s="120" t="s">
        <v>481</v>
      </c>
      <c r="AA1166" s="123">
        <v>52000</v>
      </c>
      <c r="AB1166" s="120" t="s">
        <v>194</v>
      </c>
      <c r="AC1166" s="120">
        <v>24</v>
      </c>
      <c r="AD1166" s="120" t="s">
        <v>190</v>
      </c>
      <c r="AE1166" s="120" t="s">
        <v>479</v>
      </c>
      <c r="AF1166" s="123">
        <v>2780</v>
      </c>
      <c r="AG1166" s="123">
        <v>2780</v>
      </c>
      <c r="AH1166" s="120" t="s">
        <v>494</v>
      </c>
      <c r="AI1166" s="123">
        <v>1355.34</v>
      </c>
      <c r="AJ1166" s="123">
        <v>1424.66</v>
      </c>
      <c r="AK1166" s="123">
        <v>2780</v>
      </c>
      <c r="AL1166" s="123">
        <v>50644.66</v>
      </c>
      <c r="AM1166" s="123">
        <v>13628.34</v>
      </c>
      <c r="AN1166" s="123">
        <v>64273</v>
      </c>
      <c r="AO1166" s="123">
        <v>32451.18</v>
      </c>
      <c r="AP1166" s="123">
        <v>12028.82</v>
      </c>
      <c r="AQ1166" s="123">
        <v>44480</v>
      </c>
      <c r="AR1166" s="120">
        <v>17</v>
      </c>
      <c r="AS1166" s="120">
        <f>VLOOKUP(X1166:X3429,[7]Sheet1!$T$2:$AC$1764,10,0)</f>
        <v>469</v>
      </c>
      <c r="AT1166" s="107" t="str">
        <f>VLOOKUP(X1166:X3423,'[8]Asset Classification'!$J$3:$S$2325,10,0)</f>
        <v>&gt;180</v>
      </c>
      <c r="AU1166" s="120"/>
      <c r="AV1166" s="120"/>
      <c r="AW1166" s="120"/>
      <c r="AX1166" s="120" t="s">
        <v>544</v>
      </c>
      <c r="AY1166" s="120" t="s">
        <v>545</v>
      </c>
      <c r="AZ1166" s="120"/>
      <c r="BA1166" s="120"/>
      <c r="BB1166" s="126"/>
      <c r="BC1166" s="110"/>
      <c r="BD1166" s="111"/>
      <c r="BE1166" s="111"/>
      <c r="BF1166" s="112"/>
      <c r="BG1166" s="111"/>
      <c r="BH1166" s="113"/>
      <c r="BI1166" s="111"/>
      <c r="BJ1166" s="111"/>
      <c r="BK1166" s="114"/>
      <c r="BL1166" s="122"/>
    </row>
    <row r="1167" spans="1:64" s="125" customFormat="1" ht="14.55" customHeight="1" x14ac:dyDescent="0.3">
      <c r="A1167" s="120">
        <v>1162</v>
      </c>
      <c r="B1167" s="120" t="s">
        <v>5879</v>
      </c>
      <c r="C1167" s="120" t="s">
        <v>178</v>
      </c>
      <c r="D1167" s="120" t="s">
        <v>850</v>
      </c>
      <c r="E1167" s="120" t="s">
        <v>851</v>
      </c>
      <c r="F1167" s="120" t="s">
        <v>852</v>
      </c>
      <c r="G1167" s="120" t="s">
        <v>853</v>
      </c>
      <c r="H1167" s="120" t="s">
        <v>854</v>
      </c>
      <c r="I1167" s="120">
        <v>170478</v>
      </c>
      <c r="J1167" s="120" t="s">
        <v>854</v>
      </c>
      <c r="K1167" s="120">
        <v>170478</v>
      </c>
      <c r="L1167" s="120" t="s">
        <v>1019</v>
      </c>
      <c r="M1167" s="120" t="s">
        <v>1020</v>
      </c>
      <c r="N1167" s="120">
        <v>62886</v>
      </c>
      <c r="O1167" s="120" t="s">
        <v>1899</v>
      </c>
      <c r="P1167" s="120">
        <v>496700</v>
      </c>
      <c r="Q1167" s="120" t="s">
        <v>1900</v>
      </c>
      <c r="R1167" s="120" t="s">
        <v>255</v>
      </c>
      <c r="S1167" s="120" t="s">
        <v>3793</v>
      </c>
      <c r="T1167" s="120" t="s">
        <v>298</v>
      </c>
      <c r="U1167" s="120" t="s">
        <v>186</v>
      </c>
      <c r="V1167" s="120">
        <v>0</v>
      </c>
      <c r="W1167" s="120" t="s">
        <v>221</v>
      </c>
      <c r="X1167" s="120">
        <v>353435841</v>
      </c>
      <c r="Y1167" s="120" t="s">
        <v>3794</v>
      </c>
      <c r="Z1167" s="120" t="s">
        <v>481</v>
      </c>
      <c r="AA1167" s="123">
        <v>52000</v>
      </c>
      <c r="AB1167" s="120" t="s">
        <v>194</v>
      </c>
      <c r="AC1167" s="120">
        <v>24</v>
      </c>
      <c r="AD1167" s="120" t="s">
        <v>190</v>
      </c>
      <c r="AE1167" s="120" t="s">
        <v>479</v>
      </c>
      <c r="AF1167" s="123">
        <v>2780</v>
      </c>
      <c r="AG1167" s="123">
        <v>2780</v>
      </c>
      <c r="AH1167" s="120" t="s">
        <v>494</v>
      </c>
      <c r="AI1167" s="123">
        <v>1355.34</v>
      </c>
      <c r="AJ1167" s="123">
        <v>1424.66</v>
      </c>
      <c r="AK1167" s="123">
        <v>2780</v>
      </c>
      <c r="AL1167" s="123">
        <v>50644.66</v>
      </c>
      <c r="AM1167" s="123">
        <v>13628.34</v>
      </c>
      <c r="AN1167" s="123">
        <v>64273</v>
      </c>
      <c r="AO1167" s="123">
        <v>32451.18</v>
      </c>
      <c r="AP1167" s="123">
        <v>12028.82</v>
      </c>
      <c r="AQ1167" s="123">
        <v>44480</v>
      </c>
      <c r="AR1167" s="120">
        <v>17</v>
      </c>
      <c r="AS1167" s="120">
        <f>VLOOKUP(X1167:X3430,[7]Sheet1!$T$2:$AC$1764,10,0)</f>
        <v>469</v>
      </c>
      <c r="AT1167" s="107" t="str">
        <f>VLOOKUP(X1167:X3424,'[8]Asset Classification'!$J$3:$S$2325,10,0)</f>
        <v>&gt;180</v>
      </c>
      <c r="AU1167" s="120"/>
      <c r="AV1167" s="120"/>
      <c r="AW1167" s="120"/>
      <c r="AX1167" s="120" t="s">
        <v>544</v>
      </c>
      <c r="AY1167" s="120" t="s">
        <v>545</v>
      </c>
      <c r="AZ1167" s="120"/>
      <c r="BA1167" s="120"/>
      <c r="BB1167" s="126"/>
      <c r="BC1167" s="110"/>
      <c r="BD1167" s="111"/>
      <c r="BE1167" s="111"/>
      <c r="BF1167" s="112"/>
      <c r="BG1167" s="111"/>
      <c r="BH1167" s="113"/>
      <c r="BI1167" s="111"/>
      <c r="BJ1167" s="111"/>
      <c r="BK1167" s="114"/>
      <c r="BL1167" s="122"/>
    </row>
    <row r="1168" spans="1:64" s="125" customFormat="1" ht="14.55" customHeight="1" x14ac:dyDescent="0.3">
      <c r="A1168" s="120">
        <v>1163</v>
      </c>
      <c r="B1168" s="120" t="s">
        <v>5879</v>
      </c>
      <c r="C1168" s="120" t="s">
        <v>178</v>
      </c>
      <c r="D1168" s="120" t="s">
        <v>850</v>
      </c>
      <c r="E1168" s="120" t="s">
        <v>851</v>
      </c>
      <c r="F1168" s="120" t="s">
        <v>852</v>
      </c>
      <c r="G1168" s="120" t="s">
        <v>853</v>
      </c>
      <c r="H1168" s="120" t="s">
        <v>854</v>
      </c>
      <c r="I1168" s="120">
        <v>168143</v>
      </c>
      <c r="J1168" s="120" t="s">
        <v>854</v>
      </c>
      <c r="K1168" s="120">
        <v>168143</v>
      </c>
      <c r="L1168" s="120" t="s">
        <v>883</v>
      </c>
      <c r="M1168" s="120" t="s">
        <v>884</v>
      </c>
      <c r="N1168" s="120">
        <v>289766</v>
      </c>
      <c r="O1168" s="120" t="s">
        <v>1866</v>
      </c>
      <c r="P1168" s="120">
        <v>508587</v>
      </c>
      <c r="Q1168" s="120" t="s">
        <v>1867</v>
      </c>
      <c r="R1168" s="120" t="s">
        <v>255</v>
      </c>
      <c r="S1168" s="120" t="s">
        <v>3805</v>
      </c>
      <c r="T1168" s="120" t="s">
        <v>185</v>
      </c>
      <c r="U1168" s="120" t="s">
        <v>186</v>
      </c>
      <c r="V1168" s="120">
        <v>0</v>
      </c>
      <c r="W1168" s="120" t="s">
        <v>5880</v>
      </c>
      <c r="X1168" s="120">
        <v>353435851</v>
      </c>
      <c r="Y1168" s="120" t="s">
        <v>3806</v>
      </c>
      <c r="Z1168" s="120" t="s">
        <v>481</v>
      </c>
      <c r="AA1168" s="123">
        <v>52000</v>
      </c>
      <c r="AB1168" s="120" t="s">
        <v>189</v>
      </c>
      <c r="AC1168" s="120">
        <v>24</v>
      </c>
      <c r="AD1168" s="120" t="s">
        <v>190</v>
      </c>
      <c r="AE1168" s="120" t="s">
        <v>479</v>
      </c>
      <c r="AF1168" s="123">
        <v>2780</v>
      </c>
      <c r="AG1168" s="123">
        <v>2780</v>
      </c>
      <c r="AH1168" s="120" t="s">
        <v>3621</v>
      </c>
      <c r="AI1168" s="123">
        <v>1355.34</v>
      </c>
      <c r="AJ1168" s="123">
        <v>1424.66</v>
      </c>
      <c r="AK1168" s="123">
        <v>2780</v>
      </c>
      <c r="AL1168" s="123">
        <v>50644.66</v>
      </c>
      <c r="AM1168" s="123">
        <v>13628.34</v>
      </c>
      <c r="AN1168" s="123">
        <v>64273</v>
      </c>
      <c r="AO1168" s="123">
        <v>32451.18</v>
      </c>
      <c r="AP1168" s="123">
        <v>12028.82</v>
      </c>
      <c r="AQ1168" s="123">
        <v>44480</v>
      </c>
      <c r="AR1168" s="120">
        <v>17</v>
      </c>
      <c r="AS1168" s="120">
        <f>VLOOKUP(X1168:X3431,[7]Sheet1!$T$2:$AC$1764,10,0)</f>
        <v>469</v>
      </c>
      <c r="AT1168" s="107" t="str">
        <f>VLOOKUP(X1168:X3425,'[8]Asset Classification'!$J$3:$S$2325,10,0)</f>
        <v>&gt;180</v>
      </c>
      <c r="AU1168" s="120"/>
      <c r="AV1168" s="120"/>
      <c r="AW1168" s="120"/>
      <c r="AX1168" s="120" t="s">
        <v>544</v>
      </c>
      <c r="AY1168" s="120" t="s">
        <v>545</v>
      </c>
      <c r="AZ1168" s="120"/>
      <c r="BA1168" s="120"/>
      <c r="BB1168" s="126"/>
      <c r="BC1168" s="110"/>
      <c r="BD1168" s="111"/>
      <c r="BE1168" s="111"/>
      <c r="BF1168" s="112"/>
      <c r="BG1168" s="111"/>
      <c r="BH1168" s="113"/>
      <c r="BI1168" s="111"/>
      <c r="BJ1168" s="111"/>
      <c r="BK1168" s="114"/>
      <c r="BL1168" s="122"/>
    </row>
    <row r="1169" spans="1:64" s="125" customFormat="1" ht="14.55" customHeight="1" x14ac:dyDescent="0.3">
      <c r="A1169" s="120">
        <v>1164</v>
      </c>
      <c r="B1169" s="120" t="s">
        <v>5879</v>
      </c>
      <c r="C1169" s="120" t="s">
        <v>178</v>
      </c>
      <c r="D1169" s="120" t="s">
        <v>850</v>
      </c>
      <c r="E1169" s="120" t="s">
        <v>851</v>
      </c>
      <c r="F1169" s="120" t="s">
        <v>852</v>
      </c>
      <c r="G1169" s="120" t="s">
        <v>853</v>
      </c>
      <c r="H1169" s="120" t="s">
        <v>854</v>
      </c>
      <c r="I1169" s="120">
        <v>168143</v>
      </c>
      <c r="J1169" s="120" t="s">
        <v>854</v>
      </c>
      <c r="K1169" s="120">
        <v>168143</v>
      </c>
      <c r="L1169" s="120" t="s">
        <v>883</v>
      </c>
      <c r="M1169" s="120" t="s">
        <v>884</v>
      </c>
      <c r="N1169" s="120">
        <v>289766</v>
      </c>
      <c r="O1169" s="120" t="s">
        <v>1861</v>
      </c>
      <c r="P1169" s="120">
        <v>492217</v>
      </c>
      <c r="Q1169" s="120" t="s">
        <v>1862</v>
      </c>
      <c r="R1169" s="120" t="s">
        <v>255</v>
      </c>
      <c r="S1169" s="120" t="s">
        <v>3818</v>
      </c>
      <c r="T1169" s="120" t="s">
        <v>185</v>
      </c>
      <c r="U1169" s="120" t="s">
        <v>181</v>
      </c>
      <c r="V1169" s="120">
        <v>0</v>
      </c>
      <c r="W1169" s="120" t="s">
        <v>221</v>
      </c>
      <c r="X1169" s="120">
        <v>353435861</v>
      </c>
      <c r="Y1169" s="120" t="s">
        <v>3819</v>
      </c>
      <c r="Z1169" s="120" t="s">
        <v>297</v>
      </c>
      <c r="AA1169" s="123">
        <v>52000</v>
      </c>
      <c r="AB1169" s="120" t="s">
        <v>194</v>
      </c>
      <c r="AC1169" s="120">
        <v>24</v>
      </c>
      <c r="AD1169" s="120" t="s">
        <v>190</v>
      </c>
      <c r="AE1169" s="120" t="s">
        <v>488</v>
      </c>
      <c r="AF1169" s="123">
        <v>2780</v>
      </c>
      <c r="AG1169" s="123">
        <v>2780</v>
      </c>
      <c r="AH1169" s="120" t="s">
        <v>489</v>
      </c>
      <c r="AI1169" s="123">
        <v>1177.26</v>
      </c>
      <c r="AJ1169" s="123">
        <v>1602.74</v>
      </c>
      <c r="AK1169" s="123">
        <v>2780</v>
      </c>
      <c r="AL1169" s="123">
        <v>50822.74</v>
      </c>
      <c r="AM1169" s="123">
        <v>13736.26</v>
      </c>
      <c r="AN1169" s="123">
        <v>64559</v>
      </c>
      <c r="AO1169" s="123">
        <v>32382.2</v>
      </c>
      <c r="AP1169" s="123">
        <v>12097.8</v>
      </c>
      <c r="AQ1169" s="123">
        <v>44480</v>
      </c>
      <c r="AR1169" s="120">
        <v>17</v>
      </c>
      <c r="AS1169" s="120">
        <f>VLOOKUP(X1169:X3432,[7]Sheet1!$T$2:$AC$1764,10,0)</f>
        <v>469</v>
      </c>
      <c r="AT1169" s="107" t="str">
        <f>VLOOKUP(X1169:X3426,'[8]Asset Classification'!$J$3:$S$2325,10,0)</f>
        <v>&gt;180</v>
      </c>
      <c r="AU1169" s="120"/>
      <c r="AV1169" s="120"/>
      <c r="AW1169" s="120"/>
      <c r="AX1169" s="120" t="s">
        <v>544</v>
      </c>
      <c r="AY1169" s="120" t="s">
        <v>545</v>
      </c>
      <c r="AZ1169" s="120"/>
      <c r="BA1169" s="120"/>
      <c r="BB1169" s="126"/>
      <c r="BC1169" s="110"/>
      <c r="BD1169" s="111"/>
      <c r="BE1169" s="111"/>
      <c r="BF1169" s="112"/>
      <c r="BG1169" s="111"/>
      <c r="BH1169" s="113"/>
      <c r="BI1169" s="111"/>
      <c r="BJ1169" s="111"/>
      <c r="BK1169" s="114"/>
      <c r="BL1169" s="122"/>
    </row>
    <row r="1170" spans="1:64" s="125" customFormat="1" ht="14.55" customHeight="1" x14ac:dyDescent="0.3">
      <c r="A1170" s="120">
        <v>1165</v>
      </c>
      <c r="B1170" s="120" t="s">
        <v>5879</v>
      </c>
      <c r="C1170" s="120" t="s">
        <v>178</v>
      </c>
      <c r="D1170" s="120" t="s">
        <v>850</v>
      </c>
      <c r="E1170" s="120" t="s">
        <v>851</v>
      </c>
      <c r="F1170" s="120" t="s">
        <v>852</v>
      </c>
      <c r="G1170" s="120" t="s">
        <v>853</v>
      </c>
      <c r="H1170" s="120" t="s">
        <v>854</v>
      </c>
      <c r="I1170" s="120">
        <v>40747</v>
      </c>
      <c r="J1170" s="120" t="s">
        <v>1799</v>
      </c>
      <c r="K1170" s="120">
        <v>40747</v>
      </c>
      <c r="L1170" s="120" t="s">
        <v>916</v>
      </c>
      <c r="M1170" s="120" t="s">
        <v>917</v>
      </c>
      <c r="N1170" s="120">
        <v>303323</v>
      </c>
      <c r="O1170" s="120" t="s">
        <v>1899</v>
      </c>
      <c r="P1170" s="120">
        <v>496700</v>
      </c>
      <c r="Q1170" s="120" t="s">
        <v>1900</v>
      </c>
      <c r="R1170" s="120" t="s">
        <v>255</v>
      </c>
      <c r="S1170" s="120" t="s">
        <v>3820</v>
      </c>
      <c r="T1170" s="120" t="s">
        <v>185</v>
      </c>
      <c r="U1170" s="120" t="s">
        <v>186</v>
      </c>
      <c r="V1170" s="120">
        <v>0</v>
      </c>
      <c r="W1170" s="120" t="s">
        <v>221</v>
      </c>
      <c r="X1170" s="120">
        <v>353435862</v>
      </c>
      <c r="Y1170" s="120" t="s">
        <v>3821</v>
      </c>
      <c r="Z1170" s="120" t="s">
        <v>481</v>
      </c>
      <c r="AA1170" s="123">
        <v>52000</v>
      </c>
      <c r="AB1170" s="120" t="s">
        <v>194</v>
      </c>
      <c r="AC1170" s="120">
        <v>24</v>
      </c>
      <c r="AD1170" s="120" t="s">
        <v>190</v>
      </c>
      <c r="AE1170" s="120" t="s">
        <v>479</v>
      </c>
      <c r="AF1170" s="123">
        <v>2780</v>
      </c>
      <c r="AG1170" s="123">
        <v>2780</v>
      </c>
      <c r="AH1170" s="120" t="s">
        <v>494</v>
      </c>
      <c r="AI1170" s="123">
        <v>1355.34</v>
      </c>
      <c r="AJ1170" s="123">
        <v>1424.66</v>
      </c>
      <c r="AK1170" s="123">
        <v>2780</v>
      </c>
      <c r="AL1170" s="123">
        <v>50644.66</v>
      </c>
      <c r="AM1170" s="123">
        <v>13628.34</v>
      </c>
      <c r="AN1170" s="123">
        <v>64273</v>
      </c>
      <c r="AO1170" s="123">
        <v>32451.18</v>
      </c>
      <c r="AP1170" s="123">
        <v>12028.82</v>
      </c>
      <c r="AQ1170" s="123">
        <v>44480</v>
      </c>
      <c r="AR1170" s="120">
        <v>17</v>
      </c>
      <c r="AS1170" s="120">
        <f>VLOOKUP(X1170:X3433,[7]Sheet1!$T$2:$AC$1764,10,0)</f>
        <v>469</v>
      </c>
      <c r="AT1170" s="107" t="str">
        <f>VLOOKUP(X1170:X3427,'[8]Asset Classification'!$J$3:$S$2325,10,0)</f>
        <v>&gt;180</v>
      </c>
      <c r="AU1170" s="120"/>
      <c r="AV1170" s="120"/>
      <c r="AW1170" s="120"/>
      <c r="AX1170" s="120" t="s">
        <v>544</v>
      </c>
      <c r="AY1170" s="120" t="s">
        <v>545</v>
      </c>
      <c r="AZ1170" s="120"/>
      <c r="BA1170" s="120"/>
      <c r="BB1170" s="126"/>
      <c r="BC1170" s="110"/>
      <c r="BD1170" s="111"/>
      <c r="BE1170" s="111"/>
      <c r="BF1170" s="112"/>
      <c r="BG1170" s="111"/>
      <c r="BH1170" s="113"/>
      <c r="BI1170" s="111"/>
      <c r="BJ1170" s="111"/>
      <c r="BK1170" s="114"/>
      <c r="BL1170" s="122"/>
    </row>
    <row r="1171" spans="1:64" s="125" customFormat="1" ht="14.55" customHeight="1" x14ac:dyDescent="0.3">
      <c r="A1171" s="120">
        <v>1166</v>
      </c>
      <c r="B1171" s="120" t="s">
        <v>5879</v>
      </c>
      <c r="C1171" s="120" t="s">
        <v>178</v>
      </c>
      <c r="D1171" s="120" t="s">
        <v>850</v>
      </c>
      <c r="E1171" s="120" t="s">
        <v>851</v>
      </c>
      <c r="F1171" s="120" t="s">
        <v>852</v>
      </c>
      <c r="G1171" s="120" t="s">
        <v>853</v>
      </c>
      <c r="H1171" s="120" t="s">
        <v>854</v>
      </c>
      <c r="I1171" s="120">
        <v>168143</v>
      </c>
      <c r="J1171" s="120" t="s">
        <v>854</v>
      </c>
      <c r="K1171" s="120">
        <v>168143</v>
      </c>
      <c r="L1171" s="120" t="s">
        <v>883</v>
      </c>
      <c r="M1171" s="120" t="s">
        <v>884</v>
      </c>
      <c r="N1171" s="120">
        <v>62910</v>
      </c>
      <c r="O1171" s="120" t="s">
        <v>1866</v>
      </c>
      <c r="P1171" s="120">
        <v>508587</v>
      </c>
      <c r="Q1171" s="120" t="s">
        <v>1867</v>
      </c>
      <c r="R1171" s="120" t="s">
        <v>255</v>
      </c>
      <c r="S1171" s="120" t="s">
        <v>3835</v>
      </c>
      <c r="T1171" s="120" t="s">
        <v>185</v>
      </c>
      <c r="U1171" s="120" t="s">
        <v>186</v>
      </c>
      <c r="V1171" s="120">
        <v>0</v>
      </c>
      <c r="W1171" s="120" t="s">
        <v>5880</v>
      </c>
      <c r="X1171" s="120">
        <v>353435874</v>
      </c>
      <c r="Y1171" s="120" t="s">
        <v>3836</v>
      </c>
      <c r="Z1171" s="120" t="s">
        <v>481</v>
      </c>
      <c r="AA1171" s="123">
        <v>52000</v>
      </c>
      <c r="AB1171" s="120" t="s">
        <v>189</v>
      </c>
      <c r="AC1171" s="120">
        <v>24</v>
      </c>
      <c r="AD1171" s="120" t="s">
        <v>190</v>
      </c>
      <c r="AE1171" s="120" t="s">
        <v>479</v>
      </c>
      <c r="AF1171" s="123">
        <v>2780</v>
      </c>
      <c r="AG1171" s="123">
        <v>2780</v>
      </c>
      <c r="AH1171" s="120" t="s">
        <v>3621</v>
      </c>
      <c r="AI1171" s="123">
        <v>1355.34</v>
      </c>
      <c r="AJ1171" s="123">
        <v>1424.66</v>
      </c>
      <c r="AK1171" s="123">
        <v>2780</v>
      </c>
      <c r="AL1171" s="123">
        <v>50644.66</v>
      </c>
      <c r="AM1171" s="123">
        <v>13628.34</v>
      </c>
      <c r="AN1171" s="123">
        <v>64273</v>
      </c>
      <c r="AO1171" s="123">
        <v>32451.18</v>
      </c>
      <c r="AP1171" s="123">
        <v>12028.82</v>
      </c>
      <c r="AQ1171" s="123">
        <v>44480</v>
      </c>
      <c r="AR1171" s="120">
        <v>17</v>
      </c>
      <c r="AS1171" s="120">
        <f>VLOOKUP(X1171:X3434,[7]Sheet1!$T$2:$AC$1764,10,0)</f>
        <v>469</v>
      </c>
      <c r="AT1171" s="107" t="str">
        <f>VLOOKUP(X1171:X3428,'[8]Asset Classification'!$J$3:$S$2325,10,0)</f>
        <v>&gt;180</v>
      </c>
      <c r="AU1171" s="120"/>
      <c r="AV1171" s="120"/>
      <c r="AW1171" s="120"/>
      <c r="AX1171" s="120" t="s">
        <v>544</v>
      </c>
      <c r="AY1171" s="120" t="s">
        <v>545</v>
      </c>
      <c r="AZ1171" s="120"/>
      <c r="BA1171" s="120"/>
      <c r="BB1171" s="126"/>
      <c r="BC1171" s="110"/>
      <c r="BD1171" s="111"/>
      <c r="BE1171" s="111"/>
      <c r="BF1171" s="112"/>
      <c r="BG1171" s="111"/>
      <c r="BH1171" s="113"/>
      <c r="BI1171" s="111"/>
      <c r="BJ1171" s="111"/>
      <c r="BK1171" s="114"/>
      <c r="BL1171" s="122"/>
    </row>
    <row r="1172" spans="1:64" s="125" customFormat="1" ht="14.55" customHeight="1" x14ac:dyDescent="0.3">
      <c r="A1172" s="120">
        <v>1167</v>
      </c>
      <c r="B1172" s="120" t="s">
        <v>5879</v>
      </c>
      <c r="C1172" s="120" t="s">
        <v>178</v>
      </c>
      <c r="D1172" s="120" t="s">
        <v>850</v>
      </c>
      <c r="E1172" s="120" t="s">
        <v>851</v>
      </c>
      <c r="F1172" s="120" t="s">
        <v>852</v>
      </c>
      <c r="G1172" s="120" t="s">
        <v>853</v>
      </c>
      <c r="H1172" s="120" t="s">
        <v>854</v>
      </c>
      <c r="I1172" s="120">
        <v>40668</v>
      </c>
      <c r="J1172" s="120" t="s">
        <v>854</v>
      </c>
      <c r="K1172" s="120">
        <v>40668</v>
      </c>
      <c r="L1172" s="120" t="s">
        <v>906</v>
      </c>
      <c r="M1172" s="120" t="s">
        <v>907</v>
      </c>
      <c r="N1172" s="120">
        <v>62891</v>
      </c>
      <c r="O1172" s="120" t="s">
        <v>1861</v>
      </c>
      <c r="P1172" s="120">
        <v>492185</v>
      </c>
      <c r="Q1172" s="120" t="s">
        <v>3687</v>
      </c>
      <c r="R1172" s="120" t="s">
        <v>255</v>
      </c>
      <c r="S1172" s="120" t="s">
        <v>3843</v>
      </c>
      <c r="T1172" s="120" t="s">
        <v>180</v>
      </c>
      <c r="U1172" s="120" t="s">
        <v>181</v>
      </c>
      <c r="V1172" s="120">
        <v>0</v>
      </c>
      <c r="W1172" s="120" t="s">
        <v>221</v>
      </c>
      <c r="X1172" s="120">
        <v>353435881</v>
      </c>
      <c r="Y1172" s="120" t="s">
        <v>3844</v>
      </c>
      <c r="Z1172" s="120" t="s">
        <v>481</v>
      </c>
      <c r="AA1172" s="123">
        <v>52000</v>
      </c>
      <c r="AB1172" s="120" t="s">
        <v>194</v>
      </c>
      <c r="AC1172" s="120">
        <v>24</v>
      </c>
      <c r="AD1172" s="120" t="s">
        <v>190</v>
      </c>
      <c r="AE1172" s="120" t="s">
        <v>479</v>
      </c>
      <c r="AF1172" s="123">
        <v>2780</v>
      </c>
      <c r="AG1172" s="123">
        <v>2780</v>
      </c>
      <c r="AH1172" s="120" t="s">
        <v>489</v>
      </c>
      <c r="AI1172" s="123">
        <v>1355.34</v>
      </c>
      <c r="AJ1172" s="123">
        <v>1424.66</v>
      </c>
      <c r="AK1172" s="123">
        <v>2780</v>
      </c>
      <c r="AL1172" s="123">
        <v>50644.66</v>
      </c>
      <c r="AM1172" s="123">
        <v>13628.34</v>
      </c>
      <c r="AN1172" s="123">
        <v>64273</v>
      </c>
      <c r="AO1172" s="123">
        <v>32451.18</v>
      </c>
      <c r="AP1172" s="123">
        <v>12028.82</v>
      </c>
      <c r="AQ1172" s="123">
        <v>44480</v>
      </c>
      <c r="AR1172" s="120">
        <v>17</v>
      </c>
      <c r="AS1172" s="120">
        <f>VLOOKUP(X1172:X3435,[7]Sheet1!$T$2:$AC$1764,10,0)</f>
        <v>469</v>
      </c>
      <c r="AT1172" s="107" t="str">
        <f>VLOOKUP(X1172:X3429,'[8]Asset Classification'!$J$3:$S$2325,10,0)</f>
        <v>&gt;180</v>
      </c>
      <c r="AU1172" s="120"/>
      <c r="AV1172" s="120"/>
      <c r="AW1172" s="120"/>
      <c r="AX1172" s="120" t="s">
        <v>544</v>
      </c>
      <c r="AY1172" s="120" t="s">
        <v>545</v>
      </c>
      <c r="AZ1172" s="120"/>
      <c r="BA1172" s="120"/>
      <c r="BB1172" s="126"/>
      <c r="BC1172" s="110"/>
      <c r="BD1172" s="111"/>
      <c r="BE1172" s="111"/>
      <c r="BF1172" s="112"/>
      <c r="BG1172" s="111"/>
      <c r="BH1172" s="113"/>
      <c r="BI1172" s="111"/>
      <c r="BJ1172" s="111"/>
      <c r="BK1172" s="114"/>
      <c r="BL1172" s="122"/>
    </row>
    <row r="1173" spans="1:64" s="125" customFormat="1" ht="14.55" customHeight="1" x14ac:dyDescent="0.3">
      <c r="A1173" s="120">
        <v>1168</v>
      </c>
      <c r="B1173" s="120" t="s">
        <v>5879</v>
      </c>
      <c r="C1173" s="120" t="s">
        <v>178</v>
      </c>
      <c r="D1173" s="120" t="s">
        <v>850</v>
      </c>
      <c r="E1173" s="120" t="s">
        <v>851</v>
      </c>
      <c r="F1173" s="120" t="s">
        <v>852</v>
      </c>
      <c r="G1173" s="120" t="s">
        <v>853</v>
      </c>
      <c r="H1173" s="120" t="s">
        <v>854</v>
      </c>
      <c r="I1173" s="120">
        <v>178001</v>
      </c>
      <c r="J1173" s="120" t="s">
        <v>924</v>
      </c>
      <c r="K1173" s="120">
        <v>178001</v>
      </c>
      <c r="L1173" s="120" t="s">
        <v>925</v>
      </c>
      <c r="M1173" s="120" t="s">
        <v>926</v>
      </c>
      <c r="N1173" s="120">
        <v>62993</v>
      </c>
      <c r="O1173" s="120" t="s">
        <v>2402</v>
      </c>
      <c r="P1173" s="120">
        <v>496254</v>
      </c>
      <c r="Q1173" s="120" t="s">
        <v>2403</v>
      </c>
      <c r="R1173" s="120" t="s">
        <v>255</v>
      </c>
      <c r="S1173" s="120" t="s">
        <v>3855</v>
      </c>
      <c r="T1173" s="120" t="s">
        <v>185</v>
      </c>
      <c r="U1173" s="120" t="s">
        <v>186</v>
      </c>
      <c r="V1173" s="120">
        <v>0</v>
      </c>
      <c r="W1173" s="120" t="s">
        <v>221</v>
      </c>
      <c r="X1173" s="120">
        <v>353435889</v>
      </c>
      <c r="Y1173" s="120" t="s">
        <v>3856</v>
      </c>
      <c r="Z1173" s="120" t="s">
        <v>481</v>
      </c>
      <c r="AA1173" s="123">
        <v>52000</v>
      </c>
      <c r="AB1173" s="120" t="s">
        <v>194</v>
      </c>
      <c r="AC1173" s="120">
        <v>24</v>
      </c>
      <c r="AD1173" s="120" t="s">
        <v>190</v>
      </c>
      <c r="AE1173" s="120" t="s">
        <v>479</v>
      </c>
      <c r="AF1173" s="123">
        <v>2780</v>
      </c>
      <c r="AG1173" s="123">
        <v>2780</v>
      </c>
      <c r="AH1173" s="120" t="s">
        <v>494</v>
      </c>
      <c r="AI1173" s="123">
        <v>1355.34</v>
      </c>
      <c r="AJ1173" s="123">
        <v>1424.66</v>
      </c>
      <c r="AK1173" s="123">
        <v>2780</v>
      </c>
      <c r="AL1173" s="123">
        <v>50644.66</v>
      </c>
      <c r="AM1173" s="123">
        <v>13628.34</v>
      </c>
      <c r="AN1173" s="123">
        <v>64273</v>
      </c>
      <c r="AO1173" s="123">
        <v>32451.18</v>
      </c>
      <c r="AP1173" s="123">
        <v>12028.82</v>
      </c>
      <c r="AQ1173" s="123">
        <v>44480</v>
      </c>
      <c r="AR1173" s="120">
        <v>17</v>
      </c>
      <c r="AS1173" s="120">
        <f>VLOOKUP(X1173:X3436,[7]Sheet1!$T$2:$AC$1764,10,0)</f>
        <v>469</v>
      </c>
      <c r="AT1173" s="107" t="str">
        <f>VLOOKUP(X1173:X3430,'[8]Asset Classification'!$J$3:$S$2325,10,0)</f>
        <v>&gt;180</v>
      </c>
      <c r="AU1173" s="120"/>
      <c r="AV1173" s="120"/>
      <c r="AW1173" s="120"/>
      <c r="AX1173" s="120" t="s">
        <v>544</v>
      </c>
      <c r="AY1173" s="120" t="s">
        <v>545</v>
      </c>
      <c r="AZ1173" s="120"/>
      <c r="BA1173" s="120"/>
      <c r="BB1173" s="126"/>
      <c r="BC1173" s="110"/>
      <c r="BD1173" s="111"/>
      <c r="BE1173" s="111"/>
      <c r="BF1173" s="112"/>
      <c r="BG1173" s="111"/>
      <c r="BH1173" s="113"/>
      <c r="BI1173" s="111"/>
      <c r="BJ1173" s="111"/>
      <c r="BK1173" s="114"/>
      <c r="BL1173" s="122"/>
    </row>
    <row r="1174" spans="1:64" s="125" customFormat="1" ht="14.55" customHeight="1" x14ac:dyDescent="0.3">
      <c r="A1174" s="120">
        <v>1169</v>
      </c>
      <c r="B1174" s="120" t="s">
        <v>5879</v>
      </c>
      <c r="C1174" s="120" t="s">
        <v>178</v>
      </c>
      <c r="D1174" s="120" t="s">
        <v>850</v>
      </c>
      <c r="E1174" s="120" t="s">
        <v>851</v>
      </c>
      <c r="F1174" s="120" t="s">
        <v>852</v>
      </c>
      <c r="G1174" s="120" t="s">
        <v>853</v>
      </c>
      <c r="H1174" s="120" t="s">
        <v>854</v>
      </c>
      <c r="I1174" s="120">
        <v>40745</v>
      </c>
      <c r="J1174" s="120" t="s">
        <v>1245</v>
      </c>
      <c r="K1174" s="120">
        <v>40745</v>
      </c>
      <c r="L1174" s="120" t="s">
        <v>1545</v>
      </c>
      <c r="M1174" s="120" t="s">
        <v>1546</v>
      </c>
      <c r="N1174" s="120">
        <v>404793</v>
      </c>
      <c r="O1174" s="120" t="s">
        <v>2402</v>
      </c>
      <c r="P1174" s="120">
        <v>496254</v>
      </c>
      <c r="Q1174" s="120" t="s">
        <v>2403</v>
      </c>
      <c r="R1174" s="120" t="s">
        <v>255</v>
      </c>
      <c r="S1174" s="120" t="s">
        <v>3869</v>
      </c>
      <c r="T1174" s="120" t="s">
        <v>298</v>
      </c>
      <c r="U1174" s="120" t="s">
        <v>186</v>
      </c>
      <c r="V1174" s="120">
        <v>0</v>
      </c>
      <c r="W1174" s="120" t="s">
        <v>221</v>
      </c>
      <c r="X1174" s="120">
        <v>353435901</v>
      </c>
      <c r="Y1174" s="120" t="s">
        <v>3870</v>
      </c>
      <c r="Z1174" s="120" t="s">
        <v>674</v>
      </c>
      <c r="AA1174" s="123">
        <v>52000</v>
      </c>
      <c r="AB1174" s="120" t="s">
        <v>194</v>
      </c>
      <c r="AC1174" s="120">
        <v>24</v>
      </c>
      <c r="AD1174" s="120" t="s">
        <v>190</v>
      </c>
      <c r="AE1174" s="120" t="s">
        <v>479</v>
      </c>
      <c r="AF1174" s="123">
        <v>2780</v>
      </c>
      <c r="AG1174" s="123">
        <v>2780</v>
      </c>
      <c r="AH1174" s="120" t="s">
        <v>494</v>
      </c>
      <c r="AI1174" s="123">
        <v>1390.96</v>
      </c>
      <c r="AJ1174" s="123">
        <v>1389.04</v>
      </c>
      <c r="AK1174" s="123">
        <v>2780</v>
      </c>
      <c r="AL1174" s="123">
        <v>50609.04</v>
      </c>
      <c r="AM1174" s="123">
        <v>13605.96</v>
      </c>
      <c r="AN1174" s="123">
        <v>64215</v>
      </c>
      <c r="AO1174" s="123">
        <v>32465.01</v>
      </c>
      <c r="AP1174" s="123">
        <v>12014.99</v>
      </c>
      <c r="AQ1174" s="123">
        <v>44480</v>
      </c>
      <c r="AR1174" s="120">
        <v>17</v>
      </c>
      <c r="AS1174" s="120">
        <f>VLOOKUP(X1174:X3437,[7]Sheet1!$T$2:$AC$1764,10,0)</f>
        <v>469</v>
      </c>
      <c r="AT1174" s="107" t="str">
        <f>VLOOKUP(X1174:X3431,'[8]Asset Classification'!$J$3:$S$2325,10,0)</f>
        <v>&gt;180</v>
      </c>
      <c r="AU1174" s="120"/>
      <c r="AV1174" s="120"/>
      <c r="AW1174" s="120"/>
      <c r="AX1174" s="120" t="s">
        <v>544</v>
      </c>
      <c r="AY1174" s="120" t="s">
        <v>545</v>
      </c>
      <c r="AZ1174" s="120"/>
      <c r="BA1174" s="120"/>
      <c r="BB1174" s="126"/>
      <c r="BC1174" s="110"/>
      <c r="BD1174" s="111"/>
      <c r="BE1174" s="111"/>
      <c r="BF1174" s="112"/>
      <c r="BG1174" s="111"/>
      <c r="BH1174" s="113"/>
      <c r="BI1174" s="111"/>
      <c r="BJ1174" s="111"/>
      <c r="BK1174" s="114"/>
      <c r="BL1174" s="122"/>
    </row>
    <row r="1175" spans="1:64" s="125" customFormat="1" ht="14.55" customHeight="1" x14ac:dyDescent="0.3">
      <c r="A1175" s="120">
        <v>1170</v>
      </c>
      <c r="B1175" s="120" t="s">
        <v>5879</v>
      </c>
      <c r="C1175" s="120" t="s">
        <v>178</v>
      </c>
      <c r="D1175" s="120" t="s">
        <v>850</v>
      </c>
      <c r="E1175" s="120" t="s">
        <v>851</v>
      </c>
      <c r="F1175" s="120" t="s">
        <v>852</v>
      </c>
      <c r="G1175" s="120" t="s">
        <v>853</v>
      </c>
      <c r="H1175" s="120" t="s">
        <v>854</v>
      </c>
      <c r="I1175" s="120">
        <v>40745</v>
      </c>
      <c r="J1175" s="120" t="s">
        <v>1245</v>
      </c>
      <c r="K1175" s="120">
        <v>40745</v>
      </c>
      <c r="L1175" s="120" t="s">
        <v>1545</v>
      </c>
      <c r="M1175" s="120" t="s">
        <v>1546</v>
      </c>
      <c r="N1175" s="120">
        <v>404793</v>
      </c>
      <c r="O1175" s="120" t="s">
        <v>1933</v>
      </c>
      <c r="P1175" s="120">
        <v>498547</v>
      </c>
      <c r="Q1175" s="120" t="s">
        <v>1934</v>
      </c>
      <c r="R1175" s="120" t="s">
        <v>255</v>
      </c>
      <c r="S1175" s="120" t="s">
        <v>3871</v>
      </c>
      <c r="T1175" s="120" t="s">
        <v>185</v>
      </c>
      <c r="U1175" s="120" t="s">
        <v>181</v>
      </c>
      <c r="V1175" s="120">
        <v>0</v>
      </c>
      <c r="W1175" s="120" t="s">
        <v>5880</v>
      </c>
      <c r="X1175" s="120">
        <v>353435902</v>
      </c>
      <c r="Y1175" s="120" t="s">
        <v>3872</v>
      </c>
      <c r="Z1175" s="120" t="s">
        <v>481</v>
      </c>
      <c r="AA1175" s="123">
        <v>52000</v>
      </c>
      <c r="AB1175" s="120" t="s">
        <v>194</v>
      </c>
      <c r="AC1175" s="120">
        <v>24</v>
      </c>
      <c r="AD1175" s="120" t="s">
        <v>190</v>
      </c>
      <c r="AE1175" s="120" t="s">
        <v>479</v>
      </c>
      <c r="AF1175" s="123">
        <v>2780</v>
      </c>
      <c r="AG1175" s="123">
        <v>2780</v>
      </c>
      <c r="AH1175" s="120" t="s">
        <v>489</v>
      </c>
      <c r="AI1175" s="123">
        <v>1355.34</v>
      </c>
      <c r="AJ1175" s="123">
        <v>1424.66</v>
      </c>
      <c r="AK1175" s="123">
        <v>2780</v>
      </c>
      <c r="AL1175" s="123">
        <v>50644.66</v>
      </c>
      <c r="AM1175" s="123">
        <v>13628.34</v>
      </c>
      <c r="AN1175" s="123">
        <v>64273</v>
      </c>
      <c r="AO1175" s="123">
        <v>32451.18</v>
      </c>
      <c r="AP1175" s="123">
        <v>12028.82</v>
      </c>
      <c r="AQ1175" s="123">
        <v>44480</v>
      </c>
      <c r="AR1175" s="120">
        <v>17</v>
      </c>
      <c r="AS1175" s="120">
        <f>VLOOKUP(X1175:X3438,[7]Sheet1!$T$2:$AC$1764,10,0)</f>
        <v>469</v>
      </c>
      <c r="AT1175" s="107" t="str">
        <f>VLOOKUP(X1175:X3432,'[8]Asset Classification'!$J$3:$S$2325,10,0)</f>
        <v>&gt;180</v>
      </c>
      <c r="AU1175" s="120"/>
      <c r="AV1175" s="120"/>
      <c r="AW1175" s="120"/>
      <c r="AX1175" s="120" t="s">
        <v>544</v>
      </c>
      <c r="AY1175" s="120" t="s">
        <v>545</v>
      </c>
      <c r="AZ1175" s="120"/>
      <c r="BA1175" s="120"/>
      <c r="BB1175" s="126"/>
      <c r="BC1175" s="110"/>
      <c r="BD1175" s="111"/>
      <c r="BE1175" s="111"/>
      <c r="BF1175" s="112"/>
      <c r="BG1175" s="111"/>
      <c r="BH1175" s="113"/>
      <c r="BI1175" s="111"/>
      <c r="BJ1175" s="111"/>
      <c r="BK1175" s="114"/>
      <c r="BL1175" s="122"/>
    </row>
    <row r="1176" spans="1:64" s="125" customFormat="1" ht="14.55" customHeight="1" x14ac:dyDescent="0.3">
      <c r="A1176" s="120">
        <v>1171</v>
      </c>
      <c r="B1176" s="120" t="s">
        <v>5879</v>
      </c>
      <c r="C1176" s="120" t="s">
        <v>178</v>
      </c>
      <c r="D1176" s="120" t="s">
        <v>850</v>
      </c>
      <c r="E1176" s="120" t="s">
        <v>851</v>
      </c>
      <c r="F1176" s="120" t="s">
        <v>852</v>
      </c>
      <c r="G1176" s="120" t="s">
        <v>853</v>
      </c>
      <c r="H1176" s="120" t="s">
        <v>854</v>
      </c>
      <c r="I1176" s="120">
        <v>40735</v>
      </c>
      <c r="J1176" s="120" t="s">
        <v>915</v>
      </c>
      <c r="K1176" s="120">
        <v>40735</v>
      </c>
      <c r="L1176" s="120" t="s">
        <v>916</v>
      </c>
      <c r="M1176" s="120" t="s">
        <v>917</v>
      </c>
      <c r="N1176" s="120">
        <v>62875</v>
      </c>
      <c r="O1176" s="120" t="s">
        <v>2029</v>
      </c>
      <c r="P1176" s="120">
        <v>446863</v>
      </c>
      <c r="Q1176" s="120" t="s">
        <v>3646</v>
      </c>
      <c r="R1176" s="120" t="s">
        <v>255</v>
      </c>
      <c r="S1176" s="120" t="s">
        <v>3884</v>
      </c>
      <c r="T1176" s="120" t="s">
        <v>185</v>
      </c>
      <c r="U1176" s="120" t="s">
        <v>181</v>
      </c>
      <c r="V1176" s="120">
        <v>0</v>
      </c>
      <c r="W1176" s="120" t="s">
        <v>221</v>
      </c>
      <c r="X1176" s="120">
        <v>353435912</v>
      </c>
      <c r="Y1176" s="120" t="s">
        <v>3885</v>
      </c>
      <c r="Z1176" s="120" t="s">
        <v>481</v>
      </c>
      <c r="AA1176" s="123">
        <v>52000</v>
      </c>
      <c r="AB1176" s="120" t="s">
        <v>194</v>
      </c>
      <c r="AC1176" s="120">
        <v>24</v>
      </c>
      <c r="AD1176" s="120" t="s">
        <v>190</v>
      </c>
      <c r="AE1176" s="120" t="s">
        <v>479</v>
      </c>
      <c r="AF1176" s="123">
        <v>2780</v>
      </c>
      <c r="AG1176" s="123">
        <v>2780</v>
      </c>
      <c r="AH1176" s="120" t="s">
        <v>489</v>
      </c>
      <c r="AI1176" s="123">
        <v>1355.34</v>
      </c>
      <c r="AJ1176" s="123">
        <v>1424.66</v>
      </c>
      <c r="AK1176" s="123">
        <v>2780</v>
      </c>
      <c r="AL1176" s="123">
        <v>50644.66</v>
      </c>
      <c r="AM1176" s="123">
        <v>13628.34</v>
      </c>
      <c r="AN1176" s="123">
        <v>64273</v>
      </c>
      <c r="AO1176" s="123">
        <v>32451.18</v>
      </c>
      <c r="AP1176" s="123">
        <v>12028.82</v>
      </c>
      <c r="AQ1176" s="123">
        <v>44480</v>
      </c>
      <c r="AR1176" s="120">
        <v>17</v>
      </c>
      <c r="AS1176" s="120">
        <f>VLOOKUP(X1176:X3439,[7]Sheet1!$T$2:$AC$1764,10,0)</f>
        <v>469</v>
      </c>
      <c r="AT1176" s="107" t="str">
        <f>VLOOKUP(X1176:X3433,'[8]Asset Classification'!$J$3:$S$2325,10,0)</f>
        <v>&gt;180</v>
      </c>
      <c r="AU1176" s="120"/>
      <c r="AV1176" s="120"/>
      <c r="AW1176" s="120"/>
      <c r="AX1176" s="120" t="s">
        <v>544</v>
      </c>
      <c r="AY1176" s="120" t="s">
        <v>545</v>
      </c>
      <c r="AZ1176" s="120"/>
      <c r="BA1176" s="120"/>
      <c r="BB1176" s="126"/>
      <c r="BC1176" s="110"/>
      <c r="BD1176" s="111"/>
      <c r="BE1176" s="111"/>
      <c r="BF1176" s="112"/>
      <c r="BG1176" s="111"/>
      <c r="BH1176" s="113"/>
      <c r="BI1176" s="111"/>
      <c r="BJ1176" s="111"/>
      <c r="BK1176" s="114"/>
      <c r="BL1176" s="122"/>
    </row>
    <row r="1177" spans="1:64" s="125" customFormat="1" ht="14.55" customHeight="1" x14ac:dyDescent="0.3">
      <c r="A1177" s="120">
        <v>1172</v>
      </c>
      <c r="B1177" s="120" t="s">
        <v>5879</v>
      </c>
      <c r="C1177" s="120" t="s">
        <v>178</v>
      </c>
      <c r="D1177" s="120" t="s">
        <v>850</v>
      </c>
      <c r="E1177" s="120" t="s">
        <v>851</v>
      </c>
      <c r="F1177" s="120" t="s">
        <v>852</v>
      </c>
      <c r="G1177" s="120" t="s">
        <v>853</v>
      </c>
      <c r="H1177" s="120" t="s">
        <v>854</v>
      </c>
      <c r="I1177" s="120">
        <v>40735</v>
      </c>
      <c r="J1177" s="120" t="s">
        <v>915</v>
      </c>
      <c r="K1177" s="120">
        <v>40735</v>
      </c>
      <c r="L1177" s="120" t="s">
        <v>916</v>
      </c>
      <c r="M1177" s="120" t="s">
        <v>917</v>
      </c>
      <c r="N1177" s="120">
        <v>62928</v>
      </c>
      <c r="O1177" s="120" t="s">
        <v>1861</v>
      </c>
      <c r="P1177" s="120">
        <v>492217</v>
      </c>
      <c r="Q1177" s="120" t="s">
        <v>1862</v>
      </c>
      <c r="R1177" s="120" t="s">
        <v>255</v>
      </c>
      <c r="S1177" s="120" t="s">
        <v>3886</v>
      </c>
      <c r="T1177" s="120" t="s">
        <v>185</v>
      </c>
      <c r="U1177" s="120" t="s">
        <v>181</v>
      </c>
      <c r="V1177" s="120">
        <v>0</v>
      </c>
      <c r="W1177" s="120" t="s">
        <v>221</v>
      </c>
      <c r="X1177" s="120">
        <v>353435913</v>
      </c>
      <c r="Y1177" s="120" t="s">
        <v>3887</v>
      </c>
      <c r="Z1177" s="120" t="s">
        <v>297</v>
      </c>
      <c r="AA1177" s="123">
        <v>52000</v>
      </c>
      <c r="AB1177" s="120" t="s">
        <v>194</v>
      </c>
      <c r="AC1177" s="120">
        <v>24</v>
      </c>
      <c r="AD1177" s="120" t="s">
        <v>190</v>
      </c>
      <c r="AE1177" s="120" t="s">
        <v>479</v>
      </c>
      <c r="AF1177" s="123">
        <v>2780</v>
      </c>
      <c r="AG1177" s="123">
        <v>2780</v>
      </c>
      <c r="AH1177" s="120" t="s">
        <v>489</v>
      </c>
      <c r="AI1177" s="123">
        <v>1426.58</v>
      </c>
      <c r="AJ1177" s="123">
        <v>1353.42</v>
      </c>
      <c r="AK1177" s="123">
        <v>2780</v>
      </c>
      <c r="AL1177" s="123">
        <v>50573.42</v>
      </c>
      <c r="AM1177" s="123">
        <v>13584.58</v>
      </c>
      <c r="AN1177" s="123">
        <v>64158</v>
      </c>
      <c r="AO1177" s="123">
        <v>32478.79</v>
      </c>
      <c r="AP1177" s="123">
        <v>12001.21</v>
      </c>
      <c r="AQ1177" s="123">
        <v>44480</v>
      </c>
      <c r="AR1177" s="120">
        <v>17</v>
      </c>
      <c r="AS1177" s="120">
        <f>VLOOKUP(X1177:X3440,[7]Sheet1!$T$2:$AC$1764,10,0)</f>
        <v>469</v>
      </c>
      <c r="AT1177" s="107" t="str">
        <f>VLOOKUP(X1177:X3434,'[8]Asset Classification'!$J$3:$S$2325,10,0)</f>
        <v>&gt;180</v>
      </c>
      <c r="AU1177" s="120"/>
      <c r="AV1177" s="120"/>
      <c r="AW1177" s="120"/>
      <c r="AX1177" s="120" t="s">
        <v>544</v>
      </c>
      <c r="AY1177" s="120" t="s">
        <v>545</v>
      </c>
      <c r="AZ1177" s="120"/>
      <c r="BA1177" s="120"/>
      <c r="BB1177" s="126"/>
      <c r="BC1177" s="110"/>
      <c r="BD1177" s="111"/>
      <c r="BE1177" s="111"/>
      <c r="BF1177" s="112"/>
      <c r="BG1177" s="111"/>
      <c r="BH1177" s="113"/>
      <c r="BI1177" s="111"/>
      <c r="BJ1177" s="111"/>
      <c r="BK1177" s="114"/>
      <c r="BL1177" s="122"/>
    </row>
    <row r="1178" spans="1:64" s="125" customFormat="1" ht="14.55" customHeight="1" x14ac:dyDescent="0.3">
      <c r="A1178" s="120">
        <v>1173</v>
      </c>
      <c r="B1178" s="120" t="s">
        <v>5879</v>
      </c>
      <c r="C1178" s="120" t="s">
        <v>178</v>
      </c>
      <c r="D1178" s="120" t="s">
        <v>850</v>
      </c>
      <c r="E1178" s="120" t="s">
        <v>851</v>
      </c>
      <c r="F1178" s="120" t="s">
        <v>852</v>
      </c>
      <c r="G1178" s="120" t="s">
        <v>853</v>
      </c>
      <c r="H1178" s="120" t="s">
        <v>854</v>
      </c>
      <c r="I1178" s="120">
        <v>170478</v>
      </c>
      <c r="J1178" s="120" t="s">
        <v>854</v>
      </c>
      <c r="K1178" s="120">
        <v>170478</v>
      </c>
      <c r="L1178" s="120" t="s">
        <v>1019</v>
      </c>
      <c r="M1178" s="120" t="s">
        <v>1020</v>
      </c>
      <c r="N1178" s="120">
        <v>62887</v>
      </c>
      <c r="O1178" s="120" t="s">
        <v>1866</v>
      </c>
      <c r="P1178" s="120">
        <v>508587</v>
      </c>
      <c r="Q1178" s="120" t="s">
        <v>1867</v>
      </c>
      <c r="R1178" s="120" t="s">
        <v>255</v>
      </c>
      <c r="S1178" s="120" t="s">
        <v>3927</v>
      </c>
      <c r="T1178" s="120" t="s">
        <v>298</v>
      </c>
      <c r="U1178" s="120" t="s">
        <v>186</v>
      </c>
      <c r="V1178" s="120">
        <v>0</v>
      </c>
      <c r="W1178" s="120" t="s">
        <v>5880</v>
      </c>
      <c r="X1178" s="120">
        <v>353435942</v>
      </c>
      <c r="Y1178" s="120" t="s">
        <v>3928</v>
      </c>
      <c r="Z1178" s="120" t="s">
        <v>481</v>
      </c>
      <c r="AA1178" s="123">
        <v>52000</v>
      </c>
      <c r="AB1178" s="120" t="s">
        <v>189</v>
      </c>
      <c r="AC1178" s="120">
        <v>24</v>
      </c>
      <c r="AD1178" s="120" t="s">
        <v>190</v>
      </c>
      <c r="AE1178" s="120" t="s">
        <v>479</v>
      </c>
      <c r="AF1178" s="123">
        <v>2780</v>
      </c>
      <c r="AG1178" s="123">
        <v>2780</v>
      </c>
      <c r="AH1178" s="120" t="s">
        <v>3621</v>
      </c>
      <c r="AI1178" s="123">
        <v>1355.34</v>
      </c>
      <c r="AJ1178" s="123">
        <v>1424.66</v>
      </c>
      <c r="AK1178" s="123">
        <v>2780</v>
      </c>
      <c r="AL1178" s="123">
        <v>50644.66</v>
      </c>
      <c r="AM1178" s="123">
        <v>13628.34</v>
      </c>
      <c r="AN1178" s="123">
        <v>64273</v>
      </c>
      <c r="AO1178" s="123">
        <v>32451.18</v>
      </c>
      <c r="AP1178" s="123">
        <v>12028.82</v>
      </c>
      <c r="AQ1178" s="123">
        <v>44480</v>
      </c>
      <c r="AR1178" s="120">
        <v>17</v>
      </c>
      <c r="AS1178" s="120">
        <f>VLOOKUP(X1178:X3441,[7]Sheet1!$T$2:$AC$1764,10,0)</f>
        <v>469</v>
      </c>
      <c r="AT1178" s="107" t="str">
        <f>VLOOKUP(X1178:X3435,'[8]Asset Classification'!$J$3:$S$2325,10,0)</f>
        <v>&gt;180</v>
      </c>
      <c r="AU1178" s="120"/>
      <c r="AV1178" s="120"/>
      <c r="AW1178" s="120"/>
      <c r="AX1178" s="120" t="s">
        <v>544</v>
      </c>
      <c r="AY1178" s="120" t="s">
        <v>545</v>
      </c>
      <c r="AZ1178" s="120"/>
      <c r="BA1178" s="120"/>
      <c r="BB1178" s="126"/>
      <c r="BC1178" s="110"/>
      <c r="BD1178" s="111"/>
      <c r="BE1178" s="111"/>
      <c r="BF1178" s="112"/>
      <c r="BG1178" s="111"/>
      <c r="BH1178" s="113"/>
      <c r="BI1178" s="111"/>
      <c r="BJ1178" s="111"/>
      <c r="BK1178" s="114"/>
      <c r="BL1178" s="122"/>
    </row>
    <row r="1179" spans="1:64" s="125" customFormat="1" ht="14.55" customHeight="1" x14ac:dyDescent="0.3">
      <c r="A1179" s="120">
        <v>1174</v>
      </c>
      <c r="B1179" s="120" t="s">
        <v>5879</v>
      </c>
      <c r="C1179" s="120" t="s">
        <v>178</v>
      </c>
      <c r="D1179" s="120" t="s">
        <v>850</v>
      </c>
      <c r="E1179" s="120" t="s">
        <v>851</v>
      </c>
      <c r="F1179" s="120" t="s">
        <v>852</v>
      </c>
      <c r="G1179" s="120" t="s">
        <v>853</v>
      </c>
      <c r="H1179" s="120" t="s">
        <v>854</v>
      </c>
      <c r="I1179" s="120">
        <v>40699</v>
      </c>
      <c r="J1179" s="120" t="s">
        <v>2253</v>
      </c>
      <c r="K1179" s="120">
        <v>40699</v>
      </c>
      <c r="L1179" s="120" t="s">
        <v>925</v>
      </c>
      <c r="M1179" s="120" t="s">
        <v>926</v>
      </c>
      <c r="N1179" s="120">
        <v>63024</v>
      </c>
      <c r="O1179" s="120" t="s">
        <v>1861</v>
      </c>
      <c r="P1179" s="120">
        <v>492217</v>
      </c>
      <c r="Q1179" s="120" t="s">
        <v>1862</v>
      </c>
      <c r="R1179" s="120" t="s">
        <v>255</v>
      </c>
      <c r="S1179" s="120" t="s">
        <v>3937</v>
      </c>
      <c r="T1179" s="120" t="s">
        <v>185</v>
      </c>
      <c r="U1179" s="120" t="s">
        <v>181</v>
      </c>
      <c r="V1179" s="120">
        <v>0</v>
      </c>
      <c r="W1179" s="120" t="s">
        <v>221</v>
      </c>
      <c r="X1179" s="120">
        <v>353435954</v>
      </c>
      <c r="Y1179" s="120" t="s">
        <v>3938</v>
      </c>
      <c r="Z1179" s="120" t="s">
        <v>674</v>
      </c>
      <c r="AA1179" s="123">
        <v>52000</v>
      </c>
      <c r="AB1179" s="120" t="s">
        <v>194</v>
      </c>
      <c r="AC1179" s="120">
        <v>24</v>
      </c>
      <c r="AD1179" s="120" t="s">
        <v>190</v>
      </c>
      <c r="AE1179" s="120" t="s">
        <v>479</v>
      </c>
      <c r="AF1179" s="123">
        <v>2780</v>
      </c>
      <c r="AG1179" s="123">
        <v>2780</v>
      </c>
      <c r="AH1179" s="120" t="s">
        <v>489</v>
      </c>
      <c r="AI1179" s="123">
        <v>1390.96</v>
      </c>
      <c r="AJ1179" s="123">
        <v>1389.04</v>
      </c>
      <c r="AK1179" s="123">
        <v>2780</v>
      </c>
      <c r="AL1179" s="123">
        <v>50609.04</v>
      </c>
      <c r="AM1179" s="123">
        <v>13605.96</v>
      </c>
      <c r="AN1179" s="123">
        <v>64215</v>
      </c>
      <c r="AO1179" s="123">
        <v>32465.01</v>
      </c>
      <c r="AP1179" s="123">
        <v>12014.99</v>
      </c>
      <c r="AQ1179" s="123">
        <v>44480</v>
      </c>
      <c r="AR1179" s="120">
        <v>17</v>
      </c>
      <c r="AS1179" s="120">
        <f>VLOOKUP(X1179:X3442,[7]Sheet1!$T$2:$AC$1764,10,0)</f>
        <v>469</v>
      </c>
      <c r="AT1179" s="107" t="str">
        <f>VLOOKUP(X1179:X3436,'[8]Asset Classification'!$J$3:$S$2325,10,0)</f>
        <v>&gt;180</v>
      </c>
      <c r="AU1179" s="120"/>
      <c r="AV1179" s="120"/>
      <c r="AW1179" s="120"/>
      <c r="AX1179" s="120" t="s">
        <v>544</v>
      </c>
      <c r="AY1179" s="120" t="s">
        <v>545</v>
      </c>
      <c r="AZ1179" s="120"/>
      <c r="BA1179" s="120"/>
      <c r="BB1179" s="126"/>
      <c r="BC1179" s="110"/>
      <c r="BD1179" s="111"/>
      <c r="BE1179" s="111"/>
      <c r="BF1179" s="112"/>
      <c r="BG1179" s="111"/>
      <c r="BH1179" s="113"/>
      <c r="BI1179" s="111"/>
      <c r="BJ1179" s="111"/>
      <c r="BK1179" s="114"/>
      <c r="BL1179" s="122"/>
    </row>
    <row r="1180" spans="1:64" s="125" customFormat="1" ht="14.55" customHeight="1" x14ac:dyDescent="0.3">
      <c r="A1180" s="120">
        <v>1175</v>
      </c>
      <c r="B1180" s="120" t="s">
        <v>5879</v>
      </c>
      <c r="C1180" s="120" t="s">
        <v>178</v>
      </c>
      <c r="D1180" s="120" t="s">
        <v>850</v>
      </c>
      <c r="E1180" s="120" t="s">
        <v>851</v>
      </c>
      <c r="F1180" s="120" t="s">
        <v>852</v>
      </c>
      <c r="G1180" s="120" t="s">
        <v>853</v>
      </c>
      <c r="H1180" s="120" t="s">
        <v>854</v>
      </c>
      <c r="I1180" s="120">
        <v>40735</v>
      </c>
      <c r="J1180" s="120" t="s">
        <v>915</v>
      </c>
      <c r="K1180" s="120">
        <v>40735</v>
      </c>
      <c r="L1180" s="120" t="s">
        <v>916</v>
      </c>
      <c r="M1180" s="120" t="s">
        <v>917</v>
      </c>
      <c r="N1180" s="120">
        <v>62817</v>
      </c>
      <c r="O1180" s="120" t="s">
        <v>1903</v>
      </c>
      <c r="P1180" s="120">
        <v>497269</v>
      </c>
      <c r="Q1180" s="120" t="s">
        <v>1908</v>
      </c>
      <c r="R1180" s="120" t="s">
        <v>255</v>
      </c>
      <c r="S1180" s="120" t="s">
        <v>3939</v>
      </c>
      <c r="T1180" s="120" t="s">
        <v>180</v>
      </c>
      <c r="U1180" s="120" t="s">
        <v>181</v>
      </c>
      <c r="V1180" s="120">
        <v>0</v>
      </c>
      <c r="W1180" s="120" t="s">
        <v>221</v>
      </c>
      <c r="X1180" s="120">
        <v>353435955</v>
      </c>
      <c r="Y1180" s="120" t="s">
        <v>3940</v>
      </c>
      <c r="Z1180" s="120" t="s">
        <v>297</v>
      </c>
      <c r="AA1180" s="123">
        <v>52000</v>
      </c>
      <c r="AB1180" s="120" t="s">
        <v>194</v>
      </c>
      <c r="AC1180" s="120">
        <v>24</v>
      </c>
      <c r="AD1180" s="120" t="s">
        <v>190</v>
      </c>
      <c r="AE1180" s="120" t="s">
        <v>479</v>
      </c>
      <c r="AF1180" s="123">
        <v>2780</v>
      </c>
      <c r="AG1180" s="123">
        <v>2780</v>
      </c>
      <c r="AH1180" s="120" t="s">
        <v>489</v>
      </c>
      <c r="AI1180" s="123">
        <v>1426.58</v>
      </c>
      <c r="AJ1180" s="123">
        <v>1353.42</v>
      </c>
      <c r="AK1180" s="123">
        <v>2780</v>
      </c>
      <c r="AL1180" s="123">
        <v>50573.42</v>
      </c>
      <c r="AM1180" s="123">
        <v>13584.58</v>
      </c>
      <c r="AN1180" s="123">
        <v>64158</v>
      </c>
      <c r="AO1180" s="123">
        <v>32478.79</v>
      </c>
      <c r="AP1180" s="123">
        <v>12001.21</v>
      </c>
      <c r="AQ1180" s="123">
        <v>44480</v>
      </c>
      <c r="AR1180" s="120">
        <v>17</v>
      </c>
      <c r="AS1180" s="120">
        <f>VLOOKUP(X1180:X3443,[7]Sheet1!$T$2:$AC$1764,10,0)</f>
        <v>469</v>
      </c>
      <c r="AT1180" s="107" t="str">
        <f>VLOOKUP(X1180:X3437,'[8]Asset Classification'!$J$3:$S$2325,10,0)</f>
        <v>&gt;180</v>
      </c>
      <c r="AU1180" s="120"/>
      <c r="AV1180" s="120"/>
      <c r="AW1180" s="120"/>
      <c r="AX1180" s="120" t="s">
        <v>544</v>
      </c>
      <c r="AY1180" s="120" t="s">
        <v>545</v>
      </c>
      <c r="AZ1180" s="120"/>
      <c r="BA1180" s="120"/>
      <c r="BB1180" s="126"/>
      <c r="BC1180" s="110"/>
      <c r="BD1180" s="111"/>
      <c r="BE1180" s="111"/>
      <c r="BF1180" s="112"/>
      <c r="BG1180" s="111"/>
      <c r="BH1180" s="113"/>
      <c r="BI1180" s="111"/>
      <c r="BJ1180" s="111"/>
      <c r="BK1180" s="114"/>
      <c r="BL1180" s="122"/>
    </row>
    <row r="1181" spans="1:64" s="125" customFormat="1" ht="14.55" customHeight="1" x14ac:dyDescent="0.3">
      <c r="A1181" s="120">
        <v>1176</v>
      </c>
      <c r="B1181" s="120" t="s">
        <v>5879</v>
      </c>
      <c r="C1181" s="120" t="s">
        <v>178</v>
      </c>
      <c r="D1181" s="120" t="s">
        <v>850</v>
      </c>
      <c r="E1181" s="120" t="s">
        <v>851</v>
      </c>
      <c r="F1181" s="120" t="s">
        <v>852</v>
      </c>
      <c r="G1181" s="120" t="s">
        <v>853</v>
      </c>
      <c r="H1181" s="120" t="s">
        <v>854</v>
      </c>
      <c r="I1181" s="120">
        <v>40690</v>
      </c>
      <c r="J1181" s="120" t="s">
        <v>997</v>
      </c>
      <c r="K1181" s="120">
        <v>40690</v>
      </c>
      <c r="L1181" s="120" t="s">
        <v>916</v>
      </c>
      <c r="M1181" s="120" t="s">
        <v>917</v>
      </c>
      <c r="N1181" s="120">
        <v>62982</v>
      </c>
      <c r="O1181" s="120" t="s">
        <v>2227</v>
      </c>
      <c r="P1181" s="120">
        <v>528213</v>
      </c>
      <c r="Q1181" s="120" t="s">
        <v>2228</v>
      </c>
      <c r="R1181" s="120" t="s">
        <v>255</v>
      </c>
      <c r="S1181" s="120" t="s">
        <v>3941</v>
      </c>
      <c r="T1181" s="120" t="s">
        <v>180</v>
      </c>
      <c r="U1181" s="120" t="s">
        <v>186</v>
      </c>
      <c r="V1181" s="120">
        <v>0</v>
      </c>
      <c r="W1181" s="120" t="s">
        <v>5880</v>
      </c>
      <c r="X1181" s="120">
        <v>353435956</v>
      </c>
      <c r="Y1181" s="120" t="s">
        <v>3942</v>
      </c>
      <c r="Z1181" s="120" t="s">
        <v>297</v>
      </c>
      <c r="AA1181" s="123">
        <v>52000</v>
      </c>
      <c r="AB1181" s="120" t="s">
        <v>194</v>
      </c>
      <c r="AC1181" s="120">
        <v>24</v>
      </c>
      <c r="AD1181" s="120" t="s">
        <v>190</v>
      </c>
      <c r="AE1181" s="120" t="s">
        <v>479</v>
      </c>
      <c r="AF1181" s="123">
        <v>2780</v>
      </c>
      <c r="AG1181" s="123">
        <v>2780</v>
      </c>
      <c r="AH1181" s="120" t="s">
        <v>489</v>
      </c>
      <c r="AI1181" s="123">
        <v>1426.58</v>
      </c>
      <c r="AJ1181" s="123">
        <v>1353.42</v>
      </c>
      <c r="AK1181" s="123">
        <v>2780</v>
      </c>
      <c r="AL1181" s="123">
        <v>50573.42</v>
      </c>
      <c r="AM1181" s="123">
        <v>13584.58</v>
      </c>
      <c r="AN1181" s="123">
        <v>64158</v>
      </c>
      <c r="AO1181" s="123">
        <v>32478.79</v>
      </c>
      <c r="AP1181" s="123">
        <v>12001.21</v>
      </c>
      <c r="AQ1181" s="123">
        <v>44480</v>
      </c>
      <c r="AR1181" s="120">
        <v>17</v>
      </c>
      <c r="AS1181" s="120">
        <f>VLOOKUP(X1181:X3444,[7]Sheet1!$T$2:$AC$1764,10,0)</f>
        <v>469</v>
      </c>
      <c r="AT1181" s="107" t="str">
        <f>VLOOKUP(X1181:X3438,'[8]Asset Classification'!$J$3:$S$2325,10,0)</f>
        <v>&gt;180</v>
      </c>
      <c r="AU1181" s="120"/>
      <c r="AV1181" s="120"/>
      <c r="AW1181" s="120"/>
      <c r="AX1181" s="120" t="s">
        <v>544</v>
      </c>
      <c r="AY1181" s="120" t="s">
        <v>545</v>
      </c>
      <c r="AZ1181" s="120"/>
      <c r="BA1181" s="120"/>
      <c r="BB1181" s="126"/>
      <c r="BC1181" s="110"/>
      <c r="BD1181" s="111"/>
      <c r="BE1181" s="111"/>
      <c r="BF1181" s="112"/>
      <c r="BG1181" s="111"/>
      <c r="BH1181" s="113"/>
      <c r="BI1181" s="111"/>
      <c r="BJ1181" s="111"/>
      <c r="BK1181" s="114"/>
      <c r="BL1181" s="122"/>
    </row>
    <row r="1182" spans="1:64" s="125" customFormat="1" ht="14.55" customHeight="1" x14ac:dyDescent="0.3">
      <c r="A1182" s="120">
        <v>1177</v>
      </c>
      <c r="B1182" s="120" t="s">
        <v>5879</v>
      </c>
      <c r="C1182" s="120" t="s">
        <v>178</v>
      </c>
      <c r="D1182" s="120" t="s">
        <v>850</v>
      </c>
      <c r="E1182" s="120" t="s">
        <v>851</v>
      </c>
      <c r="F1182" s="120" t="s">
        <v>852</v>
      </c>
      <c r="G1182" s="120" t="s">
        <v>853</v>
      </c>
      <c r="H1182" s="120" t="s">
        <v>854</v>
      </c>
      <c r="I1182" s="120">
        <v>40735</v>
      </c>
      <c r="J1182" s="120" t="s">
        <v>915</v>
      </c>
      <c r="K1182" s="120">
        <v>40735</v>
      </c>
      <c r="L1182" s="120" t="s">
        <v>916</v>
      </c>
      <c r="M1182" s="120" t="s">
        <v>917</v>
      </c>
      <c r="N1182" s="120">
        <v>62875</v>
      </c>
      <c r="O1182" s="120" t="s">
        <v>1861</v>
      </c>
      <c r="P1182" s="120">
        <v>492222</v>
      </c>
      <c r="Q1182" s="120" t="s">
        <v>1923</v>
      </c>
      <c r="R1182" s="120" t="s">
        <v>255</v>
      </c>
      <c r="S1182" s="120" t="s">
        <v>3957</v>
      </c>
      <c r="T1182" s="120" t="s">
        <v>180</v>
      </c>
      <c r="U1182" s="120" t="s">
        <v>645</v>
      </c>
      <c r="V1182" s="120">
        <v>0</v>
      </c>
      <c r="W1182" s="120" t="s">
        <v>5880</v>
      </c>
      <c r="X1182" s="120">
        <v>353435969</v>
      </c>
      <c r="Y1182" s="120" t="s">
        <v>3958</v>
      </c>
      <c r="Z1182" s="120" t="s">
        <v>481</v>
      </c>
      <c r="AA1182" s="123">
        <v>52000</v>
      </c>
      <c r="AB1182" s="120" t="s">
        <v>194</v>
      </c>
      <c r="AC1182" s="120">
        <v>24</v>
      </c>
      <c r="AD1182" s="120" t="s">
        <v>190</v>
      </c>
      <c r="AE1182" s="120" t="s">
        <v>479</v>
      </c>
      <c r="AF1182" s="123">
        <v>2780</v>
      </c>
      <c r="AG1182" s="123">
        <v>2780</v>
      </c>
      <c r="AH1182" s="120" t="s">
        <v>494</v>
      </c>
      <c r="AI1182" s="123">
        <v>1355.34</v>
      </c>
      <c r="AJ1182" s="123">
        <v>1424.66</v>
      </c>
      <c r="AK1182" s="123">
        <v>2780</v>
      </c>
      <c r="AL1182" s="123">
        <v>50644.66</v>
      </c>
      <c r="AM1182" s="123">
        <v>13628.34</v>
      </c>
      <c r="AN1182" s="123">
        <v>64273</v>
      </c>
      <c r="AO1182" s="123">
        <v>32451.18</v>
      </c>
      <c r="AP1182" s="123">
        <v>12028.82</v>
      </c>
      <c r="AQ1182" s="123">
        <v>44480</v>
      </c>
      <c r="AR1182" s="120">
        <v>17</v>
      </c>
      <c r="AS1182" s="120">
        <f>VLOOKUP(X1182:X3445,[7]Sheet1!$T$2:$AC$1764,10,0)</f>
        <v>469</v>
      </c>
      <c r="AT1182" s="107" t="str">
        <f>VLOOKUP(X1182:X3439,'[8]Asset Classification'!$J$3:$S$2325,10,0)</f>
        <v>&gt;180</v>
      </c>
      <c r="AU1182" s="120"/>
      <c r="AV1182" s="120"/>
      <c r="AW1182" s="120"/>
      <c r="AX1182" s="120" t="s">
        <v>544</v>
      </c>
      <c r="AY1182" s="120" t="s">
        <v>545</v>
      </c>
      <c r="AZ1182" s="120"/>
      <c r="BA1182" s="120"/>
      <c r="BB1182" s="126"/>
      <c r="BC1182" s="110"/>
      <c r="BD1182" s="111"/>
      <c r="BE1182" s="111"/>
      <c r="BF1182" s="112"/>
      <c r="BG1182" s="111"/>
      <c r="BH1182" s="113"/>
      <c r="BI1182" s="111"/>
      <c r="BJ1182" s="111"/>
      <c r="BK1182" s="114"/>
      <c r="BL1182" s="122"/>
    </row>
    <row r="1183" spans="1:64" s="125" customFormat="1" ht="14.55" customHeight="1" x14ac:dyDescent="0.3">
      <c r="A1183" s="120">
        <v>1178</v>
      </c>
      <c r="B1183" s="120" t="s">
        <v>5879</v>
      </c>
      <c r="C1183" s="120" t="s">
        <v>178</v>
      </c>
      <c r="D1183" s="120" t="s">
        <v>850</v>
      </c>
      <c r="E1183" s="120" t="s">
        <v>851</v>
      </c>
      <c r="F1183" s="120" t="s">
        <v>852</v>
      </c>
      <c r="G1183" s="120" t="s">
        <v>853</v>
      </c>
      <c r="H1183" s="120" t="s">
        <v>854</v>
      </c>
      <c r="I1183" s="120">
        <v>168143</v>
      </c>
      <c r="J1183" s="120" t="s">
        <v>854</v>
      </c>
      <c r="K1183" s="120">
        <v>168143</v>
      </c>
      <c r="L1183" s="120" t="s">
        <v>855</v>
      </c>
      <c r="M1183" s="120" t="s">
        <v>856</v>
      </c>
      <c r="N1183" s="120">
        <v>62843</v>
      </c>
      <c r="O1183" s="120" t="s">
        <v>1861</v>
      </c>
      <c r="P1183" s="120">
        <v>492217</v>
      </c>
      <c r="Q1183" s="120" t="s">
        <v>1862</v>
      </c>
      <c r="R1183" s="120" t="s">
        <v>255</v>
      </c>
      <c r="S1183" s="120" t="s">
        <v>4031</v>
      </c>
      <c r="T1183" s="120" t="s">
        <v>180</v>
      </c>
      <c r="U1183" s="120" t="s">
        <v>547</v>
      </c>
      <c r="V1183" s="120">
        <v>0</v>
      </c>
      <c r="W1183" s="120" t="s">
        <v>5880</v>
      </c>
      <c r="X1183" s="120">
        <v>353444909</v>
      </c>
      <c r="Y1183" s="120" t="s">
        <v>4032</v>
      </c>
      <c r="Z1183" s="120" t="s">
        <v>297</v>
      </c>
      <c r="AA1183" s="123">
        <v>52000</v>
      </c>
      <c r="AB1183" s="120" t="s">
        <v>194</v>
      </c>
      <c r="AC1183" s="120">
        <v>24</v>
      </c>
      <c r="AD1183" s="120" t="s">
        <v>190</v>
      </c>
      <c r="AE1183" s="120" t="s">
        <v>488</v>
      </c>
      <c r="AF1183" s="123">
        <v>2780</v>
      </c>
      <c r="AG1183" s="123">
        <v>2780</v>
      </c>
      <c r="AH1183" s="120" t="s">
        <v>489</v>
      </c>
      <c r="AI1183" s="123">
        <v>1177.26</v>
      </c>
      <c r="AJ1183" s="123">
        <v>1602.74</v>
      </c>
      <c r="AK1183" s="123">
        <v>2780</v>
      </c>
      <c r="AL1183" s="123">
        <v>50822.74</v>
      </c>
      <c r="AM1183" s="123">
        <v>13736.26</v>
      </c>
      <c r="AN1183" s="123">
        <v>64559</v>
      </c>
      <c r="AO1183" s="123">
        <v>32382.2</v>
      </c>
      <c r="AP1183" s="123">
        <v>12097.8</v>
      </c>
      <c r="AQ1183" s="123">
        <v>44480</v>
      </c>
      <c r="AR1183" s="120">
        <v>17</v>
      </c>
      <c r="AS1183" s="120">
        <f>VLOOKUP(X1183:X3446,[7]Sheet1!$T$2:$AC$1764,10,0)</f>
        <v>469</v>
      </c>
      <c r="AT1183" s="107" t="str">
        <f>VLOOKUP(X1183:X3440,'[8]Asset Classification'!$J$3:$S$2325,10,0)</f>
        <v>&gt;180</v>
      </c>
      <c r="AU1183" s="120"/>
      <c r="AV1183" s="120"/>
      <c r="AW1183" s="120"/>
      <c r="AX1183" s="120" t="s">
        <v>544</v>
      </c>
      <c r="AY1183" s="120" t="s">
        <v>545</v>
      </c>
      <c r="AZ1183" s="120"/>
      <c r="BA1183" s="120"/>
      <c r="BB1183" s="126"/>
      <c r="BC1183" s="110"/>
      <c r="BD1183" s="111"/>
      <c r="BE1183" s="111"/>
      <c r="BF1183" s="112"/>
      <c r="BG1183" s="111"/>
      <c r="BH1183" s="113"/>
      <c r="BI1183" s="111"/>
      <c r="BJ1183" s="111"/>
      <c r="BK1183" s="114"/>
      <c r="BL1183" s="122"/>
    </row>
    <row r="1184" spans="1:64" s="125" customFormat="1" ht="14.55" customHeight="1" x14ac:dyDescent="0.3">
      <c r="A1184" s="120">
        <v>1179</v>
      </c>
      <c r="B1184" s="120" t="s">
        <v>5879</v>
      </c>
      <c r="C1184" s="120" t="s">
        <v>178</v>
      </c>
      <c r="D1184" s="120" t="s">
        <v>850</v>
      </c>
      <c r="E1184" s="120" t="s">
        <v>851</v>
      </c>
      <c r="F1184" s="120" t="s">
        <v>852</v>
      </c>
      <c r="G1184" s="120" t="s">
        <v>853</v>
      </c>
      <c r="H1184" s="120" t="s">
        <v>854</v>
      </c>
      <c r="I1184" s="120">
        <v>168143</v>
      </c>
      <c r="J1184" s="120" t="s">
        <v>854</v>
      </c>
      <c r="K1184" s="120">
        <v>168143</v>
      </c>
      <c r="L1184" s="120" t="s">
        <v>855</v>
      </c>
      <c r="M1184" s="120" t="s">
        <v>856</v>
      </c>
      <c r="N1184" s="120">
        <v>62843</v>
      </c>
      <c r="O1184" s="120" t="s">
        <v>1903</v>
      </c>
      <c r="P1184" s="120">
        <v>496890</v>
      </c>
      <c r="Q1184" s="120" t="s">
        <v>1904</v>
      </c>
      <c r="R1184" s="120" t="s">
        <v>255</v>
      </c>
      <c r="S1184" s="120" t="s">
        <v>4082</v>
      </c>
      <c r="T1184" s="120" t="s">
        <v>298</v>
      </c>
      <c r="U1184" s="120" t="s">
        <v>186</v>
      </c>
      <c r="V1184" s="120">
        <v>0</v>
      </c>
      <c r="W1184" s="120" t="s">
        <v>221</v>
      </c>
      <c r="X1184" s="120">
        <v>353444957</v>
      </c>
      <c r="Y1184" s="120" t="s">
        <v>4083</v>
      </c>
      <c r="Z1184" s="120" t="s">
        <v>297</v>
      </c>
      <c r="AA1184" s="123">
        <v>52000</v>
      </c>
      <c r="AB1184" s="120" t="s">
        <v>194</v>
      </c>
      <c r="AC1184" s="120">
        <v>24</v>
      </c>
      <c r="AD1184" s="120" t="s">
        <v>190</v>
      </c>
      <c r="AE1184" s="120" t="s">
        <v>479</v>
      </c>
      <c r="AF1184" s="123">
        <v>2780</v>
      </c>
      <c r="AG1184" s="123">
        <v>2780</v>
      </c>
      <c r="AH1184" s="120" t="s">
        <v>489</v>
      </c>
      <c r="AI1184" s="123">
        <v>1426.58</v>
      </c>
      <c r="AJ1184" s="123">
        <v>1353.42</v>
      </c>
      <c r="AK1184" s="123">
        <v>2780</v>
      </c>
      <c r="AL1184" s="123">
        <v>50573.42</v>
      </c>
      <c r="AM1184" s="123">
        <v>13584.58</v>
      </c>
      <c r="AN1184" s="123">
        <v>64158</v>
      </c>
      <c r="AO1184" s="123">
        <v>32478.79</v>
      </c>
      <c r="AP1184" s="123">
        <v>12001.21</v>
      </c>
      <c r="AQ1184" s="123">
        <v>44480</v>
      </c>
      <c r="AR1184" s="120">
        <v>17</v>
      </c>
      <c r="AS1184" s="120">
        <f>VLOOKUP(X1184:X3447,[7]Sheet1!$T$2:$AC$1764,10,0)</f>
        <v>469</v>
      </c>
      <c r="AT1184" s="107" t="str">
        <f>VLOOKUP(X1184:X3441,'[8]Asset Classification'!$J$3:$S$2325,10,0)</f>
        <v>&gt;180</v>
      </c>
      <c r="AU1184" s="120"/>
      <c r="AV1184" s="120"/>
      <c r="AW1184" s="120"/>
      <c r="AX1184" s="120" t="s">
        <v>544</v>
      </c>
      <c r="AY1184" s="120" t="s">
        <v>545</v>
      </c>
      <c r="AZ1184" s="120"/>
      <c r="BA1184" s="120"/>
      <c r="BB1184" s="126"/>
      <c r="BC1184" s="110"/>
      <c r="BD1184" s="111"/>
      <c r="BE1184" s="111"/>
      <c r="BF1184" s="112"/>
      <c r="BG1184" s="111"/>
      <c r="BH1184" s="113"/>
      <c r="BI1184" s="111"/>
      <c r="BJ1184" s="111"/>
      <c r="BK1184" s="114"/>
      <c r="BL1184" s="122"/>
    </row>
    <row r="1185" spans="1:64" s="125" customFormat="1" ht="14.55" customHeight="1" x14ac:dyDescent="0.3">
      <c r="A1185" s="120">
        <v>1180</v>
      </c>
      <c r="B1185" s="120" t="s">
        <v>5879</v>
      </c>
      <c r="C1185" s="120" t="s">
        <v>178</v>
      </c>
      <c r="D1185" s="120" t="s">
        <v>850</v>
      </c>
      <c r="E1185" s="120" t="s">
        <v>851</v>
      </c>
      <c r="F1185" s="120" t="s">
        <v>852</v>
      </c>
      <c r="G1185" s="120" t="s">
        <v>853</v>
      </c>
      <c r="H1185" s="120" t="s">
        <v>854</v>
      </c>
      <c r="I1185" s="120">
        <v>40674</v>
      </c>
      <c r="J1185" s="120" t="s">
        <v>905</v>
      </c>
      <c r="K1185" s="120">
        <v>40674</v>
      </c>
      <c r="L1185" s="120" t="s">
        <v>906</v>
      </c>
      <c r="M1185" s="120" t="s">
        <v>907</v>
      </c>
      <c r="N1185" s="120">
        <v>62810</v>
      </c>
      <c r="O1185" s="120" t="s">
        <v>2708</v>
      </c>
      <c r="P1185" s="120">
        <v>583822</v>
      </c>
      <c r="Q1185" s="120" t="s">
        <v>2726</v>
      </c>
      <c r="R1185" s="120" t="s">
        <v>255</v>
      </c>
      <c r="S1185" s="120" t="s">
        <v>2727</v>
      </c>
      <c r="T1185" s="120" t="s">
        <v>185</v>
      </c>
      <c r="U1185" s="120" t="s">
        <v>181</v>
      </c>
      <c r="V1185" s="120">
        <v>541</v>
      </c>
      <c r="W1185" s="120" t="s">
        <v>5880</v>
      </c>
      <c r="X1185" s="120">
        <v>350916883</v>
      </c>
      <c r="Y1185" s="120" t="s">
        <v>2728</v>
      </c>
      <c r="Z1185" s="120" t="s">
        <v>423</v>
      </c>
      <c r="AA1185" s="123">
        <v>41952</v>
      </c>
      <c r="AB1185" s="120" t="s">
        <v>197</v>
      </c>
      <c r="AC1185" s="120">
        <v>24</v>
      </c>
      <c r="AD1185" s="120" t="s">
        <v>192</v>
      </c>
      <c r="AE1185" s="120" t="s">
        <v>426</v>
      </c>
      <c r="AF1185" s="123">
        <v>2672</v>
      </c>
      <c r="AG1185" s="123">
        <v>2250</v>
      </c>
      <c r="AH1185" s="120" t="s">
        <v>675</v>
      </c>
      <c r="AI1185" s="123">
        <v>11616.83</v>
      </c>
      <c r="AJ1185" s="123">
        <v>6805.17</v>
      </c>
      <c r="AK1185" s="123">
        <v>18422</v>
      </c>
      <c r="AL1185" s="123">
        <v>30335.17</v>
      </c>
      <c r="AM1185" s="123">
        <v>5664.83</v>
      </c>
      <c r="AN1185" s="123">
        <v>36000</v>
      </c>
      <c r="AO1185" s="123">
        <v>30335.17</v>
      </c>
      <c r="AP1185" s="123">
        <v>5664.83</v>
      </c>
      <c r="AQ1185" s="123">
        <v>36000</v>
      </c>
      <c r="AR1185" s="120">
        <v>24</v>
      </c>
      <c r="AS1185" s="120">
        <f>VLOOKUP(X1185:X3448,[7]Sheet1!$T$2:$AC$1764,10,0)</f>
        <v>470</v>
      </c>
      <c r="AT1185" s="107" t="str">
        <f>VLOOKUP(X1185:X3442,'[8]Asset Classification'!$J$3:$S$2325,10,0)</f>
        <v>&gt;180</v>
      </c>
      <c r="AU1185" s="120"/>
      <c r="AV1185" s="120"/>
      <c r="AW1185" s="120"/>
      <c r="AX1185" s="120" t="s">
        <v>544</v>
      </c>
      <c r="AY1185" s="120" t="s">
        <v>545</v>
      </c>
      <c r="AZ1185" s="120"/>
      <c r="BA1185" s="120"/>
      <c r="BB1185" s="126"/>
      <c r="BC1185" s="110"/>
      <c r="BD1185" s="111"/>
      <c r="BE1185" s="111"/>
      <c r="BF1185" s="112"/>
      <c r="BG1185" s="111"/>
      <c r="BH1185" s="113"/>
      <c r="BI1185" s="111"/>
      <c r="BJ1185" s="111"/>
      <c r="BK1185" s="114"/>
      <c r="BL1185" s="122"/>
    </row>
    <row r="1186" spans="1:64" s="125" customFormat="1" ht="14.55" customHeight="1" x14ac:dyDescent="0.3">
      <c r="A1186" s="120">
        <v>1181</v>
      </c>
      <c r="B1186" s="120" t="s">
        <v>5879</v>
      </c>
      <c r="C1186" s="120" t="s">
        <v>178</v>
      </c>
      <c r="D1186" s="120" t="s">
        <v>850</v>
      </c>
      <c r="E1186" s="120" t="s">
        <v>851</v>
      </c>
      <c r="F1186" s="120" t="s">
        <v>852</v>
      </c>
      <c r="G1186" s="120" t="s">
        <v>853</v>
      </c>
      <c r="H1186" s="120" t="s">
        <v>854</v>
      </c>
      <c r="I1186" s="120">
        <v>40708</v>
      </c>
      <c r="J1186" s="120" t="s">
        <v>1402</v>
      </c>
      <c r="K1186" s="120">
        <v>40708</v>
      </c>
      <c r="L1186" s="120" t="s">
        <v>961</v>
      </c>
      <c r="M1186" s="120" t="s">
        <v>962</v>
      </c>
      <c r="N1186" s="120">
        <v>352202</v>
      </c>
      <c r="O1186" s="120" t="s">
        <v>2442</v>
      </c>
      <c r="P1186" s="120">
        <v>555733</v>
      </c>
      <c r="Q1186" s="120" t="s">
        <v>2443</v>
      </c>
      <c r="R1186" s="120" t="s">
        <v>255</v>
      </c>
      <c r="S1186" s="120" t="s">
        <v>3615</v>
      </c>
      <c r="T1186" s="120" t="s">
        <v>185</v>
      </c>
      <c r="U1186" s="120" t="s">
        <v>186</v>
      </c>
      <c r="V1186" s="120">
        <v>0</v>
      </c>
      <c r="W1186" s="120" t="s">
        <v>5880</v>
      </c>
      <c r="X1186" s="120">
        <v>353312057</v>
      </c>
      <c r="Y1186" s="120" t="s">
        <v>3616</v>
      </c>
      <c r="Z1186" s="120" t="s">
        <v>297</v>
      </c>
      <c r="AA1186" s="123">
        <v>52000</v>
      </c>
      <c r="AB1186" s="120" t="s">
        <v>194</v>
      </c>
      <c r="AC1186" s="120">
        <v>24</v>
      </c>
      <c r="AD1186" s="120" t="s">
        <v>190</v>
      </c>
      <c r="AE1186" s="120" t="s">
        <v>490</v>
      </c>
      <c r="AF1186" s="123">
        <v>2780</v>
      </c>
      <c r="AG1186" s="123">
        <v>2780</v>
      </c>
      <c r="AH1186" s="120" t="s">
        <v>489</v>
      </c>
      <c r="AI1186" s="123">
        <v>1212.8800000000001</v>
      </c>
      <c r="AJ1186" s="123">
        <v>1567.12</v>
      </c>
      <c r="AK1186" s="123">
        <v>2780</v>
      </c>
      <c r="AL1186" s="123">
        <v>50787.12</v>
      </c>
      <c r="AM1186" s="123">
        <v>13762.88</v>
      </c>
      <c r="AN1186" s="123">
        <v>64550</v>
      </c>
      <c r="AO1186" s="123">
        <v>32365.81</v>
      </c>
      <c r="AP1186" s="123">
        <v>12114.19</v>
      </c>
      <c r="AQ1186" s="123">
        <v>44480</v>
      </c>
      <c r="AR1186" s="120">
        <v>17</v>
      </c>
      <c r="AS1186" s="120">
        <f>VLOOKUP(X1186:X3449,[7]Sheet1!$T$2:$AC$1764,10,0)</f>
        <v>470</v>
      </c>
      <c r="AT1186" s="107" t="str">
        <f>VLOOKUP(X1186:X3443,'[8]Asset Classification'!$J$3:$S$2325,10,0)</f>
        <v>&gt;180</v>
      </c>
      <c r="AU1186" s="120"/>
      <c r="AV1186" s="120"/>
      <c r="AW1186" s="120"/>
      <c r="AX1186" s="120" t="s">
        <v>544</v>
      </c>
      <c r="AY1186" s="120" t="s">
        <v>545</v>
      </c>
      <c r="AZ1186" s="120"/>
      <c r="BA1186" s="120"/>
      <c r="BB1186" s="126"/>
      <c r="BC1186" s="110"/>
      <c r="BD1186" s="111"/>
      <c r="BE1186" s="111"/>
      <c r="BF1186" s="112"/>
      <c r="BG1186" s="111"/>
      <c r="BH1186" s="113"/>
      <c r="BI1186" s="111"/>
      <c r="BJ1186" s="111"/>
      <c r="BK1186" s="114"/>
      <c r="BL1186" s="122"/>
    </row>
    <row r="1187" spans="1:64" s="125" customFormat="1" ht="14.55" customHeight="1" x14ac:dyDescent="0.3">
      <c r="A1187" s="120">
        <v>1182</v>
      </c>
      <c r="B1187" s="120" t="s">
        <v>5879</v>
      </c>
      <c r="C1187" s="120" t="s">
        <v>178</v>
      </c>
      <c r="D1187" s="120" t="s">
        <v>850</v>
      </c>
      <c r="E1187" s="120" t="s">
        <v>851</v>
      </c>
      <c r="F1187" s="120" t="s">
        <v>852</v>
      </c>
      <c r="G1187" s="120" t="s">
        <v>853</v>
      </c>
      <c r="H1187" s="120" t="s">
        <v>854</v>
      </c>
      <c r="I1187" s="120">
        <v>40708</v>
      </c>
      <c r="J1187" s="120" t="s">
        <v>1402</v>
      </c>
      <c r="K1187" s="120">
        <v>40708</v>
      </c>
      <c r="L1187" s="120" t="s">
        <v>961</v>
      </c>
      <c r="M1187" s="120" t="s">
        <v>962</v>
      </c>
      <c r="N1187" s="120">
        <v>352202</v>
      </c>
      <c r="O1187" s="120" t="s">
        <v>2442</v>
      </c>
      <c r="P1187" s="120">
        <v>555733</v>
      </c>
      <c r="Q1187" s="120" t="s">
        <v>2443</v>
      </c>
      <c r="R1187" s="120" t="s">
        <v>255</v>
      </c>
      <c r="S1187" s="120" t="s">
        <v>3617</v>
      </c>
      <c r="T1187" s="120" t="s">
        <v>185</v>
      </c>
      <c r="U1187" s="120" t="s">
        <v>186</v>
      </c>
      <c r="V1187" s="120">
        <v>0</v>
      </c>
      <c r="W1187" s="120" t="s">
        <v>5880</v>
      </c>
      <c r="X1187" s="120">
        <v>353312059</v>
      </c>
      <c r="Y1187" s="120" t="s">
        <v>3618</v>
      </c>
      <c r="Z1187" s="120" t="s">
        <v>472</v>
      </c>
      <c r="AA1187" s="123">
        <v>43000</v>
      </c>
      <c r="AB1187" s="120" t="s">
        <v>194</v>
      </c>
      <c r="AC1187" s="120">
        <v>24</v>
      </c>
      <c r="AD1187" s="120" t="s">
        <v>190</v>
      </c>
      <c r="AE1187" s="120" t="s">
        <v>490</v>
      </c>
      <c r="AF1187" s="123">
        <v>2290</v>
      </c>
      <c r="AG1187" s="123">
        <v>2290</v>
      </c>
      <c r="AH1187" s="120" t="s">
        <v>489</v>
      </c>
      <c r="AI1187" s="123">
        <v>1082.47</v>
      </c>
      <c r="AJ1187" s="123">
        <v>1207.53</v>
      </c>
      <c r="AK1187" s="123">
        <v>2290</v>
      </c>
      <c r="AL1187" s="123">
        <v>41917.53</v>
      </c>
      <c r="AM1187" s="123">
        <v>11387.47</v>
      </c>
      <c r="AN1187" s="123">
        <v>53305</v>
      </c>
      <c r="AO1187" s="123">
        <v>26629.25</v>
      </c>
      <c r="AP1187" s="123">
        <v>10010.75</v>
      </c>
      <c r="AQ1187" s="123">
        <v>36640</v>
      </c>
      <c r="AR1187" s="120">
        <v>17</v>
      </c>
      <c r="AS1187" s="120">
        <f>VLOOKUP(X1187:X3450,[7]Sheet1!$T$2:$AC$1764,10,0)</f>
        <v>470</v>
      </c>
      <c r="AT1187" s="107" t="str">
        <f>VLOOKUP(X1187:X3444,'[8]Asset Classification'!$J$3:$S$2325,10,0)</f>
        <v>&gt;180</v>
      </c>
      <c r="AU1187" s="120"/>
      <c r="AV1187" s="120"/>
      <c r="AW1187" s="120"/>
      <c r="AX1187" s="120" t="s">
        <v>544</v>
      </c>
      <c r="AY1187" s="120" t="s">
        <v>545</v>
      </c>
      <c r="AZ1187" s="120"/>
      <c r="BA1187" s="120"/>
      <c r="BB1187" s="126"/>
      <c r="BC1187" s="110"/>
      <c r="BD1187" s="111"/>
      <c r="BE1187" s="111"/>
      <c r="BF1187" s="112"/>
      <c r="BG1187" s="111"/>
      <c r="BH1187" s="113"/>
      <c r="BI1187" s="111"/>
      <c r="BJ1187" s="111"/>
      <c r="BK1187" s="114"/>
      <c r="BL1187" s="122"/>
    </row>
    <row r="1188" spans="1:64" s="125" customFormat="1" ht="14.55" customHeight="1" x14ac:dyDescent="0.3">
      <c r="A1188" s="120">
        <v>1183</v>
      </c>
      <c r="B1188" s="120" t="s">
        <v>5879</v>
      </c>
      <c r="C1188" s="120" t="s">
        <v>178</v>
      </c>
      <c r="D1188" s="120" t="s">
        <v>850</v>
      </c>
      <c r="E1188" s="120" t="s">
        <v>851</v>
      </c>
      <c r="F1188" s="120" t="s">
        <v>852</v>
      </c>
      <c r="G1188" s="120" t="s">
        <v>853</v>
      </c>
      <c r="H1188" s="120" t="s">
        <v>854</v>
      </c>
      <c r="I1188" s="120">
        <v>40708</v>
      </c>
      <c r="J1188" s="120" t="s">
        <v>1402</v>
      </c>
      <c r="K1188" s="120">
        <v>40708</v>
      </c>
      <c r="L1188" s="120" t="s">
        <v>961</v>
      </c>
      <c r="M1188" s="120" t="s">
        <v>962</v>
      </c>
      <c r="N1188" s="120">
        <v>352202</v>
      </c>
      <c r="O1188" s="120" t="s">
        <v>908</v>
      </c>
      <c r="P1188" s="120">
        <v>91359</v>
      </c>
      <c r="Q1188" s="120" t="s">
        <v>1095</v>
      </c>
      <c r="R1188" s="120" t="s">
        <v>255</v>
      </c>
      <c r="S1188" s="120" t="s">
        <v>3619</v>
      </c>
      <c r="T1188" s="120" t="s">
        <v>185</v>
      </c>
      <c r="U1188" s="120" t="s">
        <v>186</v>
      </c>
      <c r="V1188" s="120">
        <v>0</v>
      </c>
      <c r="W1188" s="120" t="s">
        <v>5880</v>
      </c>
      <c r="X1188" s="120">
        <v>353312062</v>
      </c>
      <c r="Y1188" s="120" t="s">
        <v>3620</v>
      </c>
      <c r="Z1188" s="120" t="s">
        <v>473</v>
      </c>
      <c r="AA1188" s="123">
        <v>60000</v>
      </c>
      <c r="AB1188" s="120" t="s">
        <v>194</v>
      </c>
      <c r="AC1188" s="120">
        <v>24</v>
      </c>
      <c r="AD1188" s="120" t="s">
        <v>183</v>
      </c>
      <c r="AE1188" s="120" t="s">
        <v>258</v>
      </c>
      <c r="AF1188" s="123">
        <v>3200</v>
      </c>
      <c r="AG1188" s="123">
        <v>3200</v>
      </c>
      <c r="AH1188" s="120" t="s">
        <v>3621</v>
      </c>
      <c r="AI1188" s="123">
        <v>1391.78</v>
      </c>
      <c r="AJ1188" s="123">
        <v>1808.22</v>
      </c>
      <c r="AK1188" s="123">
        <v>3200</v>
      </c>
      <c r="AL1188" s="123">
        <v>58608.22</v>
      </c>
      <c r="AM1188" s="123">
        <v>16200.78</v>
      </c>
      <c r="AN1188" s="123">
        <v>74809</v>
      </c>
      <c r="AO1188" s="123">
        <v>36924.410000000003</v>
      </c>
      <c r="AP1188" s="123">
        <v>14275.59</v>
      </c>
      <c r="AQ1188" s="123">
        <v>51200</v>
      </c>
      <c r="AR1188" s="120">
        <v>17</v>
      </c>
      <c r="AS1188" s="120">
        <f>VLOOKUP(X1188:X3451,[7]Sheet1!$T$2:$AC$1764,10,0)</f>
        <v>470</v>
      </c>
      <c r="AT1188" s="107" t="str">
        <f>VLOOKUP(X1188:X3445,'[8]Asset Classification'!$J$3:$S$2325,10,0)</f>
        <v>&gt;180</v>
      </c>
      <c r="AU1188" s="120"/>
      <c r="AV1188" s="120"/>
      <c r="AW1188" s="120"/>
      <c r="AX1188" s="120" t="s">
        <v>544</v>
      </c>
      <c r="AY1188" s="120" t="s">
        <v>545</v>
      </c>
      <c r="AZ1188" s="120"/>
      <c r="BA1188" s="120"/>
      <c r="BB1188" s="126"/>
      <c r="BC1188" s="110"/>
      <c r="BD1188" s="111"/>
      <c r="BE1188" s="111"/>
      <c r="BF1188" s="112"/>
      <c r="BG1188" s="111"/>
      <c r="BH1188" s="113"/>
      <c r="BI1188" s="111"/>
      <c r="BJ1188" s="111"/>
      <c r="BK1188" s="114"/>
      <c r="BL1188" s="122"/>
    </row>
    <row r="1189" spans="1:64" s="125" customFormat="1" ht="14.55" customHeight="1" x14ac:dyDescent="0.3">
      <c r="A1189" s="120">
        <v>1184</v>
      </c>
      <c r="B1189" s="120" t="s">
        <v>5879</v>
      </c>
      <c r="C1189" s="120" t="s">
        <v>178</v>
      </c>
      <c r="D1189" s="120" t="s">
        <v>850</v>
      </c>
      <c r="E1189" s="120" t="s">
        <v>851</v>
      </c>
      <c r="F1189" s="120" t="s">
        <v>852</v>
      </c>
      <c r="G1189" s="120" t="s">
        <v>853</v>
      </c>
      <c r="H1189" s="120" t="s">
        <v>854</v>
      </c>
      <c r="I1189" s="120">
        <v>40708</v>
      </c>
      <c r="J1189" s="120" t="s">
        <v>1402</v>
      </c>
      <c r="K1189" s="120">
        <v>40708</v>
      </c>
      <c r="L1189" s="120" t="s">
        <v>961</v>
      </c>
      <c r="M1189" s="120" t="s">
        <v>962</v>
      </c>
      <c r="N1189" s="120">
        <v>352202</v>
      </c>
      <c r="O1189" s="120" t="s">
        <v>2694</v>
      </c>
      <c r="P1189" s="120">
        <v>580679</v>
      </c>
      <c r="Q1189" s="120" t="s">
        <v>2695</v>
      </c>
      <c r="R1189" s="120" t="s">
        <v>255</v>
      </c>
      <c r="S1189" s="120" t="s">
        <v>3739</v>
      </c>
      <c r="T1189" s="120" t="s">
        <v>185</v>
      </c>
      <c r="U1189" s="120" t="s">
        <v>186</v>
      </c>
      <c r="V1189" s="120">
        <v>0</v>
      </c>
      <c r="W1189" s="120" t="s">
        <v>5880</v>
      </c>
      <c r="X1189" s="120">
        <v>353435802</v>
      </c>
      <c r="Y1189" s="120" t="s">
        <v>3740</v>
      </c>
      <c r="Z1189" s="120" t="s">
        <v>674</v>
      </c>
      <c r="AA1189" s="123">
        <v>52000</v>
      </c>
      <c r="AB1189" s="120" t="s">
        <v>194</v>
      </c>
      <c r="AC1189" s="120">
        <v>24</v>
      </c>
      <c r="AD1189" s="120" t="s">
        <v>190</v>
      </c>
      <c r="AE1189" s="120" t="s">
        <v>477</v>
      </c>
      <c r="AF1189" s="123">
        <v>2780</v>
      </c>
      <c r="AG1189" s="123">
        <v>2780</v>
      </c>
      <c r="AH1189" s="120" t="s">
        <v>489</v>
      </c>
      <c r="AI1189" s="123">
        <v>1426.58</v>
      </c>
      <c r="AJ1189" s="123">
        <v>1353.42</v>
      </c>
      <c r="AK1189" s="123">
        <v>2780</v>
      </c>
      <c r="AL1189" s="123">
        <v>50573.42</v>
      </c>
      <c r="AM1189" s="123">
        <v>13633.58</v>
      </c>
      <c r="AN1189" s="123">
        <v>64207</v>
      </c>
      <c r="AO1189" s="123">
        <v>32448.6</v>
      </c>
      <c r="AP1189" s="123">
        <v>12031.4</v>
      </c>
      <c r="AQ1189" s="123">
        <v>44480</v>
      </c>
      <c r="AR1189" s="120">
        <v>17</v>
      </c>
      <c r="AS1189" s="120">
        <f>VLOOKUP(X1189:X3452,[7]Sheet1!$T$2:$AC$1764,10,0)</f>
        <v>470</v>
      </c>
      <c r="AT1189" s="107" t="str">
        <f>VLOOKUP(X1189:X3446,'[8]Asset Classification'!$J$3:$S$2325,10,0)</f>
        <v>&gt;180</v>
      </c>
      <c r="AU1189" s="120"/>
      <c r="AV1189" s="120"/>
      <c r="AW1189" s="120"/>
      <c r="AX1189" s="120" t="s">
        <v>544</v>
      </c>
      <c r="AY1189" s="120" t="s">
        <v>545</v>
      </c>
      <c r="AZ1189" s="120"/>
      <c r="BA1189" s="120"/>
      <c r="BB1189" s="126"/>
      <c r="BC1189" s="110"/>
      <c r="BD1189" s="111"/>
      <c r="BE1189" s="111"/>
      <c r="BF1189" s="112"/>
      <c r="BG1189" s="111"/>
      <c r="BH1189" s="113"/>
      <c r="BI1189" s="111"/>
      <c r="BJ1189" s="111"/>
      <c r="BK1189" s="114"/>
      <c r="BL1189" s="122"/>
    </row>
    <row r="1190" spans="1:64" s="125" customFormat="1" ht="14.55" customHeight="1" x14ac:dyDescent="0.3">
      <c r="A1190" s="120">
        <v>1185</v>
      </c>
      <c r="B1190" s="120" t="s">
        <v>5879</v>
      </c>
      <c r="C1190" s="120" t="s">
        <v>178</v>
      </c>
      <c r="D1190" s="120" t="s">
        <v>850</v>
      </c>
      <c r="E1190" s="120" t="s">
        <v>851</v>
      </c>
      <c r="F1190" s="120" t="s">
        <v>852</v>
      </c>
      <c r="G1190" s="120" t="s">
        <v>853</v>
      </c>
      <c r="H1190" s="120" t="s">
        <v>854</v>
      </c>
      <c r="I1190" s="120">
        <v>168143</v>
      </c>
      <c r="J1190" s="120" t="s">
        <v>854</v>
      </c>
      <c r="K1190" s="120">
        <v>168143</v>
      </c>
      <c r="L1190" s="120" t="s">
        <v>906</v>
      </c>
      <c r="M1190" s="120" t="s">
        <v>907</v>
      </c>
      <c r="N1190" s="120">
        <v>347713</v>
      </c>
      <c r="O1190" s="120" t="s">
        <v>2039</v>
      </c>
      <c r="P1190" s="120">
        <v>533235</v>
      </c>
      <c r="Q1190" s="120" t="s">
        <v>2342</v>
      </c>
      <c r="R1190" s="120" t="s">
        <v>255</v>
      </c>
      <c r="S1190" s="120" t="s">
        <v>3755</v>
      </c>
      <c r="T1190" s="120" t="s">
        <v>185</v>
      </c>
      <c r="U1190" s="120" t="s">
        <v>186</v>
      </c>
      <c r="V1190" s="120">
        <v>0</v>
      </c>
      <c r="W1190" s="120" t="s">
        <v>5880</v>
      </c>
      <c r="X1190" s="120">
        <v>353435817</v>
      </c>
      <c r="Y1190" s="120" t="s">
        <v>3756</v>
      </c>
      <c r="Z1190" s="120" t="s">
        <v>2020</v>
      </c>
      <c r="AA1190" s="123">
        <v>39000</v>
      </c>
      <c r="AB1190" s="120" t="s">
        <v>197</v>
      </c>
      <c r="AC1190" s="120">
        <v>24</v>
      </c>
      <c r="AD1190" s="120" t="s">
        <v>190</v>
      </c>
      <c r="AE1190" s="120" t="s">
        <v>490</v>
      </c>
      <c r="AF1190" s="123">
        <v>2080</v>
      </c>
      <c r="AG1190" s="123">
        <v>2080</v>
      </c>
      <c r="AH1190" s="120" t="s">
        <v>3621</v>
      </c>
      <c r="AI1190" s="123">
        <v>958.08</v>
      </c>
      <c r="AJ1190" s="123">
        <v>1121.92</v>
      </c>
      <c r="AK1190" s="123">
        <v>2080</v>
      </c>
      <c r="AL1190" s="123">
        <v>38041.919999999998</v>
      </c>
      <c r="AM1190" s="123">
        <v>10324.08</v>
      </c>
      <c r="AN1190" s="123">
        <v>48366</v>
      </c>
      <c r="AO1190" s="123">
        <v>24199.51</v>
      </c>
      <c r="AP1190" s="123">
        <v>9080.49</v>
      </c>
      <c r="AQ1190" s="123">
        <v>33280</v>
      </c>
      <c r="AR1190" s="120">
        <v>17</v>
      </c>
      <c r="AS1190" s="120">
        <f>VLOOKUP(X1190:X3453,[7]Sheet1!$T$2:$AC$1764,10,0)</f>
        <v>470</v>
      </c>
      <c r="AT1190" s="107" t="str">
        <f>VLOOKUP(X1190:X3447,'[8]Asset Classification'!$J$3:$S$2325,10,0)</f>
        <v>&gt;180</v>
      </c>
      <c r="AU1190" s="120"/>
      <c r="AV1190" s="120"/>
      <c r="AW1190" s="120"/>
      <c r="AX1190" s="120" t="s">
        <v>544</v>
      </c>
      <c r="AY1190" s="120" t="s">
        <v>545</v>
      </c>
      <c r="AZ1190" s="120"/>
      <c r="BA1190" s="120"/>
      <c r="BB1190" s="126"/>
      <c r="BC1190" s="110"/>
      <c r="BD1190" s="111"/>
      <c r="BE1190" s="111"/>
      <c r="BF1190" s="112"/>
      <c r="BG1190" s="111"/>
      <c r="BH1190" s="113"/>
      <c r="BI1190" s="111"/>
      <c r="BJ1190" s="111"/>
      <c r="BK1190" s="114"/>
      <c r="BL1190" s="122"/>
    </row>
    <row r="1191" spans="1:64" s="125" customFormat="1" ht="14.55" customHeight="1" x14ac:dyDescent="0.3">
      <c r="A1191" s="120">
        <v>1186</v>
      </c>
      <c r="B1191" s="120" t="s">
        <v>5879</v>
      </c>
      <c r="C1191" s="120" t="s">
        <v>178</v>
      </c>
      <c r="D1191" s="120" t="s">
        <v>850</v>
      </c>
      <c r="E1191" s="120" t="s">
        <v>851</v>
      </c>
      <c r="F1191" s="120" t="s">
        <v>852</v>
      </c>
      <c r="G1191" s="120" t="s">
        <v>853</v>
      </c>
      <c r="H1191" s="120" t="s">
        <v>854</v>
      </c>
      <c r="I1191" s="120">
        <v>170478</v>
      </c>
      <c r="J1191" s="120" t="s">
        <v>854</v>
      </c>
      <c r="K1191" s="120">
        <v>170478</v>
      </c>
      <c r="L1191" s="120" t="s">
        <v>906</v>
      </c>
      <c r="M1191" s="120" t="s">
        <v>907</v>
      </c>
      <c r="N1191" s="120">
        <v>355311</v>
      </c>
      <c r="O1191" s="120" t="s">
        <v>2694</v>
      </c>
      <c r="P1191" s="120">
        <v>580679</v>
      </c>
      <c r="Q1191" s="120" t="s">
        <v>2695</v>
      </c>
      <c r="R1191" s="120" t="s">
        <v>255</v>
      </c>
      <c r="S1191" s="120" t="s">
        <v>3847</v>
      </c>
      <c r="T1191" s="120" t="s">
        <v>185</v>
      </c>
      <c r="U1191" s="120" t="s">
        <v>186</v>
      </c>
      <c r="V1191" s="120">
        <v>0</v>
      </c>
      <c r="W1191" s="120" t="s">
        <v>5880</v>
      </c>
      <c r="X1191" s="120">
        <v>353435885</v>
      </c>
      <c r="Y1191" s="120" t="s">
        <v>3848</v>
      </c>
      <c r="Z1191" s="120" t="s">
        <v>674</v>
      </c>
      <c r="AA1191" s="123">
        <v>52000</v>
      </c>
      <c r="AB1191" s="120" t="s">
        <v>194</v>
      </c>
      <c r="AC1191" s="120">
        <v>24</v>
      </c>
      <c r="AD1191" s="120" t="s">
        <v>190</v>
      </c>
      <c r="AE1191" s="120" t="s">
        <v>477</v>
      </c>
      <c r="AF1191" s="123">
        <v>2780</v>
      </c>
      <c r="AG1191" s="123">
        <v>2780</v>
      </c>
      <c r="AH1191" s="120" t="s">
        <v>489</v>
      </c>
      <c r="AI1191" s="123">
        <v>1426.58</v>
      </c>
      <c r="AJ1191" s="123">
        <v>1353.42</v>
      </c>
      <c r="AK1191" s="123">
        <v>2780</v>
      </c>
      <c r="AL1191" s="123">
        <v>50573.42</v>
      </c>
      <c r="AM1191" s="123">
        <v>13633.58</v>
      </c>
      <c r="AN1191" s="123">
        <v>64207</v>
      </c>
      <c r="AO1191" s="123">
        <v>32448.6</v>
      </c>
      <c r="AP1191" s="123">
        <v>12031.4</v>
      </c>
      <c r="AQ1191" s="123">
        <v>44480</v>
      </c>
      <c r="AR1191" s="120">
        <v>17</v>
      </c>
      <c r="AS1191" s="120">
        <f>VLOOKUP(X1191:X3454,[7]Sheet1!$T$2:$AC$1764,10,0)</f>
        <v>470</v>
      </c>
      <c r="AT1191" s="107" t="str">
        <f>VLOOKUP(X1191:X3448,'[8]Asset Classification'!$J$3:$S$2325,10,0)</f>
        <v>&gt;180</v>
      </c>
      <c r="AU1191" s="120"/>
      <c r="AV1191" s="120"/>
      <c r="AW1191" s="120"/>
      <c r="AX1191" s="120" t="s">
        <v>544</v>
      </c>
      <c r="AY1191" s="120" t="s">
        <v>545</v>
      </c>
      <c r="AZ1191" s="120"/>
      <c r="BA1191" s="120"/>
      <c r="BB1191" s="126"/>
      <c r="BC1191" s="110"/>
      <c r="BD1191" s="111"/>
      <c r="BE1191" s="111"/>
      <c r="BF1191" s="112"/>
      <c r="BG1191" s="111"/>
      <c r="BH1191" s="113"/>
      <c r="BI1191" s="111"/>
      <c r="BJ1191" s="111"/>
      <c r="BK1191" s="114"/>
      <c r="BL1191" s="122"/>
    </row>
    <row r="1192" spans="1:64" s="125" customFormat="1" ht="14.55" customHeight="1" x14ac:dyDescent="0.3">
      <c r="A1192" s="120">
        <v>1187</v>
      </c>
      <c r="B1192" s="120" t="s">
        <v>5879</v>
      </c>
      <c r="C1192" s="120" t="s">
        <v>178</v>
      </c>
      <c r="D1192" s="120" t="s">
        <v>850</v>
      </c>
      <c r="E1192" s="120" t="s">
        <v>851</v>
      </c>
      <c r="F1192" s="120" t="s">
        <v>852</v>
      </c>
      <c r="G1192" s="120" t="s">
        <v>853</v>
      </c>
      <c r="H1192" s="120" t="s">
        <v>854</v>
      </c>
      <c r="I1192" s="120">
        <v>178001</v>
      </c>
      <c r="J1192" s="120" t="s">
        <v>924</v>
      </c>
      <c r="K1192" s="120">
        <v>178001</v>
      </c>
      <c r="L1192" s="120" t="s">
        <v>925</v>
      </c>
      <c r="M1192" s="120" t="s">
        <v>926</v>
      </c>
      <c r="N1192" s="120">
        <v>320289</v>
      </c>
      <c r="O1192" s="120" t="s">
        <v>2039</v>
      </c>
      <c r="P1192" s="120">
        <v>533235</v>
      </c>
      <c r="Q1192" s="120" t="s">
        <v>2342</v>
      </c>
      <c r="R1192" s="120" t="s">
        <v>255</v>
      </c>
      <c r="S1192" s="120" t="s">
        <v>3873</v>
      </c>
      <c r="T1192" s="120" t="s">
        <v>185</v>
      </c>
      <c r="U1192" s="120" t="s">
        <v>186</v>
      </c>
      <c r="V1192" s="120">
        <v>0</v>
      </c>
      <c r="W1192" s="120" t="s">
        <v>5880</v>
      </c>
      <c r="X1192" s="120">
        <v>353435903</v>
      </c>
      <c r="Y1192" s="120" t="s">
        <v>3874</v>
      </c>
      <c r="Z1192" s="120" t="s">
        <v>2020</v>
      </c>
      <c r="AA1192" s="123">
        <v>43000</v>
      </c>
      <c r="AB1192" s="120" t="s">
        <v>197</v>
      </c>
      <c r="AC1192" s="120">
        <v>24</v>
      </c>
      <c r="AD1192" s="120" t="s">
        <v>190</v>
      </c>
      <c r="AE1192" s="120" t="s">
        <v>490</v>
      </c>
      <c r="AF1192" s="123">
        <v>2290</v>
      </c>
      <c r="AG1192" s="123">
        <v>2290</v>
      </c>
      <c r="AH1192" s="120" t="s">
        <v>3621</v>
      </c>
      <c r="AI1192" s="123">
        <v>1053.01</v>
      </c>
      <c r="AJ1192" s="123">
        <v>1236.99</v>
      </c>
      <c r="AK1192" s="123">
        <v>2290</v>
      </c>
      <c r="AL1192" s="123">
        <v>41946.99</v>
      </c>
      <c r="AM1192" s="123">
        <v>11405.01</v>
      </c>
      <c r="AN1192" s="123">
        <v>53352</v>
      </c>
      <c r="AO1192" s="123">
        <v>26617.81</v>
      </c>
      <c r="AP1192" s="123">
        <v>10022.19</v>
      </c>
      <c r="AQ1192" s="123">
        <v>36640</v>
      </c>
      <c r="AR1192" s="120">
        <v>17</v>
      </c>
      <c r="AS1192" s="120">
        <f>VLOOKUP(X1192:X3455,[7]Sheet1!$T$2:$AC$1764,10,0)</f>
        <v>470</v>
      </c>
      <c r="AT1192" s="107" t="str">
        <f>VLOOKUP(X1192:X3449,'[8]Asset Classification'!$J$3:$S$2325,10,0)</f>
        <v>&gt;180</v>
      </c>
      <c r="AU1192" s="120"/>
      <c r="AV1192" s="120"/>
      <c r="AW1192" s="120"/>
      <c r="AX1192" s="120" t="s">
        <v>544</v>
      </c>
      <c r="AY1192" s="120" t="s">
        <v>545</v>
      </c>
      <c r="AZ1192" s="120"/>
      <c r="BA1192" s="120"/>
      <c r="BB1192" s="126"/>
      <c r="BC1192" s="110"/>
      <c r="BD1192" s="111"/>
      <c r="BE1192" s="111"/>
      <c r="BF1192" s="112"/>
      <c r="BG1192" s="111"/>
      <c r="BH1192" s="113"/>
      <c r="BI1192" s="111"/>
      <c r="BJ1192" s="111"/>
      <c r="BK1192" s="114"/>
      <c r="BL1192" s="122"/>
    </row>
    <row r="1193" spans="1:64" s="125" customFormat="1" ht="14.55" customHeight="1" x14ac:dyDescent="0.3">
      <c r="A1193" s="120">
        <v>1188</v>
      </c>
      <c r="B1193" s="120" t="s">
        <v>5879</v>
      </c>
      <c r="C1193" s="120" t="s">
        <v>178</v>
      </c>
      <c r="D1193" s="120" t="s">
        <v>850</v>
      </c>
      <c r="E1193" s="120" t="s">
        <v>851</v>
      </c>
      <c r="F1193" s="120" t="s">
        <v>852</v>
      </c>
      <c r="G1193" s="120" t="s">
        <v>853</v>
      </c>
      <c r="H1193" s="120" t="s">
        <v>854</v>
      </c>
      <c r="I1193" s="120">
        <v>178001</v>
      </c>
      <c r="J1193" s="120" t="s">
        <v>924</v>
      </c>
      <c r="K1193" s="120">
        <v>178001</v>
      </c>
      <c r="L1193" s="120" t="s">
        <v>925</v>
      </c>
      <c r="M1193" s="120" t="s">
        <v>926</v>
      </c>
      <c r="N1193" s="120">
        <v>320289</v>
      </c>
      <c r="O1193" s="120" t="s">
        <v>2763</v>
      </c>
      <c r="P1193" s="120">
        <v>587636</v>
      </c>
      <c r="Q1193" s="120" t="s">
        <v>2764</v>
      </c>
      <c r="R1193" s="120" t="s">
        <v>255</v>
      </c>
      <c r="S1193" s="120" t="s">
        <v>3977</v>
      </c>
      <c r="T1193" s="120" t="s">
        <v>185</v>
      </c>
      <c r="U1193" s="120" t="s">
        <v>186</v>
      </c>
      <c r="V1193" s="120">
        <v>0</v>
      </c>
      <c r="W1193" s="120" t="s">
        <v>5880</v>
      </c>
      <c r="X1193" s="120">
        <v>353444864</v>
      </c>
      <c r="Y1193" s="120" t="s">
        <v>3978</v>
      </c>
      <c r="Z1193" s="120" t="s">
        <v>297</v>
      </c>
      <c r="AA1193" s="123">
        <v>44000</v>
      </c>
      <c r="AB1193" s="120" t="s">
        <v>197</v>
      </c>
      <c r="AC1193" s="120">
        <v>24</v>
      </c>
      <c r="AD1193" s="120" t="s">
        <v>190</v>
      </c>
      <c r="AE1193" s="120" t="s">
        <v>490</v>
      </c>
      <c r="AF1193" s="123">
        <v>2350</v>
      </c>
      <c r="AG1193" s="123">
        <v>2350</v>
      </c>
      <c r="AH1193" s="120" t="s">
        <v>315</v>
      </c>
      <c r="AI1193" s="123">
        <v>2399.77</v>
      </c>
      <c r="AJ1193" s="123">
        <v>2150.23</v>
      </c>
      <c r="AK1193" s="123">
        <v>4550</v>
      </c>
      <c r="AL1193" s="123">
        <v>41600.230000000003</v>
      </c>
      <c r="AM1193" s="123">
        <v>10836.77</v>
      </c>
      <c r="AN1193" s="123">
        <v>52437</v>
      </c>
      <c r="AO1193" s="123">
        <v>25966.560000000001</v>
      </c>
      <c r="AP1193" s="123">
        <v>9433.44</v>
      </c>
      <c r="AQ1193" s="123">
        <v>35400</v>
      </c>
      <c r="AR1193" s="120">
        <v>17</v>
      </c>
      <c r="AS1193" s="120">
        <f>VLOOKUP(X1193:X3456,[7]Sheet1!$T$2:$AC$1764,10,0)</f>
        <v>470</v>
      </c>
      <c r="AT1193" s="107" t="str">
        <f>VLOOKUP(X1193:X3450,'[8]Asset Classification'!$J$3:$S$2325,10,0)</f>
        <v>&gt;180</v>
      </c>
      <c r="AU1193" s="120"/>
      <c r="AV1193" s="120"/>
      <c r="AW1193" s="120"/>
      <c r="AX1193" s="120" t="s">
        <v>544</v>
      </c>
      <c r="AY1193" s="120" t="s">
        <v>545</v>
      </c>
      <c r="AZ1193" s="120"/>
      <c r="BA1193" s="120"/>
      <c r="BB1193" s="126"/>
      <c r="BC1193" s="110"/>
      <c r="BD1193" s="111"/>
      <c r="BE1193" s="111"/>
      <c r="BF1193" s="112"/>
      <c r="BG1193" s="111"/>
      <c r="BH1193" s="113"/>
      <c r="BI1193" s="111"/>
      <c r="BJ1193" s="111"/>
      <c r="BK1193" s="114"/>
      <c r="BL1193" s="122"/>
    </row>
    <row r="1194" spans="1:64" s="125" customFormat="1" ht="14.55" customHeight="1" x14ac:dyDescent="0.3">
      <c r="A1194" s="120">
        <v>1189</v>
      </c>
      <c r="B1194" s="120" t="s">
        <v>5879</v>
      </c>
      <c r="C1194" s="120" t="s">
        <v>178</v>
      </c>
      <c r="D1194" s="120" t="s">
        <v>850</v>
      </c>
      <c r="E1194" s="120" t="s">
        <v>851</v>
      </c>
      <c r="F1194" s="120" t="s">
        <v>852</v>
      </c>
      <c r="G1194" s="120" t="s">
        <v>853</v>
      </c>
      <c r="H1194" s="120" t="s">
        <v>854</v>
      </c>
      <c r="I1194" s="120">
        <v>178001</v>
      </c>
      <c r="J1194" s="120" t="s">
        <v>924</v>
      </c>
      <c r="K1194" s="120">
        <v>178001</v>
      </c>
      <c r="L1194" s="120" t="s">
        <v>925</v>
      </c>
      <c r="M1194" s="120" t="s">
        <v>926</v>
      </c>
      <c r="N1194" s="120">
        <v>320289</v>
      </c>
      <c r="O1194" s="120" t="s">
        <v>2086</v>
      </c>
      <c r="P1194" s="120">
        <v>574059</v>
      </c>
      <c r="Q1194" s="120" t="s">
        <v>2643</v>
      </c>
      <c r="R1194" s="120" t="s">
        <v>255</v>
      </c>
      <c r="S1194" s="120" t="s">
        <v>4019</v>
      </c>
      <c r="T1194" s="120" t="s">
        <v>185</v>
      </c>
      <c r="U1194" s="120" t="s">
        <v>186</v>
      </c>
      <c r="V1194" s="120">
        <v>0</v>
      </c>
      <c r="W1194" s="120" t="s">
        <v>5880</v>
      </c>
      <c r="X1194" s="120">
        <v>353444900</v>
      </c>
      <c r="Y1194" s="120" t="s">
        <v>4020</v>
      </c>
      <c r="Z1194" s="120" t="s">
        <v>472</v>
      </c>
      <c r="AA1194" s="123">
        <v>40000</v>
      </c>
      <c r="AB1194" s="120" t="s">
        <v>182</v>
      </c>
      <c r="AC1194" s="120">
        <v>24</v>
      </c>
      <c r="AD1194" s="120" t="s">
        <v>190</v>
      </c>
      <c r="AE1194" s="120" t="s">
        <v>479</v>
      </c>
      <c r="AF1194" s="123">
        <v>2130</v>
      </c>
      <c r="AG1194" s="123">
        <v>2130</v>
      </c>
      <c r="AH1194" s="120" t="s">
        <v>494</v>
      </c>
      <c r="AI1194" s="123">
        <v>1171.0999999999999</v>
      </c>
      <c r="AJ1194" s="123">
        <v>958.9</v>
      </c>
      <c r="AK1194" s="123">
        <v>2130</v>
      </c>
      <c r="AL1194" s="123">
        <v>38828.9</v>
      </c>
      <c r="AM1194" s="123">
        <v>10457.1</v>
      </c>
      <c r="AN1194" s="123">
        <v>49286</v>
      </c>
      <c r="AO1194" s="123">
        <v>24853.78</v>
      </c>
      <c r="AP1194" s="123">
        <v>9226.2199999999993</v>
      </c>
      <c r="AQ1194" s="123">
        <v>34080</v>
      </c>
      <c r="AR1194" s="120">
        <v>17</v>
      </c>
      <c r="AS1194" s="120">
        <f>VLOOKUP(X1194:X3457,[7]Sheet1!$T$2:$AC$1764,10,0)</f>
        <v>470</v>
      </c>
      <c r="AT1194" s="107" t="str">
        <f>VLOOKUP(X1194:X3451,'[8]Asset Classification'!$J$3:$S$2325,10,0)</f>
        <v>&gt;180</v>
      </c>
      <c r="AU1194" s="120"/>
      <c r="AV1194" s="120"/>
      <c r="AW1194" s="120"/>
      <c r="AX1194" s="120" t="s">
        <v>544</v>
      </c>
      <c r="AY1194" s="120" t="s">
        <v>545</v>
      </c>
      <c r="AZ1194" s="120"/>
      <c r="BA1194" s="120"/>
      <c r="BB1194" s="126"/>
      <c r="BC1194" s="110"/>
      <c r="BD1194" s="111"/>
      <c r="BE1194" s="111"/>
      <c r="BF1194" s="112"/>
      <c r="BG1194" s="111"/>
      <c r="BH1194" s="113"/>
      <c r="BI1194" s="111"/>
      <c r="BJ1194" s="111"/>
      <c r="BK1194" s="114"/>
      <c r="BL1194" s="122"/>
    </row>
    <row r="1195" spans="1:64" s="125" customFormat="1" ht="14.55" customHeight="1" x14ac:dyDescent="0.3">
      <c r="A1195" s="120">
        <v>1190</v>
      </c>
      <c r="B1195" s="120" t="s">
        <v>5879</v>
      </c>
      <c r="C1195" s="120" t="s">
        <v>178</v>
      </c>
      <c r="D1195" s="120" t="s">
        <v>850</v>
      </c>
      <c r="E1195" s="120" t="s">
        <v>851</v>
      </c>
      <c r="F1195" s="120" t="s">
        <v>852</v>
      </c>
      <c r="G1195" s="120" t="s">
        <v>853</v>
      </c>
      <c r="H1195" s="120" t="s">
        <v>854</v>
      </c>
      <c r="I1195" s="120">
        <v>178001</v>
      </c>
      <c r="J1195" s="120" t="s">
        <v>924</v>
      </c>
      <c r="K1195" s="120">
        <v>178001</v>
      </c>
      <c r="L1195" s="120" t="s">
        <v>925</v>
      </c>
      <c r="M1195" s="120" t="s">
        <v>926</v>
      </c>
      <c r="N1195" s="120">
        <v>320289</v>
      </c>
      <c r="O1195" s="120" t="s">
        <v>2039</v>
      </c>
      <c r="P1195" s="120">
        <v>533235</v>
      </c>
      <c r="Q1195" s="120" t="s">
        <v>2342</v>
      </c>
      <c r="R1195" s="120" t="s">
        <v>255</v>
      </c>
      <c r="S1195" s="120" t="s">
        <v>4057</v>
      </c>
      <c r="T1195" s="120" t="s">
        <v>185</v>
      </c>
      <c r="U1195" s="120" t="s">
        <v>186</v>
      </c>
      <c r="V1195" s="120">
        <v>0</v>
      </c>
      <c r="W1195" s="120" t="s">
        <v>5880</v>
      </c>
      <c r="X1195" s="120">
        <v>353444936</v>
      </c>
      <c r="Y1195" s="120" t="s">
        <v>4058</v>
      </c>
      <c r="Z1195" s="120" t="s">
        <v>2020</v>
      </c>
      <c r="AA1195" s="123">
        <v>39000</v>
      </c>
      <c r="AB1195" s="120" t="s">
        <v>197</v>
      </c>
      <c r="AC1195" s="120">
        <v>24</v>
      </c>
      <c r="AD1195" s="120" t="s">
        <v>190</v>
      </c>
      <c r="AE1195" s="120" t="s">
        <v>490</v>
      </c>
      <c r="AF1195" s="123">
        <v>2080</v>
      </c>
      <c r="AG1195" s="123">
        <v>2080</v>
      </c>
      <c r="AH1195" s="120" t="s">
        <v>3621</v>
      </c>
      <c r="AI1195" s="123">
        <v>958.08</v>
      </c>
      <c r="AJ1195" s="123">
        <v>1121.92</v>
      </c>
      <c r="AK1195" s="123">
        <v>2080</v>
      </c>
      <c r="AL1195" s="123">
        <v>38041.919999999998</v>
      </c>
      <c r="AM1195" s="123">
        <v>10324.08</v>
      </c>
      <c r="AN1195" s="123">
        <v>48366</v>
      </c>
      <c r="AO1195" s="123">
        <v>24199.51</v>
      </c>
      <c r="AP1195" s="123">
        <v>9080.49</v>
      </c>
      <c r="AQ1195" s="123">
        <v>33280</v>
      </c>
      <c r="AR1195" s="120">
        <v>17</v>
      </c>
      <c r="AS1195" s="120">
        <f>VLOOKUP(X1195:X3458,[7]Sheet1!$T$2:$AC$1764,10,0)</f>
        <v>470</v>
      </c>
      <c r="AT1195" s="107" t="str">
        <f>VLOOKUP(X1195:X3452,'[8]Asset Classification'!$J$3:$S$2325,10,0)</f>
        <v>&gt;180</v>
      </c>
      <c r="AU1195" s="120"/>
      <c r="AV1195" s="120"/>
      <c r="AW1195" s="120"/>
      <c r="AX1195" s="120" t="s">
        <v>544</v>
      </c>
      <c r="AY1195" s="120" t="s">
        <v>545</v>
      </c>
      <c r="AZ1195" s="120"/>
      <c r="BA1195" s="120"/>
      <c r="BB1195" s="126"/>
      <c r="BC1195" s="110"/>
      <c r="BD1195" s="111"/>
      <c r="BE1195" s="111"/>
      <c r="BF1195" s="112"/>
      <c r="BG1195" s="111"/>
      <c r="BH1195" s="113"/>
      <c r="BI1195" s="111"/>
      <c r="BJ1195" s="111"/>
      <c r="BK1195" s="114"/>
      <c r="BL1195" s="122"/>
    </row>
    <row r="1196" spans="1:64" s="125" customFormat="1" ht="14.55" customHeight="1" x14ac:dyDescent="0.3">
      <c r="A1196" s="120">
        <v>1191</v>
      </c>
      <c r="B1196" s="120" t="s">
        <v>5879</v>
      </c>
      <c r="C1196" s="120" t="s">
        <v>178</v>
      </c>
      <c r="D1196" s="120" t="s">
        <v>850</v>
      </c>
      <c r="E1196" s="120" t="s">
        <v>851</v>
      </c>
      <c r="F1196" s="120" t="s">
        <v>852</v>
      </c>
      <c r="G1196" s="120" t="s">
        <v>853</v>
      </c>
      <c r="H1196" s="120" t="s">
        <v>854</v>
      </c>
      <c r="I1196" s="120">
        <v>178001</v>
      </c>
      <c r="J1196" s="120" t="s">
        <v>924</v>
      </c>
      <c r="K1196" s="120">
        <v>178001</v>
      </c>
      <c r="L1196" s="120" t="s">
        <v>925</v>
      </c>
      <c r="M1196" s="120" t="s">
        <v>926</v>
      </c>
      <c r="N1196" s="120">
        <v>353633</v>
      </c>
      <c r="O1196" s="120" t="s">
        <v>1990</v>
      </c>
      <c r="P1196" s="120">
        <v>443754</v>
      </c>
      <c r="Q1196" s="120" t="s">
        <v>1991</v>
      </c>
      <c r="R1196" s="120" t="s">
        <v>255</v>
      </c>
      <c r="S1196" s="120" t="s">
        <v>3585</v>
      </c>
      <c r="T1196" s="120" t="s">
        <v>185</v>
      </c>
      <c r="U1196" s="120" t="s">
        <v>186</v>
      </c>
      <c r="V1196" s="120">
        <v>0</v>
      </c>
      <c r="W1196" s="120" t="s">
        <v>5880</v>
      </c>
      <c r="X1196" s="120">
        <v>353312042</v>
      </c>
      <c r="Y1196" s="120" t="s">
        <v>3586</v>
      </c>
      <c r="Z1196" s="120" t="s">
        <v>829</v>
      </c>
      <c r="AA1196" s="123">
        <v>52000</v>
      </c>
      <c r="AB1196" s="120" t="s">
        <v>548</v>
      </c>
      <c r="AC1196" s="120">
        <v>24</v>
      </c>
      <c r="AD1196" s="120" t="s">
        <v>190</v>
      </c>
      <c r="AE1196" s="120" t="s">
        <v>258</v>
      </c>
      <c r="AF1196" s="123">
        <v>2780</v>
      </c>
      <c r="AG1196" s="123">
        <v>2780</v>
      </c>
      <c r="AH1196" s="120" t="s">
        <v>489</v>
      </c>
      <c r="AI1196" s="123">
        <v>1319.73</v>
      </c>
      <c r="AJ1196" s="123">
        <v>1460.27</v>
      </c>
      <c r="AK1196" s="123">
        <v>2780</v>
      </c>
      <c r="AL1196" s="123">
        <v>50680.27</v>
      </c>
      <c r="AM1196" s="123">
        <v>13929.73</v>
      </c>
      <c r="AN1196" s="123">
        <v>64610</v>
      </c>
      <c r="AO1196" s="123">
        <v>32170.86</v>
      </c>
      <c r="AP1196" s="123">
        <v>12309.14</v>
      </c>
      <c r="AQ1196" s="123">
        <v>44480</v>
      </c>
      <c r="AR1196" s="120">
        <v>17</v>
      </c>
      <c r="AS1196" s="120">
        <f>VLOOKUP(X1196:X3459,[7]Sheet1!$T$2:$AC$1764,10,0)</f>
        <v>471</v>
      </c>
      <c r="AT1196" s="107" t="str">
        <f>VLOOKUP(X1196:X3453,'[8]Asset Classification'!$J$3:$S$2325,10,0)</f>
        <v>&gt;180</v>
      </c>
      <c r="AU1196" s="120"/>
      <c r="AV1196" s="120"/>
      <c r="AW1196" s="120"/>
      <c r="AX1196" s="120" t="s">
        <v>544</v>
      </c>
      <c r="AY1196" s="120" t="s">
        <v>545</v>
      </c>
      <c r="AZ1196" s="120"/>
      <c r="BA1196" s="120"/>
      <c r="BB1196" s="126"/>
      <c r="BC1196" s="110"/>
      <c r="BD1196" s="111"/>
      <c r="BE1196" s="111"/>
      <c r="BF1196" s="112"/>
      <c r="BG1196" s="111"/>
      <c r="BH1196" s="113"/>
      <c r="BI1196" s="111"/>
      <c r="BJ1196" s="111"/>
      <c r="BK1196" s="114"/>
      <c r="BL1196" s="122"/>
    </row>
    <row r="1197" spans="1:64" s="125" customFormat="1" ht="14.55" customHeight="1" x14ac:dyDescent="0.3">
      <c r="A1197" s="120">
        <v>1192</v>
      </c>
      <c r="B1197" s="120" t="s">
        <v>5879</v>
      </c>
      <c r="C1197" s="120" t="s">
        <v>178</v>
      </c>
      <c r="D1197" s="120" t="s">
        <v>850</v>
      </c>
      <c r="E1197" s="120" t="s">
        <v>851</v>
      </c>
      <c r="F1197" s="120" t="s">
        <v>852</v>
      </c>
      <c r="G1197" s="120" t="s">
        <v>853</v>
      </c>
      <c r="H1197" s="120" t="s">
        <v>854</v>
      </c>
      <c r="I1197" s="120">
        <v>178001</v>
      </c>
      <c r="J1197" s="120" t="s">
        <v>924</v>
      </c>
      <c r="K1197" s="120">
        <v>178001</v>
      </c>
      <c r="L1197" s="120" t="s">
        <v>925</v>
      </c>
      <c r="M1197" s="120" t="s">
        <v>926</v>
      </c>
      <c r="N1197" s="120">
        <v>353633</v>
      </c>
      <c r="O1197" s="120" t="s">
        <v>1990</v>
      </c>
      <c r="P1197" s="120">
        <v>443754</v>
      </c>
      <c r="Q1197" s="120" t="s">
        <v>1991</v>
      </c>
      <c r="R1197" s="120" t="s">
        <v>255</v>
      </c>
      <c r="S1197" s="120" t="s">
        <v>3591</v>
      </c>
      <c r="T1197" s="120" t="s">
        <v>180</v>
      </c>
      <c r="U1197" s="120" t="s">
        <v>186</v>
      </c>
      <c r="V1197" s="120">
        <v>0</v>
      </c>
      <c r="W1197" s="120" t="s">
        <v>221</v>
      </c>
      <c r="X1197" s="120">
        <v>353312045</v>
      </c>
      <c r="Y1197" s="120" t="s">
        <v>3592</v>
      </c>
      <c r="Z1197" s="120" t="s">
        <v>319</v>
      </c>
      <c r="AA1197" s="123">
        <v>52000</v>
      </c>
      <c r="AB1197" s="120" t="s">
        <v>548</v>
      </c>
      <c r="AC1197" s="120">
        <v>24</v>
      </c>
      <c r="AD1197" s="120" t="s">
        <v>190</v>
      </c>
      <c r="AE1197" s="120" t="s">
        <v>258</v>
      </c>
      <c r="AF1197" s="123">
        <v>2780</v>
      </c>
      <c r="AG1197" s="123">
        <v>2780</v>
      </c>
      <c r="AH1197" s="120" t="s">
        <v>244</v>
      </c>
      <c r="AI1197" s="123">
        <v>1248.49</v>
      </c>
      <c r="AJ1197" s="123">
        <v>1531.51</v>
      </c>
      <c r="AK1197" s="123">
        <v>2780</v>
      </c>
      <c r="AL1197" s="123">
        <v>50751.51</v>
      </c>
      <c r="AM1197" s="123">
        <v>13973.49</v>
      </c>
      <c r="AN1197" s="123">
        <v>64725</v>
      </c>
      <c r="AO1197" s="123">
        <v>32142.82</v>
      </c>
      <c r="AP1197" s="123">
        <v>12337.18</v>
      </c>
      <c r="AQ1197" s="123">
        <v>44480</v>
      </c>
      <c r="AR1197" s="120">
        <v>17</v>
      </c>
      <c r="AS1197" s="120">
        <f>VLOOKUP(X1197:X3460,[7]Sheet1!$T$2:$AC$1764,10,0)</f>
        <v>471</v>
      </c>
      <c r="AT1197" s="107" t="str">
        <f>VLOOKUP(X1197:X3454,'[8]Asset Classification'!$J$3:$S$2325,10,0)</f>
        <v>&gt;180</v>
      </c>
      <c r="AU1197" s="120"/>
      <c r="AV1197" s="120"/>
      <c r="AW1197" s="120"/>
      <c r="AX1197" s="120" t="s">
        <v>544</v>
      </c>
      <c r="AY1197" s="120" t="s">
        <v>545</v>
      </c>
      <c r="AZ1197" s="120"/>
      <c r="BA1197" s="120"/>
      <c r="BB1197" s="126"/>
      <c r="BC1197" s="110"/>
      <c r="BD1197" s="111"/>
      <c r="BE1197" s="111"/>
      <c r="BF1197" s="112"/>
      <c r="BG1197" s="111"/>
      <c r="BH1197" s="113"/>
      <c r="BI1197" s="111"/>
      <c r="BJ1197" s="111"/>
      <c r="BK1197" s="114"/>
      <c r="BL1197" s="122"/>
    </row>
    <row r="1198" spans="1:64" s="125" customFormat="1" ht="14.55" customHeight="1" x14ac:dyDescent="0.3">
      <c r="A1198" s="120">
        <v>1193</v>
      </c>
      <c r="B1198" s="120" t="s">
        <v>5879</v>
      </c>
      <c r="C1198" s="120" t="s">
        <v>178</v>
      </c>
      <c r="D1198" s="120" t="s">
        <v>850</v>
      </c>
      <c r="E1198" s="120" t="s">
        <v>851</v>
      </c>
      <c r="F1198" s="120" t="s">
        <v>852</v>
      </c>
      <c r="G1198" s="120" t="s">
        <v>853</v>
      </c>
      <c r="H1198" s="120" t="s">
        <v>854</v>
      </c>
      <c r="I1198" s="120">
        <v>178001</v>
      </c>
      <c r="J1198" s="120" t="s">
        <v>924</v>
      </c>
      <c r="K1198" s="120">
        <v>178001</v>
      </c>
      <c r="L1198" s="120" t="s">
        <v>925</v>
      </c>
      <c r="M1198" s="120" t="s">
        <v>926</v>
      </c>
      <c r="N1198" s="120">
        <v>353633</v>
      </c>
      <c r="O1198" s="120" t="s">
        <v>927</v>
      </c>
      <c r="P1198" s="120">
        <v>91371</v>
      </c>
      <c r="Q1198" s="120" t="s">
        <v>607</v>
      </c>
      <c r="R1198" s="120" t="s">
        <v>255</v>
      </c>
      <c r="S1198" s="120" t="s">
        <v>3602</v>
      </c>
      <c r="T1198" s="120" t="s">
        <v>185</v>
      </c>
      <c r="U1198" s="120" t="s">
        <v>181</v>
      </c>
      <c r="V1198" s="120">
        <v>0</v>
      </c>
      <c r="W1198" s="120" t="s">
        <v>221</v>
      </c>
      <c r="X1198" s="120">
        <v>353312051</v>
      </c>
      <c r="Y1198" s="120" t="s">
        <v>3603</v>
      </c>
      <c r="Z1198" s="120" t="s">
        <v>472</v>
      </c>
      <c r="AA1198" s="123">
        <v>50000</v>
      </c>
      <c r="AB1198" s="120" t="s">
        <v>197</v>
      </c>
      <c r="AC1198" s="120">
        <v>24</v>
      </c>
      <c r="AD1198" s="120" t="s">
        <v>183</v>
      </c>
      <c r="AE1198" s="120" t="s">
        <v>487</v>
      </c>
      <c r="AF1198" s="123">
        <v>2670</v>
      </c>
      <c r="AG1198" s="123">
        <v>2670</v>
      </c>
      <c r="AH1198" s="120" t="s">
        <v>489</v>
      </c>
      <c r="AI1198" s="123">
        <v>1300.1400000000001</v>
      </c>
      <c r="AJ1198" s="123">
        <v>1369.86</v>
      </c>
      <c r="AK1198" s="123">
        <v>2670</v>
      </c>
      <c r="AL1198" s="123">
        <v>48699.86</v>
      </c>
      <c r="AM1198" s="123">
        <v>13216.14</v>
      </c>
      <c r="AN1198" s="123">
        <v>61916</v>
      </c>
      <c r="AO1198" s="123">
        <v>31005.75</v>
      </c>
      <c r="AP1198" s="123">
        <v>11714.25</v>
      </c>
      <c r="AQ1198" s="123">
        <v>42720</v>
      </c>
      <c r="AR1198" s="120">
        <v>17</v>
      </c>
      <c r="AS1198" s="120">
        <f>VLOOKUP(X1198:X3461,[7]Sheet1!$T$2:$AC$1764,10,0)</f>
        <v>471</v>
      </c>
      <c r="AT1198" s="107" t="str">
        <f>VLOOKUP(X1198:X3455,'[8]Asset Classification'!$J$3:$S$2325,10,0)</f>
        <v>&gt;180</v>
      </c>
      <c r="AU1198" s="120"/>
      <c r="AV1198" s="120"/>
      <c r="AW1198" s="120"/>
      <c r="AX1198" s="120" t="s">
        <v>544</v>
      </c>
      <c r="AY1198" s="120" t="s">
        <v>545</v>
      </c>
      <c r="AZ1198" s="120"/>
      <c r="BA1198" s="120"/>
      <c r="BB1198" s="126"/>
      <c r="BC1198" s="110"/>
      <c r="BD1198" s="111"/>
      <c r="BE1198" s="111"/>
      <c r="BF1198" s="112"/>
      <c r="BG1198" s="111"/>
      <c r="BH1198" s="113"/>
      <c r="BI1198" s="111"/>
      <c r="BJ1198" s="111"/>
      <c r="BK1198" s="114"/>
      <c r="BL1198" s="122"/>
    </row>
    <row r="1199" spans="1:64" s="125" customFormat="1" ht="14.55" customHeight="1" x14ac:dyDescent="0.3">
      <c r="A1199" s="120">
        <v>1194</v>
      </c>
      <c r="B1199" s="120" t="s">
        <v>5879</v>
      </c>
      <c r="C1199" s="120" t="s">
        <v>178</v>
      </c>
      <c r="D1199" s="120" t="s">
        <v>850</v>
      </c>
      <c r="E1199" s="120" t="s">
        <v>851</v>
      </c>
      <c r="F1199" s="120" t="s">
        <v>852</v>
      </c>
      <c r="G1199" s="120" t="s">
        <v>853</v>
      </c>
      <c r="H1199" s="120" t="s">
        <v>854</v>
      </c>
      <c r="I1199" s="120">
        <v>178001</v>
      </c>
      <c r="J1199" s="120" t="s">
        <v>924</v>
      </c>
      <c r="K1199" s="120">
        <v>178001</v>
      </c>
      <c r="L1199" s="120" t="s">
        <v>925</v>
      </c>
      <c r="M1199" s="120" t="s">
        <v>926</v>
      </c>
      <c r="N1199" s="120">
        <v>353633</v>
      </c>
      <c r="O1199" s="120" t="s">
        <v>927</v>
      </c>
      <c r="P1199" s="120">
        <v>91371</v>
      </c>
      <c r="Q1199" s="120" t="s">
        <v>607</v>
      </c>
      <c r="R1199" s="120" t="s">
        <v>255</v>
      </c>
      <c r="S1199" s="120" t="s">
        <v>4013</v>
      </c>
      <c r="T1199" s="120" t="s">
        <v>185</v>
      </c>
      <c r="U1199" s="120" t="s">
        <v>186</v>
      </c>
      <c r="V1199" s="120">
        <v>0</v>
      </c>
      <c r="W1199" s="120" t="s">
        <v>5880</v>
      </c>
      <c r="X1199" s="120">
        <v>353444894</v>
      </c>
      <c r="Y1199" s="120" t="s">
        <v>4014</v>
      </c>
      <c r="Z1199" s="120" t="s">
        <v>297</v>
      </c>
      <c r="AA1199" s="123">
        <v>52000</v>
      </c>
      <c r="AB1199" s="120" t="s">
        <v>197</v>
      </c>
      <c r="AC1199" s="120">
        <v>24</v>
      </c>
      <c r="AD1199" s="120" t="s">
        <v>190</v>
      </c>
      <c r="AE1199" s="120" t="s">
        <v>258</v>
      </c>
      <c r="AF1199" s="123">
        <v>2780</v>
      </c>
      <c r="AG1199" s="123">
        <v>2780</v>
      </c>
      <c r="AH1199" s="120" t="s">
        <v>489</v>
      </c>
      <c r="AI1199" s="123">
        <v>1604.66</v>
      </c>
      <c r="AJ1199" s="123">
        <v>1175.3399999999999</v>
      </c>
      <c r="AK1199" s="123">
        <v>2780</v>
      </c>
      <c r="AL1199" s="123">
        <v>50395.34</v>
      </c>
      <c r="AM1199" s="123">
        <v>13754.66</v>
      </c>
      <c r="AN1199" s="123">
        <v>64150</v>
      </c>
      <c r="AO1199" s="123">
        <v>32283.119999999999</v>
      </c>
      <c r="AP1199" s="123">
        <v>12196.88</v>
      </c>
      <c r="AQ1199" s="123">
        <v>44480</v>
      </c>
      <c r="AR1199" s="120">
        <v>17</v>
      </c>
      <c r="AS1199" s="120">
        <f>VLOOKUP(X1199:X3462,[7]Sheet1!$T$2:$AC$1764,10,0)</f>
        <v>471</v>
      </c>
      <c r="AT1199" s="107" t="str">
        <f>VLOOKUP(X1199:X3456,'[8]Asset Classification'!$J$3:$S$2325,10,0)</f>
        <v>&gt;180</v>
      </c>
      <c r="AU1199" s="120"/>
      <c r="AV1199" s="120"/>
      <c r="AW1199" s="120"/>
      <c r="AX1199" s="120" t="s">
        <v>544</v>
      </c>
      <c r="AY1199" s="120" t="s">
        <v>545</v>
      </c>
      <c r="AZ1199" s="120"/>
      <c r="BA1199" s="120"/>
      <c r="BB1199" s="126"/>
      <c r="BC1199" s="110"/>
      <c r="BD1199" s="111"/>
      <c r="BE1199" s="111"/>
      <c r="BF1199" s="112"/>
      <c r="BG1199" s="111"/>
      <c r="BH1199" s="113"/>
      <c r="BI1199" s="111"/>
      <c r="BJ1199" s="111"/>
      <c r="BK1199" s="114"/>
      <c r="BL1199" s="122"/>
    </row>
    <row r="1200" spans="1:64" s="125" customFormat="1" ht="14.55" customHeight="1" x14ac:dyDescent="0.3">
      <c r="A1200" s="120">
        <v>1195</v>
      </c>
      <c r="B1200" s="120" t="s">
        <v>5879</v>
      </c>
      <c r="C1200" s="120" t="s">
        <v>178</v>
      </c>
      <c r="D1200" s="120" t="s">
        <v>850</v>
      </c>
      <c r="E1200" s="120" t="s">
        <v>851</v>
      </c>
      <c r="F1200" s="120" t="s">
        <v>852</v>
      </c>
      <c r="G1200" s="120" t="s">
        <v>853</v>
      </c>
      <c r="H1200" s="120" t="s">
        <v>854</v>
      </c>
      <c r="I1200" s="120">
        <v>178001</v>
      </c>
      <c r="J1200" s="120" t="s">
        <v>924</v>
      </c>
      <c r="K1200" s="120">
        <v>178001</v>
      </c>
      <c r="L1200" s="120" t="s">
        <v>925</v>
      </c>
      <c r="M1200" s="120" t="s">
        <v>926</v>
      </c>
      <c r="N1200" s="120">
        <v>62822</v>
      </c>
      <c r="O1200" s="120" t="s">
        <v>930</v>
      </c>
      <c r="P1200" s="120">
        <v>91362</v>
      </c>
      <c r="Q1200" s="120" t="s">
        <v>931</v>
      </c>
      <c r="R1200" s="120" t="s">
        <v>255</v>
      </c>
      <c r="S1200" s="120" t="s">
        <v>1705</v>
      </c>
      <c r="T1200" s="120" t="s">
        <v>186</v>
      </c>
      <c r="U1200" s="120" t="s">
        <v>181</v>
      </c>
      <c r="V1200" s="120">
        <v>541</v>
      </c>
      <c r="W1200" s="120" t="s">
        <v>5880</v>
      </c>
      <c r="X1200" s="120">
        <v>347807102</v>
      </c>
      <c r="Y1200" s="120" t="s">
        <v>1706</v>
      </c>
      <c r="Z1200" s="120" t="s">
        <v>1707</v>
      </c>
      <c r="AA1200" s="123">
        <v>40708</v>
      </c>
      <c r="AB1200" s="120" t="s">
        <v>548</v>
      </c>
      <c r="AC1200" s="120">
        <v>24</v>
      </c>
      <c r="AD1200" s="120" t="s">
        <v>190</v>
      </c>
      <c r="AE1200" s="120" t="s">
        <v>274</v>
      </c>
      <c r="AF1200" s="123">
        <v>2275</v>
      </c>
      <c r="AG1200" s="123">
        <v>2100</v>
      </c>
      <c r="AH1200" s="120" t="s">
        <v>207</v>
      </c>
      <c r="AI1200" s="123">
        <v>32670.7</v>
      </c>
      <c r="AJ1200" s="123">
        <v>9504.2999999999993</v>
      </c>
      <c r="AK1200" s="123">
        <v>42175</v>
      </c>
      <c r="AL1200" s="123">
        <v>8037.3</v>
      </c>
      <c r="AM1200" s="123">
        <v>362.7</v>
      </c>
      <c r="AN1200" s="123">
        <v>8400</v>
      </c>
      <c r="AO1200" s="123">
        <v>8037.3</v>
      </c>
      <c r="AP1200" s="123">
        <v>362.7</v>
      </c>
      <c r="AQ1200" s="123">
        <v>8400</v>
      </c>
      <c r="AR1200" s="120">
        <v>37</v>
      </c>
      <c r="AS1200" s="120">
        <f>VLOOKUP(X1200:X3463,[7]Sheet1!$T$2:$AC$1764,10,0)</f>
        <v>475</v>
      </c>
      <c r="AT1200" s="107" t="str">
        <f>VLOOKUP(X1200:X3457,'[8]Asset Classification'!$J$3:$S$2325,10,0)</f>
        <v>&gt;180</v>
      </c>
      <c r="AU1200" s="120"/>
      <c r="AV1200" s="120"/>
      <c r="AW1200" s="120"/>
      <c r="AX1200" s="120" t="s">
        <v>544</v>
      </c>
      <c r="AY1200" s="120" t="s">
        <v>545</v>
      </c>
      <c r="AZ1200" s="120"/>
      <c r="BA1200" s="120"/>
      <c r="BB1200" s="126"/>
      <c r="BC1200" s="110"/>
      <c r="BD1200" s="111"/>
      <c r="BE1200" s="111"/>
      <c r="BF1200" s="112"/>
      <c r="BG1200" s="111"/>
      <c r="BH1200" s="113"/>
      <c r="BI1200" s="111"/>
      <c r="BJ1200" s="111"/>
      <c r="BK1200" s="114"/>
      <c r="BL1200" s="122"/>
    </row>
    <row r="1201" spans="1:64" s="125" customFormat="1" ht="14.55" customHeight="1" x14ac:dyDescent="0.3">
      <c r="A1201" s="120">
        <v>1196</v>
      </c>
      <c r="B1201" s="120" t="s">
        <v>5879</v>
      </c>
      <c r="C1201" s="120" t="s">
        <v>178</v>
      </c>
      <c r="D1201" s="120" t="s">
        <v>850</v>
      </c>
      <c r="E1201" s="120" t="s">
        <v>851</v>
      </c>
      <c r="F1201" s="120" t="s">
        <v>852</v>
      </c>
      <c r="G1201" s="120" t="s">
        <v>853</v>
      </c>
      <c r="H1201" s="120" t="s">
        <v>854</v>
      </c>
      <c r="I1201" s="120">
        <v>178001</v>
      </c>
      <c r="J1201" s="120" t="s">
        <v>924</v>
      </c>
      <c r="K1201" s="120">
        <v>178001</v>
      </c>
      <c r="L1201" s="120" t="s">
        <v>925</v>
      </c>
      <c r="M1201" s="120" t="s">
        <v>926</v>
      </c>
      <c r="N1201" s="120">
        <v>62993</v>
      </c>
      <c r="O1201" s="120" t="s">
        <v>1821</v>
      </c>
      <c r="P1201" s="120">
        <v>484704</v>
      </c>
      <c r="Q1201" s="120" t="s">
        <v>1822</v>
      </c>
      <c r="R1201" s="120" t="s">
        <v>255</v>
      </c>
      <c r="S1201" s="120" t="s">
        <v>1825</v>
      </c>
      <c r="T1201" s="120" t="s">
        <v>576</v>
      </c>
      <c r="U1201" s="120" t="s">
        <v>645</v>
      </c>
      <c r="V1201" s="120">
        <v>541</v>
      </c>
      <c r="W1201" s="120" t="s">
        <v>5880</v>
      </c>
      <c r="X1201" s="120">
        <v>348581094</v>
      </c>
      <c r="Y1201" s="120" t="s">
        <v>1826</v>
      </c>
      <c r="Z1201" s="120" t="s">
        <v>623</v>
      </c>
      <c r="AA1201" s="123">
        <v>41952</v>
      </c>
      <c r="AB1201" s="120" t="s">
        <v>548</v>
      </c>
      <c r="AC1201" s="120">
        <v>24</v>
      </c>
      <c r="AD1201" s="120" t="s">
        <v>192</v>
      </c>
      <c r="AE1201" s="120" t="s">
        <v>573</v>
      </c>
      <c r="AF1201" s="123">
        <v>1574</v>
      </c>
      <c r="AG1201" s="123">
        <v>2200</v>
      </c>
      <c r="AH1201" s="120" t="s">
        <v>244</v>
      </c>
      <c r="AI1201" s="123">
        <v>27577.17</v>
      </c>
      <c r="AJ1201" s="123">
        <v>9196.83</v>
      </c>
      <c r="AK1201" s="123">
        <v>36774</v>
      </c>
      <c r="AL1201" s="123">
        <v>14374.83</v>
      </c>
      <c r="AM1201" s="123">
        <v>1025.17</v>
      </c>
      <c r="AN1201" s="123">
        <v>15400</v>
      </c>
      <c r="AO1201" s="123">
        <v>14374.83</v>
      </c>
      <c r="AP1201" s="123">
        <v>1025.17</v>
      </c>
      <c r="AQ1201" s="123">
        <v>15400</v>
      </c>
      <c r="AR1201" s="120">
        <v>34</v>
      </c>
      <c r="AS1201" s="120">
        <f>VLOOKUP(X1201:X3464,[7]Sheet1!$T$2:$AC$1764,10,0)</f>
        <v>475</v>
      </c>
      <c r="AT1201" s="107" t="str">
        <f>VLOOKUP(X1201:X3458,'[8]Asset Classification'!$J$3:$S$2325,10,0)</f>
        <v>&gt;180</v>
      </c>
      <c r="AU1201" s="120"/>
      <c r="AV1201" s="120"/>
      <c r="AW1201" s="120"/>
      <c r="AX1201" s="120" t="s">
        <v>544</v>
      </c>
      <c r="AY1201" s="120" t="s">
        <v>545</v>
      </c>
      <c r="AZ1201" s="120"/>
      <c r="BA1201" s="120"/>
      <c r="BB1201" s="126"/>
      <c r="BC1201" s="110"/>
      <c r="BD1201" s="111"/>
      <c r="BE1201" s="111"/>
      <c r="BF1201" s="112"/>
      <c r="BG1201" s="111"/>
      <c r="BH1201" s="113"/>
      <c r="BI1201" s="111"/>
      <c r="BJ1201" s="111"/>
      <c r="BK1201" s="114"/>
      <c r="BL1201" s="122"/>
    </row>
    <row r="1202" spans="1:64" s="125" customFormat="1" ht="14.55" customHeight="1" x14ac:dyDescent="0.3">
      <c r="A1202" s="120">
        <v>1197</v>
      </c>
      <c r="B1202" s="120" t="s">
        <v>5879</v>
      </c>
      <c r="C1202" s="120" t="s">
        <v>178</v>
      </c>
      <c r="D1202" s="120" t="s">
        <v>850</v>
      </c>
      <c r="E1202" s="120" t="s">
        <v>851</v>
      </c>
      <c r="F1202" s="120" t="s">
        <v>852</v>
      </c>
      <c r="G1202" s="120" t="s">
        <v>853</v>
      </c>
      <c r="H1202" s="120" t="s">
        <v>854</v>
      </c>
      <c r="I1202" s="120">
        <v>168143</v>
      </c>
      <c r="J1202" s="120" t="s">
        <v>854</v>
      </c>
      <c r="K1202" s="120">
        <v>168143</v>
      </c>
      <c r="L1202" s="120" t="s">
        <v>883</v>
      </c>
      <c r="M1202" s="120" t="s">
        <v>884</v>
      </c>
      <c r="N1202" s="120">
        <v>62921</v>
      </c>
      <c r="O1202" s="120" t="s">
        <v>3130</v>
      </c>
      <c r="P1202" s="120">
        <v>628586</v>
      </c>
      <c r="Q1202" s="120" t="s">
        <v>3206</v>
      </c>
      <c r="R1202" s="120" t="s">
        <v>255</v>
      </c>
      <c r="S1202" s="120" t="s">
        <v>3943</v>
      </c>
      <c r="T1202" s="120" t="s">
        <v>180</v>
      </c>
      <c r="U1202" s="120" t="s">
        <v>186</v>
      </c>
      <c r="V1202" s="120">
        <v>0</v>
      </c>
      <c r="W1202" s="120" t="s">
        <v>5880</v>
      </c>
      <c r="X1202" s="120">
        <v>353435959</v>
      </c>
      <c r="Y1202" s="120" t="s">
        <v>3944</v>
      </c>
      <c r="Z1202" s="120" t="s">
        <v>674</v>
      </c>
      <c r="AA1202" s="123">
        <v>52000</v>
      </c>
      <c r="AB1202" s="120" t="s">
        <v>3132</v>
      </c>
      <c r="AC1202" s="120">
        <v>24</v>
      </c>
      <c r="AD1202" s="120" t="s">
        <v>190</v>
      </c>
      <c r="AE1202" s="120" t="s">
        <v>230</v>
      </c>
      <c r="AF1202" s="123">
        <v>2780</v>
      </c>
      <c r="AG1202" s="123">
        <v>2780</v>
      </c>
      <c r="AH1202" s="120" t="s">
        <v>489</v>
      </c>
      <c r="AI1202" s="123">
        <v>1462.19</v>
      </c>
      <c r="AJ1202" s="123">
        <v>1317.81</v>
      </c>
      <c r="AK1202" s="123">
        <v>2780</v>
      </c>
      <c r="AL1202" s="123">
        <v>50537.81</v>
      </c>
      <c r="AM1202" s="123">
        <v>13672.19</v>
      </c>
      <c r="AN1202" s="123">
        <v>64210</v>
      </c>
      <c r="AO1202" s="123">
        <v>32373.53</v>
      </c>
      <c r="AP1202" s="123">
        <v>12106.47</v>
      </c>
      <c r="AQ1202" s="123">
        <v>44480</v>
      </c>
      <c r="AR1202" s="120">
        <v>17</v>
      </c>
      <c r="AS1202" s="120">
        <f>VLOOKUP(X1202:X3465,[7]Sheet1!$T$2:$AC$1764,10,0)</f>
        <v>475</v>
      </c>
      <c r="AT1202" s="107" t="str">
        <f>VLOOKUP(X1202:X3459,'[8]Asset Classification'!$J$3:$S$2325,10,0)</f>
        <v>&gt;180</v>
      </c>
      <c r="AU1202" s="120"/>
      <c r="AV1202" s="120"/>
      <c r="AW1202" s="120"/>
      <c r="AX1202" s="120" t="s">
        <v>544</v>
      </c>
      <c r="AY1202" s="120" t="s">
        <v>545</v>
      </c>
      <c r="AZ1202" s="120"/>
      <c r="BA1202" s="120"/>
      <c r="BB1202" s="126"/>
      <c r="BC1202" s="110"/>
      <c r="BD1202" s="111"/>
      <c r="BE1202" s="111"/>
      <c r="BF1202" s="112"/>
      <c r="BG1202" s="111"/>
      <c r="BH1202" s="113"/>
      <c r="BI1202" s="111"/>
      <c r="BJ1202" s="111"/>
      <c r="BK1202" s="114"/>
      <c r="BL1202" s="122"/>
    </row>
    <row r="1203" spans="1:64" s="125" customFormat="1" ht="14.55" customHeight="1" x14ac:dyDescent="0.3">
      <c r="A1203" s="120">
        <v>1198</v>
      </c>
      <c r="B1203" s="120" t="s">
        <v>5879</v>
      </c>
      <c r="C1203" s="120" t="s">
        <v>178</v>
      </c>
      <c r="D1203" s="120" t="s">
        <v>850</v>
      </c>
      <c r="E1203" s="120" t="s">
        <v>851</v>
      </c>
      <c r="F1203" s="120" t="s">
        <v>852</v>
      </c>
      <c r="G1203" s="120" t="s">
        <v>853</v>
      </c>
      <c r="H1203" s="120" t="s">
        <v>854</v>
      </c>
      <c r="I1203" s="120">
        <v>168143</v>
      </c>
      <c r="J1203" s="120" t="s">
        <v>854</v>
      </c>
      <c r="K1203" s="120">
        <v>168143</v>
      </c>
      <c r="L1203" s="120" t="s">
        <v>906</v>
      </c>
      <c r="M1203" s="120" t="s">
        <v>907</v>
      </c>
      <c r="N1203" s="120">
        <v>63002</v>
      </c>
      <c r="O1203" s="120" t="s">
        <v>2120</v>
      </c>
      <c r="P1203" s="120">
        <v>499366</v>
      </c>
      <c r="Q1203" s="120" t="s">
        <v>2121</v>
      </c>
      <c r="R1203" s="120" t="s">
        <v>255</v>
      </c>
      <c r="S1203" s="120" t="s">
        <v>4029</v>
      </c>
      <c r="T1203" s="120" t="s">
        <v>185</v>
      </c>
      <c r="U1203" s="120" t="s">
        <v>186</v>
      </c>
      <c r="V1203" s="120">
        <v>0</v>
      </c>
      <c r="W1203" s="120" t="s">
        <v>221</v>
      </c>
      <c r="X1203" s="120">
        <v>353444908</v>
      </c>
      <c r="Y1203" s="120" t="s">
        <v>4030</v>
      </c>
      <c r="Z1203" s="120" t="s">
        <v>2020</v>
      </c>
      <c r="AA1203" s="123">
        <v>35000</v>
      </c>
      <c r="AB1203" s="120" t="s">
        <v>548</v>
      </c>
      <c r="AC1203" s="120">
        <v>24</v>
      </c>
      <c r="AD1203" s="120" t="s">
        <v>190</v>
      </c>
      <c r="AE1203" s="120" t="s">
        <v>478</v>
      </c>
      <c r="AF1203" s="123">
        <v>1870</v>
      </c>
      <c r="AG1203" s="123">
        <v>1870</v>
      </c>
      <c r="AH1203" s="120" t="s">
        <v>489</v>
      </c>
      <c r="AI1203" s="123">
        <v>983.01</v>
      </c>
      <c r="AJ1203" s="123">
        <v>886.99</v>
      </c>
      <c r="AK1203" s="123">
        <v>1870</v>
      </c>
      <c r="AL1203" s="123">
        <v>34016.99</v>
      </c>
      <c r="AM1203" s="123">
        <v>9102.01</v>
      </c>
      <c r="AN1203" s="123">
        <v>43119</v>
      </c>
      <c r="AO1203" s="123">
        <v>21869.98</v>
      </c>
      <c r="AP1203" s="123">
        <v>8050.02</v>
      </c>
      <c r="AQ1203" s="123">
        <v>29920</v>
      </c>
      <c r="AR1203" s="120">
        <v>17</v>
      </c>
      <c r="AS1203" s="120">
        <f>VLOOKUP(X1203:X3466,[7]Sheet1!$T$2:$AC$1764,10,0)</f>
        <v>475</v>
      </c>
      <c r="AT1203" s="107" t="str">
        <f>VLOOKUP(X1203:X3460,'[8]Asset Classification'!$J$3:$S$2325,10,0)</f>
        <v>&gt;180</v>
      </c>
      <c r="AU1203" s="120"/>
      <c r="AV1203" s="120"/>
      <c r="AW1203" s="120"/>
      <c r="AX1203" s="120" t="s">
        <v>544</v>
      </c>
      <c r="AY1203" s="120" t="s">
        <v>545</v>
      </c>
      <c r="AZ1203" s="120"/>
      <c r="BA1203" s="120"/>
      <c r="BB1203" s="126"/>
      <c r="BC1203" s="110"/>
      <c r="BD1203" s="111"/>
      <c r="BE1203" s="111"/>
      <c r="BF1203" s="112"/>
      <c r="BG1203" s="111"/>
      <c r="BH1203" s="113"/>
      <c r="BI1203" s="111"/>
      <c r="BJ1203" s="111"/>
      <c r="BK1203" s="114"/>
      <c r="BL1203" s="122"/>
    </row>
    <row r="1204" spans="1:64" s="125" customFormat="1" ht="14.55" customHeight="1" x14ac:dyDescent="0.3">
      <c r="A1204" s="120">
        <v>1199</v>
      </c>
      <c r="B1204" s="120" t="s">
        <v>5879</v>
      </c>
      <c r="C1204" s="120" t="s">
        <v>178</v>
      </c>
      <c r="D1204" s="120" t="s">
        <v>850</v>
      </c>
      <c r="E1204" s="120" t="s">
        <v>851</v>
      </c>
      <c r="F1204" s="120" t="s">
        <v>852</v>
      </c>
      <c r="G1204" s="120" t="s">
        <v>853</v>
      </c>
      <c r="H1204" s="120" t="s">
        <v>854</v>
      </c>
      <c r="I1204" s="120">
        <v>40674</v>
      </c>
      <c r="J1204" s="120" t="s">
        <v>905</v>
      </c>
      <c r="K1204" s="120">
        <v>40674</v>
      </c>
      <c r="L1204" s="120" t="s">
        <v>906</v>
      </c>
      <c r="M1204" s="120" t="s">
        <v>907</v>
      </c>
      <c r="N1204" s="120">
        <v>379141</v>
      </c>
      <c r="O1204" s="120" t="s">
        <v>2308</v>
      </c>
      <c r="P1204" s="120">
        <v>538224</v>
      </c>
      <c r="Q1204" s="120" t="s">
        <v>2309</v>
      </c>
      <c r="R1204" s="120" t="s">
        <v>437</v>
      </c>
      <c r="S1204" s="120" t="s">
        <v>2312</v>
      </c>
      <c r="T1204" s="120" t="s">
        <v>180</v>
      </c>
      <c r="U1204" s="120" t="s">
        <v>181</v>
      </c>
      <c r="V1204" s="120">
        <v>541</v>
      </c>
      <c r="W1204" s="120" t="s">
        <v>5880</v>
      </c>
      <c r="X1204" s="120">
        <v>353523890</v>
      </c>
      <c r="Y1204" s="120" t="s">
        <v>4098</v>
      </c>
      <c r="Z1204" s="120" t="s">
        <v>297</v>
      </c>
      <c r="AA1204" s="123">
        <v>30000</v>
      </c>
      <c r="AB1204" s="120" t="s">
        <v>548</v>
      </c>
      <c r="AC1204" s="120">
        <v>18</v>
      </c>
      <c r="AD1204" s="120" t="s">
        <v>276</v>
      </c>
      <c r="AE1204" s="120" t="s">
        <v>478</v>
      </c>
      <c r="AF1204" s="123">
        <v>2020</v>
      </c>
      <c r="AG1204" s="123">
        <v>2020</v>
      </c>
      <c r="AH1204" s="120" t="s">
        <v>489</v>
      </c>
      <c r="AI1204" s="123">
        <v>1218.6300000000001</v>
      </c>
      <c r="AJ1204" s="123">
        <v>801.37</v>
      </c>
      <c r="AK1204" s="123">
        <v>2020</v>
      </c>
      <c r="AL1204" s="123">
        <v>28781.37</v>
      </c>
      <c r="AM1204" s="123">
        <v>5650.63</v>
      </c>
      <c r="AN1204" s="123">
        <v>34432</v>
      </c>
      <c r="AO1204" s="123">
        <v>26709.38</v>
      </c>
      <c r="AP1204" s="123">
        <v>5610.62</v>
      </c>
      <c r="AQ1204" s="123">
        <v>32320</v>
      </c>
      <c r="AR1204" s="120">
        <v>17</v>
      </c>
      <c r="AS1204" s="120">
        <f>VLOOKUP(X1204:X3467,[7]Sheet1!$T$2:$AC$1764,10,0)</f>
        <v>475</v>
      </c>
      <c r="AT1204" s="107" t="str">
        <f>VLOOKUP(X1204:X3461,'[8]Asset Classification'!$J$3:$S$2325,10,0)</f>
        <v>&gt;180</v>
      </c>
      <c r="AU1204" s="120"/>
      <c r="AV1204" s="120"/>
      <c r="AW1204" s="120"/>
      <c r="AX1204" s="120" t="s">
        <v>544</v>
      </c>
      <c r="AY1204" s="120" t="s">
        <v>545</v>
      </c>
      <c r="AZ1204" s="120"/>
      <c r="BA1204" s="120"/>
      <c r="BB1204" s="126"/>
      <c r="BC1204" s="110"/>
      <c r="BD1204" s="111"/>
      <c r="BE1204" s="111"/>
      <c r="BF1204" s="112"/>
      <c r="BG1204" s="111"/>
      <c r="BH1204" s="113"/>
      <c r="BI1204" s="111"/>
      <c r="BJ1204" s="111"/>
      <c r="BK1204" s="114"/>
      <c r="BL1204" s="122"/>
    </row>
    <row r="1205" spans="1:64" s="125" customFormat="1" ht="14.55" customHeight="1" x14ac:dyDescent="0.3">
      <c r="A1205" s="120">
        <v>1200</v>
      </c>
      <c r="B1205" s="120" t="s">
        <v>5879</v>
      </c>
      <c r="C1205" s="120" t="s">
        <v>178</v>
      </c>
      <c r="D1205" s="120" t="s">
        <v>850</v>
      </c>
      <c r="E1205" s="120" t="s">
        <v>851</v>
      </c>
      <c r="F1205" s="120" t="s">
        <v>852</v>
      </c>
      <c r="G1205" s="120" t="s">
        <v>853</v>
      </c>
      <c r="H1205" s="120" t="s">
        <v>854</v>
      </c>
      <c r="I1205" s="120">
        <v>40674</v>
      </c>
      <c r="J1205" s="120" t="s">
        <v>905</v>
      </c>
      <c r="K1205" s="120">
        <v>40674</v>
      </c>
      <c r="L1205" s="120" t="s">
        <v>906</v>
      </c>
      <c r="M1205" s="120" t="s">
        <v>907</v>
      </c>
      <c r="N1205" s="120">
        <v>379141</v>
      </c>
      <c r="O1205" s="120" t="s">
        <v>1110</v>
      </c>
      <c r="P1205" s="120">
        <v>91444</v>
      </c>
      <c r="Q1205" s="120" t="s">
        <v>769</v>
      </c>
      <c r="R1205" s="120" t="s">
        <v>255</v>
      </c>
      <c r="S1205" s="120" t="s">
        <v>4025</v>
      </c>
      <c r="T1205" s="120" t="s">
        <v>185</v>
      </c>
      <c r="U1205" s="120" t="s">
        <v>186</v>
      </c>
      <c r="V1205" s="120">
        <v>0</v>
      </c>
      <c r="W1205" s="120" t="s">
        <v>5880</v>
      </c>
      <c r="X1205" s="120">
        <v>353444904</v>
      </c>
      <c r="Y1205" s="120" t="s">
        <v>4026</v>
      </c>
      <c r="Z1205" s="120" t="s">
        <v>481</v>
      </c>
      <c r="AA1205" s="123">
        <v>52000</v>
      </c>
      <c r="AB1205" s="120" t="s">
        <v>182</v>
      </c>
      <c r="AC1205" s="120">
        <v>24</v>
      </c>
      <c r="AD1205" s="120" t="s">
        <v>190</v>
      </c>
      <c r="AE1205" s="120" t="s">
        <v>479</v>
      </c>
      <c r="AF1205" s="123">
        <v>2780</v>
      </c>
      <c r="AG1205" s="123">
        <v>2780</v>
      </c>
      <c r="AH1205" s="120" t="s">
        <v>489</v>
      </c>
      <c r="AI1205" s="123">
        <v>1355.34</v>
      </c>
      <c r="AJ1205" s="123">
        <v>1424.66</v>
      </c>
      <c r="AK1205" s="123">
        <v>2780</v>
      </c>
      <c r="AL1205" s="123">
        <v>50644.66</v>
      </c>
      <c r="AM1205" s="123">
        <v>13628.34</v>
      </c>
      <c r="AN1205" s="123">
        <v>64273</v>
      </c>
      <c r="AO1205" s="123">
        <v>32451.18</v>
      </c>
      <c r="AP1205" s="123">
        <v>12028.82</v>
      </c>
      <c r="AQ1205" s="123">
        <v>44480</v>
      </c>
      <c r="AR1205" s="120">
        <v>17</v>
      </c>
      <c r="AS1205" s="120">
        <f>VLOOKUP(X1205:X3468,[7]Sheet1!$T$2:$AC$1764,10,0)</f>
        <v>476</v>
      </c>
      <c r="AT1205" s="107" t="str">
        <f>VLOOKUP(X1205:X3462,'[8]Asset Classification'!$J$3:$S$2325,10,0)</f>
        <v>&gt;180</v>
      </c>
      <c r="AU1205" s="120"/>
      <c r="AV1205" s="120"/>
      <c r="AW1205" s="120"/>
      <c r="AX1205" s="120" t="s">
        <v>544</v>
      </c>
      <c r="AY1205" s="120" t="s">
        <v>545</v>
      </c>
      <c r="AZ1205" s="120"/>
      <c r="BA1205" s="120"/>
      <c r="BB1205" s="126"/>
      <c r="BC1205" s="110"/>
      <c r="BD1205" s="111"/>
      <c r="BE1205" s="111"/>
      <c r="BF1205" s="112"/>
      <c r="BG1205" s="111"/>
      <c r="BH1205" s="113"/>
      <c r="BI1205" s="111"/>
      <c r="BJ1205" s="111"/>
      <c r="BK1205" s="114"/>
      <c r="BL1205" s="122"/>
    </row>
    <row r="1206" spans="1:64" s="125" customFormat="1" ht="14.55" customHeight="1" x14ac:dyDescent="0.3">
      <c r="A1206" s="120">
        <v>1201</v>
      </c>
      <c r="B1206" s="120" t="s">
        <v>5879</v>
      </c>
      <c r="C1206" s="120" t="s">
        <v>178</v>
      </c>
      <c r="D1206" s="120" t="s">
        <v>850</v>
      </c>
      <c r="E1206" s="120" t="s">
        <v>851</v>
      </c>
      <c r="F1206" s="120" t="s">
        <v>852</v>
      </c>
      <c r="G1206" s="120" t="s">
        <v>853</v>
      </c>
      <c r="H1206" s="120" t="s">
        <v>854</v>
      </c>
      <c r="I1206" s="120">
        <v>40674</v>
      </c>
      <c r="J1206" s="120" t="s">
        <v>905</v>
      </c>
      <c r="K1206" s="120">
        <v>40674</v>
      </c>
      <c r="L1206" s="120" t="s">
        <v>906</v>
      </c>
      <c r="M1206" s="120" t="s">
        <v>907</v>
      </c>
      <c r="N1206" s="120">
        <v>62810</v>
      </c>
      <c r="O1206" s="120" t="s">
        <v>2154</v>
      </c>
      <c r="P1206" s="120">
        <v>91560</v>
      </c>
      <c r="Q1206" s="120" t="s">
        <v>2155</v>
      </c>
      <c r="R1206" s="120" t="s">
        <v>255</v>
      </c>
      <c r="S1206" s="120" t="s">
        <v>3270</v>
      </c>
      <c r="T1206" s="120" t="s">
        <v>298</v>
      </c>
      <c r="U1206" s="120" t="s">
        <v>181</v>
      </c>
      <c r="V1206" s="120">
        <v>541</v>
      </c>
      <c r="W1206" s="120" t="s">
        <v>5880</v>
      </c>
      <c r="X1206" s="120">
        <v>351979281</v>
      </c>
      <c r="Y1206" s="120" t="s">
        <v>3271</v>
      </c>
      <c r="Z1206" s="120" t="s">
        <v>455</v>
      </c>
      <c r="AA1206" s="123">
        <v>52000</v>
      </c>
      <c r="AB1206" s="120" t="s">
        <v>197</v>
      </c>
      <c r="AC1206" s="120">
        <v>24</v>
      </c>
      <c r="AD1206" s="120" t="s">
        <v>190</v>
      </c>
      <c r="AE1206" s="120" t="s">
        <v>448</v>
      </c>
      <c r="AF1206" s="123">
        <v>2780</v>
      </c>
      <c r="AG1206" s="123">
        <v>2780</v>
      </c>
      <c r="AH1206" s="120" t="s">
        <v>304</v>
      </c>
      <c r="AI1206" s="123">
        <v>8344.25</v>
      </c>
      <c r="AJ1206" s="123">
        <v>5555.75</v>
      </c>
      <c r="AK1206" s="123">
        <v>13900</v>
      </c>
      <c r="AL1206" s="123">
        <v>43655.75</v>
      </c>
      <c r="AM1206" s="123">
        <v>9787.25</v>
      </c>
      <c r="AN1206" s="123">
        <v>53443</v>
      </c>
      <c r="AO1206" s="123">
        <v>35065.440000000002</v>
      </c>
      <c r="AP1206" s="123">
        <v>9414.56</v>
      </c>
      <c r="AQ1206" s="123">
        <v>44480</v>
      </c>
      <c r="AR1206" s="120">
        <v>21</v>
      </c>
      <c r="AS1206" s="120">
        <f>VLOOKUP(X1206:X3469,[7]Sheet1!$T$2:$AC$1764,10,0)</f>
        <v>477</v>
      </c>
      <c r="AT1206" s="107" t="str">
        <f>VLOOKUP(X1206:X3463,'[8]Asset Classification'!$J$3:$S$2325,10,0)</f>
        <v>&gt;180</v>
      </c>
      <c r="AU1206" s="120"/>
      <c r="AV1206" s="120"/>
      <c r="AW1206" s="120"/>
      <c r="AX1206" s="120" t="s">
        <v>544</v>
      </c>
      <c r="AY1206" s="120" t="s">
        <v>545</v>
      </c>
      <c r="AZ1206" s="120"/>
      <c r="BA1206" s="120"/>
      <c r="BB1206" s="126"/>
      <c r="BC1206" s="110"/>
      <c r="BD1206" s="111"/>
      <c r="BE1206" s="111"/>
      <c r="BF1206" s="112"/>
      <c r="BG1206" s="111"/>
      <c r="BH1206" s="113"/>
      <c r="BI1206" s="111"/>
      <c r="BJ1206" s="111"/>
      <c r="BK1206" s="114"/>
      <c r="BL1206" s="122"/>
    </row>
    <row r="1207" spans="1:64" s="125" customFormat="1" ht="14.55" customHeight="1" x14ac:dyDescent="0.3">
      <c r="A1207" s="120">
        <v>1202</v>
      </c>
      <c r="B1207" s="120" t="s">
        <v>5879</v>
      </c>
      <c r="C1207" s="120" t="s">
        <v>178</v>
      </c>
      <c r="D1207" s="120" t="s">
        <v>850</v>
      </c>
      <c r="E1207" s="120" t="s">
        <v>851</v>
      </c>
      <c r="F1207" s="120" t="s">
        <v>852</v>
      </c>
      <c r="G1207" s="120" t="s">
        <v>853</v>
      </c>
      <c r="H1207" s="120" t="s">
        <v>854</v>
      </c>
      <c r="I1207" s="120">
        <v>40699</v>
      </c>
      <c r="J1207" s="120" t="s">
        <v>2253</v>
      </c>
      <c r="K1207" s="120">
        <v>40699</v>
      </c>
      <c r="L1207" s="120" t="s">
        <v>1019</v>
      </c>
      <c r="M1207" s="120" t="s">
        <v>1020</v>
      </c>
      <c r="N1207" s="120">
        <v>394669</v>
      </c>
      <c r="O1207" s="120" t="s">
        <v>1619</v>
      </c>
      <c r="P1207" s="120">
        <v>415061</v>
      </c>
      <c r="Q1207" s="120" t="s">
        <v>1620</v>
      </c>
      <c r="R1207" s="120" t="s">
        <v>255</v>
      </c>
      <c r="S1207" s="120" t="s">
        <v>1621</v>
      </c>
      <c r="T1207" s="120" t="s">
        <v>185</v>
      </c>
      <c r="U1207" s="120" t="s">
        <v>186</v>
      </c>
      <c r="V1207" s="120">
        <v>541</v>
      </c>
      <c r="W1207" s="120" t="s">
        <v>5880</v>
      </c>
      <c r="X1207" s="120">
        <v>347317393</v>
      </c>
      <c r="Y1207" s="120" t="s">
        <v>1622</v>
      </c>
      <c r="Z1207" s="120" t="s">
        <v>1410</v>
      </c>
      <c r="AA1207" s="123">
        <v>33191</v>
      </c>
      <c r="AB1207" s="120" t="s">
        <v>197</v>
      </c>
      <c r="AC1207" s="120">
        <v>24</v>
      </c>
      <c r="AD1207" s="120" t="s">
        <v>192</v>
      </c>
      <c r="AE1207" s="120" t="s">
        <v>627</v>
      </c>
      <c r="AF1207" s="123">
        <v>1421</v>
      </c>
      <c r="AG1207" s="123">
        <v>1700</v>
      </c>
      <c r="AH1207" s="120" t="s">
        <v>203</v>
      </c>
      <c r="AI1207" s="123">
        <v>28393.97</v>
      </c>
      <c r="AJ1207" s="123">
        <v>7248.03</v>
      </c>
      <c r="AK1207" s="123">
        <v>35642</v>
      </c>
      <c r="AL1207" s="123">
        <v>4797.03</v>
      </c>
      <c r="AM1207" s="123">
        <v>81.97</v>
      </c>
      <c r="AN1207" s="123">
        <v>4879</v>
      </c>
      <c r="AO1207" s="123">
        <v>4797.03</v>
      </c>
      <c r="AP1207" s="123">
        <v>81.97</v>
      </c>
      <c r="AQ1207" s="123">
        <v>4879</v>
      </c>
      <c r="AR1207" s="120">
        <v>39</v>
      </c>
      <c r="AS1207" s="120">
        <f>VLOOKUP(X1207:X3470,[7]Sheet1!$T$2:$AC$1764,10,0)</f>
        <v>497</v>
      </c>
      <c r="AT1207" s="107" t="str">
        <f>VLOOKUP(X1207:X3464,'[8]Asset Classification'!$J$3:$S$2325,10,0)</f>
        <v>&gt;180</v>
      </c>
      <c r="AU1207" s="120"/>
      <c r="AV1207" s="120"/>
      <c r="AW1207" s="120"/>
      <c r="AX1207" s="120" t="s">
        <v>544</v>
      </c>
      <c r="AY1207" s="120" t="s">
        <v>545</v>
      </c>
      <c r="AZ1207" s="120"/>
      <c r="BA1207" s="120"/>
      <c r="BB1207" s="126"/>
      <c r="BC1207" s="110"/>
      <c r="BD1207" s="111"/>
      <c r="BE1207" s="111"/>
      <c r="BF1207" s="112"/>
      <c r="BG1207" s="111"/>
      <c r="BH1207" s="113"/>
      <c r="BI1207" s="111"/>
      <c r="BJ1207" s="111"/>
      <c r="BK1207" s="114"/>
      <c r="BL1207" s="122"/>
    </row>
    <row r="1208" spans="1:64" s="125" customFormat="1" ht="14.55" customHeight="1" x14ac:dyDescent="0.3">
      <c r="A1208" s="120">
        <v>1203</v>
      </c>
      <c r="B1208" s="120" t="s">
        <v>5879</v>
      </c>
      <c r="C1208" s="120" t="s">
        <v>178</v>
      </c>
      <c r="D1208" s="120" t="s">
        <v>850</v>
      </c>
      <c r="E1208" s="120" t="s">
        <v>851</v>
      </c>
      <c r="F1208" s="120" t="s">
        <v>852</v>
      </c>
      <c r="G1208" s="120" t="s">
        <v>853</v>
      </c>
      <c r="H1208" s="120" t="s">
        <v>854</v>
      </c>
      <c r="I1208" s="120">
        <v>40731</v>
      </c>
      <c r="J1208" s="120" t="s">
        <v>1639</v>
      </c>
      <c r="K1208" s="120">
        <v>40731</v>
      </c>
      <c r="L1208" s="120" t="s">
        <v>883</v>
      </c>
      <c r="M1208" s="120" t="s">
        <v>884</v>
      </c>
      <c r="N1208" s="120">
        <v>357648</v>
      </c>
      <c r="O1208" s="120" t="s">
        <v>1619</v>
      </c>
      <c r="P1208" s="120">
        <v>415061</v>
      </c>
      <c r="Q1208" s="120" t="s">
        <v>1620</v>
      </c>
      <c r="R1208" s="120" t="s">
        <v>255</v>
      </c>
      <c r="S1208" s="120" t="s">
        <v>1623</v>
      </c>
      <c r="T1208" s="120" t="s">
        <v>185</v>
      </c>
      <c r="U1208" s="120" t="s">
        <v>186</v>
      </c>
      <c r="V1208" s="120">
        <v>541</v>
      </c>
      <c r="W1208" s="120" t="s">
        <v>5880</v>
      </c>
      <c r="X1208" s="120">
        <v>347317394</v>
      </c>
      <c r="Y1208" s="120" t="s">
        <v>1624</v>
      </c>
      <c r="Z1208" s="120" t="s">
        <v>1410</v>
      </c>
      <c r="AA1208" s="123">
        <v>33191</v>
      </c>
      <c r="AB1208" s="120" t="s">
        <v>197</v>
      </c>
      <c r="AC1208" s="120">
        <v>24</v>
      </c>
      <c r="AD1208" s="120" t="s">
        <v>192</v>
      </c>
      <c r="AE1208" s="120" t="s">
        <v>627</v>
      </c>
      <c r="AF1208" s="123">
        <v>1421</v>
      </c>
      <c r="AG1208" s="123">
        <v>1700</v>
      </c>
      <c r="AH1208" s="120" t="s">
        <v>203</v>
      </c>
      <c r="AI1208" s="123">
        <v>28393.97</v>
      </c>
      <c r="AJ1208" s="123">
        <v>7248.03</v>
      </c>
      <c r="AK1208" s="123">
        <v>35642</v>
      </c>
      <c r="AL1208" s="123">
        <v>4797.03</v>
      </c>
      <c r="AM1208" s="123">
        <v>81.97</v>
      </c>
      <c r="AN1208" s="123">
        <v>4879</v>
      </c>
      <c r="AO1208" s="123">
        <v>4797.03</v>
      </c>
      <c r="AP1208" s="123">
        <v>81.97</v>
      </c>
      <c r="AQ1208" s="123">
        <v>4879</v>
      </c>
      <c r="AR1208" s="120">
        <v>39</v>
      </c>
      <c r="AS1208" s="120">
        <f>VLOOKUP(X1208:X3471,[7]Sheet1!$T$2:$AC$1764,10,0)</f>
        <v>497</v>
      </c>
      <c r="AT1208" s="107" t="str">
        <f>VLOOKUP(X1208:X3465,'[8]Asset Classification'!$J$3:$S$2325,10,0)</f>
        <v>&gt;180</v>
      </c>
      <c r="AU1208" s="120"/>
      <c r="AV1208" s="120"/>
      <c r="AW1208" s="120"/>
      <c r="AX1208" s="120" t="s">
        <v>544</v>
      </c>
      <c r="AY1208" s="120" t="s">
        <v>545</v>
      </c>
      <c r="AZ1208" s="120"/>
      <c r="BA1208" s="120"/>
      <c r="BB1208" s="126"/>
      <c r="BC1208" s="110"/>
      <c r="BD1208" s="111"/>
      <c r="BE1208" s="111"/>
      <c r="BF1208" s="112"/>
      <c r="BG1208" s="111"/>
      <c r="BH1208" s="113"/>
      <c r="BI1208" s="111"/>
      <c r="BJ1208" s="111"/>
      <c r="BK1208" s="114"/>
      <c r="BL1208" s="122"/>
    </row>
    <row r="1209" spans="1:64" s="125" customFormat="1" ht="14.55" customHeight="1" x14ac:dyDescent="0.3">
      <c r="A1209" s="120">
        <v>1204</v>
      </c>
      <c r="B1209" s="120" t="s">
        <v>5879</v>
      </c>
      <c r="C1209" s="120" t="s">
        <v>178</v>
      </c>
      <c r="D1209" s="120" t="s">
        <v>850</v>
      </c>
      <c r="E1209" s="120" t="s">
        <v>851</v>
      </c>
      <c r="F1209" s="120" t="s">
        <v>852</v>
      </c>
      <c r="G1209" s="120" t="s">
        <v>853</v>
      </c>
      <c r="H1209" s="120" t="s">
        <v>854</v>
      </c>
      <c r="I1209" s="120">
        <v>40733</v>
      </c>
      <c r="J1209" s="120" t="s">
        <v>1887</v>
      </c>
      <c r="K1209" s="120">
        <v>40733</v>
      </c>
      <c r="L1209" s="120" t="s">
        <v>883</v>
      </c>
      <c r="M1209" s="120" t="s">
        <v>884</v>
      </c>
      <c r="N1209" s="120">
        <v>313067</v>
      </c>
      <c r="O1209" s="120" t="s">
        <v>1619</v>
      </c>
      <c r="P1209" s="120">
        <v>415061</v>
      </c>
      <c r="Q1209" s="120" t="s">
        <v>1620</v>
      </c>
      <c r="R1209" s="120" t="s">
        <v>255</v>
      </c>
      <c r="S1209" s="120" t="s">
        <v>1632</v>
      </c>
      <c r="T1209" s="120" t="s">
        <v>185</v>
      </c>
      <c r="U1209" s="120" t="s">
        <v>186</v>
      </c>
      <c r="V1209" s="120">
        <v>541</v>
      </c>
      <c r="W1209" s="120" t="s">
        <v>5880</v>
      </c>
      <c r="X1209" s="120">
        <v>347318667</v>
      </c>
      <c r="Y1209" s="120" t="s">
        <v>1633</v>
      </c>
      <c r="Z1209" s="120" t="s">
        <v>1410</v>
      </c>
      <c r="AA1209" s="123">
        <v>33191</v>
      </c>
      <c r="AB1209" s="120" t="s">
        <v>197</v>
      </c>
      <c r="AC1209" s="120">
        <v>24</v>
      </c>
      <c r="AD1209" s="120" t="s">
        <v>192</v>
      </c>
      <c r="AE1209" s="120" t="s">
        <v>627</v>
      </c>
      <c r="AF1209" s="123">
        <v>1421</v>
      </c>
      <c r="AG1209" s="123">
        <v>1700</v>
      </c>
      <c r="AH1209" s="120" t="s">
        <v>495</v>
      </c>
      <c r="AI1209" s="123">
        <v>28393.97</v>
      </c>
      <c r="AJ1209" s="123">
        <v>7248.03</v>
      </c>
      <c r="AK1209" s="123">
        <v>35642</v>
      </c>
      <c r="AL1209" s="123">
        <v>4797.03</v>
      </c>
      <c r="AM1209" s="123">
        <v>81.97</v>
      </c>
      <c r="AN1209" s="123">
        <v>4879</v>
      </c>
      <c r="AO1209" s="123">
        <v>4797.03</v>
      </c>
      <c r="AP1209" s="123">
        <v>81.97</v>
      </c>
      <c r="AQ1209" s="123">
        <v>4879</v>
      </c>
      <c r="AR1209" s="120">
        <v>39</v>
      </c>
      <c r="AS1209" s="120">
        <f>VLOOKUP(X1209:X3472,[7]Sheet1!$T$2:$AC$1764,10,0)</f>
        <v>497</v>
      </c>
      <c r="AT1209" s="107" t="str">
        <f>VLOOKUP(X1209:X3466,'[8]Asset Classification'!$J$3:$S$2325,10,0)</f>
        <v>&gt;180</v>
      </c>
      <c r="AU1209" s="120"/>
      <c r="AV1209" s="120"/>
      <c r="AW1209" s="120"/>
      <c r="AX1209" s="120" t="s">
        <v>544</v>
      </c>
      <c r="AY1209" s="120" t="s">
        <v>545</v>
      </c>
      <c r="AZ1209" s="120"/>
      <c r="BA1209" s="120"/>
      <c r="BB1209" s="126"/>
      <c r="BC1209" s="110"/>
      <c r="BD1209" s="111"/>
      <c r="BE1209" s="111"/>
      <c r="BF1209" s="112"/>
      <c r="BG1209" s="111"/>
      <c r="BH1209" s="113"/>
      <c r="BI1209" s="111"/>
      <c r="BJ1209" s="111"/>
      <c r="BK1209" s="114"/>
      <c r="BL1209" s="122"/>
    </row>
    <row r="1210" spans="1:64" s="125" customFormat="1" ht="14.55" customHeight="1" x14ac:dyDescent="0.3">
      <c r="A1210" s="120">
        <v>1205</v>
      </c>
      <c r="B1210" s="120" t="s">
        <v>5879</v>
      </c>
      <c r="C1210" s="120" t="s">
        <v>178</v>
      </c>
      <c r="D1210" s="120" t="s">
        <v>850</v>
      </c>
      <c r="E1210" s="120" t="s">
        <v>851</v>
      </c>
      <c r="F1210" s="120" t="s">
        <v>852</v>
      </c>
      <c r="G1210" s="120" t="s">
        <v>853</v>
      </c>
      <c r="H1210" s="120" t="s">
        <v>854</v>
      </c>
      <c r="I1210" s="120">
        <v>40733</v>
      </c>
      <c r="J1210" s="120" t="s">
        <v>1887</v>
      </c>
      <c r="K1210" s="120">
        <v>40733</v>
      </c>
      <c r="L1210" s="120" t="s">
        <v>883</v>
      </c>
      <c r="M1210" s="120" t="s">
        <v>884</v>
      </c>
      <c r="N1210" s="120">
        <v>62957</v>
      </c>
      <c r="O1210" s="120" t="s">
        <v>1619</v>
      </c>
      <c r="P1210" s="120">
        <v>415061</v>
      </c>
      <c r="Q1210" s="120" t="s">
        <v>1620</v>
      </c>
      <c r="R1210" s="120" t="s">
        <v>255</v>
      </c>
      <c r="S1210" s="120" t="s">
        <v>1634</v>
      </c>
      <c r="T1210" s="120" t="s">
        <v>185</v>
      </c>
      <c r="U1210" s="120" t="s">
        <v>186</v>
      </c>
      <c r="V1210" s="120">
        <v>541</v>
      </c>
      <c r="W1210" s="120" t="s">
        <v>5880</v>
      </c>
      <c r="X1210" s="120">
        <v>347318668</v>
      </c>
      <c r="Y1210" s="120" t="s">
        <v>1635</v>
      </c>
      <c r="Z1210" s="120" t="s">
        <v>1410</v>
      </c>
      <c r="AA1210" s="123">
        <v>33191</v>
      </c>
      <c r="AB1210" s="120" t="s">
        <v>197</v>
      </c>
      <c r="AC1210" s="120">
        <v>24</v>
      </c>
      <c r="AD1210" s="120" t="s">
        <v>192</v>
      </c>
      <c r="AE1210" s="120" t="s">
        <v>627</v>
      </c>
      <c r="AF1210" s="123">
        <v>1421</v>
      </c>
      <c r="AG1210" s="123">
        <v>1700</v>
      </c>
      <c r="AH1210" s="120" t="s">
        <v>495</v>
      </c>
      <c r="AI1210" s="123">
        <v>28393.97</v>
      </c>
      <c r="AJ1210" s="123">
        <v>7248.03</v>
      </c>
      <c r="AK1210" s="123">
        <v>35642</v>
      </c>
      <c r="AL1210" s="123">
        <v>4797.03</v>
      </c>
      <c r="AM1210" s="123">
        <v>81.97</v>
      </c>
      <c r="AN1210" s="123">
        <v>4879</v>
      </c>
      <c r="AO1210" s="123">
        <v>4797.03</v>
      </c>
      <c r="AP1210" s="123">
        <v>81.97</v>
      </c>
      <c r="AQ1210" s="123">
        <v>4879</v>
      </c>
      <c r="AR1210" s="120">
        <v>39</v>
      </c>
      <c r="AS1210" s="120">
        <f>VLOOKUP(X1210:X3473,[7]Sheet1!$T$2:$AC$1764,10,0)</f>
        <v>497</v>
      </c>
      <c r="AT1210" s="107" t="str">
        <f>VLOOKUP(X1210:X3467,'[8]Asset Classification'!$J$3:$S$2325,10,0)</f>
        <v>&gt;180</v>
      </c>
      <c r="AU1210" s="120"/>
      <c r="AV1210" s="120"/>
      <c r="AW1210" s="120"/>
      <c r="AX1210" s="120" t="s">
        <v>544</v>
      </c>
      <c r="AY1210" s="120" t="s">
        <v>545</v>
      </c>
      <c r="AZ1210" s="120"/>
      <c r="BA1210" s="120"/>
      <c r="BB1210" s="126"/>
      <c r="BC1210" s="110"/>
      <c r="BD1210" s="111"/>
      <c r="BE1210" s="111"/>
      <c r="BF1210" s="112"/>
      <c r="BG1210" s="111"/>
      <c r="BH1210" s="113"/>
      <c r="BI1210" s="111"/>
      <c r="BJ1210" s="111"/>
      <c r="BK1210" s="114"/>
      <c r="BL1210" s="122"/>
    </row>
    <row r="1211" spans="1:64" s="125" customFormat="1" ht="14.55" customHeight="1" x14ac:dyDescent="0.3">
      <c r="A1211" s="120">
        <v>1206</v>
      </c>
      <c r="B1211" s="120" t="s">
        <v>5879</v>
      </c>
      <c r="C1211" s="120" t="s">
        <v>178</v>
      </c>
      <c r="D1211" s="120" t="s">
        <v>850</v>
      </c>
      <c r="E1211" s="120" t="s">
        <v>851</v>
      </c>
      <c r="F1211" s="120" t="s">
        <v>852</v>
      </c>
      <c r="G1211" s="120" t="s">
        <v>853</v>
      </c>
      <c r="H1211" s="120" t="s">
        <v>854</v>
      </c>
      <c r="I1211" s="120">
        <v>169532</v>
      </c>
      <c r="J1211" s="120" t="s">
        <v>1553</v>
      </c>
      <c r="K1211" s="120">
        <v>169532</v>
      </c>
      <c r="L1211" s="120" t="s">
        <v>1019</v>
      </c>
      <c r="M1211" s="120" t="s">
        <v>1020</v>
      </c>
      <c r="N1211" s="120">
        <v>62975</v>
      </c>
      <c r="O1211" s="120" t="s">
        <v>2074</v>
      </c>
      <c r="P1211" s="120">
        <v>478093</v>
      </c>
      <c r="Q1211" s="120" t="s">
        <v>2075</v>
      </c>
      <c r="R1211" s="120" t="s">
        <v>255</v>
      </c>
      <c r="S1211" s="120" t="s">
        <v>2076</v>
      </c>
      <c r="T1211" s="120" t="s">
        <v>185</v>
      </c>
      <c r="U1211" s="120" t="s">
        <v>181</v>
      </c>
      <c r="V1211" s="120">
        <v>541</v>
      </c>
      <c r="W1211" s="120" t="s">
        <v>221</v>
      </c>
      <c r="X1211" s="120">
        <v>348974470</v>
      </c>
      <c r="Y1211" s="120" t="s">
        <v>2077</v>
      </c>
      <c r="Z1211" s="120" t="s">
        <v>206</v>
      </c>
      <c r="AA1211" s="123">
        <v>41952</v>
      </c>
      <c r="AB1211" s="120" t="s">
        <v>548</v>
      </c>
      <c r="AC1211" s="120">
        <v>24</v>
      </c>
      <c r="AD1211" s="120" t="s">
        <v>192</v>
      </c>
      <c r="AE1211" s="120" t="s">
        <v>316</v>
      </c>
      <c r="AF1211" s="123">
        <v>1889</v>
      </c>
      <c r="AG1211" s="123">
        <v>2250</v>
      </c>
      <c r="AH1211" s="120" t="s">
        <v>308</v>
      </c>
      <c r="AI1211" s="123">
        <v>19932.060000000001</v>
      </c>
      <c r="AJ1211" s="123">
        <v>8956.94</v>
      </c>
      <c r="AK1211" s="123">
        <v>28889</v>
      </c>
      <c r="AL1211" s="123">
        <v>22019.94</v>
      </c>
      <c r="AM1211" s="123">
        <v>2730.06</v>
      </c>
      <c r="AN1211" s="123">
        <v>24750</v>
      </c>
      <c r="AO1211" s="123">
        <v>22019.94</v>
      </c>
      <c r="AP1211" s="123">
        <v>2730.06</v>
      </c>
      <c r="AQ1211" s="123">
        <v>24750</v>
      </c>
      <c r="AR1211" s="120">
        <v>30</v>
      </c>
      <c r="AS1211" s="120">
        <f>VLOOKUP(X1211:X3474,[7]Sheet1!$T$2:$AC$1764,10,0)</f>
        <v>498</v>
      </c>
      <c r="AT1211" s="107" t="str">
        <f>VLOOKUP(X1211:X3468,'[8]Asset Classification'!$J$3:$S$2325,10,0)</f>
        <v>&gt;180</v>
      </c>
      <c r="AU1211" s="120"/>
      <c r="AV1211" s="120"/>
      <c r="AW1211" s="120"/>
      <c r="AX1211" s="120" t="s">
        <v>544</v>
      </c>
      <c r="AY1211" s="120" t="s">
        <v>545</v>
      </c>
      <c r="AZ1211" s="120"/>
      <c r="BA1211" s="120"/>
      <c r="BB1211" s="126"/>
      <c r="BC1211" s="110"/>
      <c r="BD1211" s="111"/>
      <c r="BE1211" s="111"/>
      <c r="BF1211" s="112"/>
      <c r="BG1211" s="111"/>
      <c r="BH1211" s="113"/>
      <c r="BI1211" s="111"/>
      <c r="BJ1211" s="111"/>
      <c r="BK1211" s="114"/>
      <c r="BL1211" s="122"/>
    </row>
    <row r="1212" spans="1:64" s="125" customFormat="1" ht="14.55" customHeight="1" x14ac:dyDescent="0.3">
      <c r="A1212" s="120">
        <v>1207</v>
      </c>
      <c r="B1212" s="120" t="s">
        <v>5879</v>
      </c>
      <c r="C1212" s="120" t="s">
        <v>178</v>
      </c>
      <c r="D1212" s="120" t="s">
        <v>850</v>
      </c>
      <c r="E1212" s="120" t="s">
        <v>851</v>
      </c>
      <c r="F1212" s="120" t="s">
        <v>852</v>
      </c>
      <c r="G1212" s="120" t="s">
        <v>853</v>
      </c>
      <c r="H1212" s="120" t="s">
        <v>854</v>
      </c>
      <c r="I1212" s="120">
        <v>169532</v>
      </c>
      <c r="J1212" s="120" t="s">
        <v>1553</v>
      </c>
      <c r="K1212" s="120">
        <v>169532</v>
      </c>
      <c r="L1212" s="120" t="s">
        <v>1019</v>
      </c>
      <c r="M1212" s="120" t="s">
        <v>1020</v>
      </c>
      <c r="N1212" s="120">
        <v>62975</v>
      </c>
      <c r="O1212" s="120" t="s">
        <v>2637</v>
      </c>
      <c r="P1212" s="120">
        <v>573805</v>
      </c>
      <c r="Q1212" s="120" t="s">
        <v>2638</v>
      </c>
      <c r="R1212" s="120" t="s">
        <v>255</v>
      </c>
      <c r="S1212" s="120" t="s">
        <v>2639</v>
      </c>
      <c r="T1212" s="120" t="s">
        <v>185</v>
      </c>
      <c r="U1212" s="120" t="s">
        <v>181</v>
      </c>
      <c r="V1212" s="120">
        <v>541</v>
      </c>
      <c r="W1212" s="120" t="s">
        <v>5880</v>
      </c>
      <c r="X1212" s="120">
        <v>350678634</v>
      </c>
      <c r="Y1212" s="120" t="s">
        <v>2640</v>
      </c>
      <c r="Z1212" s="120" t="s">
        <v>407</v>
      </c>
      <c r="AA1212" s="123">
        <v>44040</v>
      </c>
      <c r="AB1212" s="120" t="s">
        <v>182</v>
      </c>
      <c r="AC1212" s="120">
        <v>24</v>
      </c>
      <c r="AD1212" s="120" t="s">
        <v>192</v>
      </c>
      <c r="AE1212" s="120" t="s">
        <v>228</v>
      </c>
      <c r="AF1212" s="123">
        <v>1891</v>
      </c>
      <c r="AG1212" s="123">
        <v>2400</v>
      </c>
      <c r="AH1212" s="120" t="s">
        <v>498</v>
      </c>
      <c r="AI1212" s="123">
        <v>11672.77</v>
      </c>
      <c r="AJ1212" s="123">
        <v>7018.23</v>
      </c>
      <c r="AK1212" s="123">
        <v>18691</v>
      </c>
      <c r="AL1212" s="123">
        <v>32367.23</v>
      </c>
      <c r="AM1212" s="123">
        <v>6032.77</v>
      </c>
      <c r="AN1212" s="123">
        <v>38400</v>
      </c>
      <c r="AO1212" s="123">
        <v>32367.23</v>
      </c>
      <c r="AP1212" s="123">
        <v>6032.77</v>
      </c>
      <c r="AQ1212" s="123">
        <v>38400</v>
      </c>
      <c r="AR1212" s="120">
        <v>25</v>
      </c>
      <c r="AS1212" s="120">
        <f>VLOOKUP(X1212:X3475,[7]Sheet1!$T$2:$AC$1764,10,0)</f>
        <v>498</v>
      </c>
      <c r="AT1212" s="107" t="str">
        <f>VLOOKUP(X1212:X3469,'[8]Asset Classification'!$J$3:$S$2325,10,0)</f>
        <v>&gt;180</v>
      </c>
      <c r="AU1212" s="120"/>
      <c r="AV1212" s="120"/>
      <c r="AW1212" s="120"/>
      <c r="AX1212" s="120" t="s">
        <v>544</v>
      </c>
      <c r="AY1212" s="120" t="s">
        <v>545</v>
      </c>
      <c r="AZ1212" s="120"/>
      <c r="BA1212" s="120"/>
      <c r="BB1212" s="126"/>
      <c r="BC1212" s="110"/>
      <c r="BD1212" s="111"/>
      <c r="BE1212" s="111"/>
      <c r="BF1212" s="112"/>
      <c r="BG1212" s="111"/>
      <c r="BH1212" s="113"/>
      <c r="BI1212" s="111"/>
      <c r="BJ1212" s="111"/>
      <c r="BK1212" s="114"/>
      <c r="BL1212" s="122"/>
    </row>
    <row r="1213" spans="1:64" s="125" customFormat="1" ht="14.55" customHeight="1" x14ac:dyDescent="0.3">
      <c r="A1213" s="120">
        <v>1208</v>
      </c>
      <c r="B1213" s="120" t="s">
        <v>5879</v>
      </c>
      <c r="C1213" s="120" t="s">
        <v>178</v>
      </c>
      <c r="D1213" s="120" t="s">
        <v>850</v>
      </c>
      <c r="E1213" s="120" t="s">
        <v>851</v>
      </c>
      <c r="F1213" s="120" t="s">
        <v>852</v>
      </c>
      <c r="G1213" s="120" t="s">
        <v>853</v>
      </c>
      <c r="H1213" s="120" t="s">
        <v>854</v>
      </c>
      <c r="I1213" s="120">
        <v>178001</v>
      </c>
      <c r="J1213" s="120" t="s">
        <v>924</v>
      </c>
      <c r="K1213" s="120">
        <v>178001</v>
      </c>
      <c r="L1213" s="120" t="s">
        <v>925</v>
      </c>
      <c r="M1213" s="120" t="s">
        <v>926</v>
      </c>
      <c r="N1213" s="120">
        <v>300293</v>
      </c>
      <c r="O1213" s="120" t="s">
        <v>2708</v>
      </c>
      <c r="P1213" s="120">
        <v>574761</v>
      </c>
      <c r="Q1213" s="120" t="s">
        <v>2709</v>
      </c>
      <c r="R1213" s="120" t="s">
        <v>255</v>
      </c>
      <c r="S1213" s="120" t="s">
        <v>2710</v>
      </c>
      <c r="T1213" s="120" t="s">
        <v>185</v>
      </c>
      <c r="U1213" s="120" t="s">
        <v>181</v>
      </c>
      <c r="V1213" s="120">
        <v>541</v>
      </c>
      <c r="W1213" s="120" t="s">
        <v>5880</v>
      </c>
      <c r="X1213" s="120">
        <v>350867830</v>
      </c>
      <c r="Y1213" s="120" t="s">
        <v>2711</v>
      </c>
      <c r="Z1213" s="120" t="s">
        <v>387</v>
      </c>
      <c r="AA1213" s="123">
        <v>41952</v>
      </c>
      <c r="AB1213" s="120" t="s">
        <v>197</v>
      </c>
      <c r="AC1213" s="120">
        <v>24</v>
      </c>
      <c r="AD1213" s="120" t="s">
        <v>192</v>
      </c>
      <c r="AE1213" s="120" t="s">
        <v>245</v>
      </c>
      <c r="AF1213" s="123">
        <v>2112</v>
      </c>
      <c r="AG1213" s="123">
        <v>2250</v>
      </c>
      <c r="AH1213" s="120" t="s">
        <v>210</v>
      </c>
      <c r="AI1213" s="123">
        <v>11607.69</v>
      </c>
      <c r="AJ1213" s="123">
        <v>6254.31</v>
      </c>
      <c r="AK1213" s="123">
        <v>17862</v>
      </c>
      <c r="AL1213" s="123">
        <v>30344.31</v>
      </c>
      <c r="AM1213" s="123">
        <v>5655.69</v>
      </c>
      <c r="AN1213" s="123">
        <v>36000</v>
      </c>
      <c r="AO1213" s="123">
        <v>30344.31</v>
      </c>
      <c r="AP1213" s="123">
        <v>5655.69</v>
      </c>
      <c r="AQ1213" s="123">
        <v>36000</v>
      </c>
      <c r="AR1213" s="120">
        <v>25</v>
      </c>
      <c r="AS1213" s="120">
        <f>VLOOKUP(X1213:X3476,[7]Sheet1!$T$2:$AC$1764,10,0)</f>
        <v>498</v>
      </c>
      <c r="AT1213" s="107" t="str">
        <f>VLOOKUP(X1213:X3470,'[8]Asset Classification'!$J$3:$S$2325,10,0)</f>
        <v>&gt;180</v>
      </c>
      <c r="AU1213" s="120"/>
      <c r="AV1213" s="120"/>
      <c r="AW1213" s="120"/>
      <c r="AX1213" s="120" t="s">
        <v>544</v>
      </c>
      <c r="AY1213" s="120" t="s">
        <v>545</v>
      </c>
      <c r="AZ1213" s="120"/>
      <c r="BA1213" s="120"/>
      <c r="BB1213" s="126"/>
      <c r="BC1213" s="110"/>
      <c r="BD1213" s="111"/>
      <c r="BE1213" s="111"/>
      <c r="BF1213" s="112"/>
      <c r="BG1213" s="111"/>
      <c r="BH1213" s="113"/>
      <c r="BI1213" s="111"/>
      <c r="BJ1213" s="111"/>
      <c r="BK1213" s="114"/>
      <c r="BL1213" s="122"/>
    </row>
    <row r="1214" spans="1:64" s="125" customFormat="1" ht="14.55" customHeight="1" x14ac:dyDescent="0.3">
      <c r="A1214" s="120">
        <v>1209</v>
      </c>
      <c r="B1214" s="120" t="s">
        <v>5879</v>
      </c>
      <c r="C1214" s="120" t="s">
        <v>178</v>
      </c>
      <c r="D1214" s="120" t="s">
        <v>850</v>
      </c>
      <c r="E1214" s="120" t="s">
        <v>851</v>
      </c>
      <c r="F1214" s="120" t="s">
        <v>852</v>
      </c>
      <c r="G1214" s="120" t="s">
        <v>853</v>
      </c>
      <c r="H1214" s="120" t="s">
        <v>854</v>
      </c>
      <c r="I1214" s="120">
        <v>40723</v>
      </c>
      <c r="J1214" s="120" t="s">
        <v>1340</v>
      </c>
      <c r="K1214" s="120">
        <v>40723</v>
      </c>
      <c r="L1214" s="120" t="s">
        <v>855</v>
      </c>
      <c r="M1214" s="120" t="s">
        <v>856</v>
      </c>
      <c r="N1214" s="120">
        <v>62917</v>
      </c>
      <c r="O1214" s="120" t="s">
        <v>2844</v>
      </c>
      <c r="P1214" s="120">
        <v>597173</v>
      </c>
      <c r="Q1214" s="120" t="s">
        <v>2845</v>
      </c>
      <c r="R1214" s="120" t="s">
        <v>255</v>
      </c>
      <c r="S1214" s="120" t="s">
        <v>2846</v>
      </c>
      <c r="T1214" s="120" t="s">
        <v>185</v>
      </c>
      <c r="U1214" s="120" t="s">
        <v>186</v>
      </c>
      <c r="V1214" s="120">
        <v>541</v>
      </c>
      <c r="W1214" s="120" t="s">
        <v>5880</v>
      </c>
      <c r="X1214" s="120">
        <v>351169646</v>
      </c>
      <c r="Y1214" s="120" t="s">
        <v>2847</v>
      </c>
      <c r="Z1214" s="120" t="s">
        <v>432</v>
      </c>
      <c r="AA1214" s="123">
        <v>41952</v>
      </c>
      <c r="AB1214" s="120" t="s">
        <v>197</v>
      </c>
      <c r="AC1214" s="120">
        <v>24</v>
      </c>
      <c r="AD1214" s="120" t="s">
        <v>192</v>
      </c>
      <c r="AE1214" s="120" t="s">
        <v>418</v>
      </c>
      <c r="AF1214" s="123">
        <v>2528</v>
      </c>
      <c r="AG1214" s="123">
        <v>2250</v>
      </c>
      <c r="AH1214" s="120" t="s">
        <v>210</v>
      </c>
      <c r="AI1214" s="123">
        <v>10022.91</v>
      </c>
      <c r="AJ1214" s="123">
        <v>6005.09</v>
      </c>
      <c r="AK1214" s="123">
        <v>16028</v>
      </c>
      <c r="AL1214" s="123">
        <v>31929.09</v>
      </c>
      <c r="AM1214" s="123">
        <v>6320.91</v>
      </c>
      <c r="AN1214" s="123">
        <v>38250</v>
      </c>
      <c r="AO1214" s="123">
        <v>31929.09</v>
      </c>
      <c r="AP1214" s="123">
        <v>6320.91</v>
      </c>
      <c r="AQ1214" s="123">
        <v>38250</v>
      </c>
      <c r="AR1214" s="120">
        <v>24</v>
      </c>
      <c r="AS1214" s="120">
        <f>VLOOKUP(X1214:X3477,[7]Sheet1!$T$2:$AC$1764,10,0)</f>
        <v>498</v>
      </c>
      <c r="AT1214" s="107" t="str">
        <f>VLOOKUP(X1214:X3471,'[8]Asset Classification'!$J$3:$S$2325,10,0)</f>
        <v>&gt;180</v>
      </c>
      <c r="AU1214" s="120"/>
      <c r="AV1214" s="120"/>
      <c r="AW1214" s="120"/>
      <c r="AX1214" s="120" t="s">
        <v>544</v>
      </c>
      <c r="AY1214" s="120" t="s">
        <v>545</v>
      </c>
      <c r="AZ1214" s="120"/>
      <c r="BA1214" s="120"/>
      <c r="BB1214" s="126"/>
      <c r="BC1214" s="110"/>
      <c r="BD1214" s="111"/>
      <c r="BE1214" s="111"/>
      <c r="BF1214" s="112"/>
      <c r="BG1214" s="111"/>
      <c r="BH1214" s="113"/>
      <c r="BI1214" s="111"/>
      <c r="BJ1214" s="111"/>
      <c r="BK1214" s="114"/>
      <c r="BL1214" s="122"/>
    </row>
    <row r="1215" spans="1:64" s="125" customFormat="1" ht="14.55" customHeight="1" x14ac:dyDescent="0.3">
      <c r="A1215" s="120">
        <v>1210</v>
      </c>
      <c r="B1215" s="120" t="s">
        <v>5879</v>
      </c>
      <c r="C1215" s="120" t="s">
        <v>178</v>
      </c>
      <c r="D1215" s="120" t="s">
        <v>850</v>
      </c>
      <c r="E1215" s="120" t="s">
        <v>851</v>
      </c>
      <c r="F1215" s="120" t="s">
        <v>852</v>
      </c>
      <c r="G1215" s="120" t="s">
        <v>853</v>
      </c>
      <c r="H1215" s="120" t="s">
        <v>854</v>
      </c>
      <c r="I1215" s="120">
        <v>40742</v>
      </c>
      <c r="J1215" s="120" t="s">
        <v>1661</v>
      </c>
      <c r="K1215" s="120">
        <v>40742</v>
      </c>
      <c r="L1215" s="120" t="s">
        <v>906</v>
      </c>
      <c r="M1215" s="120" t="s">
        <v>907</v>
      </c>
      <c r="N1215" s="120">
        <v>322377</v>
      </c>
      <c r="O1215" s="120" t="s">
        <v>2138</v>
      </c>
      <c r="P1215" s="120">
        <v>515379</v>
      </c>
      <c r="Q1215" s="120" t="s">
        <v>2139</v>
      </c>
      <c r="R1215" s="120" t="s">
        <v>255</v>
      </c>
      <c r="S1215" s="120" t="s">
        <v>3052</v>
      </c>
      <c r="T1215" s="120" t="s">
        <v>185</v>
      </c>
      <c r="U1215" s="120" t="s">
        <v>186</v>
      </c>
      <c r="V1215" s="120">
        <v>541</v>
      </c>
      <c r="W1215" s="120" t="s">
        <v>5880</v>
      </c>
      <c r="X1215" s="120">
        <v>351658460</v>
      </c>
      <c r="Y1215" s="120" t="s">
        <v>3053</v>
      </c>
      <c r="Z1215" s="120" t="s">
        <v>3028</v>
      </c>
      <c r="AA1215" s="123">
        <v>42000</v>
      </c>
      <c r="AB1215" s="120" t="s">
        <v>182</v>
      </c>
      <c r="AC1215" s="120">
        <v>24</v>
      </c>
      <c r="AD1215" s="120" t="s">
        <v>192</v>
      </c>
      <c r="AE1215" s="120" t="s">
        <v>341</v>
      </c>
      <c r="AF1215" s="123">
        <v>2250</v>
      </c>
      <c r="AG1215" s="123">
        <v>2250</v>
      </c>
      <c r="AH1215" s="120" t="s">
        <v>307</v>
      </c>
      <c r="AI1215" s="123">
        <v>6705.66</v>
      </c>
      <c r="AJ1215" s="123">
        <v>4544.34</v>
      </c>
      <c r="AK1215" s="123">
        <v>11250</v>
      </c>
      <c r="AL1215" s="123">
        <v>35294.339999999997</v>
      </c>
      <c r="AM1215" s="123">
        <v>7887.66</v>
      </c>
      <c r="AN1215" s="123">
        <v>43182</v>
      </c>
      <c r="AO1215" s="123">
        <v>30516.55</v>
      </c>
      <c r="AP1215" s="123">
        <v>7733.45</v>
      </c>
      <c r="AQ1215" s="123">
        <v>38250</v>
      </c>
      <c r="AR1215" s="120">
        <v>22</v>
      </c>
      <c r="AS1215" s="120">
        <f>VLOOKUP(X1215:X3478,[7]Sheet1!$T$2:$AC$1764,10,0)</f>
        <v>498</v>
      </c>
      <c r="AT1215" s="107" t="str">
        <f>VLOOKUP(X1215:X3472,'[8]Asset Classification'!$J$3:$S$2325,10,0)</f>
        <v>&gt;180</v>
      </c>
      <c r="AU1215" s="120"/>
      <c r="AV1215" s="120"/>
      <c r="AW1215" s="120"/>
      <c r="AX1215" s="120" t="s">
        <v>544</v>
      </c>
      <c r="AY1215" s="120" t="s">
        <v>545</v>
      </c>
      <c r="AZ1215" s="120"/>
      <c r="BA1215" s="120"/>
      <c r="BB1215" s="126"/>
      <c r="BC1215" s="110"/>
      <c r="BD1215" s="111"/>
      <c r="BE1215" s="111"/>
      <c r="BF1215" s="112"/>
      <c r="BG1215" s="111"/>
      <c r="BH1215" s="113"/>
      <c r="BI1215" s="111"/>
      <c r="BJ1215" s="111"/>
      <c r="BK1215" s="114"/>
      <c r="BL1215" s="122"/>
    </row>
    <row r="1216" spans="1:64" s="125" customFormat="1" ht="14.55" customHeight="1" x14ac:dyDescent="0.3">
      <c r="A1216" s="120">
        <v>1211</v>
      </c>
      <c r="B1216" s="120" t="s">
        <v>5879</v>
      </c>
      <c r="C1216" s="120" t="s">
        <v>178</v>
      </c>
      <c r="D1216" s="120" t="s">
        <v>850</v>
      </c>
      <c r="E1216" s="120" t="s">
        <v>851</v>
      </c>
      <c r="F1216" s="120" t="s">
        <v>852</v>
      </c>
      <c r="G1216" s="120" t="s">
        <v>853</v>
      </c>
      <c r="H1216" s="120" t="s">
        <v>854</v>
      </c>
      <c r="I1216" s="120">
        <v>40742</v>
      </c>
      <c r="J1216" s="120" t="s">
        <v>1661</v>
      </c>
      <c r="K1216" s="120">
        <v>40742</v>
      </c>
      <c r="L1216" s="120" t="s">
        <v>906</v>
      </c>
      <c r="M1216" s="120" t="s">
        <v>907</v>
      </c>
      <c r="N1216" s="120">
        <v>351486</v>
      </c>
      <c r="O1216" s="120" t="s">
        <v>1785</v>
      </c>
      <c r="P1216" s="120">
        <v>91510</v>
      </c>
      <c r="Q1216" s="120" t="s">
        <v>1786</v>
      </c>
      <c r="R1216" s="120" t="s">
        <v>255</v>
      </c>
      <c r="S1216" s="120" t="s">
        <v>1787</v>
      </c>
      <c r="T1216" s="120" t="s">
        <v>576</v>
      </c>
      <c r="U1216" s="120" t="s">
        <v>645</v>
      </c>
      <c r="V1216" s="120">
        <v>541</v>
      </c>
      <c r="W1216" s="120" t="s">
        <v>5880</v>
      </c>
      <c r="X1216" s="120">
        <v>348386259</v>
      </c>
      <c r="Y1216" s="120" t="s">
        <v>1788</v>
      </c>
      <c r="Z1216" s="120" t="s">
        <v>1772</v>
      </c>
      <c r="AA1216" s="123">
        <v>54478</v>
      </c>
      <c r="AB1216" s="120" t="s">
        <v>182</v>
      </c>
      <c r="AC1216" s="120">
        <v>24</v>
      </c>
      <c r="AD1216" s="120" t="s">
        <v>190</v>
      </c>
      <c r="AE1216" s="120" t="s">
        <v>765</v>
      </c>
      <c r="AF1216" s="123">
        <v>3708</v>
      </c>
      <c r="AG1216" s="123">
        <v>2800</v>
      </c>
      <c r="AH1216" s="120" t="s">
        <v>210</v>
      </c>
      <c r="AI1216" s="123">
        <v>33740.18</v>
      </c>
      <c r="AJ1216" s="123">
        <v>11967.82</v>
      </c>
      <c r="AK1216" s="123">
        <v>45708</v>
      </c>
      <c r="AL1216" s="123">
        <v>20737.82</v>
      </c>
      <c r="AM1216" s="123">
        <v>1662.18</v>
      </c>
      <c r="AN1216" s="123">
        <v>22400</v>
      </c>
      <c r="AO1216" s="123">
        <v>20737.82</v>
      </c>
      <c r="AP1216" s="123">
        <v>1662.18</v>
      </c>
      <c r="AQ1216" s="123">
        <v>22400</v>
      </c>
      <c r="AR1216" s="120">
        <v>33</v>
      </c>
      <c r="AS1216" s="120">
        <f>VLOOKUP(X1216:X3479,[7]Sheet1!$T$2:$AC$1764,10,0)</f>
        <v>499</v>
      </c>
      <c r="AT1216" s="107" t="str">
        <f>VLOOKUP(X1216:X3473,'[8]Asset Classification'!$J$3:$S$2325,10,0)</f>
        <v>&gt;180</v>
      </c>
      <c r="AU1216" s="120"/>
      <c r="AV1216" s="120"/>
      <c r="AW1216" s="120"/>
      <c r="AX1216" s="120" t="s">
        <v>544</v>
      </c>
      <c r="AY1216" s="120" t="s">
        <v>545</v>
      </c>
      <c r="AZ1216" s="120"/>
      <c r="BA1216" s="120"/>
      <c r="BB1216" s="126"/>
      <c r="BC1216" s="110"/>
      <c r="BD1216" s="111"/>
      <c r="BE1216" s="111"/>
      <c r="BF1216" s="112"/>
      <c r="BG1216" s="111"/>
      <c r="BH1216" s="113"/>
      <c r="BI1216" s="111"/>
      <c r="BJ1216" s="111"/>
      <c r="BK1216" s="114"/>
      <c r="BL1216" s="122"/>
    </row>
    <row r="1217" spans="1:64" s="125" customFormat="1" ht="14.55" customHeight="1" x14ac:dyDescent="0.3">
      <c r="A1217" s="120">
        <v>1212</v>
      </c>
      <c r="B1217" s="120" t="s">
        <v>5879</v>
      </c>
      <c r="C1217" s="120" t="s">
        <v>178</v>
      </c>
      <c r="D1217" s="120" t="s">
        <v>850</v>
      </c>
      <c r="E1217" s="120" t="s">
        <v>851</v>
      </c>
      <c r="F1217" s="120" t="s">
        <v>852</v>
      </c>
      <c r="G1217" s="120" t="s">
        <v>853</v>
      </c>
      <c r="H1217" s="120" t="s">
        <v>854</v>
      </c>
      <c r="I1217" s="120">
        <v>40742</v>
      </c>
      <c r="J1217" s="120" t="s">
        <v>1661</v>
      </c>
      <c r="K1217" s="120">
        <v>40742</v>
      </c>
      <c r="L1217" s="120" t="s">
        <v>855</v>
      </c>
      <c r="M1217" s="120" t="s">
        <v>856</v>
      </c>
      <c r="N1217" s="120">
        <v>63000</v>
      </c>
      <c r="O1217" s="120" t="s">
        <v>2005</v>
      </c>
      <c r="P1217" s="120">
        <v>534100</v>
      </c>
      <c r="Q1217" s="120" t="s">
        <v>2290</v>
      </c>
      <c r="R1217" s="120" t="s">
        <v>255</v>
      </c>
      <c r="S1217" s="120" t="s">
        <v>2291</v>
      </c>
      <c r="T1217" s="120" t="s">
        <v>185</v>
      </c>
      <c r="U1217" s="120" t="s">
        <v>186</v>
      </c>
      <c r="V1217" s="120">
        <v>541</v>
      </c>
      <c r="W1217" s="120" t="s">
        <v>5880</v>
      </c>
      <c r="X1217" s="120">
        <v>349658612</v>
      </c>
      <c r="Y1217" s="120" t="s">
        <v>2292</v>
      </c>
      <c r="Z1217" s="120" t="s">
        <v>356</v>
      </c>
      <c r="AA1217" s="123">
        <v>41952</v>
      </c>
      <c r="AB1217" s="120" t="s">
        <v>548</v>
      </c>
      <c r="AC1217" s="120">
        <v>24</v>
      </c>
      <c r="AD1217" s="120" t="s">
        <v>192</v>
      </c>
      <c r="AE1217" s="120" t="s">
        <v>780</v>
      </c>
      <c r="AF1217" s="123">
        <v>2217</v>
      </c>
      <c r="AG1217" s="123">
        <v>2250</v>
      </c>
      <c r="AH1217" s="120" t="s">
        <v>295</v>
      </c>
      <c r="AI1217" s="123">
        <v>18038.43</v>
      </c>
      <c r="AJ1217" s="123">
        <v>8678.57</v>
      </c>
      <c r="AK1217" s="123">
        <v>26717</v>
      </c>
      <c r="AL1217" s="123">
        <v>23913.57</v>
      </c>
      <c r="AM1217" s="123">
        <v>3336.43</v>
      </c>
      <c r="AN1217" s="123">
        <v>27250</v>
      </c>
      <c r="AO1217" s="123">
        <v>23913.57</v>
      </c>
      <c r="AP1217" s="123">
        <v>3336.43</v>
      </c>
      <c r="AQ1217" s="123">
        <v>27250</v>
      </c>
      <c r="AR1217" s="120">
        <v>29</v>
      </c>
      <c r="AS1217" s="120">
        <f>VLOOKUP(X1217:X3480,[7]Sheet1!$T$2:$AC$1764,10,0)</f>
        <v>499</v>
      </c>
      <c r="AT1217" s="107" t="str">
        <f>VLOOKUP(X1217:X3474,'[8]Asset Classification'!$J$3:$S$2325,10,0)</f>
        <v>&gt;180</v>
      </c>
      <c r="AU1217" s="120"/>
      <c r="AV1217" s="120"/>
      <c r="AW1217" s="120"/>
      <c r="AX1217" s="120" t="s">
        <v>544</v>
      </c>
      <c r="AY1217" s="120" t="s">
        <v>545</v>
      </c>
      <c r="AZ1217" s="120"/>
      <c r="BA1217" s="120"/>
      <c r="BB1217" s="126"/>
      <c r="BC1217" s="110"/>
      <c r="BD1217" s="111"/>
      <c r="BE1217" s="111"/>
      <c r="BF1217" s="112"/>
      <c r="BG1217" s="111"/>
      <c r="BH1217" s="113"/>
      <c r="BI1217" s="111"/>
      <c r="BJ1217" s="111"/>
      <c r="BK1217" s="114"/>
      <c r="BL1217" s="122"/>
    </row>
    <row r="1218" spans="1:64" s="125" customFormat="1" ht="14.55" customHeight="1" x14ac:dyDescent="0.3">
      <c r="A1218" s="120">
        <v>1213</v>
      </c>
      <c r="B1218" s="120" t="s">
        <v>5879</v>
      </c>
      <c r="C1218" s="120" t="s">
        <v>178</v>
      </c>
      <c r="D1218" s="120" t="s">
        <v>850</v>
      </c>
      <c r="E1218" s="120" t="s">
        <v>851</v>
      </c>
      <c r="F1218" s="120" t="s">
        <v>852</v>
      </c>
      <c r="G1218" s="120" t="s">
        <v>853</v>
      </c>
      <c r="H1218" s="120" t="s">
        <v>854</v>
      </c>
      <c r="I1218" s="120">
        <v>168143</v>
      </c>
      <c r="J1218" s="120" t="s">
        <v>854</v>
      </c>
      <c r="K1218" s="120">
        <v>168143</v>
      </c>
      <c r="L1218" s="120" t="s">
        <v>1187</v>
      </c>
      <c r="M1218" s="120" t="s">
        <v>1188</v>
      </c>
      <c r="N1218" s="120">
        <v>62877</v>
      </c>
      <c r="O1218" s="120" t="s">
        <v>2120</v>
      </c>
      <c r="P1218" s="120">
        <v>647446</v>
      </c>
      <c r="Q1218" s="120" t="s">
        <v>2569</v>
      </c>
      <c r="R1218" s="120" t="s">
        <v>255</v>
      </c>
      <c r="S1218" s="120" t="s">
        <v>2570</v>
      </c>
      <c r="T1218" s="120" t="s">
        <v>185</v>
      </c>
      <c r="U1218" s="120" t="s">
        <v>186</v>
      </c>
      <c r="V1218" s="120">
        <v>541</v>
      </c>
      <c r="W1218" s="120" t="s">
        <v>5880</v>
      </c>
      <c r="X1218" s="120">
        <v>350532835</v>
      </c>
      <c r="Y1218" s="120" t="s">
        <v>2571</v>
      </c>
      <c r="Z1218" s="120" t="s">
        <v>329</v>
      </c>
      <c r="AA1218" s="123">
        <v>41952</v>
      </c>
      <c r="AB1218" s="120" t="s">
        <v>548</v>
      </c>
      <c r="AC1218" s="120">
        <v>24</v>
      </c>
      <c r="AD1218" s="120" t="s">
        <v>192</v>
      </c>
      <c r="AE1218" s="120" t="s">
        <v>226</v>
      </c>
      <c r="AF1218" s="123">
        <v>2773</v>
      </c>
      <c r="AG1218" s="123">
        <v>2250</v>
      </c>
      <c r="AH1218" s="120" t="s">
        <v>561</v>
      </c>
      <c r="AI1218" s="123">
        <v>11607.7</v>
      </c>
      <c r="AJ1218" s="123">
        <v>6915.3</v>
      </c>
      <c r="AK1218" s="123">
        <v>18523</v>
      </c>
      <c r="AL1218" s="123">
        <v>30344.3</v>
      </c>
      <c r="AM1218" s="123">
        <v>5655.7</v>
      </c>
      <c r="AN1218" s="123">
        <v>36000</v>
      </c>
      <c r="AO1218" s="123">
        <v>30344.3</v>
      </c>
      <c r="AP1218" s="123">
        <v>5655.7</v>
      </c>
      <c r="AQ1218" s="123">
        <v>36000</v>
      </c>
      <c r="AR1218" s="120">
        <v>26</v>
      </c>
      <c r="AS1218" s="120">
        <f>VLOOKUP(X1218:X3481,[7]Sheet1!$T$2:$AC$1764,10,0)</f>
        <v>499</v>
      </c>
      <c r="AT1218" s="107" t="str">
        <f>VLOOKUP(X1218:X3475,'[8]Asset Classification'!$J$3:$S$2325,10,0)</f>
        <v>&gt;180</v>
      </c>
      <c r="AU1218" s="120"/>
      <c r="AV1218" s="120"/>
      <c r="AW1218" s="120"/>
      <c r="AX1218" s="120" t="s">
        <v>544</v>
      </c>
      <c r="AY1218" s="120" t="s">
        <v>545</v>
      </c>
      <c r="AZ1218" s="120"/>
      <c r="BA1218" s="120"/>
      <c r="BB1218" s="126"/>
      <c r="BC1218" s="110"/>
      <c r="BD1218" s="111"/>
      <c r="BE1218" s="111"/>
      <c r="BF1218" s="112"/>
      <c r="BG1218" s="111"/>
      <c r="BH1218" s="113"/>
      <c r="BI1218" s="111"/>
      <c r="BJ1218" s="111"/>
      <c r="BK1218" s="114"/>
      <c r="BL1218" s="122"/>
    </row>
    <row r="1219" spans="1:64" s="125" customFormat="1" ht="14.55" customHeight="1" x14ac:dyDescent="0.3">
      <c r="A1219" s="120">
        <v>1214</v>
      </c>
      <c r="B1219" s="120" t="s">
        <v>5879</v>
      </c>
      <c r="C1219" s="120" t="s">
        <v>178</v>
      </c>
      <c r="D1219" s="120" t="s">
        <v>850</v>
      </c>
      <c r="E1219" s="120" t="s">
        <v>851</v>
      </c>
      <c r="F1219" s="120" t="s">
        <v>852</v>
      </c>
      <c r="G1219" s="120" t="s">
        <v>853</v>
      </c>
      <c r="H1219" s="120" t="s">
        <v>854</v>
      </c>
      <c r="I1219" s="120">
        <v>176391</v>
      </c>
      <c r="J1219" s="120" t="s">
        <v>889</v>
      </c>
      <c r="K1219" s="120">
        <v>176391</v>
      </c>
      <c r="L1219" s="120" t="s">
        <v>1545</v>
      </c>
      <c r="M1219" s="120" t="s">
        <v>1546</v>
      </c>
      <c r="N1219" s="120">
        <v>63007</v>
      </c>
      <c r="O1219" s="120" t="s">
        <v>1152</v>
      </c>
      <c r="P1219" s="120">
        <v>91409</v>
      </c>
      <c r="Q1219" s="120" t="s">
        <v>1153</v>
      </c>
      <c r="R1219" s="120" t="s">
        <v>255</v>
      </c>
      <c r="S1219" s="120" t="s">
        <v>1679</v>
      </c>
      <c r="T1219" s="120" t="s">
        <v>215</v>
      </c>
      <c r="U1219" s="120" t="s">
        <v>186</v>
      </c>
      <c r="V1219" s="120">
        <v>541</v>
      </c>
      <c r="W1219" s="120" t="s">
        <v>5880</v>
      </c>
      <c r="X1219" s="120">
        <v>347514024</v>
      </c>
      <c r="Y1219" s="120" t="s">
        <v>1680</v>
      </c>
      <c r="Z1219" s="120" t="s">
        <v>1681</v>
      </c>
      <c r="AA1219" s="123">
        <v>54278</v>
      </c>
      <c r="AB1219" s="120" t="s">
        <v>548</v>
      </c>
      <c r="AC1219" s="120">
        <v>24</v>
      </c>
      <c r="AD1219" s="120" t="s">
        <v>190</v>
      </c>
      <c r="AE1219" s="120" t="s">
        <v>1508</v>
      </c>
      <c r="AF1219" s="123">
        <v>2988</v>
      </c>
      <c r="AG1219" s="123">
        <v>2800</v>
      </c>
      <c r="AH1219" s="120" t="s">
        <v>5890</v>
      </c>
      <c r="AI1219" s="123">
        <v>43104.32</v>
      </c>
      <c r="AJ1219" s="123">
        <v>12629.5</v>
      </c>
      <c r="AK1219" s="123">
        <v>55733.82</v>
      </c>
      <c r="AL1219" s="123">
        <v>11173.68</v>
      </c>
      <c r="AM1219" s="123">
        <v>480.5</v>
      </c>
      <c r="AN1219" s="123">
        <v>11654.18</v>
      </c>
      <c r="AO1219" s="123">
        <v>11173.68</v>
      </c>
      <c r="AP1219" s="123">
        <v>480.5</v>
      </c>
      <c r="AQ1219" s="123">
        <v>11654.18</v>
      </c>
      <c r="AR1219" s="120">
        <v>38</v>
      </c>
      <c r="AS1219" s="120">
        <f>VLOOKUP(X1219:X3482,[7]Sheet1!$T$2:$AC$1764,10,0)</f>
        <v>503</v>
      </c>
      <c r="AT1219" s="107" t="str">
        <f>VLOOKUP(X1219:X3476,'[8]Asset Classification'!$J$3:$S$2325,10,0)</f>
        <v>&gt;180</v>
      </c>
      <c r="AU1219" s="120"/>
      <c r="AV1219" s="120"/>
      <c r="AW1219" s="120"/>
      <c r="AX1219" s="120" t="s">
        <v>544</v>
      </c>
      <c r="AY1219" s="120" t="s">
        <v>545</v>
      </c>
      <c r="AZ1219" s="120"/>
      <c r="BA1219" s="120"/>
      <c r="BB1219" s="126"/>
      <c r="BC1219" s="110"/>
      <c r="BD1219" s="111"/>
      <c r="BE1219" s="111"/>
      <c r="BF1219" s="112"/>
      <c r="BG1219" s="111"/>
      <c r="BH1219" s="113"/>
      <c r="BI1219" s="111"/>
      <c r="BJ1219" s="111"/>
      <c r="BK1219" s="114"/>
      <c r="BL1219" s="122"/>
    </row>
    <row r="1220" spans="1:64" s="125" customFormat="1" ht="14.55" customHeight="1" x14ac:dyDescent="0.3">
      <c r="A1220" s="120">
        <v>1215</v>
      </c>
      <c r="B1220" s="120" t="s">
        <v>5879</v>
      </c>
      <c r="C1220" s="120" t="s">
        <v>178</v>
      </c>
      <c r="D1220" s="120" t="s">
        <v>850</v>
      </c>
      <c r="E1220" s="120" t="s">
        <v>851</v>
      </c>
      <c r="F1220" s="120" t="s">
        <v>852</v>
      </c>
      <c r="G1220" s="120" t="s">
        <v>853</v>
      </c>
      <c r="H1220" s="120" t="s">
        <v>854</v>
      </c>
      <c r="I1220" s="120">
        <v>176391</v>
      </c>
      <c r="J1220" s="120" t="s">
        <v>889</v>
      </c>
      <c r="K1220" s="120">
        <v>176391</v>
      </c>
      <c r="L1220" s="120" t="s">
        <v>1545</v>
      </c>
      <c r="M1220" s="120" t="s">
        <v>1546</v>
      </c>
      <c r="N1220" s="120">
        <v>63007</v>
      </c>
      <c r="O1220" s="120" t="s">
        <v>1821</v>
      </c>
      <c r="P1220" s="120">
        <v>484704</v>
      </c>
      <c r="Q1220" s="120" t="s">
        <v>1822</v>
      </c>
      <c r="R1220" s="120" t="s">
        <v>255</v>
      </c>
      <c r="S1220" s="120" t="s">
        <v>1827</v>
      </c>
      <c r="T1220" s="120" t="s">
        <v>576</v>
      </c>
      <c r="U1220" s="120" t="s">
        <v>645</v>
      </c>
      <c r="V1220" s="120">
        <v>541</v>
      </c>
      <c r="W1220" s="120" t="s">
        <v>5880</v>
      </c>
      <c r="X1220" s="120">
        <v>348581095</v>
      </c>
      <c r="Y1220" s="120" t="s">
        <v>1828</v>
      </c>
      <c r="Z1220" s="120" t="s">
        <v>623</v>
      </c>
      <c r="AA1220" s="123">
        <v>41952</v>
      </c>
      <c r="AB1220" s="120" t="s">
        <v>548</v>
      </c>
      <c r="AC1220" s="120">
        <v>24</v>
      </c>
      <c r="AD1220" s="120" t="s">
        <v>192</v>
      </c>
      <c r="AE1220" s="120" t="s">
        <v>573</v>
      </c>
      <c r="AF1220" s="123">
        <v>1574</v>
      </c>
      <c r="AG1220" s="123">
        <v>2200</v>
      </c>
      <c r="AH1220" s="120" t="s">
        <v>297</v>
      </c>
      <c r="AI1220" s="123">
        <v>25658.01</v>
      </c>
      <c r="AJ1220" s="123">
        <v>8915.99</v>
      </c>
      <c r="AK1220" s="123">
        <v>34574</v>
      </c>
      <c r="AL1220" s="123">
        <v>16293.99</v>
      </c>
      <c r="AM1220" s="123">
        <v>1306.01</v>
      </c>
      <c r="AN1220" s="123">
        <v>17600</v>
      </c>
      <c r="AO1220" s="123">
        <v>16293.99</v>
      </c>
      <c r="AP1220" s="123">
        <v>1306.01</v>
      </c>
      <c r="AQ1220" s="123">
        <v>17600</v>
      </c>
      <c r="AR1220" s="120">
        <v>34</v>
      </c>
      <c r="AS1220" s="120">
        <f>VLOOKUP(X1220:X3483,[7]Sheet1!$T$2:$AC$1764,10,0)</f>
        <v>503</v>
      </c>
      <c r="AT1220" s="107" t="str">
        <f>VLOOKUP(X1220:X3477,'[8]Asset Classification'!$J$3:$S$2325,10,0)</f>
        <v>&gt;180</v>
      </c>
      <c r="AU1220" s="120"/>
      <c r="AV1220" s="120"/>
      <c r="AW1220" s="120"/>
      <c r="AX1220" s="120" t="s">
        <v>544</v>
      </c>
      <c r="AY1220" s="120" t="s">
        <v>545</v>
      </c>
      <c r="AZ1220" s="120"/>
      <c r="BA1220" s="120"/>
      <c r="BB1220" s="126"/>
      <c r="BC1220" s="110"/>
      <c r="BD1220" s="111"/>
      <c r="BE1220" s="111"/>
      <c r="BF1220" s="112"/>
      <c r="BG1220" s="111"/>
      <c r="BH1220" s="113"/>
      <c r="BI1220" s="111"/>
      <c r="BJ1220" s="111"/>
      <c r="BK1220" s="114"/>
      <c r="BL1220" s="122"/>
    </row>
    <row r="1221" spans="1:64" s="125" customFormat="1" ht="14.55" customHeight="1" x14ac:dyDescent="0.3">
      <c r="A1221" s="120">
        <v>1216</v>
      </c>
      <c r="B1221" s="120" t="s">
        <v>5879</v>
      </c>
      <c r="C1221" s="120" t="s">
        <v>178</v>
      </c>
      <c r="D1221" s="120" t="s">
        <v>850</v>
      </c>
      <c r="E1221" s="120" t="s">
        <v>851</v>
      </c>
      <c r="F1221" s="120" t="s">
        <v>852</v>
      </c>
      <c r="G1221" s="120" t="s">
        <v>853</v>
      </c>
      <c r="H1221" s="120" t="s">
        <v>854</v>
      </c>
      <c r="I1221" s="120">
        <v>168143</v>
      </c>
      <c r="J1221" s="120" t="s">
        <v>854</v>
      </c>
      <c r="K1221" s="120">
        <v>168143</v>
      </c>
      <c r="L1221" s="120" t="s">
        <v>961</v>
      </c>
      <c r="M1221" s="120" t="s">
        <v>962</v>
      </c>
      <c r="N1221" s="120">
        <v>356330</v>
      </c>
      <c r="O1221" s="120" t="s">
        <v>1694</v>
      </c>
      <c r="P1221" s="120">
        <v>91515</v>
      </c>
      <c r="Q1221" s="120" t="s">
        <v>1695</v>
      </c>
      <c r="R1221" s="120" t="s">
        <v>255</v>
      </c>
      <c r="S1221" s="120" t="s">
        <v>2003</v>
      </c>
      <c r="T1221" s="120" t="s">
        <v>298</v>
      </c>
      <c r="U1221" s="120" t="s">
        <v>181</v>
      </c>
      <c r="V1221" s="120">
        <v>541</v>
      </c>
      <c r="W1221" s="120" t="s">
        <v>980</v>
      </c>
      <c r="X1221" s="120">
        <v>348836124</v>
      </c>
      <c r="Y1221" s="120" t="s">
        <v>2004</v>
      </c>
      <c r="Z1221" s="120" t="s">
        <v>648</v>
      </c>
      <c r="AA1221" s="123">
        <v>54478</v>
      </c>
      <c r="AB1221" s="120" t="s">
        <v>548</v>
      </c>
      <c r="AC1221" s="120">
        <v>24</v>
      </c>
      <c r="AD1221" s="120" t="s">
        <v>190</v>
      </c>
      <c r="AE1221" s="120" t="s">
        <v>322</v>
      </c>
      <c r="AF1221" s="123">
        <v>3102</v>
      </c>
      <c r="AG1221" s="123">
        <v>2900</v>
      </c>
      <c r="AH1221" s="120" t="s">
        <v>297</v>
      </c>
      <c r="AI1221" s="123">
        <v>26096.75</v>
      </c>
      <c r="AJ1221" s="123">
        <v>11805.25</v>
      </c>
      <c r="AK1221" s="123">
        <v>37902</v>
      </c>
      <c r="AL1221" s="123">
        <v>28381.25</v>
      </c>
      <c r="AM1221" s="123">
        <v>3518.75</v>
      </c>
      <c r="AN1221" s="123">
        <v>31900</v>
      </c>
      <c r="AO1221" s="123">
        <v>28381.25</v>
      </c>
      <c r="AP1221" s="123">
        <v>3518.75</v>
      </c>
      <c r="AQ1221" s="123">
        <v>31900</v>
      </c>
      <c r="AR1221" s="120">
        <v>31</v>
      </c>
      <c r="AS1221" s="120">
        <f>VLOOKUP(X1221:X3484,[7]Sheet1!$T$2:$AC$1764,10,0)</f>
        <v>503</v>
      </c>
      <c r="AT1221" s="107" t="str">
        <f>VLOOKUP(X1221:X3478,'[8]Asset Classification'!$J$3:$S$2325,10,0)</f>
        <v>&gt;180</v>
      </c>
      <c r="AU1221" s="120"/>
      <c r="AV1221" s="120"/>
      <c r="AW1221" s="120"/>
      <c r="AX1221" s="120" t="s">
        <v>544</v>
      </c>
      <c r="AY1221" s="120" t="s">
        <v>545</v>
      </c>
      <c r="AZ1221" s="120"/>
      <c r="BA1221" s="120"/>
      <c r="BB1221" s="126"/>
      <c r="BC1221" s="110"/>
      <c r="BD1221" s="111"/>
      <c r="BE1221" s="111"/>
      <c r="BF1221" s="112"/>
      <c r="BG1221" s="111"/>
      <c r="BH1221" s="113"/>
      <c r="BI1221" s="111"/>
      <c r="BJ1221" s="111"/>
      <c r="BK1221" s="114"/>
      <c r="BL1221" s="122"/>
    </row>
    <row r="1222" spans="1:64" s="125" customFormat="1" ht="14.55" customHeight="1" x14ac:dyDescent="0.3">
      <c r="A1222" s="120">
        <v>1217</v>
      </c>
      <c r="B1222" s="120" t="s">
        <v>5879</v>
      </c>
      <c r="C1222" s="120" t="s">
        <v>178</v>
      </c>
      <c r="D1222" s="120" t="s">
        <v>850</v>
      </c>
      <c r="E1222" s="120" t="s">
        <v>851</v>
      </c>
      <c r="F1222" s="120" t="s">
        <v>852</v>
      </c>
      <c r="G1222" s="120" t="s">
        <v>853</v>
      </c>
      <c r="H1222" s="120" t="s">
        <v>854</v>
      </c>
      <c r="I1222" s="120">
        <v>168143</v>
      </c>
      <c r="J1222" s="120" t="s">
        <v>854</v>
      </c>
      <c r="K1222" s="120">
        <v>168143</v>
      </c>
      <c r="L1222" s="120" t="s">
        <v>961</v>
      </c>
      <c r="M1222" s="120" t="s">
        <v>962</v>
      </c>
      <c r="N1222" s="120">
        <v>356330</v>
      </c>
      <c r="O1222" s="120" t="s">
        <v>2308</v>
      </c>
      <c r="P1222" s="120">
        <v>538224</v>
      </c>
      <c r="Q1222" s="120" t="s">
        <v>2309</v>
      </c>
      <c r="R1222" s="120" t="s">
        <v>255</v>
      </c>
      <c r="S1222" s="120" t="s">
        <v>2312</v>
      </c>
      <c r="T1222" s="120" t="s">
        <v>185</v>
      </c>
      <c r="U1222" s="120" t="s">
        <v>186</v>
      </c>
      <c r="V1222" s="120">
        <v>541</v>
      </c>
      <c r="W1222" s="120" t="s">
        <v>5880</v>
      </c>
      <c r="X1222" s="120">
        <v>349823470</v>
      </c>
      <c r="Y1222" s="120" t="s">
        <v>2313</v>
      </c>
      <c r="Z1222" s="120" t="s">
        <v>369</v>
      </c>
      <c r="AA1222" s="123">
        <v>41952</v>
      </c>
      <c r="AB1222" s="120" t="s">
        <v>548</v>
      </c>
      <c r="AC1222" s="120">
        <v>24</v>
      </c>
      <c r="AD1222" s="120" t="s">
        <v>192</v>
      </c>
      <c r="AE1222" s="120" t="s">
        <v>233</v>
      </c>
      <c r="AF1222" s="123">
        <v>2316</v>
      </c>
      <c r="AG1222" s="123">
        <v>2250</v>
      </c>
      <c r="AH1222" s="120" t="s">
        <v>297</v>
      </c>
      <c r="AI1222" s="123">
        <v>14875.68</v>
      </c>
      <c r="AJ1222" s="123">
        <v>7690.32</v>
      </c>
      <c r="AK1222" s="123">
        <v>22566</v>
      </c>
      <c r="AL1222" s="123">
        <v>27076.32</v>
      </c>
      <c r="AM1222" s="123">
        <v>4423.68</v>
      </c>
      <c r="AN1222" s="123">
        <v>31500</v>
      </c>
      <c r="AO1222" s="123">
        <v>27076.32</v>
      </c>
      <c r="AP1222" s="123">
        <v>4423.68</v>
      </c>
      <c r="AQ1222" s="123">
        <v>31500</v>
      </c>
      <c r="AR1222" s="120">
        <v>27</v>
      </c>
      <c r="AS1222" s="120">
        <f>VLOOKUP(X1222:X3485,[7]Sheet1!$T$2:$AC$1764,10,0)</f>
        <v>503</v>
      </c>
      <c r="AT1222" s="107" t="str">
        <f>VLOOKUP(X1222:X3479,'[8]Asset Classification'!$J$3:$S$2325,10,0)</f>
        <v>&gt;180</v>
      </c>
      <c r="AU1222" s="120"/>
      <c r="AV1222" s="120"/>
      <c r="AW1222" s="120"/>
      <c r="AX1222" s="120" t="s">
        <v>544</v>
      </c>
      <c r="AY1222" s="120" t="s">
        <v>545</v>
      </c>
      <c r="AZ1222" s="120"/>
      <c r="BA1222" s="120"/>
      <c r="BB1222" s="126"/>
      <c r="BC1222" s="110"/>
      <c r="BD1222" s="111"/>
      <c r="BE1222" s="111"/>
      <c r="BF1222" s="112"/>
      <c r="BG1222" s="111"/>
      <c r="BH1222" s="113"/>
      <c r="BI1222" s="111"/>
      <c r="BJ1222" s="111"/>
      <c r="BK1222" s="114"/>
      <c r="BL1222" s="122"/>
    </row>
    <row r="1223" spans="1:64" s="125" customFormat="1" ht="14.55" customHeight="1" x14ac:dyDescent="0.3">
      <c r="A1223" s="120">
        <v>1218</v>
      </c>
      <c r="B1223" s="120" t="s">
        <v>5879</v>
      </c>
      <c r="C1223" s="120" t="s">
        <v>178</v>
      </c>
      <c r="D1223" s="120" t="s">
        <v>850</v>
      </c>
      <c r="E1223" s="120" t="s">
        <v>851</v>
      </c>
      <c r="F1223" s="120" t="s">
        <v>852</v>
      </c>
      <c r="G1223" s="120" t="s">
        <v>853</v>
      </c>
      <c r="H1223" s="120" t="s">
        <v>854</v>
      </c>
      <c r="I1223" s="120">
        <v>168143</v>
      </c>
      <c r="J1223" s="120" t="s">
        <v>854</v>
      </c>
      <c r="K1223" s="120">
        <v>168143</v>
      </c>
      <c r="L1223" s="120" t="s">
        <v>883</v>
      </c>
      <c r="M1223" s="120" t="s">
        <v>884</v>
      </c>
      <c r="N1223" s="120">
        <v>352365</v>
      </c>
      <c r="O1223" s="120" t="s">
        <v>2459</v>
      </c>
      <c r="P1223" s="120">
        <v>498177</v>
      </c>
      <c r="Q1223" s="120" t="s">
        <v>2460</v>
      </c>
      <c r="R1223" s="120" t="s">
        <v>255</v>
      </c>
      <c r="S1223" s="120" t="s">
        <v>2461</v>
      </c>
      <c r="T1223" s="120" t="s">
        <v>298</v>
      </c>
      <c r="U1223" s="120" t="s">
        <v>547</v>
      </c>
      <c r="V1223" s="120">
        <v>541</v>
      </c>
      <c r="W1223" s="120" t="s">
        <v>5880</v>
      </c>
      <c r="X1223" s="120">
        <v>350300948</v>
      </c>
      <c r="Y1223" s="120" t="s">
        <v>2462</v>
      </c>
      <c r="Z1223" s="120" t="s">
        <v>329</v>
      </c>
      <c r="AA1223" s="123">
        <v>37777</v>
      </c>
      <c r="AB1223" s="120" t="s">
        <v>548</v>
      </c>
      <c r="AC1223" s="120">
        <v>24</v>
      </c>
      <c r="AD1223" s="120" t="s">
        <v>192</v>
      </c>
      <c r="AE1223" s="120" t="s">
        <v>266</v>
      </c>
      <c r="AF1223" s="123">
        <v>1431</v>
      </c>
      <c r="AG1223" s="123">
        <v>2050</v>
      </c>
      <c r="AH1223" s="120" t="s">
        <v>297</v>
      </c>
      <c r="AI1223" s="123">
        <v>11604.59</v>
      </c>
      <c r="AJ1223" s="123">
        <v>6226.41</v>
      </c>
      <c r="AK1223" s="123">
        <v>17831</v>
      </c>
      <c r="AL1223" s="123">
        <v>26172.41</v>
      </c>
      <c r="AM1223" s="123">
        <v>4577.59</v>
      </c>
      <c r="AN1223" s="123">
        <v>30750</v>
      </c>
      <c r="AO1223" s="123">
        <v>26172.41</v>
      </c>
      <c r="AP1223" s="123">
        <v>4577.59</v>
      </c>
      <c r="AQ1223" s="123">
        <v>30750</v>
      </c>
      <c r="AR1223" s="120">
        <v>27</v>
      </c>
      <c r="AS1223" s="120">
        <f>VLOOKUP(X1223:X3486,[7]Sheet1!$T$2:$AC$1764,10,0)</f>
        <v>503</v>
      </c>
      <c r="AT1223" s="107" t="str">
        <f>VLOOKUP(X1223:X3480,'[8]Asset Classification'!$J$3:$S$2325,10,0)</f>
        <v>&gt;180</v>
      </c>
      <c r="AU1223" s="120"/>
      <c r="AV1223" s="120"/>
      <c r="AW1223" s="120"/>
      <c r="AX1223" s="120" t="s">
        <v>544</v>
      </c>
      <c r="AY1223" s="120" t="s">
        <v>545</v>
      </c>
      <c r="AZ1223" s="120"/>
      <c r="BA1223" s="120"/>
      <c r="BB1223" s="126"/>
      <c r="BC1223" s="110"/>
      <c r="BD1223" s="111"/>
      <c r="BE1223" s="111"/>
      <c r="BF1223" s="112"/>
      <c r="BG1223" s="111"/>
      <c r="BH1223" s="113"/>
      <c r="BI1223" s="111"/>
      <c r="BJ1223" s="111"/>
      <c r="BK1223" s="114"/>
      <c r="BL1223" s="122"/>
    </row>
    <row r="1224" spans="1:64" s="125" customFormat="1" ht="14.55" customHeight="1" x14ac:dyDescent="0.3">
      <c r="A1224" s="120">
        <v>1219</v>
      </c>
      <c r="B1224" s="120" t="s">
        <v>5879</v>
      </c>
      <c r="C1224" s="120" t="s">
        <v>178</v>
      </c>
      <c r="D1224" s="120" t="s">
        <v>850</v>
      </c>
      <c r="E1224" s="120" t="s">
        <v>851</v>
      </c>
      <c r="F1224" s="120" t="s">
        <v>852</v>
      </c>
      <c r="G1224" s="120" t="s">
        <v>853</v>
      </c>
      <c r="H1224" s="120" t="s">
        <v>854</v>
      </c>
      <c r="I1224" s="120">
        <v>176391</v>
      </c>
      <c r="J1224" s="120" t="s">
        <v>889</v>
      </c>
      <c r="K1224" s="120">
        <v>176391</v>
      </c>
      <c r="L1224" s="120" t="s">
        <v>1187</v>
      </c>
      <c r="M1224" s="120" t="s">
        <v>1188</v>
      </c>
      <c r="N1224" s="120">
        <v>354678</v>
      </c>
      <c r="O1224" s="120" t="s">
        <v>2459</v>
      </c>
      <c r="P1224" s="120">
        <v>498177</v>
      </c>
      <c r="Q1224" s="120" t="s">
        <v>2460</v>
      </c>
      <c r="R1224" s="120" t="s">
        <v>255</v>
      </c>
      <c r="S1224" s="120" t="s">
        <v>2554</v>
      </c>
      <c r="T1224" s="120" t="s">
        <v>180</v>
      </c>
      <c r="U1224" s="120" t="s">
        <v>186</v>
      </c>
      <c r="V1224" s="120">
        <v>541</v>
      </c>
      <c r="W1224" s="120" t="s">
        <v>5900</v>
      </c>
      <c r="X1224" s="120">
        <v>350507408</v>
      </c>
      <c r="Y1224" s="120" t="s">
        <v>2555</v>
      </c>
      <c r="Z1224" s="120" t="s">
        <v>329</v>
      </c>
      <c r="AA1224" s="123">
        <v>41952</v>
      </c>
      <c r="AB1224" s="120" t="s">
        <v>548</v>
      </c>
      <c r="AC1224" s="120">
        <v>24</v>
      </c>
      <c r="AD1224" s="120" t="s">
        <v>192</v>
      </c>
      <c r="AE1224" s="120" t="s">
        <v>266</v>
      </c>
      <c r="AF1224" s="123">
        <v>2070</v>
      </c>
      <c r="AG1224" s="123">
        <v>2250</v>
      </c>
      <c r="AH1224" s="120" t="s">
        <v>244</v>
      </c>
      <c r="AI1224" s="123">
        <v>13226.18</v>
      </c>
      <c r="AJ1224" s="123">
        <v>6843.82</v>
      </c>
      <c r="AK1224" s="123">
        <v>20070</v>
      </c>
      <c r="AL1224" s="123">
        <v>28725.82</v>
      </c>
      <c r="AM1224" s="123">
        <v>5024.18</v>
      </c>
      <c r="AN1224" s="123">
        <v>33750</v>
      </c>
      <c r="AO1224" s="123">
        <v>28725.82</v>
      </c>
      <c r="AP1224" s="123">
        <v>5024.18</v>
      </c>
      <c r="AQ1224" s="123">
        <v>33750</v>
      </c>
      <c r="AR1224" s="120">
        <v>27</v>
      </c>
      <c r="AS1224" s="120">
        <f>VLOOKUP(X1224:X3487,[7]Sheet1!$T$2:$AC$1764,10,0)</f>
        <v>503</v>
      </c>
      <c r="AT1224" s="107" t="str">
        <f>VLOOKUP(X1224:X3481,'[8]Asset Classification'!$J$3:$S$2325,10,0)</f>
        <v>&gt;180</v>
      </c>
      <c r="AU1224" s="120"/>
      <c r="AV1224" s="120"/>
      <c r="AW1224" s="120"/>
      <c r="AX1224" s="120" t="s">
        <v>544</v>
      </c>
      <c r="AY1224" s="120" t="s">
        <v>545</v>
      </c>
      <c r="AZ1224" s="120"/>
      <c r="BA1224" s="120"/>
      <c r="BB1224" s="126"/>
      <c r="BC1224" s="110"/>
      <c r="BD1224" s="111"/>
      <c r="BE1224" s="111"/>
      <c r="BF1224" s="112"/>
      <c r="BG1224" s="111"/>
      <c r="BH1224" s="113"/>
      <c r="BI1224" s="111"/>
      <c r="BJ1224" s="111"/>
      <c r="BK1224" s="114"/>
      <c r="BL1224" s="122"/>
    </row>
    <row r="1225" spans="1:64" s="125" customFormat="1" ht="14.55" customHeight="1" x14ac:dyDescent="0.3">
      <c r="A1225" s="120">
        <v>1220</v>
      </c>
      <c r="B1225" s="120" t="s">
        <v>5879</v>
      </c>
      <c r="C1225" s="120" t="s">
        <v>178</v>
      </c>
      <c r="D1225" s="120" t="s">
        <v>850</v>
      </c>
      <c r="E1225" s="120" t="s">
        <v>851</v>
      </c>
      <c r="F1225" s="120" t="s">
        <v>852</v>
      </c>
      <c r="G1225" s="120" t="s">
        <v>853</v>
      </c>
      <c r="H1225" s="120" t="s">
        <v>854</v>
      </c>
      <c r="I1225" s="120">
        <v>40742</v>
      </c>
      <c r="J1225" s="120" t="s">
        <v>1661</v>
      </c>
      <c r="K1225" s="120">
        <v>40742</v>
      </c>
      <c r="L1225" s="120" t="s">
        <v>906</v>
      </c>
      <c r="M1225" s="120" t="s">
        <v>907</v>
      </c>
      <c r="N1225" s="120">
        <v>350636</v>
      </c>
      <c r="O1225" s="120" t="s">
        <v>1821</v>
      </c>
      <c r="P1225" s="120">
        <v>484704</v>
      </c>
      <c r="Q1225" s="120" t="s">
        <v>1822</v>
      </c>
      <c r="R1225" s="120" t="s">
        <v>255</v>
      </c>
      <c r="S1225" s="120" t="s">
        <v>3363</v>
      </c>
      <c r="T1225" s="120" t="s">
        <v>185</v>
      </c>
      <c r="U1225" s="120" t="s">
        <v>186</v>
      </c>
      <c r="V1225" s="120">
        <v>541</v>
      </c>
      <c r="W1225" s="120" t="s">
        <v>221</v>
      </c>
      <c r="X1225" s="120">
        <v>352278777</v>
      </c>
      <c r="Y1225" s="120" t="s">
        <v>3364</v>
      </c>
      <c r="Z1225" s="120" t="s">
        <v>247</v>
      </c>
      <c r="AA1225" s="123">
        <v>42000</v>
      </c>
      <c r="AB1225" s="120" t="s">
        <v>548</v>
      </c>
      <c r="AC1225" s="120">
        <v>24</v>
      </c>
      <c r="AD1225" s="120" t="s">
        <v>192</v>
      </c>
      <c r="AE1225" s="120" t="s">
        <v>333</v>
      </c>
      <c r="AF1225" s="123">
        <v>2240</v>
      </c>
      <c r="AG1225" s="123">
        <v>2240</v>
      </c>
      <c r="AH1225" s="120" t="s">
        <v>297</v>
      </c>
      <c r="AI1225" s="123">
        <v>3938.41</v>
      </c>
      <c r="AJ1225" s="123">
        <v>2781.59</v>
      </c>
      <c r="AK1225" s="123">
        <v>6720</v>
      </c>
      <c r="AL1225" s="123">
        <v>38061.589999999997</v>
      </c>
      <c r="AM1225" s="123">
        <v>9496.41</v>
      </c>
      <c r="AN1225" s="123">
        <v>47558</v>
      </c>
      <c r="AO1225" s="123">
        <v>29079.49</v>
      </c>
      <c r="AP1225" s="123">
        <v>9000.51</v>
      </c>
      <c r="AQ1225" s="123">
        <v>38080</v>
      </c>
      <c r="AR1225" s="120">
        <v>20</v>
      </c>
      <c r="AS1225" s="120">
        <f>VLOOKUP(X1225:X3488,[7]Sheet1!$T$2:$AC$1764,10,0)</f>
        <v>503</v>
      </c>
      <c r="AT1225" s="107" t="str">
        <f>VLOOKUP(X1225:X3482,'[8]Asset Classification'!$J$3:$S$2325,10,0)</f>
        <v>&gt;180</v>
      </c>
      <c r="AU1225" s="120"/>
      <c r="AV1225" s="120"/>
      <c r="AW1225" s="120"/>
      <c r="AX1225" s="120" t="s">
        <v>544</v>
      </c>
      <c r="AY1225" s="120" t="s">
        <v>545</v>
      </c>
      <c r="AZ1225" s="120"/>
      <c r="BA1225" s="120"/>
      <c r="BB1225" s="126"/>
      <c r="BC1225" s="110"/>
      <c r="BD1225" s="111"/>
      <c r="BE1225" s="111"/>
      <c r="BF1225" s="112"/>
      <c r="BG1225" s="111"/>
      <c r="BH1225" s="113"/>
      <c r="BI1225" s="111"/>
      <c r="BJ1225" s="111"/>
      <c r="BK1225" s="114"/>
      <c r="BL1225" s="122"/>
    </row>
    <row r="1226" spans="1:64" s="125" customFormat="1" ht="14.55" customHeight="1" x14ac:dyDescent="0.3">
      <c r="A1226" s="120">
        <v>1221</v>
      </c>
      <c r="B1226" s="120" t="s">
        <v>5879</v>
      </c>
      <c r="C1226" s="120" t="s">
        <v>178</v>
      </c>
      <c r="D1226" s="120" t="s">
        <v>850</v>
      </c>
      <c r="E1226" s="120" t="s">
        <v>851</v>
      </c>
      <c r="F1226" s="120" t="s">
        <v>852</v>
      </c>
      <c r="G1226" s="120" t="s">
        <v>853</v>
      </c>
      <c r="H1226" s="120" t="s">
        <v>854</v>
      </c>
      <c r="I1226" s="120">
        <v>168143</v>
      </c>
      <c r="J1226" s="120" t="s">
        <v>854</v>
      </c>
      <c r="K1226" s="120">
        <v>168143</v>
      </c>
      <c r="L1226" s="120" t="s">
        <v>883</v>
      </c>
      <c r="M1226" s="120" t="s">
        <v>884</v>
      </c>
      <c r="N1226" s="120">
        <v>352365</v>
      </c>
      <c r="O1226" s="120" t="s">
        <v>1821</v>
      </c>
      <c r="P1226" s="120">
        <v>484704</v>
      </c>
      <c r="Q1226" s="120" t="s">
        <v>1822</v>
      </c>
      <c r="R1226" s="120" t="s">
        <v>255</v>
      </c>
      <c r="S1226" s="120" t="s">
        <v>3365</v>
      </c>
      <c r="T1226" s="120" t="s">
        <v>185</v>
      </c>
      <c r="U1226" s="120" t="s">
        <v>181</v>
      </c>
      <c r="V1226" s="120">
        <v>541</v>
      </c>
      <c r="W1226" s="120" t="s">
        <v>221</v>
      </c>
      <c r="X1226" s="120">
        <v>352278993</v>
      </c>
      <c r="Y1226" s="120" t="s">
        <v>3366</v>
      </c>
      <c r="Z1226" s="120" t="s">
        <v>247</v>
      </c>
      <c r="AA1226" s="123">
        <v>42000</v>
      </c>
      <c r="AB1226" s="120" t="s">
        <v>548</v>
      </c>
      <c r="AC1226" s="120">
        <v>24</v>
      </c>
      <c r="AD1226" s="120" t="s">
        <v>192</v>
      </c>
      <c r="AE1226" s="120" t="s">
        <v>333</v>
      </c>
      <c r="AF1226" s="123">
        <v>2240</v>
      </c>
      <c r="AG1226" s="123">
        <v>2240</v>
      </c>
      <c r="AH1226" s="120" t="s">
        <v>297</v>
      </c>
      <c r="AI1226" s="123">
        <v>3938.41</v>
      </c>
      <c r="AJ1226" s="123">
        <v>2781.59</v>
      </c>
      <c r="AK1226" s="123">
        <v>6720</v>
      </c>
      <c r="AL1226" s="123">
        <v>38061.589999999997</v>
      </c>
      <c r="AM1226" s="123">
        <v>9496.41</v>
      </c>
      <c r="AN1226" s="123">
        <v>47558</v>
      </c>
      <c r="AO1226" s="123">
        <v>29079.49</v>
      </c>
      <c r="AP1226" s="123">
        <v>9000.51</v>
      </c>
      <c r="AQ1226" s="123">
        <v>38080</v>
      </c>
      <c r="AR1226" s="120">
        <v>20</v>
      </c>
      <c r="AS1226" s="120">
        <f>VLOOKUP(X1226:X3489,[7]Sheet1!$T$2:$AC$1764,10,0)</f>
        <v>503</v>
      </c>
      <c r="AT1226" s="107" t="str">
        <f>VLOOKUP(X1226:X3483,'[8]Asset Classification'!$J$3:$S$2325,10,0)</f>
        <v>&gt;180</v>
      </c>
      <c r="AU1226" s="120"/>
      <c r="AV1226" s="120"/>
      <c r="AW1226" s="120"/>
      <c r="AX1226" s="120" t="s">
        <v>544</v>
      </c>
      <c r="AY1226" s="120" t="s">
        <v>545</v>
      </c>
      <c r="AZ1226" s="120"/>
      <c r="BA1226" s="120"/>
      <c r="BB1226" s="126"/>
      <c r="BC1226" s="110"/>
      <c r="BD1226" s="111"/>
      <c r="BE1226" s="111"/>
      <c r="BF1226" s="112"/>
      <c r="BG1226" s="111"/>
      <c r="BH1226" s="113"/>
      <c r="BI1226" s="111"/>
      <c r="BJ1226" s="111"/>
      <c r="BK1226" s="114"/>
      <c r="BL1226" s="122"/>
    </row>
    <row r="1227" spans="1:64" s="125" customFormat="1" ht="14.55" customHeight="1" x14ac:dyDescent="0.3">
      <c r="A1227" s="120">
        <v>1222</v>
      </c>
      <c r="B1227" s="120" t="s">
        <v>5879</v>
      </c>
      <c r="C1227" s="120" t="s">
        <v>178</v>
      </c>
      <c r="D1227" s="120" t="s">
        <v>850</v>
      </c>
      <c r="E1227" s="120" t="s">
        <v>851</v>
      </c>
      <c r="F1227" s="120" t="s">
        <v>852</v>
      </c>
      <c r="G1227" s="120" t="s">
        <v>853</v>
      </c>
      <c r="H1227" s="120" t="s">
        <v>854</v>
      </c>
      <c r="I1227" s="120">
        <v>40742</v>
      </c>
      <c r="J1227" s="120" t="s">
        <v>1661</v>
      </c>
      <c r="K1227" s="120">
        <v>40742</v>
      </c>
      <c r="L1227" s="120" t="s">
        <v>855</v>
      </c>
      <c r="M1227" s="120" t="s">
        <v>856</v>
      </c>
      <c r="N1227" s="120">
        <v>313535</v>
      </c>
      <c r="O1227" s="120" t="s">
        <v>1965</v>
      </c>
      <c r="P1227" s="120">
        <v>499764</v>
      </c>
      <c r="Q1227" s="120" t="s">
        <v>1966</v>
      </c>
      <c r="R1227" s="120" t="s">
        <v>255</v>
      </c>
      <c r="S1227" s="120" t="s">
        <v>1967</v>
      </c>
      <c r="T1227" s="120" t="s">
        <v>185</v>
      </c>
      <c r="U1227" s="120" t="s">
        <v>645</v>
      </c>
      <c r="V1227" s="120">
        <v>541</v>
      </c>
      <c r="W1227" s="120" t="s">
        <v>5880</v>
      </c>
      <c r="X1227" s="120">
        <v>348768855</v>
      </c>
      <c r="Y1227" s="120" t="s">
        <v>1968</v>
      </c>
      <c r="Z1227" s="120" t="s">
        <v>638</v>
      </c>
      <c r="AA1227" s="123">
        <v>31514</v>
      </c>
      <c r="AB1227" s="120" t="s">
        <v>182</v>
      </c>
      <c r="AC1227" s="120">
        <v>24</v>
      </c>
      <c r="AD1227" s="120" t="s">
        <v>192</v>
      </c>
      <c r="AE1227" s="120" t="s">
        <v>1950</v>
      </c>
      <c r="AF1227" s="123">
        <v>1529</v>
      </c>
      <c r="AG1227" s="123">
        <v>1700</v>
      </c>
      <c r="AH1227" s="120" t="s">
        <v>294</v>
      </c>
      <c r="AI1227" s="123">
        <v>14876.72</v>
      </c>
      <c r="AJ1227" s="123">
        <v>7052.28</v>
      </c>
      <c r="AK1227" s="123">
        <v>21929</v>
      </c>
      <c r="AL1227" s="123">
        <v>16637.28</v>
      </c>
      <c r="AM1227" s="123">
        <v>2062.7199999999998</v>
      </c>
      <c r="AN1227" s="123">
        <v>18700</v>
      </c>
      <c r="AO1227" s="123">
        <v>16637.28</v>
      </c>
      <c r="AP1227" s="123">
        <v>2062.7199999999998</v>
      </c>
      <c r="AQ1227" s="123">
        <v>18700</v>
      </c>
      <c r="AR1227" s="120">
        <v>30</v>
      </c>
      <c r="AS1227" s="120">
        <f>VLOOKUP(X1227:X3490,[7]Sheet1!$T$2:$AC$1764,10,0)</f>
        <v>504</v>
      </c>
      <c r="AT1227" s="107" t="str">
        <f>VLOOKUP(X1227:X3484,'[8]Asset Classification'!$J$3:$S$2325,10,0)</f>
        <v>&gt;180</v>
      </c>
      <c r="AU1227" s="120"/>
      <c r="AV1227" s="120"/>
      <c r="AW1227" s="120"/>
      <c r="AX1227" s="120" t="s">
        <v>544</v>
      </c>
      <c r="AY1227" s="120" t="s">
        <v>545</v>
      </c>
      <c r="AZ1227" s="120"/>
      <c r="BA1227" s="120"/>
      <c r="BB1227" s="126"/>
      <c r="BC1227" s="110"/>
      <c r="BD1227" s="111"/>
      <c r="BE1227" s="111"/>
      <c r="BF1227" s="112"/>
      <c r="BG1227" s="111"/>
      <c r="BH1227" s="113"/>
      <c r="BI1227" s="111"/>
      <c r="BJ1227" s="111"/>
      <c r="BK1227" s="114"/>
      <c r="BL1227" s="122"/>
    </row>
    <row r="1228" spans="1:64" s="125" customFormat="1" ht="14.55" customHeight="1" x14ac:dyDescent="0.3">
      <c r="A1228" s="120">
        <v>1223</v>
      </c>
      <c r="B1228" s="120" t="s">
        <v>5879</v>
      </c>
      <c r="C1228" s="120" t="s">
        <v>178</v>
      </c>
      <c r="D1228" s="120" t="s">
        <v>850</v>
      </c>
      <c r="E1228" s="120" t="s">
        <v>851</v>
      </c>
      <c r="F1228" s="120" t="s">
        <v>852</v>
      </c>
      <c r="G1228" s="120" t="s">
        <v>853</v>
      </c>
      <c r="H1228" s="120" t="s">
        <v>854</v>
      </c>
      <c r="I1228" s="120">
        <v>176391</v>
      </c>
      <c r="J1228" s="120" t="s">
        <v>889</v>
      </c>
      <c r="K1228" s="120">
        <v>176391</v>
      </c>
      <c r="L1228" s="120" t="s">
        <v>1187</v>
      </c>
      <c r="M1228" s="120" t="s">
        <v>1188</v>
      </c>
      <c r="N1228" s="120">
        <v>354678</v>
      </c>
      <c r="O1228" s="120" t="s">
        <v>1612</v>
      </c>
      <c r="P1228" s="120">
        <v>431872</v>
      </c>
      <c r="Q1228" s="120" t="s">
        <v>1657</v>
      </c>
      <c r="R1228" s="120" t="s">
        <v>255</v>
      </c>
      <c r="S1228" s="120" t="s">
        <v>1658</v>
      </c>
      <c r="T1228" s="120" t="s">
        <v>180</v>
      </c>
      <c r="U1228" s="120" t="s">
        <v>186</v>
      </c>
      <c r="V1228" s="120">
        <v>541</v>
      </c>
      <c r="W1228" s="120" t="s">
        <v>5880</v>
      </c>
      <c r="X1228" s="120">
        <v>347418041</v>
      </c>
      <c r="Y1228" s="120" t="s">
        <v>1659</v>
      </c>
      <c r="Z1228" s="120" t="s">
        <v>726</v>
      </c>
      <c r="AA1228" s="123">
        <v>33602</v>
      </c>
      <c r="AB1228" s="120" t="s">
        <v>189</v>
      </c>
      <c r="AC1228" s="120">
        <v>24</v>
      </c>
      <c r="AD1228" s="120" t="s">
        <v>192</v>
      </c>
      <c r="AE1228" s="120" t="s">
        <v>758</v>
      </c>
      <c r="AF1228" s="123">
        <v>1696</v>
      </c>
      <c r="AG1228" s="123">
        <v>1750</v>
      </c>
      <c r="AH1228" s="120" t="s">
        <v>1660</v>
      </c>
      <c r="AI1228" s="123">
        <v>26902.32</v>
      </c>
      <c r="AJ1228" s="123">
        <v>8043.68</v>
      </c>
      <c r="AK1228" s="123">
        <v>34946</v>
      </c>
      <c r="AL1228" s="123">
        <v>6699.68</v>
      </c>
      <c r="AM1228" s="123">
        <v>300.32</v>
      </c>
      <c r="AN1228" s="123">
        <v>7000</v>
      </c>
      <c r="AO1228" s="123">
        <v>6699.68</v>
      </c>
      <c r="AP1228" s="123">
        <v>300.32</v>
      </c>
      <c r="AQ1228" s="123">
        <v>7000</v>
      </c>
      <c r="AR1228" s="120">
        <v>37</v>
      </c>
      <c r="AS1228" s="120">
        <f>VLOOKUP(X1228:X3491,[7]Sheet1!$T$2:$AC$1764,10,0)</f>
        <v>505</v>
      </c>
      <c r="AT1228" s="107" t="str">
        <f>VLOOKUP(X1228:X3485,'[8]Asset Classification'!$J$3:$S$2325,10,0)</f>
        <v>&gt;180</v>
      </c>
      <c r="AU1228" s="120"/>
      <c r="AV1228" s="120"/>
      <c r="AW1228" s="120"/>
      <c r="AX1228" s="120" t="s">
        <v>544</v>
      </c>
      <c r="AY1228" s="120" t="s">
        <v>545</v>
      </c>
      <c r="AZ1228" s="120"/>
      <c r="BA1228" s="120"/>
      <c r="BB1228" s="126"/>
      <c r="BC1228" s="110"/>
      <c r="BD1228" s="111"/>
      <c r="BE1228" s="111"/>
      <c r="BF1228" s="112"/>
      <c r="BG1228" s="111"/>
      <c r="BH1228" s="113"/>
      <c r="BI1228" s="111"/>
      <c r="BJ1228" s="111"/>
      <c r="BK1228" s="114"/>
      <c r="BL1228" s="122"/>
    </row>
    <row r="1229" spans="1:64" s="125" customFormat="1" ht="14.55" customHeight="1" x14ac:dyDescent="0.3">
      <c r="A1229" s="120">
        <v>1224</v>
      </c>
      <c r="B1229" s="120" t="s">
        <v>5879</v>
      </c>
      <c r="C1229" s="120" t="s">
        <v>178</v>
      </c>
      <c r="D1229" s="120" t="s">
        <v>850</v>
      </c>
      <c r="E1229" s="120" t="s">
        <v>851</v>
      </c>
      <c r="F1229" s="120" t="s">
        <v>852</v>
      </c>
      <c r="G1229" s="120" t="s">
        <v>853</v>
      </c>
      <c r="H1229" s="120" t="s">
        <v>854</v>
      </c>
      <c r="I1229" s="120">
        <v>176391</v>
      </c>
      <c r="J1229" s="120" t="s">
        <v>889</v>
      </c>
      <c r="K1229" s="120">
        <v>176391</v>
      </c>
      <c r="L1229" s="120" t="s">
        <v>855</v>
      </c>
      <c r="M1229" s="120" t="s">
        <v>856</v>
      </c>
      <c r="N1229" s="120">
        <v>367786</v>
      </c>
      <c r="O1229" s="120" t="s">
        <v>1180</v>
      </c>
      <c r="P1229" s="120">
        <v>91425</v>
      </c>
      <c r="Q1229" s="120" t="s">
        <v>1181</v>
      </c>
      <c r="R1229" s="120" t="s">
        <v>255</v>
      </c>
      <c r="S1229" s="120" t="s">
        <v>3549</v>
      </c>
      <c r="T1229" s="120" t="s">
        <v>185</v>
      </c>
      <c r="U1229" s="120" t="s">
        <v>186</v>
      </c>
      <c r="V1229" s="120">
        <v>541</v>
      </c>
      <c r="W1229" s="120" t="s">
        <v>5880</v>
      </c>
      <c r="X1229" s="120">
        <v>352836830</v>
      </c>
      <c r="Y1229" s="120" t="s">
        <v>3550</v>
      </c>
      <c r="Z1229" s="120" t="s">
        <v>310</v>
      </c>
      <c r="AA1229" s="123">
        <v>42000</v>
      </c>
      <c r="AB1229" s="120" t="s">
        <v>189</v>
      </c>
      <c r="AC1229" s="120">
        <v>24</v>
      </c>
      <c r="AD1229" s="120" t="s">
        <v>192</v>
      </c>
      <c r="AE1229" s="120" t="s">
        <v>265</v>
      </c>
      <c r="AF1229" s="123">
        <v>2240</v>
      </c>
      <c r="AG1229" s="123">
        <v>2240</v>
      </c>
      <c r="AH1229" s="120" t="s">
        <v>593</v>
      </c>
      <c r="AI1229" s="123">
        <v>427.67</v>
      </c>
      <c r="AJ1229" s="123">
        <v>1812.33</v>
      </c>
      <c r="AK1229" s="123">
        <v>2240</v>
      </c>
      <c r="AL1229" s="123">
        <v>41572.33</v>
      </c>
      <c r="AM1229" s="123">
        <v>11377.88</v>
      </c>
      <c r="AN1229" s="123">
        <v>52950.21</v>
      </c>
      <c r="AO1229" s="123">
        <v>27828.61</v>
      </c>
      <c r="AP1229" s="123">
        <v>10251.39</v>
      </c>
      <c r="AQ1229" s="123">
        <v>38080</v>
      </c>
      <c r="AR1229" s="120">
        <v>18</v>
      </c>
      <c r="AS1229" s="120">
        <f>VLOOKUP(X1229:X3492,[7]Sheet1!$T$2:$AC$1764,10,0)</f>
        <v>505</v>
      </c>
      <c r="AT1229" s="107" t="str">
        <f>VLOOKUP(X1229:X3486,'[8]Asset Classification'!$J$3:$S$2325,10,0)</f>
        <v>&gt;180</v>
      </c>
      <c r="AU1229" s="120"/>
      <c r="AV1229" s="120"/>
      <c r="AW1229" s="120"/>
      <c r="AX1229" s="120" t="s">
        <v>544</v>
      </c>
      <c r="AY1229" s="120" t="s">
        <v>545</v>
      </c>
      <c r="AZ1229" s="120"/>
      <c r="BA1229" s="120"/>
      <c r="BB1229" s="126"/>
      <c r="BC1229" s="110"/>
      <c r="BD1229" s="111"/>
      <c r="BE1229" s="111"/>
      <c r="BF1229" s="112"/>
      <c r="BG1229" s="111"/>
      <c r="BH1229" s="113"/>
      <c r="BI1229" s="111"/>
      <c r="BJ1229" s="111"/>
      <c r="BK1229" s="114"/>
      <c r="BL1229" s="122"/>
    </row>
    <row r="1230" spans="1:64" s="125" customFormat="1" ht="14.55" customHeight="1" x14ac:dyDescent="0.3">
      <c r="A1230" s="120">
        <v>1225</v>
      </c>
      <c r="B1230" s="120" t="s">
        <v>5879</v>
      </c>
      <c r="C1230" s="120" t="s">
        <v>178</v>
      </c>
      <c r="D1230" s="120" t="s">
        <v>850</v>
      </c>
      <c r="E1230" s="120" t="s">
        <v>851</v>
      </c>
      <c r="F1230" s="120" t="s">
        <v>852</v>
      </c>
      <c r="G1230" s="120" t="s">
        <v>853</v>
      </c>
      <c r="H1230" s="120" t="s">
        <v>854</v>
      </c>
      <c r="I1230" s="120">
        <v>170478</v>
      </c>
      <c r="J1230" s="120" t="s">
        <v>854</v>
      </c>
      <c r="K1230" s="120">
        <v>170478</v>
      </c>
      <c r="L1230" s="120" t="s">
        <v>1187</v>
      </c>
      <c r="M1230" s="120" t="s">
        <v>1188</v>
      </c>
      <c r="N1230" s="120">
        <v>62948</v>
      </c>
      <c r="O1230" s="120" t="s">
        <v>3130</v>
      </c>
      <c r="P1230" s="120">
        <v>625001</v>
      </c>
      <c r="Q1230" s="120" t="s">
        <v>3131</v>
      </c>
      <c r="R1230" s="120" t="s">
        <v>255</v>
      </c>
      <c r="S1230" s="120" t="s">
        <v>3331</v>
      </c>
      <c r="T1230" s="120" t="s">
        <v>180</v>
      </c>
      <c r="U1230" s="120" t="s">
        <v>186</v>
      </c>
      <c r="V1230" s="120">
        <v>541</v>
      </c>
      <c r="W1230" s="120" t="s">
        <v>5880</v>
      </c>
      <c r="X1230" s="120">
        <v>352175459</v>
      </c>
      <c r="Y1230" s="120" t="s">
        <v>3332</v>
      </c>
      <c r="Z1230" s="120" t="s">
        <v>671</v>
      </c>
      <c r="AA1230" s="123">
        <v>42000</v>
      </c>
      <c r="AB1230" s="120" t="s">
        <v>3132</v>
      </c>
      <c r="AC1230" s="120">
        <v>24</v>
      </c>
      <c r="AD1230" s="120" t="s">
        <v>192</v>
      </c>
      <c r="AE1230" s="120" t="s">
        <v>259</v>
      </c>
      <c r="AF1230" s="123">
        <v>2240</v>
      </c>
      <c r="AG1230" s="123">
        <v>2240</v>
      </c>
      <c r="AH1230" s="120" t="s">
        <v>565</v>
      </c>
      <c r="AI1230" s="123">
        <v>3649.89</v>
      </c>
      <c r="AJ1230" s="123">
        <v>3070.11</v>
      </c>
      <c r="AK1230" s="123">
        <v>6720</v>
      </c>
      <c r="AL1230" s="123">
        <v>38350.11</v>
      </c>
      <c r="AM1230" s="123">
        <v>9564.89</v>
      </c>
      <c r="AN1230" s="123">
        <v>47915</v>
      </c>
      <c r="AO1230" s="123">
        <v>29032.5</v>
      </c>
      <c r="AP1230" s="123">
        <v>9047.5</v>
      </c>
      <c r="AQ1230" s="123">
        <v>38080</v>
      </c>
      <c r="AR1230" s="120">
        <v>20</v>
      </c>
      <c r="AS1230" s="120">
        <f>VLOOKUP(X1230:X3493,[7]Sheet1!$T$2:$AC$1764,10,0)</f>
        <v>506</v>
      </c>
      <c r="AT1230" s="107" t="str">
        <f>VLOOKUP(X1230:X3487,'[8]Asset Classification'!$J$3:$S$2325,10,0)</f>
        <v>&gt;180</v>
      </c>
      <c r="AU1230" s="120"/>
      <c r="AV1230" s="120"/>
      <c r="AW1230" s="120"/>
      <c r="AX1230" s="120" t="s">
        <v>544</v>
      </c>
      <c r="AY1230" s="120" t="s">
        <v>545</v>
      </c>
      <c r="AZ1230" s="120"/>
      <c r="BA1230" s="120"/>
      <c r="BB1230" s="126"/>
      <c r="BC1230" s="110"/>
      <c r="BD1230" s="111"/>
      <c r="BE1230" s="111"/>
      <c r="BF1230" s="112"/>
      <c r="BG1230" s="111"/>
      <c r="BH1230" s="113"/>
      <c r="BI1230" s="111"/>
      <c r="BJ1230" s="111"/>
      <c r="BK1230" s="114"/>
      <c r="BL1230" s="122"/>
    </row>
    <row r="1231" spans="1:64" s="125" customFormat="1" ht="14.55" customHeight="1" x14ac:dyDescent="0.3">
      <c r="A1231" s="120">
        <v>1226</v>
      </c>
      <c r="B1231" s="120" t="s">
        <v>5879</v>
      </c>
      <c r="C1231" s="120" t="s">
        <v>178</v>
      </c>
      <c r="D1231" s="120" t="s">
        <v>850</v>
      </c>
      <c r="E1231" s="120" t="s">
        <v>851</v>
      </c>
      <c r="F1231" s="120" t="s">
        <v>852</v>
      </c>
      <c r="G1231" s="120" t="s">
        <v>853</v>
      </c>
      <c r="H1231" s="120" t="s">
        <v>854</v>
      </c>
      <c r="I1231" s="120">
        <v>168143</v>
      </c>
      <c r="J1231" s="120" t="s">
        <v>854</v>
      </c>
      <c r="K1231" s="120">
        <v>168143</v>
      </c>
      <c r="L1231" s="120" t="s">
        <v>883</v>
      </c>
      <c r="M1231" s="120" t="s">
        <v>884</v>
      </c>
      <c r="N1231" s="120">
        <v>62921</v>
      </c>
      <c r="O1231" s="120" t="s">
        <v>3130</v>
      </c>
      <c r="P1231" s="120">
        <v>625001</v>
      </c>
      <c r="Q1231" s="120" t="s">
        <v>3131</v>
      </c>
      <c r="R1231" s="120" t="s">
        <v>255</v>
      </c>
      <c r="S1231" s="120" t="s">
        <v>3496</v>
      </c>
      <c r="T1231" s="120" t="s">
        <v>180</v>
      </c>
      <c r="U1231" s="120" t="s">
        <v>186</v>
      </c>
      <c r="V1231" s="120">
        <v>541</v>
      </c>
      <c r="W1231" s="120" t="s">
        <v>5880</v>
      </c>
      <c r="X1231" s="120">
        <v>352612616</v>
      </c>
      <c r="Y1231" s="120" t="s">
        <v>3497</v>
      </c>
      <c r="Z1231" s="120" t="s">
        <v>822</v>
      </c>
      <c r="AA1231" s="123">
        <v>42000</v>
      </c>
      <c r="AB1231" s="120" t="s">
        <v>3132</v>
      </c>
      <c r="AC1231" s="120">
        <v>24</v>
      </c>
      <c r="AD1231" s="120" t="s">
        <v>192</v>
      </c>
      <c r="AE1231" s="120" t="s">
        <v>296</v>
      </c>
      <c r="AF1231" s="123">
        <v>2240</v>
      </c>
      <c r="AG1231" s="123">
        <v>2240</v>
      </c>
      <c r="AH1231" s="120" t="s">
        <v>565</v>
      </c>
      <c r="AI1231" s="123">
        <v>2372.5300000000002</v>
      </c>
      <c r="AJ1231" s="123">
        <v>2107.4699999999998</v>
      </c>
      <c r="AK1231" s="123">
        <v>4480</v>
      </c>
      <c r="AL1231" s="123">
        <v>39627.47</v>
      </c>
      <c r="AM1231" s="123">
        <v>10317.530000000001</v>
      </c>
      <c r="AN1231" s="123">
        <v>49945</v>
      </c>
      <c r="AO1231" s="123">
        <v>28496.36</v>
      </c>
      <c r="AP1231" s="123">
        <v>9583.64</v>
      </c>
      <c r="AQ1231" s="123">
        <v>38080</v>
      </c>
      <c r="AR1231" s="120">
        <v>19</v>
      </c>
      <c r="AS1231" s="120">
        <f>VLOOKUP(X1231:X3494,[7]Sheet1!$T$2:$AC$1764,10,0)</f>
        <v>506</v>
      </c>
      <c r="AT1231" s="107" t="str">
        <f>VLOOKUP(X1231:X3488,'[8]Asset Classification'!$J$3:$S$2325,10,0)</f>
        <v>&gt;180</v>
      </c>
      <c r="AU1231" s="120"/>
      <c r="AV1231" s="120"/>
      <c r="AW1231" s="120"/>
      <c r="AX1231" s="120" t="s">
        <v>544</v>
      </c>
      <c r="AY1231" s="120" t="s">
        <v>545</v>
      </c>
      <c r="AZ1231" s="120"/>
      <c r="BA1231" s="120"/>
      <c r="BB1231" s="126"/>
      <c r="BC1231" s="110"/>
      <c r="BD1231" s="111"/>
      <c r="BE1231" s="111"/>
      <c r="BF1231" s="112"/>
      <c r="BG1231" s="111"/>
      <c r="BH1231" s="113"/>
      <c r="BI1231" s="111"/>
      <c r="BJ1231" s="111"/>
      <c r="BK1231" s="114"/>
      <c r="BL1231" s="122"/>
    </row>
    <row r="1232" spans="1:64" s="125" customFormat="1" ht="14.55" customHeight="1" x14ac:dyDescent="0.3">
      <c r="A1232" s="120">
        <v>1227</v>
      </c>
      <c r="B1232" s="120" t="s">
        <v>5879</v>
      </c>
      <c r="C1232" s="120" t="s">
        <v>178</v>
      </c>
      <c r="D1232" s="120" t="s">
        <v>850</v>
      </c>
      <c r="E1232" s="120" t="s">
        <v>851</v>
      </c>
      <c r="F1232" s="120" t="s">
        <v>852</v>
      </c>
      <c r="G1232" s="120" t="s">
        <v>853</v>
      </c>
      <c r="H1232" s="120" t="s">
        <v>854</v>
      </c>
      <c r="I1232" s="120">
        <v>168143</v>
      </c>
      <c r="J1232" s="120" t="s">
        <v>854</v>
      </c>
      <c r="K1232" s="120">
        <v>168143</v>
      </c>
      <c r="L1232" s="120" t="s">
        <v>883</v>
      </c>
      <c r="M1232" s="120" t="s">
        <v>884</v>
      </c>
      <c r="N1232" s="120">
        <v>62940</v>
      </c>
      <c r="O1232" s="120" t="s">
        <v>3130</v>
      </c>
      <c r="P1232" s="120">
        <v>625001</v>
      </c>
      <c r="Q1232" s="120" t="s">
        <v>3131</v>
      </c>
      <c r="R1232" s="120" t="s">
        <v>255</v>
      </c>
      <c r="S1232" s="120" t="s">
        <v>3498</v>
      </c>
      <c r="T1232" s="120" t="s">
        <v>180</v>
      </c>
      <c r="U1232" s="120" t="s">
        <v>186</v>
      </c>
      <c r="V1232" s="120">
        <v>541</v>
      </c>
      <c r="W1232" s="120" t="s">
        <v>5880</v>
      </c>
      <c r="X1232" s="120">
        <v>352612709</v>
      </c>
      <c r="Y1232" s="120" t="s">
        <v>3499</v>
      </c>
      <c r="Z1232" s="120" t="s">
        <v>822</v>
      </c>
      <c r="AA1232" s="123">
        <v>42000</v>
      </c>
      <c r="AB1232" s="120" t="s">
        <v>3132</v>
      </c>
      <c r="AC1232" s="120">
        <v>24</v>
      </c>
      <c r="AD1232" s="120" t="s">
        <v>192</v>
      </c>
      <c r="AE1232" s="120" t="s">
        <v>296</v>
      </c>
      <c r="AF1232" s="123">
        <v>2240</v>
      </c>
      <c r="AG1232" s="123">
        <v>2240</v>
      </c>
      <c r="AH1232" s="120" t="s">
        <v>565</v>
      </c>
      <c r="AI1232" s="123">
        <v>2372.5300000000002</v>
      </c>
      <c r="AJ1232" s="123">
        <v>2107.4699999999998</v>
      </c>
      <c r="AK1232" s="123">
        <v>4480</v>
      </c>
      <c r="AL1232" s="123">
        <v>39627.47</v>
      </c>
      <c r="AM1232" s="123">
        <v>10317.530000000001</v>
      </c>
      <c r="AN1232" s="123">
        <v>49945</v>
      </c>
      <c r="AO1232" s="123">
        <v>28496.36</v>
      </c>
      <c r="AP1232" s="123">
        <v>9583.64</v>
      </c>
      <c r="AQ1232" s="123">
        <v>38080</v>
      </c>
      <c r="AR1232" s="120">
        <v>19</v>
      </c>
      <c r="AS1232" s="120">
        <f>VLOOKUP(X1232:X3495,[7]Sheet1!$T$2:$AC$1764,10,0)</f>
        <v>506</v>
      </c>
      <c r="AT1232" s="107" t="str">
        <f>VLOOKUP(X1232:X3489,'[8]Asset Classification'!$J$3:$S$2325,10,0)</f>
        <v>&gt;180</v>
      </c>
      <c r="AU1232" s="120"/>
      <c r="AV1232" s="120"/>
      <c r="AW1232" s="120"/>
      <c r="AX1232" s="120" t="s">
        <v>544</v>
      </c>
      <c r="AY1232" s="120" t="s">
        <v>545</v>
      </c>
      <c r="AZ1232" s="120"/>
      <c r="BA1232" s="120"/>
      <c r="BB1232" s="126"/>
      <c r="BC1232" s="110"/>
      <c r="BD1232" s="111"/>
      <c r="BE1232" s="111"/>
      <c r="BF1232" s="112"/>
      <c r="BG1232" s="111"/>
      <c r="BH1232" s="113"/>
      <c r="BI1232" s="111"/>
      <c r="BJ1232" s="111"/>
      <c r="BK1232" s="114"/>
      <c r="BL1232" s="122"/>
    </row>
    <row r="1233" spans="1:64" s="125" customFormat="1" ht="14.55" customHeight="1" x14ac:dyDescent="0.3">
      <c r="A1233" s="120">
        <v>1228</v>
      </c>
      <c r="B1233" s="120" t="s">
        <v>5879</v>
      </c>
      <c r="C1233" s="120" t="s">
        <v>178</v>
      </c>
      <c r="D1233" s="120" t="s">
        <v>850</v>
      </c>
      <c r="E1233" s="120" t="s">
        <v>851</v>
      </c>
      <c r="F1233" s="120" t="s">
        <v>852</v>
      </c>
      <c r="G1233" s="120" t="s">
        <v>853</v>
      </c>
      <c r="H1233" s="120" t="s">
        <v>854</v>
      </c>
      <c r="I1233" s="120">
        <v>40735</v>
      </c>
      <c r="J1233" s="120" t="s">
        <v>915</v>
      </c>
      <c r="K1233" s="120">
        <v>40735</v>
      </c>
      <c r="L1233" s="120" t="s">
        <v>916</v>
      </c>
      <c r="M1233" s="120" t="s">
        <v>917</v>
      </c>
      <c r="N1233" s="120">
        <v>339175</v>
      </c>
      <c r="O1233" s="120" t="s">
        <v>1323</v>
      </c>
      <c r="P1233" s="120">
        <v>91466</v>
      </c>
      <c r="Q1233" s="120" t="s">
        <v>1324</v>
      </c>
      <c r="R1233" s="120" t="s">
        <v>255</v>
      </c>
      <c r="S1233" s="120" t="s">
        <v>1728</v>
      </c>
      <c r="T1233" s="120" t="s">
        <v>185</v>
      </c>
      <c r="U1233" s="120" t="s">
        <v>181</v>
      </c>
      <c r="V1233" s="120">
        <v>541</v>
      </c>
      <c r="W1233" s="120" t="s">
        <v>5880</v>
      </c>
      <c r="X1233" s="120">
        <v>347891912</v>
      </c>
      <c r="Y1233" s="120" t="s">
        <v>1729</v>
      </c>
      <c r="Z1233" s="120" t="s">
        <v>271</v>
      </c>
      <c r="AA1233" s="123">
        <v>35489</v>
      </c>
      <c r="AB1233" s="120" t="s">
        <v>189</v>
      </c>
      <c r="AC1233" s="120">
        <v>24</v>
      </c>
      <c r="AD1233" s="120" t="s">
        <v>190</v>
      </c>
      <c r="AE1233" s="120" t="s">
        <v>1710</v>
      </c>
      <c r="AF1233" s="123">
        <v>1706</v>
      </c>
      <c r="AG1233" s="123">
        <v>1850</v>
      </c>
      <c r="AH1233" s="120" t="s">
        <v>420</v>
      </c>
      <c r="AI1233" s="123">
        <v>25051.63</v>
      </c>
      <c r="AJ1233" s="123">
        <v>8104.37</v>
      </c>
      <c r="AK1233" s="123">
        <v>33156</v>
      </c>
      <c r="AL1233" s="123">
        <v>10437.370000000001</v>
      </c>
      <c r="AM1233" s="123">
        <v>662.63</v>
      </c>
      <c r="AN1233" s="123">
        <v>11100</v>
      </c>
      <c r="AO1233" s="123">
        <v>10437.370000000001</v>
      </c>
      <c r="AP1233" s="123">
        <v>662.63</v>
      </c>
      <c r="AQ1233" s="123">
        <v>11100</v>
      </c>
      <c r="AR1233" s="120">
        <v>37</v>
      </c>
      <c r="AS1233" s="120">
        <f>VLOOKUP(X1233:X3496,[7]Sheet1!$T$2:$AC$1764,10,0)</f>
        <v>526</v>
      </c>
      <c r="AT1233" s="107" t="str">
        <f>VLOOKUP(X1233:X3490,'[8]Asset Classification'!$J$3:$S$2325,10,0)</f>
        <v>&gt;180</v>
      </c>
      <c r="AU1233" s="120"/>
      <c r="AV1233" s="120"/>
      <c r="AW1233" s="120"/>
      <c r="AX1233" s="120" t="s">
        <v>544</v>
      </c>
      <c r="AY1233" s="120" t="s">
        <v>545</v>
      </c>
      <c r="AZ1233" s="120"/>
      <c r="BA1233" s="120"/>
      <c r="BB1233" s="126"/>
      <c r="BC1233" s="110"/>
      <c r="BD1233" s="111"/>
      <c r="BE1233" s="111"/>
      <c r="BF1233" s="112"/>
      <c r="BG1233" s="111"/>
      <c r="BH1233" s="113"/>
      <c r="BI1233" s="111"/>
      <c r="BJ1233" s="111"/>
      <c r="BK1233" s="114"/>
      <c r="BL1233" s="122"/>
    </row>
    <row r="1234" spans="1:64" s="125" customFormat="1" ht="14.55" customHeight="1" x14ac:dyDescent="0.3">
      <c r="A1234" s="120">
        <v>1229</v>
      </c>
      <c r="B1234" s="120" t="s">
        <v>5879</v>
      </c>
      <c r="C1234" s="120" t="s">
        <v>178</v>
      </c>
      <c r="D1234" s="120" t="s">
        <v>850</v>
      </c>
      <c r="E1234" s="120" t="s">
        <v>851</v>
      </c>
      <c r="F1234" s="120" t="s">
        <v>852</v>
      </c>
      <c r="G1234" s="120" t="s">
        <v>853</v>
      </c>
      <c r="H1234" s="120" t="s">
        <v>854</v>
      </c>
      <c r="I1234" s="120">
        <v>40742</v>
      </c>
      <c r="J1234" s="120" t="s">
        <v>1661</v>
      </c>
      <c r="K1234" s="120">
        <v>40742</v>
      </c>
      <c r="L1234" s="120" t="s">
        <v>855</v>
      </c>
      <c r="M1234" s="120" t="s">
        <v>856</v>
      </c>
      <c r="N1234" s="120">
        <v>348210</v>
      </c>
      <c r="O1234" s="120" t="s">
        <v>2132</v>
      </c>
      <c r="P1234" s="120">
        <v>91507</v>
      </c>
      <c r="Q1234" s="120" t="s">
        <v>2133</v>
      </c>
      <c r="R1234" s="120" t="s">
        <v>255</v>
      </c>
      <c r="S1234" s="120" t="s">
        <v>2225</v>
      </c>
      <c r="T1234" s="120" t="s">
        <v>185</v>
      </c>
      <c r="U1234" s="120" t="s">
        <v>186</v>
      </c>
      <c r="V1234" s="120">
        <v>541</v>
      </c>
      <c r="W1234" s="120" t="s">
        <v>5880</v>
      </c>
      <c r="X1234" s="120">
        <v>349529028</v>
      </c>
      <c r="Y1234" s="120" t="s">
        <v>2226</v>
      </c>
      <c r="Z1234" s="120" t="s">
        <v>351</v>
      </c>
      <c r="AA1234" s="123">
        <v>54478</v>
      </c>
      <c r="AB1234" s="120" t="s">
        <v>182</v>
      </c>
      <c r="AC1234" s="120">
        <v>24</v>
      </c>
      <c r="AD1234" s="120" t="s">
        <v>190</v>
      </c>
      <c r="AE1234" s="120" t="s">
        <v>353</v>
      </c>
      <c r="AF1234" s="123">
        <v>2927</v>
      </c>
      <c r="AG1234" s="123">
        <v>2950</v>
      </c>
      <c r="AH1234" s="120" t="s">
        <v>763</v>
      </c>
      <c r="AI1234" s="123">
        <v>18990.009999999998</v>
      </c>
      <c r="AJ1234" s="123">
        <v>10486.99</v>
      </c>
      <c r="AK1234" s="123">
        <v>29477</v>
      </c>
      <c r="AL1234" s="123">
        <v>35487.99</v>
      </c>
      <c r="AM1234" s="123">
        <v>5812.01</v>
      </c>
      <c r="AN1234" s="123">
        <v>41300</v>
      </c>
      <c r="AO1234" s="123">
        <v>35487.99</v>
      </c>
      <c r="AP1234" s="123">
        <v>5812.01</v>
      </c>
      <c r="AQ1234" s="123">
        <v>41300</v>
      </c>
      <c r="AR1234" s="120">
        <v>28</v>
      </c>
      <c r="AS1234" s="120">
        <f>VLOOKUP(X1234:X3497,[7]Sheet1!$T$2:$AC$1764,10,0)</f>
        <v>526</v>
      </c>
      <c r="AT1234" s="107" t="str">
        <f>VLOOKUP(X1234:X3491,'[8]Asset Classification'!$J$3:$S$2325,10,0)</f>
        <v>&gt;180</v>
      </c>
      <c r="AU1234" s="120"/>
      <c r="AV1234" s="120"/>
      <c r="AW1234" s="120"/>
      <c r="AX1234" s="120" t="s">
        <v>544</v>
      </c>
      <c r="AY1234" s="120" t="s">
        <v>545</v>
      </c>
      <c r="AZ1234" s="120"/>
      <c r="BA1234" s="120"/>
      <c r="BB1234" s="126"/>
      <c r="BC1234" s="110"/>
      <c r="BD1234" s="111"/>
      <c r="BE1234" s="111"/>
      <c r="BF1234" s="112"/>
      <c r="BG1234" s="111"/>
      <c r="BH1234" s="113"/>
      <c r="BI1234" s="111"/>
      <c r="BJ1234" s="111"/>
      <c r="BK1234" s="114"/>
      <c r="BL1234" s="122"/>
    </row>
    <row r="1235" spans="1:64" s="125" customFormat="1" ht="14.55" customHeight="1" x14ac:dyDescent="0.3">
      <c r="A1235" s="120">
        <v>1230</v>
      </c>
      <c r="B1235" s="120" t="s">
        <v>5879</v>
      </c>
      <c r="C1235" s="120" t="s">
        <v>178</v>
      </c>
      <c r="D1235" s="120" t="s">
        <v>850</v>
      </c>
      <c r="E1235" s="120" t="s">
        <v>851</v>
      </c>
      <c r="F1235" s="120" t="s">
        <v>852</v>
      </c>
      <c r="G1235" s="120" t="s">
        <v>853</v>
      </c>
      <c r="H1235" s="120" t="s">
        <v>854</v>
      </c>
      <c r="I1235" s="120">
        <v>176391</v>
      </c>
      <c r="J1235" s="120" t="s">
        <v>889</v>
      </c>
      <c r="K1235" s="120">
        <v>176391</v>
      </c>
      <c r="L1235" s="120" t="s">
        <v>1545</v>
      </c>
      <c r="M1235" s="120" t="s">
        <v>1546</v>
      </c>
      <c r="N1235" s="120">
        <v>403423</v>
      </c>
      <c r="O1235" s="120" t="s">
        <v>2138</v>
      </c>
      <c r="P1235" s="120">
        <v>515379</v>
      </c>
      <c r="Q1235" s="120" t="s">
        <v>2139</v>
      </c>
      <c r="R1235" s="120" t="s">
        <v>255</v>
      </c>
      <c r="S1235" s="120" t="s">
        <v>2275</v>
      </c>
      <c r="T1235" s="120" t="s">
        <v>185</v>
      </c>
      <c r="U1235" s="120" t="s">
        <v>186</v>
      </c>
      <c r="V1235" s="120">
        <v>541</v>
      </c>
      <c r="W1235" s="120" t="s">
        <v>5880</v>
      </c>
      <c r="X1235" s="120">
        <v>349637547</v>
      </c>
      <c r="Y1235" s="120" t="s">
        <v>2276</v>
      </c>
      <c r="Z1235" s="120" t="s">
        <v>778</v>
      </c>
      <c r="AA1235" s="123">
        <v>41752</v>
      </c>
      <c r="AB1235" s="120" t="s">
        <v>182</v>
      </c>
      <c r="AC1235" s="120">
        <v>24</v>
      </c>
      <c r="AD1235" s="120" t="s">
        <v>192</v>
      </c>
      <c r="AE1235" s="120" t="s">
        <v>353</v>
      </c>
      <c r="AF1235" s="123">
        <v>2155</v>
      </c>
      <c r="AG1235" s="123">
        <v>2250</v>
      </c>
      <c r="AH1235" s="120" t="s">
        <v>587</v>
      </c>
      <c r="AI1235" s="123">
        <v>14684.89</v>
      </c>
      <c r="AJ1235" s="123">
        <v>7720.11</v>
      </c>
      <c r="AK1235" s="123">
        <v>22405</v>
      </c>
      <c r="AL1235" s="123">
        <v>27067.11</v>
      </c>
      <c r="AM1235" s="123">
        <v>4432.8900000000003</v>
      </c>
      <c r="AN1235" s="123">
        <v>31500</v>
      </c>
      <c r="AO1235" s="123">
        <v>27067.11</v>
      </c>
      <c r="AP1235" s="123">
        <v>4432.8900000000003</v>
      </c>
      <c r="AQ1235" s="123">
        <v>31500</v>
      </c>
      <c r="AR1235" s="120">
        <v>28</v>
      </c>
      <c r="AS1235" s="120">
        <f>VLOOKUP(X1235:X3498,[7]Sheet1!$T$2:$AC$1764,10,0)</f>
        <v>526</v>
      </c>
      <c r="AT1235" s="107" t="str">
        <f>VLOOKUP(X1235:X3492,'[8]Asset Classification'!$J$3:$S$2325,10,0)</f>
        <v>&gt;180</v>
      </c>
      <c r="AU1235" s="120"/>
      <c r="AV1235" s="120"/>
      <c r="AW1235" s="120"/>
      <c r="AX1235" s="120" t="s">
        <v>544</v>
      </c>
      <c r="AY1235" s="120" t="s">
        <v>545</v>
      </c>
      <c r="AZ1235" s="120"/>
      <c r="BA1235" s="120"/>
      <c r="BB1235" s="126"/>
      <c r="BC1235" s="110"/>
      <c r="BD1235" s="111"/>
      <c r="BE1235" s="111"/>
      <c r="BF1235" s="112"/>
      <c r="BG1235" s="111"/>
      <c r="BH1235" s="113"/>
      <c r="BI1235" s="111"/>
      <c r="BJ1235" s="111"/>
      <c r="BK1235" s="114"/>
      <c r="BL1235" s="122"/>
    </row>
    <row r="1236" spans="1:64" s="125" customFormat="1" ht="14.55" customHeight="1" x14ac:dyDescent="0.3">
      <c r="A1236" s="120">
        <v>1231</v>
      </c>
      <c r="B1236" s="120" t="s">
        <v>5879</v>
      </c>
      <c r="C1236" s="120" t="s">
        <v>178</v>
      </c>
      <c r="D1236" s="120" t="s">
        <v>850</v>
      </c>
      <c r="E1236" s="120" t="s">
        <v>851</v>
      </c>
      <c r="F1236" s="120" t="s">
        <v>852</v>
      </c>
      <c r="G1236" s="120" t="s">
        <v>853</v>
      </c>
      <c r="H1236" s="120" t="s">
        <v>854</v>
      </c>
      <c r="I1236" s="120">
        <v>176391</v>
      </c>
      <c r="J1236" s="120" t="s">
        <v>889</v>
      </c>
      <c r="K1236" s="120">
        <v>176391</v>
      </c>
      <c r="L1236" s="120" t="s">
        <v>1545</v>
      </c>
      <c r="M1236" s="120" t="s">
        <v>1546</v>
      </c>
      <c r="N1236" s="120">
        <v>63007</v>
      </c>
      <c r="O1236" s="120" t="s">
        <v>2345</v>
      </c>
      <c r="P1236" s="120">
        <v>534330</v>
      </c>
      <c r="Q1236" s="120" t="s">
        <v>2349</v>
      </c>
      <c r="R1236" s="120" t="s">
        <v>255</v>
      </c>
      <c r="S1236" s="120" t="s">
        <v>2365</v>
      </c>
      <c r="T1236" s="120" t="s">
        <v>185</v>
      </c>
      <c r="U1236" s="120" t="s">
        <v>181</v>
      </c>
      <c r="V1236" s="120">
        <v>541</v>
      </c>
      <c r="W1236" s="120" t="s">
        <v>5880</v>
      </c>
      <c r="X1236" s="120">
        <v>349942543</v>
      </c>
      <c r="Y1236" s="120" t="s">
        <v>2366</v>
      </c>
      <c r="Z1236" s="120" t="s">
        <v>370</v>
      </c>
      <c r="AA1236" s="123">
        <v>41952</v>
      </c>
      <c r="AB1236" s="120" t="s">
        <v>182</v>
      </c>
      <c r="AC1236" s="120">
        <v>24</v>
      </c>
      <c r="AD1236" s="120" t="s">
        <v>192</v>
      </c>
      <c r="AE1236" s="120" t="s">
        <v>225</v>
      </c>
      <c r="AF1236" s="123">
        <v>2603</v>
      </c>
      <c r="AG1236" s="123">
        <v>2250</v>
      </c>
      <c r="AH1236" s="120" t="s">
        <v>830</v>
      </c>
      <c r="AI1236" s="123">
        <v>13235.42</v>
      </c>
      <c r="AJ1236" s="123">
        <v>7367.58</v>
      </c>
      <c r="AK1236" s="123">
        <v>20603</v>
      </c>
      <c r="AL1236" s="123">
        <v>28716.58</v>
      </c>
      <c r="AM1236" s="123">
        <v>5033.42</v>
      </c>
      <c r="AN1236" s="123">
        <v>33750</v>
      </c>
      <c r="AO1236" s="123">
        <v>28716.58</v>
      </c>
      <c r="AP1236" s="123">
        <v>5033.42</v>
      </c>
      <c r="AQ1236" s="123">
        <v>33750</v>
      </c>
      <c r="AR1236" s="120">
        <v>27</v>
      </c>
      <c r="AS1236" s="120">
        <f>VLOOKUP(X1236:X3499,[7]Sheet1!$T$2:$AC$1764,10,0)</f>
        <v>526</v>
      </c>
      <c r="AT1236" s="107" t="str">
        <f>VLOOKUP(X1236:X3493,'[8]Asset Classification'!$J$3:$S$2325,10,0)</f>
        <v>&gt;180</v>
      </c>
      <c r="AU1236" s="120"/>
      <c r="AV1236" s="120"/>
      <c r="AW1236" s="120"/>
      <c r="AX1236" s="120" t="s">
        <v>544</v>
      </c>
      <c r="AY1236" s="120" t="s">
        <v>545</v>
      </c>
      <c r="AZ1236" s="120"/>
      <c r="BA1236" s="120"/>
      <c r="BB1236" s="126"/>
      <c r="BC1236" s="110"/>
      <c r="BD1236" s="111"/>
      <c r="BE1236" s="111"/>
      <c r="BF1236" s="112"/>
      <c r="BG1236" s="111"/>
      <c r="BH1236" s="113"/>
      <c r="BI1236" s="111"/>
      <c r="BJ1236" s="111"/>
      <c r="BK1236" s="114"/>
      <c r="BL1236" s="122"/>
    </row>
    <row r="1237" spans="1:64" s="125" customFormat="1" ht="14.55" customHeight="1" x14ac:dyDescent="0.3">
      <c r="A1237" s="120">
        <v>1232</v>
      </c>
      <c r="B1237" s="120" t="s">
        <v>5879</v>
      </c>
      <c r="C1237" s="120" t="s">
        <v>178</v>
      </c>
      <c r="D1237" s="120" t="s">
        <v>850</v>
      </c>
      <c r="E1237" s="120" t="s">
        <v>851</v>
      </c>
      <c r="F1237" s="120" t="s">
        <v>852</v>
      </c>
      <c r="G1237" s="120" t="s">
        <v>853</v>
      </c>
      <c r="H1237" s="120" t="s">
        <v>854</v>
      </c>
      <c r="I1237" s="120">
        <v>40708</v>
      </c>
      <c r="J1237" s="120" t="s">
        <v>1402</v>
      </c>
      <c r="K1237" s="120">
        <v>40708</v>
      </c>
      <c r="L1237" s="120" t="s">
        <v>961</v>
      </c>
      <c r="M1237" s="120" t="s">
        <v>962</v>
      </c>
      <c r="N1237" s="120">
        <v>352202</v>
      </c>
      <c r="O1237" s="120" t="s">
        <v>2425</v>
      </c>
      <c r="P1237" s="120">
        <v>555142</v>
      </c>
      <c r="Q1237" s="120" t="s">
        <v>2426</v>
      </c>
      <c r="R1237" s="120" t="s">
        <v>255</v>
      </c>
      <c r="S1237" s="120" t="s">
        <v>2434</v>
      </c>
      <c r="T1237" s="120" t="s">
        <v>185</v>
      </c>
      <c r="U1237" s="120" t="s">
        <v>186</v>
      </c>
      <c r="V1237" s="120">
        <v>541</v>
      </c>
      <c r="W1237" s="120" t="s">
        <v>5880</v>
      </c>
      <c r="X1237" s="120">
        <v>350194779</v>
      </c>
      <c r="Y1237" s="120" t="s">
        <v>2435</v>
      </c>
      <c r="Z1237" s="120" t="s">
        <v>386</v>
      </c>
      <c r="AA1237" s="123">
        <v>41952</v>
      </c>
      <c r="AB1237" s="120" t="s">
        <v>194</v>
      </c>
      <c r="AC1237" s="120">
        <v>24</v>
      </c>
      <c r="AD1237" s="120" t="s">
        <v>192</v>
      </c>
      <c r="AE1237" s="120" t="s">
        <v>381</v>
      </c>
      <c r="AF1237" s="123">
        <v>2644</v>
      </c>
      <c r="AG1237" s="123">
        <v>2250</v>
      </c>
      <c r="AH1237" s="120" t="s">
        <v>296</v>
      </c>
      <c r="AI1237" s="123">
        <v>11620.22</v>
      </c>
      <c r="AJ1237" s="123">
        <v>6773.78</v>
      </c>
      <c r="AK1237" s="123">
        <v>18394</v>
      </c>
      <c r="AL1237" s="123">
        <v>30331.78</v>
      </c>
      <c r="AM1237" s="123">
        <v>5668.22</v>
      </c>
      <c r="AN1237" s="123">
        <v>36000</v>
      </c>
      <c r="AO1237" s="123">
        <v>30331.78</v>
      </c>
      <c r="AP1237" s="123">
        <v>5668.22</v>
      </c>
      <c r="AQ1237" s="123">
        <v>36000</v>
      </c>
      <c r="AR1237" s="120">
        <v>26</v>
      </c>
      <c r="AS1237" s="120">
        <f>VLOOKUP(X1237:X3500,[7]Sheet1!$T$2:$AC$1764,10,0)</f>
        <v>526</v>
      </c>
      <c r="AT1237" s="107" t="str">
        <f>VLOOKUP(X1237:X3494,'[8]Asset Classification'!$J$3:$S$2325,10,0)</f>
        <v>&gt;180</v>
      </c>
      <c r="AU1237" s="120"/>
      <c r="AV1237" s="120"/>
      <c r="AW1237" s="120"/>
      <c r="AX1237" s="120" t="s">
        <v>544</v>
      </c>
      <c r="AY1237" s="120" t="s">
        <v>545</v>
      </c>
      <c r="AZ1237" s="120"/>
      <c r="BA1237" s="120"/>
      <c r="BB1237" s="126"/>
      <c r="BC1237" s="110"/>
      <c r="BD1237" s="111"/>
      <c r="BE1237" s="111"/>
      <c r="BF1237" s="112"/>
      <c r="BG1237" s="111"/>
      <c r="BH1237" s="113"/>
      <c r="BI1237" s="111"/>
      <c r="BJ1237" s="111"/>
      <c r="BK1237" s="114"/>
      <c r="BL1237" s="122"/>
    </row>
    <row r="1238" spans="1:64" s="125" customFormat="1" ht="14.55" customHeight="1" x14ac:dyDescent="0.3">
      <c r="A1238" s="120">
        <v>1233</v>
      </c>
      <c r="B1238" s="120" t="s">
        <v>5879</v>
      </c>
      <c r="C1238" s="120" t="s">
        <v>178</v>
      </c>
      <c r="D1238" s="120" t="s">
        <v>850</v>
      </c>
      <c r="E1238" s="120" t="s">
        <v>851</v>
      </c>
      <c r="F1238" s="120" t="s">
        <v>852</v>
      </c>
      <c r="G1238" s="120" t="s">
        <v>853</v>
      </c>
      <c r="H1238" s="120" t="s">
        <v>854</v>
      </c>
      <c r="I1238" s="120">
        <v>40723</v>
      </c>
      <c r="J1238" s="120" t="s">
        <v>1340</v>
      </c>
      <c r="K1238" s="120">
        <v>40723</v>
      </c>
      <c r="L1238" s="120" t="s">
        <v>855</v>
      </c>
      <c r="M1238" s="120" t="s">
        <v>856</v>
      </c>
      <c r="N1238" s="120">
        <v>62917</v>
      </c>
      <c r="O1238" s="120" t="s">
        <v>1814</v>
      </c>
      <c r="P1238" s="120">
        <v>537073</v>
      </c>
      <c r="Q1238" s="120" t="s">
        <v>2436</v>
      </c>
      <c r="R1238" s="120" t="s">
        <v>255</v>
      </c>
      <c r="S1238" s="120" t="s">
        <v>2498</v>
      </c>
      <c r="T1238" s="120" t="s">
        <v>185</v>
      </c>
      <c r="U1238" s="120" t="s">
        <v>186</v>
      </c>
      <c r="V1238" s="120">
        <v>541</v>
      </c>
      <c r="W1238" s="120" t="s">
        <v>5880</v>
      </c>
      <c r="X1238" s="120">
        <v>350387254</v>
      </c>
      <c r="Y1238" s="120" t="s">
        <v>2499</v>
      </c>
      <c r="Z1238" s="120" t="s">
        <v>789</v>
      </c>
      <c r="AA1238" s="123">
        <v>41952</v>
      </c>
      <c r="AB1238" s="120" t="s">
        <v>548</v>
      </c>
      <c r="AC1238" s="120">
        <v>24</v>
      </c>
      <c r="AD1238" s="120" t="s">
        <v>192</v>
      </c>
      <c r="AE1238" s="120" t="s">
        <v>266</v>
      </c>
      <c r="AF1238" s="123">
        <v>2443</v>
      </c>
      <c r="AG1238" s="123">
        <v>2250</v>
      </c>
      <c r="AH1238" s="120" t="s">
        <v>327</v>
      </c>
      <c r="AI1238" s="123">
        <v>11620.22</v>
      </c>
      <c r="AJ1238" s="123">
        <v>6572.78</v>
      </c>
      <c r="AK1238" s="123">
        <v>18193</v>
      </c>
      <c r="AL1238" s="123">
        <v>30331.78</v>
      </c>
      <c r="AM1238" s="123">
        <v>5668.22</v>
      </c>
      <c r="AN1238" s="123">
        <v>36000</v>
      </c>
      <c r="AO1238" s="123">
        <v>30331.78</v>
      </c>
      <c r="AP1238" s="123">
        <v>5668.22</v>
      </c>
      <c r="AQ1238" s="123">
        <v>36000</v>
      </c>
      <c r="AR1238" s="120">
        <v>26</v>
      </c>
      <c r="AS1238" s="120">
        <f>VLOOKUP(X1238:X3501,[7]Sheet1!$T$2:$AC$1764,10,0)</f>
        <v>526</v>
      </c>
      <c r="AT1238" s="107" t="str">
        <f>VLOOKUP(X1238:X3495,'[8]Asset Classification'!$J$3:$S$2325,10,0)</f>
        <v>&gt;180</v>
      </c>
      <c r="AU1238" s="120"/>
      <c r="AV1238" s="120"/>
      <c r="AW1238" s="120"/>
      <c r="AX1238" s="120" t="s">
        <v>544</v>
      </c>
      <c r="AY1238" s="120" t="s">
        <v>545</v>
      </c>
      <c r="AZ1238" s="120"/>
      <c r="BA1238" s="120"/>
      <c r="BB1238" s="126"/>
      <c r="BC1238" s="110"/>
      <c r="BD1238" s="111"/>
      <c r="BE1238" s="111"/>
      <c r="BF1238" s="112"/>
      <c r="BG1238" s="111"/>
      <c r="BH1238" s="113"/>
      <c r="BI1238" s="111"/>
      <c r="BJ1238" s="111"/>
      <c r="BK1238" s="114"/>
      <c r="BL1238" s="122"/>
    </row>
    <row r="1239" spans="1:64" s="125" customFormat="1" ht="14.55" customHeight="1" x14ac:dyDescent="0.3">
      <c r="A1239" s="120">
        <v>1234</v>
      </c>
      <c r="B1239" s="120" t="s">
        <v>5879</v>
      </c>
      <c r="C1239" s="120" t="s">
        <v>178</v>
      </c>
      <c r="D1239" s="120" t="s">
        <v>850</v>
      </c>
      <c r="E1239" s="120" t="s">
        <v>851</v>
      </c>
      <c r="F1239" s="120" t="s">
        <v>852</v>
      </c>
      <c r="G1239" s="120" t="s">
        <v>853</v>
      </c>
      <c r="H1239" s="120" t="s">
        <v>854</v>
      </c>
      <c r="I1239" s="120">
        <v>40742</v>
      </c>
      <c r="J1239" s="120" t="s">
        <v>1661</v>
      </c>
      <c r="K1239" s="120">
        <v>40742</v>
      </c>
      <c r="L1239" s="120" t="s">
        <v>906</v>
      </c>
      <c r="M1239" s="120" t="s">
        <v>907</v>
      </c>
      <c r="N1239" s="120">
        <v>322377</v>
      </c>
      <c r="O1239" s="120" t="s">
        <v>2689</v>
      </c>
      <c r="P1239" s="120">
        <v>379520</v>
      </c>
      <c r="Q1239" s="120" t="s">
        <v>2690</v>
      </c>
      <c r="R1239" s="120" t="s">
        <v>255</v>
      </c>
      <c r="S1239" s="120" t="s">
        <v>2691</v>
      </c>
      <c r="T1239" s="120" t="s">
        <v>185</v>
      </c>
      <c r="U1239" s="120" t="s">
        <v>181</v>
      </c>
      <c r="V1239" s="120">
        <v>541</v>
      </c>
      <c r="W1239" s="120" t="s">
        <v>5880</v>
      </c>
      <c r="X1239" s="120">
        <v>350802402</v>
      </c>
      <c r="Y1239" s="120" t="s">
        <v>2692</v>
      </c>
      <c r="Z1239" s="120" t="s">
        <v>795</v>
      </c>
      <c r="AA1239" s="123">
        <v>41952</v>
      </c>
      <c r="AB1239" s="120" t="s">
        <v>194</v>
      </c>
      <c r="AC1239" s="120">
        <v>24</v>
      </c>
      <c r="AD1239" s="120" t="s">
        <v>192</v>
      </c>
      <c r="AE1239" s="120" t="s">
        <v>240</v>
      </c>
      <c r="AF1239" s="123">
        <v>2227</v>
      </c>
      <c r="AG1239" s="123">
        <v>2250</v>
      </c>
      <c r="AH1239" s="120" t="s">
        <v>308</v>
      </c>
      <c r="AI1239" s="123">
        <v>10035.370000000001</v>
      </c>
      <c r="AJ1239" s="123">
        <v>5691.63</v>
      </c>
      <c r="AK1239" s="123">
        <v>15727</v>
      </c>
      <c r="AL1239" s="123">
        <v>31916.63</v>
      </c>
      <c r="AM1239" s="123">
        <v>6333.37</v>
      </c>
      <c r="AN1239" s="123">
        <v>38250</v>
      </c>
      <c r="AO1239" s="123">
        <v>31916.63</v>
      </c>
      <c r="AP1239" s="123">
        <v>6333.37</v>
      </c>
      <c r="AQ1239" s="123">
        <v>38250</v>
      </c>
      <c r="AR1239" s="120">
        <v>25</v>
      </c>
      <c r="AS1239" s="120">
        <f>VLOOKUP(X1239:X3502,[7]Sheet1!$T$2:$AC$1764,10,0)</f>
        <v>526</v>
      </c>
      <c r="AT1239" s="107" t="str">
        <f>VLOOKUP(X1239:X3496,'[8]Asset Classification'!$J$3:$S$2325,10,0)</f>
        <v>&gt;180</v>
      </c>
      <c r="AU1239" s="120"/>
      <c r="AV1239" s="120"/>
      <c r="AW1239" s="120"/>
      <c r="AX1239" s="120" t="s">
        <v>544</v>
      </c>
      <c r="AY1239" s="120" t="s">
        <v>545</v>
      </c>
      <c r="AZ1239" s="120"/>
      <c r="BA1239" s="120"/>
      <c r="BB1239" s="126"/>
      <c r="BC1239" s="110"/>
      <c r="BD1239" s="111"/>
      <c r="BE1239" s="111"/>
      <c r="BF1239" s="112"/>
      <c r="BG1239" s="111"/>
      <c r="BH1239" s="113"/>
      <c r="BI1239" s="111"/>
      <c r="BJ1239" s="111"/>
      <c r="BK1239" s="114"/>
      <c r="BL1239" s="122"/>
    </row>
    <row r="1240" spans="1:64" s="125" customFormat="1" ht="14.55" customHeight="1" x14ac:dyDescent="0.3">
      <c r="A1240" s="120">
        <v>1235</v>
      </c>
      <c r="B1240" s="120" t="s">
        <v>5879</v>
      </c>
      <c r="C1240" s="120" t="s">
        <v>178</v>
      </c>
      <c r="D1240" s="120" t="s">
        <v>850</v>
      </c>
      <c r="E1240" s="120" t="s">
        <v>851</v>
      </c>
      <c r="F1240" s="120" t="s">
        <v>852</v>
      </c>
      <c r="G1240" s="120" t="s">
        <v>853</v>
      </c>
      <c r="H1240" s="120" t="s">
        <v>854</v>
      </c>
      <c r="I1240" s="120">
        <v>40742</v>
      </c>
      <c r="J1240" s="120" t="s">
        <v>1661</v>
      </c>
      <c r="K1240" s="120">
        <v>40742</v>
      </c>
      <c r="L1240" s="120" t="s">
        <v>855</v>
      </c>
      <c r="M1240" s="120" t="s">
        <v>856</v>
      </c>
      <c r="N1240" s="120">
        <v>350545</v>
      </c>
      <c r="O1240" s="120" t="s">
        <v>1882</v>
      </c>
      <c r="P1240" s="120">
        <v>491582</v>
      </c>
      <c r="Q1240" s="120" t="s">
        <v>1883</v>
      </c>
      <c r="R1240" s="120" t="s">
        <v>255</v>
      </c>
      <c r="S1240" s="120" t="s">
        <v>2769</v>
      </c>
      <c r="T1240" s="120" t="s">
        <v>185</v>
      </c>
      <c r="U1240" s="120" t="s">
        <v>186</v>
      </c>
      <c r="V1240" s="120">
        <v>541</v>
      </c>
      <c r="W1240" s="120" t="s">
        <v>5880</v>
      </c>
      <c r="X1240" s="120">
        <v>350967090</v>
      </c>
      <c r="Y1240" s="120" t="s">
        <v>2770</v>
      </c>
      <c r="Z1240" s="120" t="s">
        <v>414</v>
      </c>
      <c r="AA1240" s="123">
        <v>41952</v>
      </c>
      <c r="AB1240" s="120" t="s">
        <v>182</v>
      </c>
      <c r="AC1240" s="120">
        <v>24</v>
      </c>
      <c r="AD1240" s="120" t="s">
        <v>192</v>
      </c>
      <c r="AE1240" s="120" t="s">
        <v>418</v>
      </c>
      <c r="AF1240" s="123">
        <v>2815</v>
      </c>
      <c r="AG1240" s="123">
        <v>2250</v>
      </c>
      <c r="AH1240" s="120" t="s">
        <v>344</v>
      </c>
      <c r="AI1240" s="123">
        <v>8483.5400000000009</v>
      </c>
      <c r="AJ1240" s="123">
        <v>5581.46</v>
      </c>
      <c r="AK1240" s="123">
        <v>14065</v>
      </c>
      <c r="AL1240" s="123">
        <v>33468.46</v>
      </c>
      <c r="AM1240" s="123">
        <v>7031.54</v>
      </c>
      <c r="AN1240" s="123">
        <v>40500</v>
      </c>
      <c r="AO1240" s="123">
        <v>33468.46</v>
      </c>
      <c r="AP1240" s="123">
        <v>7031.54</v>
      </c>
      <c r="AQ1240" s="123">
        <v>40500</v>
      </c>
      <c r="AR1240" s="120">
        <v>24</v>
      </c>
      <c r="AS1240" s="120">
        <f>VLOOKUP(X1240:X3503,[7]Sheet1!$T$2:$AC$1764,10,0)</f>
        <v>526</v>
      </c>
      <c r="AT1240" s="107" t="str">
        <f>VLOOKUP(X1240:X3497,'[8]Asset Classification'!$J$3:$S$2325,10,0)</f>
        <v>&gt;180</v>
      </c>
      <c r="AU1240" s="120"/>
      <c r="AV1240" s="120"/>
      <c r="AW1240" s="120"/>
      <c r="AX1240" s="120" t="s">
        <v>544</v>
      </c>
      <c r="AY1240" s="120" t="s">
        <v>545</v>
      </c>
      <c r="AZ1240" s="120"/>
      <c r="BA1240" s="120"/>
      <c r="BB1240" s="126"/>
      <c r="BC1240" s="110"/>
      <c r="BD1240" s="111"/>
      <c r="BE1240" s="111"/>
      <c r="BF1240" s="112"/>
      <c r="BG1240" s="111"/>
      <c r="BH1240" s="113"/>
      <c r="BI1240" s="111"/>
      <c r="BJ1240" s="111"/>
      <c r="BK1240" s="114"/>
      <c r="BL1240" s="122"/>
    </row>
    <row r="1241" spans="1:64" s="125" customFormat="1" ht="14.55" customHeight="1" x14ac:dyDescent="0.3">
      <c r="A1241" s="120">
        <v>1236</v>
      </c>
      <c r="B1241" s="120" t="s">
        <v>5879</v>
      </c>
      <c r="C1241" s="120" t="s">
        <v>178</v>
      </c>
      <c r="D1241" s="120" t="s">
        <v>850</v>
      </c>
      <c r="E1241" s="120" t="s">
        <v>851</v>
      </c>
      <c r="F1241" s="120" t="s">
        <v>852</v>
      </c>
      <c r="G1241" s="120" t="s">
        <v>853</v>
      </c>
      <c r="H1241" s="120" t="s">
        <v>854</v>
      </c>
      <c r="I1241" s="120">
        <v>40742</v>
      </c>
      <c r="J1241" s="120" t="s">
        <v>1661</v>
      </c>
      <c r="K1241" s="120">
        <v>40742</v>
      </c>
      <c r="L1241" s="120" t="s">
        <v>855</v>
      </c>
      <c r="M1241" s="120" t="s">
        <v>856</v>
      </c>
      <c r="N1241" s="120">
        <v>352342</v>
      </c>
      <c r="O1241" s="120" t="s">
        <v>908</v>
      </c>
      <c r="P1241" s="120">
        <v>91359</v>
      </c>
      <c r="Q1241" s="120" t="s">
        <v>1095</v>
      </c>
      <c r="R1241" s="120" t="s">
        <v>255</v>
      </c>
      <c r="S1241" s="120" t="s">
        <v>2984</v>
      </c>
      <c r="T1241" s="120" t="s">
        <v>185</v>
      </c>
      <c r="U1241" s="120" t="s">
        <v>186</v>
      </c>
      <c r="V1241" s="120">
        <v>541</v>
      </c>
      <c r="W1241" s="120" t="s">
        <v>5880</v>
      </c>
      <c r="X1241" s="120">
        <v>351561797</v>
      </c>
      <c r="Y1241" s="120" t="s">
        <v>2985</v>
      </c>
      <c r="Z1241" s="120" t="s">
        <v>812</v>
      </c>
      <c r="AA1241" s="123">
        <v>42000</v>
      </c>
      <c r="AB1241" s="120" t="s">
        <v>194</v>
      </c>
      <c r="AC1241" s="120">
        <v>24</v>
      </c>
      <c r="AD1241" s="120" t="s">
        <v>192</v>
      </c>
      <c r="AE1241" s="120" t="s">
        <v>442</v>
      </c>
      <c r="AF1241" s="123">
        <v>2250</v>
      </c>
      <c r="AG1241" s="123">
        <v>2250</v>
      </c>
      <c r="AH1241" s="120" t="s">
        <v>285</v>
      </c>
      <c r="AI1241" s="123">
        <v>4991.3100000000004</v>
      </c>
      <c r="AJ1241" s="123">
        <v>4008.69</v>
      </c>
      <c r="AK1241" s="123">
        <v>9000</v>
      </c>
      <c r="AL1241" s="123">
        <v>37008.69</v>
      </c>
      <c r="AM1241" s="123">
        <v>8793.31</v>
      </c>
      <c r="AN1241" s="123">
        <v>45802</v>
      </c>
      <c r="AO1241" s="123">
        <v>31875.77</v>
      </c>
      <c r="AP1241" s="123">
        <v>8624.23</v>
      </c>
      <c r="AQ1241" s="123">
        <v>40500</v>
      </c>
      <c r="AR1241" s="120">
        <v>22</v>
      </c>
      <c r="AS1241" s="120">
        <f>VLOOKUP(X1241:X3504,[7]Sheet1!$T$2:$AC$1764,10,0)</f>
        <v>526</v>
      </c>
      <c r="AT1241" s="107" t="str">
        <f>VLOOKUP(X1241:X3498,'[8]Asset Classification'!$J$3:$S$2325,10,0)</f>
        <v>&gt;180</v>
      </c>
      <c r="AU1241" s="120"/>
      <c r="AV1241" s="120"/>
      <c r="AW1241" s="120"/>
      <c r="AX1241" s="120" t="s">
        <v>544</v>
      </c>
      <c r="AY1241" s="120" t="s">
        <v>545</v>
      </c>
      <c r="AZ1241" s="120"/>
      <c r="BA1241" s="120"/>
      <c r="BB1241" s="126"/>
      <c r="BC1241" s="110"/>
      <c r="BD1241" s="111"/>
      <c r="BE1241" s="111"/>
      <c r="BF1241" s="112"/>
      <c r="BG1241" s="111"/>
      <c r="BH1241" s="113"/>
      <c r="BI1241" s="111"/>
      <c r="BJ1241" s="111"/>
      <c r="BK1241" s="114"/>
      <c r="BL1241" s="122"/>
    </row>
    <row r="1242" spans="1:64" s="125" customFormat="1" ht="14.55" customHeight="1" x14ac:dyDescent="0.3">
      <c r="A1242" s="120">
        <v>1237</v>
      </c>
      <c r="B1242" s="120" t="s">
        <v>5879</v>
      </c>
      <c r="C1242" s="120" t="s">
        <v>178</v>
      </c>
      <c r="D1242" s="120" t="s">
        <v>850</v>
      </c>
      <c r="E1242" s="120" t="s">
        <v>851</v>
      </c>
      <c r="F1242" s="120" t="s">
        <v>852</v>
      </c>
      <c r="G1242" s="120" t="s">
        <v>853</v>
      </c>
      <c r="H1242" s="120" t="s">
        <v>854</v>
      </c>
      <c r="I1242" s="120">
        <v>176391</v>
      </c>
      <c r="J1242" s="120" t="s">
        <v>889</v>
      </c>
      <c r="K1242" s="120">
        <v>176391</v>
      </c>
      <c r="L1242" s="120" t="s">
        <v>1545</v>
      </c>
      <c r="M1242" s="120" t="s">
        <v>1546</v>
      </c>
      <c r="N1242" s="120">
        <v>362040</v>
      </c>
      <c r="O1242" s="120" t="s">
        <v>924</v>
      </c>
      <c r="P1242" s="120">
        <v>417595</v>
      </c>
      <c r="Q1242" s="120" t="s">
        <v>1609</v>
      </c>
      <c r="R1242" s="120" t="s">
        <v>255</v>
      </c>
      <c r="S1242" s="120" t="s">
        <v>1610</v>
      </c>
      <c r="T1242" s="120" t="s">
        <v>185</v>
      </c>
      <c r="U1242" s="120" t="s">
        <v>186</v>
      </c>
      <c r="V1242" s="120">
        <v>541</v>
      </c>
      <c r="W1242" s="120" t="s">
        <v>5880</v>
      </c>
      <c r="X1242" s="120">
        <v>347310613</v>
      </c>
      <c r="Y1242" s="120" t="s">
        <v>1611</v>
      </c>
      <c r="Z1242" s="120" t="s">
        <v>706</v>
      </c>
      <c r="AA1242" s="123">
        <v>33191</v>
      </c>
      <c r="AB1242" s="120" t="s">
        <v>194</v>
      </c>
      <c r="AC1242" s="120">
        <v>24</v>
      </c>
      <c r="AD1242" s="120" t="s">
        <v>192</v>
      </c>
      <c r="AE1242" s="120" t="s">
        <v>627</v>
      </c>
      <c r="AF1242" s="123">
        <v>1263</v>
      </c>
      <c r="AG1242" s="123">
        <v>1700</v>
      </c>
      <c r="AH1242" s="120" t="s">
        <v>481</v>
      </c>
      <c r="AI1242" s="123">
        <v>26767.49</v>
      </c>
      <c r="AJ1242" s="123">
        <v>7011.51</v>
      </c>
      <c r="AK1242" s="123">
        <v>33779</v>
      </c>
      <c r="AL1242" s="123">
        <v>6423.51</v>
      </c>
      <c r="AM1242" s="123">
        <v>160.49</v>
      </c>
      <c r="AN1242" s="123">
        <v>6584</v>
      </c>
      <c r="AO1242" s="123">
        <v>6423.51</v>
      </c>
      <c r="AP1242" s="123">
        <v>160.49</v>
      </c>
      <c r="AQ1242" s="123">
        <v>6584</v>
      </c>
      <c r="AR1242" s="120">
        <v>39</v>
      </c>
      <c r="AS1242" s="120">
        <f>VLOOKUP(X1242:X3505,[7]Sheet1!$T$2:$AC$1764,10,0)</f>
        <v>527</v>
      </c>
      <c r="AT1242" s="107" t="str">
        <f>VLOOKUP(X1242:X3499,'[8]Asset Classification'!$J$3:$S$2325,10,0)</f>
        <v>&gt;180</v>
      </c>
      <c r="AU1242" s="120"/>
      <c r="AV1242" s="120"/>
      <c r="AW1242" s="120"/>
      <c r="AX1242" s="120" t="s">
        <v>544</v>
      </c>
      <c r="AY1242" s="120" t="s">
        <v>545</v>
      </c>
      <c r="AZ1242" s="120"/>
      <c r="BA1242" s="120"/>
      <c r="BB1242" s="126"/>
      <c r="BC1242" s="110"/>
      <c r="BD1242" s="111"/>
      <c r="BE1242" s="111"/>
      <c r="BF1242" s="112"/>
      <c r="BG1242" s="111"/>
      <c r="BH1242" s="113"/>
      <c r="BI1242" s="111"/>
      <c r="BJ1242" s="111"/>
      <c r="BK1242" s="114"/>
      <c r="BL1242" s="122"/>
    </row>
    <row r="1243" spans="1:64" s="125" customFormat="1" ht="14.55" customHeight="1" x14ac:dyDescent="0.3">
      <c r="A1243" s="120">
        <v>1238</v>
      </c>
      <c r="B1243" s="120" t="s">
        <v>5879</v>
      </c>
      <c r="C1243" s="120" t="s">
        <v>178</v>
      </c>
      <c r="D1243" s="120" t="s">
        <v>850</v>
      </c>
      <c r="E1243" s="120" t="s">
        <v>851</v>
      </c>
      <c r="F1243" s="120" t="s">
        <v>852</v>
      </c>
      <c r="G1243" s="120" t="s">
        <v>853</v>
      </c>
      <c r="H1243" s="120" t="s">
        <v>854</v>
      </c>
      <c r="I1243" s="120">
        <v>176391</v>
      </c>
      <c r="J1243" s="120" t="s">
        <v>889</v>
      </c>
      <c r="K1243" s="120">
        <v>176391</v>
      </c>
      <c r="L1243" s="120" t="s">
        <v>855</v>
      </c>
      <c r="M1243" s="120" t="s">
        <v>856</v>
      </c>
      <c r="N1243" s="120">
        <v>367786</v>
      </c>
      <c r="O1243" s="120" t="s">
        <v>924</v>
      </c>
      <c r="P1243" s="120">
        <v>417595</v>
      </c>
      <c r="Q1243" s="120" t="s">
        <v>1609</v>
      </c>
      <c r="R1243" s="120" t="s">
        <v>255</v>
      </c>
      <c r="S1243" s="120" t="s">
        <v>1636</v>
      </c>
      <c r="T1243" s="120" t="s">
        <v>186</v>
      </c>
      <c r="U1243" s="120" t="s">
        <v>186</v>
      </c>
      <c r="V1243" s="120">
        <v>541</v>
      </c>
      <c r="W1243" s="120" t="s">
        <v>5880</v>
      </c>
      <c r="X1243" s="120">
        <v>347331071</v>
      </c>
      <c r="Y1243" s="120" t="s">
        <v>1637</v>
      </c>
      <c r="Z1243" s="120" t="s">
        <v>1638</v>
      </c>
      <c r="AA1243" s="123">
        <v>33191</v>
      </c>
      <c r="AB1243" s="120" t="s">
        <v>194</v>
      </c>
      <c r="AC1243" s="120">
        <v>24</v>
      </c>
      <c r="AD1243" s="120" t="s">
        <v>192</v>
      </c>
      <c r="AE1243" s="120" t="s">
        <v>627</v>
      </c>
      <c r="AF1243" s="123">
        <v>1369</v>
      </c>
      <c r="AG1243" s="123">
        <v>1700</v>
      </c>
      <c r="AH1243" s="120" t="s">
        <v>481</v>
      </c>
      <c r="AI1243" s="123">
        <v>26770.49</v>
      </c>
      <c r="AJ1243" s="123">
        <v>7117.51</v>
      </c>
      <c r="AK1243" s="123">
        <v>33888</v>
      </c>
      <c r="AL1243" s="123">
        <v>6420.51</v>
      </c>
      <c r="AM1243" s="123">
        <v>160.49</v>
      </c>
      <c r="AN1243" s="123">
        <v>6581</v>
      </c>
      <c r="AO1243" s="123">
        <v>6420.51</v>
      </c>
      <c r="AP1243" s="123">
        <v>160.49</v>
      </c>
      <c r="AQ1243" s="123">
        <v>6581</v>
      </c>
      <c r="AR1243" s="120">
        <v>39</v>
      </c>
      <c r="AS1243" s="120">
        <f>VLOOKUP(X1243:X3506,[7]Sheet1!$T$2:$AC$1764,10,0)</f>
        <v>527</v>
      </c>
      <c r="AT1243" s="107" t="str">
        <f>VLOOKUP(X1243:X3500,'[8]Asset Classification'!$J$3:$S$2325,10,0)</f>
        <v>&gt;180</v>
      </c>
      <c r="AU1243" s="120"/>
      <c r="AV1243" s="120"/>
      <c r="AW1243" s="120"/>
      <c r="AX1243" s="120" t="s">
        <v>544</v>
      </c>
      <c r="AY1243" s="120" t="s">
        <v>545</v>
      </c>
      <c r="AZ1243" s="120"/>
      <c r="BA1243" s="120"/>
      <c r="BB1243" s="126"/>
      <c r="BC1243" s="110"/>
      <c r="BD1243" s="111"/>
      <c r="BE1243" s="111"/>
      <c r="BF1243" s="112"/>
      <c r="BG1243" s="111"/>
      <c r="BH1243" s="113"/>
      <c r="BI1243" s="111"/>
      <c r="BJ1243" s="111"/>
      <c r="BK1243" s="114"/>
      <c r="BL1243" s="122"/>
    </row>
    <row r="1244" spans="1:64" s="125" customFormat="1" ht="14.55" customHeight="1" x14ac:dyDescent="0.3">
      <c r="A1244" s="120">
        <v>1239</v>
      </c>
      <c r="B1244" s="120" t="s">
        <v>5879</v>
      </c>
      <c r="C1244" s="120" t="s">
        <v>178</v>
      </c>
      <c r="D1244" s="120" t="s">
        <v>850</v>
      </c>
      <c r="E1244" s="120" t="s">
        <v>851</v>
      </c>
      <c r="F1244" s="120" t="s">
        <v>852</v>
      </c>
      <c r="G1244" s="120" t="s">
        <v>853</v>
      </c>
      <c r="H1244" s="120" t="s">
        <v>854</v>
      </c>
      <c r="I1244" s="120">
        <v>176391</v>
      </c>
      <c r="J1244" s="120" t="s">
        <v>889</v>
      </c>
      <c r="K1244" s="120">
        <v>176391</v>
      </c>
      <c r="L1244" s="120" t="s">
        <v>1187</v>
      </c>
      <c r="M1244" s="120" t="s">
        <v>1188</v>
      </c>
      <c r="N1244" s="120">
        <v>381918</v>
      </c>
      <c r="O1244" s="120" t="s">
        <v>1775</v>
      </c>
      <c r="P1244" s="120">
        <v>477732</v>
      </c>
      <c r="Q1244" s="120" t="s">
        <v>1776</v>
      </c>
      <c r="R1244" s="120" t="s">
        <v>255</v>
      </c>
      <c r="S1244" s="120" t="s">
        <v>1791</v>
      </c>
      <c r="T1244" s="120" t="s">
        <v>185</v>
      </c>
      <c r="U1244" s="120" t="s">
        <v>186</v>
      </c>
      <c r="V1244" s="120">
        <v>541</v>
      </c>
      <c r="W1244" s="120" t="s">
        <v>5880</v>
      </c>
      <c r="X1244" s="120">
        <v>348530822</v>
      </c>
      <c r="Y1244" s="120" t="s">
        <v>1792</v>
      </c>
      <c r="Z1244" s="120" t="s">
        <v>1779</v>
      </c>
      <c r="AA1244" s="123">
        <v>32558</v>
      </c>
      <c r="AB1244" s="120" t="s">
        <v>194</v>
      </c>
      <c r="AC1244" s="120">
        <v>24</v>
      </c>
      <c r="AD1244" s="120" t="s">
        <v>192</v>
      </c>
      <c r="AE1244" s="120" t="s">
        <v>552</v>
      </c>
      <c r="AF1244" s="123">
        <v>1505</v>
      </c>
      <c r="AG1244" s="123">
        <v>1750</v>
      </c>
      <c r="AH1244" s="120" t="s">
        <v>472</v>
      </c>
      <c r="AI1244" s="123">
        <v>16843.61</v>
      </c>
      <c r="AJ1244" s="123">
        <v>7411.39</v>
      </c>
      <c r="AK1244" s="123">
        <v>24255</v>
      </c>
      <c r="AL1244" s="123">
        <v>15714.39</v>
      </c>
      <c r="AM1244" s="123">
        <v>1785.61</v>
      </c>
      <c r="AN1244" s="123">
        <v>17500</v>
      </c>
      <c r="AO1244" s="123">
        <v>15714.39</v>
      </c>
      <c r="AP1244" s="123">
        <v>1785.61</v>
      </c>
      <c r="AQ1244" s="123">
        <v>17500</v>
      </c>
      <c r="AR1244" s="120">
        <v>33</v>
      </c>
      <c r="AS1244" s="120">
        <f>VLOOKUP(X1244:X3507,[7]Sheet1!$T$2:$AC$1764,10,0)</f>
        <v>527</v>
      </c>
      <c r="AT1244" s="107" t="str">
        <f>VLOOKUP(X1244:X3501,'[8]Asset Classification'!$J$3:$S$2325,10,0)</f>
        <v>&gt;180</v>
      </c>
      <c r="AU1244" s="120"/>
      <c r="AV1244" s="120"/>
      <c r="AW1244" s="120"/>
      <c r="AX1244" s="120" t="s">
        <v>544</v>
      </c>
      <c r="AY1244" s="120" t="s">
        <v>545</v>
      </c>
      <c r="AZ1244" s="120"/>
      <c r="BA1244" s="120"/>
      <c r="BB1244" s="126"/>
      <c r="BC1244" s="110"/>
      <c r="BD1244" s="111"/>
      <c r="BE1244" s="111"/>
      <c r="BF1244" s="112"/>
      <c r="BG1244" s="111"/>
      <c r="BH1244" s="113"/>
      <c r="BI1244" s="111"/>
      <c r="BJ1244" s="111"/>
      <c r="BK1244" s="114"/>
      <c r="BL1244" s="122"/>
    </row>
    <row r="1245" spans="1:64" s="125" customFormat="1" ht="14.55" customHeight="1" x14ac:dyDescent="0.3">
      <c r="A1245" s="120">
        <v>1240</v>
      </c>
      <c r="B1245" s="120" t="s">
        <v>5879</v>
      </c>
      <c r="C1245" s="120" t="s">
        <v>178</v>
      </c>
      <c r="D1245" s="120" t="s">
        <v>850</v>
      </c>
      <c r="E1245" s="120" t="s">
        <v>851</v>
      </c>
      <c r="F1245" s="120" t="s">
        <v>852</v>
      </c>
      <c r="G1245" s="120" t="s">
        <v>853</v>
      </c>
      <c r="H1245" s="120" t="s">
        <v>854</v>
      </c>
      <c r="I1245" s="120">
        <v>180862</v>
      </c>
      <c r="J1245" s="120" t="s">
        <v>889</v>
      </c>
      <c r="K1245" s="120">
        <v>180862</v>
      </c>
      <c r="L1245" s="120" t="s">
        <v>1545</v>
      </c>
      <c r="M1245" s="120" t="s">
        <v>1546</v>
      </c>
      <c r="N1245" s="120">
        <v>410639</v>
      </c>
      <c r="O1245" s="120" t="s">
        <v>2025</v>
      </c>
      <c r="P1245" s="120">
        <v>91502</v>
      </c>
      <c r="Q1245" s="120" t="s">
        <v>2026</v>
      </c>
      <c r="R1245" s="120" t="s">
        <v>255</v>
      </c>
      <c r="S1245" s="120" t="s">
        <v>2027</v>
      </c>
      <c r="T1245" s="120" t="s">
        <v>185</v>
      </c>
      <c r="U1245" s="120" t="s">
        <v>186</v>
      </c>
      <c r="V1245" s="120">
        <v>541</v>
      </c>
      <c r="W1245" s="120" t="s">
        <v>5880</v>
      </c>
      <c r="X1245" s="120">
        <v>348868005</v>
      </c>
      <c r="Y1245" s="120" t="s">
        <v>2028</v>
      </c>
      <c r="Z1245" s="120" t="s">
        <v>311</v>
      </c>
      <c r="AA1245" s="123">
        <v>54478</v>
      </c>
      <c r="AB1245" s="120" t="s">
        <v>189</v>
      </c>
      <c r="AC1245" s="120">
        <v>24</v>
      </c>
      <c r="AD1245" s="120" t="s">
        <v>190</v>
      </c>
      <c r="AE1245" s="120" t="s">
        <v>316</v>
      </c>
      <c r="AF1245" s="123">
        <v>3246</v>
      </c>
      <c r="AG1245" s="123">
        <v>2900</v>
      </c>
      <c r="AH1245" s="120" t="s">
        <v>452</v>
      </c>
      <c r="AI1245" s="123">
        <v>23821.64</v>
      </c>
      <c r="AJ1245" s="123">
        <v>11324.36</v>
      </c>
      <c r="AK1245" s="123">
        <v>35146</v>
      </c>
      <c r="AL1245" s="123">
        <v>30656.36</v>
      </c>
      <c r="AM1245" s="123">
        <v>4143.6400000000003</v>
      </c>
      <c r="AN1245" s="123">
        <v>34800</v>
      </c>
      <c r="AO1245" s="123">
        <v>30656.36</v>
      </c>
      <c r="AP1245" s="123">
        <v>4143.6400000000003</v>
      </c>
      <c r="AQ1245" s="123">
        <v>34800</v>
      </c>
      <c r="AR1245" s="120">
        <v>31</v>
      </c>
      <c r="AS1245" s="120">
        <f>VLOOKUP(X1245:X3508,[7]Sheet1!$T$2:$AC$1764,10,0)</f>
        <v>527</v>
      </c>
      <c r="AT1245" s="107" t="str">
        <f>VLOOKUP(X1245:X3502,'[8]Asset Classification'!$J$3:$S$2325,10,0)</f>
        <v>&gt;180</v>
      </c>
      <c r="AU1245" s="120"/>
      <c r="AV1245" s="120"/>
      <c r="AW1245" s="120"/>
      <c r="AX1245" s="120" t="s">
        <v>544</v>
      </c>
      <c r="AY1245" s="120" t="s">
        <v>545</v>
      </c>
      <c r="AZ1245" s="120"/>
      <c r="BA1245" s="120"/>
      <c r="BB1245" s="126"/>
      <c r="BC1245" s="110"/>
      <c r="BD1245" s="111"/>
      <c r="BE1245" s="111"/>
      <c r="BF1245" s="112"/>
      <c r="BG1245" s="111"/>
      <c r="BH1245" s="113"/>
      <c r="BI1245" s="111"/>
      <c r="BJ1245" s="111"/>
      <c r="BK1245" s="114"/>
      <c r="BL1245" s="122"/>
    </row>
    <row r="1246" spans="1:64" s="125" customFormat="1" ht="14.55" customHeight="1" x14ac:dyDescent="0.3">
      <c r="A1246" s="120">
        <v>1241</v>
      </c>
      <c r="B1246" s="120" t="s">
        <v>5879</v>
      </c>
      <c r="C1246" s="120" t="s">
        <v>178</v>
      </c>
      <c r="D1246" s="120" t="s">
        <v>850</v>
      </c>
      <c r="E1246" s="120" t="s">
        <v>851</v>
      </c>
      <c r="F1246" s="120" t="s">
        <v>852</v>
      </c>
      <c r="G1246" s="120" t="s">
        <v>853</v>
      </c>
      <c r="H1246" s="120" t="s">
        <v>854</v>
      </c>
      <c r="I1246" s="120">
        <v>40717</v>
      </c>
      <c r="J1246" s="120" t="s">
        <v>854</v>
      </c>
      <c r="K1246" s="120">
        <v>40717</v>
      </c>
      <c r="L1246" s="120" t="s">
        <v>906</v>
      </c>
      <c r="M1246" s="120" t="s">
        <v>907</v>
      </c>
      <c r="N1246" s="120">
        <v>348586</v>
      </c>
      <c r="O1246" s="120" t="s">
        <v>1810</v>
      </c>
      <c r="P1246" s="120">
        <v>91417</v>
      </c>
      <c r="Q1246" s="120" t="s">
        <v>2108</v>
      </c>
      <c r="R1246" s="120" t="s">
        <v>255</v>
      </c>
      <c r="S1246" s="120" t="s">
        <v>2109</v>
      </c>
      <c r="T1246" s="120" t="s">
        <v>185</v>
      </c>
      <c r="U1246" s="120" t="s">
        <v>186</v>
      </c>
      <c r="V1246" s="120">
        <v>541</v>
      </c>
      <c r="W1246" s="120" t="s">
        <v>5880</v>
      </c>
      <c r="X1246" s="120">
        <v>349024147</v>
      </c>
      <c r="Y1246" s="120" t="s">
        <v>2110</v>
      </c>
      <c r="Z1246" s="120" t="s">
        <v>331</v>
      </c>
      <c r="AA1246" s="123">
        <v>41952</v>
      </c>
      <c r="AB1246" s="120" t="s">
        <v>189</v>
      </c>
      <c r="AC1246" s="120">
        <v>24</v>
      </c>
      <c r="AD1246" s="120" t="s">
        <v>192</v>
      </c>
      <c r="AE1246" s="120" t="s">
        <v>312</v>
      </c>
      <c r="AF1246" s="123">
        <v>1999</v>
      </c>
      <c r="AG1246" s="123">
        <v>2250</v>
      </c>
      <c r="AH1246" s="120" t="s">
        <v>303</v>
      </c>
      <c r="AI1246" s="123">
        <v>18166.88</v>
      </c>
      <c r="AJ1246" s="123">
        <v>8582.1200000000008</v>
      </c>
      <c r="AK1246" s="123">
        <v>26749</v>
      </c>
      <c r="AL1246" s="123">
        <v>23785.119999999999</v>
      </c>
      <c r="AM1246" s="123">
        <v>3214.88</v>
      </c>
      <c r="AN1246" s="123">
        <v>27000</v>
      </c>
      <c r="AO1246" s="123">
        <v>23785.119999999999</v>
      </c>
      <c r="AP1246" s="123">
        <v>3214.88</v>
      </c>
      <c r="AQ1246" s="123">
        <v>27000</v>
      </c>
      <c r="AR1246" s="120">
        <v>31</v>
      </c>
      <c r="AS1246" s="120">
        <f>VLOOKUP(X1246:X3509,[7]Sheet1!$T$2:$AC$1764,10,0)</f>
        <v>527</v>
      </c>
      <c r="AT1246" s="107" t="str">
        <f>VLOOKUP(X1246:X3503,'[8]Asset Classification'!$J$3:$S$2325,10,0)</f>
        <v>&gt;180</v>
      </c>
      <c r="AU1246" s="120"/>
      <c r="AV1246" s="120"/>
      <c r="AW1246" s="120"/>
      <c r="AX1246" s="120" t="s">
        <v>544</v>
      </c>
      <c r="AY1246" s="120" t="s">
        <v>545</v>
      </c>
      <c r="AZ1246" s="120"/>
      <c r="BA1246" s="120"/>
      <c r="BB1246" s="126"/>
      <c r="BC1246" s="110"/>
      <c r="BD1246" s="111"/>
      <c r="BE1246" s="111"/>
      <c r="BF1246" s="112"/>
      <c r="BG1246" s="111"/>
      <c r="BH1246" s="113"/>
      <c r="BI1246" s="111"/>
      <c r="BJ1246" s="111"/>
      <c r="BK1246" s="114"/>
      <c r="BL1246" s="122"/>
    </row>
    <row r="1247" spans="1:64" s="125" customFormat="1" ht="14.55" customHeight="1" x14ac:dyDescent="0.3">
      <c r="A1247" s="120">
        <v>1242</v>
      </c>
      <c r="B1247" s="120" t="s">
        <v>5879</v>
      </c>
      <c r="C1247" s="120" t="s">
        <v>178</v>
      </c>
      <c r="D1247" s="120" t="s">
        <v>850</v>
      </c>
      <c r="E1247" s="120" t="s">
        <v>851</v>
      </c>
      <c r="F1247" s="120" t="s">
        <v>852</v>
      </c>
      <c r="G1247" s="120" t="s">
        <v>853</v>
      </c>
      <c r="H1247" s="120" t="s">
        <v>854</v>
      </c>
      <c r="I1247" s="120">
        <v>40717</v>
      </c>
      <c r="J1247" s="120" t="s">
        <v>854</v>
      </c>
      <c r="K1247" s="120">
        <v>40717</v>
      </c>
      <c r="L1247" s="120" t="s">
        <v>906</v>
      </c>
      <c r="M1247" s="120" t="s">
        <v>907</v>
      </c>
      <c r="N1247" s="120">
        <v>348586</v>
      </c>
      <c r="O1247" s="120" t="s">
        <v>2320</v>
      </c>
      <c r="P1247" s="120">
        <v>91525</v>
      </c>
      <c r="Q1247" s="120" t="s">
        <v>2321</v>
      </c>
      <c r="R1247" s="120" t="s">
        <v>255</v>
      </c>
      <c r="S1247" s="120" t="s">
        <v>2322</v>
      </c>
      <c r="T1247" s="120" t="s">
        <v>180</v>
      </c>
      <c r="U1247" s="120" t="s">
        <v>186</v>
      </c>
      <c r="V1247" s="120">
        <v>541</v>
      </c>
      <c r="W1247" s="120" t="s">
        <v>5880</v>
      </c>
      <c r="X1247" s="120">
        <v>349855724</v>
      </c>
      <c r="Y1247" s="120" t="s">
        <v>2323</v>
      </c>
      <c r="Z1247" s="120" t="s">
        <v>704</v>
      </c>
      <c r="AA1247" s="123">
        <v>44040</v>
      </c>
      <c r="AB1247" s="120" t="s">
        <v>194</v>
      </c>
      <c r="AC1247" s="120">
        <v>24</v>
      </c>
      <c r="AD1247" s="120" t="s">
        <v>192</v>
      </c>
      <c r="AE1247" s="120" t="s">
        <v>365</v>
      </c>
      <c r="AF1247" s="123">
        <v>2284</v>
      </c>
      <c r="AG1247" s="123">
        <v>2400</v>
      </c>
      <c r="AH1247" s="120" t="s">
        <v>2017</v>
      </c>
      <c r="AI1247" s="123">
        <v>13408.93</v>
      </c>
      <c r="AJ1247" s="123">
        <v>8075.07</v>
      </c>
      <c r="AK1247" s="123">
        <v>21484</v>
      </c>
      <c r="AL1247" s="123">
        <v>30631.07</v>
      </c>
      <c r="AM1247" s="123">
        <v>5368.93</v>
      </c>
      <c r="AN1247" s="123">
        <v>36000</v>
      </c>
      <c r="AO1247" s="123">
        <v>30631.07</v>
      </c>
      <c r="AP1247" s="123">
        <v>5368.93</v>
      </c>
      <c r="AQ1247" s="123">
        <v>36000</v>
      </c>
      <c r="AR1247" s="120">
        <v>27</v>
      </c>
      <c r="AS1247" s="120">
        <f>VLOOKUP(X1247:X3510,[7]Sheet1!$T$2:$AC$1764,10,0)</f>
        <v>527</v>
      </c>
      <c r="AT1247" s="107" t="str">
        <f>VLOOKUP(X1247:X3504,'[8]Asset Classification'!$J$3:$S$2325,10,0)</f>
        <v>&gt;180</v>
      </c>
      <c r="AU1247" s="120"/>
      <c r="AV1247" s="120"/>
      <c r="AW1247" s="120"/>
      <c r="AX1247" s="120" t="s">
        <v>544</v>
      </c>
      <c r="AY1247" s="120" t="s">
        <v>545</v>
      </c>
      <c r="AZ1247" s="120"/>
      <c r="BA1247" s="120"/>
      <c r="BB1247" s="126"/>
      <c r="BC1247" s="110"/>
      <c r="BD1247" s="111"/>
      <c r="BE1247" s="111"/>
      <c r="BF1247" s="112"/>
      <c r="BG1247" s="111"/>
      <c r="BH1247" s="113"/>
      <c r="BI1247" s="111"/>
      <c r="BJ1247" s="111"/>
      <c r="BK1247" s="114"/>
      <c r="BL1247" s="122"/>
    </row>
    <row r="1248" spans="1:64" s="125" customFormat="1" ht="14.55" customHeight="1" x14ac:dyDescent="0.3">
      <c r="A1248" s="120">
        <v>1243</v>
      </c>
      <c r="B1248" s="120" t="s">
        <v>5879</v>
      </c>
      <c r="C1248" s="120" t="s">
        <v>178</v>
      </c>
      <c r="D1248" s="120" t="s">
        <v>850</v>
      </c>
      <c r="E1248" s="120" t="s">
        <v>851</v>
      </c>
      <c r="F1248" s="120" t="s">
        <v>852</v>
      </c>
      <c r="G1248" s="120" t="s">
        <v>853</v>
      </c>
      <c r="H1248" s="120" t="s">
        <v>854</v>
      </c>
      <c r="I1248" s="120">
        <v>40735</v>
      </c>
      <c r="J1248" s="120" t="s">
        <v>915</v>
      </c>
      <c r="K1248" s="120">
        <v>40735</v>
      </c>
      <c r="L1248" s="120" t="s">
        <v>916</v>
      </c>
      <c r="M1248" s="120" t="s">
        <v>917</v>
      </c>
      <c r="N1248" s="120">
        <v>351213</v>
      </c>
      <c r="O1248" s="120" t="s">
        <v>927</v>
      </c>
      <c r="P1248" s="120">
        <v>91371</v>
      </c>
      <c r="Q1248" s="120" t="s">
        <v>607</v>
      </c>
      <c r="R1248" s="120" t="s">
        <v>255</v>
      </c>
      <c r="S1248" s="120" t="s">
        <v>2446</v>
      </c>
      <c r="T1248" s="120" t="s">
        <v>185</v>
      </c>
      <c r="U1248" s="120" t="s">
        <v>186</v>
      </c>
      <c r="V1248" s="120">
        <v>541</v>
      </c>
      <c r="W1248" s="120" t="s">
        <v>5880</v>
      </c>
      <c r="X1248" s="120">
        <v>350217508</v>
      </c>
      <c r="Y1248" s="120" t="s">
        <v>2447</v>
      </c>
      <c r="Z1248" s="120" t="s">
        <v>329</v>
      </c>
      <c r="AA1248" s="123">
        <v>41952</v>
      </c>
      <c r="AB1248" s="120" t="s">
        <v>197</v>
      </c>
      <c r="AC1248" s="120">
        <v>24</v>
      </c>
      <c r="AD1248" s="120" t="s">
        <v>192</v>
      </c>
      <c r="AE1248" s="120" t="s">
        <v>226</v>
      </c>
      <c r="AF1248" s="123">
        <v>2773</v>
      </c>
      <c r="AG1248" s="123">
        <v>2250</v>
      </c>
      <c r="AH1248" s="120" t="s">
        <v>5898</v>
      </c>
      <c r="AI1248" s="123">
        <v>10035.379999999999</v>
      </c>
      <c r="AJ1248" s="123">
        <v>6237.62</v>
      </c>
      <c r="AK1248" s="123">
        <v>16273</v>
      </c>
      <c r="AL1248" s="123">
        <v>31916.62</v>
      </c>
      <c r="AM1248" s="123">
        <v>6333.38</v>
      </c>
      <c r="AN1248" s="123">
        <v>38250</v>
      </c>
      <c r="AO1248" s="123">
        <v>31916.62</v>
      </c>
      <c r="AP1248" s="123">
        <v>6333.38</v>
      </c>
      <c r="AQ1248" s="123">
        <v>38250</v>
      </c>
      <c r="AR1248" s="120">
        <v>26</v>
      </c>
      <c r="AS1248" s="120">
        <f>VLOOKUP(X1248:X3511,[7]Sheet1!$T$2:$AC$1764,10,0)</f>
        <v>527</v>
      </c>
      <c r="AT1248" s="107" t="str">
        <f>VLOOKUP(X1248:X3505,'[8]Asset Classification'!$J$3:$S$2325,10,0)</f>
        <v>&gt;180</v>
      </c>
      <c r="AU1248" s="120"/>
      <c r="AV1248" s="120"/>
      <c r="AW1248" s="120"/>
      <c r="AX1248" s="120" t="s">
        <v>544</v>
      </c>
      <c r="AY1248" s="120" t="s">
        <v>545</v>
      </c>
      <c r="AZ1248" s="120"/>
      <c r="BA1248" s="120"/>
      <c r="BB1248" s="126"/>
      <c r="BC1248" s="110"/>
      <c r="BD1248" s="111"/>
      <c r="BE1248" s="111"/>
      <c r="BF1248" s="112"/>
      <c r="BG1248" s="111"/>
      <c r="BH1248" s="113"/>
      <c r="BI1248" s="111"/>
      <c r="BJ1248" s="111"/>
      <c r="BK1248" s="114"/>
      <c r="BL1248" s="122"/>
    </row>
    <row r="1249" spans="1:64" s="125" customFormat="1" ht="14.55" customHeight="1" x14ac:dyDescent="0.3">
      <c r="A1249" s="120">
        <v>1244</v>
      </c>
      <c r="B1249" s="120" t="s">
        <v>5879</v>
      </c>
      <c r="C1249" s="120" t="s">
        <v>178</v>
      </c>
      <c r="D1249" s="120" t="s">
        <v>850</v>
      </c>
      <c r="E1249" s="120" t="s">
        <v>851</v>
      </c>
      <c r="F1249" s="120" t="s">
        <v>852</v>
      </c>
      <c r="G1249" s="120" t="s">
        <v>853</v>
      </c>
      <c r="H1249" s="120" t="s">
        <v>854</v>
      </c>
      <c r="I1249" s="120">
        <v>40742</v>
      </c>
      <c r="J1249" s="120" t="s">
        <v>1661</v>
      </c>
      <c r="K1249" s="120">
        <v>40742</v>
      </c>
      <c r="L1249" s="120" t="s">
        <v>855</v>
      </c>
      <c r="M1249" s="120" t="s">
        <v>856</v>
      </c>
      <c r="N1249" s="120">
        <v>350545</v>
      </c>
      <c r="O1249" s="120" t="s">
        <v>927</v>
      </c>
      <c r="P1249" s="120">
        <v>91371</v>
      </c>
      <c r="Q1249" s="120" t="s">
        <v>607</v>
      </c>
      <c r="R1249" s="120" t="s">
        <v>255</v>
      </c>
      <c r="S1249" s="120" t="s">
        <v>2457</v>
      </c>
      <c r="T1249" s="120" t="s">
        <v>185</v>
      </c>
      <c r="U1249" s="120" t="s">
        <v>186</v>
      </c>
      <c r="V1249" s="120">
        <v>541</v>
      </c>
      <c r="W1249" s="120" t="s">
        <v>5880</v>
      </c>
      <c r="X1249" s="120">
        <v>350299619</v>
      </c>
      <c r="Y1249" s="120" t="s">
        <v>2458</v>
      </c>
      <c r="Z1249" s="120" t="s">
        <v>220</v>
      </c>
      <c r="AA1249" s="123">
        <v>41952</v>
      </c>
      <c r="AB1249" s="120" t="s">
        <v>197</v>
      </c>
      <c r="AC1249" s="120">
        <v>24</v>
      </c>
      <c r="AD1249" s="120" t="s">
        <v>192</v>
      </c>
      <c r="AE1249" s="120" t="s">
        <v>381</v>
      </c>
      <c r="AF1249" s="123">
        <v>2443</v>
      </c>
      <c r="AG1249" s="123">
        <v>2250</v>
      </c>
      <c r="AH1249" s="120" t="s">
        <v>393</v>
      </c>
      <c r="AI1249" s="123">
        <v>11620.22</v>
      </c>
      <c r="AJ1249" s="123">
        <v>6572.78</v>
      </c>
      <c r="AK1249" s="123">
        <v>18193</v>
      </c>
      <c r="AL1249" s="123">
        <v>30331.78</v>
      </c>
      <c r="AM1249" s="123">
        <v>5668.22</v>
      </c>
      <c r="AN1249" s="123">
        <v>36000</v>
      </c>
      <c r="AO1249" s="123">
        <v>30331.78</v>
      </c>
      <c r="AP1249" s="123">
        <v>5668.22</v>
      </c>
      <c r="AQ1249" s="123">
        <v>36000</v>
      </c>
      <c r="AR1249" s="120">
        <v>27</v>
      </c>
      <c r="AS1249" s="120">
        <f>VLOOKUP(X1249:X3512,[7]Sheet1!$T$2:$AC$1764,10,0)</f>
        <v>527</v>
      </c>
      <c r="AT1249" s="107" t="str">
        <f>VLOOKUP(X1249:X3506,'[8]Asset Classification'!$J$3:$S$2325,10,0)</f>
        <v>&gt;180</v>
      </c>
      <c r="AU1249" s="120"/>
      <c r="AV1249" s="120"/>
      <c r="AW1249" s="120"/>
      <c r="AX1249" s="120" t="s">
        <v>544</v>
      </c>
      <c r="AY1249" s="120" t="s">
        <v>545</v>
      </c>
      <c r="AZ1249" s="120"/>
      <c r="BA1249" s="120"/>
      <c r="BB1249" s="126"/>
      <c r="BC1249" s="110"/>
      <c r="BD1249" s="111"/>
      <c r="BE1249" s="111"/>
      <c r="BF1249" s="112"/>
      <c r="BG1249" s="111"/>
      <c r="BH1249" s="113"/>
      <c r="BI1249" s="111"/>
      <c r="BJ1249" s="111"/>
      <c r="BK1249" s="114"/>
      <c r="BL1249" s="122"/>
    </row>
    <row r="1250" spans="1:64" s="125" customFormat="1" ht="14.55" customHeight="1" x14ac:dyDescent="0.3">
      <c r="A1250" s="120">
        <v>1245</v>
      </c>
      <c r="B1250" s="120" t="s">
        <v>5879</v>
      </c>
      <c r="C1250" s="120" t="s">
        <v>178</v>
      </c>
      <c r="D1250" s="120" t="s">
        <v>850</v>
      </c>
      <c r="E1250" s="120" t="s">
        <v>851</v>
      </c>
      <c r="F1250" s="120" t="s">
        <v>852</v>
      </c>
      <c r="G1250" s="120" t="s">
        <v>853</v>
      </c>
      <c r="H1250" s="120" t="s">
        <v>854</v>
      </c>
      <c r="I1250" s="120">
        <v>40742</v>
      </c>
      <c r="J1250" s="120" t="s">
        <v>1661</v>
      </c>
      <c r="K1250" s="120">
        <v>40742</v>
      </c>
      <c r="L1250" s="120" t="s">
        <v>855</v>
      </c>
      <c r="M1250" s="120" t="s">
        <v>856</v>
      </c>
      <c r="N1250" s="120">
        <v>63000</v>
      </c>
      <c r="O1250" s="120" t="s">
        <v>1913</v>
      </c>
      <c r="P1250" s="120">
        <v>498021</v>
      </c>
      <c r="Q1250" s="120" t="s">
        <v>1914</v>
      </c>
      <c r="R1250" s="120" t="s">
        <v>255</v>
      </c>
      <c r="S1250" s="120" t="s">
        <v>2494</v>
      </c>
      <c r="T1250" s="120" t="s">
        <v>185</v>
      </c>
      <c r="U1250" s="120" t="s">
        <v>186</v>
      </c>
      <c r="V1250" s="120">
        <v>541</v>
      </c>
      <c r="W1250" s="120" t="s">
        <v>5880</v>
      </c>
      <c r="X1250" s="120">
        <v>350386923</v>
      </c>
      <c r="Y1250" s="120" t="s">
        <v>2495</v>
      </c>
      <c r="Z1250" s="120" t="s">
        <v>789</v>
      </c>
      <c r="AA1250" s="123">
        <v>44040</v>
      </c>
      <c r="AB1250" s="120" t="s">
        <v>194</v>
      </c>
      <c r="AC1250" s="120">
        <v>24</v>
      </c>
      <c r="AD1250" s="120" t="s">
        <v>192</v>
      </c>
      <c r="AE1250" s="120" t="s">
        <v>381</v>
      </c>
      <c r="AF1250" s="123">
        <v>1696</v>
      </c>
      <c r="AG1250" s="123">
        <v>2400</v>
      </c>
      <c r="AH1250" s="120" t="s">
        <v>307</v>
      </c>
      <c r="AI1250" s="123">
        <v>13289.11</v>
      </c>
      <c r="AJ1250" s="123">
        <v>7496.89</v>
      </c>
      <c r="AK1250" s="123">
        <v>20786</v>
      </c>
      <c r="AL1250" s="123">
        <v>30750.89</v>
      </c>
      <c r="AM1250" s="123">
        <v>5359.11</v>
      </c>
      <c r="AN1250" s="123">
        <v>36110</v>
      </c>
      <c r="AO1250" s="123">
        <v>30750.89</v>
      </c>
      <c r="AP1250" s="123">
        <v>5359.11</v>
      </c>
      <c r="AQ1250" s="123">
        <v>36110</v>
      </c>
      <c r="AR1250" s="120">
        <v>26</v>
      </c>
      <c r="AS1250" s="120">
        <f>VLOOKUP(X1250:X3513,[7]Sheet1!$T$2:$AC$1764,10,0)</f>
        <v>527</v>
      </c>
      <c r="AT1250" s="107" t="str">
        <f>VLOOKUP(X1250:X3507,'[8]Asset Classification'!$J$3:$S$2325,10,0)</f>
        <v>&gt;180</v>
      </c>
      <c r="AU1250" s="120"/>
      <c r="AV1250" s="120"/>
      <c r="AW1250" s="120"/>
      <c r="AX1250" s="120" t="s">
        <v>544</v>
      </c>
      <c r="AY1250" s="120" t="s">
        <v>545</v>
      </c>
      <c r="AZ1250" s="120"/>
      <c r="BA1250" s="120"/>
      <c r="BB1250" s="126"/>
      <c r="BC1250" s="110"/>
      <c r="BD1250" s="111"/>
      <c r="BE1250" s="111"/>
      <c r="BF1250" s="112"/>
      <c r="BG1250" s="111"/>
      <c r="BH1250" s="113"/>
      <c r="BI1250" s="111"/>
      <c r="BJ1250" s="111"/>
      <c r="BK1250" s="114"/>
      <c r="BL1250" s="122"/>
    </row>
    <row r="1251" spans="1:64" s="125" customFormat="1" ht="14.55" customHeight="1" x14ac:dyDescent="0.3">
      <c r="A1251" s="120">
        <v>1246</v>
      </c>
      <c r="B1251" s="120" t="s">
        <v>5879</v>
      </c>
      <c r="C1251" s="120" t="s">
        <v>178</v>
      </c>
      <c r="D1251" s="120" t="s">
        <v>850</v>
      </c>
      <c r="E1251" s="120" t="s">
        <v>851</v>
      </c>
      <c r="F1251" s="120" t="s">
        <v>852</v>
      </c>
      <c r="G1251" s="120" t="s">
        <v>853</v>
      </c>
      <c r="H1251" s="120" t="s">
        <v>854</v>
      </c>
      <c r="I1251" s="120">
        <v>176391</v>
      </c>
      <c r="J1251" s="120" t="s">
        <v>889</v>
      </c>
      <c r="K1251" s="120">
        <v>176391</v>
      </c>
      <c r="L1251" s="120" t="s">
        <v>1545</v>
      </c>
      <c r="M1251" s="120" t="s">
        <v>1546</v>
      </c>
      <c r="N1251" s="120">
        <v>361243</v>
      </c>
      <c r="O1251" s="120" t="s">
        <v>1775</v>
      </c>
      <c r="P1251" s="120">
        <v>477732</v>
      </c>
      <c r="Q1251" s="120" t="s">
        <v>1776</v>
      </c>
      <c r="R1251" s="120" t="s">
        <v>255</v>
      </c>
      <c r="S1251" s="120" t="s">
        <v>2652</v>
      </c>
      <c r="T1251" s="120" t="s">
        <v>185</v>
      </c>
      <c r="U1251" s="120" t="s">
        <v>186</v>
      </c>
      <c r="V1251" s="120">
        <v>541</v>
      </c>
      <c r="W1251" s="120" t="s">
        <v>5880</v>
      </c>
      <c r="X1251" s="120">
        <v>350691430</v>
      </c>
      <c r="Y1251" s="120" t="s">
        <v>2653</v>
      </c>
      <c r="Z1251" s="120" t="s">
        <v>406</v>
      </c>
      <c r="AA1251" s="123">
        <v>41952</v>
      </c>
      <c r="AB1251" s="120" t="s">
        <v>194</v>
      </c>
      <c r="AC1251" s="120">
        <v>24</v>
      </c>
      <c r="AD1251" s="120" t="s">
        <v>192</v>
      </c>
      <c r="AE1251" s="120" t="s">
        <v>228</v>
      </c>
      <c r="AF1251" s="123">
        <v>2543</v>
      </c>
      <c r="AG1251" s="123">
        <v>2250</v>
      </c>
      <c r="AH1251" s="120" t="s">
        <v>473</v>
      </c>
      <c r="AI1251" s="123">
        <v>10035.379999999999</v>
      </c>
      <c r="AJ1251" s="123">
        <v>6007.62</v>
      </c>
      <c r="AK1251" s="123">
        <v>16043</v>
      </c>
      <c r="AL1251" s="123">
        <v>31916.62</v>
      </c>
      <c r="AM1251" s="123">
        <v>6333.38</v>
      </c>
      <c r="AN1251" s="123">
        <v>38250</v>
      </c>
      <c r="AO1251" s="123">
        <v>31916.62</v>
      </c>
      <c r="AP1251" s="123">
        <v>6333.38</v>
      </c>
      <c r="AQ1251" s="123">
        <v>38250</v>
      </c>
      <c r="AR1251" s="120">
        <v>25</v>
      </c>
      <c r="AS1251" s="120">
        <f>VLOOKUP(X1251:X3514,[7]Sheet1!$T$2:$AC$1764,10,0)</f>
        <v>527</v>
      </c>
      <c r="AT1251" s="107" t="str">
        <f>VLOOKUP(X1251:X3508,'[8]Asset Classification'!$J$3:$S$2325,10,0)</f>
        <v>&gt;180</v>
      </c>
      <c r="AU1251" s="120"/>
      <c r="AV1251" s="120"/>
      <c r="AW1251" s="120"/>
      <c r="AX1251" s="120" t="s">
        <v>544</v>
      </c>
      <c r="AY1251" s="120" t="s">
        <v>545</v>
      </c>
      <c r="AZ1251" s="120"/>
      <c r="BA1251" s="120"/>
      <c r="BB1251" s="126"/>
      <c r="BC1251" s="110"/>
      <c r="BD1251" s="111"/>
      <c r="BE1251" s="111"/>
      <c r="BF1251" s="112"/>
      <c r="BG1251" s="111"/>
      <c r="BH1251" s="113"/>
      <c r="BI1251" s="111"/>
      <c r="BJ1251" s="111"/>
      <c r="BK1251" s="114"/>
      <c r="BL1251" s="122"/>
    </row>
    <row r="1252" spans="1:64" s="125" customFormat="1" ht="14.55" customHeight="1" x14ac:dyDescent="0.3">
      <c r="A1252" s="120">
        <v>1247</v>
      </c>
      <c r="B1252" s="120" t="s">
        <v>5879</v>
      </c>
      <c r="C1252" s="120" t="s">
        <v>178</v>
      </c>
      <c r="D1252" s="120" t="s">
        <v>850</v>
      </c>
      <c r="E1252" s="120" t="s">
        <v>851</v>
      </c>
      <c r="F1252" s="120" t="s">
        <v>852</v>
      </c>
      <c r="G1252" s="120" t="s">
        <v>853</v>
      </c>
      <c r="H1252" s="120" t="s">
        <v>854</v>
      </c>
      <c r="I1252" s="120">
        <v>40668</v>
      </c>
      <c r="J1252" s="120" t="s">
        <v>854</v>
      </c>
      <c r="K1252" s="120">
        <v>40668</v>
      </c>
      <c r="L1252" s="120" t="s">
        <v>906</v>
      </c>
      <c r="M1252" s="120" t="s">
        <v>907</v>
      </c>
      <c r="N1252" s="120">
        <v>342845</v>
      </c>
      <c r="O1252" s="120" t="s">
        <v>1722</v>
      </c>
      <c r="P1252" s="120">
        <v>91441</v>
      </c>
      <c r="Q1252" s="120" t="s">
        <v>1723</v>
      </c>
      <c r="R1252" s="120" t="s">
        <v>255</v>
      </c>
      <c r="S1252" s="120" t="s">
        <v>3359</v>
      </c>
      <c r="T1252" s="120" t="s">
        <v>185</v>
      </c>
      <c r="U1252" s="120" t="s">
        <v>186</v>
      </c>
      <c r="V1252" s="120">
        <v>541</v>
      </c>
      <c r="W1252" s="120" t="s">
        <v>5880</v>
      </c>
      <c r="X1252" s="120">
        <v>352269192</v>
      </c>
      <c r="Y1252" s="120" t="s">
        <v>3360</v>
      </c>
      <c r="Z1252" s="120" t="s">
        <v>463</v>
      </c>
      <c r="AA1252" s="123">
        <v>42000</v>
      </c>
      <c r="AB1252" s="120" t="s">
        <v>189</v>
      </c>
      <c r="AC1252" s="120">
        <v>24</v>
      </c>
      <c r="AD1252" s="120" t="s">
        <v>192</v>
      </c>
      <c r="AE1252" s="120" t="s">
        <v>259</v>
      </c>
      <c r="AF1252" s="123">
        <v>2240</v>
      </c>
      <c r="AG1252" s="123">
        <v>2240</v>
      </c>
      <c r="AH1252" s="120" t="s">
        <v>674</v>
      </c>
      <c r="AI1252" s="123">
        <v>2720.64</v>
      </c>
      <c r="AJ1252" s="123">
        <v>1759.36</v>
      </c>
      <c r="AK1252" s="123">
        <v>4480</v>
      </c>
      <c r="AL1252" s="123">
        <v>39279.360000000001</v>
      </c>
      <c r="AM1252" s="123">
        <v>10220.64</v>
      </c>
      <c r="AN1252" s="123">
        <v>49500</v>
      </c>
      <c r="AO1252" s="123">
        <v>30550.48</v>
      </c>
      <c r="AP1252" s="123">
        <v>9769.52</v>
      </c>
      <c r="AQ1252" s="123">
        <v>40320</v>
      </c>
      <c r="AR1252" s="120">
        <v>20</v>
      </c>
      <c r="AS1252" s="120">
        <f>VLOOKUP(X1252:X3515,[7]Sheet1!$T$2:$AC$1764,10,0)</f>
        <v>527</v>
      </c>
      <c r="AT1252" s="107" t="str">
        <f>VLOOKUP(X1252:X3509,'[8]Asset Classification'!$J$3:$S$2325,10,0)</f>
        <v>&gt;180</v>
      </c>
      <c r="AU1252" s="120"/>
      <c r="AV1252" s="120"/>
      <c r="AW1252" s="120"/>
      <c r="AX1252" s="120" t="s">
        <v>544</v>
      </c>
      <c r="AY1252" s="120" t="s">
        <v>545</v>
      </c>
      <c r="AZ1252" s="120"/>
      <c r="BA1252" s="120"/>
      <c r="BB1252" s="126"/>
      <c r="BC1252" s="110"/>
      <c r="BD1252" s="111"/>
      <c r="BE1252" s="111"/>
      <c r="BF1252" s="112"/>
      <c r="BG1252" s="111"/>
      <c r="BH1252" s="113"/>
      <c r="BI1252" s="111"/>
      <c r="BJ1252" s="111"/>
      <c r="BK1252" s="114"/>
      <c r="BL1252" s="122"/>
    </row>
    <row r="1253" spans="1:64" s="125" customFormat="1" ht="14.55" customHeight="1" x14ac:dyDescent="0.3">
      <c r="A1253" s="120">
        <v>1248</v>
      </c>
      <c r="B1253" s="120" t="s">
        <v>5879</v>
      </c>
      <c r="C1253" s="120" t="s">
        <v>178</v>
      </c>
      <c r="D1253" s="120" t="s">
        <v>850</v>
      </c>
      <c r="E1253" s="120" t="s">
        <v>851</v>
      </c>
      <c r="F1253" s="120" t="s">
        <v>852</v>
      </c>
      <c r="G1253" s="120" t="s">
        <v>853</v>
      </c>
      <c r="H1253" s="120" t="s">
        <v>854</v>
      </c>
      <c r="I1253" s="120">
        <v>40717</v>
      </c>
      <c r="J1253" s="120" t="s">
        <v>854</v>
      </c>
      <c r="K1253" s="120">
        <v>40717</v>
      </c>
      <c r="L1253" s="120" t="s">
        <v>906</v>
      </c>
      <c r="M1253" s="120" t="s">
        <v>907</v>
      </c>
      <c r="N1253" s="120">
        <v>348586</v>
      </c>
      <c r="O1253" s="120" t="s">
        <v>1722</v>
      </c>
      <c r="P1253" s="120">
        <v>91441</v>
      </c>
      <c r="Q1253" s="120" t="s">
        <v>1723</v>
      </c>
      <c r="R1253" s="120" t="s">
        <v>255</v>
      </c>
      <c r="S1253" s="120" t="s">
        <v>3361</v>
      </c>
      <c r="T1253" s="120" t="s">
        <v>185</v>
      </c>
      <c r="U1253" s="120" t="s">
        <v>186</v>
      </c>
      <c r="V1253" s="120">
        <v>541</v>
      </c>
      <c r="W1253" s="120" t="s">
        <v>980</v>
      </c>
      <c r="X1253" s="120">
        <v>352269193</v>
      </c>
      <c r="Y1253" s="120" t="s">
        <v>3362</v>
      </c>
      <c r="Z1253" s="120" t="s">
        <v>463</v>
      </c>
      <c r="AA1253" s="123">
        <v>42000</v>
      </c>
      <c r="AB1253" s="120" t="s">
        <v>189</v>
      </c>
      <c r="AC1253" s="120">
        <v>24</v>
      </c>
      <c r="AD1253" s="120" t="s">
        <v>192</v>
      </c>
      <c r="AE1253" s="120" t="s">
        <v>259</v>
      </c>
      <c r="AF1253" s="123">
        <v>2240</v>
      </c>
      <c r="AG1253" s="123">
        <v>2240</v>
      </c>
      <c r="AH1253" s="120" t="s">
        <v>674</v>
      </c>
      <c r="AI1253" s="123">
        <v>2720.64</v>
      </c>
      <c r="AJ1253" s="123">
        <v>1759.36</v>
      </c>
      <c r="AK1253" s="123">
        <v>4480</v>
      </c>
      <c r="AL1253" s="123">
        <v>39279.360000000001</v>
      </c>
      <c r="AM1253" s="123">
        <v>10220.64</v>
      </c>
      <c r="AN1253" s="123">
        <v>49500</v>
      </c>
      <c r="AO1253" s="123">
        <v>30550.48</v>
      </c>
      <c r="AP1253" s="123">
        <v>9769.52</v>
      </c>
      <c r="AQ1253" s="123">
        <v>40320</v>
      </c>
      <c r="AR1253" s="120">
        <v>20</v>
      </c>
      <c r="AS1253" s="120">
        <f>VLOOKUP(X1253:X3516,[7]Sheet1!$T$2:$AC$1764,10,0)</f>
        <v>527</v>
      </c>
      <c r="AT1253" s="107" t="str">
        <f>VLOOKUP(X1253:X3510,'[8]Asset Classification'!$J$3:$S$2325,10,0)</f>
        <v>&gt;180</v>
      </c>
      <c r="AU1253" s="120"/>
      <c r="AV1253" s="120"/>
      <c r="AW1253" s="120"/>
      <c r="AX1253" s="120" t="s">
        <v>544</v>
      </c>
      <c r="AY1253" s="120" t="s">
        <v>545</v>
      </c>
      <c r="AZ1253" s="120"/>
      <c r="BA1253" s="120"/>
      <c r="BB1253" s="126"/>
      <c r="BC1253" s="110"/>
      <c r="BD1253" s="111"/>
      <c r="BE1253" s="111"/>
      <c r="BF1253" s="112"/>
      <c r="BG1253" s="111"/>
      <c r="BH1253" s="113"/>
      <c r="BI1253" s="111"/>
      <c r="BJ1253" s="111"/>
      <c r="BK1253" s="114"/>
      <c r="BL1253" s="122"/>
    </row>
    <row r="1254" spans="1:64" s="125" customFormat="1" ht="14.55" customHeight="1" x14ac:dyDescent="0.3">
      <c r="A1254" s="120">
        <v>1249</v>
      </c>
      <c r="B1254" s="120" t="s">
        <v>5879</v>
      </c>
      <c r="C1254" s="120" t="s">
        <v>178</v>
      </c>
      <c r="D1254" s="120" t="s">
        <v>850</v>
      </c>
      <c r="E1254" s="120" t="s">
        <v>851</v>
      </c>
      <c r="F1254" s="120" t="s">
        <v>852</v>
      </c>
      <c r="G1254" s="120" t="s">
        <v>853</v>
      </c>
      <c r="H1254" s="120" t="s">
        <v>854</v>
      </c>
      <c r="I1254" s="120">
        <v>40668</v>
      </c>
      <c r="J1254" s="120" t="s">
        <v>854</v>
      </c>
      <c r="K1254" s="120">
        <v>40668</v>
      </c>
      <c r="L1254" s="120" t="s">
        <v>1019</v>
      </c>
      <c r="M1254" s="120" t="s">
        <v>1020</v>
      </c>
      <c r="N1254" s="120">
        <v>369625</v>
      </c>
      <c r="O1254" s="120" t="s">
        <v>2259</v>
      </c>
      <c r="P1254" s="120">
        <v>91536</v>
      </c>
      <c r="Q1254" s="120" t="s">
        <v>2260</v>
      </c>
      <c r="R1254" s="120" t="s">
        <v>255</v>
      </c>
      <c r="S1254" s="120" t="s">
        <v>3432</v>
      </c>
      <c r="T1254" s="120" t="s">
        <v>185</v>
      </c>
      <c r="U1254" s="120" t="s">
        <v>186</v>
      </c>
      <c r="V1254" s="120">
        <v>541</v>
      </c>
      <c r="W1254" s="120" t="s">
        <v>5880</v>
      </c>
      <c r="X1254" s="120">
        <v>352477994</v>
      </c>
      <c r="Y1254" s="120" t="s">
        <v>3433</v>
      </c>
      <c r="Z1254" s="120" t="s">
        <v>429</v>
      </c>
      <c r="AA1254" s="123">
        <v>42000</v>
      </c>
      <c r="AB1254" s="120" t="s">
        <v>182</v>
      </c>
      <c r="AC1254" s="120">
        <v>24</v>
      </c>
      <c r="AD1254" s="120" t="s">
        <v>192</v>
      </c>
      <c r="AE1254" s="120" t="s">
        <v>292</v>
      </c>
      <c r="AF1254" s="123">
        <v>2240</v>
      </c>
      <c r="AG1254" s="123">
        <v>2240</v>
      </c>
      <c r="AH1254" s="120" t="s">
        <v>2017</v>
      </c>
      <c r="AI1254" s="123">
        <v>887.95</v>
      </c>
      <c r="AJ1254" s="123">
        <v>1352.05</v>
      </c>
      <c r="AK1254" s="123">
        <v>2240</v>
      </c>
      <c r="AL1254" s="123">
        <v>41112.050000000003</v>
      </c>
      <c r="AM1254" s="123">
        <v>11336.7</v>
      </c>
      <c r="AN1254" s="123">
        <v>52448.75</v>
      </c>
      <c r="AO1254" s="123">
        <v>29717.200000000001</v>
      </c>
      <c r="AP1254" s="123">
        <v>10602.8</v>
      </c>
      <c r="AQ1254" s="123">
        <v>40320</v>
      </c>
      <c r="AR1254" s="120">
        <v>19</v>
      </c>
      <c r="AS1254" s="120">
        <f>VLOOKUP(X1254:X3517,[7]Sheet1!$T$2:$AC$1764,10,0)</f>
        <v>527</v>
      </c>
      <c r="AT1254" s="107" t="str">
        <f>VLOOKUP(X1254:X3511,'[8]Asset Classification'!$J$3:$S$2325,10,0)</f>
        <v>&gt;180</v>
      </c>
      <c r="AU1254" s="120"/>
      <c r="AV1254" s="120"/>
      <c r="AW1254" s="120"/>
      <c r="AX1254" s="120" t="s">
        <v>544</v>
      </c>
      <c r="AY1254" s="120" t="s">
        <v>545</v>
      </c>
      <c r="AZ1254" s="120"/>
      <c r="BA1254" s="120"/>
      <c r="BB1254" s="126"/>
      <c r="BC1254" s="110"/>
      <c r="BD1254" s="111"/>
      <c r="BE1254" s="111"/>
      <c r="BF1254" s="112"/>
      <c r="BG1254" s="111"/>
      <c r="BH1254" s="113"/>
      <c r="BI1254" s="111"/>
      <c r="BJ1254" s="111"/>
      <c r="BK1254" s="114"/>
      <c r="BL1254" s="122"/>
    </row>
    <row r="1255" spans="1:64" s="125" customFormat="1" ht="14.55" customHeight="1" x14ac:dyDescent="0.3">
      <c r="A1255" s="120">
        <v>1250</v>
      </c>
      <c r="B1255" s="120" t="s">
        <v>5879</v>
      </c>
      <c r="C1255" s="120" t="s">
        <v>178</v>
      </c>
      <c r="D1255" s="120" t="s">
        <v>850</v>
      </c>
      <c r="E1255" s="120" t="s">
        <v>851</v>
      </c>
      <c r="F1255" s="120" t="s">
        <v>852</v>
      </c>
      <c r="G1255" s="120" t="s">
        <v>853</v>
      </c>
      <c r="H1255" s="120" t="s">
        <v>854</v>
      </c>
      <c r="I1255" s="120">
        <v>40742</v>
      </c>
      <c r="J1255" s="120" t="s">
        <v>1661</v>
      </c>
      <c r="K1255" s="120">
        <v>40742</v>
      </c>
      <c r="L1255" s="120" t="s">
        <v>906</v>
      </c>
      <c r="M1255" s="120" t="s">
        <v>907</v>
      </c>
      <c r="N1255" s="120">
        <v>382669</v>
      </c>
      <c r="O1255" s="120" t="s">
        <v>1969</v>
      </c>
      <c r="P1255" s="120">
        <v>500028</v>
      </c>
      <c r="Q1255" s="120" t="s">
        <v>1970</v>
      </c>
      <c r="R1255" s="120" t="s">
        <v>255</v>
      </c>
      <c r="S1255" s="120" t="s">
        <v>1971</v>
      </c>
      <c r="T1255" s="120" t="s">
        <v>185</v>
      </c>
      <c r="U1255" s="120" t="s">
        <v>186</v>
      </c>
      <c r="V1255" s="120">
        <v>541</v>
      </c>
      <c r="W1255" s="120" t="s">
        <v>221</v>
      </c>
      <c r="X1255" s="120">
        <v>348772461</v>
      </c>
      <c r="Y1255" s="120" t="s">
        <v>1972</v>
      </c>
      <c r="Z1255" s="120" t="s">
        <v>1842</v>
      </c>
      <c r="AA1255" s="123">
        <v>41952</v>
      </c>
      <c r="AB1255" s="120" t="s">
        <v>194</v>
      </c>
      <c r="AC1255" s="120">
        <v>24</v>
      </c>
      <c r="AD1255" s="120" t="s">
        <v>192</v>
      </c>
      <c r="AE1255" s="120" t="s">
        <v>322</v>
      </c>
      <c r="AF1255" s="123">
        <v>2302</v>
      </c>
      <c r="AG1255" s="123">
        <v>2250</v>
      </c>
      <c r="AH1255" s="120" t="s">
        <v>210</v>
      </c>
      <c r="AI1255" s="123">
        <v>18166.91</v>
      </c>
      <c r="AJ1255" s="123">
        <v>8885.09</v>
      </c>
      <c r="AK1255" s="123">
        <v>27052</v>
      </c>
      <c r="AL1255" s="123">
        <v>23785.09</v>
      </c>
      <c r="AM1255" s="123">
        <v>3214.91</v>
      </c>
      <c r="AN1255" s="123">
        <v>27000</v>
      </c>
      <c r="AO1255" s="123">
        <v>23785.09</v>
      </c>
      <c r="AP1255" s="123">
        <v>3214.91</v>
      </c>
      <c r="AQ1255" s="123">
        <v>27000</v>
      </c>
      <c r="AR1255" s="120">
        <v>31</v>
      </c>
      <c r="AS1255" s="120">
        <f>VLOOKUP(X1255:X3518,[7]Sheet1!$T$2:$AC$1764,10,0)</f>
        <v>532</v>
      </c>
      <c r="AT1255" s="107" t="str">
        <f>VLOOKUP(X1255:X3512,'[8]Asset Classification'!$J$3:$S$2325,10,0)</f>
        <v>&gt;180</v>
      </c>
      <c r="AU1255" s="120"/>
      <c r="AV1255" s="120"/>
      <c r="AW1255" s="120"/>
      <c r="AX1255" s="120" t="s">
        <v>544</v>
      </c>
      <c r="AY1255" s="120" t="s">
        <v>545</v>
      </c>
      <c r="AZ1255" s="120"/>
      <c r="BA1255" s="120"/>
      <c r="BB1255" s="126"/>
      <c r="BC1255" s="110"/>
      <c r="BD1255" s="111"/>
      <c r="BE1255" s="111"/>
      <c r="BF1255" s="112"/>
      <c r="BG1255" s="111"/>
      <c r="BH1255" s="113"/>
      <c r="BI1255" s="111"/>
      <c r="BJ1255" s="111"/>
      <c r="BK1255" s="114"/>
      <c r="BL1255" s="122"/>
    </row>
    <row r="1256" spans="1:64" s="125" customFormat="1" ht="14.55" customHeight="1" x14ac:dyDescent="0.3">
      <c r="A1256" s="120">
        <v>1251</v>
      </c>
      <c r="B1256" s="120" t="s">
        <v>5879</v>
      </c>
      <c r="C1256" s="120" t="s">
        <v>178</v>
      </c>
      <c r="D1256" s="120" t="s">
        <v>850</v>
      </c>
      <c r="E1256" s="120" t="s">
        <v>851</v>
      </c>
      <c r="F1256" s="120" t="s">
        <v>852</v>
      </c>
      <c r="G1256" s="120" t="s">
        <v>853</v>
      </c>
      <c r="H1256" s="120" t="s">
        <v>854</v>
      </c>
      <c r="I1256" s="120">
        <v>170476</v>
      </c>
      <c r="J1256" s="120" t="s">
        <v>1540</v>
      </c>
      <c r="K1256" s="120">
        <v>170476</v>
      </c>
      <c r="L1256" s="120" t="s">
        <v>961</v>
      </c>
      <c r="M1256" s="120" t="s">
        <v>962</v>
      </c>
      <c r="N1256" s="120">
        <v>425492</v>
      </c>
      <c r="O1256" s="120" t="s">
        <v>2160</v>
      </c>
      <c r="P1256" s="120">
        <v>91501</v>
      </c>
      <c r="Q1256" s="120" t="s">
        <v>2161</v>
      </c>
      <c r="R1256" s="120" t="s">
        <v>255</v>
      </c>
      <c r="S1256" s="120" t="s">
        <v>2391</v>
      </c>
      <c r="T1256" s="120" t="s">
        <v>185</v>
      </c>
      <c r="U1256" s="120" t="s">
        <v>186</v>
      </c>
      <c r="V1256" s="120">
        <v>541</v>
      </c>
      <c r="W1256" s="120" t="s">
        <v>5880</v>
      </c>
      <c r="X1256" s="120">
        <v>350099919</v>
      </c>
      <c r="Y1256" s="120" t="s">
        <v>2392</v>
      </c>
      <c r="Z1256" s="120" t="s">
        <v>371</v>
      </c>
      <c r="AA1256" s="123">
        <v>54478</v>
      </c>
      <c r="AB1256" s="120" t="s">
        <v>548</v>
      </c>
      <c r="AC1256" s="120">
        <v>24</v>
      </c>
      <c r="AD1256" s="120" t="s">
        <v>190</v>
      </c>
      <c r="AE1256" s="120" t="s">
        <v>355</v>
      </c>
      <c r="AF1256" s="123">
        <v>2272</v>
      </c>
      <c r="AG1256" s="123">
        <v>2950</v>
      </c>
      <c r="AH1256" s="120" t="s">
        <v>303</v>
      </c>
      <c r="AI1256" s="123">
        <v>18927.91</v>
      </c>
      <c r="AJ1256" s="123">
        <v>9844.09</v>
      </c>
      <c r="AK1256" s="123">
        <v>28772</v>
      </c>
      <c r="AL1256" s="123">
        <v>35550.089999999997</v>
      </c>
      <c r="AM1256" s="123">
        <v>5799.91</v>
      </c>
      <c r="AN1256" s="123">
        <v>41350</v>
      </c>
      <c r="AO1256" s="123">
        <v>35550.089999999997</v>
      </c>
      <c r="AP1256" s="123">
        <v>5799.91</v>
      </c>
      <c r="AQ1256" s="123">
        <v>41350</v>
      </c>
      <c r="AR1256" s="120">
        <v>27</v>
      </c>
      <c r="AS1256" s="120">
        <f>VLOOKUP(X1256:X3519,[7]Sheet1!$T$2:$AC$1764,10,0)</f>
        <v>532</v>
      </c>
      <c r="AT1256" s="107" t="str">
        <f>VLOOKUP(X1256:X3513,'[8]Asset Classification'!$J$3:$S$2325,10,0)</f>
        <v>&gt;180</v>
      </c>
      <c r="AU1256" s="120"/>
      <c r="AV1256" s="120"/>
      <c r="AW1256" s="120"/>
      <c r="AX1256" s="120" t="s">
        <v>544</v>
      </c>
      <c r="AY1256" s="120" t="s">
        <v>545</v>
      </c>
      <c r="AZ1256" s="120"/>
      <c r="BA1256" s="120"/>
      <c r="BB1256" s="126"/>
      <c r="BC1256" s="110"/>
      <c r="BD1256" s="111"/>
      <c r="BE1256" s="111"/>
      <c r="BF1256" s="112"/>
      <c r="BG1256" s="111"/>
      <c r="BH1256" s="113"/>
      <c r="BI1256" s="111"/>
      <c r="BJ1256" s="111"/>
      <c r="BK1256" s="114"/>
      <c r="BL1256" s="122"/>
    </row>
    <row r="1257" spans="1:64" s="125" customFormat="1" ht="14.55" customHeight="1" x14ac:dyDescent="0.3">
      <c r="A1257" s="120">
        <v>1252</v>
      </c>
      <c r="B1257" s="120" t="s">
        <v>5879</v>
      </c>
      <c r="C1257" s="120" t="s">
        <v>178</v>
      </c>
      <c r="D1257" s="120" t="s">
        <v>850</v>
      </c>
      <c r="E1257" s="120" t="s">
        <v>851</v>
      </c>
      <c r="F1257" s="120" t="s">
        <v>852</v>
      </c>
      <c r="G1257" s="120" t="s">
        <v>853</v>
      </c>
      <c r="H1257" s="120" t="s">
        <v>854</v>
      </c>
      <c r="I1257" s="120">
        <v>176391</v>
      </c>
      <c r="J1257" s="120" t="s">
        <v>889</v>
      </c>
      <c r="K1257" s="120">
        <v>176391</v>
      </c>
      <c r="L1257" s="120" t="s">
        <v>1545</v>
      </c>
      <c r="M1257" s="120" t="s">
        <v>1546</v>
      </c>
      <c r="N1257" s="120">
        <v>391821</v>
      </c>
      <c r="O1257" s="120" t="s">
        <v>2402</v>
      </c>
      <c r="P1257" s="120">
        <v>496254</v>
      </c>
      <c r="Q1257" s="120" t="s">
        <v>2403</v>
      </c>
      <c r="R1257" s="120" t="s">
        <v>255</v>
      </c>
      <c r="S1257" s="120" t="s">
        <v>2463</v>
      </c>
      <c r="T1257" s="120" t="s">
        <v>298</v>
      </c>
      <c r="U1257" s="120" t="s">
        <v>547</v>
      </c>
      <c r="V1257" s="120">
        <v>541</v>
      </c>
      <c r="W1257" s="120" t="s">
        <v>5880</v>
      </c>
      <c r="X1257" s="120">
        <v>350301237</v>
      </c>
      <c r="Y1257" s="120" t="s">
        <v>2464</v>
      </c>
      <c r="Z1257" s="120" t="s">
        <v>220</v>
      </c>
      <c r="AA1257" s="123">
        <v>41952</v>
      </c>
      <c r="AB1257" s="120" t="s">
        <v>194</v>
      </c>
      <c r="AC1257" s="120">
        <v>24</v>
      </c>
      <c r="AD1257" s="120" t="s">
        <v>192</v>
      </c>
      <c r="AE1257" s="120" t="s">
        <v>380</v>
      </c>
      <c r="AF1257" s="123">
        <v>2415</v>
      </c>
      <c r="AG1257" s="123">
        <v>2250</v>
      </c>
      <c r="AH1257" s="120" t="s">
        <v>303</v>
      </c>
      <c r="AI1257" s="123">
        <v>11620.22</v>
      </c>
      <c r="AJ1257" s="123">
        <v>6544.78</v>
      </c>
      <c r="AK1257" s="123">
        <v>18165</v>
      </c>
      <c r="AL1257" s="123">
        <v>30331.78</v>
      </c>
      <c r="AM1257" s="123">
        <v>5668.22</v>
      </c>
      <c r="AN1257" s="123">
        <v>36000</v>
      </c>
      <c r="AO1257" s="123">
        <v>30331.78</v>
      </c>
      <c r="AP1257" s="123">
        <v>5668.22</v>
      </c>
      <c r="AQ1257" s="123">
        <v>36000</v>
      </c>
      <c r="AR1257" s="120">
        <v>26</v>
      </c>
      <c r="AS1257" s="120">
        <f>VLOOKUP(X1257:X3520,[7]Sheet1!$T$2:$AC$1764,10,0)</f>
        <v>532</v>
      </c>
      <c r="AT1257" s="107" t="str">
        <f>VLOOKUP(X1257:X3514,'[8]Asset Classification'!$J$3:$S$2325,10,0)</f>
        <v>&gt;180</v>
      </c>
      <c r="AU1257" s="120"/>
      <c r="AV1257" s="120"/>
      <c r="AW1257" s="120"/>
      <c r="AX1257" s="120" t="s">
        <v>544</v>
      </c>
      <c r="AY1257" s="120" t="s">
        <v>545</v>
      </c>
      <c r="AZ1257" s="120"/>
      <c r="BA1257" s="120"/>
      <c r="BB1257" s="126"/>
      <c r="BC1257" s="110"/>
      <c r="BD1257" s="111"/>
      <c r="BE1257" s="111"/>
      <c r="BF1257" s="112"/>
      <c r="BG1257" s="111"/>
      <c r="BH1257" s="113"/>
      <c r="BI1257" s="111"/>
      <c r="BJ1257" s="111"/>
      <c r="BK1257" s="114"/>
      <c r="BL1257" s="122"/>
    </row>
    <row r="1258" spans="1:64" s="125" customFormat="1" ht="14.55" customHeight="1" x14ac:dyDescent="0.3">
      <c r="A1258" s="120">
        <v>1253</v>
      </c>
      <c r="B1258" s="120" t="s">
        <v>5879</v>
      </c>
      <c r="C1258" s="120" t="s">
        <v>178</v>
      </c>
      <c r="D1258" s="120" t="s">
        <v>850</v>
      </c>
      <c r="E1258" s="120" t="s">
        <v>851</v>
      </c>
      <c r="F1258" s="120" t="s">
        <v>852</v>
      </c>
      <c r="G1258" s="120" t="s">
        <v>853</v>
      </c>
      <c r="H1258" s="120" t="s">
        <v>854</v>
      </c>
      <c r="I1258" s="120">
        <v>40748</v>
      </c>
      <c r="J1258" s="120" t="s">
        <v>2543</v>
      </c>
      <c r="K1258" s="120">
        <v>40748</v>
      </c>
      <c r="L1258" s="120" t="s">
        <v>1545</v>
      </c>
      <c r="M1258" s="120" t="s">
        <v>1546</v>
      </c>
      <c r="N1258" s="120">
        <v>385125</v>
      </c>
      <c r="O1258" s="120" t="s">
        <v>3074</v>
      </c>
      <c r="P1258" s="120">
        <v>621146</v>
      </c>
      <c r="Q1258" s="120" t="s">
        <v>3075</v>
      </c>
      <c r="R1258" s="120" t="s">
        <v>255</v>
      </c>
      <c r="S1258" s="120" t="s">
        <v>3440</v>
      </c>
      <c r="T1258" s="120" t="s">
        <v>185</v>
      </c>
      <c r="U1258" s="120" t="s">
        <v>181</v>
      </c>
      <c r="V1258" s="120">
        <v>541</v>
      </c>
      <c r="W1258" s="120" t="s">
        <v>5880</v>
      </c>
      <c r="X1258" s="120">
        <v>352500753</v>
      </c>
      <c r="Y1258" s="120" t="s">
        <v>3441</v>
      </c>
      <c r="Z1258" s="120" t="s">
        <v>468</v>
      </c>
      <c r="AA1258" s="123">
        <v>42000</v>
      </c>
      <c r="AB1258" s="120" t="s">
        <v>197</v>
      </c>
      <c r="AC1258" s="120">
        <v>24</v>
      </c>
      <c r="AD1258" s="120" t="s">
        <v>192</v>
      </c>
      <c r="AE1258" s="120" t="s">
        <v>2518</v>
      </c>
      <c r="AF1258" s="123">
        <v>2240</v>
      </c>
      <c r="AG1258" s="123">
        <v>2240</v>
      </c>
      <c r="AH1258" s="120" t="s">
        <v>820</v>
      </c>
      <c r="AI1258" s="123">
        <v>830.41</v>
      </c>
      <c r="AJ1258" s="123">
        <v>1419.59</v>
      </c>
      <c r="AK1258" s="123">
        <v>2250</v>
      </c>
      <c r="AL1258" s="123">
        <v>41169.589999999997</v>
      </c>
      <c r="AM1258" s="123">
        <v>11283.41</v>
      </c>
      <c r="AN1258" s="123">
        <v>52453</v>
      </c>
      <c r="AO1258" s="123">
        <v>29788.19</v>
      </c>
      <c r="AP1258" s="123">
        <v>10521.81</v>
      </c>
      <c r="AQ1258" s="123">
        <v>40310</v>
      </c>
      <c r="AR1258" s="120">
        <v>19</v>
      </c>
      <c r="AS1258" s="120">
        <f>VLOOKUP(X1258:X3521,[7]Sheet1!$T$2:$AC$1764,10,0)</f>
        <v>532</v>
      </c>
      <c r="AT1258" s="107" t="str">
        <f>VLOOKUP(X1258:X3515,'[8]Asset Classification'!$J$3:$S$2325,10,0)</f>
        <v>&gt;180</v>
      </c>
      <c r="AU1258" s="120"/>
      <c r="AV1258" s="120"/>
      <c r="AW1258" s="120"/>
      <c r="AX1258" s="120" t="s">
        <v>544</v>
      </c>
      <c r="AY1258" s="120" t="s">
        <v>545</v>
      </c>
      <c r="AZ1258" s="120"/>
      <c r="BA1258" s="120"/>
      <c r="BB1258" s="126"/>
      <c r="BC1258" s="110"/>
      <c r="BD1258" s="111"/>
      <c r="BE1258" s="111"/>
      <c r="BF1258" s="112"/>
      <c r="BG1258" s="111"/>
      <c r="BH1258" s="113"/>
      <c r="BI1258" s="111"/>
      <c r="BJ1258" s="111"/>
      <c r="BK1258" s="114"/>
      <c r="BL1258" s="122"/>
    </row>
    <row r="1259" spans="1:64" s="125" customFormat="1" ht="14.55" customHeight="1" x14ac:dyDescent="0.3">
      <c r="A1259" s="120">
        <v>1254</v>
      </c>
      <c r="B1259" s="120" t="s">
        <v>5879</v>
      </c>
      <c r="C1259" s="120" t="s">
        <v>178</v>
      </c>
      <c r="D1259" s="120" t="s">
        <v>850</v>
      </c>
      <c r="E1259" s="120" t="s">
        <v>851</v>
      </c>
      <c r="F1259" s="120" t="s">
        <v>852</v>
      </c>
      <c r="G1259" s="120" t="s">
        <v>853</v>
      </c>
      <c r="H1259" s="120" t="s">
        <v>854</v>
      </c>
      <c r="I1259" s="120">
        <v>40717</v>
      </c>
      <c r="J1259" s="120" t="s">
        <v>854</v>
      </c>
      <c r="K1259" s="120">
        <v>40717</v>
      </c>
      <c r="L1259" s="120" t="s">
        <v>906</v>
      </c>
      <c r="M1259" s="120" t="s">
        <v>907</v>
      </c>
      <c r="N1259" s="120">
        <v>348586</v>
      </c>
      <c r="O1259" s="120" t="s">
        <v>3074</v>
      </c>
      <c r="P1259" s="120">
        <v>621146</v>
      </c>
      <c r="Q1259" s="120" t="s">
        <v>3075</v>
      </c>
      <c r="R1259" s="120" t="s">
        <v>255</v>
      </c>
      <c r="S1259" s="120" t="s">
        <v>3464</v>
      </c>
      <c r="T1259" s="120" t="s">
        <v>180</v>
      </c>
      <c r="U1259" s="120" t="s">
        <v>186</v>
      </c>
      <c r="V1259" s="120">
        <v>541</v>
      </c>
      <c r="W1259" s="120" t="s">
        <v>5880</v>
      </c>
      <c r="X1259" s="120">
        <v>352570980</v>
      </c>
      <c r="Y1259" s="120" t="s">
        <v>3465</v>
      </c>
      <c r="Z1259" s="120" t="s">
        <v>468</v>
      </c>
      <c r="AA1259" s="123">
        <v>42000</v>
      </c>
      <c r="AB1259" s="120" t="s">
        <v>197</v>
      </c>
      <c r="AC1259" s="120">
        <v>24</v>
      </c>
      <c r="AD1259" s="120" t="s">
        <v>192</v>
      </c>
      <c r="AE1259" s="120" t="s">
        <v>2518</v>
      </c>
      <c r="AF1259" s="123">
        <v>2240</v>
      </c>
      <c r="AG1259" s="123">
        <v>2240</v>
      </c>
      <c r="AH1259" s="120" t="s">
        <v>820</v>
      </c>
      <c r="AI1259" s="123">
        <v>830.41</v>
      </c>
      <c r="AJ1259" s="123">
        <v>1419.59</v>
      </c>
      <c r="AK1259" s="123">
        <v>2250</v>
      </c>
      <c r="AL1259" s="123">
        <v>41169.589999999997</v>
      </c>
      <c r="AM1259" s="123">
        <v>11283.41</v>
      </c>
      <c r="AN1259" s="123">
        <v>52453</v>
      </c>
      <c r="AO1259" s="123">
        <v>29788.19</v>
      </c>
      <c r="AP1259" s="123">
        <v>10521.81</v>
      </c>
      <c r="AQ1259" s="123">
        <v>40310</v>
      </c>
      <c r="AR1259" s="120">
        <v>19</v>
      </c>
      <c r="AS1259" s="120">
        <f>VLOOKUP(X1259:X3522,[7]Sheet1!$T$2:$AC$1764,10,0)</f>
        <v>532</v>
      </c>
      <c r="AT1259" s="107" t="str">
        <f>VLOOKUP(X1259:X3516,'[8]Asset Classification'!$J$3:$S$2325,10,0)</f>
        <v>&gt;180</v>
      </c>
      <c r="AU1259" s="120"/>
      <c r="AV1259" s="120"/>
      <c r="AW1259" s="120"/>
      <c r="AX1259" s="120" t="s">
        <v>544</v>
      </c>
      <c r="AY1259" s="120" t="s">
        <v>545</v>
      </c>
      <c r="AZ1259" s="120"/>
      <c r="BA1259" s="120"/>
      <c r="BB1259" s="126"/>
      <c r="BC1259" s="110"/>
      <c r="BD1259" s="111"/>
      <c r="BE1259" s="111"/>
      <c r="BF1259" s="112"/>
      <c r="BG1259" s="111"/>
      <c r="BH1259" s="113"/>
      <c r="BI1259" s="111"/>
      <c r="BJ1259" s="111"/>
      <c r="BK1259" s="114"/>
      <c r="BL1259" s="122"/>
    </row>
    <row r="1260" spans="1:64" s="125" customFormat="1" ht="14.55" customHeight="1" x14ac:dyDescent="0.3">
      <c r="A1260" s="120">
        <v>1255</v>
      </c>
      <c r="B1260" s="120" t="s">
        <v>5879</v>
      </c>
      <c r="C1260" s="120" t="s">
        <v>178</v>
      </c>
      <c r="D1260" s="120" t="s">
        <v>850</v>
      </c>
      <c r="E1260" s="120" t="s">
        <v>851</v>
      </c>
      <c r="F1260" s="120" t="s">
        <v>852</v>
      </c>
      <c r="G1260" s="120" t="s">
        <v>853</v>
      </c>
      <c r="H1260" s="120" t="s">
        <v>854</v>
      </c>
      <c r="I1260" s="120">
        <v>40717</v>
      </c>
      <c r="J1260" s="120" t="s">
        <v>854</v>
      </c>
      <c r="K1260" s="120">
        <v>40717</v>
      </c>
      <c r="L1260" s="120" t="s">
        <v>906</v>
      </c>
      <c r="M1260" s="120" t="s">
        <v>907</v>
      </c>
      <c r="N1260" s="120">
        <v>348586</v>
      </c>
      <c r="O1260" s="120" t="s">
        <v>3074</v>
      </c>
      <c r="P1260" s="120">
        <v>621146</v>
      </c>
      <c r="Q1260" s="120" t="s">
        <v>3075</v>
      </c>
      <c r="R1260" s="120" t="s">
        <v>255</v>
      </c>
      <c r="S1260" s="120" t="s">
        <v>3466</v>
      </c>
      <c r="T1260" s="120" t="s">
        <v>180</v>
      </c>
      <c r="U1260" s="120" t="s">
        <v>181</v>
      </c>
      <c r="V1260" s="120">
        <v>541</v>
      </c>
      <c r="W1260" s="120" t="s">
        <v>5880</v>
      </c>
      <c r="X1260" s="120">
        <v>352570981</v>
      </c>
      <c r="Y1260" s="120" t="s">
        <v>3467</v>
      </c>
      <c r="Z1260" s="120" t="s">
        <v>822</v>
      </c>
      <c r="AA1260" s="123">
        <v>42000</v>
      </c>
      <c r="AB1260" s="120" t="s">
        <v>197</v>
      </c>
      <c r="AC1260" s="120">
        <v>24</v>
      </c>
      <c r="AD1260" s="120" t="s">
        <v>192</v>
      </c>
      <c r="AE1260" s="120" t="s">
        <v>2518</v>
      </c>
      <c r="AF1260" s="123">
        <v>2240</v>
      </c>
      <c r="AG1260" s="123">
        <v>2240</v>
      </c>
      <c r="AH1260" s="120" t="s">
        <v>820</v>
      </c>
      <c r="AI1260" s="123">
        <v>859.18</v>
      </c>
      <c r="AJ1260" s="123">
        <v>1390.82</v>
      </c>
      <c r="AK1260" s="123">
        <v>2250</v>
      </c>
      <c r="AL1260" s="123">
        <v>41140.82</v>
      </c>
      <c r="AM1260" s="123">
        <v>11266.18</v>
      </c>
      <c r="AN1260" s="123">
        <v>52407</v>
      </c>
      <c r="AO1260" s="123">
        <v>29801.15</v>
      </c>
      <c r="AP1260" s="123">
        <v>10508.85</v>
      </c>
      <c r="AQ1260" s="123">
        <v>40310</v>
      </c>
      <c r="AR1260" s="120">
        <v>19</v>
      </c>
      <c r="AS1260" s="120">
        <f>VLOOKUP(X1260:X3523,[7]Sheet1!$T$2:$AC$1764,10,0)</f>
        <v>532</v>
      </c>
      <c r="AT1260" s="107" t="str">
        <f>VLOOKUP(X1260:X3517,'[8]Asset Classification'!$J$3:$S$2325,10,0)</f>
        <v>&gt;180</v>
      </c>
      <c r="AU1260" s="120"/>
      <c r="AV1260" s="120"/>
      <c r="AW1260" s="120"/>
      <c r="AX1260" s="120" t="s">
        <v>544</v>
      </c>
      <c r="AY1260" s="120" t="s">
        <v>545</v>
      </c>
      <c r="AZ1260" s="120"/>
      <c r="BA1260" s="120"/>
      <c r="BB1260" s="126"/>
      <c r="BC1260" s="110"/>
      <c r="BD1260" s="111"/>
      <c r="BE1260" s="111"/>
      <c r="BF1260" s="112"/>
      <c r="BG1260" s="111"/>
      <c r="BH1260" s="113"/>
      <c r="BI1260" s="111"/>
      <c r="BJ1260" s="111"/>
      <c r="BK1260" s="114"/>
      <c r="BL1260" s="122"/>
    </row>
    <row r="1261" spans="1:64" s="125" customFormat="1" ht="14.55" customHeight="1" x14ac:dyDescent="0.3">
      <c r="A1261" s="120">
        <v>1256</v>
      </c>
      <c r="B1261" s="120" t="s">
        <v>5879</v>
      </c>
      <c r="C1261" s="120" t="s">
        <v>178</v>
      </c>
      <c r="D1261" s="120" t="s">
        <v>850</v>
      </c>
      <c r="E1261" s="120" t="s">
        <v>851</v>
      </c>
      <c r="F1261" s="120" t="s">
        <v>852</v>
      </c>
      <c r="G1261" s="120" t="s">
        <v>853</v>
      </c>
      <c r="H1261" s="120" t="s">
        <v>854</v>
      </c>
      <c r="I1261" s="120">
        <v>168143</v>
      </c>
      <c r="J1261" s="120" t="s">
        <v>854</v>
      </c>
      <c r="K1261" s="120">
        <v>168143</v>
      </c>
      <c r="L1261" s="120" t="s">
        <v>1545</v>
      </c>
      <c r="M1261" s="120" t="s">
        <v>1546</v>
      </c>
      <c r="N1261" s="120">
        <v>63027</v>
      </c>
      <c r="O1261" s="120" t="s">
        <v>2943</v>
      </c>
      <c r="P1261" s="120">
        <v>609936</v>
      </c>
      <c r="Q1261" s="120" t="s">
        <v>2944</v>
      </c>
      <c r="R1261" s="120" t="s">
        <v>255</v>
      </c>
      <c r="S1261" s="120" t="s">
        <v>3545</v>
      </c>
      <c r="T1261" s="120" t="s">
        <v>185</v>
      </c>
      <c r="U1261" s="120" t="s">
        <v>186</v>
      </c>
      <c r="V1261" s="120">
        <v>541</v>
      </c>
      <c r="W1261" s="120" t="s">
        <v>5880</v>
      </c>
      <c r="X1261" s="120">
        <v>352826156</v>
      </c>
      <c r="Y1261" s="120" t="s">
        <v>3546</v>
      </c>
      <c r="Z1261" s="120" t="s">
        <v>259</v>
      </c>
      <c r="AA1261" s="123">
        <v>42000</v>
      </c>
      <c r="AB1261" s="120" t="s">
        <v>548</v>
      </c>
      <c r="AC1261" s="120">
        <v>24</v>
      </c>
      <c r="AD1261" s="120" t="s">
        <v>192</v>
      </c>
      <c r="AE1261" s="120" t="s">
        <v>2518</v>
      </c>
      <c r="AF1261" s="123">
        <v>2240</v>
      </c>
      <c r="AG1261" s="123">
        <v>2240</v>
      </c>
      <c r="AH1261" s="120" t="s">
        <v>2017</v>
      </c>
      <c r="AI1261" s="123">
        <v>1233.1500000000001</v>
      </c>
      <c r="AJ1261" s="123">
        <v>1006.85</v>
      </c>
      <c r="AK1261" s="123">
        <v>2240</v>
      </c>
      <c r="AL1261" s="123">
        <v>40766.85</v>
      </c>
      <c r="AM1261" s="123">
        <v>11048.15</v>
      </c>
      <c r="AN1261" s="123">
        <v>51815</v>
      </c>
      <c r="AO1261" s="123">
        <v>29969.37</v>
      </c>
      <c r="AP1261" s="123">
        <v>10350.629999999999</v>
      </c>
      <c r="AQ1261" s="123">
        <v>40320</v>
      </c>
      <c r="AR1261" s="120">
        <v>19</v>
      </c>
      <c r="AS1261" s="120">
        <f>VLOOKUP(X1261:X3524,[7]Sheet1!$T$2:$AC$1764,10,0)</f>
        <v>532</v>
      </c>
      <c r="AT1261" s="107" t="str">
        <f>VLOOKUP(X1261:X3518,'[8]Asset Classification'!$J$3:$S$2325,10,0)</f>
        <v>&gt;180</v>
      </c>
      <c r="AU1261" s="120"/>
      <c r="AV1261" s="120"/>
      <c r="AW1261" s="120"/>
      <c r="AX1261" s="120" t="s">
        <v>544</v>
      </c>
      <c r="AY1261" s="120" t="s">
        <v>545</v>
      </c>
      <c r="AZ1261" s="120"/>
      <c r="BA1261" s="120"/>
      <c r="BB1261" s="126"/>
      <c r="BC1261" s="110"/>
      <c r="BD1261" s="111"/>
      <c r="BE1261" s="111"/>
      <c r="BF1261" s="112"/>
      <c r="BG1261" s="111"/>
      <c r="BH1261" s="113"/>
      <c r="BI1261" s="111"/>
      <c r="BJ1261" s="111"/>
      <c r="BK1261" s="114"/>
      <c r="BL1261" s="122"/>
    </row>
    <row r="1262" spans="1:64" s="125" customFormat="1" ht="14.55" customHeight="1" x14ac:dyDescent="0.3">
      <c r="A1262" s="120">
        <v>1257</v>
      </c>
      <c r="B1262" s="120" t="s">
        <v>5879</v>
      </c>
      <c r="C1262" s="120" t="s">
        <v>178</v>
      </c>
      <c r="D1262" s="120" t="s">
        <v>850</v>
      </c>
      <c r="E1262" s="120" t="s">
        <v>851</v>
      </c>
      <c r="F1262" s="120" t="s">
        <v>852</v>
      </c>
      <c r="G1262" s="120" t="s">
        <v>853</v>
      </c>
      <c r="H1262" s="120" t="s">
        <v>854</v>
      </c>
      <c r="I1262" s="120">
        <v>40742</v>
      </c>
      <c r="J1262" s="120" t="s">
        <v>1661</v>
      </c>
      <c r="K1262" s="120">
        <v>40742</v>
      </c>
      <c r="L1262" s="120" t="s">
        <v>855</v>
      </c>
      <c r="M1262" s="120" t="s">
        <v>856</v>
      </c>
      <c r="N1262" s="120">
        <v>348210</v>
      </c>
      <c r="O1262" s="120" t="s">
        <v>2943</v>
      </c>
      <c r="P1262" s="120">
        <v>609936</v>
      </c>
      <c r="Q1262" s="120" t="s">
        <v>2944</v>
      </c>
      <c r="R1262" s="120" t="s">
        <v>255</v>
      </c>
      <c r="S1262" s="120" t="s">
        <v>3547</v>
      </c>
      <c r="T1262" s="120" t="s">
        <v>185</v>
      </c>
      <c r="U1262" s="120" t="s">
        <v>186</v>
      </c>
      <c r="V1262" s="120">
        <v>541</v>
      </c>
      <c r="W1262" s="120" t="s">
        <v>5880</v>
      </c>
      <c r="X1262" s="120">
        <v>352826419</v>
      </c>
      <c r="Y1262" s="120" t="s">
        <v>3548</v>
      </c>
      <c r="Z1262" s="120" t="s">
        <v>259</v>
      </c>
      <c r="AA1262" s="123">
        <v>42000</v>
      </c>
      <c r="AB1262" s="120" t="s">
        <v>548</v>
      </c>
      <c r="AC1262" s="120">
        <v>24</v>
      </c>
      <c r="AD1262" s="120" t="s">
        <v>192</v>
      </c>
      <c r="AE1262" s="120" t="s">
        <v>2518</v>
      </c>
      <c r="AF1262" s="123">
        <v>2240</v>
      </c>
      <c r="AG1262" s="123">
        <v>2240</v>
      </c>
      <c r="AH1262" s="120" t="s">
        <v>2017</v>
      </c>
      <c r="AI1262" s="123">
        <v>1233.1500000000001</v>
      </c>
      <c r="AJ1262" s="123">
        <v>1006.85</v>
      </c>
      <c r="AK1262" s="123">
        <v>2240</v>
      </c>
      <c r="AL1262" s="123">
        <v>40766.85</v>
      </c>
      <c r="AM1262" s="123">
        <v>11048.15</v>
      </c>
      <c r="AN1262" s="123">
        <v>51815</v>
      </c>
      <c r="AO1262" s="123">
        <v>29969.37</v>
      </c>
      <c r="AP1262" s="123">
        <v>10350.629999999999</v>
      </c>
      <c r="AQ1262" s="123">
        <v>40320</v>
      </c>
      <c r="AR1262" s="120">
        <v>19</v>
      </c>
      <c r="AS1262" s="120">
        <f>VLOOKUP(X1262:X3525,[7]Sheet1!$T$2:$AC$1764,10,0)</f>
        <v>532</v>
      </c>
      <c r="AT1262" s="107" t="str">
        <f>VLOOKUP(X1262:X3519,'[8]Asset Classification'!$J$3:$S$2325,10,0)</f>
        <v>&gt;180</v>
      </c>
      <c r="AU1262" s="120"/>
      <c r="AV1262" s="120"/>
      <c r="AW1262" s="120"/>
      <c r="AX1262" s="120" t="s">
        <v>544</v>
      </c>
      <c r="AY1262" s="120" t="s">
        <v>545</v>
      </c>
      <c r="AZ1262" s="120"/>
      <c r="BA1262" s="120"/>
      <c r="BB1262" s="126"/>
      <c r="BC1262" s="110"/>
      <c r="BD1262" s="111"/>
      <c r="BE1262" s="111"/>
      <c r="BF1262" s="112"/>
      <c r="BG1262" s="111"/>
      <c r="BH1262" s="113"/>
      <c r="BI1262" s="111"/>
      <c r="BJ1262" s="111"/>
      <c r="BK1262" s="114"/>
      <c r="BL1262" s="122"/>
    </row>
    <row r="1263" spans="1:64" s="125" customFormat="1" ht="14.55" customHeight="1" x14ac:dyDescent="0.3">
      <c r="A1263" s="120">
        <v>1258</v>
      </c>
      <c r="B1263" s="120" t="s">
        <v>5879</v>
      </c>
      <c r="C1263" s="120" t="s">
        <v>178</v>
      </c>
      <c r="D1263" s="120" t="s">
        <v>850</v>
      </c>
      <c r="E1263" s="120" t="s">
        <v>851</v>
      </c>
      <c r="F1263" s="120" t="s">
        <v>852</v>
      </c>
      <c r="G1263" s="120" t="s">
        <v>853</v>
      </c>
      <c r="H1263" s="120" t="s">
        <v>854</v>
      </c>
      <c r="I1263" s="120">
        <v>170478</v>
      </c>
      <c r="J1263" s="120" t="s">
        <v>854</v>
      </c>
      <c r="K1263" s="120">
        <v>170478</v>
      </c>
      <c r="L1263" s="120" t="s">
        <v>906</v>
      </c>
      <c r="M1263" s="120" t="s">
        <v>907</v>
      </c>
      <c r="N1263" s="120">
        <v>339360</v>
      </c>
      <c r="O1263" s="120" t="s">
        <v>918</v>
      </c>
      <c r="P1263" s="120">
        <v>91364</v>
      </c>
      <c r="Q1263" s="120" t="s">
        <v>919</v>
      </c>
      <c r="R1263" s="120" t="s">
        <v>255</v>
      </c>
      <c r="S1263" s="120" t="s">
        <v>1797</v>
      </c>
      <c r="T1263" s="120" t="s">
        <v>185</v>
      </c>
      <c r="U1263" s="120" t="s">
        <v>186</v>
      </c>
      <c r="V1263" s="120">
        <v>541</v>
      </c>
      <c r="W1263" s="120" t="s">
        <v>5880</v>
      </c>
      <c r="X1263" s="120">
        <v>348536306</v>
      </c>
      <c r="Y1263" s="120" t="s">
        <v>1798</v>
      </c>
      <c r="Z1263" s="120" t="s">
        <v>583</v>
      </c>
      <c r="AA1263" s="123">
        <v>64916</v>
      </c>
      <c r="AB1263" s="120" t="s">
        <v>189</v>
      </c>
      <c r="AC1263" s="120">
        <v>24</v>
      </c>
      <c r="AD1263" s="120" t="s">
        <v>195</v>
      </c>
      <c r="AE1263" s="120" t="s">
        <v>573</v>
      </c>
      <c r="AF1263" s="123">
        <v>3642</v>
      </c>
      <c r="AG1263" s="123">
        <v>3350</v>
      </c>
      <c r="AH1263" s="120" t="s">
        <v>184</v>
      </c>
      <c r="AI1263" s="123">
        <v>37247.449999999997</v>
      </c>
      <c r="AJ1263" s="123">
        <v>13381.37</v>
      </c>
      <c r="AK1263" s="123">
        <v>50628.82</v>
      </c>
      <c r="AL1263" s="123">
        <v>27668.55</v>
      </c>
      <c r="AM1263" s="123">
        <v>2394.63</v>
      </c>
      <c r="AN1263" s="123">
        <v>30063.18</v>
      </c>
      <c r="AO1263" s="123">
        <v>27668.55</v>
      </c>
      <c r="AP1263" s="123">
        <v>2394.63</v>
      </c>
      <c r="AQ1263" s="123">
        <v>30063.18</v>
      </c>
      <c r="AR1263" s="120">
        <v>33</v>
      </c>
      <c r="AS1263" s="120">
        <f>VLOOKUP(X1263:X3526,[7]Sheet1!$T$2:$AC$1764,10,0)</f>
        <v>533</v>
      </c>
      <c r="AT1263" s="107" t="str">
        <f>VLOOKUP(X1263:X3520,'[8]Asset Classification'!$J$3:$S$2325,10,0)</f>
        <v>&gt;180</v>
      </c>
      <c r="AU1263" s="120"/>
      <c r="AV1263" s="120"/>
      <c r="AW1263" s="120"/>
      <c r="AX1263" s="120" t="s">
        <v>544</v>
      </c>
      <c r="AY1263" s="120" t="s">
        <v>545</v>
      </c>
      <c r="AZ1263" s="120"/>
      <c r="BA1263" s="120"/>
      <c r="BB1263" s="126"/>
      <c r="BC1263" s="110"/>
      <c r="BD1263" s="111"/>
      <c r="BE1263" s="111"/>
      <c r="BF1263" s="112"/>
      <c r="BG1263" s="111"/>
      <c r="BH1263" s="113"/>
      <c r="BI1263" s="111"/>
      <c r="BJ1263" s="111"/>
      <c r="BK1263" s="114"/>
      <c r="BL1263" s="122"/>
    </row>
    <row r="1264" spans="1:64" s="125" customFormat="1" ht="14.55" customHeight="1" x14ac:dyDescent="0.3">
      <c r="A1264" s="120">
        <v>1259</v>
      </c>
      <c r="B1264" s="120" t="s">
        <v>5879</v>
      </c>
      <c r="C1264" s="120" t="s">
        <v>178</v>
      </c>
      <c r="D1264" s="120" t="s">
        <v>850</v>
      </c>
      <c r="E1264" s="120" t="s">
        <v>851</v>
      </c>
      <c r="F1264" s="120" t="s">
        <v>852</v>
      </c>
      <c r="G1264" s="120" t="s">
        <v>853</v>
      </c>
      <c r="H1264" s="120" t="s">
        <v>854</v>
      </c>
      <c r="I1264" s="120">
        <v>176391</v>
      </c>
      <c r="J1264" s="120" t="s">
        <v>889</v>
      </c>
      <c r="K1264" s="120">
        <v>176391</v>
      </c>
      <c r="L1264" s="120" t="s">
        <v>855</v>
      </c>
      <c r="M1264" s="120" t="s">
        <v>856</v>
      </c>
      <c r="N1264" s="120">
        <v>367786</v>
      </c>
      <c r="O1264" s="120" t="s">
        <v>2011</v>
      </c>
      <c r="P1264" s="120">
        <v>91552</v>
      </c>
      <c r="Q1264" s="120" t="s">
        <v>2012</v>
      </c>
      <c r="R1264" s="120" t="s">
        <v>255</v>
      </c>
      <c r="S1264" s="120" t="s">
        <v>2015</v>
      </c>
      <c r="T1264" s="120" t="s">
        <v>185</v>
      </c>
      <c r="U1264" s="120" t="s">
        <v>645</v>
      </c>
      <c r="V1264" s="120">
        <v>541</v>
      </c>
      <c r="W1264" s="120" t="s">
        <v>676</v>
      </c>
      <c r="X1264" s="120">
        <v>348845524</v>
      </c>
      <c r="Y1264" s="120" t="s">
        <v>2016</v>
      </c>
      <c r="Z1264" s="120" t="s">
        <v>323</v>
      </c>
      <c r="AA1264" s="123">
        <v>54478</v>
      </c>
      <c r="AB1264" s="120" t="s">
        <v>189</v>
      </c>
      <c r="AC1264" s="120">
        <v>24</v>
      </c>
      <c r="AD1264" s="120" t="s">
        <v>190</v>
      </c>
      <c r="AE1264" s="120" t="s">
        <v>1950</v>
      </c>
      <c r="AF1264" s="123">
        <v>2995</v>
      </c>
      <c r="AG1264" s="123">
        <v>2900</v>
      </c>
      <c r="AH1264" s="120" t="s">
        <v>2017</v>
      </c>
      <c r="AI1264" s="123">
        <v>23821.64</v>
      </c>
      <c r="AJ1264" s="123">
        <v>11073.36</v>
      </c>
      <c r="AK1264" s="123">
        <v>34895</v>
      </c>
      <c r="AL1264" s="123">
        <v>30656.36</v>
      </c>
      <c r="AM1264" s="123">
        <v>4143.6400000000003</v>
      </c>
      <c r="AN1264" s="123">
        <v>34800</v>
      </c>
      <c r="AO1264" s="123">
        <v>30656.36</v>
      </c>
      <c r="AP1264" s="123">
        <v>4143.6400000000003</v>
      </c>
      <c r="AQ1264" s="123">
        <v>34800</v>
      </c>
      <c r="AR1264" s="120">
        <v>30</v>
      </c>
      <c r="AS1264" s="120">
        <f>VLOOKUP(X1264:X3527,[7]Sheet1!$T$2:$AC$1764,10,0)</f>
        <v>533</v>
      </c>
      <c r="AT1264" s="107" t="str">
        <f>VLOOKUP(X1264:X3521,'[8]Asset Classification'!$J$3:$S$2325,10,0)</f>
        <v>&gt;180</v>
      </c>
      <c r="AU1264" s="120"/>
      <c r="AV1264" s="120"/>
      <c r="AW1264" s="120"/>
      <c r="AX1264" s="120" t="s">
        <v>544</v>
      </c>
      <c r="AY1264" s="120" t="s">
        <v>545</v>
      </c>
      <c r="AZ1264" s="120"/>
      <c r="BA1264" s="120"/>
      <c r="BB1264" s="126"/>
      <c r="BC1264" s="110"/>
      <c r="BD1264" s="111"/>
      <c r="BE1264" s="111"/>
      <c r="BF1264" s="112"/>
      <c r="BG1264" s="111"/>
      <c r="BH1264" s="113"/>
      <c r="BI1264" s="111"/>
      <c r="BJ1264" s="111"/>
      <c r="BK1264" s="114"/>
      <c r="BL1264" s="122"/>
    </row>
    <row r="1265" spans="1:64" s="125" customFormat="1" ht="14.55" customHeight="1" x14ac:dyDescent="0.3">
      <c r="A1265" s="120">
        <v>1260</v>
      </c>
      <c r="B1265" s="120" t="s">
        <v>5879</v>
      </c>
      <c r="C1265" s="120" t="s">
        <v>178</v>
      </c>
      <c r="D1265" s="120" t="s">
        <v>850</v>
      </c>
      <c r="E1265" s="120" t="s">
        <v>851</v>
      </c>
      <c r="F1265" s="120" t="s">
        <v>852</v>
      </c>
      <c r="G1265" s="120" t="s">
        <v>853</v>
      </c>
      <c r="H1265" s="120" t="s">
        <v>854</v>
      </c>
      <c r="I1265" s="120">
        <v>40708</v>
      </c>
      <c r="J1265" s="120" t="s">
        <v>1402</v>
      </c>
      <c r="K1265" s="120">
        <v>40708</v>
      </c>
      <c r="L1265" s="120" t="s">
        <v>961</v>
      </c>
      <c r="M1265" s="120" t="s">
        <v>962</v>
      </c>
      <c r="N1265" s="120">
        <v>377385</v>
      </c>
      <c r="O1265" s="120" t="s">
        <v>2070</v>
      </c>
      <c r="P1265" s="120">
        <v>508844</v>
      </c>
      <c r="Q1265" s="120" t="s">
        <v>2071</v>
      </c>
      <c r="R1265" s="120" t="s">
        <v>255</v>
      </c>
      <c r="S1265" s="120" t="s">
        <v>2111</v>
      </c>
      <c r="T1265" s="120" t="s">
        <v>185</v>
      </c>
      <c r="U1265" s="120" t="s">
        <v>186</v>
      </c>
      <c r="V1265" s="120">
        <v>541</v>
      </c>
      <c r="W1265" s="120" t="s">
        <v>5880</v>
      </c>
      <c r="X1265" s="120">
        <v>349035390</v>
      </c>
      <c r="Y1265" s="120" t="s">
        <v>2112</v>
      </c>
      <c r="Z1265" s="120" t="s">
        <v>2113</v>
      </c>
      <c r="AA1265" s="123">
        <v>41752</v>
      </c>
      <c r="AB1265" s="120" t="s">
        <v>189</v>
      </c>
      <c r="AC1265" s="120">
        <v>24</v>
      </c>
      <c r="AD1265" s="120" t="s">
        <v>192</v>
      </c>
      <c r="AE1265" s="120" t="s">
        <v>317</v>
      </c>
      <c r="AF1265" s="123">
        <v>1711</v>
      </c>
      <c r="AG1265" s="123">
        <v>2250</v>
      </c>
      <c r="AH1265" s="120" t="s">
        <v>296</v>
      </c>
      <c r="AI1265" s="123">
        <v>17966.88</v>
      </c>
      <c r="AJ1265" s="123">
        <v>8494.1200000000008</v>
      </c>
      <c r="AK1265" s="123">
        <v>26461</v>
      </c>
      <c r="AL1265" s="123">
        <v>23785.119999999999</v>
      </c>
      <c r="AM1265" s="123">
        <v>3214.88</v>
      </c>
      <c r="AN1265" s="123">
        <v>27000</v>
      </c>
      <c r="AO1265" s="123">
        <v>23785.119999999999</v>
      </c>
      <c r="AP1265" s="123">
        <v>3214.88</v>
      </c>
      <c r="AQ1265" s="123">
        <v>27000</v>
      </c>
      <c r="AR1265" s="120">
        <v>30</v>
      </c>
      <c r="AS1265" s="120">
        <f>VLOOKUP(X1265:X3528,[7]Sheet1!$T$2:$AC$1764,10,0)</f>
        <v>533</v>
      </c>
      <c r="AT1265" s="107" t="str">
        <f>VLOOKUP(X1265:X3522,'[8]Asset Classification'!$J$3:$S$2325,10,0)</f>
        <v>&gt;180</v>
      </c>
      <c r="AU1265" s="120"/>
      <c r="AV1265" s="120"/>
      <c r="AW1265" s="120"/>
      <c r="AX1265" s="120" t="s">
        <v>544</v>
      </c>
      <c r="AY1265" s="120" t="s">
        <v>545</v>
      </c>
      <c r="AZ1265" s="120"/>
      <c r="BA1265" s="120"/>
      <c r="BB1265" s="126"/>
      <c r="BC1265" s="110"/>
      <c r="BD1265" s="111"/>
      <c r="BE1265" s="111"/>
      <c r="BF1265" s="112"/>
      <c r="BG1265" s="111"/>
      <c r="BH1265" s="113"/>
      <c r="BI1265" s="111"/>
      <c r="BJ1265" s="111"/>
      <c r="BK1265" s="114"/>
      <c r="BL1265" s="122"/>
    </row>
    <row r="1266" spans="1:64" s="125" customFormat="1" ht="14.55" customHeight="1" x14ac:dyDescent="0.3">
      <c r="A1266" s="120">
        <v>1261</v>
      </c>
      <c r="B1266" s="120" t="s">
        <v>5879</v>
      </c>
      <c r="C1266" s="120" t="s">
        <v>178</v>
      </c>
      <c r="D1266" s="120" t="s">
        <v>850</v>
      </c>
      <c r="E1266" s="120" t="s">
        <v>851</v>
      </c>
      <c r="F1266" s="120" t="s">
        <v>852</v>
      </c>
      <c r="G1266" s="120" t="s">
        <v>853</v>
      </c>
      <c r="H1266" s="120" t="s">
        <v>854</v>
      </c>
      <c r="I1266" s="120">
        <v>40742</v>
      </c>
      <c r="J1266" s="120" t="s">
        <v>1661</v>
      </c>
      <c r="K1266" s="120">
        <v>40742</v>
      </c>
      <c r="L1266" s="120" t="s">
        <v>855</v>
      </c>
      <c r="M1266" s="120" t="s">
        <v>856</v>
      </c>
      <c r="N1266" s="120">
        <v>63000</v>
      </c>
      <c r="O1266" s="120" t="s">
        <v>2011</v>
      </c>
      <c r="P1266" s="120">
        <v>91552</v>
      </c>
      <c r="Q1266" s="120" t="s">
        <v>2012</v>
      </c>
      <c r="R1266" s="120" t="s">
        <v>255</v>
      </c>
      <c r="S1266" s="120" t="s">
        <v>2286</v>
      </c>
      <c r="T1266" s="120" t="s">
        <v>185</v>
      </c>
      <c r="U1266" s="120" t="s">
        <v>186</v>
      </c>
      <c r="V1266" s="120">
        <v>541</v>
      </c>
      <c r="W1266" s="120" t="s">
        <v>5880</v>
      </c>
      <c r="X1266" s="120">
        <v>349645035</v>
      </c>
      <c r="Y1266" s="120" t="s">
        <v>2287</v>
      </c>
      <c r="Z1266" s="120" t="s">
        <v>778</v>
      </c>
      <c r="AA1266" s="123">
        <v>54278</v>
      </c>
      <c r="AB1266" s="120" t="s">
        <v>189</v>
      </c>
      <c r="AC1266" s="120">
        <v>24</v>
      </c>
      <c r="AD1266" s="120" t="s">
        <v>190</v>
      </c>
      <c r="AE1266" s="120" t="s">
        <v>348</v>
      </c>
      <c r="AF1266" s="123">
        <v>3106</v>
      </c>
      <c r="AG1266" s="123">
        <v>2900</v>
      </c>
      <c r="AH1266" s="120" t="s">
        <v>511</v>
      </c>
      <c r="AI1266" s="123">
        <v>19391.53</v>
      </c>
      <c r="AJ1266" s="123">
        <v>9814.4699999999993</v>
      </c>
      <c r="AK1266" s="123">
        <v>29206</v>
      </c>
      <c r="AL1266" s="123">
        <v>34886.47</v>
      </c>
      <c r="AM1266" s="123">
        <v>5713.53</v>
      </c>
      <c r="AN1266" s="123">
        <v>40600</v>
      </c>
      <c r="AO1266" s="123">
        <v>34886.47</v>
      </c>
      <c r="AP1266" s="123">
        <v>5713.53</v>
      </c>
      <c r="AQ1266" s="123">
        <v>40600</v>
      </c>
      <c r="AR1266" s="120">
        <v>28</v>
      </c>
      <c r="AS1266" s="120">
        <f>VLOOKUP(X1266:X3529,[7]Sheet1!$T$2:$AC$1764,10,0)</f>
        <v>533</v>
      </c>
      <c r="AT1266" s="107" t="str">
        <f>VLOOKUP(X1266:X3523,'[8]Asset Classification'!$J$3:$S$2325,10,0)</f>
        <v>&gt;180</v>
      </c>
      <c r="AU1266" s="120"/>
      <c r="AV1266" s="120"/>
      <c r="AW1266" s="120"/>
      <c r="AX1266" s="120" t="s">
        <v>544</v>
      </c>
      <c r="AY1266" s="120" t="s">
        <v>545</v>
      </c>
      <c r="AZ1266" s="120"/>
      <c r="BA1266" s="120"/>
      <c r="BB1266" s="126"/>
      <c r="BC1266" s="110"/>
      <c r="BD1266" s="111"/>
      <c r="BE1266" s="111"/>
      <c r="BF1266" s="112"/>
      <c r="BG1266" s="111"/>
      <c r="BH1266" s="113"/>
      <c r="BI1266" s="111"/>
      <c r="BJ1266" s="111"/>
      <c r="BK1266" s="114"/>
      <c r="BL1266" s="122"/>
    </row>
    <row r="1267" spans="1:64" s="125" customFormat="1" ht="14.55" customHeight="1" x14ac:dyDescent="0.3">
      <c r="A1267" s="120">
        <v>1262</v>
      </c>
      <c r="B1267" s="120" t="s">
        <v>5879</v>
      </c>
      <c r="C1267" s="120" t="s">
        <v>178</v>
      </c>
      <c r="D1267" s="120" t="s">
        <v>850</v>
      </c>
      <c r="E1267" s="120" t="s">
        <v>851</v>
      </c>
      <c r="F1267" s="120" t="s">
        <v>852</v>
      </c>
      <c r="G1267" s="120" t="s">
        <v>853</v>
      </c>
      <c r="H1267" s="120" t="s">
        <v>854</v>
      </c>
      <c r="I1267" s="120">
        <v>176391</v>
      </c>
      <c r="J1267" s="120" t="s">
        <v>889</v>
      </c>
      <c r="K1267" s="120">
        <v>176391</v>
      </c>
      <c r="L1267" s="120" t="s">
        <v>855</v>
      </c>
      <c r="M1267" s="120" t="s">
        <v>856</v>
      </c>
      <c r="N1267" s="120">
        <v>384735</v>
      </c>
      <c r="O1267" s="120" t="s">
        <v>2114</v>
      </c>
      <c r="P1267" s="120">
        <v>91568</v>
      </c>
      <c r="Q1267" s="120" t="s">
        <v>2115</v>
      </c>
      <c r="R1267" s="120" t="s">
        <v>255</v>
      </c>
      <c r="S1267" s="120" t="s">
        <v>2452</v>
      </c>
      <c r="T1267" s="120" t="s">
        <v>185</v>
      </c>
      <c r="U1267" s="120" t="s">
        <v>181</v>
      </c>
      <c r="V1267" s="120">
        <v>541</v>
      </c>
      <c r="W1267" s="120" t="s">
        <v>5880</v>
      </c>
      <c r="X1267" s="120">
        <v>350295179</v>
      </c>
      <c r="Y1267" s="120" t="s">
        <v>2453</v>
      </c>
      <c r="Z1267" s="120" t="s">
        <v>392</v>
      </c>
      <c r="AA1267" s="123">
        <v>36533</v>
      </c>
      <c r="AB1267" s="120" t="s">
        <v>189</v>
      </c>
      <c r="AC1267" s="120">
        <v>24</v>
      </c>
      <c r="AD1267" s="120" t="s">
        <v>190</v>
      </c>
      <c r="AE1267" s="120" t="s">
        <v>380</v>
      </c>
      <c r="AF1267" s="123">
        <v>2022</v>
      </c>
      <c r="AG1267" s="123">
        <v>1950</v>
      </c>
      <c r="AH1267" s="120" t="s">
        <v>831</v>
      </c>
      <c r="AI1267" s="123">
        <v>10245.44</v>
      </c>
      <c r="AJ1267" s="123">
        <v>5426.56</v>
      </c>
      <c r="AK1267" s="123">
        <v>15672</v>
      </c>
      <c r="AL1267" s="123">
        <v>26287.56</v>
      </c>
      <c r="AM1267" s="123">
        <v>4912.4399999999996</v>
      </c>
      <c r="AN1267" s="123">
        <v>31200</v>
      </c>
      <c r="AO1267" s="123">
        <v>26287.56</v>
      </c>
      <c r="AP1267" s="123">
        <v>4912.4399999999996</v>
      </c>
      <c r="AQ1267" s="123">
        <v>31200</v>
      </c>
      <c r="AR1267" s="120">
        <v>27</v>
      </c>
      <c r="AS1267" s="120">
        <f>VLOOKUP(X1267:X3530,[7]Sheet1!$T$2:$AC$1764,10,0)</f>
        <v>533</v>
      </c>
      <c r="AT1267" s="107" t="str">
        <f>VLOOKUP(X1267:X3524,'[8]Asset Classification'!$J$3:$S$2325,10,0)</f>
        <v>&gt;180</v>
      </c>
      <c r="AU1267" s="120"/>
      <c r="AV1267" s="120"/>
      <c r="AW1267" s="120"/>
      <c r="AX1267" s="120" t="s">
        <v>544</v>
      </c>
      <c r="AY1267" s="120" t="s">
        <v>545</v>
      </c>
      <c r="AZ1267" s="120"/>
      <c r="BA1267" s="120"/>
      <c r="BB1267" s="126"/>
      <c r="BC1267" s="110"/>
      <c r="BD1267" s="111"/>
      <c r="BE1267" s="111"/>
      <c r="BF1267" s="112"/>
      <c r="BG1267" s="111"/>
      <c r="BH1267" s="113"/>
      <c r="BI1267" s="111"/>
      <c r="BJ1267" s="111"/>
      <c r="BK1267" s="114"/>
      <c r="BL1267" s="122"/>
    </row>
    <row r="1268" spans="1:64" s="125" customFormat="1" ht="14.55" customHeight="1" x14ac:dyDescent="0.3">
      <c r="A1268" s="120">
        <v>1263</v>
      </c>
      <c r="B1268" s="120" t="s">
        <v>5879</v>
      </c>
      <c r="C1268" s="120" t="s">
        <v>178</v>
      </c>
      <c r="D1268" s="120" t="s">
        <v>850</v>
      </c>
      <c r="E1268" s="120" t="s">
        <v>851</v>
      </c>
      <c r="F1268" s="120" t="s">
        <v>852</v>
      </c>
      <c r="G1268" s="120" t="s">
        <v>853</v>
      </c>
      <c r="H1268" s="120" t="s">
        <v>854</v>
      </c>
      <c r="I1268" s="120">
        <v>176391</v>
      </c>
      <c r="J1268" s="120" t="s">
        <v>889</v>
      </c>
      <c r="K1268" s="120">
        <v>176391</v>
      </c>
      <c r="L1268" s="120" t="s">
        <v>1187</v>
      </c>
      <c r="M1268" s="120" t="s">
        <v>1188</v>
      </c>
      <c r="N1268" s="120">
        <v>381918</v>
      </c>
      <c r="O1268" s="120" t="s">
        <v>2011</v>
      </c>
      <c r="P1268" s="120">
        <v>91552</v>
      </c>
      <c r="Q1268" s="120" t="s">
        <v>2012</v>
      </c>
      <c r="R1268" s="120" t="s">
        <v>332</v>
      </c>
      <c r="S1268" s="120" t="s">
        <v>2015</v>
      </c>
      <c r="T1268" s="120" t="s">
        <v>185</v>
      </c>
      <c r="U1268" s="120" t="s">
        <v>181</v>
      </c>
      <c r="V1268" s="120">
        <v>541</v>
      </c>
      <c r="W1268" s="120" t="s">
        <v>5880</v>
      </c>
      <c r="X1268" s="120">
        <v>350992267</v>
      </c>
      <c r="Y1268" s="120" t="s">
        <v>2016</v>
      </c>
      <c r="Z1268" s="120" t="s">
        <v>422</v>
      </c>
      <c r="AA1268" s="123">
        <v>30934</v>
      </c>
      <c r="AB1268" s="120" t="s">
        <v>189</v>
      </c>
      <c r="AC1268" s="120">
        <v>12</v>
      </c>
      <c r="AD1268" s="120" t="s">
        <v>276</v>
      </c>
      <c r="AE1268" s="120" t="s">
        <v>411</v>
      </c>
      <c r="AF1268" s="123">
        <v>3216</v>
      </c>
      <c r="AG1268" s="123">
        <v>2950</v>
      </c>
      <c r="AH1268" s="120" t="s">
        <v>2017</v>
      </c>
      <c r="AI1268" s="123">
        <v>14462.16</v>
      </c>
      <c r="AJ1268" s="123">
        <v>3503.84</v>
      </c>
      <c r="AK1268" s="123">
        <v>17966</v>
      </c>
      <c r="AL1268" s="123">
        <v>16471.84</v>
      </c>
      <c r="AM1268" s="123">
        <v>1228.1600000000001</v>
      </c>
      <c r="AN1268" s="123">
        <v>17700</v>
      </c>
      <c r="AO1268" s="123">
        <v>16471.84</v>
      </c>
      <c r="AP1268" s="123">
        <v>1228.1600000000001</v>
      </c>
      <c r="AQ1268" s="123">
        <v>17700</v>
      </c>
      <c r="AR1268" s="120">
        <v>24</v>
      </c>
      <c r="AS1268" s="120">
        <f>VLOOKUP(X1268:X3531,[7]Sheet1!$T$2:$AC$1764,10,0)</f>
        <v>533</v>
      </c>
      <c r="AT1268" s="107" t="str">
        <f>VLOOKUP(X1268:X3525,'[8]Asset Classification'!$J$3:$S$2325,10,0)</f>
        <v>&gt;180</v>
      </c>
      <c r="AU1268" s="120"/>
      <c r="AV1268" s="120"/>
      <c r="AW1268" s="120"/>
      <c r="AX1268" s="120" t="s">
        <v>544</v>
      </c>
      <c r="AY1268" s="120" t="s">
        <v>545</v>
      </c>
      <c r="AZ1268" s="120"/>
      <c r="BA1268" s="120"/>
      <c r="BB1268" s="126"/>
      <c r="BC1268" s="110"/>
      <c r="BD1268" s="111"/>
      <c r="BE1268" s="111"/>
      <c r="BF1268" s="112"/>
      <c r="BG1268" s="111"/>
      <c r="BH1268" s="113"/>
      <c r="BI1268" s="111"/>
      <c r="BJ1268" s="111"/>
      <c r="BK1268" s="114"/>
      <c r="BL1268" s="122"/>
    </row>
    <row r="1269" spans="1:64" s="125" customFormat="1" ht="14.55" customHeight="1" x14ac:dyDescent="0.3">
      <c r="A1269" s="120">
        <v>1264</v>
      </c>
      <c r="B1269" s="120" t="s">
        <v>5879</v>
      </c>
      <c r="C1269" s="120" t="s">
        <v>178</v>
      </c>
      <c r="D1269" s="120" t="s">
        <v>850</v>
      </c>
      <c r="E1269" s="120" t="s">
        <v>851</v>
      </c>
      <c r="F1269" s="120" t="s">
        <v>852</v>
      </c>
      <c r="G1269" s="120" t="s">
        <v>853</v>
      </c>
      <c r="H1269" s="120" t="s">
        <v>854</v>
      </c>
      <c r="I1269" s="120">
        <v>40668</v>
      </c>
      <c r="J1269" s="120" t="s">
        <v>854</v>
      </c>
      <c r="K1269" s="120">
        <v>40668</v>
      </c>
      <c r="L1269" s="120" t="s">
        <v>906</v>
      </c>
      <c r="M1269" s="120" t="s">
        <v>907</v>
      </c>
      <c r="N1269" s="120">
        <v>342845</v>
      </c>
      <c r="O1269" s="120" t="s">
        <v>3317</v>
      </c>
      <c r="P1269" s="120">
        <v>641325</v>
      </c>
      <c r="Q1269" s="120" t="s">
        <v>3318</v>
      </c>
      <c r="R1269" s="120" t="s">
        <v>255</v>
      </c>
      <c r="S1269" s="120" t="s">
        <v>3321</v>
      </c>
      <c r="T1269" s="120" t="s">
        <v>180</v>
      </c>
      <c r="U1269" s="120" t="s">
        <v>181</v>
      </c>
      <c r="V1269" s="120">
        <v>541</v>
      </c>
      <c r="W1269" s="120" t="s">
        <v>5880</v>
      </c>
      <c r="X1269" s="120">
        <v>352151217</v>
      </c>
      <c r="Y1269" s="120" t="s">
        <v>3322</v>
      </c>
      <c r="Z1269" s="120" t="s">
        <v>253</v>
      </c>
      <c r="AA1269" s="123">
        <v>42000</v>
      </c>
      <c r="AB1269" s="120" t="s">
        <v>194</v>
      </c>
      <c r="AC1269" s="120">
        <v>24</v>
      </c>
      <c r="AD1269" s="120" t="s">
        <v>192</v>
      </c>
      <c r="AE1269" s="120" t="s">
        <v>259</v>
      </c>
      <c r="AF1269" s="123">
        <v>2240</v>
      </c>
      <c r="AG1269" s="123">
        <v>2240</v>
      </c>
      <c r="AH1269" s="120" t="s">
        <v>763</v>
      </c>
      <c r="AI1269" s="123">
        <v>2283.1799999999998</v>
      </c>
      <c r="AJ1269" s="123">
        <v>2196.8200000000002</v>
      </c>
      <c r="AK1269" s="123">
        <v>4480</v>
      </c>
      <c r="AL1269" s="123">
        <v>39716.82</v>
      </c>
      <c r="AM1269" s="123">
        <v>10392.18</v>
      </c>
      <c r="AN1269" s="123">
        <v>50109</v>
      </c>
      <c r="AO1269" s="123">
        <v>30441.79</v>
      </c>
      <c r="AP1269" s="123">
        <v>9878.2099999999991</v>
      </c>
      <c r="AQ1269" s="123">
        <v>40320</v>
      </c>
      <c r="AR1269" s="120">
        <v>20</v>
      </c>
      <c r="AS1269" s="120">
        <f>VLOOKUP(X1269:X3532,[7]Sheet1!$T$2:$AC$1764,10,0)</f>
        <v>536</v>
      </c>
      <c r="AT1269" s="107" t="str">
        <f>VLOOKUP(X1269:X3526,'[8]Asset Classification'!$J$3:$S$2325,10,0)</f>
        <v>&gt;180</v>
      </c>
      <c r="AU1269" s="120"/>
      <c r="AV1269" s="120"/>
      <c r="AW1269" s="120"/>
      <c r="AX1269" s="120" t="s">
        <v>544</v>
      </c>
      <c r="AY1269" s="120" t="s">
        <v>545</v>
      </c>
      <c r="AZ1269" s="120"/>
      <c r="BA1269" s="120"/>
      <c r="BB1269" s="126"/>
      <c r="BC1269" s="110"/>
      <c r="BD1269" s="111"/>
      <c r="BE1269" s="111"/>
      <c r="BF1269" s="112"/>
      <c r="BG1269" s="111"/>
      <c r="BH1269" s="113"/>
      <c r="BI1269" s="111"/>
      <c r="BJ1269" s="111"/>
      <c r="BK1269" s="114"/>
      <c r="BL1269" s="122"/>
    </row>
    <row r="1270" spans="1:64" s="125" customFormat="1" ht="14.55" customHeight="1" x14ac:dyDescent="0.3">
      <c r="A1270" s="120">
        <v>1265</v>
      </c>
      <c r="B1270" s="120" t="s">
        <v>5879</v>
      </c>
      <c r="C1270" s="120" t="s">
        <v>178</v>
      </c>
      <c r="D1270" s="120" t="s">
        <v>850</v>
      </c>
      <c r="E1270" s="120" t="s">
        <v>851</v>
      </c>
      <c r="F1270" s="120" t="s">
        <v>852</v>
      </c>
      <c r="G1270" s="120" t="s">
        <v>853</v>
      </c>
      <c r="H1270" s="120" t="s">
        <v>854</v>
      </c>
      <c r="I1270" s="120">
        <v>168143</v>
      </c>
      <c r="J1270" s="120" t="s">
        <v>854</v>
      </c>
      <c r="K1270" s="120">
        <v>168143</v>
      </c>
      <c r="L1270" s="120" t="s">
        <v>855</v>
      </c>
      <c r="M1270" s="120" t="s">
        <v>856</v>
      </c>
      <c r="N1270" s="120">
        <v>403969</v>
      </c>
      <c r="O1270" s="120" t="s">
        <v>3130</v>
      </c>
      <c r="P1270" s="120">
        <v>628586</v>
      </c>
      <c r="Q1270" s="120" t="s">
        <v>3206</v>
      </c>
      <c r="R1270" s="120" t="s">
        <v>255</v>
      </c>
      <c r="S1270" s="120" t="s">
        <v>3492</v>
      </c>
      <c r="T1270" s="120" t="s">
        <v>180</v>
      </c>
      <c r="U1270" s="120" t="s">
        <v>186</v>
      </c>
      <c r="V1270" s="120">
        <v>541</v>
      </c>
      <c r="W1270" s="120" t="s">
        <v>5880</v>
      </c>
      <c r="X1270" s="120">
        <v>352612447</v>
      </c>
      <c r="Y1270" s="120" t="s">
        <v>3493</v>
      </c>
      <c r="Z1270" s="120" t="s">
        <v>822</v>
      </c>
      <c r="AA1270" s="123">
        <v>42000</v>
      </c>
      <c r="AB1270" s="120" t="s">
        <v>3132</v>
      </c>
      <c r="AC1270" s="120">
        <v>24</v>
      </c>
      <c r="AD1270" s="120" t="s">
        <v>192</v>
      </c>
      <c r="AE1270" s="120" t="s">
        <v>296</v>
      </c>
      <c r="AF1270" s="123">
        <v>2240</v>
      </c>
      <c r="AG1270" s="123">
        <v>2240</v>
      </c>
      <c r="AH1270" s="120" t="s">
        <v>473</v>
      </c>
      <c r="AI1270" s="123">
        <v>1003.01</v>
      </c>
      <c r="AJ1270" s="123">
        <v>1236.99</v>
      </c>
      <c r="AK1270" s="123">
        <v>2240</v>
      </c>
      <c r="AL1270" s="123">
        <v>40996.99</v>
      </c>
      <c r="AM1270" s="123">
        <v>11188.01</v>
      </c>
      <c r="AN1270" s="123">
        <v>52185</v>
      </c>
      <c r="AO1270" s="123">
        <v>29865.88</v>
      </c>
      <c r="AP1270" s="123">
        <v>10454.120000000001</v>
      </c>
      <c r="AQ1270" s="123">
        <v>40320</v>
      </c>
      <c r="AR1270" s="120">
        <v>19</v>
      </c>
      <c r="AS1270" s="120">
        <f>VLOOKUP(X1270:X3533,[7]Sheet1!$T$2:$AC$1764,10,0)</f>
        <v>536</v>
      </c>
      <c r="AT1270" s="107" t="str">
        <f>VLOOKUP(X1270:X3527,'[8]Asset Classification'!$J$3:$S$2325,10,0)</f>
        <v>&gt;180</v>
      </c>
      <c r="AU1270" s="120"/>
      <c r="AV1270" s="120"/>
      <c r="AW1270" s="120"/>
      <c r="AX1270" s="120" t="s">
        <v>544</v>
      </c>
      <c r="AY1270" s="120" t="s">
        <v>545</v>
      </c>
      <c r="AZ1270" s="120"/>
      <c r="BA1270" s="120"/>
      <c r="BB1270" s="126"/>
      <c r="BC1270" s="110"/>
      <c r="BD1270" s="111"/>
      <c r="BE1270" s="111"/>
      <c r="BF1270" s="112"/>
      <c r="BG1270" s="111"/>
      <c r="BH1270" s="113"/>
      <c r="BI1270" s="111"/>
      <c r="BJ1270" s="111"/>
      <c r="BK1270" s="114"/>
      <c r="BL1270" s="122"/>
    </row>
    <row r="1271" spans="1:64" s="125" customFormat="1" ht="14.55" customHeight="1" x14ac:dyDescent="0.3">
      <c r="A1271" s="120">
        <v>1266</v>
      </c>
      <c r="B1271" s="120" t="s">
        <v>5879</v>
      </c>
      <c r="C1271" s="120" t="s">
        <v>178</v>
      </c>
      <c r="D1271" s="120" t="s">
        <v>850</v>
      </c>
      <c r="E1271" s="120" t="s">
        <v>851</v>
      </c>
      <c r="F1271" s="120" t="s">
        <v>852</v>
      </c>
      <c r="G1271" s="120" t="s">
        <v>853</v>
      </c>
      <c r="H1271" s="120" t="s">
        <v>854</v>
      </c>
      <c r="I1271" s="120">
        <v>168143</v>
      </c>
      <c r="J1271" s="120" t="s">
        <v>854</v>
      </c>
      <c r="K1271" s="120">
        <v>168143</v>
      </c>
      <c r="L1271" s="120" t="s">
        <v>855</v>
      </c>
      <c r="M1271" s="120" t="s">
        <v>856</v>
      </c>
      <c r="N1271" s="120">
        <v>62863</v>
      </c>
      <c r="O1271" s="120" t="s">
        <v>3130</v>
      </c>
      <c r="P1271" s="120">
        <v>628586</v>
      </c>
      <c r="Q1271" s="120" t="s">
        <v>3206</v>
      </c>
      <c r="R1271" s="120" t="s">
        <v>255</v>
      </c>
      <c r="S1271" s="120" t="s">
        <v>3494</v>
      </c>
      <c r="T1271" s="120" t="s">
        <v>180</v>
      </c>
      <c r="U1271" s="120" t="s">
        <v>181</v>
      </c>
      <c r="V1271" s="120">
        <v>541</v>
      </c>
      <c r="W1271" s="120" t="s">
        <v>5880</v>
      </c>
      <c r="X1271" s="120">
        <v>352612524</v>
      </c>
      <c r="Y1271" s="120" t="s">
        <v>3495</v>
      </c>
      <c r="Z1271" s="120" t="s">
        <v>822</v>
      </c>
      <c r="AA1271" s="123">
        <v>42000</v>
      </c>
      <c r="AB1271" s="120" t="s">
        <v>3132</v>
      </c>
      <c r="AC1271" s="120">
        <v>24</v>
      </c>
      <c r="AD1271" s="120" t="s">
        <v>192</v>
      </c>
      <c r="AE1271" s="120" t="s">
        <v>296</v>
      </c>
      <c r="AF1271" s="123">
        <v>2240</v>
      </c>
      <c r="AG1271" s="123">
        <v>2240</v>
      </c>
      <c r="AH1271" s="120" t="s">
        <v>473</v>
      </c>
      <c r="AI1271" s="123">
        <v>1003.01</v>
      </c>
      <c r="AJ1271" s="123">
        <v>1236.99</v>
      </c>
      <c r="AK1271" s="123">
        <v>2240</v>
      </c>
      <c r="AL1271" s="123">
        <v>40996.99</v>
      </c>
      <c r="AM1271" s="123">
        <v>11188.01</v>
      </c>
      <c r="AN1271" s="123">
        <v>52185</v>
      </c>
      <c r="AO1271" s="123">
        <v>29865.88</v>
      </c>
      <c r="AP1271" s="123">
        <v>10454.120000000001</v>
      </c>
      <c r="AQ1271" s="123">
        <v>40320</v>
      </c>
      <c r="AR1271" s="120">
        <v>19</v>
      </c>
      <c r="AS1271" s="120">
        <f>VLOOKUP(X1271:X3534,[7]Sheet1!$T$2:$AC$1764,10,0)</f>
        <v>536</v>
      </c>
      <c r="AT1271" s="107" t="str">
        <f>VLOOKUP(X1271:X3528,'[8]Asset Classification'!$J$3:$S$2325,10,0)</f>
        <v>&gt;180</v>
      </c>
      <c r="AU1271" s="120"/>
      <c r="AV1271" s="120"/>
      <c r="AW1271" s="120"/>
      <c r="AX1271" s="120" t="s">
        <v>544</v>
      </c>
      <c r="AY1271" s="120" t="s">
        <v>545</v>
      </c>
      <c r="AZ1271" s="120"/>
      <c r="BA1271" s="120"/>
      <c r="BB1271" s="126"/>
      <c r="BC1271" s="110"/>
      <c r="BD1271" s="111"/>
      <c r="BE1271" s="111"/>
      <c r="BF1271" s="112"/>
      <c r="BG1271" s="111"/>
      <c r="BH1271" s="113"/>
      <c r="BI1271" s="111"/>
      <c r="BJ1271" s="111"/>
      <c r="BK1271" s="114"/>
      <c r="BL1271" s="122"/>
    </row>
    <row r="1272" spans="1:64" s="125" customFormat="1" ht="14.55" customHeight="1" x14ac:dyDescent="0.3">
      <c r="A1272" s="120">
        <v>1267</v>
      </c>
      <c r="B1272" s="120" t="s">
        <v>5879</v>
      </c>
      <c r="C1272" s="120" t="s">
        <v>178</v>
      </c>
      <c r="D1272" s="120" t="s">
        <v>850</v>
      </c>
      <c r="E1272" s="120" t="s">
        <v>851</v>
      </c>
      <c r="F1272" s="120" t="s">
        <v>852</v>
      </c>
      <c r="G1272" s="120" t="s">
        <v>853</v>
      </c>
      <c r="H1272" s="120" t="s">
        <v>854</v>
      </c>
      <c r="I1272" s="120">
        <v>176391</v>
      </c>
      <c r="J1272" s="120" t="s">
        <v>889</v>
      </c>
      <c r="K1272" s="120">
        <v>176391</v>
      </c>
      <c r="L1272" s="120" t="s">
        <v>1545</v>
      </c>
      <c r="M1272" s="120" t="s">
        <v>1546</v>
      </c>
      <c r="N1272" s="120">
        <v>389065</v>
      </c>
      <c r="O1272" s="120" t="s">
        <v>1532</v>
      </c>
      <c r="P1272" s="120">
        <v>91495</v>
      </c>
      <c r="Q1272" s="120" t="s">
        <v>1533</v>
      </c>
      <c r="R1272" s="120" t="s">
        <v>219</v>
      </c>
      <c r="S1272" s="120" t="s">
        <v>1534</v>
      </c>
      <c r="T1272" s="120" t="s">
        <v>239</v>
      </c>
      <c r="U1272" s="120"/>
      <c r="V1272" s="120">
        <v>0</v>
      </c>
      <c r="W1272" s="120" t="s">
        <v>5880</v>
      </c>
      <c r="X1272" s="120">
        <v>33597236</v>
      </c>
      <c r="Y1272" s="120" t="s">
        <v>1535</v>
      </c>
      <c r="Z1272" s="120" t="s">
        <v>1536</v>
      </c>
      <c r="AA1272" s="123">
        <v>31316</v>
      </c>
      <c r="AB1272" s="120" t="s">
        <v>194</v>
      </c>
      <c r="AC1272" s="120">
        <v>24</v>
      </c>
      <c r="AD1272" s="120" t="s">
        <v>192</v>
      </c>
      <c r="AE1272" s="120" t="s">
        <v>1536</v>
      </c>
      <c r="AF1272" s="123">
        <v>1425</v>
      </c>
      <c r="AG1272" s="123">
        <v>1650</v>
      </c>
      <c r="AH1272" s="120" t="s">
        <v>230</v>
      </c>
      <c r="AI1272" s="123">
        <v>29695.279999999999</v>
      </c>
      <c r="AJ1272" s="123">
        <v>8029.72</v>
      </c>
      <c r="AK1272" s="123">
        <v>37725</v>
      </c>
      <c r="AL1272" s="123">
        <v>1620.72</v>
      </c>
      <c r="AM1272" s="123">
        <v>29.28</v>
      </c>
      <c r="AN1272" s="123">
        <v>1650</v>
      </c>
      <c r="AO1272" s="123">
        <v>1620.72</v>
      </c>
      <c r="AP1272" s="123">
        <v>29.28</v>
      </c>
      <c r="AQ1272" s="123">
        <v>1650</v>
      </c>
      <c r="AR1272" s="120">
        <v>29</v>
      </c>
      <c r="AS1272" s="120">
        <f>VLOOKUP(X1272:X3535,[7]Sheet1!$T$2:$AC$1764,10,0)</f>
        <v>537</v>
      </c>
      <c r="AT1272" s="107" t="str">
        <f>VLOOKUP(X1272:X3529,'[8]Asset Classification'!$J$3:$S$2325,10,0)</f>
        <v>&gt;180</v>
      </c>
      <c r="AU1272" s="120"/>
      <c r="AV1272" s="120"/>
      <c r="AW1272" s="120"/>
      <c r="AX1272" s="120" t="s">
        <v>544</v>
      </c>
      <c r="AY1272" s="120" t="s">
        <v>545</v>
      </c>
      <c r="AZ1272" s="120"/>
      <c r="BA1272" s="120"/>
      <c r="BB1272" s="126"/>
      <c r="BC1272" s="110"/>
      <c r="BD1272" s="111"/>
      <c r="BE1272" s="111"/>
      <c r="BF1272" s="112"/>
      <c r="BG1272" s="111"/>
      <c r="BH1272" s="113"/>
      <c r="BI1272" s="111"/>
      <c r="BJ1272" s="111"/>
      <c r="BK1272" s="114"/>
      <c r="BL1272" s="122"/>
    </row>
    <row r="1273" spans="1:64" s="125" customFormat="1" ht="14.55" customHeight="1" x14ac:dyDescent="0.3">
      <c r="A1273" s="120">
        <v>1268</v>
      </c>
      <c r="B1273" s="120" t="s">
        <v>5879</v>
      </c>
      <c r="C1273" s="120" t="s">
        <v>178</v>
      </c>
      <c r="D1273" s="120" t="s">
        <v>850</v>
      </c>
      <c r="E1273" s="120" t="s">
        <v>851</v>
      </c>
      <c r="F1273" s="120" t="s">
        <v>852</v>
      </c>
      <c r="G1273" s="120" t="s">
        <v>853</v>
      </c>
      <c r="H1273" s="120" t="s">
        <v>854</v>
      </c>
      <c r="I1273" s="120">
        <v>40687</v>
      </c>
      <c r="J1273" s="120" t="s">
        <v>960</v>
      </c>
      <c r="K1273" s="120">
        <v>40687</v>
      </c>
      <c r="L1273" s="120" t="s">
        <v>925</v>
      </c>
      <c r="M1273" s="120" t="s">
        <v>926</v>
      </c>
      <c r="N1273" s="120">
        <v>63013</v>
      </c>
      <c r="O1273" s="120" t="s">
        <v>1011</v>
      </c>
      <c r="P1273" s="120">
        <v>91386</v>
      </c>
      <c r="Q1273" s="120" t="s">
        <v>1605</v>
      </c>
      <c r="R1273" s="120" t="s">
        <v>219</v>
      </c>
      <c r="S1273" s="120" t="s">
        <v>1606</v>
      </c>
      <c r="T1273" s="120" t="s">
        <v>239</v>
      </c>
      <c r="U1273" s="120"/>
      <c r="V1273" s="120">
        <v>0</v>
      </c>
      <c r="W1273" s="120" t="s">
        <v>5880</v>
      </c>
      <c r="X1273" s="120">
        <v>34763910</v>
      </c>
      <c r="Y1273" s="120" t="s">
        <v>1607</v>
      </c>
      <c r="Z1273" s="120" t="s">
        <v>1608</v>
      </c>
      <c r="AA1273" s="123">
        <v>52360</v>
      </c>
      <c r="AB1273" s="120" t="s">
        <v>194</v>
      </c>
      <c r="AC1273" s="120">
        <v>24</v>
      </c>
      <c r="AD1273" s="120" t="s">
        <v>192</v>
      </c>
      <c r="AE1273" s="120" t="s">
        <v>1608</v>
      </c>
      <c r="AF1273" s="123">
        <v>3028</v>
      </c>
      <c r="AG1273" s="123">
        <v>2700</v>
      </c>
      <c r="AH1273" s="120" t="s">
        <v>184</v>
      </c>
      <c r="AI1273" s="123">
        <v>49849.48</v>
      </c>
      <c r="AJ1273" s="123">
        <v>12768</v>
      </c>
      <c r="AK1273" s="123">
        <v>62617.48</v>
      </c>
      <c r="AL1273" s="123">
        <v>2510.52</v>
      </c>
      <c r="AM1273" s="123">
        <v>0</v>
      </c>
      <c r="AN1273" s="123">
        <v>2510.52</v>
      </c>
      <c r="AO1273" s="123">
        <v>2510.52</v>
      </c>
      <c r="AP1273" s="123">
        <v>0</v>
      </c>
      <c r="AQ1273" s="123">
        <v>2510.52</v>
      </c>
      <c r="AR1273" s="120">
        <v>42</v>
      </c>
      <c r="AS1273" s="120">
        <f>VLOOKUP(X1273:X3536,[7]Sheet1!$T$2:$AC$1764,10,0)</f>
        <v>537</v>
      </c>
      <c r="AT1273" s="107" t="str">
        <f>VLOOKUP(X1273:X3530,'[8]Asset Classification'!$J$3:$S$2325,10,0)</f>
        <v>&gt;180</v>
      </c>
      <c r="AU1273" s="120"/>
      <c r="AV1273" s="120"/>
      <c r="AW1273" s="120"/>
      <c r="AX1273" s="120" t="s">
        <v>544</v>
      </c>
      <c r="AY1273" s="120" t="s">
        <v>545</v>
      </c>
      <c r="AZ1273" s="120"/>
      <c r="BA1273" s="120"/>
      <c r="BB1273" s="126"/>
      <c r="BC1273" s="110"/>
      <c r="BD1273" s="111"/>
      <c r="BE1273" s="111"/>
      <c r="BF1273" s="112"/>
      <c r="BG1273" s="111"/>
      <c r="BH1273" s="113"/>
      <c r="BI1273" s="111"/>
      <c r="BJ1273" s="111"/>
      <c r="BK1273" s="114"/>
      <c r="BL1273" s="122"/>
    </row>
    <row r="1274" spans="1:64" s="125" customFormat="1" ht="14.55" customHeight="1" x14ac:dyDescent="0.3">
      <c r="A1274" s="120">
        <v>1269</v>
      </c>
      <c r="B1274" s="120" t="s">
        <v>5879</v>
      </c>
      <c r="C1274" s="120" t="s">
        <v>178</v>
      </c>
      <c r="D1274" s="120" t="s">
        <v>850</v>
      </c>
      <c r="E1274" s="120" t="s">
        <v>851</v>
      </c>
      <c r="F1274" s="120" t="s">
        <v>852</v>
      </c>
      <c r="G1274" s="120" t="s">
        <v>853</v>
      </c>
      <c r="H1274" s="120" t="s">
        <v>854</v>
      </c>
      <c r="I1274" s="120">
        <v>40708</v>
      </c>
      <c r="J1274" s="120" t="s">
        <v>1402</v>
      </c>
      <c r="K1274" s="120">
        <v>40708</v>
      </c>
      <c r="L1274" s="120" t="s">
        <v>961</v>
      </c>
      <c r="M1274" s="120" t="s">
        <v>962</v>
      </c>
      <c r="N1274" s="120">
        <v>377385</v>
      </c>
      <c r="O1274" s="120" t="s">
        <v>1640</v>
      </c>
      <c r="P1274" s="120">
        <v>91537</v>
      </c>
      <c r="Q1274" s="120" t="s">
        <v>1641</v>
      </c>
      <c r="R1274" s="120" t="s">
        <v>255</v>
      </c>
      <c r="S1274" s="120" t="s">
        <v>2043</v>
      </c>
      <c r="T1274" s="120" t="s">
        <v>185</v>
      </c>
      <c r="U1274" s="120" t="s">
        <v>186</v>
      </c>
      <c r="V1274" s="120">
        <v>541</v>
      </c>
      <c r="W1274" s="120" t="s">
        <v>5880</v>
      </c>
      <c r="X1274" s="120">
        <v>348896392</v>
      </c>
      <c r="Y1274" s="120" t="s">
        <v>2044</v>
      </c>
      <c r="Z1274" s="120" t="s">
        <v>724</v>
      </c>
      <c r="AA1274" s="123">
        <v>54478</v>
      </c>
      <c r="AB1274" s="120" t="s">
        <v>548</v>
      </c>
      <c r="AC1274" s="120">
        <v>24</v>
      </c>
      <c r="AD1274" s="120" t="s">
        <v>190</v>
      </c>
      <c r="AE1274" s="120" t="s">
        <v>320</v>
      </c>
      <c r="AF1274" s="123">
        <v>2959</v>
      </c>
      <c r="AG1274" s="123">
        <v>2900</v>
      </c>
      <c r="AH1274" s="120" t="s">
        <v>763</v>
      </c>
      <c r="AI1274" s="123">
        <v>23821.64</v>
      </c>
      <c r="AJ1274" s="123">
        <v>11037.36</v>
      </c>
      <c r="AK1274" s="123">
        <v>34859</v>
      </c>
      <c r="AL1274" s="123">
        <v>30656.36</v>
      </c>
      <c r="AM1274" s="123">
        <v>4143.6400000000003</v>
      </c>
      <c r="AN1274" s="123">
        <v>34800</v>
      </c>
      <c r="AO1274" s="123">
        <v>30656.36</v>
      </c>
      <c r="AP1274" s="123">
        <v>4143.6400000000003</v>
      </c>
      <c r="AQ1274" s="123">
        <v>34800</v>
      </c>
      <c r="AR1274" s="120">
        <v>31</v>
      </c>
      <c r="AS1274" s="120">
        <f>VLOOKUP(X1274:X3537,[7]Sheet1!$T$2:$AC$1764,10,0)</f>
        <v>537</v>
      </c>
      <c r="AT1274" s="107" t="str">
        <f>VLOOKUP(X1274:X3531,'[8]Asset Classification'!$J$3:$S$2325,10,0)</f>
        <v>&gt;180</v>
      </c>
      <c r="AU1274" s="120"/>
      <c r="AV1274" s="120"/>
      <c r="AW1274" s="120"/>
      <c r="AX1274" s="120" t="s">
        <v>544</v>
      </c>
      <c r="AY1274" s="120" t="s">
        <v>545</v>
      </c>
      <c r="AZ1274" s="120"/>
      <c r="BA1274" s="120"/>
      <c r="BB1274" s="126"/>
      <c r="BC1274" s="110"/>
      <c r="BD1274" s="111"/>
      <c r="BE1274" s="111"/>
      <c r="BF1274" s="112"/>
      <c r="BG1274" s="111"/>
      <c r="BH1274" s="113"/>
      <c r="BI1274" s="111"/>
      <c r="BJ1274" s="111"/>
      <c r="BK1274" s="114"/>
      <c r="BL1274" s="122"/>
    </row>
    <row r="1275" spans="1:64" s="125" customFormat="1" ht="14.55" customHeight="1" x14ac:dyDescent="0.3">
      <c r="A1275" s="120">
        <v>1270</v>
      </c>
      <c r="B1275" s="120" t="s">
        <v>5879</v>
      </c>
      <c r="C1275" s="120" t="s">
        <v>178</v>
      </c>
      <c r="D1275" s="120" t="s">
        <v>850</v>
      </c>
      <c r="E1275" s="120" t="s">
        <v>851</v>
      </c>
      <c r="F1275" s="120" t="s">
        <v>852</v>
      </c>
      <c r="G1275" s="120" t="s">
        <v>853</v>
      </c>
      <c r="H1275" s="120" t="s">
        <v>854</v>
      </c>
      <c r="I1275" s="120">
        <v>40742</v>
      </c>
      <c r="J1275" s="120" t="s">
        <v>1661</v>
      </c>
      <c r="K1275" s="120">
        <v>40742</v>
      </c>
      <c r="L1275" s="120" t="s">
        <v>855</v>
      </c>
      <c r="M1275" s="120" t="s">
        <v>856</v>
      </c>
      <c r="N1275" s="120">
        <v>348210</v>
      </c>
      <c r="O1275" s="120" t="s">
        <v>2308</v>
      </c>
      <c r="P1275" s="120">
        <v>538224</v>
      </c>
      <c r="Q1275" s="120" t="s">
        <v>2309</v>
      </c>
      <c r="R1275" s="120" t="s">
        <v>255</v>
      </c>
      <c r="S1275" s="120" t="s">
        <v>2398</v>
      </c>
      <c r="T1275" s="120" t="s">
        <v>185</v>
      </c>
      <c r="U1275" s="120" t="s">
        <v>645</v>
      </c>
      <c r="V1275" s="120">
        <v>541</v>
      </c>
      <c r="W1275" s="120" t="s">
        <v>5123</v>
      </c>
      <c r="X1275" s="120">
        <v>350110397</v>
      </c>
      <c r="Y1275" s="120" t="s">
        <v>2399</v>
      </c>
      <c r="Z1275" s="120" t="s">
        <v>371</v>
      </c>
      <c r="AA1275" s="123">
        <v>41752</v>
      </c>
      <c r="AB1275" s="120" t="s">
        <v>548</v>
      </c>
      <c r="AC1275" s="120">
        <v>24</v>
      </c>
      <c r="AD1275" s="120" t="s">
        <v>192</v>
      </c>
      <c r="AE1275" s="120" t="s">
        <v>233</v>
      </c>
      <c r="AF1275" s="123">
        <v>1881</v>
      </c>
      <c r="AG1275" s="123">
        <v>2250</v>
      </c>
      <c r="AH1275" s="120" t="s">
        <v>249</v>
      </c>
      <c r="AI1275" s="123">
        <v>13035.39</v>
      </c>
      <c r="AJ1275" s="123">
        <v>6845.61</v>
      </c>
      <c r="AK1275" s="123">
        <v>19881</v>
      </c>
      <c r="AL1275" s="123">
        <v>28716.61</v>
      </c>
      <c r="AM1275" s="123">
        <v>5033.3900000000003</v>
      </c>
      <c r="AN1275" s="123">
        <v>33750</v>
      </c>
      <c r="AO1275" s="123">
        <v>28716.61</v>
      </c>
      <c r="AP1275" s="123">
        <v>5033.3900000000003</v>
      </c>
      <c r="AQ1275" s="123">
        <v>33750</v>
      </c>
      <c r="AR1275" s="120">
        <v>27</v>
      </c>
      <c r="AS1275" s="120">
        <f>VLOOKUP(X1275:X3538,[7]Sheet1!$T$2:$AC$1764,10,0)</f>
        <v>538</v>
      </c>
      <c r="AT1275" s="107" t="str">
        <f>VLOOKUP(X1275:X3532,'[8]Asset Classification'!$J$3:$S$2325,10,0)</f>
        <v>&gt;180</v>
      </c>
      <c r="AU1275" s="120"/>
      <c r="AV1275" s="120"/>
      <c r="AW1275" s="120"/>
      <c r="AX1275" s="120" t="s">
        <v>544</v>
      </c>
      <c r="AY1275" s="120" t="s">
        <v>545</v>
      </c>
      <c r="AZ1275" s="120"/>
      <c r="BA1275" s="120"/>
      <c r="BB1275" s="126"/>
      <c r="BC1275" s="110"/>
      <c r="BD1275" s="111"/>
      <c r="BE1275" s="111"/>
      <c r="BF1275" s="112"/>
      <c r="BG1275" s="111"/>
      <c r="BH1275" s="113"/>
      <c r="BI1275" s="111"/>
      <c r="BJ1275" s="111"/>
      <c r="BK1275" s="114"/>
      <c r="BL1275" s="122"/>
    </row>
    <row r="1276" spans="1:64" s="125" customFormat="1" ht="14.55" customHeight="1" x14ac:dyDescent="0.3">
      <c r="A1276" s="120">
        <v>1271</v>
      </c>
      <c r="B1276" s="120" t="s">
        <v>5879</v>
      </c>
      <c r="C1276" s="120" t="s">
        <v>178</v>
      </c>
      <c r="D1276" s="120" t="s">
        <v>850</v>
      </c>
      <c r="E1276" s="120" t="s">
        <v>851</v>
      </c>
      <c r="F1276" s="120" t="s">
        <v>852</v>
      </c>
      <c r="G1276" s="120" t="s">
        <v>853</v>
      </c>
      <c r="H1276" s="120" t="s">
        <v>854</v>
      </c>
      <c r="I1276" s="120">
        <v>168143</v>
      </c>
      <c r="J1276" s="120" t="s">
        <v>854</v>
      </c>
      <c r="K1276" s="120">
        <v>168143</v>
      </c>
      <c r="L1276" s="120" t="s">
        <v>906</v>
      </c>
      <c r="M1276" s="120" t="s">
        <v>907</v>
      </c>
      <c r="N1276" s="120">
        <v>347713</v>
      </c>
      <c r="O1276" s="120" t="s">
        <v>2308</v>
      </c>
      <c r="P1276" s="120">
        <v>538224</v>
      </c>
      <c r="Q1276" s="120" t="s">
        <v>2309</v>
      </c>
      <c r="R1276" s="120" t="s">
        <v>437</v>
      </c>
      <c r="S1276" s="120" t="s">
        <v>2398</v>
      </c>
      <c r="T1276" s="120" t="s">
        <v>185</v>
      </c>
      <c r="U1276" s="120" t="s">
        <v>186</v>
      </c>
      <c r="V1276" s="120">
        <v>541</v>
      </c>
      <c r="W1276" s="120" t="s">
        <v>5880</v>
      </c>
      <c r="X1276" s="120">
        <v>352269117</v>
      </c>
      <c r="Y1276" s="120" t="s">
        <v>2399</v>
      </c>
      <c r="Z1276" s="120" t="s">
        <v>247</v>
      </c>
      <c r="AA1276" s="123">
        <v>30000</v>
      </c>
      <c r="AB1276" s="120" t="s">
        <v>548</v>
      </c>
      <c r="AC1276" s="120">
        <v>18</v>
      </c>
      <c r="AD1276" s="120" t="s">
        <v>276</v>
      </c>
      <c r="AE1276" s="120" t="s">
        <v>333</v>
      </c>
      <c r="AF1276" s="123">
        <v>2020</v>
      </c>
      <c r="AG1276" s="123">
        <v>2020</v>
      </c>
      <c r="AH1276" s="120" t="s">
        <v>249</v>
      </c>
      <c r="AI1276" s="123">
        <v>2602.89</v>
      </c>
      <c r="AJ1276" s="123">
        <v>1437.11</v>
      </c>
      <c r="AK1276" s="123">
        <v>4040</v>
      </c>
      <c r="AL1276" s="123">
        <v>27397.11</v>
      </c>
      <c r="AM1276" s="123">
        <v>5130.8900000000003</v>
      </c>
      <c r="AN1276" s="123">
        <v>32528</v>
      </c>
      <c r="AO1276" s="123">
        <v>27397.11</v>
      </c>
      <c r="AP1276" s="123">
        <v>5130.8900000000003</v>
      </c>
      <c r="AQ1276" s="123">
        <v>32528</v>
      </c>
      <c r="AR1276" s="120">
        <v>20</v>
      </c>
      <c r="AS1276" s="120">
        <f>VLOOKUP(X1276:X3539,[7]Sheet1!$T$2:$AC$1764,10,0)</f>
        <v>538</v>
      </c>
      <c r="AT1276" s="107" t="str">
        <f>VLOOKUP(X1276:X3533,'[8]Asset Classification'!$J$3:$S$2325,10,0)</f>
        <v>&gt;180</v>
      </c>
      <c r="AU1276" s="120"/>
      <c r="AV1276" s="120"/>
      <c r="AW1276" s="120"/>
      <c r="AX1276" s="120" t="s">
        <v>544</v>
      </c>
      <c r="AY1276" s="120" t="s">
        <v>545</v>
      </c>
      <c r="AZ1276" s="120"/>
      <c r="BA1276" s="120"/>
      <c r="BB1276" s="126"/>
      <c r="BC1276" s="110"/>
      <c r="BD1276" s="111"/>
      <c r="BE1276" s="111"/>
      <c r="BF1276" s="112"/>
      <c r="BG1276" s="111"/>
      <c r="BH1276" s="113"/>
      <c r="BI1276" s="111"/>
      <c r="BJ1276" s="111"/>
      <c r="BK1276" s="114"/>
      <c r="BL1276" s="122"/>
    </row>
    <row r="1277" spans="1:64" s="125" customFormat="1" ht="14.55" customHeight="1" x14ac:dyDescent="0.3">
      <c r="A1277" s="120">
        <v>1272</v>
      </c>
      <c r="B1277" s="120" t="s">
        <v>5879</v>
      </c>
      <c r="C1277" s="120" t="s">
        <v>178</v>
      </c>
      <c r="D1277" s="120" t="s">
        <v>850</v>
      </c>
      <c r="E1277" s="120" t="s">
        <v>851</v>
      </c>
      <c r="F1277" s="120" t="s">
        <v>852</v>
      </c>
      <c r="G1277" s="120" t="s">
        <v>853</v>
      </c>
      <c r="H1277" s="120" t="s">
        <v>854</v>
      </c>
      <c r="I1277" s="120">
        <v>40668</v>
      </c>
      <c r="J1277" s="120" t="s">
        <v>854</v>
      </c>
      <c r="K1277" s="120">
        <v>40668</v>
      </c>
      <c r="L1277" s="120" t="s">
        <v>906</v>
      </c>
      <c r="M1277" s="120" t="s">
        <v>907</v>
      </c>
      <c r="N1277" s="120">
        <v>342845</v>
      </c>
      <c r="O1277" s="120" t="s">
        <v>1561</v>
      </c>
      <c r="P1277" s="120">
        <v>381285</v>
      </c>
      <c r="Q1277" s="120" t="s">
        <v>1562</v>
      </c>
      <c r="R1277" s="120" t="s">
        <v>219</v>
      </c>
      <c r="S1277" s="120" t="s">
        <v>1563</v>
      </c>
      <c r="T1277" s="120" t="s">
        <v>239</v>
      </c>
      <c r="U1277" s="120"/>
      <c r="V1277" s="120">
        <v>0</v>
      </c>
      <c r="W1277" s="120" t="s">
        <v>5880</v>
      </c>
      <c r="X1277" s="120">
        <v>34258249</v>
      </c>
      <c r="Y1277" s="120" t="s">
        <v>1564</v>
      </c>
      <c r="Z1277" s="120" t="s">
        <v>750</v>
      </c>
      <c r="AA1277" s="123">
        <v>31316</v>
      </c>
      <c r="AB1277" s="120" t="s">
        <v>548</v>
      </c>
      <c r="AC1277" s="120">
        <v>24</v>
      </c>
      <c r="AD1277" s="120" t="s">
        <v>192</v>
      </c>
      <c r="AE1277" s="120" t="s">
        <v>750</v>
      </c>
      <c r="AF1277" s="123">
        <v>1089</v>
      </c>
      <c r="AG1277" s="123">
        <v>1650</v>
      </c>
      <c r="AH1277" s="120" t="s">
        <v>477</v>
      </c>
      <c r="AI1277" s="123">
        <v>29694.35</v>
      </c>
      <c r="AJ1277" s="123">
        <v>7694.65</v>
      </c>
      <c r="AK1277" s="123">
        <v>37389</v>
      </c>
      <c r="AL1277" s="123">
        <v>1621.65</v>
      </c>
      <c r="AM1277" s="123">
        <v>28.35</v>
      </c>
      <c r="AN1277" s="123">
        <v>1650</v>
      </c>
      <c r="AO1277" s="123">
        <v>1621.65</v>
      </c>
      <c r="AP1277" s="123">
        <v>28.35</v>
      </c>
      <c r="AQ1277" s="123">
        <v>1650</v>
      </c>
      <c r="AR1277" s="120">
        <v>42</v>
      </c>
      <c r="AS1277" s="120">
        <f>VLOOKUP(X1277:X3540,[7]Sheet1!$T$2:$AC$1764,10,0)</f>
        <v>561</v>
      </c>
      <c r="AT1277" s="107" t="str">
        <f>VLOOKUP(X1277:X3534,'[8]Asset Classification'!$J$3:$S$2325,10,0)</f>
        <v>&gt;180</v>
      </c>
      <c r="AU1277" s="120"/>
      <c r="AV1277" s="120"/>
      <c r="AW1277" s="120"/>
      <c r="AX1277" s="120" t="s">
        <v>544</v>
      </c>
      <c r="AY1277" s="120" t="s">
        <v>545</v>
      </c>
      <c r="AZ1277" s="120"/>
      <c r="BA1277" s="120"/>
      <c r="BB1277" s="126"/>
      <c r="BC1277" s="110"/>
      <c r="BD1277" s="111"/>
      <c r="BE1277" s="111"/>
      <c r="BF1277" s="112"/>
      <c r="BG1277" s="111"/>
      <c r="BH1277" s="113"/>
      <c r="BI1277" s="111"/>
      <c r="BJ1277" s="111"/>
      <c r="BK1277" s="114"/>
      <c r="BL1277" s="122"/>
    </row>
    <row r="1278" spans="1:64" s="125" customFormat="1" ht="14.55" customHeight="1" x14ac:dyDescent="0.3">
      <c r="A1278" s="120">
        <v>1273</v>
      </c>
      <c r="B1278" s="120" t="s">
        <v>5879</v>
      </c>
      <c r="C1278" s="120" t="s">
        <v>178</v>
      </c>
      <c r="D1278" s="120" t="s">
        <v>850</v>
      </c>
      <c r="E1278" s="120" t="s">
        <v>851</v>
      </c>
      <c r="F1278" s="120" t="s">
        <v>852</v>
      </c>
      <c r="G1278" s="120" t="s">
        <v>853</v>
      </c>
      <c r="H1278" s="120" t="s">
        <v>854</v>
      </c>
      <c r="I1278" s="120">
        <v>40717</v>
      </c>
      <c r="J1278" s="120" t="s">
        <v>854</v>
      </c>
      <c r="K1278" s="120">
        <v>40717</v>
      </c>
      <c r="L1278" s="120" t="s">
        <v>906</v>
      </c>
      <c r="M1278" s="120" t="s">
        <v>907</v>
      </c>
      <c r="N1278" s="120">
        <v>348586</v>
      </c>
      <c r="O1278" s="120" t="s">
        <v>1561</v>
      </c>
      <c r="P1278" s="120">
        <v>381285</v>
      </c>
      <c r="Q1278" s="120" t="s">
        <v>1562</v>
      </c>
      <c r="R1278" s="120" t="s">
        <v>219</v>
      </c>
      <c r="S1278" s="120" t="s">
        <v>1565</v>
      </c>
      <c r="T1278" s="120" t="s">
        <v>239</v>
      </c>
      <c r="U1278" s="120"/>
      <c r="V1278" s="120">
        <v>0</v>
      </c>
      <c r="W1278" s="120" t="s">
        <v>5880</v>
      </c>
      <c r="X1278" s="120">
        <v>34258477</v>
      </c>
      <c r="Y1278" s="120" t="s">
        <v>1566</v>
      </c>
      <c r="Z1278" s="120" t="s">
        <v>750</v>
      </c>
      <c r="AA1278" s="123">
        <v>31116</v>
      </c>
      <c r="AB1278" s="120" t="s">
        <v>548</v>
      </c>
      <c r="AC1278" s="120">
        <v>24</v>
      </c>
      <c r="AD1278" s="120" t="s">
        <v>192</v>
      </c>
      <c r="AE1278" s="120" t="s">
        <v>750</v>
      </c>
      <c r="AF1278" s="123">
        <v>885</v>
      </c>
      <c r="AG1278" s="123">
        <v>1650</v>
      </c>
      <c r="AH1278" s="120" t="s">
        <v>477</v>
      </c>
      <c r="AI1278" s="123">
        <v>29494.35</v>
      </c>
      <c r="AJ1278" s="123">
        <v>7690.65</v>
      </c>
      <c r="AK1278" s="123">
        <v>37185</v>
      </c>
      <c r="AL1278" s="123">
        <v>1621.65</v>
      </c>
      <c r="AM1278" s="123">
        <v>28.35</v>
      </c>
      <c r="AN1278" s="123">
        <v>1650</v>
      </c>
      <c r="AO1278" s="123">
        <v>1621.65</v>
      </c>
      <c r="AP1278" s="123">
        <v>28.35</v>
      </c>
      <c r="AQ1278" s="123">
        <v>1650</v>
      </c>
      <c r="AR1278" s="120">
        <v>42</v>
      </c>
      <c r="AS1278" s="120">
        <f>VLOOKUP(X1278:X3541,[7]Sheet1!$T$2:$AC$1764,10,0)</f>
        <v>561</v>
      </c>
      <c r="AT1278" s="107" t="str">
        <f>VLOOKUP(X1278:X3535,'[8]Asset Classification'!$J$3:$S$2325,10,0)</f>
        <v>&gt;180</v>
      </c>
      <c r="AU1278" s="120"/>
      <c r="AV1278" s="120"/>
      <c r="AW1278" s="120"/>
      <c r="AX1278" s="120" t="s">
        <v>544</v>
      </c>
      <c r="AY1278" s="120" t="s">
        <v>545</v>
      </c>
      <c r="AZ1278" s="120"/>
      <c r="BA1278" s="120"/>
      <c r="BB1278" s="126"/>
      <c r="BC1278" s="110"/>
      <c r="BD1278" s="111"/>
      <c r="BE1278" s="111"/>
      <c r="BF1278" s="112"/>
      <c r="BG1278" s="111"/>
      <c r="BH1278" s="113"/>
      <c r="BI1278" s="111"/>
      <c r="BJ1278" s="111"/>
      <c r="BK1278" s="114"/>
      <c r="BL1278" s="122"/>
    </row>
    <row r="1279" spans="1:64" s="125" customFormat="1" ht="14.55" customHeight="1" x14ac:dyDescent="0.3">
      <c r="A1279" s="120">
        <v>1274</v>
      </c>
      <c r="B1279" s="120" t="s">
        <v>5879</v>
      </c>
      <c r="C1279" s="120" t="s">
        <v>178</v>
      </c>
      <c r="D1279" s="120" t="s">
        <v>850</v>
      </c>
      <c r="E1279" s="120" t="s">
        <v>851</v>
      </c>
      <c r="F1279" s="120" t="s">
        <v>852</v>
      </c>
      <c r="G1279" s="120" t="s">
        <v>853</v>
      </c>
      <c r="H1279" s="120" t="s">
        <v>854</v>
      </c>
      <c r="I1279" s="120">
        <v>40687</v>
      </c>
      <c r="J1279" s="120" t="s">
        <v>960</v>
      </c>
      <c r="K1279" s="120">
        <v>40687</v>
      </c>
      <c r="L1279" s="120" t="s">
        <v>925</v>
      </c>
      <c r="M1279" s="120" t="s">
        <v>926</v>
      </c>
      <c r="N1279" s="120">
        <v>397971</v>
      </c>
      <c r="O1279" s="120" t="s">
        <v>3074</v>
      </c>
      <c r="P1279" s="120">
        <v>621146</v>
      </c>
      <c r="Q1279" s="120" t="s">
        <v>3075</v>
      </c>
      <c r="R1279" s="120" t="s">
        <v>255</v>
      </c>
      <c r="S1279" s="120" t="s">
        <v>3381</v>
      </c>
      <c r="T1279" s="120" t="s">
        <v>180</v>
      </c>
      <c r="U1279" s="120" t="s">
        <v>181</v>
      </c>
      <c r="V1279" s="120">
        <v>541</v>
      </c>
      <c r="W1279" s="120" t="s">
        <v>5880</v>
      </c>
      <c r="X1279" s="120">
        <v>352324422</v>
      </c>
      <c r="Y1279" s="120" t="s">
        <v>3382</v>
      </c>
      <c r="Z1279" s="120" t="s">
        <v>462</v>
      </c>
      <c r="AA1279" s="123">
        <v>42000</v>
      </c>
      <c r="AB1279" s="120" t="s">
        <v>197</v>
      </c>
      <c r="AC1279" s="120">
        <v>24</v>
      </c>
      <c r="AD1279" s="120" t="s">
        <v>192</v>
      </c>
      <c r="AE1279" s="120" t="s">
        <v>818</v>
      </c>
      <c r="AF1279" s="123">
        <v>2240</v>
      </c>
      <c r="AG1279" s="123">
        <v>2240</v>
      </c>
      <c r="AH1279" s="120" t="s">
        <v>3306</v>
      </c>
      <c r="AI1279" s="123">
        <v>974.25</v>
      </c>
      <c r="AJ1279" s="123">
        <v>1265.75</v>
      </c>
      <c r="AK1279" s="123">
        <v>2240</v>
      </c>
      <c r="AL1279" s="123">
        <v>41025.75</v>
      </c>
      <c r="AM1279" s="123">
        <v>11184.25</v>
      </c>
      <c r="AN1279" s="123">
        <v>52210</v>
      </c>
      <c r="AO1279" s="123">
        <v>31878.42</v>
      </c>
      <c r="AP1279" s="123">
        <v>10681.58</v>
      </c>
      <c r="AQ1279" s="123">
        <v>42560</v>
      </c>
      <c r="AR1279" s="120">
        <v>20</v>
      </c>
      <c r="AS1279" s="120">
        <f>VLOOKUP(X1279:X3542,[7]Sheet1!$T$2:$AC$1764,10,0)</f>
        <v>562</v>
      </c>
      <c r="AT1279" s="107" t="str">
        <f>VLOOKUP(X1279:X3536,'[8]Asset Classification'!$J$3:$S$2325,10,0)</f>
        <v>&gt;180</v>
      </c>
      <c r="AU1279" s="120"/>
      <c r="AV1279" s="120"/>
      <c r="AW1279" s="120"/>
      <c r="AX1279" s="120" t="s">
        <v>544</v>
      </c>
      <c r="AY1279" s="120" t="s">
        <v>545</v>
      </c>
      <c r="AZ1279" s="120"/>
      <c r="BA1279" s="120"/>
      <c r="BB1279" s="126"/>
      <c r="BC1279" s="110"/>
      <c r="BD1279" s="111"/>
      <c r="BE1279" s="111"/>
      <c r="BF1279" s="112"/>
      <c r="BG1279" s="111"/>
      <c r="BH1279" s="113"/>
      <c r="BI1279" s="111"/>
      <c r="BJ1279" s="111"/>
      <c r="BK1279" s="114"/>
      <c r="BL1279" s="122"/>
    </row>
    <row r="1280" spans="1:64" s="125" customFormat="1" ht="14.55" customHeight="1" x14ac:dyDescent="0.3">
      <c r="A1280" s="120">
        <v>1275</v>
      </c>
      <c r="B1280" s="120" t="s">
        <v>5879</v>
      </c>
      <c r="C1280" s="120" t="s">
        <v>178</v>
      </c>
      <c r="D1280" s="120" t="s">
        <v>850</v>
      </c>
      <c r="E1280" s="120" t="s">
        <v>851</v>
      </c>
      <c r="F1280" s="120" t="s">
        <v>852</v>
      </c>
      <c r="G1280" s="120" t="s">
        <v>853</v>
      </c>
      <c r="H1280" s="120" t="s">
        <v>854</v>
      </c>
      <c r="I1280" s="120">
        <v>40742</v>
      </c>
      <c r="J1280" s="120" t="s">
        <v>1661</v>
      </c>
      <c r="K1280" s="120">
        <v>40742</v>
      </c>
      <c r="L1280" s="120" t="s">
        <v>855</v>
      </c>
      <c r="M1280" s="120" t="s">
        <v>856</v>
      </c>
      <c r="N1280" s="120">
        <v>350545</v>
      </c>
      <c r="O1280" s="120" t="s">
        <v>2943</v>
      </c>
      <c r="P1280" s="120">
        <v>609936</v>
      </c>
      <c r="Q1280" s="120" t="s">
        <v>2944</v>
      </c>
      <c r="R1280" s="120" t="s">
        <v>255</v>
      </c>
      <c r="S1280" s="120" t="s">
        <v>3383</v>
      </c>
      <c r="T1280" s="120" t="s">
        <v>180</v>
      </c>
      <c r="U1280" s="120" t="s">
        <v>186</v>
      </c>
      <c r="V1280" s="120">
        <v>541</v>
      </c>
      <c r="W1280" s="120" t="s">
        <v>5880</v>
      </c>
      <c r="X1280" s="120">
        <v>352324563</v>
      </c>
      <c r="Y1280" s="120" t="s">
        <v>3384</v>
      </c>
      <c r="Z1280" s="120" t="s">
        <v>462</v>
      </c>
      <c r="AA1280" s="123">
        <v>42000</v>
      </c>
      <c r="AB1280" s="120" t="s">
        <v>548</v>
      </c>
      <c r="AC1280" s="120">
        <v>24</v>
      </c>
      <c r="AD1280" s="120" t="s">
        <v>192</v>
      </c>
      <c r="AE1280" s="120" t="s">
        <v>818</v>
      </c>
      <c r="AF1280" s="123">
        <v>2240</v>
      </c>
      <c r="AG1280" s="123">
        <v>2240</v>
      </c>
      <c r="AH1280" s="120" t="s">
        <v>3306</v>
      </c>
      <c r="AI1280" s="123">
        <v>974.25</v>
      </c>
      <c r="AJ1280" s="123">
        <v>1265.75</v>
      </c>
      <c r="AK1280" s="123">
        <v>2240</v>
      </c>
      <c r="AL1280" s="123">
        <v>41025.75</v>
      </c>
      <c r="AM1280" s="123">
        <v>11184.25</v>
      </c>
      <c r="AN1280" s="123">
        <v>52210</v>
      </c>
      <c r="AO1280" s="123">
        <v>31878.42</v>
      </c>
      <c r="AP1280" s="123">
        <v>10681.58</v>
      </c>
      <c r="AQ1280" s="123">
        <v>42560</v>
      </c>
      <c r="AR1280" s="120">
        <v>20</v>
      </c>
      <c r="AS1280" s="120">
        <f>VLOOKUP(X1280:X3543,[7]Sheet1!$T$2:$AC$1764,10,0)</f>
        <v>562</v>
      </c>
      <c r="AT1280" s="107" t="str">
        <f>VLOOKUP(X1280:X3537,'[8]Asset Classification'!$J$3:$S$2325,10,0)</f>
        <v>&gt;180</v>
      </c>
      <c r="AU1280" s="120"/>
      <c r="AV1280" s="120"/>
      <c r="AW1280" s="120"/>
      <c r="AX1280" s="120" t="s">
        <v>544</v>
      </c>
      <c r="AY1280" s="120" t="s">
        <v>545</v>
      </c>
      <c r="AZ1280" s="120"/>
      <c r="BA1280" s="120"/>
      <c r="BB1280" s="126"/>
      <c r="BC1280" s="110"/>
      <c r="BD1280" s="111"/>
      <c r="BE1280" s="111"/>
      <c r="BF1280" s="112"/>
      <c r="BG1280" s="111"/>
      <c r="BH1280" s="113"/>
      <c r="BI1280" s="111"/>
      <c r="BJ1280" s="111"/>
      <c r="BK1280" s="114"/>
      <c r="BL1280" s="122"/>
    </row>
    <row r="1281" spans="1:64" s="125" customFormat="1" ht="14.55" customHeight="1" x14ac:dyDescent="0.3">
      <c r="A1281" s="120">
        <v>1276</v>
      </c>
      <c r="B1281" s="120" t="s">
        <v>5879</v>
      </c>
      <c r="C1281" s="120" t="s">
        <v>178</v>
      </c>
      <c r="D1281" s="120" t="s">
        <v>850</v>
      </c>
      <c r="E1281" s="120" t="s">
        <v>851</v>
      </c>
      <c r="F1281" s="120" t="s">
        <v>852</v>
      </c>
      <c r="G1281" s="120" t="s">
        <v>853</v>
      </c>
      <c r="H1281" s="120" t="s">
        <v>854</v>
      </c>
      <c r="I1281" s="120">
        <v>40742</v>
      </c>
      <c r="J1281" s="120" t="s">
        <v>1661</v>
      </c>
      <c r="K1281" s="120">
        <v>40742</v>
      </c>
      <c r="L1281" s="120" t="s">
        <v>855</v>
      </c>
      <c r="M1281" s="120" t="s">
        <v>856</v>
      </c>
      <c r="N1281" s="120">
        <v>63000</v>
      </c>
      <c r="O1281" s="120" t="s">
        <v>2943</v>
      </c>
      <c r="P1281" s="120">
        <v>609936</v>
      </c>
      <c r="Q1281" s="120" t="s">
        <v>2944</v>
      </c>
      <c r="R1281" s="120" t="s">
        <v>255</v>
      </c>
      <c r="S1281" s="120" t="s">
        <v>3385</v>
      </c>
      <c r="T1281" s="120" t="s">
        <v>180</v>
      </c>
      <c r="U1281" s="120" t="s">
        <v>181</v>
      </c>
      <c r="V1281" s="120">
        <v>541</v>
      </c>
      <c r="W1281" s="120" t="s">
        <v>5880</v>
      </c>
      <c r="X1281" s="120">
        <v>352324564</v>
      </c>
      <c r="Y1281" s="120" t="s">
        <v>3386</v>
      </c>
      <c r="Z1281" s="120" t="s">
        <v>462</v>
      </c>
      <c r="AA1281" s="123">
        <v>42000</v>
      </c>
      <c r="AB1281" s="120" t="s">
        <v>548</v>
      </c>
      <c r="AC1281" s="120">
        <v>24</v>
      </c>
      <c r="AD1281" s="120" t="s">
        <v>192</v>
      </c>
      <c r="AE1281" s="120" t="s">
        <v>818</v>
      </c>
      <c r="AF1281" s="123">
        <v>2240</v>
      </c>
      <c r="AG1281" s="123">
        <v>2240</v>
      </c>
      <c r="AH1281" s="120" t="s">
        <v>3306</v>
      </c>
      <c r="AI1281" s="123">
        <v>974.25</v>
      </c>
      <c r="AJ1281" s="123">
        <v>1265.75</v>
      </c>
      <c r="AK1281" s="123">
        <v>2240</v>
      </c>
      <c r="AL1281" s="123">
        <v>41025.75</v>
      </c>
      <c r="AM1281" s="123">
        <v>11184.25</v>
      </c>
      <c r="AN1281" s="123">
        <v>52210</v>
      </c>
      <c r="AO1281" s="123">
        <v>31878.42</v>
      </c>
      <c r="AP1281" s="123">
        <v>10681.58</v>
      </c>
      <c r="AQ1281" s="123">
        <v>42560</v>
      </c>
      <c r="AR1281" s="120">
        <v>20</v>
      </c>
      <c r="AS1281" s="120">
        <f>VLOOKUP(X1281:X3544,[7]Sheet1!$T$2:$AC$1764,10,0)</f>
        <v>562</v>
      </c>
      <c r="AT1281" s="107" t="str">
        <f>VLOOKUP(X1281:X3538,'[8]Asset Classification'!$J$3:$S$2325,10,0)</f>
        <v>&gt;180</v>
      </c>
      <c r="AU1281" s="120"/>
      <c r="AV1281" s="120"/>
      <c r="AW1281" s="120"/>
      <c r="AX1281" s="120" t="s">
        <v>544</v>
      </c>
      <c r="AY1281" s="120" t="s">
        <v>545</v>
      </c>
      <c r="AZ1281" s="120"/>
      <c r="BA1281" s="120"/>
      <c r="BB1281" s="126"/>
      <c r="BC1281" s="110"/>
      <c r="BD1281" s="111"/>
      <c r="BE1281" s="111"/>
      <c r="BF1281" s="112"/>
      <c r="BG1281" s="111"/>
      <c r="BH1281" s="113"/>
      <c r="BI1281" s="111"/>
      <c r="BJ1281" s="111"/>
      <c r="BK1281" s="114"/>
      <c r="BL1281" s="122"/>
    </row>
    <row r="1282" spans="1:64" s="125" customFormat="1" ht="14.55" customHeight="1" x14ac:dyDescent="0.3">
      <c r="A1282" s="120">
        <v>1277</v>
      </c>
      <c r="B1282" s="120" t="s">
        <v>5879</v>
      </c>
      <c r="C1282" s="120" t="s">
        <v>178</v>
      </c>
      <c r="D1282" s="120" t="s">
        <v>850</v>
      </c>
      <c r="E1282" s="120" t="s">
        <v>851</v>
      </c>
      <c r="F1282" s="120" t="s">
        <v>852</v>
      </c>
      <c r="G1282" s="120" t="s">
        <v>853</v>
      </c>
      <c r="H1282" s="120" t="s">
        <v>854</v>
      </c>
      <c r="I1282" s="120">
        <v>168143</v>
      </c>
      <c r="J1282" s="120" t="s">
        <v>854</v>
      </c>
      <c r="K1282" s="120">
        <v>168143</v>
      </c>
      <c r="L1282" s="120" t="s">
        <v>906</v>
      </c>
      <c r="M1282" s="120" t="s">
        <v>907</v>
      </c>
      <c r="N1282" s="120">
        <v>347713</v>
      </c>
      <c r="O1282" s="120" t="s">
        <v>3074</v>
      </c>
      <c r="P1282" s="120">
        <v>621146</v>
      </c>
      <c r="Q1282" s="120" t="s">
        <v>3075</v>
      </c>
      <c r="R1282" s="120" t="s">
        <v>255</v>
      </c>
      <c r="S1282" s="120" t="s">
        <v>3394</v>
      </c>
      <c r="T1282" s="120" t="s">
        <v>180</v>
      </c>
      <c r="U1282" s="120" t="s">
        <v>186</v>
      </c>
      <c r="V1282" s="120">
        <v>541</v>
      </c>
      <c r="W1282" s="120" t="s">
        <v>5880</v>
      </c>
      <c r="X1282" s="120">
        <v>352340844</v>
      </c>
      <c r="Y1282" s="120" t="s">
        <v>3395</v>
      </c>
      <c r="Z1282" s="120" t="s">
        <v>446</v>
      </c>
      <c r="AA1282" s="123">
        <v>42000</v>
      </c>
      <c r="AB1282" s="120" t="s">
        <v>197</v>
      </c>
      <c r="AC1282" s="120">
        <v>24</v>
      </c>
      <c r="AD1282" s="120" t="s">
        <v>192</v>
      </c>
      <c r="AE1282" s="120" t="s">
        <v>818</v>
      </c>
      <c r="AF1282" s="123">
        <v>2240</v>
      </c>
      <c r="AG1282" s="123">
        <v>2240</v>
      </c>
      <c r="AH1282" s="120" t="s">
        <v>3306</v>
      </c>
      <c r="AI1282" s="123">
        <v>1146.8499999999999</v>
      </c>
      <c r="AJ1282" s="123">
        <v>1093.1500000000001</v>
      </c>
      <c r="AK1282" s="123">
        <v>2240</v>
      </c>
      <c r="AL1282" s="123">
        <v>40853.15</v>
      </c>
      <c r="AM1282" s="123">
        <v>11079.85</v>
      </c>
      <c r="AN1282" s="123">
        <v>51933</v>
      </c>
      <c r="AO1282" s="123">
        <v>31961.21</v>
      </c>
      <c r="AP1282" s="123">
        <v>10598.79</v>
      </c>
      <c r="AQ1282" s="123">
        <v>42560</v>
      </c>
      <c r="AR1282" s="120">
        <v>20</v>
      </c>
      <c r="AS1282" s="120">
        <f>VLOOKUP(X1282:X3545,[7]Sheet1!$T$2:$AC$1764,10,0)</f>
        <v>562</v>
      </c>
      <c r="AT1282" s="107" t="str">
        <f>VLOOKUP(X1282:X3539,'[8]Asset Classification'!$J$3:$S$2325,10,0)</f>
        <v>&gt;180</v>
      </c>
      <c r="AU1282" s="120"/>
      <c r="AV1282" s="120"/>
      <c r="AW1282" s="120"/>
      <c r="AX1282" s="120" t="s">
        <v>544</v>
      </c>
      <c r="AY1282" s="120" t="s">
        <v>545</v>
      </c>
      <c r="AZ1282" s="120"/>
      <c r="BA1282" s="120"/>
      <c r="BB1282" s="126"/>
      <c r="BC1282" s="110"/>
      <c r="BD1282" s="111"/>
      <c r="BE1282" s="111"/>
      <c r="BF1282" s="112"/>
      <c r="BG1282" s="111"/>
      <c r="BH1282" s="113"/>
      <c r="BI1282" s="111"/>
      <c r="BJ1282" s="111"/>
      <c r="BK1282" s="114"/>
      <c r="BL1282" s="122"/>
    </row>
    <row r="1283" spans="1:64" s="125" customFormat="1" ht="14.55" customHeight="1" x14ac:dyDescent="0.3">
      <c r="A1283" s="120">
        <v>1278</v>
      </c>
      <c r="B1283" s="120" t="s">
        <v>5879</v>
      </c>
      <c r="C1283" s="120" t="s">
        <v>178</v>
      </c>
      <c r="D1283" s="120" t="s">
        <v>850</v>
      </c>
      <c r="E1283" s="120" t="s">
        <v>851</v>
      </c>
      <c r="F1283" s="120" t="s">
        <v>852</v>
      </c>
      <c r="G1283" s="120" t="s">
        <v>853</v>
      </c>
      <c r="H1283" s="120" t="s">
        <v>854</v>
      </c>
      <c r="I1283" s="120">
        <v>170476</v>
      </c>
      <c r="J1283" s="120" t="s">
        <v>1540</v>
      </c>
      <c r="K1283" s="120">
        <v>170476</v>
      </c>
      <c r="L1283" s="120" t="s">
        <v>961</v>
      </c>
      <c r="M1283" s="120" t="s">
        <v>962</v>
      </c>
      <c r="N1283" s="120">
        <v>425492</v>
      </c>
      <c r="O1283" s="120" t="s">
        <v>2943</v>
      </c>
      <c r="P1283" s="120">
        <v>609936</v>
      </c>
      <c r="Q1283" s="120" t="s">
        <v>2944</v>
      </c>
      <c r="R1283" s="120" t="s">
        <v>255</v>
      </c>
      <c r="S1283" s="120" t="s">
        <v>3445</v>
      </c>
      <c r="T1283" s="120" t="s">
        <v>180</v>
      </c>
      <c r="U1283" s="120" t="s">
        <v>181</v>
      </c>
      <c r="V1283" s="120">
        <v>541</v>
      </c>
      <c r="W1283" s="120" t="s">
        <v>5880</v>
      </c>
      <c r="X1283" s="120">
        <v>352529527</v>
      </c>
      <c r="Y1283" s="120" t="s">
        <v>3446</v>
      </c>
      <c r="Z1283" s="120" t="s">
        <v>554</v>
      </c>
      <c r="AA1283" s="123">
        <v>42000</v>
      </c>
      <c r="AB1283" s="120" t="s">
        <v>548</v>
      </c>
      <c r="AC1283" s="120">
        <v>24</v>
      </c>
      <c r="AD1283" s="120" t="s">
        <v>192</v>
      </c>
      <c r="AE1283" s="120" t="s">
        <v>818</v>
      </c>
      <c r="AF1283" s="123">
        <v>2240</v>
      </c>
      <c r="AG1283" s="123">
        <v>2240</v>
      </c>
      <c r="AH1283" s="120" t="s">
        <v>3306</v>
      </c>
      <c r="AI1283" s="123">
        <v>1492.05</v>
      </c>
      <c r="AJ1283" s="123">
        <v>747.95</v>
      </c>
      <c r="AK1283" s="123">
        <v>2240</v>
      </c>
      <c r="AL1283" s="123">
        <v>40507.949999999997</v>
      </c>
      <c r="AM1283" s="123">
        <v>10870.05</v>
      </c>
      <c r="AN1283" s="123">
        <v>51378</v>
      </c>
      <c r="AO1283" s="123">
        <v>32126.77</v>
      </c>
      <c r="AP1283" s="123">
        <v>10433.23</v>
      </c>
      <c r="AQ1283" s="123">
        <v>42560</v>
      </c>
      <c r="AR1283" s="120">
        <v>20</v>
      </c>
      <c r="AS1283" s="120">
        <f>VLOOKUP(X1283:X3546,[7]Sheet1!$T$2:$AC$1764,10,0)</f>
        <v>562</v>
      </c>
      <c r="AT1283" s="107" t="str">
        <f>VLOOKUP(X1283:X3540,'[8]Asset Classification'!$J$3:$S$2325,10,0)</f>
        <v>&gt;180</v>
      </c>
      <c r="AU1283" s="120"/>
      <c r="AV1283" s="120"/>
      <c r="AW1283" s="120"/>
      <c r="AX1283" s="120" t="s">
        <v>544</v>
      </c>
      <c r="AY1283" s="120" t="s">
        <v>545</v>
      </c>
      <c r="AZ1283" s="120"/>
      <c r="BA1283" s="120"/>
      <c r="BB1283" s="126"/>
      <c r="BC1283" s="110"/>
      <c r="BD1283" s="111"/>
      <c r="BE1283" s="111"/>
      <c r="BF1283" s="112"/>
      <c r="BG1283" s="111"/>
      <c r="BH1283" s="113"/>
      <c r="BI1283" s="111"/>
      <c r="BJ1283" s="111"/>
      <c r="BK1283" s="114"/>
      <c r="BL1283" s="122"/>
    </row>
    <row r="1284" spans="1:64" s="125" customFormat="1" ht="14.55" customHeight="1" x14ac:dyDescent="0.3">
      <c r="A1284" s="120">
        <v>1279</v>
      </c>
      <c r="B1284" s="120" t="s">
        <v>5879</v>
      </c>
      <c r="C1284" s="120" t="s">
        <v>178</v>
      </c>
      <c r="D1284" s="120" t="s">
        <v>850</v>
      </c>
      <c r="E1284" s="120" t="s">
        <v>851</v>
      </c>
      <c r="F1284" s="120" t="s">
        <v>852</v>
      </c>
      <c r="G1284" s="120" t="s">
        <v>853</v>
      </c>
      <c r="H1284" s="120" t="s">
        <v>854</v>
      </c>
      <c r="I1284" s="120">
        <v>168143</v>
      </c>
      <c r="J1284" s="120" t="s">
        <v>854</v>
      </c>
      <c r="K1284" s="120">
        <v>168143</v>
      </c>
      <c r="L1284" s="120" t="s">
        <v>961</v>
      </c>
      <c r="M1284" s="120" t="s">
        <v>962</v>
      </c>
      <c r="N1284" s="120">
        <v>356330</v>
      </c>
      <c r="O1284" s="120" t="s">
        <v>1541</v>
      </c>
      <c r="P1284" s="120">
        <v>91403</v>
      </c>
      <c r="Q1284" s="120" t="s">
        <v>1542</v>
      </c>
      <c r="R1284" s="120" t="s">
        <v>219</v>
      </c>
      <c r="S1284" s="120" t="s">
        <v>1543</v>
      </c>
      <c r="T1284" s="120" t="s">
        <v>185</v>
      </c>
      <c r="U1284" s="120" t="s">
        <v>186</v>
      </c>
      <c r="V1284" s="120">
        <v>0</v>
      </c>
      <c r="W1284" s="120" t="s">
        <v>5880</v>
      </c>
      <c r="X1284" s="120">
        <v>34098096</v>
      </c>
      <c r="Y1284" s="120" t="s">
        <v>1544</v>
      </c>
      <c r="Z1284" s="120" t="s">
        <v>1539</v>
      </c>
      <c r="AA1284" s="123">
        <v>31316</v>
      </c>
      <c r="AB1284" s="120" t="s">
        <v>548</v>
      </c>
      <c r="AC1284" s="120">
        <v>24</v>
      </c>
      <c r="AD1284" s="120" t="s">
        <v>192</v>
      </c>
      <c r="AE1284" s="120" t="s">
        <v>1539</v>
      </c>
      <c r="AF1284" s="123">
        <v>1209</v>
      </c>
      <c r="AG1284" s="123">
        <v>1650</v>
      </c>
      <c r="AH1284" s="120" t="s">
        <v>823</v>
      </c>
      <c r="AI1284" s="123">
        <v>29694.39</v>
      </c>
      <c r="AJ1284" s="123">
        <v>7814.61</v>
      </c>
      <c r="AK1284" s="123">
        <v>37509</v>
      </c>
      <c r="AL1284" s="123">
        <v>1621.61</v>
      </c>
      <c r="AM1284" s="123">
        <v>28.39</v>
      </c>
      <c r="AN1284" s="123">
        <v>1650</v>
      </c>
      <c r="AO1284" s="123">
        <v>1621.61</v>
      </c>
      <c r="AP1284" s="123">
        <v>28.39</v>
      </c>
      <c r="AQ1284" s="123">
        <v>1650</v>
      </c>
      <c r="AR1284" s="120">
        <v>42</v>
      </c>
      <c r="AS1284" s="120">
        <f>VLOOKUP(X1284:X3547,[7]Sheet1!$T$2:$AC$1764,10,0)</f>
        <v>564</v>
      </c>
      <c r="AT1284" s="107" t="str">
        <f>VLOOKUP(X1284:X3541,'[8]Asset Classification'!$J$3:$S$2325,10,0)</f>
        <v>&gt;180</v>
      </c>
      <c r="AU1284" s="120"/>
      <c r="AV1284" s="120"/>
      <c r="AW1284" s="120"/>
      <c r="AX1284" s="120" t="s">
        <v>544</v>
      </c>
      <c r="AY1284" s="120" t="s">
        <v>545</v>
      </c>
      <c r="AZ1284" s="120"/>
      <c r="BA1284" s="120"/>
      <c r="BB1284" s="126"/>
      <c r="BC1284" s="110"/>
      <c r="BD1284" s="111"/>
      <c r="BE1284" s="111"/>
      <c r="BF1284" s="112"/>
      <c r="BG1284" s="111"/>
      <c r="BH1284" s="113"/>
      <c r="BI1284" s="111"/>
      <c r="BJ1284" s="111"/>
      <c r="BK1284" s="114"/>
      <c r="BL1284" s="122"/>
    </row>
    <row r="1285" spans="1:64" s="125" customFormat="1" ht="14.55" customHeight="1" x14ac:dyDescent="0.3">
      <c r="A1285" s="120">
        <v>1280</v>
      </c>
      <c r="B1285" s="120" t="s">
        <v>5879</v>
      </c>
      <c r="C1285" s="120" t="s">
        <v>178</v>
      </c>
      <c r="D1285" s="120" t="s">
        <v>850</v>
      </c>
      <c r="E1285" s="120" t="s">
        <v>851</v>
      </c>
      <c r="F1285" s="120" t="s">
        <v>852</v>
      </c>
      <c r="G1285" s="120" t="s">
        <v>853</v>
      </c>
      <c r="H1285" s="120" t="s">
        <v>854</v>
      </c>
      <c r="I1285" s="120">
        <v>40687</v>
      </c>
      <c r="J1285" s="120" t="s">
        <v>960</v>
      </c>
      <c r="K1285" s="120">
        <v>40687</v>
      </c>
      <c r="L1285" s="120" t="s">
        <v>925</v>
      </c>
      <c r="M1285" s="120" t="s">
        <v>926</v>
      </c>
      <c r="N1285" s="120">
        <v>397971</v>
      </c>
      <c r="O1285" s="120" t="s">
        <v>3164</v>
      </c>
      <c r="P1285" s="120">
        <v>625657</v>
      </c>
      <c r="Q1285" s="120" t="s">
        <v>3165</v>
      </c>
      <c r="R1285" s="120" t="s">
        <v>255</v>
      </c>
      <c r="S1285" s="120" t="s">
        <v>3404</v>
      </c>
      <c r="T1285" s="120" t="s">
        <v>180</v>
      </c>
      <c r="U1285" s="120" t="s">
        <v>186</v>
      </c>
      <c r="V1285" s="120">
        <v>541</v>
      </c>
      <c r="W1285" s="120" t="s">
        <v>5880</v>
      </c>
      <c r="X1285" s="120">
        <v>352373926</v>
      </c>
      <c r="Y1285" s="120" t="s">
        <v>3405</v>
      </c>
      <c r="Z1285" s="120" t="s">
        <v>446</v>
      </c>
      <c r="AA1285" s="123">
        <v>42000</v>
      </c>
      <c r="AB1285" s="120" t="s">
        <v>197</v>
      </c>
      <c r="AC1285" s="120">
        <v>24</v>
      </c>
      <c r="AD1285" s="120" t="s">
        <v>192</v>
      </c>
      <c r="AE1285" s="120" t="s">
        <v>333</v>
      </c>
      <c r="AF1285" s="123">
        <v>2240</v>
      </c>
      <c r="AG1285" s="123">
        <v>2240</v>
      </c>
      <c r="AH1285" s="120" t="s">
        <v>3306</v>
      </c>
      <c r="AI1285" s="123">
        <v>1204.3800000000001</v>
      </c>
      <c r="AJ1285" s="123">
        <v>1035.6199999999999</v>
      </c>
      <c r="AK1285" s="123">
        <v>2240</v>
      </c>
      <c r="AL1285" s="123">
        <v>40795.620000000003</v>
      </c>
      <c r="AM1285" s="123">
        <v>11044.38</v>
      </c>
      <c r="AN1285" s="123">
        <v>51840</v>
      </c>
      <c r="AO1285" s="123">
        <v>31988.76</v>
      </c>
      <c r="AP1285" s="123">
        <v>10571.24</v>
      </c>
      <c r="AQ1285" s="123">
        <v>42560</v>
      </c>
      <c r="AR1285" s="120">
        <v>20</v>
      </c>
      <c r="AS1285" s="120">
        <f>VLOOKUP(X1285:X3548,[7]Sheet1!$T$2:$AC$1764,10,0)</f>
        <v>564</v>
      </c>
      <c r="AT1285" s="107" t="str">
        <f>VLOOKUP(X1285:X3542,'[8]Asset Classification'!$J$3:$S$2325,10,0)</f>
        <v>&gt;180</v>
      </c>
      <c r="AU1285" s="120"/>
      <c r="AV1285" s="120"/>
      <c r="AW1285" s="120"/>
      <c r="AX1285" s="120" t="s">
        <v>544</v>
      </c>
      <c r="AY1285" s="120" t="s">
        <v>545</v>
      </c>
      <c r="AZ1285" s="120"/>
      <c r="BA1285" s="120"/>
      <c r="BB1285" s="126"/>
      <c r="BC1285" s="110"/>
      <c r="BD1285" s="111"/>
      <c r="BE1285" s="111"/>
      <c r="BF1285" s="112"/>
      <c r="BG1285" s="111"/>
      <c r="BH1285" s="111"/>
      <c r="BI1285" s="111"/>
      <c r="BJ1285" s="111"/>
      <c r="BK1285" s="114"/>
      <c r="BL1285" s="122"/>
    </row>
    <row r="1286" spans="1:64" s="125" customFormat="1" ht="14.55" customHeight="1" x14ac:dyDescent="0.3">
      <c r="A1286" s="120">
        <v>1281</v>
      </c>
      <c r="B1286" s="120" t="s">
        <v>5879</v>
      </c>
      <c r="C1286" s="120" t="s">
        <v>178</v>
      </c>
      <c r="D1286" s="120" t="s">
        <v>850</v>
      </c>
      <c r="E1286" s="120" t="s">
        <v>851</v>
      </c>
      <c r="F1286" s="120" t="s">
        <v>852</v>
      </c>
      <c r="G1286" s="120" t="s">
        <v>853</v>
      </c>
      <c r="H1286" s="120" t="s">
        <v>854</v>
      </c>
      <c r="I1286" s="120">
        <v>40742</v>
      </c>
      <c r="J1286" s="120" t="s">
        <v>1661</v>
      </c>
      <c r="K1286" s="120">
        <v>40742</v>
      </c>
      <c r="L1286" s="120" t="s">
        <v>855</v>
      </c>
      <c r="M1286" s="120" t="s">
        <v>856</v>
      </c>
      <c r="N1286" s="120">
        <v>352342</v>
      </c>
      <c r="O1286" s="120" t="s">
        <v>1572</v>
      </c>
      <c r="P1286" s="120">
        <v>404227</v>
      </c>
      <c r="Q1286" s="120" t="s">
        <v>1573</v>
      </c>
      <c r="R1286" s="120" t="s">
        <v>219</v>
      </c>
      <c r="S1286" s="120" t="s">
        <v>1576</v>
      </c>
      <c r="T1286" s="120" t="s">
        <v>239</v>
      </c>
      <c r="U1286" s="120"/>
      <c r="V1286" s="120">
        <v>0</v>
      </c>
      <c r="W1286" s="120" t="s">
        <v>5880</v>
      </c>
      <c r="X1286" s="120">
        <v>34606817</v>
      </c>
      <c r="Y1286" s="120" t="s">
        <v>1577</v>
      </c>
      <c r="Z1286" s="120" t="s">
        <v>636</v>
      </c>
      <c r="AA1286" s="123">
        <v>37755</v>
      </c>
      <c r="AB1286" s="120" t="s">
        <v>197</v>
      </c>
      <c r="AC1286" s="120">
        <v>24</v>
      </c>
      <c r="AD1286" s="120" t="s">
        <v>192</v>
      </c>
      <c r="AE1286" s="120" t="s">
        <v>636</v>
      </c>
      <c r="AF1286" s="123">
        <v>2191</v>
      </c>
      <c r="AG1286" s="123">
        <v>1950</v>
      </c>
      <c r="AH1286" s="120" t="s">
        <v>831</v>
      </c>
      <c r="AI1286" s="123">
        <v>33956.01</v>
      </c>
      <c r="AJ1286" s="123">
        <v>9184.99</v>
      </c>
      <c r="AK1286" s="123">
        <v>43141</v>
      </c>
      <c r="AL1286" s="123">
        <v>3798.99</v>
      </c>
      <c r="AM1286" s="123">
        <v>101.01</v>
      </c>
      <c r="AN1286" s="123">
        <v>3900</v>
      </c>
      <c r="AO1286" s="123">
        <v>3798.99</v>
      </c>
      <c r="AP1286" s="123">
        <v>101.01</v>
      </c>
      <c r="AQ1286" s="123">
        <v>3900</v>
      </c>
      <c r="AR1286" s="120">
        <v>41</v>
      </c>
      <c r="AS1286" s="120">
        <f>VLOOKUP(X1286:X3549,[7]Sheet1!$T$2:$AC$1764,10,0)</f>
        <v>565</v>
      </c>
      <c r="AT1286" s="107" t="str">
        <f>VLOOKUP(X1286:X3543,'[8]Asset Classification'!$J$3:$S$2325,10,0)</f>
        <v>&gt;180</v>
      </c>
      <c r="AU1286" s="120"/>
      <c r="AV1286" s="120"/>
      <c r="AW1286" s="120"/>
      <c r="AX1286" s="120" t="s">
        <v>544</v>
      </c>
      <c r="AY1286" s="120" t="s">
        <v>545</v>
      </c>
      <c r="AZ1286" s="120"/>
      <c r="BA1286" s="120"/>
      <c r="BB1286" s="126"/>
      <c r="BC1286" s="110"/>
      <c r="BD1286" s="111"/>
      <c r="BE1286" s="111"/>
      <c r="BF1286" s="112"/>
      <c r="BG1286" s="111"/>
      <c r="BH1286" s="113"/>
      <c r="BI1286" s="111"/>
      <c r="BJ1286" s="111"/>
      <c r="BK1286" s="114"/>
      <c r="BL1286" s="122"/>
    </row>
    <row r="1287" spans="1:64" s="125" customFormat="1" ht="14.55" customHeight="1" x14ac:dyDescent="0.3">
      <c r="A1287" s="120">
        <v>1282</v>
      </c>
      <c r="B1287" s="120" t="s">
        <v>5879</v>
      </c>
      <c r="C1287" s="120" t="s">
        <v>178</v>
      </c>
      <c r="D1287" s="120" t="s">
        <v>850</v>
      </c>
      <c r="E1287" s="120" t="s">
        <v>851</v>
      </c>
      <c r="F1287" s="120" t="s">
        <v>852</v>
      </c>
      <c r="G1287" s="120" t="s">
        <v>853</v>
      </c>
      <c r="H1287" s="120" t="s">
        <v>854</v>
      </c>
      <c r="I1287" s="120">
        <v>170478</v>
      </c>
      <c r="J1287" s="120" t="s">
        <v>854</v>
      </c>
      <c r="K1287" s="120">
        <v>170478</v>
      </c>
      <c r="L1287" s="120" t="s">
        <v>906</v>
      </c>
      <c r="M1287" s="120" t="s">
        <v>907</v>
      </c>
      <c r="N1287" s="120">
        <v>339360</v>
      </c>
      <c r="O1287" s="120" t="s">
        <v>1640</v>
      </c>
      <c r="P1287" s="120">
        <v>91537</v>
      </c>
      <c r="Q1287" s="120" t="s">
        <v>1641</v>
      </c>
      <c r="R1287" s="120" t="s">
        <v>255</v>
      </c>
      <c r="S1287" s="120" t="s">
        <v>1642</v>
      </c>
      <c r="T1287" s="120" t="s">
        <v>186</v>
      </c>
      <c r="U1287" s="120" t="s">
        <v>186</v>
      </c>
      <c r="V1287" s="120">
        <v>541</v>
      </c>
      <c r="W1287" s="120" t="s">
        <v>5880</v>
      </c>
      <c r="X1287" s="120">
        <v>347389492</v>
      </c>
      <c r="Y1287" s="120" t="s">
        <v>1643</v>
      </c>
      <c r="Z1287" s="120" t="s">
        <v>1644</v>
      </c>
      <c r="AA1287" s="123">
        <v>62232</v>
      </c>
      <c r="AB1287" s="120" t="s">
        <v>548</v>
      </c>
      <c r="AC1287" s="120">
        <v>24</v>
      </c>
      <c r="AD1287" s="120" t="s">
        <v>190</v>
      </c>
      <c r="AE1287" s="120" t="s">
        <v>1305</v>
      </c>
      <c r="AF1287" s="123">
        <v>3264</v>
      </c>
      <c r="AG1287" s="123">
        <v>3250</v>
      </c>
      <c r="AH1287" s="120" t="s">
        <v>310</v>
      </c>
      <c r="AI1287" s="123">
        <v>43890.78</v>
      </c>
      <c r="AJ1287" s="123">
        <v>14623.22</v>
      </c>
      <c r="AK1287" s="123">
        <v>58514</v>
      </c>
      <c r="AL1287" s="123">
        <v>18341.22</v>
      </c>
      <c r="AM1287" s="123">
        <v>1158.78</v>
      </c>
      <c r="AN1287" s="123">
        <v>19500</v>
      </c>
      <c r="AO1287" s="123">
        <v>18341.22</v>
      </c>
      <c r="AP1287" s="123">
        <v>1158.78</v>
      </c>
      <c r="AQ1287" s="123">
        <v>19500</v>
      </c>
      <c r="AR1287" s="120">
        <v>38</v>
      </c>
      <c r="AS1287" s="120">
        <f>VLOOKUP(X1287:X3550,[7]Sheet1!$T$2:$AC$1764,10,0)</f>
        <v>565</v>
      </c>
      <c r="AT1287" s="107" t="str">
        <f>VLOOKUP(X1287:X3544,'[8]Asset Classification'!$J$3:$S$2325,10,0)</f>
        <v>&gt;180</v>
      </c>
      <c r="AU1287" s="120"/>
      <c r="AV1287" s="120"/>
      <c r="AW1287" s="120"/>
      <c r="AX1287" s="120" t="s">
        <v>544</v>
      </c>
      <c r="AY1287" s="120" t="s">
        <v>545</v>
      </c>
      <c r="AZ1287" s="120"/>
      <c r="BA1287" s="120"/>
      <c r="BB1287" s="126"/>
      <c r="BC1287" s="110"/>
      <c r="BD1287" s="111"/>
      <c r="BE1287" s="111"/>
      <c r="BF1287" s="112"/>
      <c r="BG1287" s="111"/>
      <c r="BH1287" s="113"/>
      <c r="BI1287" s="111"/>
      <c r="BJ1287" s="111"/>
      <c r="BK1287" s="114"/>
      <c r="BL1287" s="122"/>
    </row>
    <row r="1288" spans="1:64" s="125" customFormat="1" ht="14.55" customHeight="1" x14ac:dyDescent="0.3">
      <c r="A1288" s="120">
        <v>1283</v>
      </c>
      <c r="B1288" s="120" t="s">
        <v>5879</v>
      </c>
      <c r="C1288" s="120" t="s">
        <v>178</v>
      </c>
      <c r="D1288" s="120" t="s">
        <v>850</v>
      </c>
      <c r="E1288" s="120" t="s">
        <v>851</v>
      </c>
      <c r="F1288" s="120" t="s">
        <v>852</v>
      </c>
      <c r="G1288" s="120" t="s">
        <v>853</v>
      </c>
      <c r="H1288" s="120" t="s">
        <v>854</v>
      </c>
      <c r="I1288" s="120">
        <v>40717</v>
      </c>
      <c r="J1288" s="120" t="s">
        <v>854</v>
      </c>
      <c r="K1288" s="120">
        <v>40717</v>
      </c>
      <c r="L1288" s="120" t="s">
        <v>906</v>
      </c>
      <c r="M1288" s="120" t="s">
        <v>907</v>
      </c>
      <c r="N1288" s="120">
        <v>348586</v>
      </c>
      <c r="O1288" s="120" t="s">
        <v>908</v>
      </c>
      <c r="P1288" s="120">
        <v>91360</v>
      </c>
      <c r="Q1288" s="120" t="s">
        <v>905</v>
      </c>
      <c r="R1288" s="120" t="s">
        <v>255</v>
      </c>
      <c r="S1288" s="120" t="s">
        <v>1732</v>
      </c>
      <c r="T1288" s="120" t="s">
        <v>185</v>
      </c>
      <c r="U1288" s="120" t="s">
        <v>181</v>
      </c>
      <c r="V1288" s="120">
        <v>541</v>
      </c>
      <c r="W1288" s="120" t="s">
        <v>5880</v>
      </c>
      <c r="X1288" s="120">
        <v>347901035</v>
      </c>
      <c r="Y1288" s="120" t="s">
        <v>1733</v>
      </c>
      <c r="Z1288" s="120" t="s">
        <v>643</v>
      </c>
      <c r="AA1288" s="123">
        <v>54278</v>
      </c>
      <c r="AB1288" s="120" t="s">
        <v>194</v>
      </c>
      <c r="AC1288" s="120">
        <v>24</v>
      </c>
      <c r="AD1288" s="120" t="s">
        <v>183</v>
      </c>
      <c r="AE1288" s="120" t="s">
        <v>716</v>
      </c>
      <c r="AF1288" s="123">
        <v>2876</v>
      </c>
      <c r="AG1288" s="123">
        <v>2800</v>
      </c>
      <c r="AH1288" s="120" t="s">
        <v>511</v>
      </c>
      <c r="AI1288" s="123">
        <v>36224.19</v>
      </c>
      <c r="AJ1288" s="123">
        <v>11995.1</v>
      </c>
      <c r="AK1288" s="123">
        <v>48219.29</v>
      </c>
      <c r="AL1288" s="123">
        <v>18053.810000000001</v>
      </c>
      <c r="AM1288" s="123">
        <v>1002.9</v>
      </c>
      <c r="AN1288" s="123">
        <v>19056.71</v>
      </c>
      <c r="AO1288" s="123">
        <v>18053.810000000001</v>
      </c>
      <c r="AP1288" s="123">
        <v>1002.9</v>
      </c>
      <c r="AQ1288" s="123">
        <v>19056.71</v>
      </c>
      <c r="AR1288" s="120">
        <v>37</v>
      </c>
      <c r="AS1288" s="120">
        <f>VLOOKUP(X1288:X3551,[7]Sheet1!$T$2:$AC$1764,10,0)</f>
        <v>565</v>
      </c>
      <c r="AT1288" s="107" t="str">
        <f>VLOOKUP(X1288:X3545,'[8]Asset Classification'!$J$3:$S$2325,10,0)</f>
        <v>&gt;180</v>
      </c>
      <c r="AU1288" s="120"/>
      <c r="AV1288" s="120"/>
      <c r="AW1288" s="120"/>
      <c r="AX1288" s="120" t="s">
        <v>544</v>
      </c>
      <c r="AY1288" s="120" t="s">
        <v>545</v>
      </c>
      <c r="AZ1288" s="120"/>
      <c r="BA1288" s="120"/>
      <c r="BB1288" s="126"/>
      <c r="BC1288" s="110"/>
      <c r="BD1288" s="111"/>
      <c r="BE1288" s="111"/>
      <c r="BF1288" s="112"/>
      <c r="BG1288" s="111"/>
      <c r="BH1288" s="113"/>
      <c r="BI1288" s="111"/>
      <c r="BJ1288" s="111"/>
      <c r="BK1288" s="114"/>
      <c r="BL1288" s="122"/>
    </row>
    <row r="1289" spans="1:64" s="125" customFormat="1" ht="14.55" customHeight="1" x14ac:dyDescent="0.3">
      <c r="A1289" s="120">
        <v>1284</v>
      </c>
      <c r="B1289" s="120" t="s">
        <v>5879</v>
      </c>
      <c r="C1289" s="120" t="s">
        <v>178</v>
      </c>
      <c r="D1289" s="120" t="s">
        <v>850</v>
      </c>
      <c r="E1289" s="120" t="s">
        <v>851</v>
      </c>
      <c r="F1289" s="120" t="s">
        <v>852</v>
      </c>
      <c r="G1289" s="120" t="s">
        <v>853</v>
      </c>
      <c r="H1289" s="120" t="s">
        <v>854</v>
      </c>
      <c r="I1289" s="120">
        <v>168143</v>
      </c>
      <c r="J1289" s="120" t="s">
        <v>854</v>
      </c>
      <c r="K1289" s="120">
        <v>168143</v>
      </c>
      <c r="L1289" s="120" t="s">
        <v>855</v>
      </c>
      <c r="M1289" s="120" t="s">
        <v>856</v>
      </c>
      <c r="N1289" s="120">
        <v>62950</v>
      </c>
      <c r="O1289" s="120" t="s">
        <v>1951</v>
      </c>
      <c r="P1289" s="120">
        <v>499472</v>
      </c>
      <c r="Q1289" s="120" t="s">
        <v>1952</v>
      </c>
      <c r="R1289" s="120" t="s">
        <v>255</v>
      </c>
      <c r="S1289" s="120" t="s">
        <v>1953</v>
      </c>
      <c r="T1289" s="120" t="s">
        <v>185</v>
      </c>
      <c r="U1289" s="120" t="s">
        <v>186</v>
      </c>
      <c r="V1289" s="120">
        <v>541</v>
      </c>
      <c r="W1289" s="120" t="s">
        <v>5880</v>
      </c>
      <c r="X1289" s="120">
        <v>348764532</v>
      </c>
      <c r="Y1289" s="120" t="s">
        <v>1954</v>
      </c>
      <c r="Z1289" s="120" t="s">
        <v>751</v>
      </c>
      <c r="AA1289" s="123">
        <v>41952</v>
      </c>
      <c r="AB1289" s="120" t="s">
        <v>548</v>
      </c>
      <c r="AC1289" s="120">
        <v>24</v>
      </c>
      <c r="AD1289" s="120" t="s">
        <v>192</v>
      </c>
      <c r="AE1289" s="120" t="s">
        <v>325</v>
      </c>
      <c r="AF1289" s="123">
        <v>2413</v>
      </c>
      <c r="AG1289" s="123">
        <v>2250</v>
      </c>
      <c r="AH1289" s="120" t="s">
        <v>238</v>
      </c>
      <c r="AI1289" s="123">
        <v>16420.54</v>
      </c>
      <c r="AJ1289" s="123">
        <v>8492.4599999999991</v>
      </c>
      <c r="AK1289" s="123">
        <v>24913</v>
      </c>
      <c r="AL1289" s="123">
        <v>25531.46</v>
      </c>
      <c r="AM1289" s="123">
        <v>3718.54</v>
      </c>
      <c r="AN1289" s="123">
        <v>29250</v>
      </c>
      <c r="AO1289" s="123">
        <v>25531.46</v>
      </c>
      <c r="AP1289" s="123">
        <v>3718.54</v>
      </c>
      <c r="AQ1289" s="123">
        <v>29250</v>
      </c>
      <c r="AR1289" s="120">
        <v>31</v>
      </c>
      <c r="AS1289" s="120">
        <f>VLOOKUP(X1289:X3552,[7]Sheet1!$T$2:$AC$1764,10,0)</f>
        <v>565</v>
      </c>
      <c r="AT1289" s="107" t="str">
        <f>VLOOKUP(X1289:X3546,'[8]Asset Classification'!$J$3:$S$2325,10,0)</f>
        <v>&gt;180</v>
      </c>
      <c r="AU1289" s="120"/>
      <c r="AV1289" s="120"/>
      <c r="AW1289" s="120"/>
      <c r="AX1289" s="120" t="s">
        <v>544</v>
      </c>
      <c r="AY1289" s="120" t="s">
        <v>545</v>
      </c>
      <c r="AZ1289" s="120"/>
      <c r="BA1289" s="120"/>
      <c r="BB1289" s="126"/>
      <c r="BC1289" s="110"/>
      <c r="BD1289" s="111"/>
      <c r="BE1289" s="111"/>
      <c r="BF1289" s="112"/>
      <c r="BG1289" s="111"/>
      <c r="BH1289" s="113"/>
      <c r="BI1289" s="111"/>
      <c r="BJ1289" s="111"/>
      <c r="BK1289" s="114"/>
      <c r="BL1289" s="122"/>
    </row>
    <row r="1290" spans="1:64" s="125" customFormat="1" ht="14.55" customHeight="1" x14ac:dyDescent="0.3">
      <c r="A1290" s="120">
        <v>1285</v>
      </c>
      <c r="B1290" s="120" t="s">
        <v>5879</v>
      </c>
      <c r="C1290" s="120" t="s">
        <v>178</v>
      </c>
      <c r="D1290" s="120" t="s">
        <v>850</v>
      </c>
      <c r="E1290" s="120" t="s">
        <v>851</v>
      </c>
      <c r="F1290" s="120" t="s">
        <v>852</v>
      </c>
      <c r="G1290" s="120" t="s">
        <v>853</v>
      </c>
      <c r="H1290" s="120" t="s">
        <v>854</v>
      </c>
      <c r="I1290" s="120">
        <v>40742</v>
      </c>
      <c r="J1290" s="120" t="s">
        <v>1661</v>
      </c>
      <c r="K1290" s="120">
        <v>40742</v>
      </c>
      <c r="L1290" s="120" t="s">
        <v>855</v>
      </c>
      <c r="M1290" s="120" t="s">
        <v>856</v>
      </c>
      <c r="N1290" s="120">
        <v>348210</v>
      </c>
      <c r="O1290" s="120" t="s">
        <v>1951</v>
      </c>
      <c r="P1290" s="120">
        <v>499472</v>
      </c>
      <c r="Q1290" s="120" t="s">
        <v>1952</v>
      </c>
      <c r="R1290" s="120" t="s">
        <v>255</v>
      </c>
      <c r="S1290" s="120" t="s">
        <v>1955</v>
      </c>
      <c r="T1290" s="120" t="s">
        <v>185</v>
      </c>
      <c r="U1290" s="120" t="s">
        <v>186</v>
      </c>
      <c r="V1290" s="120">
        <v>541</v>
      </c>
      <c r="W1290" s="120" t="s">
        <v>5880</v>
      </c>
      <c r="X1290" s="120">
        <v>348765353</v>
      </c>
      <c r="Y1290" s="120" t="s">
        <v>1956</v>
      </c>
      <c r="Z1290" s="120" t="s">
        <v>751</v>
      </c>
      <c r="AA1290" s="123">
        <v>41952</v>
      </c>
      <c r="AB1290" s="120" t="s">
        <v>548</v>
      </c>
      <c r="AC1290" s="120">
        <v>24</v>
      </c>
      <c r="AD1290" s="120" t="s">
        <v>192</v>
      </c>
      <c r="AE1290" s="120" t="s">
        <v>325</v>
      </c>
      <c r="AF1290" s="123">
        <v>2413</v>
      </c>
      <c r="AG1290" s="123">
        <v>2250</v>
      </c>
      <c r="AH1290" s="120" t="s">
        <v>238</v>
      </c>
      <c r="AI1290" s="123">
        <v>16420.54</v>
      </c>
      <c r="AJ1290" s="123">
        <v>8492.4599999999991</v>
      </c>
      <c r="AK1290" s="123">
        <v>24913</v>
      </c>
      <c r="AL1290" s="123">
        <v>25531.46</v>
      </c>
      <c r="AM1290" s="123">
        <v>3718.54</v>
      </c>
      <c r="AN1290" s="123">
        <v>29250</v>
      </c>
      <c r="AO1290" s="123">
        <v>25531.46</v>
      </c>
      <c r="AP1290" s="123">
        <v>3718.54</v>
      </c>
      <c r="AQ1290" s="123">
        <v>29250</v>
      </c>
      <c r="AR1290" s="120">
        <v>31</v>
      </c>
      <c r="AS1290" s="120">
        <f>VLOOKUP(X1290:X3553,[7]Sheet1!$T$2:$AC$1764,10,0)</f>
        <v>565</v>
      </c>
      <c r="AT1290" s="107" t="str">
        <f>VLOOKUP(X1290:X3547,'[8]Asset Classification'!$J$3:$S$2325,10,0)</f>
        <v>&gt;180</v>
      </c>
      <c r="AU1290" s="120"/>
      <c r="AV1290" s="120"/>
      <c r="AW1290" s="120"/>
      <c r="AX1290" s="120" t="s">
        <v>544</v>
      </c>
      <c r="AY1290" s="120" t="s">
        <v>545</v>
      </c>
      <c r="AZ1290" s="120"/>
      <c r="BA1290" s="120"/>
      <c r="BB1290" s="126"/>
      <c r="BC1290" s="110"/>
      <c r="BD1290" s="111"/>
      <c r="BE1290" s="111"/>
      <c r="BF1290" s="112"/>
      <c r="BG1290" s="111"/>
      <c r="BH1290" s="113"/>
      <c r="BI1290" s="111"/>
      <c r="BJ1290" s="111"/>
      <c r="BK1290" s="114"/>
      <c r="BL1290" s="122"/>
    </row>
    <row r="1291" spans="1:64" s="125" customFormat="1" ht="14.55" customHeight="1" x14ac:dyDescent="0.3">
      <c r="A1291" s="120">
        <v>1286</v>
      </c>
      <c r="B1291" s="120" t="s">
        <v>5879</v>
      </c>
      <c r="C1291" s="120" t="s">
        <v>178</v>
      </c>
      <c r="D1291" s="120" t="s">
        <v>850</v>
      </c>
      <c r="E1291" s="120" t="s">
        <v>851</v>
      </c>
      <c r="F1291" s="120" t="s">
        <v>852</v>
      </c>
      <c r="G1291" s="120" t="s">
        <v>853</v>
      </c>
      <c r="H1291" s="120" t="s">
        <v>854</v>
      </c>
      <c r="I1291" s="120">
        <v>40742</v>
      </c>
      <c r="J1291" s="120" t="s">
        <v>1661</v>
      </c>
      <c r="K1291" s="120">
        <v>40742</v>
      </c>
      <c r="L1291" s="120" t="s">
        <v>855</v>
      </c>
      <c r="M1291" s="120" t="s">
        <v>856</v>
      </c>
      <c r="N1291" s="120">
        <v>350545</v>
      </c>
      <c r="O1291" s="120" t="s">
        <v>2160</v>
      </c>
      <c r="P1291" s="120">
        <v>91501</v>
      </c>
      <c r="Q1291" s="120" t="s">
        <v>2161</v>
      </c>
      <c r="R1291" s="120" t="s">
        <v>255</v>
      </c>
      <c r="S1291" s="120" t="s">
        <v>2162</v>
      </c>
      <c r="T1291" s="120" t="s">
        <v>185</v>
      </c>
      <c r="U1291" s="120" t="s">
        <v>186</v>
      </c>
      <c r="V1291" s="120">
        <v>541</v>
      </c>
      <c r="W1291" s="120" t="s">
        <v>5894</v>
      </c>
      <c r="X1291" s="120">
        <v>349252221</v>
      </c>
      <c r="Y1291" s="120" t="s">
        <v>2163</v>
      </c>
      <c r="Z1291" s="120" t="s">
        <v>650</v>
      </c>
      <c r="AA1291" s="123">
        <v>54478</v>
      </c>
      <c r="AB1291" s="120" t="s">
        <v>548</v>
      </c>
      <c r="AC1291" s="120">
        <v>24</v>
      </c>
      <c r="AD1291" s="120" t="s">
        <v>190</v>
      </c>
      <c r="AE1291" s="120" t="s">
        <v>342</v>
      </c>
      <c r="AF1291" s="123">
        <v>2314</v>
      </c>
      <c r="AG1291" s="123">
        <v>2950</v>
      </c>
      <c r="AH1291" s="120" t="s">
        <v>826</v>
      </c>
      <c r="AI1291" s="123">
        <v>18978.060000000001</v>
      </c>
      <c r="AJ1291" s="123">
        <v>9885.94</v>
      </c>
      <c r="AK1291" s="123">
        <v>28864</v>
      </c>
      <c r="AL1291" s="123">
        <v>35499.94</v>
      </c>
      <c r="AM1291" s="123">
        <v>5800.06</v>
      </c>
      <c r="AN1291" s="123">
        <v>41300</v>
      </c>
      <c r="AO1291" s="123">
        <v>35499.94</v>
      </c>
      <c r="AP1291" s="123">
        <v>5800.06</v>
      </c>
      <c r="AQ1291" s="123">
        <v>41300</v>
      </c>
      <c r="AR1291" s="120">
        <v>30</v>
      </c>
      <c r="AS1291" s="120">
        <f>VLOOKUP(X1291:X3554,[7]Sheet1!$T$2:$AC$1764,10,0)</f>
        <v>565</v>
      </c>
      <c r="AT1291" s="107" t="str">
        <f>VLOOKUP(X1291:X3548,'[8]Asset Classification'!$J$3:$S$2325,10,0)</f>
        <v>&gt;180</v>
      </c>
      <c r="AU1291" s="120"/>
      <c r="AV1291" s="120"/>
      <c r="AW1291" s="120"/>
      <c r="AX1291" s="120" t="s">
        <v>544</v>
      </c>
      <c r="AY1291" s="120" t="s">
        <v>545</v>
      </c>
      <c r="AZ1291" s="120"/>
      <c r="BA1291" s="120"/>
      <c r="BB1291" s="126"/>
      <c r="BC1291" s="110"/>
      <c r="BD1291" s="111"/>
      <c r="BE1291" s="111"/>
      <c r="BF1291" s="112"/>
      <c r="BG1291" s="111"/>
      <c r="BH1291" s="113"/>
      <c r="BI1291" s="111"/>
      <c r="BJ1291" s="111"/>
      <c r="BK1291" s="114"/>
      <c r="BL1291" s="122"/>
    </row>
    <row r="1292" spans="1:64" s="125" customFormat="1" ht="14.55" customHeight="1" x14ac:dyDescent="0.3">
      <c r="A1292" s="120">
        <v>1287</v>
      </c>
      <c r="B1292" s="120" t="s">
        <v>5879</v>
      </c>
      <c r="C1292" s="120" t="s">
        <v>178</v>
      </c>
      <c r="D1292" s="120" t="s">
        <v>850</v>
      </c>
      <c r="E1292" s="120" t="s">
        <v>851</v>
      </c>
      <c r="F1292" s="120" t="s">
        <v>852</v>
      </c>
      <c r="G1292" s="120" t="s">
        <v>853</v>
      </c>
      <c r="H1292" s="120" t="s">
        <v>854</v>
      </c>
      <c r="I1292" s="120">
        <v>40747</v>
      </c>
      <c r="J1292" s="120" t="s">
        <v>1799</v>
      </c>
      <c r="K1292" s="120">
        <v>40747</v>
      </c>
      <c r="L1292" s="120" t="s">
        <v>906</v>
      </c>
      <c r="M1292" s="120" t="s">
        <v>907</v>
      </c>
      <c r="N1292" s="120">
        <v>62994</v>
      </c>
      <c r="O1292" s="120" t="s">
        <v>908</v>
      </c>
      <c r="P1292" s="120">
        <v>91359</v>
      </c>
      <c r="Q1292" s="120" t="s">
        <v>1095</v>
      </c>
      <c r="R1292" s="120" t="s">
        <v>255</v>
      </c>
      <c r="S1292" s="120" t="s">
        <v>2990</v>
      </c>
      <c r="T1292" s="120" t="s">
        <v>185</v>
      </c>
      <c r="U1292" s="120" t="s">
        <v>186</v>
      </c>
      <c r="V1292" s="120">
        <v>541</v>
      </c>
      <c r="W1292" s="120" t="s">
        <v>5880</v>
      </c>
      <c r="X1292" s="120">
        <v>351565119</v>
      </c>
      <c r="Y1292" s="120" t="s">
        <v>2991</v>
      </c>
      <c r="Z1292" s="120" t="s">
        <v>812</v>
      </c>
      <c r="AA1292" s="123">
        <v>42000</v>
      </c>
      <c r="AB1292" s="120" t="s">
        <v>194</v>
      </c>
      <c r="AC1292" s="120">
        <v>24</v>
      </c>
      <c r="AD1292" s="120" t="s">
        <v>192</v>
      </c>
      <c r="AE1292" s="120" t="s">
        <v>442</v>
      </c>
      <c r="AF1292" s="123">
        <v>2250</v>
      </c>
      <c r="AG1292" s="123">
        <v>2250</v>
      </c>
      <c r="AH1292" s="120" t="s">
        <v>498</v>
      </c>
      <c r="AI1292" s="123">
        <v>3531.75</v>
      </c>
      <c r="AJ1292" s="123">
        <v>3518.25</v>
      </c>
      <c r="AK1292" s="123">
        <v>7050</v>
      </c>
      <c r="AL1292" s="123">
        <v>38468.25</v>
      </c>
      <c r="AM1292" s="123">
        <v>9283.75</v>
      </c>
      <c r="AN1292" s="123">
        <v>47752</v>
      </c>
      <c r="AO1292" s="123">
        <v>33335.33</v>
      </c>
      <c r="AP1292" s="123">
        <v>9114.67</v>
      </c>
      <c r="AQ1292" s="123">
        <v>42450</v>
      </c>
      <c r="AR1292" s="120">
        <v>22</v>
      </c>
      <c r="AS1292" s="120">
        <f>VLOOKUP(X1292:X3555,[7]Sheet1!$T$2:$AC$1764,10,0)</f>
        <v>565</v>
      </c>
      <c r="AT1292" s="107" t="str">
        <f>VLOOKUP(X1292:X3549,'[8]Asset Classification'!$J$3:$S$2325,10,0)</f>
        <v>&gt;180</v>
      </c>
      <c r="AU1292" s="120"/>
      <c r="AV1292" s="120"/>
      <c r="AW1292" s="120"/>
      <c r="AX1292" s="120" t="s">
        <v>544</v>
      </c>
      <c r="AY1292" s="120" t="s">
        <v>545</v>
      </c>
      <c r="AZ1292" s="120"/>
      <c r="BA1292" s="120"/>
      <c r="BB1292" s="126"/>
      <c r="BC1292" s="110"/>
      <c r="BD1292" s="111"/>
      <c r="BE1292" s="111"/>
      <c r="BF1292" s="112"/>
      <c r="BG1292" s="111"/>
      <c r="BH1292" s="113"/>
      <c r="BI1292" s="111"/>
      <c r="BJ1292" s="111"/>
      <c r="BK1292" s="114"/>
      <c r="BL1292" s="122"/>
    </row>
    <row r="1293" spans="1:64" s="125" customFormat="1" ht="14.55" customHeight="1" x14ac:dyDescent="0.3">
      <c r="A1293" s="120">
        <v>1288</v>
      </c>
      <c r="B1293" s="120" t="s">
        <v>5879</v>
      </c>
      <c r="C1293" s="120" t="s">
        <v>178</v>
      </c>
      <c r="D1293" s="120" t="s">
        <v>850</v>
      </c>
      <c r="E1293" s="120" t="s">
        <v>851</v>
      </c>
      <c r="F1293" s="120" t="s">
        <v>852</v>
      </c>
      <c r="G1293" s="120" t="s">
        <v>853</v>
      </c>
      <c r="H1293" s="120" t="s">
        <v>854</v>
      </c>
      <c r="I1293" s="120">
        <v>176391</v>
      </c>
      <c r="J1293" s="120" t="s">
        <v>889</v>
      </c>
      <c r="K1293" s="120">
        <v>176391</v>
      </c>
      <c r="L1293" s="120" t="s">
        <v>1545</v>
      </c>
      <c r="M1293" s="120" t="s">
        <v>1546</v>
      </c>
      <c r="N1293" s="120">
        <v>378836</v>
      </c>
      <c r="O1293" s="120" t="s">
        <v>1619</v>
      </c>
      <c r="P1293" s="120">
        <v>415061</v>
      </c>
      <c r="Q1293" s="120" t="s">
        <v>1620</v>
      </c>
      <c r="R1293" s="120" t="s">
        <v>437</v>
      </c>
      <c r="S1293" s="120" t="s">
        <v>1621</v>
      </c>
      <c r="T1293" s="120" t="s">
        <v>185</v>
      </c>
      <c r="U1293" s="120" t="s">
        <v>186</v>
      </c>
      <c r="V1293" s="120">
        <v>541</v>
      </c>
      <c r="W1293" s="120" t="s">
        <v>5880</v>
      </c>
      <c r="X1293" s="120">
        <v>351648743</v>
      </c>
      <c r="Y1293" s="120" t="s">
        <v>1622</v>
      </c>
      <c r="Z1293" s="120" t="s">
        <v>814</v>
      </c>
      <c r="AA1293" s="123">
        <v>30000</v>
      </c>
      <c r="AB1293" s="120" t="s">
        <v>197</v>
      </c>
      <c r="AC1293" s="120">
        <v>12</v>
      </c>
      <c r="AD1293" s="120" t="s">
        <v>276</v>
      </c>
      <c r="AE1293" s="120" t="s">
        <v>341</v>
      </c>
      <c r="AF1293" s="123">
        <v>2860</v>
      </c>
      <c r="AG1293" s="123">
        <v>2860</v>
      </c>
      <c r="AH1293" s="120" t="s">
        <v>238</v>
      </c>
      <c r="AI1293" s="123">
        <v>6425.91</v>
      </c>
      <c r="AJ1293" s="123">
        <v>2154.09</v>
      </c>
      <c r="AK1293" s="123">
        <v>8580</v>
      </c>
      <c r="AL1293" s="123">
        <v>23574.09</v>
      </c>
      <c r="AM1293" s="123">
        <v>2554.91</v>
      </c>
      <c r="AN1293" s="123">
        <v>26129</v>
      </c>
      <c r="AO1293" s="123">
        <v>23574.09</v>
      </c>
      <c r="AP1293" s="123">
        <v>2554.91</v>
      </c>
      <c r="AQ1293" s="123">
        <v>26129</v>
      </c>
      <c r="AR1293" s="120">
        <v>23</v>
      </c>
      <c r="AS1293" s="120">
        <f>VLOOKUP(X1293:X3556,[7]Sheet1!$T$2:$AC$1764,10,0)</f>
        <v>565</v>
      </c>
      <c r="AT1293" s="107" t="str">
        <f>VLOOKUP(X1293:X3550,'[8]Asset Classification'!$J$3:$S$2325,10,0)</f>
        <v>&gt;180</v>
      </c>
      <c r="AU1293" s="120"/>
      <c r="AV1293" s="120"/>
      <c r="AW1293" s="120"/>
      <c r="AX1293" s="120" t="s">
        <v>544</v>
      </c>
      <c r="AY1293" s="120" t="s">
        <v>545</v>
      </c>
      <c r="AZ1293" s="120"/>
      <c r="BA1293" s="120"/>
      <c r="BB1293" s="126"/>
      <c r="BC1293" s="110"/>
      <c r="BD1293" s="111"/>
      <c r="BE1293" s="111"/>
      <c r="BF1293" s="112"/>
      <c r="BG1293" s="111"/>
      <c r="BH1293" s="113"/>
      <c r="BI1293" s="111"/>
      <c r="BJ1293" s="111"/>
      <c r="BK1293" s="114"/>
      <c r="BL1293" s="122"/>
    </row>
    <row r="1294" spans="1:64" s="125" customFormat="1" ht="14.55" customHeight="1" x14ac:dyDescent="0.3">
      <c r="A1294" s="120">
        <v>1289</v>
      </c>
      <c r="B1294" s="120" t="s">
        <v>5879</v>
      </c>
      <c r="C1294" s="120" t="s">
        <v>178</v>
      </c>
      <c r="D1294" s="120" t="s">
        <v>850</v>
      </c>
      <c r="E1294" s="120" t="s">
        <v>851</v>
      </c>
      <c r="F1294" s="120" t="s">
        <v>852</v>
      </c>
      <c r="G1294" s="120" t="s">
        <v>853</v>
      </c>
      <c r="H1294" s="120" t="s">
        <v>854</v>
      </c>
      <c r="I1294" s="120">
        <v>180862</v>
      </c>
      <c r="J1294" s="120" t="s">
        <v>889</v>
      </c>
      <c r="K1294" s="120">
        <v>180862</v>
      </c>
      <c r="L1294" s="120" t="s">
        <v>1545</v>
      </c>
      <c r="M1294" s="120" t="s">
        <v>1546</v>
      </c>
      <c r="N1294" s="120">
        <v>410639</v>
      </c>
      <c r="O1294" s="120" t="s">
        <v>1619</v>
      </c>
      <c r="P1294" s="120">
        <v>415061</v>
      </c>
      <c r="Q1294" s="120" t="s">
        <v>1620</v>
      </c>
      <c r="R1294" s="120" t="s">
        <v>437</v>
      </c>
      <c r="S1294" s="120" t="s">
        <v>1623</v>
      </c>
      <c r="T1294" s="120" t="s">
        <v>185</v>
      </c>
      <c r="U1294" s="120" t="s">
        <v>186</v>
      </c>
      <c r="V1294" s="120">
        <v>541</v>
      </c>
      <c r="W1294" s="120" t="s">
        <v>5880</v>
      </c>
      <c r="X1294" s="120">
        <v>351654016</v>
      </c>
      <c r="Y1294" s="120" t="s">
        <v>2099</v>
      </c>
      <c r="Z1294" s="120" t="s">
        <v>815</v>
      </c>
      <c r="AA1294" s="123">
        <v>30000</v>
      </c>
      <c r="AB1294" s="120" t="s">
        <v>197</v>
      </c>
      <c r="AC1294" s="120">
        <v>12</v>
      </c>
      <c r="AD1294" s="120" t="s">
        <v>276</v>
      </c>
      <c r="AE1294" s="120" t="s">
        <v>341</v>
      </c>
      <c r="AF1294" s="123">
        <v>2860</v>
      </c>
      <c r="AG1294" s="123">
        <v>2860</v>
      </c>
      <c r="AH1294" s="120" t="s">
        <v>238</v>
      </c>
      <c r="AI1294" s="123">
        <v>6511.63</v>
      </c>
      <c r="AJ1294" s="123">
        <v>2068.37</v>
      </c>
      <c r="AK1294" s="123">
        <v>8580</v>
      </c>
      <c r="AL1294" s="123">
        <v>23488.37</v>
      </c>
      <c r="AM1294" s="123">
        <v>2537.63</v>
      </c>
      <c r="AN1294" s="123">
        <v>26026</v>
      </c>
      <c r="AO1294" s="123">
        <v>23488.37</v>
      </c>
      <c r="AP1294" s="123">
        <v>2537.63</v>
      </c>
      <c r="AQ1294" s="123">
        <v>26026</v>
      </c>
      <c r="AR1294" s="120">
        <v>23</v>
      </c>
      <c r="AS1294" s="120">
        <f>VLOOKUP(X1294:X3557,[7]Sheet1!$T$2:$AC$1764,10,0)</f>
        <v>565</v>
      </c>
      <c r="AT1294" s="107" t="str">
        <f>VLOOKUP(X1294:X3551,'[8]Asset Classification'!$J$3:$S$2325,10,0)</f>
        <v>&gt;180</v>
      </c>
      <c r="AU1294" s="120"/>
      <c r="AV1294" s="120"/>
      <c r="AW1294" s="120"/>
      <c r="AX1294" s="120" t="s">
        <v>544</v>
      </c>
      <c r="AY1294" s="120" t="s">
        <v>545</v>
      </c>
      <c r="AZ1294" s="120"/>
      <c r="BA1294" s="120"/>
      <c r="BB1294" s="126"/>
      <c r="BC1294" s="110"/>
      <c r="BD1294" s="111"/>
      <c r="BE1294" s="111"/>
      <c r="BF1294" s="112"/>
      <c r="BG1294" s="111"/>
      <c r="BH1294" s="113"/>
      <c r="BI1294" s="111"/>
      <c r="BJ1294" s="111"/>
      <c r="BK1294" s="114"/>
      <c r="BL1294" s="122"/>
    </row>
    <row r="1295" spans="1:64" s="125" customFormat="1" ht="14.55" customHeight="1" x14ac:dyDescent="0.3">
      <c r="A1295" s="120">
        <v>1290</v>
      </c>
      <c r="B1295" s="120" t="s">
        <v>5879</v>
      </c>
      <c r="C1295" s="120" t="s">
        <v>178</v>
      </c>
      <c r="D1295" s="120" t="s">
        <v>850</v>
      </c>
      <c r="E1295" s="120" t="s">
        <v>851</v>
      </c>
      <c r="F1295" s="120" t="s">
        <v>852</v>
      </c>
      <c r="G1295" s="120" t="s">
        <v>853</v>
      </c>
      <c r="H1295" s="120" t="s">
        <v>854</v>
      </c>
      <c r="I1295" s="120">
        <v>40717</v>
      </c>
      <c r="J1295" s="120" t="s">
        <v>854</v>
      </c>
      <c r="K1295" s="120">
        <v>40717</v>
      </c>
      <c r="L1295" s="120" t="s">
        <v>906</v>
      </c>
      <c r="M1295" s="120" t="s">
        <v>907</v>
      </c>
      <c r="N1295" s="120">
        <v>348586</v>
      </c>
      <c r="O1295" s="120" t="s">
        <v>1619</v>
      </c>
      <c r="P1295" s="120">
        <v>415061</v>
      </c>
      <c r="Q1295" s="120" t="s">
        <v>1620</v>
      </c>
      <c r="R1295" s="120" t="s">
        <v>437</v>
      </c>
      <c r="S1295" s="120" t="s">
        <v>2097</v>
      </c>
      <c r="T1295" s="120" t="s">
        <v>185</v>
      </c>
      <c r="U1295" s="120" t="s">
        <v>186</v>
      </c>
      <c r="V1295" s="120">
        <v>541</v>
      </c>
      <c r="W1295" s="120" t="s">
        <v>5880</v>
      </c>
      <c r="X1295" s="120">
        <v>351657893</v>
      </c>
      <c r="Y1295" s="120" t="s">
        <v>2098</v>
      </c>
      <c r="Z1295" s="120" t="s">
        <v>815</v>
      </c>
      <c r="AA1295" s="123">
        <v>30000</v>
      </c>
      <c r="AB1295" s="120" t="s">
        <v>197</v>
      </c>
      <c r="AC1295" s="120">
        <v>12</v>
      </c>
      <c r="AD1295" s="120" t="s">
        <v>276</v>
      </c>
      <c r="AE1295" s="120" t="s">
        <v>341</v>
      </c>
      <c r="AF1295" s="123">
        <v>2860</v>
      </c>
      <c r="AG1295" s="123">
        <v>2860</v>
      </c>
      <c r="AH1295" s="120" t="s">
        <v>238</v>
      </c>
      <c r="AI1295" s="123">
        <v>6511.63</v>
      </c>
      <c r="AJ1295" s="123">
        <v>2068.37</v>
      </c>
      <c r="AK1295" s="123">
        <v>8580</v>
      </c>
      <c r="AL1295" s="123">
        <v>23488.37</v>
      </c>
      <c r="AM1295" s="123">
        <v>2537.63</v>
      </c>
      <c r="AN1295" s="123">
        <v>26026</v>
      </c>
      <c r="AO1295" s="123">
        <v>23488.37</v>
      </c>
      <c r="AP1295" s="123">
        <v>2537.63</v>
      </c>
      <c r="AQ1295" s="123">
        <v>26026</v>
      </c>
      <c r="AR1295" s="120">
        <v>23</v>
      </c>
      <c r="AS1295" s="120">
        <f>VLOOKUP(X1295:X3558,[7]Sheet1!$T$2:$AC$1764,10,0)</f>
        <v>565</v>
      </c>
      <c r="AT1295" s="107" t="str">
        <f>VLOOKUP(X1295:X3552,'[8]Asset Classification'!$J$3:$S$2325,10,0)</f>
        <v>&gt;180</v>
      </c>
      <c r="AU1295" s="120"/>
      <c r="AV1295" s="120"/>
      <c r="AW1295" s="120"/>
      <c r="AX1295" s="120" t="s">
        <v>544</v>
      </c>
      <c r="AY1295" s="120" t="s">
        <v>545</v>
      </c>
      <c r="AZ1295" s="120"/>
      <c r="BA1295" s="120"/>
      <c r="BB1295" s="126"/>
      <c r="BC1295" s="110"/>
      <c r="BD1295" s="111"/>
      <c r="BE1295" s="111"/>
      <c r="BF1295" s="112"/>
      <c r="BG1295" s="111"/>
      <c r="BH1295" s="113"/>
      <c r="BI1295" s="111"/>
      <c r="BJ1295" s="111"/>
      <c r="BK1295" s="114"/>
      <c r="BL1295" s="122"/>
    </row>
    <row r="1296" spans="1:64" s="125" customFormat="1" ht="14.55" customHeight="1" x14ac:dyDescent="0.3">
      <c r="A1296" s="120">
        <v>1291</v>
      </c>
      <c r="B1296" s="120" t="s">
        <v>5879</v>
      </c>
      <c r="C1296" s="120" t="s">
        <v>178</v>
      </c>
      <c r="D1296" s="120" t="s">
        <v>850</v>
      </c>
      <c r="E1296" s="120" t="s">
        <v>851</v>
      </c>
      <c r="F1296" s="120" t="s">
        <v>852</v>
      </c>
      <c r="G1296" s="120" t="s">
        <v>853</v>
      </c>
      <c r="H1296" s="120" t="s">
        <v>854</v>
      </c>
      <c r="I1296" s="120">
        <v>168143</v>
      </c>
      <c r="J1296" s="120" t="s">
        <v>854</v>
      </c>
      <c r="K1296" s="120">
        <v>168143</v>
      </c>
      <c r="L1296" s="120" t="s">
        <v>855</v>
      </c>
      <c r="M1296" s="120" t="s">
        <v>856</v>
      </c>
      <c r="N1296" s="120">
        <v>403969</v>
      </c>
      <c r="O1296" s="120" t="s">
        <v>1619</v>
      </c>
      <c r="P1296" s="120">
        <v>415061</v>
      </c>
      <c r="Q1296" s="120" t="s">
        <v>1620</v>
      </c>
      <c r="R1296" s="120" t="s">
        <v>437</v>
      </c>
      <c r="S1296" s="120" t="s">
        <v>1634</v>
      </c>
      <c r="T1296" s="120" t="s">
        <v>185</v>
      </c>
      <c r="U1296" s="120" t="s">
        <v>186</v>
      </c>
      <c r="V1296" s="120">
        <v>541</v>
      </c>
      <c r="W1296" s="120" t="s">
        <v>5880</v>
      </c>
      <c r="X1296" s="120">
        <v>351658063</v>
      </c>
      <c r="Y1296" s="120" t="s">
        <v>1635</v>
      </c>
      <c r="Z1296" s="120" t="s">
        <v>815</v>
      </c>
      <c r="AA1296" s="123">
        <v>30000</v>
      </c>
      <c r="AB1296" s="120" t="s">
        <v>197</v>
      </c>
      <c r="AC1296" s="120">
        <v>12</v>
      </c>
      <c r="AD1296" s="120" t="s">
        <v>276</v>
      </c>
      <c r="AE1296" s="120" t="s">
        <v>341</v>
      </c>
      <c r="AF1296" s="123">
        <v>2860</v>
      </c>
      <c r="AG1296" s="123">
        <v>2860</v>
      </c>
      <c r="AH1296" s="120" t="s">
        <v>238</v>
      </c>
      <c r="AI1296" s="123">
        <v>6511.63</v>
      </c>
      <c r="AJ1296" s="123">
        <v>2068.37</v>
      </c>
      <c r="AK1296" s="123">
        <v>8580</v>
      </c>
      <c r="AL1296" s="123">
        <v>23488.37</v>
      </c>
      <c r="AM1296" s="123">
        <v>2537.63</v>
      </c>
      <c r="AN1296" s="123">
        <v>26026</v>
      </c>
      <c r="AO1296" s="123">
        <v>23488.37</v>
      </c>
      <c r="AP1296" s="123">
        <v>2537.63</v>
      </c>
      <c r="AQ1296" s="123">
        <v>26026</v>
      </c>
      <c r="AR1296" s="120">
        <v>23</v>
      </c>
      <c r="AS1296" s="120">
        <f>VLOOKUP(X1296:X3559,[7]Sheet1!$T$2:$AC$1764,10,0)</f>
        <v>565</v>
      </c>
      <c r="AT1296" s="107" t="str">
        <f>VLOOKUP(X1296:X3553,'[8]Asset Classification'!$J$3:$S$2325,10,0)</f>
        <v>&gt;180</v>
      </c>
      <c r="AU1296" s="120"/>
      <c r="AV1296" s="120"/>
      <c r="AW1296" s="120"/>
      <c r="AX1296" s="120" t="s">
        <v>544</v>
      </c>
      <c r="AY1296" s="120" t="s">
        <v>545</v>
      </c>
      <c r="AZ1296" s="120"/>
      <c r="BA1296" s="120"/>
      <c r="BB1296" s="126"/>
      <c r="BC1296" s="110"/>
      <c r="BD1296" s="111"/>
      <c r="BE1296" s="111"/>
      <c r="BF1296" s="112"/>
      <c r="BG1296" s="111"/>
      <c r="BH1296" s="113"/>
      <c r="BI1296" s="111"/>
      <c r="BJ1296" s="111"/>
      <c r="BK1296" s="114"/>
      <c r="BL1296" s="122"/>
    </row>
    <row r="1297" spans="1:64" s="125" customFormat="1" ht="14.55" customHeight="1" x14ac:dyDescent="0.3">
      <c r="A1297" s="120">
        <v>1292</v>
      </c>
      <c r="B1297" s="120" t="s">
        <v>5879</v>
      </c>
      <c r="C1297" s="120" t="s">
        <v>178</v>
      </c>
      <c r="D1297" s="120" t="s">
        <v>850</v>
      </c>
      <c r="E1297" s="120" t="s">
        <v>851</v>
      </c>
      <c r="F1297" s="120" t="s">
        <v>852</v>
      </c>
      <c r="G1297" s="120" t="s">
        <v>853</v>
      </c>
      <c r="H1297" s="120" t="s">
        <v>854</v>
      </c>
      <c r="I1297" s="120">
        <v>40742</v>
      </c>
      <c r="J1297" s="120" t="s">
        <v>1661</v>
      </c>
      <c r="K1297" s="120">
        <v>40742</v>
      </c>
      <c r="L1297" s="120" t="s">
        <v>855</v>
      </c>
      <c r="M1297" s="120" t="s">
        <v>856</v>
      </c>
      <c r="N1297" s="120">
        <v>348210</v>
      </c>
      <c r="O1297" s="120" t="s">
        <v>924</v>
      </c>
      <c r="P1297" s="120">
        <v>417595</v>
      </c>
      <c r="Q1297" s="120" t="s">
        <v>1609</v>
      </c>
      <c r="R1297" s="120" t="s">
        <v>437</v>
      </c>
      <c r="S1297" s="120" t="s">
        <v>1610</v>
      </c>
      <c r="T1297" s="120" t="s">
        <v>185</v>
      </c>
      <c r="U1297" s="120" t="s">
        <v>186</v>
      </c>
      <c r="V1297" s="120">
        <v>541</v>
      </c>
      <c r="W1297" s="120" t="s">
        <v>5880</v>
      </c>
      <c r="X1297" s="120">
        <v>351659930</v>
      </c>
      <c r="Y1297" s="120" t="s">
        <v>1611</v>
      </c>
      <c r="Z1297" s="120" t="s">
        <v>553</v>
      </c>
      <c r="AA1297" s="123">
        <v>30000</v>
      </c>
      <c r="AB1297" s="120" t="s">
        <v>194</v>
      </c>
      <c r="AC1297" s="120">
        <v>12</v>
      </c>
      <c r="AD1297" s="120" t="s">
        <v>276</v>
      </c>
      <c r="AE1297" s="120" t="s">
        <v>341</v>
      </c>
      <c r="AF1297" s="123">
        <v>2860</v>
      </c>
      <c r="AG1297" s="123">
        <v>2860</v>
      </c>
      <c r="AH1297" s="120" t="s">
        <v>238</v>
      </c>
      <c r="AI1297" s="123">
        <v>6554.49</v>
      </c>
      <c r="AJ1297" s="123">
        <v>2025.51</v>
      </c>
      <c r="AK1297" s="123">
        <v>8580</v>
      </c>
      <c r="AL1297" s="123">
        <v>23445.51</v>
      </c>
      <c r="AM1297" s="123">
        <v>2529.4899999999998</v>
      </c>
      <c r="AN1297" s="123">
        <v>25975</v>
      </c>
      <c r="AO1297" s="123">
        <v>23445.51</v>
      </c>
      <c r="AP1297" s="123">
        <v>2529.4899999999998</v>
      </c>
      <c r="AQ1297" s="123">
        <v>25975</v>
      </c>
      <c r="AR1297" s="120">
        <v>23</v>
      </c>
      <c r="AS1297" s="120">
        <f>VLOOKUP(X1297:X3560,[7]Sheet1!$T$2:$AC$1764,10,0)</f>
        <v>565</v>
      </c>
      <c r="AT1297" s="107" t="str">
        <f>VLOOKUP(X1297:X3554,'[8]Asset Classification'!$J$3:$S$2325,10,0)</f>
        <v>&gt;180</v>
      </c>
      <c r="AU1297" s="120"/>
      <c r="AV1297" s="120"/>
      <c r="AW1297" s="120"/>
      <c r="AX1297" s="120" t="s">
        <v>544</v>
      </c>
      <c r="AY1297" s="120" t="s">
        <v>545</v>
      </c>
      <c r="AZ1297" s="120"/>
      <c r="BA1297" s="120"/>
      <c r="BB1297" s="126"/>
      <c r="BC1297" s="110"/>
      <c r="BD1297" s="111"/>
      <c r="BE1297" s="111"/>
      <c r="BF1297" s="112"/>
      <c r="BG1297" s="111"/>
      <c r="BH1297" s="113"/>
      <c r="BI1297" s="111"/>
      <c r="BJ1297" s="111"/>
      <c r="BK1297" s="114"/>
      <c r="BL1297" s="122"/>
    </row>
    <row r="1298" spans="1:64" s="125" customFormat="1" ht="14.55" customHeight="1" x14ac:dyDescent="0.3">
      <c r="A1298" s="120">
        <v>1293</v>
      </c>
      <c r="B1298" s="120" t="s">
        <v>5879</v>
      </c>
      <c r="C1298" s="120" t="s">
        <v>178</v>
      </c>
      <c r="D1298" s="120" t="s">
        <v>850</v>
      </c>
      <c r="E1298" s="120" t="s">
        <v>851</v>
      </c>
      <c r="F1298" s="120" t="s">
        <v>852</v>
      </c>
      <c r="G1298" s="120" t="s">
        <v>853</v>
      </c>
      <c r="H1298" s="120" t="s">
        <v>854</v>
      </c>
      <c r="I1298" s="120">
        <v>40742</v>
      </c>
      <c r="J1298" s="120" t="s">
        <v>1661</v>
      </c>
      <c r="K1298" s="120">
        <v>40742</v>
      </c>
      <c r="L1298" s="120" t="s">
        <v>855</v>
      </c>
      <c r="M1298" s="120" t="s">
        <v>856</v>
      </c>
      <c r="N1298" s="120">
        <v>352342</v>
      </c>
      <c r="O1298" s="120" t="s">
        <v>924</v>
      </c>
      <c r="P1298" s="120">
        <v>417595</v>
      </c>
      <c r="Q1298" s="120" t="s">
        <v>1609</v>
      </c>
      <c r="R1298" s="120" t="s">
        <v>437</v>
      </c>
      <c r="S1298" s="120" t="s">
        <v>2240</v>
      </c>
      <c r="T1298" s="120" t="s">
        <v>185</v>
      </c>
      <c r="U1298" s="120" t="s">
        <v>186</v>
      </c>
      <c r="V1298" s="120">
        <v>541</v>
      </c>
      <c r="W1298" s="120" t="s">
        <v>5880</v>
      </c>
      <c r="X1298" s="120">
        <v>351660101</v>
      </c>
      <c r="Y1298" s="120" t="s">
        <v>3059</v>
      </c>
      <c r="Z1298" s="120" t="s">
        <v>553</v>
      </c>
      <c r="AA1298" s="123">
        <v>30000</v>
      </c>
      <c r="AB1298" s="120" t="s">
        <v>194</v>
      </c>
      <c r="AC1298" s="120">
        <v>12</v>
      </c>
      <c r="AD1298" s="120" t="s">
        <v>276</v>
      </c>
      <c r="AE1298" s="120" t="s">
        <v>341</v>
      </c>
      <c r="AF1298" s="123">
        <v>2860</v>
      </c>
      <c r="AG1298" s="123">
        <v>2860</v>
      </c>
      <c r="AH1298" s="120" t="s">
        <v>238</v>
      </c>
      <c r="AI1298" s="123">
        <v>6554.49</v>
      </c>
      <c r="AJ1298" s="123">
        <v>2025.51</v>
      </c>
      <c r="AK1298" s="123">
        <v>8580</v>
      </c>
      <c r="AL1298" s="123">
        <v>23445.51</v>
      </c>
      <c r="AM1298" s="123">
        <v>2529.4899999999998</v>
      </c>
      <c r="AN1298" s="123">
        <v>25975</v>
      </c>
      <c r="AO1298" s="123">
        <v>23445.51</v>
      </c>
      <c r="AP1298" s="123">
        <v>2529.4899999999998</v>
      </c>
      <c r="AQ1298" s="123">
        <v>25975</v>
      </c>
      <c r="AR1298" s="120">
        <v>23</v>
      </c>
      <c r="AS1298" s="120">
        <f>VLOOKUP(X1298:X3561,[7]Sheet1!$T$2:$AC$1764,10,0)</f>
        <v>565</v>
      </c>
      <c r="AT1298" s="107" t="str">
        <f>VLOOKUP(X1298:X3555,'[8]Asset Classification'!$J$3:$S$2325,10,0)</f>
        <v>&gt;180</v>
      </c>
      <c r="AU1298" s="120"/>
      <c r="AV1298" s="120"/>
      <c r="AW1298" s="120"/>
      <c r="AX1298" s="120" t="s">
        <v>544</v>
      </c>
      <c r="AY1298" s="120" t="s">
        <v>545</v>
      </c>
      <c r="AZ1298" s="120"/>
      <c r="BA1298" s="120"/>
      <c r="BB1298" s="126"/>
      <c r="BC1298" s="110"/>
      <c r="BD1298" s="111"/>
      <c r="BE1298" s="111"/>
      <c r="BF1298" s="112"/>
      <c r="BG1298" s="111"/>
      <c r="BH1298" s="113"/>
      <c r="BI1298" s="111"/>
      <c r="BJ1298" s="111"/>
      <c r="BK1298" s="114"/>
      <c r="BL1298" s="122"/>
    </row>
    <row r="1299" spans="1:64" s="125" customFormat="1" ht="14.55" customHeight="1" x14ac:dyDescent="0.3">
      <c r="A1299" s="120">
        <v>1294</v>
      </c>
      <c r="B1299" s="120" t="s">
        <v>5879</v>
      </c>
      <c r="C1299" s="120" t="s">
        <v>178</v>
      </c>
      <c r="D1299" s="120" t="s">
        <v>850</v>
      </c>
      <c r="E1299" s="120" t="s">
        <v>851</v>
      </c>
      <c r="F1299" s="120" t="s">
        <v>852</v>
      </c>
      <c r="G1299" s="120" t="s">
        <v>853</v>
      </c>
      <c r="H1299" s="120" t="s">
        <v>854</v>
      </c>
      <c r="I1299" s="120">
        <v>176391</v>
      </c>
      <c r="J1299" s="120" t="s">
        <v>889</v>
      </c>
      <c r="K1299" s="120">
        <v>176391</v>
      </c>
      <c r="L1299" s="120" t="s">
        <v>1545</v>
      </c>
      <c r="M1299" s="120" t="s">
        <v>1546</v>
      </c>
      <c r="N1299" s="120">
        <v>362040</v>
      </c>
      <c r="O1299" s="120" t="s">
        <v>924</v>
      </c>
      <c r="P1299" s="120">
        <v>417595</v>
      </c>
      <c r="Q1299" s="120" t="s">
        <v>1609</v>
      </c>
      <c r="R1299" s="120" t="s">
        <v>437</v>
      </c>
      <c r="S1299" s="120" t="s">
        <v>2242</v>
      </c>
      <c r="T1299" s="120" t="s">
        <v>185</v>
      </c>
      <c r="U1299" s="120" t="s">
        <v>186</v>
      </c>
      <c r="V1299" s="120">
        <v>541</v>
      </c>
      <c r="W1299" s="120" t="s">
        <v>5880</v>
      </c>
      <c r="X1299" s="120">
        <v>351662513</v>
      </c>
      <c r="Y1299" s="120" t="s">
        <v>3060</v>
      </c>
      <c r="Z1299" s="120" t="s">
        <v>553</v>
      </c>
      <c r="AA1299" s="123">
        <v>30000</v>
      </c>
      <c r="AB1299" s="120" t="s">
        <v>194</v>
      </c>
      <c r="AC1299" s="120">
        <v>12</v>
      </c>
      <c r="AD1299" s="120" t="s">
        <v>276</v>
      </c>
      <c r="AE1299" s="120" t="s">
        <v>341</v>
      </c>
      <c r="AF1299" s="123">
        <v>2860</v>
      </c>
      <c r="AG1299" s="123">
        <v>2860</v>
      </c>
      <c r="AH1299" s="120" t="s">
        <v>238</v>
      </c>
      <c r="AI1299" s="123">
        <v>6554.49</v>
      </c>
      <c r="AJ1299" s="123">
        <v>2025.51</v>
      </c>
      <c r="AK1299" s="123">
        <v>8580</v>
      </c>
      <c r="AL1299" s="123">
        <v>23445.51</v>
      </c>
      <c r="AM1299" s="123">
        <v>2529.4899999999998</v>
      </c>
      <c r="AN1299" s="123">
        <v>25975</v>
      </c>
      <c r="AO1299" s="123">
        <v>23445.51</v>
      </c>
      <c r="AP1299" s="123">
        <v>2529.4899999999998</v>
      </c>
      <c r="AQ1299" s="123">
        <v>25975</v>
      </c>
      <c r="AR1299" s="120">
        <v>23</v>
      </c>
      <c r="AS1299" s="120">
        <f>VLOOKUP(X1299:X3562,[7]Sheet1!$T$2:$AC$1764,10,0)</f>
        <v>565</v>
      </c>
      <c r="AT1299" s="107" t="str">
        <f>VLOOKUP(X1299:X3556,'[8]Asset Classification'!$J$3:$S$2325,10,0)</f>
        <v>&gt;180</v>
      </c>
      <c r="AU1299" s="120"/>
      <c r="AV1299" s="120"/>
      <c r="AW1299" s="120"/>
      <c r="AX1299" s="120" t="s">
        <v>544</v>
      </c>
      <c r="AY1299" s="120" t="s">
        <v>545</v>
      </c>
      <c r="AZ1299" s="120"/>
      <c r="BA1299" s="120"/>
      <c r="BB1299" s="126"/>
      <c r="BC1299" s="110"/>
      <c r="BD1299" s="111"/>
      <c r="BE1299" s="111"/>
      <c r="BF1299" s="112"/>
      <c r="BG1299" s="111"/>
      <c r="BH1299" s="113"/>
      <c r="BI1299" s="111"/>
      <c r="BJ1299" s="111"/>
      <c r="BK1299" s="114"/>
      <c r="BL1299" s="122"/>
    </row>
    <row r="1300" spans="1:64" s="125" customFormat="1" ht="14.55" customHeight="1" x14ac:dyDescent="0.3">
      <c r="A1300" s="120">
        <v>1295</v>
      </c>
      <c r="B1300" s="120" t="s">
        <v>5879</v>
      </c>
      <c r="C1300" s="120" t="s">
        <v>178</v>
      </c>
      <c r="D1300" s="120" t="s">
        <v>850</v>
      </c>
      <c r="E1300" s="120" t="s">
        <v>851</v>
      </c>
      <c r="F1300" s="120" t="s">
        <v>852</v>
      </c>
      <c r="G1300" s="120" t="s">
        <v>853</v>
      </c>
      <c r="H1300" s="120" t="s">
        <v>854</v>
      </c>
      <c r="I1300" s="120">
        <v>168143</v>
      </c>
      <c r="J1300" s="120" t="s">
        <v>854</v>
      </c>
      <c r="K1300" s="120">
        <v>168143</v>
      </c>
      <c r="L1300" s="120" t="s">
        <v>855</v>
      </c>
      <c r="M1300" s="120" t="s">
        <v>856</v>
      </c>
      <c r="N1300" s="120">
        <v>349724</v>
      </c>
      <c r="O1300" s="120" t="s">
        <v>1619</v>
      </c>
      <c r="P1300" s="120">
        <v>415061</v>
      </c>
      <c r="Q1300" s="120" t="s">
        <v>1620</v>
      </c>
      <c r="R1300" s="120" t="s">
        <v>437</v>
      </c>
      <c r="S1300" s="120" t="s">
        <v>1632</v>
      </c>
      <c r="T1300" s="120" t="s">
        <v>185</v>
      </c>
      <c r="U1300" s="120" t="s">
        <v>186</v>
      </c>
      <c r="V1300" s="120">
        <v>541</v>
      </c>
      <c r="W1300" s="120" t="s">
        <v>5880</v>
      </c>
      <c r="X1300" s="120">
        <v>351672722</v>
      </c>
      <c r="Y1300" s="120" t="s">
        <v>1633</v>
      </c>
      <c r="Z1300" s="120" t="s">
        <v>2096</v>
      </c>
      <c r="AA1300" s="123">
        <v>30000</v>
      </c>
      <c r="AB1300" s="120" t="s">
        <v>197</v>
      </c>
      <c r="AC1300" s="120">
        <v>12</v>
      </c>
      <c r="AD1300" s="120" t="s">
        <v>276</v>
      </c>
      <c r="AE1300" s="120" t="s">
        <v>341</v>
      </c>
      <c r="AF1300" s="123">
        <v>2860</v>
      </c>
      <c r="AG1300" s="123">
        <v>2860</v>
      </c>
      <c r="AH1300" s="120" t="s">
        <v>238</v>
      </c>
      <c r="AI1300" s="123">
        <v>6640.2</v>
      </c>
      <c r="AJ1300" s="123">
        <v>1939.8</v>
      </c>
      <c r="AK1300" s="123">
        <v>8580</v>
      </c>
      <c r="AL1300" s="123">
        <v>23359.8</v>
      </c>
      <c r="AM1300" s="123">
        <v>2511.1999999999998</v>
      </c>
      <c r="AN1300" s="123">
        <v>25871</v>
      </c>
      <c r="AO1300" s="123">
        <v>23359.8</v>
      </c>
      <c r="AP1300" s="123">
        <v>2511.1999999999998</v>
      </c>
      <c r="AQ1300" s="123">
        <v>25871</v>
      </c>
      <c r="AR1300" s="120">
        <v>23</v>
      </c>
      <c r="AS1300" s="120">
        <f>VLOOKUP(X1300:X3563,[7]Sheet1!$T$2:$AC$1764,10,0)</f>
        <v>565</v>
      </c>
      <c r="AT1300" s="107" t="str">
        <f>VLOOKUP(X1300:X3557,'[8]Asset Classification'!$J$3:$S$2325,10,0)</f>
        <v>&gt;180</v>
      </c>
      <c r="AU1300" s="120"/>
      <c r="AV1300" s="120"/>
      <c r="AW1300" s="120"/>
      <c r="AX1300" s="120" t="s">
        <v>544</v>
      </c>
      <c r="AY1300" s="120" t="s">
        <v>545</v>
      </c>
      <c r="AZ1300" s="120"/>
      <c r="BA1300" s="120"/>
      <c r="BB1300" s="126"/>
      <c r="BC1300" s="110"/>
      <c r="BD1300" s="111"/>
      <c r="BE1300" s="111"/>
      <c r="BF1300" s="112"/>
      <c r="BG1300" s="111"/>
      <c r="BH1300" s="113"/>
      <c r="BI1300" s="111"/>
      <c r="BJ1300" s="111"/>
      <c r="BK1300" s="114"/>
      <c r="BL1300" s="122"/>
    </row>
    <row r="1301" spans="1:64" s="125" customFormat="1" ht="14.55" customHeight="1" x14ac:dyDescent="0.3">
      <c r="A1301" s="120">
        <v>1296</v>
      </c>
      <c r="B1301" s="120" t="s">
        <v>5879</v>
      </c>
      <c r="C1301" s="120" t="s">
        <v>178</v>
      </c>
      <c r="D1301" s="120" t="s">
        <v>850</v>
      </c>
      <c r="E1301" s="120" t="s">
        <v>851</v>
      </c>
      <c r="F1301" s="120" t="s">
        <v>852</v>
      </c>
      <c r="G1301" s="120" t="s">
        <v>853</v>
      </c>
      <c r="H1301" s="120" t="s">
        <v>854</v>
      </c>
      <c r="I1301" s="120">
        <v>168143</v>
      </c>
      <c r="J1301" s="120" t="s">
        <v>854</v>
      </c>
      <c r="K1301" s="120">
        <v>168143</v>
      </c>
      <c r="L1301" s="120" t="s">
        <v>855</v>
      </c>
      <c r="M1301" s="120" t="s">
        <v>856</v>
      </c>
      <c r="N1301" s="120">
        <v>62950</v>
      </c>
      <c r="O1301" s="120" t="s">
        <v>1581</v>
      </c>
      <c r="P1301" s="120">
        <v>91526</v>
      </c>
      <c r="Q1301" s="120" t="s">
        <v>1650</v>
      </c>
      <c r="R1301" s="120" t="s">
        <v>437</v>
      </c>
      <c r="S1301" s="120" t="s">
        <v>2021</v>
      </c>
      <c r="T1301" s="120" t="s">
        <v>180</v>
      </c>
      <c r="U1301" s="120" t="s">
        <v>186</v>
      </c>
      <c r="V1301" s="120">
        <v>541</v>
      </c>
      <c r="W1301" s="120" t="s">
        <v>5880</v>
      </c>
      <c r="X1301" s="120">
        <v>351678450</v>
      </c>
      <c r="Y1301" s="120" t="s">
        <v>2022</v>
      </c>
      <c r="Z1301" s="120" t="s">
        <v>730</v>
      </c>
      <c r="AA1301" s="123">
        <v>30000</v>
      </c>
      <c r="AB1301" s="120" t="s">
        <v>548</v>
      </c>
      <c r="AC1301" s="120">
        <v>12</v>
      </c>
      <c r="AD1301" s="120" t="s">
        <v>276</v>
      </c>
      <c r="AE1301" s="120" t="s">
        <v>341</v>
      </c>
      <c r="AF1301" s="123">
        <v>2860</v>
      </c>
      <c r="AG1301" s="123">
        <v>2860</v>
      </c>
      <c r="AH1301" s="120" t="s">
        <v>238</v>
      </c>
      <c r="AI1301" s="123">
        <v>6575.93</v>
      </c>
      <c r="AJ1301" s="123">
        <v>2004.07</v>
      </c>
      <c r="AK1301" s="123">
        <v>8580</v>
      </c>
      <c r="AL1301" s="123">
        <v>23424.07</v>
      </c>
      <c r="AM1301" s="123">
        <v>2524.9299999999998</v>
      </c>
      <c r="AN1301" s="123">
        <v>25949</v>
      </c>
      <c r="AO1301" s="123">
        <v>23424.07</v>
      </c>
      <c r="AP1301" s="123">
        <v>2524.9299999999998</v>
      </c>
      <c r="AQ1301" s="123">
        <v>25949</v>
      </c>
      <c r="AR1301" s="120">
        <v>23</v>
      </c>
      <c r="AS1301" s="120">
        <f>VLOOKUP(X1301:X3564,[7]Sheet1!$T$2:$AC$1764,10,0)</f>
        <v>565</v>
      </c>
      <c r="AT1301" s="107" t="str">
        <f>VLOOKUP(X1301:X3558,'[8]Asset Classification'!$J$3:$S$2325,10,0)</f>
        <v>&gt;180</v>
      </c>
      <c r="AU1301" s="120"/>
      <c r="AV1301" s="120"/>
      <c r="AW1301" s="120"/>
      <c r="AX1301" s="120" t="s">
        <v>544</v>
      </c>
      <c r="AY1301" s="120" t="s">
        <v>545</v>
      </c>
      <c r="AZ1301" s="120"/>
      <c r="BA1301" s="120"/>
      <c r="BB1301" s="126"/>
      <c r="BC1301" s="110"/>
      <c r="BD1301" s="111"/>
      <c r="BE1301" s="111"/>
      <c r="BF1301" s="112"/>
      <c r="BG1301" s="111"/>
      <c r="BH1301" s="113"/>
      <c r="BI1301" s="111"/>
      <c r="BJ1301" s="111"/>
      <c r="BK1301" s="114"/>
      <c r="BL1301" s="122"/>
    </row>
    <row r="1302" spans="1:64" s="125" customFormat="1" ht="14.55" customHeight="1" x14ac:dyDescent="0.3">
      <c r="A1302" s="120">
        <v>1297</v>
      </c>
      <c r="B1302" s="120" t="s">
        <v>5879</v>
      </c>
      <c r="C1302" s="120" t="s">
        <v>178</v>
      </c>
      <c r="D1302" s="120" t="s">
        <v>850</v>
      </c>
      <c r="E1302" s="120" t="s">
        <v>851</v>
      </c>
      <c r="F1302" s="120" t="s">
        <v>852</v>
      </c>
      <c r="G1302" s="120" t="s">
        <v>853</v>
      </c>
      <c r="H1302" s="120" t="s">
        <v>854</v>
      </c>
      <c r="I1302" s="120">
        <v>40742</v>
      </c>
      <c r="J1302" s="120" t="s">
        <v>1661</v>
      </c>
      <c r="K1302" s="120">
        <v>40742</v>
      </c>
      <c r="L1302" s="120" t="s">
        <v>855</v>
      </c>
      <c r="M1302" s="120" t="s">
        <v>856</v>
      </c>
      <c r="N1302" s="120">
        <v>348210</v>
      </c>
      <c r="O1302" s="120" t="s">
        <v>1619</v>
      </c>
      <c r="P1302" s="120">
        <v>415061</v>
      </c>
      <c r="Q1302" s="120" t="s">
        <v>1620</v>
      </c>
      <c r="R1302" s="120" t="s">
        <v>437</v>
      </c>
      <c r="S1302" s="120" t="s">
        <v>2106</v>
      </c>
      <c r="T1302" s="120" t="s">
        <v>185</v>
      </c>
      <c r="U1302" s="120" t="s">
        <v>186</v>
      </c>
      <c r="V1302" s="120">
        <v>541</v>
      </c>
      <c r="W1302" s="120" t="s">
        <v>5880</v>
      </c>
      <c r="X1302" s="120">
        <v>351690803</v>
      </c>
      <c r="Y1302" s="120" t="s">
        <v>2107</v>
      </c>
      <c r="Z1302" s="120" t="s">
        <v>771</v>
      </c>
      <c r="AA1302" s="123">
        <v>30000</v>
      </c>
      <c r="AB1302" s="120" t="s">
        <v>197</v>
      </c>
      <c r="AC1302" s="120">
        <v>18</v>
      </c>
      <c r="AD1302" s="120" t="s">
        <v>276</v>
      </c>
      <c r="AE1302" s="120" t="s">
        <v>341</v>
      </c>
      <c r="AF1302" s="123">
        <v>2020</v>
      </c>
      <c r="AG1302" s="123">
        <v>2020</v>
      </c>
      <c r="AH1302" s="120" t="s">
        <v>238</v>
      </c>
      <c r="AI1302" s="123">
        <v>4130.6099999999997</v>
      </c>
      <c r="AJ1302" s="123">
        <v>1929.39</v>
      </c>
      <c r="AK1302" s="123">
        <v>6060</v>
      </c>
      <c r="AL1302" s="123">
        <v>25869.39</v>
      </c>
      <c r="AM1302" s="123">
        <v>4538.6099999999997</v>
      </c>
      <c r="AN1302" s="123">
        <v>30408</v>
      </c>
      <c r="AO1302" s="123">
        <v>25869.39</v>
      </c>
      <c r="AP1302" s="123">
        <v>4538.6099999999997</v>
      </c>
      <c r="AQ1302" s="123">
        <v>30408</v>
      </c>
      <c r="AR1302" s="120">
        <v>22</v>
      </c>
      <c r="AS1302" s="120">
        <f>VLOOKUP(X1302:X3565,[7]Sheet1!$T$2:$AC$1764,10,0)</f>
        <v>565</v>
      </c>
      <c r="AT1302" s="107" t="str">
        <f>VLOOKUP(X1302:X3559,'[8]Asset Classification'!$J$3:$S$2325,10,0)</f>
        <v>&gt;180</v>
      </c>
      <c r="AU1302" s="120"/>
      <c r="AV1302" s="120"/>
      <c r="AW1302" s="120"/>
      <c r="AX1302" s="120" t="s">
        <v>544</v>
      </c>
      <c r="AY1302" s="120" t="s">
        <v>545</v>
      </c>
      <c r="AZ1302" s="120"/>
      <c r="BA1302" s="120"/>
      <c r="BB1302" s="126"/>
      <c r="BC1302" s="110"/>
      <c r="BD1302" s="111"/>
      <c r="BE1302" s="111"/>
      <c r="BF1302" s="112"/>
      <c r="BG1302" s="111"/>
      <c r="BH1302" s="113"/>
      <c r="BI1302" s="111"/>
      <c r="BJ1302" s="111"/>
      <c r="BK1302" s="114"/>
      <c r="BL1302" s="122"/>
    </row>
    <row r="1303" spans="1:64" s="125" customFormat="1" ht="14.55" customHeight="1" x14ac:dyDescent="0.3">
      <c r="A1303" s="120">
        <v>1298</v>
      </c>
      <c r="B1303" s="120" t="s">
        <v>5879</v>
      </c>
      <c r="C1303" s="120" t="s">
        <v>178</v>
      </c>
      <c r="D1303" s="120" t="s">
        <v>850</v>
      </c>
      <c r="E1303" s="120" t="s">
        <v>851</v>
      </c>
      <c r="F1303" s="120" t="s">
        <v>852</v>
      </c>
      <c r="G1303" s="120" t="s">
        <v>853</v>
      </c>
      <c r="H1303" s="120" t="s">
        <v>854</v>
      </c>
      <c r="I1303" s="120">
        <v>170476</v>
      </c>
      <c r="J1303" s="120" t="s">
        <v>1540</v>
      </c>
      <c r="K1303" s="120">
        <v>170476</v>
      </c>
      <c r="L1303" s="120" t="s">
        <v>961</v>
      </c>
      <c r="M1303" s="120" t="s">
        <v>962</v>
      </c>
      <c r="N1303" s="120">
        <v>425492</v>
      </c>
      <c r="O1303" s="120" t="s">
        <v>924</v>
      </c>
      <c r="P1303" s="120">
        <v>417595</v>
      </c>
      <c r="Q1303" s="120" t="s">
        <v>1609</v>
      </c>
      <c r="R1303" s="120" t="s">
        <v>437</v>
      </c>
      <c r="S1303" s="120" t="s">
        <v>2246</v>
      </c>
      <c r="T1303" s="120" t="s">
        <v>185</v>
      </c>
      <c r="U1303" s="120" t="s">
        <v>186</v>
      </c>
      <c r="V1303" s="120">
        <v>541</v>
      </c>
      <c r="W1303" s="120" t="s">
        <v>5880</v>
      </c>
      <c r="X1303" s="120">
        <v>351710116</v>
      </c>
      <c r="Y1303" s="120" t="s">
        <v>3096</v>
      </c>
      <c r="Z1303" s="120" t="s">
        <v>408</v>
      </c>
      <c r="AA1303" s="123">
        <v>30000</v>
      </c>
      <c r="AB1303" s="120" t="s">
        <v>194</v>
      </c>
      <c r="AC1303" s="120">
        <v>18</v>
      </c>
      <c r="AD1303" s="120" t="s">
        <v>276</v>
      </c>
      <c r="AE1303" s="120" t="s">
        <v>341</v>
      </c>
      <c r="AF1303" s="123">
        <v>2020</v>
      </c>
      <c r="AG1303" s="123">
        <v>2020</v>
      </c>
      <c r="AH1303" s="120" t="s">
        <v>238</v>
      </c>
      <c r="AI1303" s="123">
        <v>4237.76</v>
      </c>
      <c r="AJ1303" s="123">
        <v>1822.24</v>
      </c>
      <c r="AK1303" s="123">
        <v>6060</v>
      </c>
      <c r="AL1303" s="123">
        <v>25762.240000000002</v>
      </c>
      <c r="AM1303" s="123">
        <v>4499.76</v>
      </c>
      <c r="AN1303" s="123">
        <v>30262</v>
      </c>
      <c r="AO1303" s="123">
        <v>25762.240000000002</v>
      </c>
      <c r="AP1303" s="123">
        <v>4499.76</v>
      </c>
      <c r="AQ1303" s="123">
        <v>30262</v>
      </c>
      <c r="AR1303" s="120">
        <v>22</v>
      </c>
      <c r="AS1303" s="120">
        <f>VLOOKUP(X1303:X3566,[7]Sheet1!$T$2:$AC$1764,10,0)</f>
        <v>565</v>
      </c>
      <c r="AT1303" s="107" t="str">
        <f>VLOOKUP(X1303:X3560,'[8]Asset Classification'!$J$3:$S$2325,10,0)</f>
        <v>&gt;180</v>
      </c>
      <c r="AU1303" s="120"/>
      <c r="AV1303" s="120"/>
      <c r="AW1303" s="120"/>
      <c r="AX1303" s="120" t="s">
        <v>544</v>
      </c>
      <c r="AY1303" s="120" t="s">
        <v>545</v>
      </c>
      <c r="AZ1303" s="120"/>
      <c r="BA1303" s="120"/>
      <c r="BB1303" s="126"/>
      <c r="BC1303" s="110"/>
      <c r="BD1303" s="111"/>
      <c r="BE1303" s="111"/>
      <c r="BF1303" s="112"/>
      <c r="BG1303" s="111"/>
      <c r="BH1303" s="113"/>
      <c r="BI1303" s="111"/>
      <c r="BJ1303" s="111"/>
      <c r="BK1303" s="114"/>
      <c r="BL1303" s="122"/>
    </row>
    <row r="1304" spans="1:64" s="125" customFormat="1" ht="14.55" customHeight="1" x14ac:dyDescent="0.3">
      <c r="A1304" s="120">
        <v>1299</v>
      </c>
      <c r="B1304" s="120" t="s">
        <v>5879</v>
      </c>
      <c r="C1304" s="120" t="s">
        <v>178</v>
      </c>
      <c r="D1304" s="120" t="s">
        <v>850</v>
      </c>
      <c r="E1304" s="120" t="s">
        <v>851</v>
      </c>
      <c r="F1304" s="120" t="s">
        <v>852</v>
      </c>
      <c r="G1304" s="120" t="s">
        <v>853</v>
      </c>
      <c r="H1304" s="120" t="s">
        <v>854</v>
      </c>
      <c r="I1304" s="120">
        <v>176391</v>
      </c>
      <c r="J1304" s="120" t="s">
        <v>889</v>
      </c>
      <c r="K1304" s="120">
        <v>176391</v>
      </c>
      <c r="L1304" s="120" t="s">
        <v>1545</v>
      </c>
      <c r="M1304" s="120" t="s">
        <v>1546</v>
      </c>
      <c r="N1304" s="120">
        <v>391821</v>
      </c>
      <c r="O1304" s="120" t="s">
        <v>924</v>
      </c>
      <c r="P1304" s="120">
        <v>417595</v>
      </c>
      <c r="Q1304" s="120" t="s">
        <v>1609</v>
      </c>
      <c r="R1304" s="120" t="s">
        <v>437</v>
      </c>
      <c r="S1304" s="120" t="s">
        <v>2238</v>
      </c>
      <c r="T1304" s="120" t="s">
        <v>185</v>
      </c>
      <c r="U1304" s="120" t="s">
        <v>186</v>
      </c>
      <c r="V1304" s="120">
        <v>541</v>
      </c>
      <c r="W1304" s="120" t="s">
        <v>5880</v>
      </c>
      <c r="X1304" s="120">
        <v>351715744</v>
      </c>
      <c r="Y1304" s="120" t="s">
        <v>2239</v>
      </c>
      <c r="Z1304" s="120" t="s">
        <v>408</v>
      </c>
      <c r="AA1304" s="123">
        <v>30000</v>
      </c>
      <c r="AB1304" s="120" t="s">
        <v>194</v>
      </c>
      <c r="AC1304" s="120">
        <v>18</v>
      </c>
      <c r="AD1304" s="120" t="s">
        <v>276</v>
      </c>
      <c r="AE1304" s="120" t="s">
        <v>341</v>
      </c>
      <c r="AF1304" s="123">
        <v>2020</v>
      </c>
      <c r="AG1304" s="123">
        <v>2020</v>
      </c>
      <c r="AH1304" s="120" t="s">
        <v>238</v>
      </c>
      <c r="AI1304" s="123">
        <v>4237.76</v>
      </c>
      <c r="AJ1304" s="123">
        <v>1822.24</v>
      </c>
      <c r="AK1304" s="123">
        <v>6060</v>
      </c>
      <c r="AL1304" s="123">
        <v>25762.240000000002</v>
      </c>
      <c r="AM1304" s="123">
        <v>4499.76</v>
      </c>
      <c r="AN1304" s="123">
        <v>30262</v>
      </c>
      <c r="AO1304" s="123">
        <v>25762.240000000002</v>
      </c>
      <c r="AP1304" s="123">
        <v>4499.76</v>
      </c>
      <c r="AQ1304" s="123">
        <v>30262</v>
      </c>
      <c r="AR1304" s="120">
        <v>22</v>
      </c>
      <c r="AS1304" s="120">
        <f>VLOOKUP(X1304:X3567,[7]Sheet1!$T$2:$AC$1764,10,0)</f>
        <v>565</v>
      </c>
      <c r="AT1304" s="107" t="str">
        <f>VLOOKUP(X1304:X3561,'[8]Asset Classification'!$J$3:$S$2325,10,0)</f>
        <v>&gt;180</v>
      </c>
      <c r="AU1304" s="120"/>
      <c r="AV1304" s="120"/>
      <c r="AW1304" s="120"/>
      <c r="AX1304" s="120" t="s">
        <v>544</v>
      </c>
      <c r="AY1304" s="120" t="s">
        <v>545</v>
      </c>
      <c r="AZ1304" s="120"/>
      <c r="BA1304" s="120"/>
      <c r="BB1304" s="126"/>
      <c r="BC1304" s="110"/>
      <c r="BD1304" s="111"/>
      <c r="BE1304" s="111"/>
      <c r="BF1304" s="112"/>
      <c r="BG1304" s="111"/>
      <c r="BH1304" s="113"/>
      <c r="BI1304" s="111"/>
      <c r="BJ1304" s="111"/>
      <c r="BK1304" s="114"/>
      <c r="BL1304" s="122"/>
    </row>
    <row r="1305" spans="1:64" s="125" customFormat="1" ht="14.55" customHeight="1" x14ac:dyDescent="0.3">
      <c r="A1305" s="120">
        <v>1300</v>
      </c>
      <c r="B1305" s="120" t="s">
        <v>5879</v>
      </c>
      <c r="C1305" s="120" t="s">
        <v>178</v>
      </c>
      <c r="D1305" s="120" t="s">
        <v>850</v>
      </c>
      <c r="E1305" s="120" t="s">
        <v>851</v>
      </c>
      <c r="F1305" s="120" t="s">
        <v>852</v>
      </c>
      <c r="G1305" s="120" t="s">
        <v>853</v>
      </c>
      <c r="H1305" s="120" t="s">
        <v>854</v>
      </c>
      <c r="I1305" s="120">
        <v>40668</v>
      </c>
      <c r="J1305" s="120" t="s">
        <v>854</v>
      </c>
      <c r="K1305" s="120">
        <v>40668</v>
      </c>
      <c r="L1305" s="120" t="s">
        <v>906</v>
      </c>
      <c r="M1305" s="120" t="s">
        <v>907</v>
      </c>
      <c r="N1305" s="120">
        <v>342845</v>
      </c>
      <c r="O1305" s="120" t="s">
        <v>924</v>
      </c>
      <c r="P1305" s="120">
        <v>417595</v>
      </c>
      <c r="Q1305" s="120" t="s">
        <v>1609</v>
      </c>
      <c r="R1305" s="120" t="s">
        <v>437</v>
      </c>
      <c r="S1305" s="120" t="s">
        <v>2244</v>
      </c>
      <c r="T1305" s="120" t="s">
        <v>185</v>
      </c>
      <c r="U1305" s="120" t="s">
        <v>186</v>
      </c>
      <c r="V1305" s="120">
        <v>541</v>
      </c>
      <c r="W1305" s="120" t="s">
        <v>5880</v>
      </c>
      <c r="X1305" s="120">
        <v>351716972</v>
      </c>
      <c r="Y1305" s="120" t="s">
        <v>3097</v>
      </c>
      <c r="Z1305" s="120" t="s">
        <v>816</v>
      </c>
      <c r="AA1305" s="123">
        <v>30000</v>
      </c>
      <c r="AB1305" s="120" t="s">
        <v>194</v>
      </c>
      <c r="AC1305" s="120">
        <v>18</v>
      </c>
      <c r="AD1305" s="120" t="s">
        <v>276</v>
      </c>
      <c r="AE1305" s="120" t="s">
        <v>447</v>
      </c>
      <c r="AF1305" s="123">
        <v>2020</v>
      </c>
      <c r="AG1305" s="123">
        <v>2020</v>
      </c>
      <c r="AH1305" s="120" t="s">
        <v>238</v>
      </c>
      <c r="AI1305" s="123">
        <v>2207.83</v>
      </c>
      <c r="AJ1305" s="123">
        <v>1832.17</v>
      </c>
      <c r="AK1305" s="123">
        <v>4040</v>
      </c>
      <c r="AL1305" s="123">
        <v>27792.17</v>
      </c>
      <c r="AM1305" s="123">
        <v>5294.83</v>
      </c>
      <c r="AN1305" s="123">
        <v>33087</v>
      </c>
      <c r="AO1305" s="123">
        <v>27792.17</v>
      </c>
      <c r="AP1305" s="123">
        <v>5294.83</v>
      </c>
      <c r="AQ1305" s="123">
        <v>33087</v>
      </c>
      <c r="AR1305" s="120">
        <v>21</v>
      </c>
      <c r="AS1305" s="120">
        <f>VLOOKUP(X1305:X3568,[7]Sheet1!$T$2:$AC$1764,10,0)</f>
        <v>565</v>
      </c>
      <c r="AT1305" s="107" t="str">
        <f>VLOOKUP(X1305:X3562,'[8]Asset Classification'!$J$3:$S$2325,10,0)</f>
        <v>&gt;180</v>
      </c>
      <c r="AU1305" s="120"/>
      <c r="AV1305" s="120"/>
      <c r="AW1305" s="120"/>
      <c r="AX1305" s="120" t="s">
        <v>544</v>
      </c>
      <c r="AY1305" s="120" t="s">
        <v>545</v>
      </c>
      <c r="AZ1305" s="120"/>
      <c r="BA1305" s="120"/>
      <c r="BB1305" s="126"/>
      <c r="BC1305" s="110"/>
      <c r="BD1305" s="111"/>
      <c r="BE1305" s="111"/>
      <c r="BF1305" s="112"/>
      <c r="BG1305" s="111"/>
      <c r="BH1305" s="113"/>
      <c r="BI1305" s="111"/>
      <c r="BJ1305" s="111"/>
      <c r="BK1305" s="114"/>
      <c r="BL1305" s="122"/>
    </row>
    <row r="1306" spans="1:64" s="125" customFormat="1" ht="14.55" customHeight="1" x14ac:dyDescent="0.3">
      <c r="A1306" s="120">
        <v>1301</v>
      </c>
      <c r="B1306" s="120" t="s">
        <v>5879</v>
      </c>
      <c r="C1306" s="120" t="s">
        <v>178</v>
      </c>
      <c r="D1306" s="120" t="s">
        <v>850</v>
      </c>
      <c r="E1306" s="120" t="s">
        <v>851</v>
      </c>
      <c r="F1306" s="120" t="s">
        <v>852</v>
      </c>
      <c r="G1306" s="120" t="s">
        <v>853</v>
      </c>
      <c r="H1306" s="120" t="s">
        <v>854</v>
      </c>
      <c r="I1306" s="120">
        <v>40717</v>
      </c>
      <c r="J1306" s="120" t="s">
        <v>854</v>
      </c>
      <c r="K1306" s="120">
        <v>40717</v>
      </c>
      <c r="L1306" s="120" t="s">
        <v>906</v>
      </c>
      <c r="M1306" s="120" t="s">
        <v>907</v>
      </c>
      <c r="N1306" s="120">
        <v>348586</v>
      </c>
      <c r="O1306" s="120" t="s">
        <v>2486</v>
      </c>
      <c r="P1306" s="120">
        <v>567680</v>
      </c>
      <c r="Q1306" s="120" t="s">
        <v>2558</v>
      </c>
      <c r="R1306" s="120" t="s">
        <v>255</v>
      </c>
      <c r="S1306" s="120" t="s">
        <v>3126</v>
      </c>
      <c r="T1306" s="120" t="s">
        <v>185</v>
      </c>
      <c r="U1306" s="120" t="s">
        <v>186</v>
      </c>
      <c r="V1306" s="120">
        <v>541</v>
      </c>
      <c r="W1306" s="120" t="s">
        <v>5880</v>
      </c>
      <c r="X1306" s="120">
        <v>351755637</v>
      </c>
      <c r="Y1306" s="120" t="s">
        <v>3127</v>
      </c>
      <c r="Z1306" s="120" t="s">
        <v>289</v>
      </c>
      <c r="AA1306" s="123">
        <v>42000</v>
      </c>
      <c r="AB1306" s="120" t="s">
        <v>194</v>
      </c>
      <c r="AC1306" s="120">
        <v>24</v>
      </c>
      <c r="AD1306" s="120" t="s">
        <v>192</v>
      </c>
      <c r="AE1306" s="120" t="s">
        <v>328</v>
      </c>
      <c r="AF1306" s="123">
        <v>2240</v>
      </c>
      <c r="AG1306" s="123">
        <v>2240</v>
      </c>
      <c r="AH1306" s="120" t="s">
        <v>826</v>
      </c>
      <c r="AI1306" s="123">
        <v>2255.02</v>
      </c>
      <c r="AJ1306" s="123">
        <v>2224.98</v>
      </c>
      <c r="AK1306" s="123">
        <v>4480</v>
      </c>
      <c r="AL1306" s="123">
        <v>39744.980000000003</v>
      </c>
      <c r="AM1306" s="123">
        <v>10389.02</v>
      </c>
      <c r="AN1306" s="123">
        <v>50134</v>
      </c>
      <c r="AO1306" s="123">
        <v>32492.76</v>
      </c>
      <c r="AP1306" s="123">
        <v>10067.24</v>
      </c>
      <c r="AQ1306" s="123">
        <v>42560</v>
      </c>
      <c r="AR1306" s="120">
        <v>21</v>
      </c>
      <c r="AS1306" s="120">
        <f>VLOOKUP(X1306:X3569,[7]Sheet1!$T$2:$AC$1764,10,0)</f>
        <v>565</v>
      </c>
      <c r="AT1306" s="107" t="str">
        <f>VLOOKUP(X1306:X3563,'[8]Asset Classification'!$J$3:$S$2325,10,0)</f>
        <v>&gt;180</v>
      </c>
      <c r="AU1306" s="120"/>
      <c r="AV1306" s="120"/>
      <c r="AW1306" s="120"/>
      <c r="AX1306" s="120" t="s">
        <v>544</v>
      </c>
      <c r="AY1306" s="120" t="s">
        <v>545</v>
      </c>
      <c r="AZ1306" s="120"/>
      <c r="BA1306" s="120"/>
      <c r="BB1306" s="126"/>
      <c r="BC1306" s="110"/>
      <c r="BD1306" s="111"/>
      <c r="BE1306" s="111"/>
      <c r="BF1306" s="112"/>
      <c r="BG1306" s="111"/>
      <c r="BH1306" s="113"/>
      <c r="BI1306" s="111"/>
      <c r="BJ1306" s="111"/>
      <c r="BK1306" s="114"/>
      <c r="BL1306" s="122"/>
    </row>
    <row r="1307" spans="1:64" s="125" customFormat="1" ht="14.55" customHeight="1" x14ac:dyDescent="0.3">
      <c r="A1307" s="120">
        <v>1302</v>
      </c>
      <c r="B1307" s="120" t="s">
        <v>5879</v>
      </c>
      <c r="C1307" s="120" t="s">
        <v>178</v>
      </c>
      <c r="D1307" s="120" t="s">
        <v>850</v>
      </c>
      <c r="E1307" s="120" t="s">
        <v>851</v>
      </c>
      <c r="F1307" s="120" t="s">
        <v>852</v>
      </c>
      <c r="G1307" s="120" t="s">
        <v>853</v>
      </c>
      <c r="H1307" s="120" t="s">
        <v>854</v>
      </c>
      <c r="I1307" s="120">
        <v>40708</v>
      </c>
      <c r="J1307" s="120" t="s">
        <v>1402</v>
      </c>
      <c r="K1307" s="120">
        <v>40708</v>
      </c>
      <c r="L1307" s="120" t="s">
        <v>961</v>
      </c>
      <c r="M1307" s="120" t="s">
        <v>962</v>
      </c>
      <c r="N1307" s="120">
        <v>377385</v>
      </c>
      <c r="O1307" s="120" t="s">
        <v>2714</v>
      </c>
      <c r="P1307" s="120">
        <v>583599</v>
      </c>
      <c r="Q1307" s="120" t="s">
        <v>2715</v>
      </c>
      <c r="R1307" s="120" t="s">
        <v>255</v>
      </c>
      <c r="S1307" s="120" t="s">
        <v>3420</v>
      </c>
      <c r="T1307" s="120" t="s">
        <v>180</v>
      </c>
      <c r="U1307" s="120" t="s">
        <v>181</v>
      </c>
      <c r="V1307" s="120">
        <v>541</v>
      </c>
      <c r="W1307" s="120" t="s">
        <v>5880</v>
      </c>
      <c r="X1307" s="120">
        <v>352431576</v>
      </c>
      <c r="Y1307" s="120" t="s">
        <v>3421</v>
      </c>
      <c r="Z1307" s="120" t="s">
        <v>449</v>
      </c>
      <c r="AA1307" s="123">
        <v>42000</v>
      </c>
      <c r="AB1307" s="120" t="s">
        <v>197</v>
      </c>
      <c r="AC1307" s="120">
        <v>24</v>
      </c>
      <c r="AD1307" s="120" t="s">
        <v>192</v>
      </c>
      <c r="AE1307" s="120" t="s">
        <v>464</v>
      </c>
      <c r="AF1307" s="123">
        <v>2240</v>
      </c>
      <c r="AG1307" s="123">
        <v>2240</v>
      </c>
      <c r="AH1307" s="120" t="s">
        <v>3306</v>
      </c>
      <c r="AI1307" s="123">
        <v>1492.05</v>
      </c>
      <c r="AJ1307" s="123">
        <v>747.95</v>
      </c>
      <c r="AK1307" s="123">
        <v>2240</v>
      </c>
      <c r="AL1307" s="123">
        <v>40507.949999999997</v>
      </c>
      <c r="AM1307" s="123">
        <v>10996.05</v>
      </c>
      <c r="AN1307" s="123">
        <v>51504</v>
      </c>
      <c r="AO1307" s="123">
        <v>32006.33</v>
      </c>
      <c r="AP1307" s="123">
        <v>10553.67</v>
      </c>
      <c r="AQ1307" s="123">
        <v>42560</v>
      </c>
      <c r="AR1307" s="120">
        <v>20</v>
      </c>
      <c r="AS1307" s="120">
        <f>VLOOKUP(X1307:X3570,[7]Sheet1!$T$2:$AC$1764,10,0)</f>
        <v>565</v>
      </c>
      <c r="AT1307" s="107" t="str">
        <f>VLOOKUP(X1307:X3564,'[8]Asset Classification'!$J$3:$S$2325,10,0)</f>
        <v>&gt;180</v>
      </c>
      <c r="AU1307" s="120"/>
      <c r="AV1307" s="120"/>
      <c r="AW1307" s="120"/>
      <c r="AX1307" s="120" t="s">
        <v>544</v>
      </c>
      <c r="AY1307" s="120" t="s">
        <v>545</v>
      </c>
      <c r="AZ1307" s="120"/>
      <c r="BA1307" s="120"/>
      <c r="BB1307" s="126"/>
      <c r="BC1307" s="110"/>
      <c r="BD1307" s="111"/>
      <c r="BE1307" s="111"/>
      <c r="BF1307" s="112"/>
      <c r="BG1307" s="111"/>
      <c r="BH1307" s="113"/>
      <c r="BI1307" s="111"/>
      <c r="BJ1307" s="111"/>
      <c r="BK1307" s="114"/>
      <c r="BL1307" s="122"/>
    </row>
    <row r="1308" spans="1:64" s="125" customFormat="1" ht="14.55" customHeight="1" x14ac:dyDescent="0.3">
      <c r="A1308" s="120">
        <v>1303</v>
      </c>
      <c r="B1308" s="120" t="s">
        <v>5879</v>
      </c>
      <c r="C1308" s="120" t="s">
        <v>178</v>
      </c>
      <c r="D1308" s="120" t="s">
        <v>850</v>
      </c>
      <c r="E1308" s="120" t="s">
        <v>851</v>
      </c>
      <c r="F1308" s="120" t="s">
        <v>852</v>
      </c>
      <c r="G1308" s="120" t="s">
        <v>853</v>
      </c>
      <c r="H1308" s="120" t="s">
        <v>854</v>
      </c>
      <c r="I1308" s="120">
        <v>40742</v>
      </c>
      <c r="J1308" s="120" t="s">
        <v>1661</v>
      </c>
      <c r="K1308" s="120">
        <v>40742</v>
      </c>
      <c r="L1308" s="120" t="s">
        <v>855</v>
      </c>
      <c r="M1308" s="120" t="s">
        <v>856</v>
      </c>
      <c r="N1308" s="120">
        <v>350321</v>
      </c>
      <c r="O1308" s="120" t="s">
        <v>1821</v>
      </c>
      <c r="P1308" s="120">
        <v>484704</v>
      </c>
      <c r="Q1308" s="120" t="s">
        <v>1822</v>
      </c>
      <c r="R1308" s="120" t="s">
        <v>255</v>
      </c>
      <c r="S1308" s="120" t="s">
        <v>1829</v>
      </c>
      <c r="T1308" s="120" t="s">
        <v>185</v>
      </c>
      <c r="U1308" s="120" t="s">
        <v>645</v>
      </c>
      <c r="V1308" s="120">
        <v>541</v>
      </c>
      <c r="W1308" s="120" t="s">
        <v>5880</v>
      </c>
      <c r="X1308" s="120">
        <v>348581096</v>
      </c>
      <c r="Y1308" s="120" t="s">
        <v>1830</v>
      </c>
      <c r="Z1308" s="120" t="s">
        <v>623</v>
      </c>
      <c r="AA1308" s="123">
        <v>41952</v>
      </c>
      <c r="AB1308" s="120" t="s">
        <v>548</v>
      </c>
      <c r="AC1308" s="120">
        <v>24</v>
      </c>
      <c r="AD1308" s="120" t="s">
        <v>192</v>
      </c>
      <c r="AE1308" s="120" t="s">
        <v>573</v>
      </c>
      <c r="AF1308" s="123">
        <v>1574</v>
      </c>
      <c r="AG1308" s="123">
        <v>2200</v>
      </c>
      <c r="AH1308" s="120" t="s">
        <v>1831</v>
      </c>
      <c r="AI1308" s="123">
        <v>21926.78</v>
      </c>
      <c r="AJ1308" s="123">
        <v>8247.2199999999993</v>
      </c>
      <c r="AK1308" s="123">
        <v>30174</v>
      </c>
      <c r="AL1308" s="123">
        <v>20025.22</v>
      </c>
      <c r="AM1308" s="123">
        <v>1974.78</v>
      </c>
      <c r="AN1308" s="123">
        <v>22000</v>
      </c>
      <c r="AO1308" s="123">
        <v>20025.22</v>
      </c>
      <c r="AP1308" s="123">
        <v>1974.78</v>
      </c>
      <c r="AQ1308" s="123">
        <v>22000</v>
      </c>
      <c r="AR1308" s="120">
        <v>34</v>
      </c>
      <c r="AS1308" s="120">
        <f>VLOOKUP(X1308:X3571,[7]Sheet1!$T$2:$AC$1764,10,0)</f>
        <v>566</v>
      </c>
      <c r="AT1308" s="107" t="str">
        <f>VLOOKUP(X1308:X3565,'[8]Asset Classification'!$J$3:$S$2325,10,0)</f>
        <v>&gt;180</v>
      </c>
      <c r="AU1308" s="120"/>
      <c r="AV1308" s="120"/>
      <c r="AW1308" s="120"/>
      <c r="AX1308" s="120" t="s">
        <v>544</v>
      </c>
      <c r="AY1308" s="120" t="s">
        <v>545</v>
      </c>
      <c r="AZ1308" s="120"/>
      <c r="BA1308" s="120"/>
      <c r="BB1308" s="126"/>
      <c r="BC1308" s="110"/>
      <c r="BD1308" s="111"/>
      <c r="BE1308" s="111"/>
      <c r="BF1308" s="112"/>
      <c r="BG1308" s="111"/>
      <c r="BH1308" s="113"/>
      <c r="BI1308" s="111"/>
      <c r="BJ1308" s="111"/>
      <c r="BK1308" s="114"/>
      <c r="BL1308" s="122"/>
    </row>
    <row r="1309" spans="1:64" s="125" customFormat="1" ht="14.55" customHeight="1" x14ac:dyDescent="0.3">
      <c r="A1309" s="120">
        <v>1304</v>
      </c>
      <c r="B1309" s="120" t="s">
        <v>5879</v>
      </c>
      <c r="C1309" s="120" t="s">
        <v>178</v>
      </c>
      <c r="D1309" s="120" t="s">
        <v>850</v>
      </c>
      <c r="E1309" s="120" t="s">
        <v>851</v>
      </c>
      <c r="F1309" s="120" t="s">
        <v>852</v>
      </c>
      <c r="G1309" s="120" t="s">
        <v>853</v>
      </c>
      <c r="H1309" s="120" t="s">
        <v>854</v>
      </c>
      <c r="I1309" s="120">
        <v>40742</v>
      </c>
      <c r="J1309" s="120" t="s">
        <v>1661</v>
      </c>
      <c r="K1309" s="120">
        <v>40742</v>
      </c>
      <c r="L1309" s="120" t="s">
        <v>855</v>
      </c>
      <c r="M1309" s="120" t="s">
        <v>856</v>
      </c>
      <c r="N1309" s="120">
        <v>63000</v>
      </c>
      <c r="O1309" s="120" t="s">
        <v>1821</v>
      </c>
      <c r="P1309" s="120">
        <v>484704</v>
      </c>
      <c r="Q1309" s="120" t="s">
        <v>1822</v>
      </c>
      <c r="R1309" s="120" t="s">
        <v>255</v>
      </c>
      <c r="S1309" s="120" t="s">
        <v>1832</v>
      </c>
      <c r="T1309" s="120" t="s">
        <v>576</v>
      </c>
      <c r="U1309" s="120"/>
      <c r="V1309" s="120">
        <v>541</v>
      </c>
      <c r="W1309" s="120" t="s">
        <v>5880</v>
      </c>
      <c r="X1309" s="120">
        <v>348584084</v>
      </c>
      <c r="Y1309" s="120" t="s">
        <v>1833</v>
      </c>
      <c r="Z1309" s="120" t="s">
        <v>623</v>
      </c>
      <c r="AA1309" s="123">
        <v>41952</v>
      </c>
      <c r="AB1309" s="120" t="s">
        <v>548</v>
      </c>
      <c r="AC1309" s="120">
        <v>24</v>
      </c>
      <c r="AD1309" s="120" t="s">
        <v>192</v>
      </c>
      <c r="AE1309" s="120" t="s">
        <v>573</v>
      </c>
      <c r="AF1309" s="123">
        <v>1574</v>
      </c>
      <c r="AG1309" s="123">
        <v>2200</v>
      </c>
      <c r="AH1309" s="120" t="s">
        <v>1831</v>
      </c>
      <c r="AI1309" s="123">
        <v>21926.78</v>
      </c>
      <c r="AJ1309" s="123">
        <v>8247.2199999999993</v>
      </c>
      <c r="AK1309" s="123">
        <v>30174</v>
      </c>
      <c r="AL1309" s="123">
        <v>20025.22</v>
      </c>
      <c r="AM1309" s="123">
        <v>1974.78</v>
      </c>
      <c r="AN1309" s="123">
        <v>22000</v>
      </c>
      <c r="AO1309" s="123">
        <v>20025.22</v>
      </c>
      <c r="AP1309" s="123">
        <v>1974.78</v>
      </c>
      <c r="AQ1309" s="123">
        <v>22000</v>
      </c>
      <c r="AR1309" s="120">
        <v>34</v>
      </c>
      <c r="AS1309" s="120">
        <f>VLOOKUP(X1309:X3572,[7]Sheet1!$T$2:$AC$1764,10,0)</f>
        <v>566</v>
      </c>
      <c r="AT1309" s="107" t="str">
        <f>VLOOKUP(X1309:X3566,'[8]Asset Classification'!$J$3:$S$2325,10,0)</f>
        <v>&gt;180</v>
      </c>
      <c r="AU1309" s="120"/>
      <c r="AV1309" s="120"/>
      <c r="AW1309" s="120"/>
      <c r="AX1309" s="120" t="s">
        <v>544</v>
      </c>
      <c r="AY1309" s="120" t="s">
        <v>545</v>
      </c>
      <c r="AZ1309" s="120"/>
      <c r="BA1309" s="120"/>
      <c r="BB1309" s="126"/>
      <c r="BC1309" s="110"/>
      <c r="BD1309" s="111"/>
      <c r="BE1309" s="111"/>
      <c r="BF1309" s="112"/>
      <c r="BG1309" s="111"/>
      <c r="BH1309" s="113"/>
      <c r="BI1309" s="111"/>
      <c r="BJ1309" s="111"/>
      <c r="BK1309" s="114"/>
      <c r="BL1309" s="122"/>
    </row>
    <row r="1310" spans="1:64" s="125" customFormat="1" ht="14.55" customHeight="1" x14ac:dyDescent="0.3">
      <c r="A1310" s="120">
        <v>1305</v>
      </c>
      <c r="B1310" s="120" t="s">
        <v>5879</v>
      </c>
      <c r="C1310" s="120" t="s">
        <v>178</v>
      </c>
      <c r="D1310" s="120" t="s">
        <v>850</v>
      </c>
      <c r="E1310" s="120" t="s">
        <v>851</v>
      </c>
      <c r="F1310" s="120" t="s">
        <v>852</v>
      </c>
      <c r="G1310" s="120" t="s">
        <v>853</v>
      </c>
      <c r="H1310" s="120" t="s">
        <v>854</v>
      </c>
      <c r="I1310" s="120">
        <v>176391</v>
      </c>
      <c r="J1310" s="120" t="s">
        <v>889</v>
      </c>
      <c r="K1310" s="120">
        <v>176391</v>
      </c>
      <c r="L1310" s="120" t="s">
        <v>855</v>
      </c>
      <c r="M1310" s="120" t="s">
        <v>856</v>
      </c>
      <c r="N1310" s="120">
        <v>394917</v>
      </c>
      <c r="O1310" s="120" t="s">
        <v>1939</v>
      </c>
      <c r="P1310" s="120">
        <v>498714</v>
      </c>
      <c r="Q1310" s="120" t="s">
        <v>1940</v>
      </c>
      <c r="R1310" s="120" t="s">
        <v>255</v>
      </c>
      <c r="S1310" s="120" t="s">
        <v>1943</v>
      </c>
      <c r="T1310" s="120" t="s">
        <v>185</v>
      </c>
      <c r="U1310" s="120" t="s">
        <v>186</v>
      </c>
      <c r="V1310" s="120">
        <v>541</v>
      </c>
      <c r="W1310" s="120" t="s">
        <v>5880</v>
      </c>
      <c r="X1310" s="120">
        <v>348754285</v>
      </c>
      <c r="Y1310" s="120" t="s">
        <v>1944</v>
      </c>
      <c r="Z1310" s="120" t="s">
        <v>313</v>
      </c>
      <c r="AA1310" s="123">
        <v>41952</v>
      </c>
      <c r="AB1310" s="120" t="s">
        <v>182</v>
      </c>
      <c r="AC1310" s="120">
        <v>24</v>
      </c>
      <c r="AD1310" s="120" t="s">
        <v>192</v>
      </c>
      <c r="AE1310" s="120" t="s">
        <v>757</v>
      </c>
      <c r="AF1310" s="123">
        <v>1794</v>
      </c>
      <c r="AG1310" s="123">
        <v>2250</v>
      </c>
      <c r="AH1310" s="120" t="s">
        <v>466</v>
      </c>
      <c r="AI1310" s="123">
        <v>18159.2</v>
      </c>
      <c r="AJ1310" s="123">
        <v>8384.7999999999993</v>
      </c>
      <c r="AK1310" s="123">
        <v>26544</v>
      </c>
      <c r="AL1310" s="123">
        <v>23792.799999999999</v>
      </c>
      <c r="AM1310" s="123">
        <v>3207.2</v>
      </c>
      <c r="AN1310" s="123">
        <v>27000</v>
      </c>
      <c r="AO1310" s="123">
        <v>23792.799999999999</v>
      </c>
      <c r="AP1310" s="123">
        <v>3207.2</v>
      </c>
      <c r="AQ1310" s="123">
        <v>27000</v>
      </c>
      <c r="AR1310" s="120">
        <v>32</v>
      </c>
      <c r="AS1310" s="120">
        <f>VLOOKUP(X1310:X3573,[7]Sheet1!$T$2:$AC$1764,10,0)</f>
        <v>566</v>
      </c>
      <c r="AT1310" s="107" t="str">
        <f>VLOOKUP(X1310:X3567,'[8]Asset Classification'!$J$3:$S$2325,10,0)</f>
        <v>&gt;180</v>
      </c>
      <c r="AU1310" s="120"/>
      <c r="AV1310" s="120"/>
      <c r="AW1310" s="120"/>
      <c r="AX1310" s="120" t="s">
        <v>544</v>
      </c>
      <c r="AY1310" s="120" t="s">
        <v>545</v>
      </c>
      <c r="AZ1310" s="120"/>
      <c r="BA1310" s="120"/>
      <c r="BB1310" s="126"/>
      <c r="BC1310" s="110"/>
      <c r="BD1310" s="111"/>
      <c r="BE1310" s="111"/>
      <c r="BF1310" s="112"/>
      <c r="BG1310" s="111"/>
      <c r="BH1310" s="113"/>
      <c r="BI1310" s="111"/>
      <c r="BJ1310" s="111"/>
      <c r="BK1310" s="114"/>
      <c r="BL1310" s="122"/>
    </row>
    <row r="1311" spans="1:64" s="125" customFormat="1" ht="14.55" customHeight="1" x14ac:dyDescent="0.3">
      <c r="A1311" s="120">
        <v>1306</v>
      </c>
      <c r="B1311" s="120" t="s">
        <v>5879</v>
      </c>
      <c r="C1311" s="120" t="s">
        <v>178</v>
      </c>
      <c r="D1311" s="120" t="s">
        <v>850</v>
      </c>
      <c r="E1311" s="120" t="s">
        <v>851</v>
      </c>
      <c r="F1311" s="120" t="s">
        <v>852</v>
      </c>
      <c r="G1311" s="120" t="s">
        <v>853</v>
      </c>
      <c r="H1311" s="120" t="s">
        <v>854</v>
      </c>
      <c r="I1311" s="120">
        <v>176391</v>
      </c>
      <c r="J1311" s="120" t="s">
        <v>889</v>
      </c>
      <c r="K1311" s="120">
        <v>176391</v>
      </c>
      <c r="L1311" s="120" t="s">
        <v>1545</v>
      </c>
      <c r="M1311" s="120" t="s">
        <v>1546</v>
      </c>
      <c r="N1311" s="120">
        <v>389065</v>
      </c>
      <c r="O1311" s="120" t="s">
        <v>1475</v>
      </c>
      <c r="P1311" s="120">
        <v>91512</v>
      </c>
      <c r="Q1311" s="120" t="s">
        <v>1476</v>
      </c>
      <c r="R1311" s="120" t="s">
        <v>255</v>
      </c>
      <c r="S1311" s="120" t="s">
        <v>1977</v>
      </c>
      <c r="T1311" s="120" t="s">
        <v>185</v>
      </c>
      <c r="U1311" s="120" t="s">
        <v>186</v>
      </c>
      <c r="V1311" s="120">
        <v>541</v>
      </c>
      <c r="W1311" s="120" t="s">
        <v>221</v>
      </c>
      <c r="X1311" s="120">
        <v>348773078</v>
      </c>
      <c r="Y1311" s="120" t="s">
        <v>1978</v>
      </c>
      <c r="Z1311" s="120" t="s">
        <v>323</v>
      </c>
      <c r="AA1311" s="123">
        <v>41952</v>
      </c>
      <c r="AB1311" s="120" t="s">
        <v>182</v>
      </c>
      <c r="AC1311" s="120">
        <v>24</v>
      </c>
      <c r="AD1311" s="120" t="s">
        <v>192</v>
      </c>
      <c r="AE1311" s="120" t="s">
        <v>317</v>
      </c>
      <c r="AF1311" s="123">
        <v>2137</v>
      </c>
      <c r="AG1311" s="123">
        <v>2250</v>
      </c>
      <c r="AH1311" s="120" t="s">
        <v>235</v>
      </c>
      <c r="AI1311" s="123">
        <v>16420.509999999998</v>
      </c>
      <c r="AJ1311" s="123">
        <v>8216.49</v>
      </c>
      <c r="AK1311" s="123">
        <v>24637</v>
      </c>
      <c r="AL1311" s="123">
        <v>25531.49</v>
      </c>
      <c r="AM1311" s="123">
        <v>3718.51</v>
      </c>
      <c r="AN1311" s="123">
        <v>29250</v>
      </c>
      <c r="AO1311" s="123">
        <v>25531.49</v>
      </c>
      <c r="AP1311" s="123">
        <v>3718.51</v>
      </c>
      <c r="AQ1311" s="123">
        <v>29250</v>
      </c>
      <c r="AR1311" s="120">
        <v>31</v>
      </c>
      <c r="AS1311" s="120">
        <f>VLOOKUP(X1311:X3574,[7]Sheet1!$T$2:$AC$1764,10,0)</f>
        <v>566</v>
      </c>
      <c r="AT1311" s="107" t="str">
        <f>VLOOKUP(X1311:X3568,'[8]Asset Classification'!$J$3:$S$2325,10,0)</f>
        <v>&gt;180</v>
      </c>
      <c r="AU1311" s="120"/>
      <c r="AV1311" s="120"/>
      <c r="AW1311" s="120"/>
      <c r="AX1311" s="120" t="s">
        <v>544</v>
      </c>
      <c r="AY1311" s="120" t="s">
        <v>545</v>
      </c>
      <c r="AZ1311" s="120"/>
      <c r="BA1311" s="120"/>
      <c r="BB1311" s="126"/>
      <c r="BC1311" s="110"/>
      <c r="BD1311" s="111"/>
      <c r="BE1311" s="111"/>
      <c r="BF1311" s="112"/>
      <c r="BG1311" s="111"/>
      <c r="BH1311" s="113"/>
      <c r="BI1311" s="111"/>
      <c r="BJ1311" s="111"/>
      <c r="BK1311" s="114"/>
      <c r="BL1311" s="122"/>
    </row>
    <row r="1312" spans="1:64" s="125" customFormat="1" ht="14.55" customHeight="1" x14ac:dyDescent="0.3">
      <c r="A1312" s="120">
        <v>1307</v>
      </c>
      <c r="B1312" s="120" t="s">
        <v>5879</v>
      </c>
      <c r="C1312" s="120" t="s">
        <v>178</v>
      </c>
      <c r="D1312" s="120" t="s">
        <v>850</v>
      </c>
      <c r="E1312" s="120" t="s">
        <v>851</v>
      </c>
      <c r="F1312" s="120" t="s">
        <v>852</v>
      </c>
      <c r="G1312" s="120" t="s">
        <v>853</v>
      </c>
      <c r="H1312" s="120" t="s">
        <v>854</v>
      </c>
      <c r="I1312" s="120">
        <v>168143</v>
      </c>
      <c r="J1312" s="120" t="s">
        <v>854</v>
      </c>
      <c r="K1312" s="120">
        <v>168143</v>
      </c>
      <c r="L1312" s="120" t="s">
        <v>855</v>
      </c>
      <c r="M1312" s="120" t="s">
        <v>856</v>
      </c>
      <c r="N1312" s="120">
        <v>62863</v>
      </c>
      <c r="O1312" s="120" t="s">
        <v>2081</v>
      </c>
      <c r="P1312" s="120">
        <v>537057</v>
      </c>
      <c r="Q1312" s="120" t="s">
        <v>2082</v>
      </c>
      <c r="R1312" s="120" t="s">
        <v>255</v>
      </c>
      <c r="S1312" s="120" t="s">
        <v>2083</v>
      </c>
      <c r="T1312" s="120" t="s">
        <v>185</v>
      </c>
      <c r="U1312" s="120" t="s">
        <v>186</v>
      </c>
      <c r="V1312" s="120">
        <v>541</v>
      </c>
      <c r="W1312" s="120" t="s">
        <v>2084</v>
      </c>
      <c r="X1312" s="120">
        <v>349005085</v>
      </c>
      <c r="Y1312" s="120" t="s">
        <v>2085</v>
      </c>
      <c r="Z1312" s="120" t="s">
        <v>326</v>
      </c>
      <c r="AA1312" s="123">
        <v>41952</v>
      </c>
      <c r="AB1312" s="120" t="s">
        <v>548</v>
      </c>
      <c r="AC1312" s="120">
        <v>24</v>
      </c>
      <c r="AD1312" s="120" t="s">
        <v>192</v>
      </c>
      <c r="AE1312" s="120" t="s">
        <v>322</v>
      </c>
      <c r="AF1312" s="123">
        <v>1806</v>
      </c>
      <c r="AG1312" s="123">
        <v>2250</v>
      </c>
      <c r="AH1312" s="120" t="s">
        <v>1629</v>
      </c>
      <c r="AI1312" s="123">
        <v>16420.509999999998</v>
      </c>
      <c r="AJ1312" s="123">
        <v>7885.49</v>
      </c>
      <c r="AK1312" s="123">
        <v>24306</v>
      </c>
      <c r="AL1312" s="123">
        <v>25531.49</v>
      </c>
      <c r="AM1312" s="123">
        <v>3718.51</v>
      </c>
      <c r="AN1312" s="123">
        <v>29250</v>
      </c>
      <c r="AO1312" s="123">
        <v>25531.49</v>
      </c>
      <c r="AP1312" s="123">
        <v>3718.51</v>
      </c>
      <c r="AQ1312" s="123">
        <v>29250</v>
      </c>
      <c r="AR1312" s="120">
        <v>31</v>
      </c>
      <c r="AS1312" s="120">
        <f>VLOOKUP(X1312:X3575,[7]Sheet1!$T$2:$AC$1764,10,0)</f>
        <v>566</v>
      </c>
      <c r="AT1312" s="107" t="str">
        <f>VLOOKUP(X1312:X3569,'[8]Asset Classification'!$J$3:$S$2325,10,0)</f>
        <v>&gt;180</v>
      </c>
      <c r="AU1312" s="120"/>
      <c r="AV1312" s="120"/>
      <c r="AW1312" s="120"/>
      <c r="AX1312" s="120" t="s">
        <v>544</v>
      </c>
      <c r="AY1312" s="120" t="s">
        <v>545</v>
      </c>
      <c r="AZ1312" s="120"/>
      <c r="BA1312" s="120"/>
      <c r="BB1312" s="126"/>
      <c r="BC1312" s="110"/>
      <c r="BD1312" s="111"/>
      <c r="BE1312" s="111"/>
      <c r="BF1312" s="112"/>
      <c r="BG1312" s="111"/>
      <c r="BH1312" s="113"/>
      <c r="BI1312" s="111"/>
      <c r="BJ1312" s="111"/>
      <c r="BK1312" s="114"/>
      <c r="BL1312" s="122"/>
    </row>
    <row r="1313" spans="1:64" s="125" customFormat="1" ht="14.55" customHeight="1" x14ac:dyDescent="0.3">
      <c r="A1313" s="120">
        <v>1308</v>
      </c>
      <c r="B1313" s="120" t="s">
        <v>5879</v>
      </c>
      <c r="C1313" s="120" t="s">
        <v>178</v>
      </c>
      <c r="D1313" s="120" t="s">
        <v>850</v>
      </c>
      <c r="E1313" s="120" t="s">
        <v>851</v>
      </c>
      <c r="F1313" s="120" t="s">
        <v>852</v>
      </c>
      <c r="G1313" s="120" t="s">
        <v>853</v>
      </c>
      <c r="H1313" s="120" t="s">
        <v>854</v>
      </c>
      <c r="I1313" s="120">
        <v>176391</v>
      </c>
      <c r="J1313" s="120" t="s">
        <v>889</v>
      </c>
      <c r="K1313" s="120">
        <v>176391</v>
      </c>
      <c r="L1313" s="120" t="s">
        <v>1545</v>
      </c>
      <c r="M1313" s="120" t="s">
        <v>1546</v>
      </c>
      <c r="N1313" s="120">
        <v>389065</v>
      </c>
      <c r="O1313" s="120" t="s">
        <v>1561</v>
      </c>
      <c r="P1313" s="120">
        <v>381285</v>
      </c>
      <c r="Q1313" s="120" t="s">
        <v>1562</v>
      </c>
      <c r="R1313" s="120" t="s">
        <v>255</v>
      </c>
      <c r="S1313" s="120" t="s">
        <v>2250</v>
      </c>
      <c r="T1313" s="120" t="s">
        <v>185</v>
      </c>
      <c r="U1313" s="120" t="s">
        <v>181</v>
      </c>
      <c r="V1313" s="120">
        <v>541</v>
      </c>
      <c r="W1313" s="120" t="s">
        <v>5880</v>
      </c>
      <c r="X1313" s="120">
        <v>349551974</v>
      </c>
      <c r="Y1313" s="120" t="s">
        <v>2251</v>
      </c>
      <c r="Z1313" s="120" t="s">
        <v>779</v>
      </c>
      <c r="AA1313" s="123">
        <v>31514</v>
      </c>
      <c r="AB1313" s="120" t="s">
        <v>548</v>
      </c>
      <c r="AC1313" s="120">
        <v>24</v>
      </c>
      <c r="AD1313" s="120" t="s">
        <v>195</v>
      </c>
      <c r="AE1313" s="120" t="s">
        <v>236</v>
      </c>
      <c r="AF1313" s="123">
        <v>1768</v>
      </c>
      <c r="AG1313" s="123">
        <v>1700</v>
      </c>
      <c r="AH1313" s="120" t="s">
        <v>477</v>
      </c>
      <c r="AI1313" s="123">
        <v>9809.2999999999993</v>
      </c>
      <c r="AJ1313" s="123">
        <v>5858.7</v>
      </c>
      <c r="AK1313" s="123">
        <v>15668</v>
      </c>
      <c r="AL1313" s="123">
        <v>21704.7</v>
      </c>
      <c r="AM1313" s="123">
        <v>3495.3</v>
      </c>
      <c r="AN1313" s="123">
        <v>25200</v>
      </c>
      <c r="AO1313" s="123">
        <v>21704.7</v>
      </c>
      <c r="AP1313" s="123">
        <v>3495.3</v>
      </c>
      <c r="AQ1313" s="123">
        <v>25200</v>
      </c>
      <c r="AR1313" s="120">
        <v>28</v>
      </c>
      <c r="AS1313" s="120">
        <f>VLOOKUP(X1313:X3576,[7]Sheet1!$T$2:$AC$1764,10,0)</f>
        <v>566</v>
      </c>
      <c r="AT1313" s="107" t="str">
        <f>VLOOKUP(X1313:X3570,'[8]Asset Classification'!$J$3:$S$2325,10,0)</f>
        <v>&gt;180</v>
      </c>
      <c r="AU1313" s="120"/>
      <c r="AV1313" s="120"/>
      <c r="AW1313" s="120"/>
      <c r="AX1313" s="120" t="s">
        <v>544</v>
      </c>
      <c r="AY1313" s="120" t="s">
        <v>545</v>
      </c>
      <c r="AZ1313" s="120"/>
      <c r="BA1313" s="120"/>
      <c r="BB1313" s="126"/>
      <c r="BC1313" s="110"/>
      <c r="BD1313" s="111"/>
      <c r="BE1313" s="111"/>
      <c r="BF1313" s="112"/>
      <c r="BG1313" s="111"/>
      <c r="BH1313" s="113"/>
      <c r="BI1313" s="111"/>
      <c r="BJ1313" s="111"/>
      <c r="BK1313" s="114"/>
      <c r="BL1313" s="122"/>
    </row>
    <row r="1314" spans="1:64" s="125" customFormat="1" ht="14.55" customHeight="1" x14ac:dyDescent="0.3">
      <c r="A1314" s="120">
        <v>1309</v>
      </c>
      <c r="B1314" s="120" t="s">
        <v>5879</v>
      </c>
      <c r="C1314" s="120" t="s">
        <v>178</v>
      </c>
      <c r="D1314" s="120" t="s">
        <v>850</v>
      </c>
      <c r="E1314" s="120" t="s">
        <v>851</v>
      </c>
      <c r="F1314" s="120" t="s">
        <v>852</v>
      </c>
      <c r="G1314" s="120" t="s">
        <v>853</v>
      </c>
      <c r="H1314" s="120" t="s">
        <v>854</v>
      </c>
      <c r="I1314" s="120">
        <v>40742</v>
      </c>
      <c r="J1314" s="120" t="s">
        <v>1661</v>
      </c>
      <c r="K1314" s="120">
        <v>40742</v>
      </c>
      <c r="L1314" s="120" t="s">
        <v>855</v>
      </c>
      <c r="M1314" s="120" t="s">
        <v>856</v>
      </c>
      <c r="N1314" s="120">
        <v>313535</v>
      </c>
      <c r="O1314" s="120" t="s">
        <v>2254</v>
      </c>
      <c r="P1314" s="120">
        <v>91576</v>
      </c>
      <c r="Q1314" s="120" t="s">
        <v>2255</v>
      </c>
      <c r="R1314" s="120" t="s">
        <v>255</v>
      </c>
      <c r="S1314" s="120" t="s">
        <v>2256</v>
      </c>
      <c r="T1314" s="120" t="s">
        <v>185</v>
      </c>
      <c r="U1314" s="120" t="s">
        <v>186</v>
      </c>
      <c r="V1314" s="120">
        <v>541</v>
      </c>
      <c r="W1314" s="120" t="s">
        <v>5880</v>
      </c>
      <c r="X1314" s="120">
        <v>349611986</v>
      </c>
      <c r="Y1314" s="120" t="s">
        <v>2257</v>
      </c>
      <c r="Z1314" s="120" t="s">
        <v>2258</v>
      </c>
      <c r="AA1314" s="123">
        <v>54478</v>
      </c>
      <c r="AB1314" s="120" t="s">
        <v>548</v>
      </c>
      <c r="AC1314" s="120">
        <v>24</v>
      </c>
      <c r="AD1314" s="120" t="s">
        <v>190</v>
      </c>
      <c r="AE1314" s="120" t="s">
        <v>347</v>
      </c>
      <c r="AF1314" s="123">
        <v>2591</v>
      </c>
      <c r="AG1314" s="123">
        <v>2950</v>
      </c>
      <c r="AH1314" s="120" t="s">
        <v>826</v>
      </c>
      <c r="AI1314" s="123">
        <v>16813.93</v>
      </c>
      <c r="AJ1314" s="123">
        <v>9377.07</v>
      </c>
      <c r="AK1314" s="123">
        <v>26191</v>
      </c>
      <c r="AL1314" s="123">
        <v>37664.07</v>
      </c>
      <c r="AM1314" s="123">
        <v>6585.93</v>
      </c>
      <c r="AN1314" s="123">
        <v>44250</v>
      </c>
      <c r="AO1314" s="123">
        <v>37664.07</v>
      </c>
      <c r="AP1314" s="123">
        <v>6585.93</v>
      </c>
      <c r="AQ1314" s="123">
        <v>44250</v>
      </c>
      <c r="AR1314" s="120">
        <v>28</v>
      </c>
      <c r="AS1314" s="120">
        <f>VLOOKUP(X1314:X3577,[7]Sheet1!$T$2:$AC$1764,10,0)</f>
        <v>566</v>
      </c>
      <c r="AT1314" s="107" t="str">
        <f>VLOOKUP(X1314:X3571,'[8]Asset Classification'!$J$3:$S$2325,10,0)</f>
        <v>&gt;180</v>
      </c>
      <c r="AU1314" s="120"/>
      <c r="AV1314" s="120"/>
      <c r="AW1314" s="120"/>
      <c r="AX1314" s="120" t="s">
        <v>544</v>
      </c>
      <c r="AY1314" s="120" t="s">
        <v>545</v>
      </c>
      <c r="AZ1314" s="120"/>
      <c r="BA1314" s="120"/>
      <c r="BB1314" s="126"/>
      <c r="BC1314" s="110"/>
      <c r="BD1314" s="111"/>
      <c r="BE1314" s="111"/>
      <c r="BF1314" s="112"/>
      <c r="BG1314" s="111"/>
      <c r="BH1314" s="113"/>
      <c r="BI1314" s="111"/>
      <c r="BJ1314" s="111"/>
      <c r="BK1314" s="114"/>
      <c r="BL1314" s="122"/>
    </row>
    <row r="1315" spans="1:64" s="125" customFormat="1" ht="14.55" customHeight="1" x14ac:dyDescent="0.3">
      <c r="A1315" s="120">
        <v>1310</v>
      </c>
      <c r="B1315" s="120" t="s">
        <v>5879</v>
      </c>
      <c r="C1315" s="120" t="s">
        <v>178</v>
      </c>
      <c r="D1315" s="120" t="s">
        <v>850</v>
      </c>
      <c r="E1315" s="120" t="s">
        <v>851</v>
      </c>
      <c r="F1315" s="120" t="s">
        <v>852</v>
      </c>
      <c r="G1315" s="120" t="s">
        <v>853</v>
      </c>
      <c r="H1315" s="120" t="s">
        <v>854</v>
      </c>
      <c r="I1315" s="120">
        <v>40742</v>
      </c>
      <c r="J1315" s="120" t="s">
        <v>1661</v>
      </c>
      <c r="K1315" s="120">
        <v>40742</v>
      </c>
      <c r="L1315" s="120" t="s">
        <v>855</v>
      </c>
      <c r="M1315" s="120" t="s">
        <v>856</v>
      </c>
      <c r="N1315" s="120">
        <v>350321</v>
      </c>
      <c r="O1315" s="120" t="s">
        <v>1751</v>
      </c>
      <c r="P1315" s="120">
        <v>91484</v>
      </c>
      <c r="Q1315" s="120" t="s">
        <v>711</v>
      </c>
      <c r="R1315" s="120" t="s">
        <v>255</v>
      </c>
      <c r="S1315" s="120" t="s">
        <v>2306</v>
      </c>
      <c r="T1315" s="120" t="s">
        <v>185</v>
      </c>
      <c r="U1315" s="120" t="s">
        <v>186</v>
      </c>
      <c r="V1315" s="120">
        <v>541</v>
      </c>
      <c r="W1315" s="120" t="s">
        <v>5880</v>
      </c>
      <c r="X1315" s="120">
        <v>349816228</v>
      </c>
      <c r="Y1315" s="120" t="s">
        <v>2307</v>
      </c>
      <c r="Z1315" s="120" t="s">
        <v>340</v>
      </c>
      <c r="AA1315" s="123">
        <v>65959</v>
      </c>
      <c r="AB1315" s="120" t="s">
        <v>194</v>
      </c>
      <c r="AC1315" s="120">
        <v>24</v>
      </c>
      <c r="AD1315" s="120" t="s">
        <v>195</v>
      </c>
      <c r="AE1315" s="120" t="s">
        <v>345</v>
      </c>
      <c r="AF1315" s="123">
        <v>3034</v>
      </c>
      <c r="AG1315" s="123">
        <v>3550</v>
      </c>
      <c r="AH1315" s="120" t="s">
        <v>763</v>
      </c>
      <c r="AI1315" s="123">
        <v>20634.45</v>
      </c>
      <c r="AJ1315" s="123">
        <v>11015.55</v>
      </c>
      <c r="AK1315" s="123">
        <v>31650</v>
      </c>
      <c r="AL1315" s="123">
        <v>45324.55</v>
      </c>
      <c r="AM1315" s="123">
        <v>7709.45</v>
      </c>
      <c r="AN1315" s="123">
        <v>53034</v>
      </c>
      <c r="AO1315" s="123">
        <v>45324.55</v>
      </c>
      <c r="AP1315" s="123">
        <v>7709.45</v>
      </c>
      <c r="AQ1315" s="123">
        <v>53034</v>
      </c>
      <c r="AR1315" s="120">
        <v>28</v>
      </c>
      <c r="AS1315" s="120">
        <f>VLOOKUP(X1315:X3578,[7]Sheet1!$T$2:$AC$1764,10,0)</f>
        <v>566</v>
      </c>
      <c r="AT1315" s="107" t="str">
        <f>VLOOKUP(X1315:X3572,'[8]Asset Classification'!$J$3:$S$2325,10,0)</f>
        <v>&gt;180</v>
      </c>
      <c r="AU1315" s="120"/>
      <c r="AV1315" s="120"/>
      <c r="AW1315" s="120"/>
      <c r="AX1315" s="120" t="s">
        <v>544</v>
      </c>
      <c r="AY1315" s="120" t="s">
        <v>545</v>
      </c>
      <c r="AZ1315" s="120"/>
      <c r="BA1315" s="120"/>
      <c r="BB1315" s="126"/>
      <c r="BC1315" s="110"/>
      <c r="BD1315" s="111"/>
      <c r="BE1315" s="111"/>
      <c r="BF1315" s="112"/>
      <c r="BG1315" s="111"/>
      <c r="BH1315" s="113"/>
      <c r="BI1315" s="111"/>
      <c r="BJ1315" s="111"/>
      <c r="BK1315" s="114"/>
      <c r="BL1315" s="122"/>
    </row>
    <row r="1316" spans="1:64" s="125" customFormat="1" ht="14.55" customHeight="1" x14ac:dyDescent="0.3">
      <c r="A1316" s="120">
        <v>1311</v>
      </c>
      <c r="B1316" s="120" t="s">
        <v>5879</v>
      </c>
      <c r="C1316" s="120" t="s">
        <v>178</v>
      </c>
      <c r="D1316" s="120" t="s">
        <v>850</v>
      </c>
      <c r="E1316" s="120" t="s">
        <v>851</v>
      </c>
      <c r="F1316" s="120" t="s">
        <v>852</v>
      </c>
      <c r="G1316" s="120" t="s">
        <v>853</v>
      </c>
      <c r="H1316" s="120" t="s">
        <v>854</v>
      </c>
      <c r="I1316" s="120">
        <v>40742</v>
      </c>
      <c r="J1316" s="120" t="s">
        <v>1661</v>
      </c>
      <c r="K1316" s="120">
        <v>40742</v>
      </c>
      <c r="L1316" s="120" t="s">
        <v>906</v>
      </c>
      <c r="M1316" s="120" t="s">
        <v>907</v>
      </c>
      <c r="N1316" s="120">
        <v>351486</v>
      </c>
      <c r="O1316" s="120" t="s">
        <v>1973</v>
      </c>
      <c r="P1316" s="120">
        <v>568689</v>
      </c>
      <c r="Q1316" s="120" t="s">
        <v>1974</v>
      </c>
      <c r="R1316" s="120" t="s">
        <v>255</v>
      </c>
      <c r="S1316" s="120" t="s">
        <v>2584</v>
      </c>
      <c r="T1316" s="120" t="s">
        <v>185</v>
      </c>
      <c r="U1316" s="120" t="s">
        <v>186</v>
      </c>
      <c r="V1316" s="120">
        <v>541</v>
      </c>
      <c r="W1316" s="120" t="s">
        <v>5880</v>
      </c>
      <c r="X1316" s="120">
        <v>350556585</v>
      </c>
      <c r="Y1316" s="120" t="s">
        <v>2585</v>
      </c>
      <c r="Z1316" s="120" t="s">
        <v>404</v>
      </c>
      <c r="AA1316" s="123">
        <v>41952</v>
      </c>
      <c r="AB1316" s="120" t="s">
        <v>548</v>
      </c>
      <c r="AC1316" s="120">
        <v>24</v>
      </c>
      <c r="AD1316" s="120" t="s">
        <v>192</v>
      </c>
      <c r="AE1316" s="120" t="s">
        <v>395</v>
      </c>
      <c r="AF1316" s="123">
        <v>2285</v>
      </c>
      <c r="AG1316" s="123">
        <v>2250</v>
      </c>
      <c r="AH1316" s="120" t="s">
        <v>458</v>
      </c>
      <c r="AI1316" s="123">
        <v>8473.2999999999993</v>
      </c>
      <c r="AJ1316" s="123">
        <v>5061.7</v>
      </c>
      <c r="AK1316" s="123">
        <v>13535</v>
      </c>
      <c r="AL1316" s="123">
        <v>33478.699999999997</v>
      </c>
      <c r="AM1316" s="123">
        <v>7021.3</v>
      </c>
      <c r="AN1316" s="123">
        <v>40500</v>
      </c>
      <c r="AO1316" s="123">
        <v>33478.699999999997</v>
      </c>
      <c r="AP1316" s="123">
        <v>7021.3</v>
      </c>
      <c r="AQ1316" s="123">
        <v>40500</v>
      </c>
      <c r="AR1316" s="120">
        <v>26</v>
      </c>
      <c r="AS1316" s="120">
        <f>VLOOKUP(X1316:X3579,[7]Sheet1!$T$2:$AC$1764,10,0)</f>
        <v>566</v>
      </c>
      <c r="AT1316" s="107" t="str">
        <f>VLOOKUP(X1316:X3573,'[8]Asset Classification'!$J$3:$S$2325,10,0)</f>
        <v>&gt;180</v>
      </c>
      <c r="AU1316" s="120"/>
      <c r="AV1316" s="120"/>
      <c r="AW1316" s="120"/>
      <c r="AX1316" s="120" t="s">
        <v>544</v>
      </c>
      <c r="AY1316" s="120" t="s">
        <v>545</v>
      </c>
      <c r="AZ1316" s="120"/>
      <c r="BA1316" s="120"/>
      <c r="BB1316" s="126"/>
      <c r="BC1316" s="110"/>
      <c r="BD1316" s="111"/>
      <c r="BE1316" s="111"/>
      <c r="BF1316" s="112"/>
      <c r="BG1316" s="111"/>
      <c r="BH1316" s="113"/>
      <c r="BI1316" s="111"/>
      <c r="BJ1316" s="111"/>
      <c r="BK1316" s="114"/>
      <c r="BL1316" s="122"/>
    </row>
    <row r="1317" spans="1:64" s="125" customFormat="1" ht="14.55" customHeight="1" x14ac:dyDescent="0.3">
      <c r="A1317" s="120">
        <v>1312</v>
      </c>
      <c r="B1317" s="120" t="s">
        <v>5879</v>
      </c>
      <c r="C1317" s="120" t="s">
        <v>178</v>
      </c>
      <c r="D1317" s="120" t="s">
        <v>850</v>
      </c>
      <c r="E1317" s="120" t="s">
        <v>851</v>
      </c>
      <c r="F1317" s="120" t="s">
        <v>852</v>
      </c>
      <c r="G1317" s="120" t="s">
        <v>853</v>
      </c>
      <c r="H1317" s="120" t="s">
        <v>854</v>
      </c>
      <c r="I1317" s="120">
        <v>176391</v>
      </c>
      <c r="J1317" s="120" t="s">
        <v>889</v>
      </c>
      <c r="K1317" s="120">
        <v>176391</v>
      </c>
      <c r="L1317" s="120" t="s">
        <v>855</v>
      </c>
      <c r="M1317" s="120" t="s">
        <v>856</v>
      </c>
      <c r="N1317" s="120">
        <v>367786</v>
      </c>
      <c r="O1317" s="120" t="s">
        <v>2345</v>
      </c>
      <c r="P1317" s="120">
        <v>590300</v>
      </c>
      <c r="Q1317" s="120" t="s">
        <v>2346</v>
      </c>
      <c r="R1317" s="120" t="s">
        <v>255</v>
      </c>
      <c r="S1317" s="120" t="s">
        <v>2804</v>
      </c>
      <c r="T1317" s="120" t="s">
        <v>185</v>
      </c>
      <c r="U1317" s="120" t="s">
        <v>186</v>
      </c>
      <c r="V1317" s="120">
        <v>541</v>
      </c>
      <c r="W1317" s="120" t="s">
        <v>5880</v>
      </c>
      <c r="X1317" s="120">
        <v>351023014</v>
      </c>
      <c r="Y1317" s="120" t="s">
        <v>2805</v>
      </c>
      <c r="Z1317" s="120" t="s">
        <v>427</v>
      </c>
      <c r="AA1317" s="123">
        <v>41952</v>
      </c>
      <c r="AB1317" s="120" t="s">
        <v>182</v>
      </c>
      <c r="AC1317" s="120">
        <v>24</v>
      </c>
      <c r="AD1317" s="120" t="s">
        <v>192</v>
      </c>
      <c r="AE1317" s="120" t="s">
        <v>252</v>
      </c>
      <c r="AF1317" s="123">
        <v>2557</v>
      </c>
      <c r="AG1317" s="123">
        <v>2250</v>
      </c>
      <c r="AH1317" s="120" t="s">
        <v>818</v>
      </c>
      <c r="AI1317" s="123">
        <v>6952.7</v>
      </c>
      <c r="AJ1317" s="123">
        <v>4604.3</v>
      </c>
      <c r="AK1317" s="123">
        <v>11557</v>
      </c>
      <c r="AL1317" s="123">
        <v>34999.300000000003</v>
      </c>
      <c r="AM1317" s="123">
        <v>7750.7</v>
      </c>
      <c r="AN1317" s="123">
        <v>42750</v>
      </c>
      <c r="AO1317" s="123">
        <v>34999.300000000003</v>
      </c>
      <c r="AP1317" s="123">
        <v>7750.7</v>
      </c>
      <c r="AQ1317" s="123">
        <v>42750</v>
      </c>
      <c r="AR1317" s="120">
        <v>24</v>
      </c>
      <c r="AS1317" s="120">
        <f>VLOOKUP(X1317:X3580,[7]Sheet1!$T$2:$AC$1764,10,0)</f>
        <v>566</v>
      </c>
      <c r="AT1317" s="107" t="str">
        <f>VLOOKUP(X1317:X3574,'[8]Asset Classification'!$J$3:$S$2325,10,0)</f>
        <v>&gt;180</v>
      </c>
      <c r="AU1317" s="120"/>
      <c r="AV1317" s="120"/>
      <c r="AW1317" s="120"/>
      <c r="AX1317" s="120" t="s">
        <v>544</v>
      </c>
      <c r="AY1317" s="120" t="s">
        <v>545</v>
      </c>
      <c r="AZ1317" s="120"/>
      <c r="BA1317" s="120"/>
      <c r="BB1317" s="126"/>
      <c r="BC1317" s="110"/>
      <c r="BD1317" s="111"/>
      <c r="BE1317" s="111"/>
      <c r="BF1317" s="112"/>
      <c r="BG1317" s="111"/>
      <c r="BH1317" s="113"/>
      <c r="BI1317" s="111"/>
      <c r="BJ1317" s="111"/>
      <c r="BK1317" s="114"/>
      <c r="BL1317" s="122"/>
    </row>
    <row r="1318" spans="1:64" s="125" customFormat="1" ht="14.55" customHeight="1" x14ac:dyDescent="0.3">
      <c r="A1318" s="120">
        <v>1313</v>
      </c>
      <c r="B1318" s="120" t="s">
        <v>5879</v>
      </c>
      <c r="C1318" s="120" t="s">
        <v>178</v>
      </c>
      <c r="D1318" s="120" t="s">
        <v>850</v>
      </c>
      <c r="E1318" s="120" t="s">
        <v>851</v>
      </c>
      <c r="F1318" s="120" t="s">
        <v>852</v>
      </c>
      <c r="G1318" s="120" t="s">
        <v>853</v>
      </c>
      <c r="H1318" s="120" t="s">
        <v>854</v>
      </c>
      <c r="I1318" s="120">
        <v>40717</v>
      </c>
      <c r="J1318" s="120" t="s">
        <v>854</v>
      </c>
      <c r="K1318" s="120">
        <v>40717</v>
      </c>
      <c r="L1318" s="120" t="s">
        <v>906</v>
      </c>
      <c r="M1318" s="120" t="s">
        <v>907</v>
      </c>
      <c r="N1318" s="120">
        <v>348586</v>
      </c>
      <c r="O1318" s="120" t="s">
        <v>878</v>
      </c>
      <c r="P1318" s="120">
        <v>91355</v>
      </c>
      <c r="Q1318" s="120" t="s">
        <v>879</v>
      </c>
      <c r="R1318" s="120" t="s">
        <v>255</v>
      </c>
      <c r="S1318" s="120" t="s">
        <v>3274</v>
      </c>
      <c r="T1318" s="120" t="s">
        <v>185</v>
      </c>
      <c r="U1318" s="120" t="s">
        <v>186</v>
      </c>
      <c r="V1318" s="120">
        <v>541</v>
      </c>
      <c r="W1318" s="120" t="s">
        <v>5880</v>
      </c>
      <c r="X1318" s="120">
        <v>351986330</v>
      </c>
      <c r="Y1318" s="120" t="s">
        <v>3275</v>
      </c>
      <c r="Z1318" s="120" t="s">
        <v>455</v>
      </c>
      <c r="AA1318" s="123">
        <v>52000</v>
      </c>
      <c r="AB1318" s="120" t="s">
        <v>548</v>
      </c>
      <c r="AC1318" s="120">
        <v>24</v>
      </c>
      <c r="AD1318" s="120" t="s">
        <v>190</v>
      </c>
      <c r="AE1318" s="120" t="s">
        <v>264</v>
      </c>
      <c r="AF1318" s="123">
        <v>2780</v>
      </c>
      <c r="AG1318" s="123">
        <v>2780</v>
      </c>
      <c r="AH1318" s="120" t="s">
        <v>188</v>
      </c>
      <c r="AI1318" s="123">
        <v>2914.52</v>
      </c>
      <c r="AJ1318" s="123">
        <v>2676.03</v>
      </c>
      <c r="AK1318" s="123">
        <v>5590.55</v>
      </c>
      <c r="AL1318" s="123">
        <v>49085.48</v>
      </c>
      <c r="AM1318" s="123">
        <v>12723.97</v>
      </c>
      <c r="AN1318" s="123">
        <v>61809.45</v>
      </c>
      <c r="AO1318" s="123">
        <v>40441.35</v>
      </c>
      <c r="AP1318" s="123">
        <v>12348.1</v>
      </c>
      <c r="AQ1318" s="123">
        <v>52789.45</v>
      </c>
      <c r="AR1318" s="120">
        <v>21</v>
      </c>
      <c r="AS1318" s="120">
        <f>VLOOKUP(X1318:X3581,[7]Sheet1!$T$2:$AC$1764,10,0)</f>
        <v>566</v>
      </c>
      <c r="AT1318" s="107" t="str">
        <f>VLOOKUP(X1318:X3575,'[8]Asset Classification'!$J$3:$S$2325,10,0)</f>
        <v>&gt;180</v>
      </c>
      <c r="AU1318" s="120"/>
      <c r="AV1318" s="120"/>
      <c r="AW1318" s="120"/>
      <c r="AX1318" s="120" t="s">
        <v>544</v>
      </c>
      <c r="AY1318" s="120" t="s">
        <v>545</v>
      </c>
      <c r="AZ1318" s="120"/>
      <c r="BA1318" s="120"/>
      <c r="BB1318" s="126"/>
      <c r="BC1318" s="110"/>
      <c r="BD1318" s="111"/>
      <c r="BE1318" s="111"/>
      <c r="BF1318" s="112"/>
      <c r="BG1318" s="111"/>
      <c r="BH1318" s="113"/>
      <c r="BI1318" s="111"/>
      <c r="BJ1318" s="111"/>
      <c r="BK1318" s="114"/>
      <c r="BL1318" s="122"/>
    </row>
    <row r="1319" spans="1:64" s="125" customFormat="1" ht="14.55" customHeight="1" x14ac:dyDescent="0.3">
      <c r="A1319" s="120">
        <v>1314</v>
      </c>
      <c r="B1319" s="120" t="s">
        <v>5879</v>
      </c>
      <c r="C1319" s="120" t="s">
        <v>178</v>
      </c>
      <c r="D1319" s="120" t="s">
        <v>850</v>
      </c>
      <c r="E1319" s="120" t="s">
        <v>851</v>
      </c>
      <c r="F1319" s="120" t="s">
        <v>852</v>
      </c>
      <c r="G1319" s="120" t="s">
        <v>853</v>
      </c>
      <c r="H1319" s="120" t="s">
        <v>854</v>
      </c>
      <c r="I1319" s="120">
        <v>168143</v>
      </c>
      <c r="J1319" s="120" t="s">
        <v>854</v>
      </c>
      <c r="K1319" s="120">
        <v>168143</v>
      </c>
      <c r="L1319" s="120" t="s">
        <v>925</v>
      </c>
      <c r="M1319" s="120" t="s">
        <v>926</v>
      </c>
      <c r="N1319" s="120">
        <v>62864</v>
      </c>
      <c r="O1319" s="120" t="s">
        <v>1273</v>
      </c>
      <c r="P1319" s="120">
        <v>91454</v>
      </c>
      <c r="Q1319" s="120" t="s">
        <v>1274</v>
      </c>
      <c r="R1319" s="120" t="s">
        <v>255</v>
      </c>
      <c r="S1319" s="120" t="s">
        <v>3302</v>
      </c>
      <c r="T1319" s="120" t="s">
        <v>185</v>
      </c>
      <c r="U1319" s="120" t="s">
        <v>186</v>
      </c>
      <c r="V1319" s="120">
        <v>541</v>
      </c>
      <c r="W1319" s="120" t="s">
        <v>5880</v>
      </c>
      <c r="X1319" s="120">
        <v>352065384</v>
      </c>
      <c r="Y1319" s="120" t="s">
        <v>3303</v>
      </c>
      <c r="Z1319" s="120" t="s">
        <v>243</v>
      </c>
      <c r="AA1319" s="123">
        <v>52000</v>
      </c>
      <c r="AB1319" s="120" t="s">
        <v>194</v>
      </c>
      <c r="AC1319" s="120">
        <v>24</v>
      </c>
      <c r="AD1319" s="120" t="s">
        <v>190</v>
      </c>
      <c r="AE1319" s="120" t="s">
        <v>333</v>
      </c>
      <c r="AF1319" s="123">
        <v>2780</v>
      </c>
      <c r="AG1319" s="123">
        <v>2780</v>
      </c>
      <c r="AH1319" s="120" t="s">
        <v>184</v>
      </c>
      <c r="AI1319" s="123">
        <v>714.25</v>
      </c>
      <c r="AJ1319" s="123">
        <v>2172.61</v>
      </c>
      <c r="AK1319" s="123">
        <v>2886.86</v>
      </c>
      <c r="AL1319" s="123">
        <v>51285.75</v>
      </c>
      <c r="AM1319" s="123">
        <v>13842.39</v>
      </c>
      <c r="AN1319" s="123">
        <v>65128.14</v>
      </c>
      <c r="AO1319" s="123">
        <v>39539.879999999997</v>
      </c>
      <c r="AP1319" s="123">
        <v>13173.26</v>
      </c>
      <c r="AQ1319" s="123">
        <v>52713.14</v>
      </c>
      <c r="AR1319" s="120">
        <v>20</v>
      </c>
      <c r="AS1319" s="120">
        <f>VLOOKUP(X1319:X3582,[7]Sheet1!$T$2:$AC$1764,10,0)</f>
        <v>566</v>
      </c>
      <c r="AT1319" s="107" t="str">
        <f>VLOOKUP(X1319:X3576,'[8]Asset Classification'!$J$3:$S$2325,10,0)</f>
        <v>&gt;180</v>
      </c>
      <c r="AU1319" s="120"/>
      <c r="AV1319" s="120"/>
      <c r="AW1319" s="120"/>
      <c r="AX1319" s="120" t="s">
        <v>544</v>
      </c>
      <c r="AY1319" s="120" t="s">
        <v>545</v>
      </c>
      <c r="AZ1319" s="120"/>
      <c r="BA1319" s="120"/>
      <c r="BB1319" s="126"/>
      <c r="BC1319" s="110"/>
      <c r="BD1319" s="111"/>
      <c r="BE1319" s="111"/>
      <c r="BF1319" s="112"/>
      <c r="BG1319" s="111"/>
      <c r="BH1319" s="113"/>
      <c r="BI1319" s="111"/>
      <c r="BJ1319" s="111"/>
      <c r="BK1319" s="114"/>
      <c r="BL1319" s="122"/>
    </row>
    <row r="1320" spans="1:64" s="125" customFormat="1" ht="14.55" customHeight="1" x14ac:dyDescent="0.3">
      <c r="A1320" s="120">
        <v>1315</v>
      </c>
      <c r="B1320" s="120" t="s">
        <v>5879</v>
      </c>
      <c r="C1320" s="120" t="s">
        <v>178</v>
      </c>
      <c r="D1320" s="120" t="s">
        <v>850</v>
      </c>
      <c r="E1320" s="120" t="s">
        <v>851</v>
      </c>
      <c r="F1320" s="120" t="s">
        <v>852</v>
      </c>
      <c r="G1320" s="120" t="s">
        <v>853</v>
      </c>
      <c r="H1320" s="120" t="s">
        <v>854</v>
      </c>
      <c r="I1320" s="120">
        <v>168143</v>
      </c>
      <c r="J1320" s="120" t="s">
        <v>854</v>
      </c>
      <c r="K1320" s="120">
        <v>168143</v>
      </c>
      <c r="L1320" s="120" t="s">
        <v>855</v>
      </c>
      <c r="M1320" s="120" t="s">
        <v>856</v>
      </c>
      <c r="N1320" s="120">
        <v>62863</v>
      </c>
      <c r="O1320" s="120" t="s">
        <v>3033</v>
      </c>
      <c r="P1320" s="120">
        <v>618388</v>
      </c>
      <c r="Q1320" s="120" t="s">
        <v>3034</v>
      </c>
      <c r="R1320" s="120" t="s">
        <v>255</v>
      </c>
      <c r="S1320" s="120" t="s">
        <v>3304</v>
      </c>
      <c r="T1320" s="120" t="s">
        <v>185</v>
      </c>
      <c r="U1320" s="120" t="s">
        <v>186</v>
      </c>
      <c r="V1320" s="120">
        <v>541</v>
      </c>
      <c r="W1320" s="120" t="s">
        <v>5880</v>
      </c>
      <c r="X1320" s="120">
        <v>352088535</v>
      </c>
      <c r="Y1320" s="120" t="s">
        <v>3305</v>
      </c>
      <c r="Z1320" s="120" t="s">
        <v>243</v>
      </c>
      <c r="AA1320" s="123">
        <v>42000</v>
      </c>
      <c r="AB1320" s="120" t="s">
        <v>182</v>
      </c>
      <c r="AC1320" s="120">
        <v>24</v>
      </c>
      <c r="AD1320" s="120" t="s">
        <v>192</v>
      </c>
      <c r="AE1320" s="120" t="s">
        <v>310</v>
      </c>
      <c r="AF1320" s="123">
        <v>2240</v>
      </c>
      <c r="AG1320" s="123">
        <v>2240</v>
      </c>
      <c r="AH1320" s="120" t="s">
        <v>3306</v>
      </c>
      <c r="AI1320" s="123">
        <v>629.04</v>
      </c>
      <c r="AJ1320" s="123">
        <v>1610.96</v>
      </c>
      <c r="AK1320" s="123">
        <v>2240</v>
      </c>
      <c r="AL1320" s="123">
        <v>41370.959999999999</v>
      </c>
      <c r="AM1320" s="123">
        <v>11394.04</v>
      </c>
      <c r="AN1320" s="123">
        <v>52765</v>
      </c>
      <c r="AO1320" s="123">
        <v>31712.83</v>
      </c>
      <c r="AP1320" s="123">
        <v>10847.17</v>
      </c>
      <c r="AQ1320" s="123">
        <v>42560</v>
      </c>
      <c r="AR1320" s="120">
        <v>20</v>
      </c>
      <c r="AS1320" s="120">
        <f>VLOOKUP(X1320:X3583,[7]Sheet1!$T$2:$AC$1764,10,0)</f>
        <v>566</v>
      </c>
      <c r="AT1320" s="107" t="str">
        <f>VLOOKUP(X1320:X3577,'[8]Asset Classification'!$J$3:$S$2325,10,0)</f>
        <v>&gt;180</v>
      </c>
      <c r="AU1320" s="120"/>
      <c r="AV1320" s="120"/>
      <c r="AW1320" s="120"/>
      <c r="AX1320" s="120" t="s">
        <v>544</v>
      </c>
      <c r="AY1320" s="120" t="s">
        <v>545</v>
      </c>
      <c r="AZ1320" s="120"/>
      <c r="BA1320" s="120"/>
      <c r="BB1320" s="126"/>
      <c r="BC1320" s="110"/>
      <c r="BD1320" s="111"/>
      <c r="BE1320" s="111"/>
      <c r="BF1320" s="112"/>
      <c r="BG1320" s="111"/>
      <c r="BH1320" s="113"/>
      <c r="BI1320" s="111"/>
      <c r="BJ1320" s="111"/>
      <c r="BK1320" s="114"/>
      <c r="BL1320" s="122"/>
    </row>
    <row r="1321" spans="1:64" s="125" customFormat="1" ht="14.55" customHeight="1" x14ac:dyDescent="0.3">
      <c r="A1321" s="120">
        <v>1316</v>
      </c>
      <c r="B1321" s="120" t="s">
        <v>5879</v>
      </c>
      <c r="C1321" s="120" t="s">
        <v>178</v>
      </c>
      <c r="D1321" s="120" t="s">
        <v>850</v>
      </c>
      <c r="E1321" s="120" t="s">
        <v>851</v>
      </c>
      <c r="F1321" s="120" t="s">
        <v>852</v>
      </c>
      <c r="G1321" s="120" t="s">
        <v>853</v>
      </c>
      <c r="H1321" s="120" t="s">
        <v>854</v>
      </c>
      <c r="I1321" s="120">
        <v>40696</v>
      </c>
      <c r="J1321" s="120" t="s">
        <v>1115</v>
      </c>
      <c r="K1321" s="120">
        <v>40696</v>
      </c>
      <c r="L1321" s="120" t="s">
        <v>1019</v>
      </c>
      <c r="M1321" s="120" t="s">
        <v>1020</v>
      </c>
      <c r="N1321" s="120">
        <v>365385</v>
      </c>
      <c r="O1321" s="120" t="s">
        <v>1541</v>
      </c>
      <c r="P1321" s="120">
        <v>91403</v>
      </c>
      <c r="Q1321" s="120" t="s">
        <v>1542</v>
      </c>
      <c r="R1321" s="120" t="s">
        <v>255</v>
      </c>
      <c r="S1321" s="120" t="s">
        <v>3323</v>
      </c>
      <c r="T1321" s="120" t="s">
        <v>185</v>
      </c>
      <c r="U1321" s="120" t="s">
        <v>645</v>
      </c>
      <c r="V1321" s="120">
        <v>541</v>
      </c>
      <c r="W1321" s="120" t="s">
        <v>5123</v>
      </c>
      <c r="X1321" s="120">
        <v>352152564</v>
      </c>
      <c r="Y1321" s="120" t="s">
        <v>3324</v>
      </c>
      <c r="Z1321" s="120" t="s">
        <v>819</v>
      </c>
      <c r="AA1321" s="123">
        <v>32000</v>
      </c>
      <c r="AB1321" s="120" t="s">
        <v>548</v>
      </c>
      <c r="AC1321" s="120">
        <v>24</v>
      </c>
      <c r="AD1321" s="120" t="s">
        <v>195</v>
      </c>
      <c r="AE1321" s="120" t="s">
        <v>333</v>
      </c>
      <c r="AF1321" s="123">
        <v>1710</v>
      </c>
      <c r="AG1321" s="123">
        <v>1710</v>
      </c>
      <c r="AH1321" s="120" t="s">
        <v>184</v>
      </c>
      <c r="AI1321" s="123">
        <v>570.27</v>
      </c>
      <c r="AJ1321" s="123">
        <v>1230.82</v>
      </c>
      <c r="AK1321" s="123">
        <v>1801.09</v>
      </c>
      <c r="AL1321" s="123">
        <v>31429.73</v>
      </c>
      <c r="AM1321" s="123">
        <v>8418.18</v>
      </c>
      <c r="AN1321" s="123">
        <v>39847.910000000003</v>
      </c>
      <c r="AO1321" s="123">
        <v>24376.73</v>
      </c>
      <c r="AP1321" s="123">
        <v>8022.18</v>
      </c>
      <c r="AQ1321" s="123">
        <v>32398.91</v>
      </c>
      <c r="AR1321" s="120">
        <v>20</v>
      </c>
      <c r="AS1321" s="120">
        <f>VLOOKUP(X1321:X3584,[7]Sheet1!$T$2:$AC$1764,10,0)</f>
        <v>566</v>
      </c>
      <c r="AT1321" s="107" t="str">
        <f>VLOOKUP(X1321:X3578,'[8]Asset Classification'!$J$3:$S$2325,10,0)</f>
        <v>&gt;180</v>
      </c>
      <c r="AU1321" s="120"/>
      <c r="AV1321" s="120"/>
      <c r="AW1321" s="120"/>
      <c r="AX1321" s="120" t="s">
        <v>544</v>
      </c>
      <c r="AY1321" s="120" t="s">
        <v>545</v>
      </c>
      <c r="AZ1321" s="120"/>
      <c r="BA1321" s="120"/>
      <c r="BB1321" s="126"/>
      <c r="BC1321" s="110"/>
      <c r="BD1321" s="111"/>
      <c r="BE1321" s="111"/>
      <c r="BF1321" s="112"/>
      <c r="BG1321" s="111"/>
      <c r="BH1321" s="113"/>
      <c r="BI1321" s="111"/>
      <c r="BJ1321" s="111"/>
      <c r="BK1321" s="114"/>
      <c r="BL1321" s="122"/>
    </row>
    <row r="1322" spans="1:64" s="125" customFormat="1" ht="14.55" customHeight="1" x14ac:dyDescent="0.3">
      <c r="A1322" s="120">
        <v>1317</v>
      </c>
      <c r="B1322" s="120" t="s">
        <v>5879</v>
      </c>
      <c r="C1322" s="120" t="s">
        <v>178</v>
      </c>
      <c r="D1322" s="120" t="s">
        <v>850</v>
      </c>
      <c r="E1322" s="120" t="s">
        <v>851</v>
      </c>
      <c r="F1322" s="120" t="s">
        <v>852</v>
      </c>
      <c r="G1322" s="120" t="s">
        <v>853</v>
      </c>
      <c r="H1322" s="120" t="s">
        <v>854</v>
      </c>
      <c r="I1322" s="120">
        <v>40742</v>
      </c>
      <c r="J1322" s="120" t="s">
        <v>1661</v>
      </c>
      <c r="K1322" s="120">
        <v>40742</v>
      </c>
      <c r="L1322" s="120" t="s">
        <v>906</v>
      </c>
      <c r="M1322" s="120" t="s">
        <v>907</v>
      </c>
      <c r="N1322" s="120">
        <v>322377</v>
      </c>
      <c r="O1322" s="120" t="s">
        <v>1800</v>
      </c>
      <c r="P1322" s="120">
        <v>482107</v>
      </c>
      <c r="Q1322" s="120" t="s">
        <v>1801</v>
      </c>
      <c r="R1322" s="120" t="s">
        <v>255</v>
      </c>
      <c r="S1322" s="120" t="s">
        <v>1802</v>
      </c>
      <c r="T1322" s="120" t="s">
        <v>185</v>
      </c>
      <c r="U1322" s="120" t="s">
        <v>186</v>
      </c>
      <c r="V1322" s="120">
        <v>541</v>
      </c>
      <c r="W1322" s="120" t="s">
        <v>5880</v>
      </c>
      <c r="X1322" s="120">
        <v>348549293</v>
      </c>
      <c r="Y1322" s="120" t="s">
        <v>1803</v>
      </c>
      <c r="Z1322" s="120" t="s">
        <v>623</v>
      </c>
      <c r="AA1322" s="123">
        <v>41952</v>
      </c>
      <c r="AB1322" s="120" t="s">
        <v>182</v>
      </c>
      <c r="AC1322" s="120">
        <v>24</v>
      </c>
      <c r="AD1322" s="120" t="s">
        <v>192</v>
      </c>
      <c r="AE1322" s="120" t="s">
        <v>644</v>
      </c>
      <c r="AF1322" s="123">
        <v>1719</v>
      </c>
      <c r="AG1322" s="123">
        <v>2200</v>
      </c>
      <c r="AH1322" s="120" t="s">
        <v>238</v>
      </c>
      <c r="AI1322" s="123">
        <v>21926.78</v>
      </c>
      <c r="AJ1322" s="123">
        <v>8392.2199999999993</v>
      </c>
      <c r="AK1322" s="123">
        <v>30319</v>
      </c>
      <c r="AL1322" s="123">
        <v>20025.22</v>
      </c>
      <c r="AM1322" s="123">
        <v>1974.78</v>
      </c>
      <c r="AN1322" s="123">
        <v>22000</v>
      </c>
      <c r="AO1322" s="123">
        <v>20025.22</v>
      </c>
      <c r="AP1322" s="123">
        <v>1974.78</v>
      </c>
      <c r="AQ1322" s="123">
        <v>22000</v>
      </c>
      <c r="AR1322" s="120">
        <v>34</v>
      </c>
      <c r="AS1322" s="120">
        <f>VLOOKUP(X1322:X3585,[7]Sheet1!$T$2:$AC$1764,10,0)</f>
        <v>567</v>
      </c>
      <c r="AT1322" s="107" t="str">
        <f>VLOOKUP(X1322:X3579,'[8]Asset Classification'!$J$3:$S$2325,10,0)</f>
        <v>&gt;180</v>
      </c>
      <c r="AU1322" s="120"/>
      <c r="AV1322" s="120"/>
      <c r="AW1322" s="120"/>
      <c r="AX1322" s="120" t="s">
        <v>544</v>
      </c>
      <c r="AY1322" s="120" t="s">
        <v>545</v>
      </c>
      <c r="AZ1322" s="120"/>
      <c r="BA1322" s="120"/>
      <c r="BB1322" s="126"/>
      <c r="BC1322" s="110"/>
      <c r="BD1322" s="111"/>
      <c r="BE1322" s="111"/>
      <c r="BF1322" s="112"/>
      <c r="BG1322" s="111"/>
      <c r="BH1322" s="113"/>
      <c r="BI1322" s="111"/>
      <c r="BJ1322" s="111"/>
      <c r="BK1322" s="114"/>
      <c r="BL1322" s="122"/>
    </row>
    <row r="1323" spans="1:64" s="125" customFormat="1" ht="14.55" customHeight="1" x14ac:dyDescent="0.3">
      <c r="A1323" s="120">
        <v>1318</v>
      </c>
      <c r="B1323" s="120" t="s">
        <v>5879</v>
      </c>
      <c r="C1323" s="120" t="s">
        <v>178</v>
      </c>
      <c r="D1323" s="120" t="s">
        <v>850</v>
      </c>
      <c r="E1323" s="120" t="s">
        <v>851</v>
      </c>
      <c r="F1323" s="120" t="s">
        <v>852</v>
      </c>
      <c r="G1323" s="120" t="s">
        <v>853</v>
      </c>
      <c r="H1323" s="120" t="s">
        <v>854</v>
      </c>
      <c r="I1323" s="120">
        <v>40742</v>
      </c>
      <c r="J1323" s="120" t="s">
        <v>1661</v>
      </c>
      <c r="K1323" s="120">
        <v>40742</v>
      </c>
      <c r="L1323" s="120" t="s">
        <v>855</v>
      </c>
      <c r="M1323" s="120" t="s">
        <v>856</v>
      </c>
      <c r="N1323" s="120">
        <v>348210</v>
      </c>
      <c r="O1323" s="120" t="s">
        <v>1800</v>
      </c>
      <c r="P1323" s="120">
        <v>482107</v>
      </c>
      <c r="Q1323" s="120" t="s">
        <v>1801</v>
      </c>
      <c r="R1323" s="120" t="s">
        <v>255</v>
      </c>
      <c r="S1323" s="120" t="s">
        <v>1804</v>
      </c>
      <c r="T1323" s="120" t="s">
        <v>185</v>
      </c>
      <c r="U1323" s="120" t="s">
        <v>186</v>
      </c>
      <c r="V1323" s="120">
        <v>541</v>
      </c>
      <c r="W1323" s="120" t="s">
        <v>5880</v>
      </c>
      <c r="X1323" s="120">
        <v>348549294</v>
      </c>
      <c r="Y1323" s="120" t="s">
        <v>1805</v>
      </c>
      <c r="Z1323" s="120" t="s">
        <v>623</v>
      </c>
      <c r="AA1323" s="123">
        <v>41952</v>
      </c>
      <c r="AB1323" s="120" t="s">
        <v>182</v>
      </c>
      <c r="AC1323" s="120">
        <v>24</v>
      </c>
      <c r="AD1323" s="120" t="s">
        <v>192</v>
      </c>
      <c r="AE1323" s="120" t="s">
        <v>644</v>
      </c>
      <c r="AF1323" s="123">
        <v>1719</v>
      </c>
      <c r="AG1323" s="123">
        <v>2200</v>
      </c>
      <c r="AH1323" s="120" t="s">
        <v>238</v>
      </c>
      <c r="AI1323" s="123">
        <v>21926.78</v>
      </c>
      <c r="AJ1323" s="123">
        <v>8392.2199999999993</v>
      </c>
      <c r="AK1323" s="123">
        <v>30319</v>
      </c>
      <c r="AL1323" s="123">
        <v>20025.22</v>
      </c>
      <c r="AM1323" s="123">
        <v>1974.78</v>
      </c>
      <c r="AN1323" s="123">
        <v>22000</v>
      </c>
      <c r="AO1323" s="123">
        <v>20025.22</v>
      </c>
      <c r="AP1323" s="123">
        <v>1974.78</v>
      </c>
      <c r="AQ1323" s="123">
        <v>22000</v>
      </c>
      <c r="AR1323" s="120">
        <v>34</v>
      </c>
      <c r="AS1323" s="120">
        <f>VLOOKUP(X1323:X3586,[7]Sheet1!$T$2:$AC$1764,10,0)</f>
        <v>567</v>
      </c>
      <c r="AT1323" s="107" t="str">
        <f>VLOOKUP(X1323:X3580,'[8]Asset Classification'!$J$3:$S$2325,10,0)</f>
        <v>&gt;180</v>
      </c>
      <c r="AU1323" s="120"/>
      <c r="AV1323" s="120"/>
      <c r="AW1323" s="120"/>
      <c r="AX1323" s="120" t="s">
        <v>544</v>
      </c>
      <c r="AY1323" s="120" t="s">
        <v>545</v>
      </c>
      <c r="AZ1323" s="120"/>
      <c r="BA1323" s="120"/>
      <c r="BB1323" s="126"/>
      <c r="BC1323" s="110"/>
      <c r="BD1323" s="111"/>
      <c r="BE1323" s="111"/>
      <c r="BF1323" s="112"/>
      <c r="BG1323" s="111"/>
      <c r="BH1323" s="113"/>
      <c r="BI1323" s="111"/>
      <c r="BJ1323" s="111"/>
      <c r="BK1323" s="114"/>
      <c r="BL1323" s="122"/>
    </row>
    <row r="1324" spans="1:64" s="125" customFormat="1" ht="14.55" customHeight="1" x14ac:dyDescent="0.3">
      <c r="A1324" s="120">
        <v>1319</v>
      </c>
      <c r="B1324" s="120" t="s">
        <v>5879</v>
      </c>
      <c r="C1324" s="120" t="s">
        <v>178</v>
      </c>
      <c r="D1324" s="120" t="s">
        <v>850</v>
      </c>
      <c r="E1324" s="120" t="s">
        <v>851</v>
      </c>
      <c r="F1324" s="120" t="s">
        <v>852</v>
      </c>
      <c r="G1324" s="120" t="s">
        <v>853</v>
      </c>
      <c r="H1324" s="120" t="s">
        <v>854</v>
      </c>
      <c r="I1324" s="120">
        <v>170478</v>
      </c>
      <c r="J1324" s="120" t="s">
        <v>854</v>
      </c>
      <c r="K1324" s="120">
        <v>170478</v>
      </c>
      <c r="L1324" s="120" t="s">
        <v>906</v>
      </c>
      <c r="M1324" s="120" t="s">
        <v>907</v>
      </c>
      <c r="N1324" s="120">
        <v>339360</v>
      </c>
      <c r="O1324" s="120" t="s">
        <v>1800</v>
      </c>
      <c r="P1324" s="120">
        <v>482107</v>
      </c>
      <c r="Q1324" s="120" t="s">
        <v>1801</v>
      </c>
      <c r="R1324" s="120" t="s">
        <v>255</v>
      </c>
      <c r="S1324" s="120" t="s">
        <v>1806</v>
      </c>
      <c r="T1324" s="120" t="s">
        <v>185</v>
      </c>
      <c r="U1324" s="120" t="s">
        <v>186</v>
      </c>
      <c r="V1324" s="120">
        <v>541</v>
      </c>
      <c r="W1324" s="120" t="s">
        <v>5880</v>
      </c>
      <c r="X1324" s="120">
        <v>348549296</v>
      </c>
      <c r="Y1324" s="120" t="s">
        <v>1807</v>
      </c>
      <c r="Z1324" s="120" t="s">
        <v>623</v>
      </c>
      <c r="AA1324" s="123">
        <v>41952</v>
      </c>
      <c r="AB1324" s="120" t="s">
        <v>182</v>
      </c>
      <c r="AC1324" s="120">
        <v>24</v>
      </c>
      <c r="AD1324" s="120" t="s">
        <v>192</v>
      </c>
      <c r="AE1324" s="120" t="s">
        <v>644</v>
      </c>
      <c r="AF1324" s="123">
        <v>1719</v>
      </c>
      <c r="AG1324" s="123">
        <v>2200</v>
      </c>
      <c r="AH1324" s="120" t="s">
        <v>238</v>
      </c>
      <c r="AI1324" s="123">
        <v>21926.78</v>
      </c>
      <c r="AJ1324" s="123">
        <v>8392.2199999999993</v>
      </c>
      <c r="AK1324" s="123">
        <v>30319</v>
      </c>
      <c r="AL1324" s="123">
        <v>20025.22</v>
      </c>
      <c r="AM1324" s="123">
        <v>1974.78</v>
      </c>
      <c r="AN1324" s="123">
        <v>22000</v>
      </c>
      <c r="AO1324" s="123">
        <v>20025.22</v>
      </c>
      <c r="AP1324" s="123">
        <v>1974.78</v>
      </c>
      <c r="AQ1324" s="123">
        <v>22000</v>
      </c>
      <c r="AR1324" s="120">
        <v>34</v>
      </c>
      <c r="AS1324" s="120">
        <f>VLOOKUP(X1324:X3587,[7]Sheet1!$T$2:$AC$1764,10,0)</f>
        <v>567</v>
      </c>
      <c r="AT1324" s="107" t="str">
        <f>VLOOKUP(X1324:X3581,'[8]Asset Classification'!$J$3:$S$2325,10,0)</f>
        <v>&gt;180</v>
      </c>
      <c r="AU1324" s="120"/>
      <c r="AV1324" s="120"/>
      <c r="AW1324" s="120"/>
      <c r="AX1324" s="120" t="s">
        <v>544</v>
      </c>
      <c r="AY1324" s="120" t="s">
        <v>545</v>
      </c>
      <c r="AZ1324" s="120"/>
      <c r="BA1324" s="120"/>
      <c r="BB1324" s="126"/>
      <c r="BC1324" s="110"/>
      <c r="BD1324" s="111"/>
      <c r="BE1324" s="111"/>
      <c r="BF1324" s="112"/>
      <c r="BG1324" s="111"/>
      <c r="BH1324" s="113"/>
      <c r="BI1324" s="111"/>
      <c r="BJ1324" s="111"/>
      <c r="BK1324" s="114"/>
      <c r="BL1324" s="122"/>
    </row>
    <row r="1325" spans="1:64" s="125" customFormat="1" ht="14.55" customHeight="1" x14ac:dyDescent="0.3">
      <c r="A1325" s="120">
        <v>1320</v>
      </c>
      <c r="B1325" s="120" t="s">
        <v>5879</v>
      </c>
      <c r="C1325" s="120" t="s">
        <v>178</v>
      </c>
      <c r="D1325" s="120" t="s">
        <v>850</v>
      </c>
      <c r="E1325" s="120" t="s">
        <v>851</v>
      </c>
      <c r="F1325" s="120" t="s">
        <v>852</v>
      </c>
      <c r="G1325" s="120" t="s">
        <v>853</v>
      </c>
      <c r="H1325" s="120" t="s">
        <v>854</v>
      </c>
      <c r="I1325" s="120">
        <v>170478</v>
      </c>
      <c r="J1325" s="120" t="s">
        <v>854</v>
      </c>
      <c r="K1325" s="120">
        <v>170478</v>
      </c>
      <c r="L1325" s="120" t="s">
        <v>906</v>
      </c>
      <c r="M1325" s="120" t="s">
        <v>907</v>
      </c>
      <c r="N1325" s="120">
        <v>63015</v>
      </c>
      <c r="O1325" s="120" t="s">
        <v>1800</v>
      </c>
      <c r="P1325" s="120">
        <v>482107</v>
      </c>
      <c r="Q1325" s="120" t="s">
        <v>1801</v>
      </c>
      <c r="R1325" s="120" t="s">
        <v>255</v>
      </c>
      <c r="S1325" s="120" t="s">
        <v>1808</v>
      </c>
      <c r="T1325" s="120" t="s">
        <v>185</v>
      </c>
      <c r="U1325" s="120" t="s">
        <v>186</v>
      </c>
      <c r="V1325" s="120">
        <v>541</v>
      </c>
      <c r="W1325" s="120" t="s">
        <v>221</v>
      </c>
      <c r="X1325" s="120">
        <v>348558416</v>
      </c>
      <c r="Y1325" s="120" t="s">
        <v>1809</v>
      </c>
      <c r="Z1325" s="120" t="s">
        <v>623</v>
      </c>
      <c r="AA1325" s="123">
        <v>41952</v>
      </c>
      <c r="AB1325" s="120" t="s">
        <v>182</v>
      </c>
      <c r="AC1325" s="120">
        <v>24</v>
      </c>
      <c r="AD1325" s="120" t="s">
        <v>192</v>
      </c>
      <c r="AE1325" s="120" t="s">
        <v>644</v>
      </c>
      <c r="AF1325" s="123">
        <v>1719</v>
      </c>
      <c r="AG1325" s="123">
        <v>2200</v>
      </c>
      <c r="AH1325" s="120" t="s">
        <v>238</v>
      </c>
      <c r="AI1325" s="123">
        <v>21926.78</v>
      </c>
      <c r="AJ1325" s="123">
        <v>8392.2199999999993</v>
      </c>
      <c r="AK1325" s="123">
        <v>30319</v>
      </c>
      <c r="AL1325" s="123">
        <v>20025.22</v>
      </c>
      <c r="AM1325" s="123">
        <v>1974.78</v>
      </c>
      <c r="AN1325" s="123">
        <v>22000</v>
      </c>
      <c r="AO1325" s="123">
        <v>20025.22</v>
      </c>
      <c r="AP1325" s="123">
        <v>1974.78</v>
      </c>
      <c r="AQ1325" s="123">
        <v>22000</v>
      </c>
      <c r="AR1325" s="120">
        <v>34</v>
      </c>
      <c r="AS1325" s="120">
        <f>VLOOKUP(X1325:X3588,[7]Sheet1!$T$2:$AC$1764,10,0)</f>
        <v>567</v>
      </c>
      <c r="AT1325" s="107" t="str">
        <f>VLOOKUP(X1325:X3582,'[8]Asset Classification'!$J$3:$S$2325,10,0)</f>
        <v>&gt;180</v>
      </c>
      <c r="AU1325" s="120"/>
      <c r="AV1325" s="120"/>
      <c r="AW1325" s="120"/>
      <c r="AX1325" s="120" t="s">
        <v>544</v>
      </c>
      <c r="AY1325" s="120" t="s">
        <v>545</v>
      </c>
      <c r="AZ1325" s="120"/>
      <c r="BA1325" s="120"/>
      <c r="BB1325" s="126"/>
      <c r="BC1325" s="110"/>
      <c r="BD1325" s="111"/>
      <c r="BE1325" s="111"/>
      <c r="BF1325" s="112"/>
      <c r="BG1325" s="111"/>
      <c r="BH1325" s="113"/>
      <c r="BI1325" s="111"/>
      <c r="BJ1325" s="111"/>
      <c r="BK1325" s="114"/>
      <c r="BL1325" s="122"/>
    </row>
    <row r="1326" spans="1:64" s="125" customFormat="1" ht="14.55" customHeight="1" x14ac:dyDescent="0.3">
      <c r="A1326" s="120">
        <v>1321</v>
      </c>
      <c r="B1326" s="120" t="s">
        <v>5879</v>
      </c>
      <c r="C1326" s="120" t="s">
        <v>178</v>
      </c>
      <c r="D1326" s="120" t="s">
        <v>850</v>
      </c>
      <c r="E1326" s="120" t="s">
        <v>851</v>
      </c>
      <c r="F1326" s="120" t="s">
        <v>852</v>
      </c>
      <c r="G1326" s="120" t="s">
        <v>853</v>
      </c>
      <c r="H1326" s="120" t="s">
        <v>854</v>
      </c>
      <c r="I1326" s="120">
        <v>180862</v>
      </c>
      <c r="J1326" s="120" t="s">
        <v>889</v>
      </c>
      <c r="K1326" s="120">
        <v>180862</v>
      </c>
      <c r="L1326" s="120" t="s">
        <v>1545</v>
      </c>
      <c r="M1326" s="120" t="s">
        <v>1546</v>
      </c>
      <c r="N1326" s="120">
        <v>410639</v>
      </c>
      <c r="O1326" s="120" t="s">
        <v>1800</v>
      </c>
      <c r="P1326" s="120">
        <v>482107</v>
      </c>
      <c r="Q1326" s="120" t="s">
        <v>1801</v>
      </c>
      <c r="R1326" s="120" t="s">
        <v>255</v>
      </c>
      <c r="S1326" s="120" t="s">
        <v>1839</v>
      </c>
      <c r="T1326" s="120" t="s">
        <v>185</v>
      </c>
      <c r="U1326" s="120" t="s">
        <v>186</v>
      </c>
      <c r="V1326" s="120">
        <v>541</v>
      </c>
      <c r="W1326" s="120" t="s">
        <v>5880</v>
      </c>
      <c r="X1326" s="120">
        <v>348647722</v>
      </c>
      <c r="Y1326" s="120" t="s">
        <v>1840</v>
      </c>
      <c r="Z1326" s="120" t="s">
        <v>1841</v>
      </c>
      <c r="AA1326" s="123">
        <v>41952</v>
      </c>
      <c r="AB1326" s="120" t="s">
        <v>182</v>
      </c>
      <c r="AC1326" s="120">
        <v>24</v>
      </c>
      <c r="AD1326" s="120" t="s">
        <v>192</v>
      </c>
      <c r="AE1326" s="120" t="s">
        <v>1842</v>
      </c>
      <c r="AF1326" s="123">
        <v>1892</v>
      </c>
      <c r="AG1326" s="123">
        <v>2250</v>
      </c>
      <c r="AH1326" s="120" t="s">
        <v>238</v>
      </c>
      <c r="AI1326" s="123">
        <v>19932.169999999998</v>
      </c>
      <c r="AJ1326" s="123">
        <v>8959.83</v>
      </c>
      <c r="AK1326" s="123">
        <v>28892</v>
      </c>
      <c r="AL1326" s="123">
        <v>22019.83</v>
      </c>
      <c r="AM1326" s="123">
        <v>2730.17</v>
      </c>
      <c r="AN1326" s="123">
        <v>24750</v>
      </c>
      <c r="AO1326" s="123">
        <v>22019.83</v>
      </c>
      <c r="AP1326" s="123">
        <v>2730.17</v>
      </c>
      <c r="AQ1326" s="123">
        <v>24750</v>
      </c>
      <c r="AR1326" s="120">
        <v>33</v>
      </c>
      <c r="AS1326" s="120">
        <f>VLOOKUP(X1326:X3589,[7]Sheet1!$T$2:$AC$1764,10,0)</f>
        <v>567</v>
      </c>
      <c r="AT1326" s="107" t="str">
        <f>VLOOKUP(X1326:X3583,'[8]Asset Classification'!$J$3:$S$2325,10,0)</f>
        <v>&gt;180</v>
      </c>
      <c r="AU1326" s="120"/>
      <c r="AV1326" s="120"/>
      <c r="AW1326" s="120"/>
      <c r="AX1326" s="120" t="s">
        <v>544</v>
      </c>
      <c r="AY1326" s="120" t="s">
        <v>545</v>
      </c>
      <c r="AZ1326" s="120"/>
      <c r="BA1326" s="120"/>
      <c r="BB1326" s="126"/>
      <c r="BC1326" s="110"/>
      <c r="BD1326" s="111"/>
      <c r="BE1326" s="111"/>
      <c r="BF1326" s="112"/>
      <c r="BG1326" s="111"/>
      <c r="BH1326" s="113"/>
      <c r="BI1326" s="111"/>
      <c r="BJ1326" s="111"/>
      <c r="BK1326" s="114"/>
      <c r="BL1326" s="122"/>
    </row>
    <row r="1327" spans="1:64" s="125" customFormat="1" ht="14.55" customHeight="1" x14ac:dyDescent="0.3">
      <c r="A1327" s="120">
        <v>1322</v>
      </c>
      <c r="B1327" s="120" t="s">
        <v>5879</v>
      </c>
      <c r="C1327" s="120" t="s">
        <v>178</v>
      </c>
      <c r="D1327" s="120" t="s">
        <v>850</v>
      </c>
      <c r="E1327" s="120" t="s">
        <v>851</v>
      </c>
      <c r="F1327" s="120" t="s">
        <v>852</v>
      </c>
      <c r="G1327" s="120" t="s">
        <v>853</v>
      </c>
      <c r="H1327" s="120" t="s">
        <v>854</v>
      </c>
      <c r="I1327" s="120">
        <v>40717</v>
      </c>
      <c r="J1327" s="120" t="s">
        <v>854</v>
      </c>
      <c r="K1327" s="120">
        <v>40717</v>
      </c>
      <c r="L1327" s="120" t="s">
        <v>906</v>
      </c>
      <c r="M1327" s="120" t="s">
        <v>907</v>
      </c>
      <c r="N1327" s="120">
        <v>348586</v>
      </c>
      <c r="O1327" s="120" t="s">
        <v>1800</v>
      </c>
      <c r="P1327" s="120">
        <v>482107</v>
      </c>
      <c r="Q1327" s="120" t="s">
        <v>1801</v>
      </c>
      <c r="R1327" s="120" t="s">
        <v>255</v>
      </c>
      <c r="S1327" s="120" t="s">
        <v>1843</v>
      </c>
      <c r="T1327" s="120" t="s">
        <v>185</v>
      </c>
      <c r="U1327" s="120" t="s">
        <v>186</v>
      </c>
      <c r="V1327" s="120">
        <v>541</v>
      </c>
      <c r="W1327" s="120" t="s">
        <v>5880</v>
      </c>
      <c r="X1327" s="120">
        <v>348647724</v>
      </c>
      <c r="Y1327" s="120" t="s">
        <v>1844</v>
      </c>
      <c r="Z1327" s="120" t="s">
        <v>1841</v>
      </c>
      <c r="AA1327" s="123">
        <v>41952</v>
      </c>
      <c r="AB1327" s="120" t="s">
        <v>182</v>
      </c>
      <c r="AC1327" s="120">
        <v>24</v>
      </c>
      <c r="AD1327" s="120" t="s">
        <v>192</v>
      </c>
      <c r="AE1327" s="120" t="s">
        <v>1842</v>
      </c>
      <c r="AF1327" s="123">
        <v>1892</v>
      </c>
      <c r="AG1327" s="123">
        <v>2250</v>
      </c>
      <c r="AH1327" s="120" t="s">
        <v>238</v>
      </c>
      <c r="AI1327" s="123">
        <v>19932.169999999998</v>
      </c>
      <c r="AJ1327" s="123">
        <v>8959.83</v>
      </c>
      <c r="AK1327" s="123">
        <v>28892</v>
      </c>
      <c r="AL1327" s="123">
        <v>22019.83</v>
      </c>
      <c r="AM1327" s="123">
        <v>2730.17</v>
      </c>
      <c r="AN1327" s="123">
        <v>24750</v>
      </c>
      <c r="AO1327" s="123">
        <v>22019.83</v>
      </c>
      <c r="AP1327" s="123">
        <v>2730.17</v>
      </c>
      <c r="AQ1327" s="123">
        <v>24750</v>
      </c>
      <c r="AR1327" s="120">
        <v>33</v>
      </c>
      <c r="AS1327" s="120">
        <f>VLOOKUP(X1327:X3590,[7]Sheet1!$T$2:$AC$1764,10,0)</f>
        <v>567</v>
      </c>
      <c r="AT1327" s="107" t="str">
        <f>VLOOKUP(X1327:X3584,'[8]Asset Classification'!$J$3:$S$2325,10,0)</f>
        <v>&gt;180</v>
      </c>
      <c r="AU1327" s="120"/>
      <c r="AV1327" s="120"/>
      <c r="AW1327" s="120"/>
      <c r="AX1327" s="120" t="s">
        <v>544</v>
      </c>
      <c r="AY1327" s="120" t="s">
        <v>545</v>
      </c>
      <c r="AZ1327" s="120"/>
      <c r="BA1327" s="120"/>
      <c r="BB1327" s="126"/>
      <c r="BC1327" s="110"/>
      <c r="BD1327" s="111"/>
      <c r="BE1327" s="111"/>
      <c r="BF1327" s="112"/>
      <c r="BG1327" s="111"/>
      <c r="BH1327" s="113"/>
      <c r="BI1327" s="111"/>
      <c r="BJ1327" s="111"/>
      <c r="BK1327" s="114"/>
      <c r="BL1327" s="122"/>
    </row>
    <row r="1328" spans="1:64" s="125" customFormat="1" ht="14.55" customHeight="1" x14ac:dyDescent="0.3">
      <c r="A1328" s="120">
        <v>1323</v>
      </c>
      <c r="B1328" s="120" t="s">
        <v>5879</v>
      </c>
      <c r="C1328" s="120" t="s">
        <v>178</v>
      </c>
      <c r="D1328" s="120" t="s">
        <v>850</v>
      </c>
      <c r="E1328" s="120" t="s">
        <v>851</v>
      </c>
      <c r="F1328" s="120" t="s">
        <v>852</v>
      </c>
      <c r="G1328" s="120" t="s">
        <v>853</v>
      </c>
      <c r="H1328" s="120" t="s">
        <v>854</v>
      </c>
      <c r="I1328" s="120">
        <v>40731</v>
      </c>
      <c r="J1328" s="120" t="s">
        <v>1639</v>
      </c>
      <c r="K1328" s="120">
        <v>40731</v>
      </c>
      <c r="L1328" s="120" t="s">
        <v>883</v>
      </c>
      <c r="M1328" s="120" t="s">
        <v>884</v>
      </c>
      <c r="N1328" s="120">
        <v>317228</v>
      </c>
      <c r="O1328" s="120" t="s">
        <v>1800</v>
      </c>
      <c r="P1328" s="120">
        <v>482107</v>
      </c>
      <c r="Q1328" s="120" t="s">
        <v>1801</v>
      </c>
      <c r="R1328" s="120" t="s">
        <v>255</v>
      </c>
      <c r="S1328" s="120" t="s">
        <v>1845</v>
      </c>
      <c r="T1328" s="120" t="s">
        <v>185</v>
      </c>
      <c r="U1328" s="120" t="s">
        <v>186</v>
      </c>
      <c r="V1328" s="120">
        <v>541</v>
      </c>
      <c r="W1328" s="120" t="s">
        <v>5880</v>
      </c>
      <c r="X1328" s="120">
        <v>348647725</v>
      </c>
      <c r="Y1328" s="120" t="s">
        <v>1846</v>
      </c>
      <c r="Z1328" s="120" t="s">
        <v>1841</v>
      </c>
      <c r="AA1328" s="123">
        <v>41952</v>
      </c>
      <c r="AB1328" s="120" t="s">
        <v>182</v>
      </c>
      <c r="AC1328" s="120">
        <v>24</v>
      </c>
      <c r="AD1328" s="120" t="s">
        <v>192</v>
      </c>
      <c r="AE1328" s="120" t="s">
        <v>1842</v>
      </c>
      <c r="AF1328" s="123">
        <v>1892</v>
      </c>
      <c r="AG1328" s="123">
        <v>2250</v>
      </c>
      <c r="AH1328" s="120" t="s">
        <v>238</v>
      </c>
      <c r="AI1328" s="123">
        <v>19932.169999999998</v>
      </c>
      <c r="AJ1328" s="123">
        <v>8959.83</v>
      </c>
      <c r="AK1328" s="123">
        <v>28892</v>
      </c>
      <c r="AL1328" s="123">
        <v>22019.83</v>
      </c>
      <c r="AM1328" s="123">
        <v>2730.17</v>
      </c>
      <c r="AN1328" s="123">
        <v>24750</v>
      </c>
      <c r="AO1328" s="123">
        <v>22019.83</v>
      </c>
      <c r="AP1328" s="123">
        <v>2730.17</v>
      </c>
      <c r="AQ1328" s="123">
        <v>24750</v>
      </c>
      <c r="AR1328" s="120">
        <v>33</v>
      </c>
      <c r="AS1328" s="120">
        <f>VLOOKUP(X1328:X3591,[7]Sheet1!$T$2:$AC$1764,10,0)</f>
        <v>567</v>
      </c>
      <c r="AT1328" s="107" t="str">
        <f>VLOOKUP(X1328:X3585,'[8]Asset Classification'!$J$3:$S$2325,10,0)</f>
        <v>&gt;180</v>
      </c>
      <c r="AU1328" s="120"/>
      <c r="AV1328" s="120"/>
      <c r="AW1328" s="120"/>
      <c r="AX1328" s="120" t="s">
        <v>544</v>
      </c>
      <c r="AY1328" s="120" t="s">
        <v>545</v>
      </c>
      <c r="AZ1328" s="120"/>
      <c r="BA1328" s="120"/>
      <c r="BB1328" s="126"/>
      <c r="BC1328" s="110"/>
      <c r="BD1328" s="111"/>
      <c r="BE1328" s="111"/>
      <c r="BF1328" s="112"/>
      <c r="BG1328" s="111"/>
      <c r="BH1328" s="113"/>
      <c r="BI1328" s="111"/>
      <c r="BJ1328" s="111"/>
      <c r="BK1328" s="114"/>
      <c r="BL1328" s="122"/>
    </row>
    <row r="1329" spans="1:64" s="125" customFormat="1" ht="14.55" customHeight="1" x14ac:dyDescent="0.3">
      <c r="A1329" s="120">
        <v>1324</v>
      </c>
      <c r="B1329" s="120" t="s">
        <v>5879</v>
      </c>
      <c r="C1329" s="120" t="s">
        <v>178</v>
      </c>
      <c r="D1329" s="120" t="s">
        <v>850</v>
      </c>
      <c r="E1329" s="120" t="s">
        <v>851</v>
      </c>
      <c r="F1329" s="120" t="s">
        <v>852</v>
      </c>
      <c r="G1329" s="120" t="s">
        <v>853</v>
      </c>
      <c r="H1329" s="120" t="s">
        <v>854</v>
      </c>
      <c r="I1329" s="120">
        <v>40690</v>
      </c>
      <c r="J1329" s="120" t="s">
        <v>997</v>
      </c>
      <c r="K1329" s="120">
        <v>40690</v>
      </c>
      <c r="L1329" s="120" t="s">
        <v>916</v>
      </c>
      <c r="M1329" s="120" t="s">
        <v>917</v>
      </c>
      <c r="N1329" s="120">
        <v>62982</v>
      </c>
      <c r="O1329" s="120" t="s">
        <v>1800</v>
      </c>
      <c r="P1329" s="120">
        <v>482107</v>
      </c>
      <c r="Q1329" s="120" t="s">
        <v>1801</v>
      </c>
      <c r="R1329" s="120" t="s">
        <v>255</v>
      </c>
      <c r="S1329" s="120" t="s">
        <v>1847</v>
      </c>
      <c r="T1329" s="120" t="s">
        <v>185</v>
      </c>
      <c r="U1329" s="120" t="s">
        <v>186</v>
      </c>
      <c r="V1329" s="120">
        <v>541</v>
      </c>
      <c r="W1329" s="120" t="s">
        <v>5880</v>
      </c>
      <c r="X1329" s="120">
        <v>348647726</v>
      </c>
      <c r="Y1329" s="120" t="s">
        <v>1848</v>
      </c>
      <c r="Z1329" s="120" t="s">
        <v>1841</v>
      </c>
      <c r="AA1329" s="123">
        <v>41952</v>
      </c>
      <c r="AB1329" s="120" t="s">
        <v>182</v>
      </c>
      <c r="AC1329" s="120">
        <v>24</v>
      </c>
      <c r="AD1329" s="120" t="s">
        <v>192</v>
      </c>
      <c r="AE1329" s="120" t="s">
        <v>1842</v>
      </c>
      <c r="AF1329" s="123">
        <v>1892</v>
      </c>
      <c r="AG1329" s="123">
        <v>2250</v>
      </c>
      <c r="AH1329" s="120" t="s">
        <v>238</v>
      </c>
      <c r="AI1329" s="123">
        <v>19932.169999999998</v>
      </c>
      <c r="AJ1329" s="123">
        <v>8959.83</v>
      </c>
      <c r="AK1329" s="123">
        <v>28892</v>
      </c>
      <c r="AL1329" s="123">
        <v>22019.83</v>
      </c>
      <c r="AM1329" s="123">
        <v>2730.17</v>
      </c>
      <c r="AN1329" s="123">
        <v>24750</v>
      </c>
      <c r="AO1329" s="123">
        <v>22019.83</v>
      </c>
      <c r="AP1329" s="123">
        <v>2730.17</v>
      </c>
      <c r="AQ1329" s="123">
        <v>24750</v>
      </c>
      <c r="AR1329" s="120">
        <v>33</v>
      </c>
      <c r="AS1329" s="120">
        <f>VLOOKUP(X1329:X3592,[7]Sheet1!$T$2:$AC$1764,10,0)</f>
        <v>567</v>
      </c>
      <c r="AT1329" s="107" t="str">
        <f>VLOOKUP(X1329:X3586,'[8]Asset Classification'!$J$3:$S$2325,10,0)</f>
        <v>&gt;180</v>
      </c>
      <c r="AU1329" s="120"/>
      <c r="AV1329" s="120"/>
      <c r="AW1329" s="120"/>
      <c r="AX1329" s="120" t="s">
        <v>544</v>
      </c>
      <c r="AY1329" s="120" t="s">
        <v>545</v>
      </c>
      <c r="AZ1329" s="120"/>
      <c r="BA1329" s="120"/>
      <c r="BB1329" s="126"/>
      <c r="BC1329" s="110"/>
      <c r="BD1329" s="111"/>
      <c r="BE1329" s="111"/>
      <c r="BF1329" s="112"/>
      <c r="BG1329" s="111"/>
      <c r="BH1329" s="113"/>
      <c r="BI1329" s="111"/>
      <c r="BJ1329" s="111"/>
      <c r="BK1329" s="114"/>
      <c r="BL1329" s="122"/>
    </row>
    <row r="1330" spans="1:64" s="125" customFormat="1" ht="14.55" customHeight="1" x14ac:dyDescent="0.3">
      <c r="A1330" s="120">
        <v>1325</v>
      </c>
      <c r="B1330" s="120" t="s">
        <v>5879</v>
      </c>
      <c r="C1330" s="120" t="s">
        <v>178</v>
      </c>
      <c r="D1330" s="120" t="s">
        <v>850</v>
      </c>
      <c r="E1330" s="120" t="s">
        <v>851</v>
      </c>
      <c r="F1330" s="120" t="s">
        <v>852</v>
      </c>
      <c r="G1330" s="120" t="s">
        <v>853</v>
      </c>
      <c r="H1330" s="120" t="s">
        <v>854</v>
      </c>
      <c r="I1330" s="120">
        <v>40708</v>
      </c>
      <c r="J1330" s="120" t="s">
        <v>1402</v>
      </c>
      <c r="K1330" s="120">
        <v>40708</v>
      </c>
      <c r="L1330" s="120" t="s">
        <v>961</v>
      </c>
      <c r="M1330" s="120" t="s">
        <v>962</v>
      </c>
      <c r="N1330" s="120">
        <v>377385</v>
      </c>
      <c r="O1330" s="120" t="s">
        <v>1800</v>
      </c>
      <c r="P1330" s="120">
        <v>482107</v>
      </c>
      <c r="Q1330" s="120" t="s">
        <v>1801</v>
      </c>
      <c r="R1330" s="120" t="s">
        <v>255</v>
      </c>
      <c r="S1330" s="120" t="s">
        <v>1849</v>
      </c>
      <c r="T1330" s="120" t="s">
        <v>185</v>
      </c>
      <c r="U1330" s="120" t="s">
        <v>186</v>
      </c>
      <c r="V1330" s="120">
        <v>541</v>
      </c>
      <c r="W1330" s="120" t="s">
        <v>5880</v>
      </c>
      <c r="X1330" s="120">
        <v>348647727</v>
      </c>
      <c r="Y1330" s="120" t="s">
        <v>1850</v>
      </c>
      <c r="Z1330" s="120" t="s">
        <v>1841</v>
      </c>
      <c r="AA1330" s="123">
        <v>41952</v>
      </c>
      <c r="AB1330" s="120" t="s">
        <v>182</v>
      </c>
      <c r="AC1330" s="120">
        <v>24</v>
      </c>
      <c r="AD1330" s="120" t="s">
        <v>192</v>
      </c>
      <c r="AE1330" s="120" t="s">
        <v>1842</v>
      </c>
      <c r="AF1330" s="123">
        <v>1892</v>
      </c>
      <c r="AG1330" s="123">
        <v>2250</v>
      </c>
      <c r="AH1330" s="120" t="s">
        <v>238</v>
      </c>
      <c r="AI1330" s="123">
        <v>19932.169999999998</v>
      </c>
      <c r="AJ1330" s="123">
        <v>8959.83</v>
      </c>
      <c r="AK1330" s="123">
        <v>28892</v>
      </c>
      <c r="AL1330" s="123">
        <v>22019.83</v>
      </c>
      <c r="AM1330" s="123">
        <v>2730.17</v>
      </c>
      <c r="AN1330" s="123">
        <v>24750</v>
      </c>
      <c r="AO1330" s="123">
        <v>22019.83</v>
      </c>
      <c r="AP1330" s="123">
        <v>2730.17</v>
      </c>
      <c r="AQ1330" s="123">
        <v>24750</v>
      </c>
      <c r="AR1330" s="120">
        <v>33</v>
      </c>
      <c r="AS1330" s="120">
        <f>VLOOKUP(X1330:X3593,[7]Sheet1!$T$2:$AC$1764,10,0)</f>
        <v>567</v>
      </c>
      <c r="AT1330" s="107" t="str">
        <f>VLOOKUP(X1330:X3587,'[8]Asset Classification'!$J$3:$S$2325,10,0)</f>
        <v>&gt;180</v>
      </c>
      <c r="AU1330" s="120"/>
      <c r="AV1330" s="120"/>
      <c r="AW1330" s="120"/>
      <c r="AX1330" s="120" t="s">
        <v>544</v>
      </c>
      <c r="AY1330" s="120" t="s">
        <v>545</v>
      </c>
      <c r="AZ1330" s="120"/>
      <c r="BA1330" s="120"/>
      <c r="BB1330" s="126"/>
      <c r="BC1330" s="110"/>
      <c r="BD1330" s="111"/>
      <c r="BE1330" s="111"/>
      <c r="BF1330" s="112"/>
      <c r="BG1330" s="111"/>
      <c r="BH1330" s="113"/>
      <c r="BI1330" s="111"/>
      <c r="BJ1330" s="111"/>
      <c r="BK1330" s="114"/>
      <c r="BL1330" s="122"/>
    </row>
    <row r="1331" spans="1:64" s="125" customFormat="1" ht="14.55" customHeight="1" x14ac:dyDescent="0.3">
      <c r="A1331" s="120">
        <v>1326</v>
      </c>
      <c r="B1331" s="120" t="s">
        <v>5879</v>
      </c>
      <c r="C1331" s="120" t="s">
        <v>178</v>
      </c>
      <c r="D1331" s="120" t="s">
        <v>850</v>
      </c>
      <c r="E1331" s="120" t="s">
        <v>851</v>
      </c>
      <c r="F1331" s="120" t="s">
        <v>852</v>
      </c>
      <c r="G1331" s="120" t="s">
        <v>853</v>
      </c>
      <c r="H1331" s="120" t="s">
        <v>854</v>
      </c>
      <c r="I1331" s="120">
        <v>40708</v>
      </c>
      <c r="J1331" s="120" t="s">
        <v>1402</v>
      </c>
      <c r="K1331" s="120">
        <v>40708</v>
      </c>
      <c r="L1331" s="120" t="s">
        <v>961</v>
      </c>
      <c r="M1331" s="120" t="s">
        <v>962</v>
      </c>
      <c r="N1331" s="120">
        <v>377385</v>
      </c>
      <c r="O1331" s="120" t="s">
        <v>1851</v>
      </c>
      <c r="P1331" s="120">
        <v>491137</v>
      </c>
      <c r="Q1331" s="120" t="s">
        <v>1852</v>
      </c>
      <c r="R1331" s="120" t="s">
        <v>255</v>
      </c>
      <c r="S1331" s="120" t="s">
        <v>1853</v>
      </c>
      <c r="T1331" s="120" t="s">
        <v>185</v>
      </c>
      <c r="U1331" s="120" t="s">
        <v>186</v>
      </c>
      <c r="V1331" s="120">
        <v>541</v>
      </c>
      <c r="W1331" s="120" t="s">
        <v>5880</v>
      </c>
      <c r="X1331" s="120">
        <v>348685722</v>
      </c>
      <c r="Y1331" s="120" t="s">
        <v>1854</v>
      </c>
      <c r="Z1331" s="120" t="s">
        <v>642</v>
      </c>
      <c r="AA1331" s="123">
        <v>31514</v>
      </c>
      <c r="AB1331" s="120" t="s">
        <v>194</v>
      </c>
      <c r="AC1331" s="120">
        <v>24</v>
      </c>
      <c r="AD1331" s="120" t="s">
        <v>192</v>
      </c>
      <c r="AE1331" s="120" t="s">
        <v>640</v>
      </c>
      <c r="AF1331" s="123">
        <v>1416</v>
      </c>
      <c r="AG1331" s="123">
        <v>1700</v>
      </c>
      <c r="AH1331" s="120" t="s">
        <v>823</v>
      </c>
      <c r="AI1331" s="123">
        <v>13537.21</v>
      </c>
      <c r="AJ1331" s="123">
        <v>6578.79</v>
      </c>
      <c r="AK1331" s="123">
        <v>20116</v>
      </c>
      <c r="AL1331" s="123">
        <v>17976.79</v>
      </c>
      <c r="AM1331" s="123">
        <v>2423.21</v>
      </c>
      <c r="AN1331" s="123">
        <v>20400</v>
      </c>
      <c r="AO1331" s="123">
        <v>17976.79</v>
      </c>
      <c r="AP1331" s="123">
        <v>2423.21</v>
      </c>
      <c r="AQ1331" s="123">
        <v>20400</v>
      </c>
      <c r="AR1331" s="120">
        <v>32</v>
      </c>
      <c r="AS1331" s="120">
        <f>VLOOKUP(X1331:X3594,[7]Sheet1!$T$2:$AC$1764,10,0)</f>
        <v>567</v>
      </c>
      <c r="AT1331" s="107" t="str">
        <f>VLOOKUP(X1331:X3588,'[8]Asset Classification'!$J$3:$S$2325,10,0)</f>
        <v>&gt;180</v>
      </c>
      <c r="AU1331" s="120"/>
      <c r="AV1331" s="120"/>
      <c r="AW1331" s="120"/>
      <c r="AX1331" s="120" t="s">
        <v>544</v>
      </c>
      <c r="AY1331" s="120" t="s">
        <v>545</v>
      </c>
      <c r="AZ1331" s="120"/>
      <c r="BA1331" s="120"/>
      <c r="BB1331" s="126"/>
      <c r="BC1331" s="110"/>
      <c r="BD1331" s="111"/>
      <c r="BE1331" s="111"/>
      <c r="BF1331" s="112"/>
      <c r="BG1331" s="111"/>
      <c r="BH1331" s="113"/>
      <c r="BI1331" s="111"/>
      <c r="BJ1331" s="111"/>
      <c r="BK1331" s="114"/>
      <c r="BL1331" s="122"/>
    </row>
    <row r="1332" spans="1:64" s="125" customFormat="1" ht="14.55" customHeight="1" x14ac:dyDescent="0.3">
      <c r="A1332" s="120">
        <v>1327</v>
      </c>
      <c r="B1332" s="120" t="s">
        <v>5879</v>
      </c>
      <c r="C1332" s="120" t="s">
        <v>178</v>
      </c>
      <c r="D1332" s="120" t="s">
        <v>850</v>
      </c>
      <c r="E1332" s="120" t="s">
        <v>851</v>
      </c>
      <c r="F1332" s="120" t="s">
        <v>852</v>
      </c>
      <c r="G1332" s="120" t="s">
        <v>853</v>
      </c>
      <c r="H1332" s="120" t="s">
        <v>854</v>
      </c>
      <c r="I1332" s="120">
        <v>40742</v>
      </c>
      <c r="J1332" s="120" t="s">
        <v>1661</v>
      </c>
      <c r="K1332" s="120">
        <v>40742</v>
      </c>
      <c r="L1332" s="120" t="s">
        <v>906</v>
      </c>
      <c r="M1332" s="120" t="s">
        <v>907</v>
      </c>
      <c r="N1332" s="120">
        <v>351486</v>
      </c>
      <c r="O1332" s="120" t="s">
        <v>1892</v>
      </c>
      <c r="P1332" s="120">
        <v>493302</v>
      </c>
      <c r="Q1332" s="120" t="s">
        <v>1917</v>
      </c>
      <c r="R1332" s="120" t="s">
        <v>255</v>
      </c>
      <c r="S1332" s="120" t="s">
        <v>1918</v>
      </c>
      <c r="T1332" s="120" t="s">
        <v>185</v>
      </c>
      <c r="U1332" s="120" t="s">
        <v>186</v>
      </c>
      <c r="V1332" s="120">
        <v>541</v>
      </c>
      <c r="W1332" s="120" t="s">
        <v>5880</v>
      </c>
      <c r="X1332" s="120">
        <v>348748100</v>
      </c>
      <c r="Y1332" s="120" t="s">
        <v>1919</v>
      </c>
      <c r="Z1332" s="120" t="s">
        <v>1920</v>
      </c>
      <c r="AA1332" s="123">
        <v>41952</v>
      </c>
      <c r="AB1332" s="120" t="s">
        <v>182</v>
      </c>
      <c r="AC1332" s="120">
        <v>24</v>
      </c>
      <c r="AD1332" s="120" t="s">
        <v>192</v>
      </c>
      <c r="AE1332" s="120" t="s">
        <v>735</v>
      </c>
      <c r="AF1332" s="123">
        <v>1904</v>
      </c>
      <c r="AG1332" s="123">
        <v>2250</v>
      </c>
      <c r="AH1332" s="120" t="s">
        <v>292</v>
      </c>
      <c r="AI1332" s="123">
        <v>18159.2</v>
      </c>
      <c r="AJ1332" s="123">
        <v>8494.7999999999993</v>
      </c>
      <c r="AK1332" s="123">
        <v>26654</v>
      </c>
      <c r="AL1332" s="123">
        <v>23792.799999999999</v>
      </c>
      <c r="AM1332" s="123">
        <v>3207.2</v>
      </c>
      <c r="AN1332" s="123">
        <v>27000</v>
      </c>
      <c r="AO1332" s="123">
        <v>23792.799999999999</v>
      </c>
      <c r="AP1332" s="123">
        <v>3207.2</v>
      </c>
      <c r="AQ1332" s="123">
        <v>27000</v>
      </c>
      <c r="AR1332" s="120">
        <v>31</v>
      </c>
      <c r="AS1332" s="120">
        <f>VLOOKUP(X1332:X3595,[7]Sheet1!$T$2:$AC$1764,10,0)</f>
        <v>567</v>
      </c>
      <c r="AT1332" s="107" t="str">
        <f>VLOOKUP(X1332:X3589,'[8]Asset Classification'!$J$3:$S$2325,10,0)</f>
        <v>&gt;180</v>
      </c>
      <c r="AU1332" s="120"/>
      <c r="AV1332" s="120"/>
      <c r="AW1332" s="120"/>
      <c r="AX1332" s="120" t="s">
        <v>544</v>
      </c>
      <c r="AY1332" s="120" t="s">
        <v>545</v>
      </c>
      <c r="AZ1332" s="120"/>
      <c r="BA1332" s="120"/>
      <c r="BB1332" s="126"/>
      <c r="BC1332" s="110"/>
      <c r="BD1332" s="111"/>
      <c r="BE1332" s="111"/>
      <c r="BF1332" s="112"/>
      <c r="BG1332" s="111"/>
      <c r="BH1332" s="113"/>
      <c r="BI1332" s="111"/>
      <c r="BJ1332" s="111"/>
      <c r="BK1332" s="114"/>
      <c r="BL1332" s="122"/>
    </row>
    <row r="1333" spans="1:64" s="125" customFormat="1" ht="14.55" customHeight="1" x14ac:dyDescent="0.3">
      <c r="A1333" s="120">
        <v>1328</v>
      </c>
      <c r="B1333" s="120" t="s">
        <v>5879</v>
      </c>
      <c r="C1333" s="120" t="s">
        <v>178</v>
      </c>
      <c r="D1333" s="120" t="s">
        <v>850</v>
      </c>
      <c r="E1333" s="120" t="s">
        <v>851</v>
      </c>
      <c r="F1333" s="120" t="s">
        <v>852</v>
      </c>
      <c r="G1333" s="120" t="s">
        <v>853</v>
      </c>
      <c r="H1333" s="120" t="s">
        <v>854</v>
      </c>
      <c r="I1333" s="120">
        <v>40742</v>
      </c>
      <c r="J1333" s="120" t="s">
        <v>1661</v>
      </c>
      <c r="K1333" s="120">
        <v>40742</v>
      </c>
      <c r="L1333" s="120" t="s">
        <v>906</v>
      </c>
      <c r="M1333" s="120" t="s">
        <v>907</v>
      </c>
      <c r="N1333" s="120">
        <v>63016</v>
      </c>
      <c r="O1333" s="120" t="s">
        <v>1866</v>
      </c>
      <c r="P1333" s="120">
        <v>500027</v>
      </c>
      <c r="Q1333" s="120" t="s">
        <v>1983</v>
      </c>
      <c r="R1333" s="120" t="s">
        <v>255</v>
      </c>
      <c r="S1333" s="120" t="s">
        <v>1984</v>
      </c>
      <c r="T1333" s="120" t="s">
        <v>185</v>
      </c>
      <c r="U1333" s="120" t="s">
        <v>186</v>
      </c>
      <c r="V1333" s="120">
        <v>541</v>
      </c>
      <c r="W1333" s="120" t="s">
        <v>221</v>
      </c>
      <c r="X1333" s="120">
        <v>348780370</v>
      </c>
      <c r="Y1333" s="120" t="s">
        <v>1985</v>
      </c>
      <c r="Z1333" s="120" t="s">
        <v>648</v>
      </c>
      <c r="AA1333" s="123">
        <v>41952</v>
      </c>
      <c r="AB1333" s="120" t="s">
        <v>189</v>
      </c>
      <c r="AC1333" s="120">
        <v>24</v>
      </c>
      <c r="AD1333" s="120" t="s">
        <v>192</v>
      </c>
      <c r="AE1333" s="120" t="s">
        <v>322</v>
      </c>
      <c r="AF1333" s="123">
        <v>2082</v>
      </c>
      <c r="AG1333" s="123">
        <v>2250</v>
      </c>
      <c r="AH1333" s="120" t="s">
        <v>230</v>
      </c>
      <c r="AI1333" s="123">
        <v>16420.509999999998</v>
      </c>
      <c r="AJ1333" s="123">
        <v>8161.49</v>
      </c>
      <c r="AK1333" s="123">
        <v>24582</v>
      </c>
      <c r="AL1333" s="123">
        <v>25531.49</v>
      </c>
      <c r="AM1333" s="123">
        <v>3718.51</v>
      </c>
      <c r="AN1333" s="123">
        <v>29250</v>
      </c>
      <c r="AO1333" s="123">
        <v>25531.49</v>
      </c>
      <c r="AP1333" s="123">
        <v>3718.51</v>
      </c>
      <c r="AQ1333" s="123">
        <v>29250</v>
      </c>
      <c r="AR1333" s="120">
        <v>31</v>
      </c>
      <c r="AS1333" s="120">
        <f>VLOOKUP(X1333:X3596,[7]Sheet1!$T$2:$AC$1764,10,0)</f>
        <v>567</v>
      </c>
      <c r="AT1333" s="107" t="str">
        <f>VLOOKUP(X1333:X3590,'[8]Asset Classification'!$J$3:$S$2325,10,0)</f>
        <v>&gt;180</v>
      </c>
      <c r="AU1333" s="120"/>
      <c r="AV1333" s="120"/>
      <c r="AW1333" s="120"/>
      <c r="AX1333" s="120" t="s">
        <v>544</v>
      </c>
      <c r="AY1333" s="120" t="s">
        <v>545</v>
      </c>
      <c r="AZ1333" s="120"/>
      <c r="BA1333" s="120"/>
      <c r="BB1333" s="126"/>
      <c r="BC1333" s="110"/>
      <c r="BD1333" s="111"/>
      <c r="BE1333" s="111"/>
      <c r="BF1333" s="112"/>
      <c r="BG1333" s="111"/>
      <c r="BH1333" s="113"/>
      <c r="BI1333" s="111"/>
      <c r="BJ1333" s="111"/>
      <c r="BK1333" s="114"/>
      <c r="BL1333" s="122"/>
    </row>
    <row r="1334" spans="1:64" s="125" customFormat="1" ht="14.55" customHeight="1" x14ac:dyDescent="0.3">
      <c r="A1334" s="120">
        <v>1329</v>
      </c>
      <c r="B1334" s="120" t="s">
        <v>5879</v>
      </c>
      <c r="C1334" s="120" t="s">
        <v>178</v>
      </c>
      <c r="D1334" s="120" t="s">
        <v>850</v>
      </c>
      <c r="E1334" s="120" t="s">
        <v>851</v>
      </c>
      <c r="F1334" s="120" t="s">
        <v>852</v>
      </c>
      <c r="G1334" s="120" t="s">
        <v>853</v>
      </c>
      <c r="H1334" s="120" t="s">
        <v>854</v>
      </c>
      <c r="I1334" s="120">
        <v>180862</v>
      </c>
      <c r="J1334" s="120" t="s">
        <v>889</v>
      </c>
      <c r="K1334" s="120">
        <v>180862</v>
      </c>
      <c r="L1334" s="120" t="s">
        <v>1545</v>
      </c>
      <c r="M1334" s="120" t="s">
        <v>1546</v>
      </c>
      <c r="N1334" s="120">
        <v>410639</v>
      </c>
      <c r="O1334" s="120" t="s">
        <v>1866</v>
      </c>
      <c r="P1334" s="120">
        <v>500027</v>
      </c>
      <c r="Q1334" s="120" t="s">
        <v>1983</v>
      </c>
      <c r="R1334" s="120" t="s">
        <v>255</v>
      </c>
      <c r="S1334" s="120" t="s">
        <v>2033</v>
      </c>
      <c r="T1334" s="120" t="s">
        <v>185</v>
      </c>
      <c r="U1334" s="120" t="s">
        <v>186</v>
      </c>
      <c r="V1334" s="120">
        <v>541</v>
      </c>
      <c r="W1334" s="120" t="s">
        <v>5880</v>
      </c>
      <c r="X1334" s="120">
        <v>348871492</v>
      </c>
      <c r="Y1334" s="120" t="s">
        <v>2034</v>
      </c>
      <c r="Z1334" s="120" t="s">
        <v>326</v>
      </c>
      <c r="AA1334" s="123">
        <v>41952</v>
      </c>
      <c r="AB1334" s="120" t="s">
        <v>189</v>
      </c>
      <c r="AC1334" s="120">
        <v>24</v>
      </c>
      <c r="AD1334" s="120" t="s">
        <v>192</v>
      </c>
      <c r="AE1334" s="120" t="s">
        <v>322</v>
      </c>
      <c r="AF1334" s="123">
        <v>1806</v>
      </c>
      <c r="AG1334" s="123">
        <v>2250</v>
      </c>
      <c r="AH1334" s="120" t="s">
        <v>230</v>
      </c>
      <c r="AI1334" s="123">
        <v>16420.509999999998</v>
      </c>
      <c r="AJ1334" s="123">
        <v>7885.49</v>
      </c>
      <c r="AK1334" s="123">
        <v>24306</v>
      </c>
      <c r="AL1334" s="123">
        <v>25531.49</v>
      </c>
      <c r="AM1334" s="123">
        <v>3718.51</v>
      </c>
      <c r="AN1334" s="123">
        <v>29250</v>
      </c>
      <c r="AO1334" s="123">
        <v>25531.49</v>
      </c>
      <c r="AP1334" s="123">
        <v>3718.51</v>
      </c>
      <c r="AQ1334" s="123">
        <v>29250</v>
      </c>
      <c r="AR1334" s="120">
        <v>31</v>
      </c>
      <c r="AS1334" s="120">
        <f>VLOOKUP(X1334:X3597,[7]Sheet1!$T$2:$AC$1764,10,0)</f>
        <v>567</v>
      </c>
      <c r="AT1334" s="107" t="str">
        <f>VLOOKUP(X1334:X3591,'[8]Asset Classification'!$J$3:$S$2325,10,0)</f>
        <v>&gt;180</v>
      </c>
      <c r="AU1334" s="120"/>
      <c r="AV1334" s="120"/>
      <c r="AW1334" s="120"/>
      <c r="AX1334" s="120" t="s">
        <v>544</v>
      </c>
      <c r="AY1334" s="120" t="s">
        <v>545</v>
      </c>
      <c r="AZ1334" s="120"/>
      <c r="BA1334" s="120"/>
      <c r="BB1334" s="126"/>
      <c r="BC1334" s="110"/>
      <c r="BD1334" s="111"/>
      <c r="BE1334" s="111"/>
      <c r="BF1334" s="112"/>
      <c r="BG1334" s="111"/>
      <c r="BH1334" s="113"/>
      <c r="BI1334" s="111"/>
      <c r="BJ1334" s="111"/>
      <c r="BK1334" s="114"/>
      <c r="BL1334" s="122"/>
    </row>
    <row r="1335" spans="1:64" s="125" customFormat="1" ht="14.55" customHeight="1" x14ac:dyDescent="0.3">
      <c r="A1335" s="120">
        <v>1330</v>
      </c>
      <c r="B1335" s="120" t="s">
        <v>5879</v>
      </c>
      <c r="C1335" s="120" t="s">
        <v>178</v>
      </c>
      <c r="D1335" s="120" t="s">
        <v>850</v>
      </c>
      <c r="E1335" s="120" t="s">
        <v>851</v>
      </c>
      <c r="F1335" s="120" t="s">
        <v>852</v>
      </c>
      <c r="G1335" s="120" t="s">
        <v>853</v>
      </c>
      <c r="H1335" s="120" t="s">
        <v>854</v>
      </c>
      <c r="I1335" s="120">
        <v>40696</v>
      </c>
      <c r="J1335" s="120" t="s">
        <v>1115</v>
      </c>
      <c r="K1335" s="120">
        <v>40696</v>
      </c>
      <c r="L1335" s="120" t="s">
        <v>1019</v>
      </c>
      <c r="M1335" s="120" t="s">
        <v>1020</v>
      </c>
      <c r="N1335" s="120">
        <v>365385</v>
      </c>
      <c r="O1335" s="120" t="s">
        <v>1866</v>
      </c>
      <c r="P1335" s="120">
        <v>500027</v>
      </c>
      <c r="Q1335" s="120" t="s">
        <v>1983</v>
      </c>
      <c r="R1335" s="120" t="s">
        <v>255</v>
      </c>
      <c r="S1335" s="120" t="s">
        <v>2037</v>
      </c>
      <c r="T1335" s="120" t="s">
        <v>185</v>
      </c>
      <c r="U1335" s="120" t="s">
        <v>186</v>
      </c>
      <c r="V1335" s="120">
        <v>541</v>
      </c>
      <c r="W1335" s="120" t="s">
        <v>5880</v>
      </c>
      <c r="X1335" s="120">
        <v>348882853</v>
      </c>
      <c r="Y1335" s="120" t="s">
        <v>2038</v>
      </c>
      <c r="Z1335" s="120" t="s">
        <v>326</v>
      </c>
      <c r="AA1335" s="123">
        <v>41952</v>
      </c>
      <c r="AB1335" s="120" t="s">
        <v>189</v>
      </c>
      <c r="AC1335" s="120">
        <v>24</v>
      </c>
      <c r="AD1335" s="120" t="s">
        <v>192</v>
      </c>
      <c r="AE1335" s="120" t="s">
        <v>322</v>
      </c>
      <c r="AF1335" s="123">
        <v>1806</v>
      </c>
      <c r="AG1335" s="123">
        <v>2250</v>
      </c>
      <c r="AH1335" s="120" t="s">
        <v>471</v>
      </c>
      <c r="AI1335" s="123">
        <v>16420.509999999998</v>
      </c>
      <c r="AJ1335" s="123">
        <v>7885.49</v>
      </c>
      <c r="AK1335" s="123">
        <v>24306</v>
      </c>
      <c r="AL1335" s="123">
        <v>25531.49</v>
      </c>
      <c r="AM1335" s="123">
        <v>3718.51</v>
      </c>
      <c r="AN1335" s="123">
        <v>29250</v>
      </c>
      <c r="AO1335" s="123">
        <v>25531.49</v>
      </c>
      <c r="AP1335" s="123">
        <v>3718.51</v>
      </c>
      <c r="AQ1335" s="123">
        <v>29250</v>
      </c>
      <c r="AR1335" s="120">
        <v>31</v>
      </c>
      <c r="AS1335" s="120">
        <f>VLOOKUP(X1335:X3598,[7]Sheet1!$T$2:$AC$1764,10,0)</f>
        <v>567</v>
      </c>
      <c r="AT1335" s="107" t="str">
        <f>VLOOKUP(X1335:X3592,'[8]Asset Classification'!$J$3:$S$2325,10,0)</f>
        <v>&gt;180</v>
      </c>
      <c r="AU1335" s="120"/>
      <c r="AV1335" s="120"/>
      <c r="AW1335" s="120"/>
      <c r="AX1335" s="120" t="s">
        <v>544</v>
      </c>
      <c r="AY1335" s="120" t="s">
        <v>545</v>
      </c>
      <c r="AZ1335" s="120"/>
      <c r="BA1335" s="120"/>
      <c r="BB1335" s="126"/>
      <c r="BC1335" s="110"/>
      <c r="BD1335" s="111"/>
      <c r="BE1335" s="111"/>
      <c r="BF1335" s="112"/>
      <c r="BG1335" s="111"/>
      <c r="BH1335" s="113"/>
      <c r="BI1335" s="111"/>
      <c r="BJ1335" s="111"/>
      <c r="BK1335" s="114"/>
      <c r="BL1335" s="122"/>
    </row>
    <row r="1336" spans="1:64" s="125" customFormat="1" ht="14.55" customHeight="1" x14ac:dyDescent="0.3">
      <c r="A1336" s="120">
        <v>1331</v>
      </c>
      <c r="B1336" s="120" t="s">
        <v>5879</v>
      </c>
      <c r="C1336" s="120" t="s">
        <v>178</v>
      </c>
      <c r="D1336" s="120" t="s">
        <v>850</v>
      </c>
      <c r="E1336" s="120" t="s">
        <v>851</v>
      </c>
      <c r="F1336" s="120" t="s">
        <v>852</v>
      </c>
      <c r="G1336" s="120" t="s">
        <v>853</v>
      </c>
      <c r="H1336" s="120" t="s">
        <v>854</v>
      </c>
      <c r="I1336" s="120">
        <v>40735</v>
      </c>
      <c r="J1336" s="120" t="s">
        <v>915</v>
      </c>
      <c r="K1336" s="120">
        <v>40735</v>
      </c>
      <c r="L1336" s="120" t="s">
        <v>916</v>
      </c>
      <c r="M1336" s="120" t="s">
        <v>917</v>
      </c>
      <c r="N1336" s="120">
        <v>62817</v>
      </c>
      <c r="O1336" s="120" t="s">
        <v>2039</v>
      </c>
      <c r="P1336" s="120">
        <v>561512</v>
      </c>
      <c r="Q1336" s="120" t="s">
        <v>2040</v>
      </c>
      <c r="R1336" s="120" t="s">
        <v>255</v>
      </c>
      <c r="S1336" s="120" t="s">
        <v>2041</v>
      </c>
      <c r="T1336" s="120" t="s">
        <v>185</v>
      </c>
      <c r="U1336" s="120" t="s">
        <v>181</v>
      </c>
      <c r="V1336" s="120">
        <v>541</v>
      </c>
      <c r="W1336" s="120" t="s">
        <v>5880</v>
      </c>
      <c r="X1336" s="120">
        <v>348890041</v>
      </c>
      <c r="Y1336" s="120" t="s">
        <v>2042</v>
      </c>
      <c r="Z1336" s="120" t="s">
        <v>324</v>
      </c>
      <c r="AA1336" s="123">
        <v>41952</v>
      </c>
      <c r="AB1336" s="120" t="s">
        <v>197</v>
      </c>
      <c r="AC1336" s="120">
        <v>24</v>
      </c>
      <c r="AD1336" s="120" t="s">
        <v>192</v>
      </c>
      <c r="AE1336" s="120" t="s">
        <v>317</v>
      </c>
      <c r="AF1336" s="123">
        <v>2109</v>
      </c>
      <c r="AG1336" s="123">
        <v>2250</v>
      </c>
      <c r="AH1336" s="120" t="s">
        <v>591</v>
      </c>
      <c r="AI1336" s="123">
        <v>16420.509999999998</v>
      </c>
      <c r="AJ1336" s="123">
        <v>8188.49</v>
      </c>
      <c r="AK1336" s="123">
        <v>24609</v>
      </c>
      <c r="AL1336" s="123">
        <v>25531.49</v>
      </c>
      <c r="AM1336" s="123">
        <v>3718.51</v>
      </c>
      <c r="AN1336" s="123">
        <v>29250</v>
      </c>
      <c r="AO1336" s="123">
        <v>25531.49</v>
      </c>
      <c r="AP1336" s="123">
        <v>3718.51</v>
      </c>
      <c r="AQ1336" s="123">
        <v>29250</v>
      </c>
      <c r="AR1336" s="120">
        <v>30</v>
      </c>
      <c r="AS1336" s="120">
        <f>VLOOKUP(X1336:X3599,[7]Sheet1!$T$2:$AC$1764,10,0)</f>
        <v>567</v>
      </c>
      <c r="AT1336" s="107" t="str">
        <f>VLOOKUP(X1336:X3593,'[8]Asset Classification'!$J$3:$S$2325,10,0)</f>
        <v>&gt;180</v>
      </c>
      <c r="AU1336" s="120"/>
      <c r="AV1336" s="120"/>
      <c r="AW1336" s="120"/>
      <c r="AX1336" s="120" t="s">
        <v>544</v>
      </c>
      <c r="AY1336" s="120" t="s">
        <v>545</v>
      </c>
      <c r="AZ1336" s="120"/>
      <c r="BA1336" s="120"/>
      <c r="BB1336" s="126"/>
      <c r="BC1336" s="110"/>
      <c r="BD1336" s="111"/>
      <c r="BE1336" s="111"/>
      <c r="BF1336" s="112"/>
      <c r="BG1336" s="111"/>
      <c r="BH1336" s="113"/>
      <c r="BI1336" s="111"/>
      <c r="BJ1336" s="111"/>
      <c r="BK1336" s="114"/>
      <c r="BL1336" s="122"/>
    </row>
    <row r="1337" spans="1:64" s="125" customFormat="1" ht="14.55" customHeight="1" x14ac:dyDescent="0.3">
      <c r="A1337" s="120">
        <v>1332</v>
      </c>
      <c r="B1337" s="120" t="s">
        <v>5879</v>
      </c>
      <c r="C1337" s="120" t="s">
        <v>178</v>
      </c>
      <c r="D1337" s="120" t="s">
        <v>850</v>
      </c>
      <c r="E1337" s="120" t="s">
        <v>851</v>
      </c>
      <c r="F1337" s="120" t="s">
        <v>852</v>
      </c>
      <c r="G1337" s="120" t="s">
        <v>853</v>
      </c>
      <c r="H1337" s="120" t="s">
        <v>854</v>
      </c>
      <c r="I1337" s="120">
        <v>40735</v>
      </c>
      <c r="J1337" s="120" t="s">
        <v>915</v>
      </c>
      <c r="K1337" s="120">
        <v>40735</v>
      </c>
      <c r="L1337" s="120" t="s">
        <v>916</v>
      </c>
      <c r="M1337" s="120" t="s">
        <v>917</v>
      </c>
      <c r="N1337" s="120">
        <v>62973</v>
      </c>
      <c r="O1337" s="120" t="s">
        <v>2086</v>
      </c>
      <c r="P1337" s="120">
        <v>508434</v>
      </c>
      <c r="Q1337" s="120" t="s">
        <v>2087</v>
      </c>
      <c r="R1337" s="120" t="s">
        <v>255</v>
      </c>
      <c r="S1337" s="120" t="s">
        <v>2372</v>
      </c>
      <c r="T1337" s="120" t="s">
        <v>185</v>
      </c>
      <c r="U1337" s="120" t="s">
        <v>186</v>
      </c>
      <c r="V1337" s="120">
        <v>541</v>
      </c>
      <c r="W1337" s="120" t="s">
        <v>5880</v>
      </c>
      <c r="X1337" s="120">
        <v>350008754</v>
      </c>
      <c r="Y1337" s="120" t="s">
        <v>2373</v>
      </c>
      <c r="Z1337" s="120" t="s">
        <v>369</v>
      </c>
      <c r="AA1337" s="123">
        <v>41952</v>
      </c>
      <c r="AB1337" s="120" t="s">
        <v>182</v>
      </c>
      <c r="AC1337" s="120">
        <v>24</v>
      </c>
      <c r="AD1337" s="120" t="s">
        <v>192</v>
      </c>
      <c r="AE1337" s="120" t="s">
        <v>233</v>
      </c>
      <c r="AF1337" s="123">
        <v>2316</v>
      </c>
      <c r="AG1337" s="123">
        <v>2250</v>
      </c>
      <c r="AH1337" s="120" t="s">
        <v>763</v>
      </c>
      <c r="AI1337" s="123">
        <v>11608.91</v>
      </c>
      <c r="AJ1337" s="123">
        <v>6457.09</v>
      </c>
      <c r="AK1337" s="123">
        <v>18066</v>
      </c>
      <c r="AL1337" s="123">
        <v>30343.09</v>
      </c>
      <c r="AM1337" s="123">
        <v>5656.91</v>
      </c>
      <c r="AN1337" s="123">
        <v>36000</v>
      </c>
      <c r="AO1337" s="123">
        <v>30343.09</v>
      </c>
      <c r="AP1337" s="123">
        <v>5656.91</v>
      </c>
      <c r="AQ1337" s="123">
        <v>36000</v>
      </c>
      <c r="AR1337" s="120">
        <v>27</v>
      </c>
      <c r="AS1337" s="120">
        <f>VLOOKUP(X1337:X3600,[7]Sheet1!$T$2:$AC$1764,10,0)</f>
        <v>567</v>
      </c>
      <c r="AT1337" s="107" t="str">
        <f>VLOOKUP(X1337:X3594,'[8]Asset Classification'!$J$3:$S$2325,10,0)</f>
        <v>&gt;180</v>
      </c>
      <c r="AU1337" s="120"/>
      <c r="AV1337" s="120"/>
      <c r="AW1337" s="120"/>
      <c r="AX1337" s="120" t="s">
        <v>544</v>
      </c>
      <c r="AY1337" s="120" t="s">
        <v>545</v>
      </c>
      <c r="AZ1337" s="120"/>
      <c r="BA1337" s="120"/>
      <c r="BB1337" s="126"/>
      <c r="BC1337" s="110"/>
      <c r="BD1337" s="111"/>
      <c r="BE1337" s="111"/>
      <c r="BF1337" s="112"/>
      <c r="BG1337" s="111"/>
      <c r="BH1337" s="113"/>
      <c r="BI1337" s="111"/>
      <c r="BJ1337" s="111"/>
      <c r="BK1337" s="114"/>
      <c r="BL1337" s="122"/>
    </row>
    <row r="1338" spans="1:64" s="125" customFormat="1" ht="14.55" customHeight="1" x14ac:dyDescent="0.3">
      <c r="A1338" s="120">
        <v>1333</v>
      </c>
      <c r="B1338" s="120" t="s">
        <v>5879</v>
      </c>
      <c r="C1338" s="120" t="s">
        <v>178</v>
      </c>
      <c r="D1338" s="120" t="s">
        <v>850</v>
      </c>
      <c r="E1338" s="120" t="s">
        <v>851</v>
      </c>
      <c r="F1338" s="120" t="s">
        <v>852</v>
      </c>
      <c r="G1338" s="120" t="s">
        <v>853</v>
      </c>
      <c r="H1338" s="120" t="s">
        <v>854</v>
      </c>
      <c r="I1338" s="120">
        <v>40742</v>
      </c>
      <c r="J1338" s="120" t="s">
        <v>1661</v>
      </c>
      <c r="K1338" s="120">
        <v>40742</v>
      </c>
      <c r="L1338" s="120" t="s">
        <v>855</v>
      </c>
      <c r="M1338" s="120" t="s">
        <v>856</v>
      </c>
      <c r="N1338" s="120">
        <v>350321</v>
      </c>
      <c r="O1338" s="120" t="s">
        <v>2086</v>
      </c>
      <c r="P1338" s="120">
        <v>508434</v>
      </c>
      <c r="Q1338" s="120" t="s">
        <v>2087</v>
      </c>
      <c r="R1338" s="120" t="s">
        <v>255</v>
      </c>
      <c r="S1338" s="120" t="s">
        <v>2469</v>
      </c>
      <c r="T1338" s="120" t="s">
        <v>185</v>
      </c>
      <c r="U1338" s="120" t="s">
        <v>186</v>
      </c>
      <c r="V1338" s="120">
        <v>541</v>
      </c>
      <c r="W1338" s="120" t="s">
        <v>5880</v>
      </c>
      <c r="X1338" s="120">
        <v>350301770</v>
      </c>
      <c r="Y1338" s="120" t="s">
        <v>2470</v>
      </c>
      <c r="Z1338" s="120" t="s">
        <v>220</v>
      </c>
      <c r="AA1338" s="123">
        <v>41952</v>
      </c>
      <c r="AB1338" s="120" t="s">
        <v>182</v>
      </c>
      <c r="AC1338" s="120">
        <v>24</v>
      </c>
      <c r="AD1338" s="120" t="s">
        <v>192</v>
      </c>
      <c r="AE1338" s="120" t="s">
        <v>379</v>
      </c>
      <c r="AF1338" s="123">
        <v>2386</v>
      </c>
      <c r="AG1338" s="123">
        <v>2250</v>
      </c>
      <c r="AH1338" s="120" t="s">
        <v>201</v>
      </c>
      <c r="AI1338" s="123">
        <v>10026.23</v>
      </c>
      <c r="AJ1338" s="123">
        <v>5859.77</v>
      </c>
      <c r="AK1338" s="123">
        <v>15886</v>
      </c>
      <c r="AL1338" s="123">
        <v>31925.77</v>
      </c>
      <c r="AM1338" s="123">
        <v>6324.23</v>
      </c>
      <c r="AN1338" s="123">
        <v>38250</v>
      </c>
      <c r="AO1338" s="123">
        <v>31925.77</v>
      </c>
      <c r="AP1338" s="123">
        <v>6324.23</v>
      </c>
      <c r="AQ1338" s="123">
        <v>38250</v>
      </c>
      <c r="AR1338" s="120">
        <v>27</v>
      </c>
      <c r="AS1338" s="120">
        <f>VLOOKUP(X1338:X3601,[7]Sheet1!$T$2:$AC$1764,10,0)</f>
        <v>567</v>
      </c>
      <c r="AT1338" s="107" t="str">
        <f>VLOOKUP(X1338:X3595,'[8]Asset Classification'!$J$3:$S$2325,10,0)</f>
        <v>&gt;180</v>
      </c>
      <c r="AU1338" s="120"/>
      <c r="AV1338" s="120"/>
      <c r="AW1338" s="120"/>
      <c r="AX1338" s="120" t="s">
        <v>544</v>
      </c>
      <c r="AY1338" s="120" t="s">
        <v>545</v>
      </c>
      <c r="AZ1338" s="120"/>
      <c r="BA1338" s="120"/>
      <c r="BB1338" s="126"/>
      <c r="BC1338" s="110"/>
      <c r="BD1338" s="111"/>
      <c r="BE1338" s="111"/>
      <c r="BF1338" s="112"/>
      <c r="BG1338" s="111"/>
      <c r="BH1338" s="113"/>
      <c r="BI1338" s="111"/>
      <c r="BJ1338" s="111"/>
      <c r="BK1338" s="114"/>
      <c r="BL1338" s="122"/>
    </row>
    <row r="1339" spans="1:64" s="125" customFormat="1" ht="14.55" customHeight="1" x14ac:dyDescent="0.3">
      <c r="A1339" s="120">
        <v>1334</v>
      </c>
      <c r="B1339" s="120" t="s">
        <v>5879</v>
      </c>
      <c r="C1339" s="120" t="s">
        <v>178</v>
      </c>
      <c r="D1339" s="120" t="s">
        <v>850</v>
      </c>
      <c r="E1339" s="120" t="s">
        <v>851</v>
      </c>
      <c r="F1339" s="120" t="s">
        <v>852</v>
      </c>
      <c r="G1339" s="120" t="s">
        <v>853</v>
      </c>
      <c r="H1339" s="120" t="s">
        <v>854</v>
      </c>
      <c r="I1339" s="120">
        <v>40742</v>
      </c>
      <c r="J1339" s="120" t="s">
        <v>1661</v>
      </c>
      <c r="K1339" s="120">
        <v>40742</v>
      </c>
      <c r="L1339" s="120" t="s">
        <v>906</v>
      </c>
      <c r="M1339" s="120" t="s">
        <v>907</v>
      </c>
      <c r="N1339" s="120">
        <v>63016</v>
      </c>
      <c r="O1339" s="120" t="s">
        <v>2086</v>
      </c>
      <c r="P1339" s="120">
        <v>508434</v>
      </c>
      <c r="Q1339" s="120" t="s">
        <v>2087</v>
      </c>
      <c r="R1339" s="120" t="s">
        <v>255</v>
      </c>
      <c r="S1339" s="120" t="s">
        <v>2502</v>
      </c>
      <c r="T1339" s="120" t="s">
        <v>185</v>
      </c>
      <c r="U1339" s="120" t="s">
        <v>186</v>
      </c>
      <c r="V1339" s="120">
        <v>541</v>
      </c>
      <c r="W1339" s="120" t="s">
        <v>676</v>
      </c>
      <c r="X1339" s="120">
        <v>350457080</v>
      </c>
      <c r="Y1339" s="120" t="s">
        <v>2503</v>
      </c>
      <c r="Z1339" s="120" t="s">
        <v>359</v>
      </c>
      <c r="AA1339" s="123">
        <v>41952</v>
      </c>
      <c r="AB1339" s="120" t="s">
        <v>182</v>
      </c>
      <c r="AC1339" s="120">
        <v>24</v>
      </c>
      <c r="AD1339" s="120" t="s">
        <v>192</v>
      </c>
      <c r="AE1339" s="120" t="s">
        <v>395</v>
      </c>
      <c r="AF1339" s="123">
        <v>2802</v>
      </c>
      <c r="AG1339" s="123">
        <v>2250</v>
      </c>
      <c r="AH1339" s="120" t="s">
        <v>201</v>
      </c>
      <c r="AI1339" s="123">
        <v>8473.2999999999993</v>
      </c>
      <c r="AJ1339" s="123">
        <v>5578.7</v>
      </c>
      <c r="AK1339" s="123">
        <v>14052</v>
      </c>
      <c r="AL1339" s="123">
        <v>33478.699999999997</v>
      </c>
      <c r="AM1339" s="123">
        <v>7021.3</v>
      </c>
      <c r="AN1339" s="123">
        <v>40500</v>
      </c>
      <c r="AO1339" s="123">
        <v>33478.699999999997</v>
      </c>
      <c r="AP1339" s="123">
        <v>7021.3</v>
      </c>
      <c r="AQ1339" s="123">
        <v>40500</v>
      </c>
      <c r="AR1339" s="120">
        <v>26</v>
      </c>
      <c r="AS1339" s="120">
        <f>VLOOKUP(X1339:X3602,[7]Sheet1!$T$2:$AC$1764,10,0)</f>
        <v>567</v>
      </c>
      <c r="AT1339" s="107" t="str">
        <f>VLOOKUP(X1339:X3596,'[8]Asset Classification'!$J$3:$S$2325,10,0)</f>
        <v>&gt;180</v>
      </c>
      <c r="AU1339" s="120"/>
      <c r="AV1339" s="120"/>
      <c r="AW1339" s="120"/>
      <c r="AX1339" s="120" t="s">
        <v>544</v>
      </c>
      <c r="AY1339" s="120" t="s">
        <v>545</v>
      </c>
      <c r="AZ1339" s="120"/>
      <c r="BA1339" s="120"/>
      <c r="BB1339" s="126"/>
      <c r="BC1339" s="110"/>
      <c r="BD1339" s="111"/>
      <c r="BE1339" s="111"/>
      <c r="BF1339" s="112"/>
      <c r="BG1339" s="111"/>
      <c r="BH1339" s="113"/>
      <c r="BI1339" s="111"/>
      <c r="BJ1339" s="111"/>
      <c r="BK1339" s="114"/>
      <c r="BL1339" s="122"/>
    </row>
    <row r="1340" spans="1:64" s="125" customFormat="1" ht="14.55" customHeight="1" x14ac:dyDescent="0.3">
      <c r="A1340" s="120">
        <v>1335</v>
      </c>
      <c r="B1340" s="120" t="s">
        <v>5879</v>
      </c>
      <c r="C1340" s="120" t="s">
        <v>178</v>
      </c>
      <c r="D1340" s="120" t="s">
        <v>850</v>
      </c>
      <c r="E1340" s="120" t="s">
        <v>851</v>
      </c>
      <c r="F1340" s="120" t="s">
        <v>852</v>
      </c>
      <c r="G1340" s="120" t="s">
        <v>853</v>
      </c>
      <c r="H1340" s="120" t="s">
        <v>854</v>
      </c>
      <c r="I1340" s="120">
        <v>40742</v>
      </c>
      <c r="J1340" s="120" t="s">
        <v>1661</v>
      </c>
      <c r="K1340" s="120">
        <v>40742</v>
      </c>
      <c r="L1340" s="120" t="s">
        <v>855</v>
      </c>
      <c r="M1340" s="120" t="s">
        <v>856</v>
      </c>
      <c r="N1340" s="120">
        <v>352342</v>
      </c>
      <c r="O1340" s="120" t="s">
        <v>3130</v>
      </c>
      <c r="P1340" s="120">
        <v>628586</v>
      </c>
      <c r="Q1340" s="120" t="s">
        <v>3206</v>
      </c>
      <c r="R1340" s="120" t="s">
        <v>255</v>
      </c>
      <c r="S1340" s="120" t="s">
        <v>3357</v>
      </c>
      <c r="T1340" s="120" t="s">
        <v>180</v>
      </c>
      <c r="U1340" s="120" t="s">
        <v>186</v>
      </c>
      <c r="V1340" s="120">
        <v>541</v>
      </c>
      <c r="W1340" s="120" t="s">
        <v>5880</v>
      </c>
      <c r="X1340" s="120">
        <v>352268919</v>
      </c>
      <c r="Y1340" s="120" t="s">
        <v>3358</v>
      </c>
      <c r="Z1340" s="120" t="s">
        <v>733</v>
      </c>
      <c r="AA1340" s="123">
        <v>42000</v>
      </c>
      <c r="AB1340" s="120" t="s">
        <v>3132</v>
      </c>
      <c r="AC1340" s="120">
        <v>24</v>
      </c>
      <c r="AD1340" s="120" t="s">
        <v>192</v>
      </c>
      <c r="AE1340" s="120" t="s">
        <v>259</v>
      </c>
      <c r="AF1340" s="123">
        <v>2240</v>
      </c>
      <c r="AG1340" s="123">
        <v>2240</v>
      </c>
      <c r="AH1340" s="120" t="s">
        <v>3306</v>
      </c>
      <c r="AI1340" s="123">
        <v>1031.78</v>
      </c>
      <c r="AJ1340" s="123">
        <v>1208.22</v>
      </c>
      <c r="AK1340" s="123">
        <v>2240</v>
      </c>
      <c r="AL1340" s="123">
        <v>40968.22</v>
      </c>
      <c r="AM1340" s="123">
        <v>11149.78</v>
      </c>
      <c r="AN1340" s="123">
        <v>52118</v>
      </c>
      <c r="AO1340" s="123">
        <v>31905.98</v>
      </c>
      <c r="AP1340" s="123">
        <v>10654.02</v>
      </c>
      <c r="AQ1340" s="123">
        <v>42560</v>
      </c>
      <c r="AR1340" s="120">
        <v>20</v>
      </c>
      <c r="AS1340" s="120">
        <f>VLOOKUP(X1340:X3603,[7]Sheet1!$T$2:$AC$1764,10,0)</f>
        <v>567</v>
      </c>
      <c r="AT1340" s="107" t="str">
        <f>VLOOKUP(X1340:X3597,'[8]Asset Classification'!$J$3:$S$2325,10,0)</f>
        <v>&gt;180</v>
      </c>
      <c r="AU1340" s="120"/>
      <c r="AV1340" s="120"/>
      <c r="AW1340" s="120"/>
      <c r="AX1340" s="120" t="s">
        <v>544</v>
      </c>
      <c r="AY1340" s="120" t="s">
        <v>545</v>
      </c>
      <c r="AZ1340" s="120"/>
      <c r="BA1340" s="120"/>
      <c r="BB1340" s="126"/>
      <c r="BC1340" s="110"/>
      <c r="BD1340" s="111"/>
      <c r="BE1340" s="111"/>
      <c r="BF1340" s="112"/>
      <c r="BG1340" s="111"/>
      <c r="BH1340" s="113"/>
      <c r="BI1340" s="111"/>
      <c r="BJ1340" s="111"/>
      <c r="BK1340" s="114"/>
      <c r="BL1340" s="122"/>
    </row>
    <row r="1341" spans="1:64" s="125" customFormat="1" ht="14.55" customHeight="1" x14ac:dyDescent="0.3">
      <c r="A1341" s="120">
        <v>1336</v>
      </c>
      <c r="B1341" s="120" t="s">
        <v>5879</v>
      </c>
      <c r="C1341" s="120" t="s">
        <v>178</v>
      </c>
      <c r="D1341" s="120" t="s">
        <v>850</v>
      </c>
      <c r="E1341" s="120" t="s">
        <v>851</v>
      </c>
      <c r="F1341" s="120" t="s">
        <v>852</v>
      </c>
      <c r="G1341" s="120" t="s">
        <v>853</v>
      </c>
      <c r="H1341" s="120" t="s">
        <v>854</v>
      </c>
      <c r="I1341" s="120">
        <v>168143</v>
      </c>
      <c r="J1341" s="120" t="s">
        <v>854</v>
      </c>
      <c r="K1341" s="120">
        <v>168143</v>
      </c>
      <c r="L1341" s="120" t="s">
        <v>855</v>
      </c>
      <c r="M1341" s="120" t="s">
        <v>856</v>
      </c>
      <c r="N1341" s="120">
        <v>403969</v>
      </c>
      <c r="O1341" s="120" t="s">
        <v>1612</v>
      </c>
      <c r="P1341" s="120">
        <v>414784</v>
      </c>
      <c r="Q1341" s="120" t="s">
        <v>1613</v>
      </c>
      <c r="R1341" s="120" t="s">
        <v>255</v>
      </c>
      <c r="S1341" s="120" t="s">
        <v>1627</v>
      </c>
      <c r="T1341" s="120" t="s">
        <v>576</v>
      </c>
      <c r="U1341" s="120" t="s">
        <v>181</v>
      </c>
      <c r="V1341" s="120">
        <v>541</v>
      </c>
      <c r="W1341" s="120" t="s">
        <v>5880</v>
      </c>
      <c r="X1341" s="120">
        <v>347318563</v>
      </c>
      <c r="Y1341" s="120" t="s">
        <v>1628</v>
      </c>
      <c r="Z1341" s="120" t="s">
        <v>1616</v>
      </c>
      <c r="AA1341" s="123">
        <v>33191</v>
      </c>
      <c r="AB1341" s="120" t="s">
        <v>189</v>
      </c>
      <c r="AC1341" s="120">
        <v>24</v>
      </c>
      <c r="AD1341" s="120" t="s">
        <v>192</v>
      </c>
      <c r="AE1341" s="120" t="s">
        <v>756</v>
      </c>
      <c r="AF1341" s="123">
        <v>1351</v>
      </c>
      <c r="AG1341" s="123">
        <v>1700</v>
      </c>
      <c r="AH1341" s="120" t="s">
        <v>1629</v>
      </c>
      <c r="AI1341" s="123">
        <v>25087.599999999999</v>
      </c>
      <c r="AJ1341" s="123">
        <v>6982.4</v>
      </c>
      <c r="AK1341" s="123">
        <v>32070</v>
      </c>
      <c r="AL1341" s="123">
        <v>8103.4</v>
      </c>
      <c r="AM1341" s="123">
        <v>277.60000000000002</v>
      </c>
      <c r="AN1341" s="123">
        <v>8381</v>
      </c>
      <c r="AO1341" s="123">
        <v>8103.4</v>
      </c>
      <c r="AP1341" s="123">
        <v>277.60000000000002</v>
      </c>
      <c r="AQ1341" s="123">
        <v>8381</v>
      </c>
      <c r="AR1341" s="120">
        <v>38</v>
      </c>
      <c r="AS1341" s="120">
        <f>VLOOKUP(X1341:X3604,[7]Sheet1!$T$2:$AC$1764,10,0)</f>
        <v>568</v>
      </c>
      <c r="AT1341" s="107" t="str">
        <f>VLOOKUP(X1341:X3598,'[8]Asset Classification'!$J$3:$S$2325,10,0)</f>
        <v>&gt;180</v>
      </c>
      <c r="AU1341" s="120"/>
      <c r="AV1341" s="120"/>
      <c r="AW1341" s="120"/>
      <c r="AX1341" s="120" t="s">
        <v>544</v>
      </c>
      <c r="AY1341" s="120" t="s">
        <v>545</v>
      </c>
      <c r="AZ1341" s="120"/>
      <c r="BA1341" s="120"/>
      <c r="BB1341" s="126"/>
      <c r="BC1341" s="110"/>
      <c r="BD1341" s="111"/>
      <c r="BE1341" s="111"/>
      <c r="BF1341" s="112"/>
      <c r="BG1341" s="111"/>
      <c r="BH1341" s="113"/>
      <c r="BI1341" s="111"/>
      <c r="BJ1341" s="111"/>
      <c r="BK1341" s="114"/>
      <c r="BL1341" s="122"/>
    </row>
    <row r="1342" spans="1:64" s="125" customFormat="1" ht="14.55" customHeight="1" x14ac:dyDescent="0.3">
      <c r="A1342" s="120">
        <v>1337</v>
      </c>
      <c r="B1342" s="120" t="s">
        <v>5879</v>
      </c>
      <c r="C1342" s="120" t="s">
        <v>178</v>
      </c>
      <c r="D1342" s="120" t="s">
        <v>850</v>
      </c>
      <c r="E1342" s="120" t="s">
        <v>851</v>
      </c>
      <c r="F1342" s="120" t="s">
        <v>852</v>
      </c>
      <c r="G1342" s="120" t="s">
        <v>853</v>
      </c>
      <c r="H1342" s="120" t="s">
        <v>854</v>
      </c>
      <c r="I1342" s="120">
        <v>40687</v>
      </c>
      <c r="J1342" s="120" t="s">
        <v>960</v>
      </c>
      <c r="K1342" s="120">
        <v>40687</v>
      </c>
      <c r="L1342" s="120" t="s">
        <v>925</v>
      </c>
      <c r="M1342" s="120" t="s">
        <v>926</v>
      </c>
      <c r="N1342" s="120">
        <v>359763</v>
      </c>
      <c r="O1342" s="120" t="s">
        <v>1612</v>
      </c>
      <c r="P1342" s="120">
        <v>414784</v>
      </c>
      <c r="Q1342" s="120" t="s">
        <v>1613</v>
      </c>
      <c r="R1342" s="120" t="s">
        <v>255</v>
      </c>
      <c r="S1342" s="120" t="s">
        <v>1630</v>
      </c>
      <c r="T1342" s="120" t="s">
        <v>185</v>
      </c>
      <c r="U1342" s="120" t="s">
        <v>181</v>
      </c>
      <c r="V1342" s="120">
        <v>541</v>
      </c>
      <c r="W1342" s="120" t="s">
        <v>5880</v>
      </c>
      <c r="X1342" s="120">
        <v>347318564</v>
      </c>
      <c r="Y1342" s="120" t="s">
        <v>1631</v>
      </c>
      <c r="Z1342" s="120" t="s">
        <v>1616</v>
      </c>
      <c r="AA1342" s="123">
        <v>33191</v>
      </c>
      <c r="AB1342" s="120" t="s">
        <v>189</v>
      </c>
      <c r="AC1342" s="120">
        <v>24</v>
      </c>
      <c r="AD1342" s="120" t="s">
        <v>192</v>
      </c>
      <c r="AE1342" s="120" t="s">
        <v>756</v>
      </c>
      <c r="AF1342" s="123">
        <v>1351</v>
      </c>
      <c r="AG1342" s="123">
        <v>1700</v>
      </c>
      <c r="AH1342" s="120" t="s">
        <v>792</v>
      </c>
      <c r="AI1342" s="123">
        <v>25127.79</v>
      </c>
      <c r="AJ1342" s="123">
        <v>6992.21</v>
      </c>
      <c r="AK1342" s="123">
        <v>32120</v>
      </c>
      <c r="AL1342" s="123">
        <v>8063.21</v>
      </c>
      <c r="AM1342" s="123">
        <v>267.79000000000002</v>
      </c>
      <c r="AN1342" s="123">
        <v>8331</v>
      </c>
      <c r="AO1342" s="123">
        <v>8063.21</v>
      </c>
      <c r="AP1342" s="123">
        <v>267.79000000000002</v>
      </c>
      <c r="AQ1342" s="123">
        <v>8331</v>
      </c>
      <c r="AR1342" s="120">
        <v>38</v>
      </c>
      <c r="AS1342" s="120">
        <f>VLOOKUP(X1342:X3605,[7]Sheet1!$T$2:$AC$1764,10,0)</f>
        <v>568</v>
      </c>
      <c r="AT1342" s="107" t="str">
        <f>VLOOKUP(X1342:X3599,'[8]Asset Classification'!$J$3:$S$2325,10,0)</f>
        <v>&gt;180</v>
      </c>
      <c r="AU1342" s="120"/>
      <c r="AV1342" s="120"/>
      <c r="AW1342" s="120"/>
      <c r="AX1342" s="120" t="s">
        <v>544</v>
      </c>
      <c r="AY1342" s="120" t="s">
        <v>545</v>
      </c>
      <c r="AZ1342" s="120"/>
      <c r="BA1342" s="120"/>
      <c r="BB1342" s="126"/>
      <c r="BC1342" s="110"/>
      <c r="BD1342" s="111"/>
      <c r="BE1342" s="111"/>
      <c r="BF1342" s="112"/>
      <c r="BG1342" s="111"/>
      <c r="BH1342" s="113"/>
      <c r="BI1342" s="111"/>
      <c r="BJ1342" s="111"/>
      <c r="BK1342" s="114"/>
      <c r="BL1342" s="122"/>
    </row>
    <row r="1343" spans="1:64" s="125" customFormat="1" ht="14.55" customHeight="1" x14ac:dyDescent="0.3">
      <c r="A1343" s="120">
        <v>1338</v>
      </c>
      <c r="B1343" s="120" t="s">
        <v>5879</v>
      </c>
      <c r="C1343" s="120" t="s">
        <v>178</v>
      </c>
      <c r="D1343" s="120" t="s">
        <v>850</v>
      </c>
      <c r="E1343" s="120" t="s">
        <v>851</v>
      </c>
      <c r="F1343" s="120" t="s">
        <v>852</v>
      </c>
      <c r="G1343" s="120" t="s">
        <v>853</v>
      </c>
      <c r="H1343" s="120" t="s">
        <v>854</v>
      </c>
      <c r="I1343" s="120">
        <v>40735</v>
      </c>
      <c r="J1343" s="120" t="s">
        <v>915</v>
      </c>
      <c r="K1343" s="120">
        <v>40735</v>
      </c>
      <c r="L1343" s="120" t="s">
        <v>916</v>
      </c>
      <c r="M1343" s="120" t="s">
        <v>917</v>
      </c>
      <c r="N1343" s="120">
        <v>348120</v>
      </c>
      <c r="O1343" s="120" t="s">
        <v>1662</v>
      </c>
      <c r="P1343" s="120">
        <v>431849</v>
      </c>
      <c r="Q1343" s="120" t="s">
        <v>1663</v>
      </c>
      <c r="R1343" s="120" t="s">
        <v>255</v>
      </c>
      <c r="S1343" s="120" t="s">
        <v>1664</v>
      </c>
      <c r="T1343" s="120" t="s">
        <v>186</v>
      </c>
      <c r="U1343" s="120" t="s">
        <v>186</v>
      </c>
      <c r="V1343" s="120">
        <v>541</v>
      </c>
      <c r="W1343" s="120" t="s">
        <v>5880</v>
      </c>
      <c r="X1343" s="120">
        <v>347419936</v>
      </c>
      <c r="Y1343" s="120" t="s">
        <v>1665</v>
      </c>
      <c r="Z1343" s="120" t="s">
        <v>1666</v>
      </c>
      <c r="AA1343" s="123">
        <v>33191</v>
      </c>
      <c r="AB1343" s="120" t="s">
        <v>194</v>
      </c>
      <c r="AC1343" s="120">
        <v>24</v>
      </c>
      <c r="AD1343" s="120" t="s">
        <v>192</v>
      </c>
      <c r="AE1343" s="120" t="s">
        <v>1508</v>
      </c>
      <c r="AF1343" s="123">
        <v>1235</v>
      </c>
      <c r="AG1343" s="123">
        <v>1750</v>
      </c>
      <c r="AH1343" s="120" t="s">
        <v>310</v>
      </c>
      <c r="AI1343" s="123">
        <v>23314.959999999999</v>
      </c>
      <c r="AJ1343" s="123">
        <v>7670.04</v>
      </c>
      <c r="AK1343" s="123">
        <v>30985</v>
      </c>
      <c r="AL1343" s="123">
        <v>9876.0400000000009</v>
      </c>
      <c r="AM1343" s="123">
        <v>623.96</v>
      </c>
      <c r="AN1343" s="123">
        <v>10500</v>
      </c>
      <c r="AO1343" s="123">
        <v>9876.0400000000009</v>
      </c>
      <c r="AP1343" s="123">
        <v>623.96</v>
      </c>
      <c r="AQ1343" s="123">
        <v>10500</v>
      </c>
      <c r="AR1343" s="120">
        <v>38</v>
      </c>
      <c r="AS1343" s="120">
        <f>VLOOKUP(X1343:X3606,[7]Sheet1!$T$2:$AC$1764,10,0)</f>
        <v>568</v>
      </c>
      <c r="AT1343" s="107" t="str">
        <f>VLOOKUP(X1343:X3600,'[8]Asset Classification'!$J$3:$S$2325,10,0)</f>
        <v>&gt;180</v>
      </c>
      <c r="AU1343" s="120"/>
      <c r="AV1343" s="120"/>
      <c r="AW1343" s="120"/>
      <c r="AX1343" s="120" t="s">
        <v>544</v>
      </c>
      <c r="AY1343" s="120" t="s">
        <v>545</v>
      </c>
      <c r="AZ1343" s="120"/>
      <c r="BA1343" s="120"/>
      <c r="BB1343" s="126"/>
      <c r="BC1343" s="110"/>
      <c r="BD1343" s="111"/>
      <c r="BE1343" s="111"/>
      <c r="BF1343" s="112"/>
      <c r="BG1343" s="111"/>
      <c r="BH1343" s="113"/>
      <c r="BI1343" s="111"/>
      <c r="BJ1343" s="111"/>
      <c r="BK1343" s="114"/>
      <c r="BL1343" s="122"/>
    </row>
    <row r="1344" spans="1:64" s="125" customFormat="1" ht="14.55" customHeight="1" x14ac:dyDescent="0.3">
      <c r="A1344" s="120">
        <v>1339</v>
      </c>
      <c r="B1344" s="120" t="s">
        <v>5879</v>
      </c>
      <c r="C1344" s="120" t="s">
        <v>178</v>
      </c>
      <c r="D1344" s="120" t="s">
        <v>850</v>
      </c>
      <c r="E1344" s="120" t="s">
        <v>851</v>
      </c>
      <c r="F1344" s="120" t="s">
        <v>852</v>
      </c>
      <c r="G1344" s="120" t="s">
        <v>853</v>
      </c>
      <c r="H1344" s="120" t="s">
        <v>854</v>
      </c>
      <c r="I1344" s="120">
        <v>40742</v>
      </c>
      <c r="J1344" s="120" t="s">
        <v>1661</v>
      </c>
      <c r="K1344" s="120">
        <v>40742</v>
      </c>
      <c r="L1344" s="120" t="s">
        <v>855</v>
      </c>
      <c r="M1344" s="120" t="s">
        <v>856</v>
      </c>
      <c r="N1344" s="120">
        <v>348210</v>
      </c>
      <c r="O1344" s="120" t="s">
        <v>1662</v>
      </c>
      <c r="P1344" s="120">
        <v>431849</v>
      </c>
      <c r="Q1344" s="120" t="s">
        <v>1663</v>
      </c>
      <c r="R1344" s="120" t="s">
        <v>255</v>
      </c>
      <c r="S1344" s="120" t="s">
        <v>1677</v>
      </c>
      <c r="T1344" s="120" t="s">
        <v>186</v>
      </c>
      <c r="U1344" s="120" t="s">
        <v>186</v>
      </c>
      <c r="V1344" s="120">
        <v>541</v>
      </c>
      <c r="W1344" s="120" t="s">
        <v>5880</v>
      </c>
      <c r="X1344" s="120">
        <v>347454148</v>
      </c>
      <c r="Y1344" s="120" t="s">
        <v>1678</v>
      </c>
      <c r="Z1344" s="120" t="s">
        <v>1666</v>
      </c>
      <c r="AA1344" s="123">
        <v>33191</v>
      </c>
      <c r="AB1344" s="120" t="s">
        <v>194</v>
      </c>
      <c r="AC1344" s="120">
        <v>24</v>
      </c>
      <c r="AD1344" s="120" t="s">
        <v>192</v>
      </c>
      <c r="AE1344" s="120" t="s">
        <v>1508</v>
      </c>
      <c r="AF1344" s="123">
        <v>1235</v>
      </c>
      <c r="AG1344" s="123">
        <v>1750</v>
      </c>
      <c r="AH1344" s="120" t="s">
        <v>310</v>
      </c>
      <c r="AI1344" s="123">
        <v>23314.959999999999</v>
      </c>
      <c r="AJ1344" s="123">
        <v>7670.04</v>
      </c>
      <c r="AK1344" s="123">
        <v>30985</v>
      </c>
      <c r="AL1344" s="123">
        <v>9876.0400000000009</v>
      </c>
      <c r="AM1344" s="123">
        <v>623.96</v>
      </c>
      <c r="AN1344" s="123">
        <v>10500</v>
      </c>
      <c r="AO1344" s="123">
        <v>9876.0400000000009</v>
      </c>
      <c r="AP1344" s="123">
        <v>623.96</v>
      </c>
      <c r="AQ1344" s="123">
        <v>10500</v>
      </c>
      <c r="AR1344" s="120">
        <v>38</v>
      </c>
      <c r="AS1344" s="120">
        <f>VLOOKUP(X1344:X3607,[7]Sheet1!$T$2:$AC$1764,10,0)</f>
        <v>568</v>
      </c>
      <c r="AT1344" s="107" t="str">
        <f>VLOOKUP(X1344:X3601,'[8]Asset Classification'!$J$3:$S$2325,10,0)</f>
        <v>&gt;180</v>
      </c>
      <c r="AU1344" s="120"/>
      <c r="AV1344" s="120"/>
      <c r="AW1344" s="120"/>
      <c r="AX1344" s="120" t="s">
        <v>544</v>
      </c>
      <c r="AY1344" s="120" t="s">
        <v>545</v>
      </c>
      <c r="AZ1344" s="120"/>
      <c r="BA1344" s="120"/>
      <c r="BB1344" s="126"/>
      <c r="BC1344" s="110"/>
      <c r="BD1344" s="111"/>
      <c r="BE1344" s="111"/>
      <c r="BF1344" s="112"/>
      <c r="BG1344" s="111"/>
      <c r="BH1344" s="113"/>
      <c r="BI1344" s="111"/>
      <c r="BJ1344" s="111"/>
      <c r="BK1344" s="114"/>
      <c r="BL1344" s="122"/>
    </row>
    <row r="1345" spans="1:64" s="125" customFormat="1" ht="14.55" customHeight="1" x14ac:dyDescent="0.3">
      <c r="A1345" s="120">
        <v>1340</v>
      </c>
      <c r="B1345" s="120" t="s">
        <v>5879</v>
      </c>
      <c r="C1345" s="120" t="s">
        <v>178</v>
      </c>
      <c r="D1345" s="120" t="s">
        <v>850</v>
      </c>
      <c r="E1345" s="120" t="s">
        <v>851</v>
      </c>
      <c r="F1345" s="120" t="s">
        <v>852</v>
      </c>
      <c r="G1345" s="120" t="s">
        <v>853</v>
      </c>
      <c r="H1345" s="120" t="s">
        <v>854</v>
      </c>
      <c r="I1345" s="120">
        <v>40742</v>
      </c>
      <c r="J1345" s="120" t="s">
        <v>1661</v>
      </c>
      <c r="K1345" s="120">
        <v>40742</v>
      </c>
      <c r="L1345" s="120" t="s">
        <v>855</v>
      </c>
      <c r="M1345" s="120" t="s">
        <v>856</v>
      </c>
      <c r="N1345" s="120">
        <v>348210</v>
      </c>
      <c r="O1345" s="120" t="s">
        <v>1758</v>
      </c>
      <c r="P1345" s="120">
        <v>476862</v>
      </c>
      <c r="Q1345" s="120" t="s">
        <v>1759</v>
      </c>
      <c r="R1345" s="120" t="s">
        <v>255</v>
      </c>
      <c r="S1345" s="120" t="s">
        <v>1760</v>
      </c>
      <c r="T1345" s="120" t="s">
        <v>185</v>
      </c>
      <c r="U1345" s="120" t="s">
        <v>547</v>
      </c>
      <c r="V1345" s="120">
        <v>541</v>
      </c>
      <c r="W1345" s="120" t="s">
        <v>5880</v>
      </c>
      <c r="X1345" s="120">
        <v>348343621</v>
      </c>
      <c r="Y1345" s="120" t="s">
        <v>1761</v>
      </c>
      <c r="Z1345" s="120" t="s">
        <v>283</v>
      </c>
      <c r="AA1345" s="123">
        <v>41952</v>
      </c>
      <c r="AB1345" s="120" t="s">
        <v>189</v>
      </c>
      <c r="AC1345" s="120">
        <v>24</v>
      </c>
      <c r="AD1345" s="120" t="s">
        <v>192</v>
      </c>
      <c r="AE1345" s="120" t="s">
        <v>644</v>
      </c>
      <c r="AF1345" s="123">
        <v>1863</v>
      </c>
      <c r="AG1345" s="123">
        <v>2200</v>
      </c>
      <c r="AH1345" s="120" t="s">
        <v>818</v>
      </c>
      <c r="AI1345" s="123">
        <v>21926.78</v>
      </c>
      <c r="AJ1345" s="123">
        <v>8536.2199999999993</v>
      </c>
      <c r="AK1345" s="123">
        <v>30463</v>
      </c>
      <c r="AL1345" s="123">
        <v>20025.22</v>
      </c>
      <c r="AM1345" s="123">
        <v>1974.78</v>
      </c>
      <c r="AN1345" s="123">
        <v>22000</v>
      </c>
      <c r="AO1345" s="123">
        <v>20025.22</v>
      </c>
      <c r="AP1345" s="123">
        <v>1974.78</v>
      </c>
      <c r="AQ1345" s="123">
        <v>22000</v>
      </c>
      <c r="AR1345" s="120">
        <v>33</v>
      </c>
      <c r="AS1345" s="120">
        <f>VLOOKUP(X1345:X3608,[7]Sheet1!$T$2:$AC$1764,10,0)</f>
        <v>568</v>
      </c>
      <c r="AT1345" s="107" t="str">
        <f>VLOOKUP(X1345:X3602,'[8]Asset Classification'!$J$3:$S$2325,10,0)</f>
        <v>&gt;180</v>
      </c>
      <c r="AU1345" s="120"/>
      <c r="AV1345" s="120"/>
      <c r="AW1345" s="120"/>
      <c r="AX1345" s="120" t="s">
        <v>544</v>
      </c>
      <c r="AY1345" s="120" t="s">
        <v>545</v>
      </c>
      <c r="AZ1345" s="120"/>
      <c r="BA1345" s="120"/>
      <c r="BB1345" s="126"/>
      <c r="BC1345" s="110"/>
      <c r="BD1345" s="111"/>
      <c r="BE1345" s="111"/>
      <c r="BF1345" s="112"/>
      <c r="BG1345" s="111"/>
      <c r="BH1345" s="113"/>
      <c r="BI1345" s="111"/>
      <c r="BJ1345" s="111"/>
      <c r="BK1345" s="114"/>
      <c r="BL1345" s="122"/>
    </row>
    <row r="1346" spans="1:64" s="125" customFormat="1" ht="14.55" customHeight="1" x14ac:dyDescent="0.3">
      <c r="A1346" s="120">
        <v>1341</v>
      </c>
      <c r="B1346" s="120" t="s">
        <v>5879</v>
      </c>
      <c r="C1346" s="120" t="s">
        <v>178</v>
      </c>
      <c r="D1346" s="120" t="s">
        <v>850</v>
      </c>
      <c r="E1346" s="120" t="s">
        <v>851</v>
      </c>
      <c r="F1346" s="120" t="s">
        <v>852</v>
      </c>
      <c r="G1346" s="120" t="s">
        <v>853</v>
      </c>
      <c r="H1346" s="120" t="s">
        <v>854</v>
      </c>
      <c r="I1346" s="120">
        <v>40742</v>
      </c>
      <c r="J1346" s="120" t="s">
        <v>1661</v>
      </c>
      <c r="K1346" s="120">
        <v>40742</v>
      </c>
      <c r="L1346" s="120" t="s">
        <v>906</v>
      </c>
      <c r="M1346" s="120" t="s">
        <v>907</v>
      </c>
      <c r="N1346" s="120">
        <v>350636</v>
      </c>
      <c r="O1346" s="120" t="s">
        <v>1866</v>
      </c>
      <c r="P1346" s="120">
        <v>508587</v>
      </c>
      <c r="Q1346" s="120" t="s">
        <v>1867</v>
      </c>
      <c r="R1346" s="120" t="s">
        <v>255</v>
      </c>
      <c r="S1346" s="120" t="s">
        <v>1868</v>
      </c>
      <c r="T1346" s="120" t="s">
        <v>215</v>
      </c>
      <c r="U1346" s="120" t="s">
        <v>186</v>
      </c>
      <c r="V1346" s="120">
        <v>541</v>
      </c>
      <c r="W1346" s="120" t="s">
        <v>221</v>
      </c>
      <c r="X1346" s="120">
        <v>348686697</v>
      </c>
      <c r="Y1346" s="120" t="s">
        <v>1869</v>
      </c>
      <c r="Z1346" s="120" t="s">
        <v>1870</v>
      </c>
      <c r="AA1346" s="123">
        <v>41952</v>
      </c>
      <c r="AB1346" s="120" t="s">
        <v>189</v>
      </c>
      <c r="AC1346" s="120">
        <v>24</v>
      </c>
      <c r="AD1346" s="120" t="s">
        <v>192</v>
      </c>
      <c r="AE1346" s="120" t="s">
        <v>1871</v>
      </c>
      <c r="AF1346" s="123">
        <v>2235</v>
      </c>
      <c r="AG1346" s="123">
        <v>2250</v>
      </c>
      <c r="AH1346" s="120" t="s">
        <v>310</v>
      </c>
      <c r="AI1346" s="123">
        <v>18159.2</v>
      </c>
      <c r="AJ1346" s="123">
        <v>8825.7999999999993</v>
      </c>
      <c r="AK1346" s="123">
        <v>26985</v>
      </c>
      <c r="AL1346" s="123">
        <v>23792.799999999999</v>
      </c>
      <c r="AM1346" s="123">
        <v>3207.2</v>
      </c>
      <c r="AN1346" s="123">
        <v>27000</v>
      </c>
      <c r="AO1346" s="123">
        <v>23792.799999999999</v>
      </c>
      <c r="AP1346" s="123">
        <v>3207.2</v>
      </c>
      <c r="AQ1346" s="123">
        <v>27000</v>
      </c>
      <c r="AR1346" s="120">
        <v>32</v>
      </c>
      <c r="AS1346" s="120">
        <f>VLOOKUP(X1346:X3609,[7]Sheet1!$T$2:$AC$1764,10,0)</f>
        <v>568</v>
      </c>
      <c r="AT1346" s="107" t="str">
        <f>VLOOKUP(X1346:X3603,'[8]Asset Classification'!$J$3:$S$2325,10,0)</f>
        <v>&gt;180</v>
      </c>
      <c r="AU1346" s="120"/>
      <c r="AV1346" s="120"/>
      <c r="AW1346" s="120"/>
      <c r="AX1346" s="120" t="s">
        <v>544</v>
      </c>
      <c r="AY1346" s="120" t="s">
        <v>545</v>
      </c>
      <c r="AZ1346" s="120"/>
      <c r="BA1346" s="120"/>
      <c r="BB1346" s="126"/>
      <c r="BC1346" s="110"/>
      <c r="BD1346" s="111"/>
      <c r="BE1346" s="111"/>
      <c r="BF1346" s="112"/>
      <c r="BG1346" s="111"/>
      <c r="BH1346" s="113"/>
      <c r="BI1346" s="111"/>
      <c r="BJ1346" s="111"/>
      <c r="BK1346" s="114"/>
      <c r="BL1346" s="122"/>
    </row>
    <row r="1347" spans="1:64" s="125" customFormat="1" ht="14.55" customHeight="1" x14ac:dyDescent="0.3">
      <c r="A1347" s="120">
        <v>1342</v>
      </c>
      <c r="B1347" s="120" t="s">
        <v>5879</v>
      </c>
      <c r="C1347" s="120" t="s">
        <v>178</v>
      </c>
      <c r="D1347" s="120" t="s">
        <v>850</v>
      </c>
      <c r="E1347" s="120" t="s">
        <v>851</v>
      </c>
      <c r="F1347" s="120" t="s">
        <v>852</v>
      </c>
      <c r="G1347" s="120" t="s">
        <v>853</v>
      </c>
      <c r="H1347" s="120" t="s">
        <v>854</v>
      </c>
      <c r="I1347" s="120">
        <v>40742</v>
      </c>
      <c r="J1347" s="120" t="s">
        <v>1661</v>
      </c>
      <c r="K1347" s="120">
        <v>40742</v>
      </c>
      <c r="L1347" s="120" t="s">
        <v>906</v>
      </c>
      <c r="M1347" s="120" t="s">
        <v>907</v>
      </c>
      <c r="N1347" s="120">
        <v>365046</v>
      </c>
      <c r="O1347" s="120" t="s">
        <v>1875</v>
      </c>
      <c r="P1347" s="120">
        <v>492152</v>
      </c>
      <c r="Q1347" s="120" t="s">
        <v>1876</v>
      </c>
      <c r="R1347" s="120" t="s">
        <v>255</v>
      </c>
      <c r="S1347" s="120" t="s">
        <v>1877</v>
      </c>
      <c r="T1347" s="120" t="s">
        <v>298</v>
      </c>
      <c r="U1347" s="120" t="s">
        <v>181</v>
      </c>
      <c r="V1347" s="120">
        <v>541</v>
      </c>
      <c r="W1347" s="120" t="s">
        <v>221</v>
      </c>
      <c r="X1347" s="120">
        <v>348687111</v>
      </c>
      <c r="Y1347" s="120" t="s">
        <v>1878</v>
      </c>
      <c r="Z1347" s="120" t="s">
        <v>1879</v>
      </c>
      <c r="AA1347" s="123">
        <v>41952</v>
      </c>
      <c r="AB1347" s="120" t="s">
        <v>189</v>
      </c>
      <c r="AC1347" s="120">
        <v>24</v>
      </c>
      <c r="AD1347" s="120" t="s">
        <v>192</v>
      </c>
      <c r="AE1347" s="120" t="s">
        <v>1871</v>
      </c>
      <c r="AF1347" s="123">
        <v>2070</v>
      </c>
      <c r="AG1347" s="123">
        <v>2250</v>
      </c>
      <c r="AH1347" s="120" t="s">
        <v>310</v>
      </c>
      <c r="AI1347" s="123">
        <v>18159.2</v>
      </c>
      <c r="AJ1347" s="123">
        <v>8660.7999999999993</v>
      </c>
      <c r="AK1347" s="123">
        <v>26820</v>
      </c>
      <c r="AL1347" s="123">
        <v>23792.799999999999</v>
      </c>
      <c r="AM1347" s="123">
        <v>3207.2</v>
      </c>
      <c r="AN1347" s="123">
        <v>27000</v>
      </c>
      <c r="AO1347" s="123">
        <v>23792.799999999999</v>
      </c>
      <c r="AP1347" s="123">
        <v>3207.2</v>
      </c>
      <c r="AQ1347" s="123">
        <v>27000</v>
      </c>
      <c r="AR1347" s="120">
        <v>31</v>
      </c>
      <c r="AS1347" s="120">
        <f>VLOOKUP(X1347:X3610,[7]Sheet1!$T$2:$AC$1764,10,0)</f>
        <v>568</v>
      </c>
      <c r="AT1347" s="107" t="str">
        <f>VLOOKUP(X1347:X3604,'[8]Asset Classification'!$J$3:$S$2325,10,0)</f>
        <v>&gt;180</v>
      </c>
      <c r="AU1347" s="120"/>
      <c r="AV1347" s="120"/>
      <c r="AW1347" s="120"/>
      <c r="AX1347" s="120" t="s">
        <v>544</v>
      </c>
      <c r="AY1347" s="120" t="s">
        <v>545</v>
      </c>
      <c r="AZ1347" s="120"/>
      <c r="BA1347" s="120"/>
      <c r="BB1347" s="126"/>
      <c r="BC1347" s="110"/>
      <c r="BD1347" s="111"/>
      <c r="BE1347" s="111"/>
      <c r="BF1347" s="112"/>
      <c r="BG1347" s="111"/>
      <c r="BH1347" s="113"/>
      <c r="BI1347" s="111"/>
      <c r="BJ1347" s="111"/>
      <c r="BK1347" s="114"/>
      <c r="BL1347" s="122"/>
    </row>
    <row r="1348" spans="1:64" s="125" customFormat="1" ht="14.55" customHeight="1" x14ac:dyDescent="0.3">
      <c r="A1348" s="120">
        <v>1343</v>
      </c>
      <c r="B1348" s="120" t="s">
        <v>5879</v>
      </c>
      <c r="C1348" s="120" t="s">
        <v>178</v>
      </c>
      <c r="D1348" s="120" t="s">
        <v>850</v>
      </c>
      <c r="E1348" s="120" t="s">
        <v>851</v>
      </c>
      <c r="F1348" s="120" t="s">
        <v>852</v>
      </c>
      <c r="G1348" s="120" t="s">
        <v>853</v>
      </c>
      <c r="H1348" s="120" t="s">
        <v>854</v>
      </c>
      <c r="I1348" s="120">
        <v>180862</v>
      </c>
      <c r="J1348" s="120" t="s">
        <v>889</v>
      </c>
      <c r="K1348" s="120">
        <v>180862</v>
      </c>
      <c r="L1348" s="120" t="s">
        <v>1545</v>
      </c>
      <c r="M1348" s="120" t="s">
        <v>1546</v>
      </c>
      <c r="N1348" s="120">
        <v>410639</v>
      </c>
      <c r="O1348" s="120" t="s">
        <v>1875</v>
      </c>
      <c r="P1348" s="120">
        <v>492152</v>
      </c>
      <c r="Q1348" s="120" t="s">
        <v>1876</v>
      </c>
      <c r="R1348" s="120" t="s">
        <v>255</v>
      </c>
      <c r="S1348" s="120" t="s">
        <v>1880</v>
      </c>
      <c r="T1348" s="120" t="s">
        <v>298</v>
      </c>
      <c r="U1348" s="120" t="s">
        <v>186</v>
      </c>
      <c r="V1348" s="120">
        <v>541</v>
      </c>
      <c r="W1348" s="120" t="s">
        <v>221</v>
      </c>
      <c r="X1348" s="120">
        <v>348687112</v>
      </c>
      <c r="Y1348" s="120" t="s">
        <v>1881</v>
      </c>
      <c r="Z1348" s="120" t="s">
        <v>1879</v>
      </c>
      <c r="AA1348" s="123">
        <v>41952</v>
      </c>
      <c r="AB1348" s="120" t="s">
        <v>189</v>
      </c>
      <c r="AC1348" s="120">
        <v>24</v>
      </c>
      <c r="AD1348" s="120" t="s">
        <v>192</v>
      </c>
      <c r="AE1348" s="120" t="s">
        <v>1871</v>
      </c>
      <c r="AF1348" s="123">
        <v>2070</v>
      </c>
      <c r="AG1348" s="123">
        <v>2250</v>
      </c>
      <c r="AH1348" s="120" t="s">
        <v>310</v>
      </c>
      <c r="AI1348" s="123">
        <v>18159.2</v>
      </c>
      <c r="AJ1348" s="123">
        <v>8660.7999999999993</v>
      </c>
      <c r="AK1348" s="123">
        <v>26820</v>
      </c>
      <c r="AL1348" s="123">
        <v>23792.799999999999</v>
      </c>
      <c r="AM1348" s="123">
        <v>3207.2</v>
      </c>
      <c r="AN1348" s="123">
        <v>27000</v>
      </c>
      <c r="AO1348" s="123">
        <v>23792.799999999999</v>
      </c>
      <c r="AP1348" s="123">
        <v>3207.2</v>
      </c>
      <c r="AQ1348" s="123">
        <v>27000</v>
      </c>
      <c r="AR1348" s="120">
        <v>31</v>
      </c>
      <c r="AS1348" s="120">
        <f>VLOOKUP(X1348:X3611,[7]Sheet1!$T$2:$AC$1764,10,0)</f>
        <v>568</v>
      </c>
      <c r="AT1348" s="107" t="str">
        <f>VLOOKUP(X1348:X3605,'[8]Asset Classification'!$J$3:$S$2325,10,0)</f>
        <v>&gt;180</v>
      </c>
      <c r="AU1348" s="120"/>
      <c r="AV1348" s="120"/>
      <c r="AW1348" s="120"/>
      <c r="AX1348" s="120" t="s">
        <v>544</v>
      </c>
      <c r="AY1348" s="120" t="s">
        <v>545</v>
      </c>
      <c r="AZ1348" s="120"/>
      <c r="BA1348" s="120"/>
      <c r="BB1348" s="126"/>
      <c r="BC1348" s="110"/>
      <c r="BD1348" s="111"/>
      <c r="BE1348" s="111"/>
      <c r="BF1348" s="112"/>
      <c r="BG1348" s="111"/>
      <c r="BH1348" s="113"/>
      <c r="BI1348" s="111"/>
      <c r="BJ1348" s="111"/>
      <c r="BK1348" s="114"/>
      <c r="BL1348" s="122"/>
    </row>
    <row r="1349" spans="1:64" s="125" customFormat="1" ht="14.55" customHeight="1" x14ac:dyDescent="0.3">
      <c r="A1349" s="120">
        <v>1344</v>
      </c>
      <c r="B1349" s="120" t="s">
        <v>5879</v>
      </c>
      <c r="C1349" s="120" t="s">
        <v>178</v>
      </c>
      <c r="D1349" s="120" t="s">
        <v>850</v>
      </c>
      <c r="E1349" s="120" t="s">
        <v>851</v>
      </c>
      <c r="F1349" s="120" t="s">
        <v>852</v>
      </c>
      <c r="G1349" s="120" t="s">
        <v>853</v>
      </c>
      <c r="H1349" s="120" t="s">
        <v>854</v>
      </c>
      <c r="I1349" s="120">
        <v>168143</v>
      </c>
      <c r="J1349" s="120" t="s">
        <v>854</v>
      </c>
      <c r="K1349" s="120">
        <v>168143</v>
      </c>
      <c r="L1349" s="120" t="s">
        <v>855</v>
      </c>
      <c r="M1349" s="120" t="s">
        <v>856</v>
      </c>
      <c r="N1349" s="120">
        <v>349724</v>
      </c>
      <c r="O1349" s="120" t="s">
        <v>2011</v>
      </c>
      <c r="P1349" s="120">
        <v>91552</v>
      </c>
      <c r="Q1349" s="120" t="s">
        <v>2012</v>
      </c>
      <c r="R1349" s="120" t="s">
        <v>255</v>
      </c>
      <c r="S1349" s="120" t="s">
        <v>2013</v>
      </c>
      <c r="T1349" s="120" t="s">
        <v>185</v>
      </c>
      <c r="U1349" s="120" t="s">
        <v>181</v>
      </c>
      <c r="V1349" s="120">
        <v>541</v>
      </c>
      <c r="W1349" s="120" t="s">
        <v>221</v>
      </c>
      <c r="X1349" s="120">
        <v>348845522</v>
      </c>
      <c r="Y1349" s="120" t="s">
        <v>2014</v>
      </c>
      <c r="Z1349" s="120" t="s">
        <v>323</v>
      </c>
      <c r="AA1349" s="123">
        <v>54478</v>
      </c>
      <c r="AB1349" s="120" t="s">
        <v>189</v>
      </c>
      <c r="AC1349" s="120">
        <v>24</v>
      </c>
      <c r="AD1349" s="120" t="s">
        <v>190</v>
      </c>
      <c r="AE1349" s="120" t="s">
        <v>1950</v>
      </c>
      <c r="AF1349" s="123">
        <v>2995</v>
      </c>
      <c r="AG1349" s="123">
        <v>2900</v>
      </c>
      <c r="AH1349" s="120" t="s">
        <v>310</v>
      </c>
      <c r="AI1349" s="123">
        <v>21570.77</v>
      </c>
      <c r="AJ1349" s="123">
        <v>10424.23</v>
      </c>
      <c r="AK1349" s="123">
        <v>31995</v>
      </c>
      <c r="AL1349" s="123">
        <v>32907.230000000003</v>
      </c>
      <c r="AM1349" s="123">
        <v>4792.7700000000004</v>
      </c>
      <c r="AN1349" s="123">
        <v>37700</v>
      </c>
      <c r="AO1349" s="123">
        <v>32907.230000000003</v>
      </c>
      <c r="AP1349" s="123">
        <v>4792.7700000000004</v>
      </c>
      <c r="AQ1349" s="123">
        <v>37700</v>
      </c>
      <c r="AR1349" s="120">
        <v>30</v>
      </c>
      <c r="AS1349" s="120">
        <f>VLOOKUP(X1349:X3612,[7]Sheet1!$T$2:$AC$1764,10,0)</f>
        <v>568</v>
      </c>
      <c r="AT1349" s="107" t="str">
        <f>VLOOKUP(X1349:X3606,'[8]Asset Classification'!$J$3:$S$2325,10,0)</f>
        <v>&gt;180</v>
      </c>
      <c r="AU1349" s="120"/>
      <c r="AV1349" s="120"/>
      <c r="AW1349" s="120"/>
      <c r="AX1349" s="120" t="s">
        <v>544</v>
      </c>
      <c r="AY1349" s="120" t="s">
        <v>545</v>
      </c>
      <c r="AZ1349" s="120"/>
      <c r="BA1349" s="120"/>
      <c r="BB1349" s="126"/>
      <c r="BC1349" s="110"/>
      <c r="BD1349" s="111"/>
      <c r="BE1349" s="111"/>
      <c r="BF1349" s="112"/>
      <c r="BG1349" s="111"/>
      <c r="BH1349" s="113"/>
      <c r="BI1349" s="111"/>
      <c r="BJ1349" s="111"/>
      <c r="BK1349" s="114"/>
      <c r="BL1349" s="122"/>
    </row>
    <row r="1350" spans="1:64" s="125" customFormat="1" ht="14.55" customHeight="1" x14ac:dyDescent="0.3">
      <c r="A1350" s="120">
        <v>1345</v>
      </c>
      <c r="B1350" s="120" t="s">
        <v>5879</v>
      </c>
      <c r="C1350" s="120" t="s">
        <v>178</v>
      </c>
      <c r="D1350" s="120" t="s">
        <v>850</v>
      </c>
      <c r="E1350" s="120" t="s">
        <v>851</v>
      </c>
      <c r="F1350" s="120" t="s">
        <v>852</v>
      </c>
      <c r="G1350" s="120" t="s">
        <v>853</v>
      </c>
      <c r="H1350" s="120" t="s">
        <v>854</v>
      </c>
      <c r="I1350" s="120">
        <v>168143</v>
      </c>
      <c r="J1350" s="120" t="s">
        <v>854</v>
      </c>
      <c r="K1350" s="120">
        <v>168143</v>
      </c>
      <c r="L1350" s="120" t="s">
        <v>961</v>
      </c>
      <c r="M1350" s="120" t="s">
        <v>962</v>
      </c>
      <c r="N1350" s="120">
        <v>356330</v>
      </c>
      <c r="O1350" s="120" t="s">
        <v>2070</v>
      </c>
      <c r="P1350" s="120">
        <v>508844</v>
      </c>
      <c r="Q1350" s="120" t="s">
        <v>2071</v>
      </c>
      <c r="R1350" s="120" t="s">
        <v>255</v>
      </c>
      <c r="S1350" s="120" t="s">
        <v>2072</v>
      </c>
      <c r="T1350" s="120" t="s">
        <v>185</v>
      </c>
      <c r="U1350" s="120" t="s">
        <v>186</v>
      </c>
      <c r="V1350" s="120">
        <v>541</v>
      </c>
      <c r="W1350" s="120" t="s">
        <v>5880</v>
      </c>
      <c r="X1350" s="120">
        <v>348973966</v>
      </c>
      <c r="Y1350" s="120" t="s">
        <v>2073</v>
      </c>
      <c r="Z1350" s="120" t="s">
        <v>326</v>
      </c>
      <c r="AA1350" s="123">
        <v>41952</v>
      </c>
      <c r="AB1350" s="120" t="s">
        <v>189</v>
      </c>
      <c r="AC1350" s="120">
        <v>24</v>
      </c>
      <c r="AD1350" s="120" t="s">
        <v>192</v>
      </c>
      <c r="AE1350" s="120" t="s">
        <v>317</v>
      </c>
      <c r="AF1350" s="123">
        <v>1971</v>
      </c>
      <c r="AG1350" s="123">
        <v>2250</v>
      </c>
      <c r="AH1350" s="120" t="s">
        <v>310</v>
      </c>
      <c r="AI1350" s="123">
        <v>16420.509999999998</v>
      </c>
      <c r="AJ1350" s="123">
        <v>8050.49</v>
      </c>
      <c r="AK1350" s="123">
        <v>24471</v>
      </c>
      <c r="AL1350" s="123">
        <v>25531.49</v>
      </c>
      <c r="AM1350" s="123">
        <v>3718.51</v>
      </c>
      <c r="AN1350" s="123">
        <v>29250</v>
      </c>
      <c r="AO1350" s="123">
        <v>25531.49</v>
      </c>
      <c r="AP1350" s="123">
        <v>3718.51</v>
      </c>
      <c r="AQ1350" s="123">
        <v>29250</v>
      </c>
      <c r="AR1350" s="120">
        <v>30</v>
      </c>
      <c r="AS1350" s="120">
        <f>VLOOKUP(X1350:X3613,[7]Sheet1!$T$2:$AC$1764,10,0)</f>
        <v>568</v>
      </c>
      <c r="AT1350" s="107" t="str">
        <f>VLOOKUP(X1350:X3607,'[8]Asset Classification'!$J$3:$S$2325,10,0)</f>
        <v>&gt;180</v>
      </c>
      <c r="AU1350" s="120"/>
      <c r="AV1350" s="120"/>
      <c r="AW1350" s="120"/>
      <c r="AX1350" s="120" t="s">
        <v>544</v>
      </c>
      <c r="AY1350" s="120" t="s">
        <v>545</v>
      </c>
      <c r="AZ1350" s="120"/>
      <c r="BA1350" s="120"/>
      <c r="BB1350" s="126"/>
      <c r="BC1350" s="110"/>
      <c r="BD1350" s="111"/>
      <c r="BE1350" s="111"/>
      <c r="BF1350" s="112"/>
      <c r="BG1350" s="111"/>
      <c r="BH1350" s="113"/>
      <c r="BI1350" s="111"/>
      <c r="BJ1350" s="111"/>
      <c r="BK1350" s="114"/>
      <c r="BL1350" s="122"/>
    </row>
    <row r="1351" spans="1:64" s="125" customFormat="1" ht="14.55" customHeight="1" x14ac:dyDescent="0.3">
      <c r="A1351" s="120">
        <v>1346</v>
      </c>
      <c r="B1351" s="120" t="s">
        <v>5879</v>
      </c>
      <c r="C1351" s="120" t="s">
        <v>178</v>
      </c>
      <c r="D1351" s="120" t="s">
        <v>850</v>
      </c>
      <c r="E1351" s="120" t="s">
        <v>851</v>
      </c>
      <c r="F1351" s="120" t="s">
        <v>852</v>
      </c>
      <c r="G1351" s="120" t="s">
        <v>853</v>
      </c>
      <c r="H1351" s="120" t="s">
        <v>854</v>
      </c>
      <c r="I1351" s="120">
        <v>168143</v>
      </c>
      <c r="J1351" s="120" t="s">
        <v>854</v>
      </c>
      <c r="K1351" s="120">
        <v>168143</v>
      </c>
      <c r="L1351" s="120" t="s">
        <v>855</v>
      </c>
      <c r="M1351" s="120" t="s">
        <v>856</v>
      </c>
      <c r="N1351" s="120">
        <v>62878</v>
      </c>
      <c r="O1351" s="120" t="s">
        <v>2205</v>
      </c>
      <c r="P1351" s="120">
        <v>521624</v>
      </c>
      <c r="Q1351" s="120" t="s">
        <v>2206</v>
      </c>
      <c r="R1351" s="120" t="s">
        <v>255</v>
      </c>
      <c r="S1351" s="120" t="s">
        <v>2210</v>
      </c>
      <c r="T1351" s="120" t="s">
        <v>185</v>
      </c>
      <c r="U1351" s="120" t="s">
        <v>186</v>
      </c>
      <c r="V1351" s="120">
        <v>541</v>
      </c>
      <c r="W1351" s="120" t="s">
        <v>5880</v>
      </c>
      <c r="X1351" s="120">
        <v>349368738</v>
      </c>
      <c r="Y1351" s="120" t="s">
        <v>2211</v>
      </c>
      <c r="Z1351" s="120" t="s">
        <v>2209</v>
      </c>
      <c r="AA1351" s="123">
        <v>41952</v>
      </c>
      <c r="AB1351" s="120" t="s">
        <v>197</v>
      </c>
      <c r="AC1351" s="120">
        <v>24</v>
      </c>
      <c r="AD1351" s="120" t="s">
        <v>192</v>
      </c>
      <c r="AE1351" s="120" t="s">
        <v>342</v>
      </c>
      <c r="AF1351" s="123">
        <v>2233</v>
      </c>
      <c r="AG1351" s="123">
        <v>2250</v>
      </c>
      <c r="AH1351" s="120" t="s">
        <v>459</v>
      </c>
      <c r="AI1351" s="123">
        <v>14875.78</v>
      </c>
      <c r="AJ1351" s="123">
        <v>7607.22</v>
      </c>
      <c r="AK1351" s="123">
        <v>22483</v>
      </c>
      <c r="AL1351" s="123">
        <v>27076.22</v>
      </c>
      <c r="AM1351" s="123">
        <v>4423.78</v>
      </c>
      <c r="AN1351" s="123">
        <v>31500</v>
      </c>
      <c r="AO1351" s="123">
        <v>27076.22</v>
      </c>
      <c r="AP1351" s="123">
        <v>4423.78</v>
      </c>
      <c r="AQ1351" s="123">
        <v>31500</v>
      </c>
      <c r="AR1351" s="120">
        <v>30</v>
      </c>
      <c r="AS1351" s="120">
        <f>VLOOKUP(X1351:X3614,[7]Sheet1!$T$2:$AC$1764,10,0)</f>
        <v>568</v>
      </c>
      <c r="AT1351" s="107" t="str">
        <f>VLOOKUP(X1351:X3608,'[8]Asset Classification'!$J$3:$S$2325,10,0)</f>
        <v>&gt;180</v>
      </c>
      <c r="AU1351" s="120"/>
      <c r="AV1351" s="120"/>
      <c r="AW1351" s="120"/>
      <c r="AX1351" s="120" t="s">
        <v>544</v>
      </c>
      <c r="AY1351" s="120" t="s">
        <v>545</v>
      </c>
      <c r="AZ1351" s="120"/>
      <c r="BA1351" s="120"/>
      <c r="BB1351" s="126"/>
      <c r="BC1351" s="110"/>
      <c r="BD1351" s="111"/>
      <c r="BE1351" s="111"/>
      <c r="BF1351" s="112"/>
      <c r="BG1351" s="111"/>
      <c r="BH1351" s="113"/>
      <c r="BI1351" s="111"/>
      <c r="BJ1351" s="111"/>
      <c r="BK1351" s="114"/>
      <c r="BL1351" s="122"/>
    </row>
    <row r="1352" spans="1:64" s="125" customFormat="1" ht="14.55" customHeight="1" x14ac:dyDescent="0.3">
      <c r="A1352" s="120">
        <v>1347</v>
      </c>
      <c r="B1352" s="120" t="s">
        <v>5879</v>
      </c>
      <c r="C1352" s="120" t="s">
        <v>178</v>
      </c>
      <c r="D1352" s="120" t="s">
        <v>850</v>
      </c>
      <c r="E1352" s="120" t="s">
        <v>851</v>
      </c>
      <c r="F1352" s="120" t="s">
        <v>852</v>
      </c>
      <c r="G1352" s="120" t="s">
        <v>853</v>
      </c>
      <c r="H1352" s="120" t="s">
        <v>854</v>
      </c>
      <c r="I1352" s="120">
        <v>40696</v>
      </c>
      <c r="J1352" s="120" t="s">
        <v>1115</v>
      </c>
      <c r="K1352" s="120">
        <v>40696</v>
      </c>
      <c r="L1352" s="120" t="s">
        <v>1019</v>
      </c>
      <c r="M1352" s="120" t="s">
        <v>1020</v>
      </c>
      <c r="N1352" s="120">
        <v>365385</v>
      </c>
      <c r="O1352" s="120" t="s">
        <v>2293</v>
      </c>
      <c r="P1352" s="120">
        <v>536129</v>
      </c>
      <c r="Q1352" s="120" t="s">
        <v>2294</v>
      </c>
      <c r="R1352" s="120" t="s">
        <v>255</v>
      </c>
      <c r="S1352" s="120" t="s">
        <v>2295</v>
      </c>
      <c r="T1352" s="120" t="s">
        <v>185</v>
      </c>
      <c r="U1352" s="120" t="s">
        <v>181</v>
      </c>
      <c r="V1352" s="120">
        <v>541</v>
      </c>
      <c r="W1352" s="120" t="s">
        <v>5880</v>
      </c>
      <c r="X1352" s="120">
        <v>349702078</v>
      </c>
      <c r="Y1352" s="120" t="s">
        <v>2296</v>
      </c>
      <c r="Z1352" s="120" t="s">
        <v>2297</v>
      </c>
      <c r="AA1352" s="123">
        <v>41952</v>
      </c>
      <c r="AB1352" s="120" t="s">
        <v>197</v>
      </c>
      <c r="AC1352" s="120">
        <v>24</v>
      </c>
      <c r="AD1352" s="120" t="s">
        <v>192</v>
      </c>
      <c r="AE1352" s="120" t="s">
        <v>780</v>
      </c>
      <c r="AF1352" s="123">
        <v>2131</v>
      </c>
      <c r="AG1352" s="123">
        <v>2250</v>
      </c>
      <c r="AH1352" s="120" t="s">
        <v>459</v>
      </c>
      <c r="AI1352" s="123">
        <v>13225.17</v>
      </c>
      <c r="AJ1352" s="123">
        <v>6905.83</v>
      </c>
      <c r="AK1352" s="123">
        <v>20131</v>
      </c>
      <c r="AL1352" s="123">
        <v>28726.83</v>
      </c>
      <c r="AM1352" s="123">
        <v>5023.17</v>
      </c>
      <c r="AN1352" s="123">
        <v>33750</v>
      </c>
      <c r="AO1352" s="123">
        <v>28726.83</v>
      </c>
      <c r="AP1352" s="123">
        <v>5023.17</v>
      </c>
      <c r="AQ1352" s="123">
        <v>33750</v>
      </c>
      <c r="AR1352" s="120">
        <v>29</v>
      </c>
      <c r="AS1352" s="120">
        <f>VLOOKUP(X1352:X3615,[7]Sheet1!$T$2:$AC$1764,10,0)</f>
        <v>568</v>
      </c>
      <c r="AT1352" s="107" t="str">
        <f>VLOOKUP(X1352:X3609,'[8]Asset Classification'!$J$3:$S$2325,10,0)</f>
        <v>&gt;180</v>
      </c>
      <c r="AU1352" s="120"/>
      <c r="AV1352" s="120"/>
      <c r="AW1352" s="120"/>
      <c r="AX1352" s="120" t="s">
        <v>544</v>
      </c>
      <c r="AY1352" s="120" t="s">
        <v>545</v>
      </c>
      <c r="AZ1352" s="120"/>
      <c r="BA1352" s="120"/>
      <c r="BB1352" s="126"/>
      <c r="BC1352" s="110"/>
      <c r="BD1352" s="111"/>
      <c r="BE1352" s="111"/>
      <c r="BF1352" s="112"/>
      <c r="BG1352" s="111"/>
      <c r="BH1352" s="113"/>
      <c r="BI1352" s="111"/>
      <c r="BJ1352" s="111"/>
      <c r="BK1352" s="114"/>
      <c r="BL1352" s="122"/>
    </row>
    <row r="1353" spans="1:64" s="125" customFormat="1" ht="14.55" customHeight="1" x14ac:dyDescent="0.3">
      <c r="A1353" s="120">
        <v>1348</v>
      </c>
      <c r="B1353" s="120" t="s">
        <v>5879</v>
      </c>
      <c r="C1353" s="120" t="s">
        <v>178</v>
      </c>
      <c r="D1353" s="120" t="s">
        <v>850</v>
      </c>
      <c r="E1353" s="120" t="s">
        <v>851</v>
      </c>
      <c r="F1353" s="120" t="s">
        <v>852</v>
      </c>
      <c r="G1353" s="120" t="s">
        <v>853</v>
      </c>
      <c r="H1353" s="120" t="s">
        <v>854</v>
      </c>
      <c r="I1353" s="120">
        <v>40742</v>
      </c>
      <c r="J1353" s="120" t="s">
        <v>1661</v>
      </c>
      <c r="K1353" s="120">
        <v>40742</v>
      </c>
      <c r="L1353" s="120" t="s">
        <v>906</v>
      </c>
      <c r="M1353" s="120" t="s">
        <v>907</v>
      </c>
      <c r="N1353" s="120">
        <v>322377</v>
      </c>
      <c r="O1353" s="120" t="s">
        <v>1667</v>
      </c>
      <c r="P1353" s="120">
        <v>566847</v>
      </c>
      <c r="Q1353" s="120" t="s">
        <v>2532</v>
      </c>
      <c r="R1353" s="120" t="s">
        <v>255</v>
      </c>
      <c r="S1353" s="120" t="s">
        <v>2537</v>
      </c>
      <c r="T1353" s="120" t="s">
        <v>185</v>
      </c>
      <c r="U1353" s="120" t="s">
        <v>186</v>
      </c>
      <c r="V1353" s="120">
        <v>541</v>
      </c>
      <c r="W1353" s="120" t="s">
        <v>5880</v>
      </c>
      <c r="X1353" s="120">
        <v>350496980</v>
      </c>
      <c r="Y1353" s="120" t="s">
        <v>2538</v>
      </c>
      <c r="Z1353" s="120" t="s">
        <v>367</v>
      </c>
      <c r="AA1353" s="123">
        <v>41952</v>
      </c>
      <c r="AB1353" s="120" t="s">
        <v>189</v>
      </c>
      <c r="AC1353" s="120">
        <v>24</v>
      </c>
      <c r="AD1353" s="120" t="s">
        <v>192</v>
      </c>
      <c r="AE1353" s="120" t="s">
        <v>399</v>
      </c>
      <c r="AF1353" s="123">
        <v>2888</v>
      </c>
      <c r="AG1353" s="123">
        <v>2250</v>
      </c>
      <c r="AH1353" s="120" t="s">
        <v>301</v>
      </c>
      <c r="AI1353" s="123">
        <v>8473.2999999999993</v>
      </c>
      <c r="AJ1353" s="123">
        <v>5664.7</v>
      </c>
      <c r="AK1353" s="123">
        <v>14138</v>
      </c>
      <c r="AL1353" s="123">
        <v>33478.699999999997</v>
      </c>
      <c r="AM1353" s="123">
        <v>7021.3</v>
      </c>
      <c r="AN1353" s="123">
        <v>40500</v>
      </c>
      <c r="AO1353" s="123">
        <v>33478.699999999997</v>
      </c>
      <c r="AP1353" s="123">
        <v>7021.3</v>
      </c>
      <c r="AQ1353" s="123">
        <v>40500</v>
      </c>
      <c r="AR1353" s="120">
        <v>25</v>
      </c>
      <c r="AS1353" s="120">
        <f>VLOOKUP(X1353:X3616,[7]Sheet1!$T$2:$AC$1764,10,0)</f>
        <v>568</v>
      </c>
      <c r="AT1353" s="107" t="str">
        <f>VLOOKUP(X1353:X3610,'[8]Asset Classification'!$J$3:$S$2325,10,0)</f>
        <v>&gt;180</v>
      </c>
      <c r="AU1353" s="120"/>
      <c r="AV1353" s="120"/>
      <c r="AW1353" s="120"/>
      <c r="AX1353" s="120" t="s">
        <v>544</v>
      </c>
      <c r="AY1353" s="120" t="s">
        <v>545</v>
      </c>
      <c r="AZ1353" s="120"/>
      <c r="BA1353" s="120"/>
      <c r="BB1353" s="126"/>
      <c r="BC1353" s="110"/>
      <c r="BD1353" s="111"/>
      <c r="BE1353" s="111"/>
      <c r="BF1353" s="112"/>
      <c r="BG1353" s="111"/>
      <c r="BH1353" s="113"/>
      <c r="BI1353" s="111"/>
      <c r="BJ1353" s="111"/>
      <c r="BK1353" s="114"/>
      <c r="BL1353" s="122"/>
    </row>
    <row r="1354" spans="1:64" s="125" customFormat="1" ht="14.55" customHeight="1" x14ac:dyDescent="0.3">
      <c r="A1354" s="120">
        <v>1349</v>
      </c>
      <c r="B1354" s="120" t="s">
        <v>5879</v>
      </c>
      <c r="C1354" s="120" t="s">
        <v>178</v>
      </c>
      <c r="D1354" s="120" t="s">
        <v>850</v>
      </c>
      <c r="E1354" s="120" t="s">
        <v>851</v>
      </c>
      <c r="F1354" s="120" t="s">
        <v>852</v>
      </c>
      <c r="G1354" s="120" t="s">
        <v>853</v>
      </c>
      <c r="H1354" s="120" t="s">
        <v>854</v>
      </c>
      <c r="I1354" s="120">
        <v>40742</v>
      </c>
      <c r="J1354" s="120" t="s">
        <v>1661</v>
      </c>
      <c r="K1354" s="120">
        <v>40742</v>
      </c>
      <c r="L1354" s="120" t="s">
        <v>855</v>
      </c>
      <c r="M1354" s="120" t="s">
        <v>856</v>
      </c>
      <c r="N1354" s="120">
        <v>348210</v>
      </c>
      <c r="O1354" s="120" t="s">
        <v>2544</v>
      </c>
      <c r="P1354" s="120">
        <v>567303</v>
      </c>
      <c r="Q1354" s="120" t="s">
        <v>2545</v>
      </c>
      <c r="R1354" s="120" t="s">
        <v>255</v>
      </c>
      <c r="S1354" s="120" t="s">
        <v>2546</v>
      </c>
      <c r="T1354" s="120" t="s">
        <v>185</v>
      </c>
      <c r="U1354" s="120" t="s">
        <v>186</v>
      </c>
      <c r="V1354" s="120">
        <v>541</v>
      </c>
      <c r="W1354" s="120" t="s">
        <v>5880</v>
      </c>
      <c r="X1354" s="120">
        <v>350506779</v>
      </c>
      <c r="Y1354" s="120" t="s">
        <v>2547</v>
      </c>
      <c r="Z1354" s="120" t="s">
        <v>365</v>
      </c>
      <c r="AA1354" s="123">
        <v>41952</v>
      </c>
      <c r="AB1354" s="120" t="s">
        <v>548</v>
      </c>
      <c r="AC1354" s="120">
        <v>24</v>
      </c>
      <c r="AD1354" s="120" t="s">
        <v>192</v>
      </c>
      <c r="AE1354" s="120" t="s">
        <v>399</v>
      </c>
      <c r="AF1354" s="123">
        <v>2802</v>
      </c>
      <c r="AG1354" s="123">
        <v>2250</v>
      </c>
      <c r="AH1354" s="120" t="s">
        <v>823</v>
      </c>
      <c r="AI1354" s="123">
        <v>8473.2999999999993</v>
      </c>
      <c r="AJ1354" s="123">
        <v>5578.7</v>
      </c>
      <c r="AK1354" s="123">
        <v>14052</v>
      </c>
      <c r="AL1354" s="123">
        <v>33478.699999999997</v>
      </c>
      <c r="AM1354" s="123">
        <v>7021.3</v>
      </c>
      <c r="AN1354" s="123">
        <v>40500</v>
      </c>
      <c r="AO1354" s="123">
        <v>33478.699999999997</v>
      </c>
      <c r="AP1354" s="123">
        <v>7021.3</v>
      </c>
      <c r="AQ1354" s="123">
        <v>40500</v>
      </c>
      <c r="AR1354" s="120">
        <v>25</v>
      </c>
      <c r="AS1354" s="120">
        <f>VLOOKUP(X1354:X3617,[7]Sheet1!$T$2:$AC$1764,10,0)</f>
        <v>568</v>
      </c>
      <c r="AT1354" s="107" t="str">
        <f>VLOOKUP(X1354:X3611,'[8]Asset Classification'!$J$3:$S$2325,10,0)</f>
        <v>&gt;180</v>
      </c>
      <c r="AU1354" s="120"/>
      <c r="AV1354" s="120"/>
      <c r="AW1354" s="120"/>
      <c r="AX1354" s="120" t="s">
        <v>544</v>
      </c>
      <c r="AY1354" s="120" t="s">
        <v>545</v>
      </c>
      <c r="AZ1354" s="120"/>
      <c r="BA1354" s="120"/>
      <c r="BB1354" s="126"/>
      <c r="BC1354" s="110"/>
      <c r="BD1354" s="111"/>
      <c r="BE1354" s="111"/>
      <c r="BF1354" s="112"/>
      <c r="BG1354" s="111"/>
      <c r="BH1354" s="113"/>
      <c r="BI1354" s="111"/>
      <c r="BJ1354" s="111"/>
      <c r="BK1354" s="114"/>
      <c r="BL1354" s="122"/>
    </row>
    <row r="1355" spans="1:64" s="125" customFormat="1" ht="14.55" customHeight="1" x14ac:dyDescent="0.3">
      <c r="A1355" s="120">
        <v>1350</v>
      </c>
      <c r="B1355" s="120" t="s">
        <v>5879</v>
      </c>
      <c r="C1355" s="120" t="s">
        <v>178</v>
      </c>
      <c r="D1355" s="120" t="s">
        <v>850</v>
      </c>
      <c r="E1355" s="120" t="s">
        <v>851</v>
      </c>
      <c r="F1355" s="120" t="s">
        <v>852</v>
      </c>
      <c r="G1355" s="120" t="s">
        <v>853</v>
      </c>
      <c r="H1355" s="120" t="s">
        <v>854</v>
      </c>
      <c r="I1355" s="120">
        <v>40735</v>
      </c>
      <c r="J1355" s="120" t="s">
        <v>915</v>
      </c>
      <c r="K1355" s="120">
        <v>40735</v>
      </c>
      <c r="L1355" s="120" t="s">
        <v>916</v>
      </c>
      <c r="M1355" s="120" t="s">
        <v>917</v>
      </c>
      <c r="N1355" s="120">
        <v>351213</v>
      </c>
      <c r="O1355" s="120" t="s">
        <v>1028</v>
      </c>
      <c r="P1355" s="120">
        <v>91400</v>
      </c>
      <c r="Q1355" s="120" t="s">
        <v>1029</v>
      </c>
      <c r="R1355" s="120" t="s">
        <v>255</v>
      </c>
      <c r="S1355" s="120" t="s">
        <v>2700</v>
      </c>
      <c r="T1355" s="120" t="s">
        <v>180</v>
      </c>
      <c r="U1355" s="120" t="s">
        <v>186</v>
      </c>
      <c r="V1355" s="120">
        <v>541</v>
      </c>
      <c r="W1355" s="120" t="s">
        <v>221</v>
      </c>
      <c r="X1355" s="120">
        <v>350849550</v>
      </c>
      <c r="Y1355" s="120" t="s">
        <v>2701</v>
      </c>
      <c r="Z1355" s="120" t="s">
        <v>799</v>
      </c>
      <c r="AA1355" s="123">
        <v>41952</v>
      </c>
      <c r="AB1355" s="120" t="s">
        <v>194</v>
      </c>
      <c r="AC1355" s="120">
        <v>24</v>
      </c>
      <c r="AD1355" s="120" t="s">
        <v>192</v>
      </c>
      <c r="AE1355" s="120" t="s">
        <v>666</v>
      </c>
      <c r="AF1355" s="123">
        <v>2787</v>
      </c>
      <c r="AG1355" s="123">
        <v>2250</v>
      </c>
      <c r="AH1355" s="120" t="s">
        <v>310</v>
      </c>
      <c r="AI1355" s="123">
        <v>6952.7</v>
      </c>
      <c r="AJ1355" s="123">
        <v>4834.3</v>
      </c>
      <c r="AK1355" s="123">
        <v>11787</v>
      </c>
      <c r="AL1355" s="123">
        <v>34999.300000000003</v>
      </c>
      <c r="AM1355" s="123">
        <v>7750.7</v>
      </c>
      <c r="AN1355" s="123">
        <v>42750</v>
      </c>
      <c r="AO1355" s="123">
        <v>34999.300000000003</v>
      </c>
      <c r="AP1355" s="123">
        <v>7750.7</v>
      </c>
      <c r="AQ1355" s="123">
        <v>42750</v>
      </c>
      <c r="AR1355" s="120">
        <v>24</v>
      </c>
      <c r="AS1355" s="120">
        <f>VLOOKUP(X1355:X3618,[7]Sheet1!$T$2:$AC$1764,10,0)</f>
        <v>568</v>
      </c>
      <c r="AT1355" s="107" t="str">
        <f>VLOOKUP(X1355:X3612,'[8]Asset Classification'!$J$3:$S$2325,10,0)</f>
        <v>&gt;180</v>
      </c>
      <c r="AU1355" s="120"/>
      <c r="AV1355" s="120"/>
      <c r="AW1355" s="120"/>
      <c r="AX1355" s="120" t="s">
        <v>544</v>
      </c>
      <c r="AY1355" s="120" t="s">
        <v>545</v>
      </c>
      <c r="AZ1355" s="120"/>
      <c r="BA1355" s="120"/>
      <c r="BB1355" s="126"/>
      <c r="BC1355" s="110"/>
      <c r="BD1355" s="111"/>
      <c r="BE1355" s="111"/>
      <c r="BF1355" s="112"/>
      <c r="BG1355" s="111"/>
      <c r="BH1355" s="113"/>
      <c r="BI1355" s="111"/>
      <c r="BJ1355" s="111"/>
      <c r="BK1355" s="114"/>
      <c r="BL1355" s="122"/>
    </row>
    <row r="1356" spans="1:64" s="125" customFormat="1" ht="14.55" customHeight="1" x14ac:dyDescent="0.3">
      <c r="A1356" s="120">
        <v>1351</v>
      </c>
      <c r="B1356" s="120" t="s">
        <v>5879</v>
      </c>
      <c r="C1356" s="120" t="s">
        <v>178</v>
      </c>
      <c r="D1356" s="120" t="s">
        <v>850</v>
      </c>
      <c r="E1356" s="120" t="s">
        <v>851</v>
      </c>
      <c r="F1356" s="120" t="s">
        <v>852</v>
      </c>
      <c r="G1356" s="120" t="s">
        <v>853</v>
      </c>
      <c r="H1356" s="120" t="s">
        <v>854</v>
      </c>
      <c r="I1356" s="120">
        <v>40742</v>
      </c>
      <c r="J1356" s="120" t="s">
        <v>1661</v>
      </c>
      <c r="K1356" s="120">
        <v>40742</v>
      </c>
      <c r="L1356" s="120" t="s">
        <v>906</v>
      </c>
      <c r="M1356" s="120" t="s">
        <v>907</v>
      </c>
      <c r="N1356" s="120">
        <v>63016</v>
      </c>
      <c r="O1356" s="120" t="s">
        <v>2637</v>
      </c>
      <c r="P1356" s="120">
        <v>589359</v>
      </c>
      <c r="Q1356" s="120" t="s">
        <v>2731</v>
      </c>
      <c r="R1356" s="120" t="s">
        <v>255</v>
      </c>
      <c r="S1356" s="120" t="s">
        <v>2732</v>
      </c>
      <c r="T1356" s="120" t="s">
        <v>185</v>
      </c>
      <c r="U1356" s="120" t="s">
        <v>181</v>
      </c>
      <c r="V1356" s="120">
        <v>541</v>
      </c>
      <c r="W1356" s="120" t="s">
        <v>5894</v>
      </c>
      <c r="X1356" s="120">
        <v>350920067</v>
      </c>
      <c r="Y1356" s="120" t="s">
        <v>2733</v>
      </c>
      <c r="Z1356" s="120" t="s">
        <v>424</v>
      </c>
      <c r="AA1356" s="123">
        <v>39864</v>
      </c>
      <c r="AB1356" s="120" t="s">
        <v>182</v>
      </c>
      <c r="AC1356" s="120">
        <v>24</v>
      </c>
      <c r="AD1356" s="120" t="s">
        <v>190</v>
      </c>
      <c r="AE1356" s="120" t="s">
        <v>252</v>
      </c>
      <c r="AF1356" s="123">
        <v>2240</v>
      </c>
      <c r="AG1356" s="123">
        <v>2150</v>
      </c>
      <c r="AH1356" s="120" t="s">
        <v>184</v>
      </c>
      <c r="AI1356" s="123">
        <v>6420.23</v>
      </c>
      <c r="AJ1356" s="123">
        <v>4506.59</v>
      </c>
      <c r="AK1356" s="123">
        <v>10926.82</v>
      </c>
      <c r="AL1356" s="123">
        <v>33443.769999999997</v>
      </c>
      <c r="AM1356" s="123">
        <v>7319.41</v>
      </c>
      <c r="AN1356" s="123">
        <v>40763.18</v>
      </c>
      <c r="AO1356" s="123">
        <v>33443.769999999997</v>
      </c>
      <c r="AP1356" s="123">
        <v>7319.41</v>
      </c>
      <c r="AQ1356" s="123">
        <v>40763.18</v>
      </c>
      <c r="AR1356" s="120">
        <v>24</v>
      </c>
      <c r="AS1356" s="120">
        <f>VLOOKUP(X1356:X3619,[7]Sheet1!$T$2:$AC$1764,10,0)</f>
        <v>568</v>
      </c>
      <c r="AT1356" s="107" t="str">
        <f>VLOOKUP(X1356:X3613,'[8]Asset Classification'!$J$3:$S$2325,10,0)</f>
        <v>&gt;180</v>
      </c>
      <c r="AU1356" s="120"/>
      <c r="AV1356" s="120"/>
      <c r="AW1356" s="120"/>
      <c r="AX1356" s="120" t="s">
        <v>544</v>
      </c>
      <c r="AY1356" s="120" t="s">
        <v>545</v>
      </c>
      <c r="AZ1356" s="120"/>
      <c r="BA1356" s="120"/>
      <c r="BB1356" s="126"/>
      <c r="BC1356" s="110"/>
      <c r="BD1356" s="111"/>
      <c r="BE1356" s="111"/>
      <c r="BF1356" s="112"/>
      <c r="BG1356" s="111"/>
      <c r="BH1356" s="113"/>
      <c r="BI1356" s="111"/>
      <c r="BJ1356" s="111"/>
      <c r="BK1356" s="114"/>
      <c r="BL1356" s="122"/>
    </row>
    <row r="1357" spans="1:64" s="125" customFormat="1" ht="14.55" customHeight="1" x14ac:dyDescent="0.3">
      <c r="A1357" s="120">
        <v>1352</v>
      </c>
      <c r="B1357" s="120" t="s">
        <v>5879</v>
      </c>
      <c r="C1357" s="120" t="s">
        <v>178</v>
      </c>
      <c r="D1357" s="120" t="s">
        <v>850</v>
      </c>
      <c r="E1357" s="120" t="s">
        <v>851</v>
      </c>
      <c r="F1357" s="120" t="s">
        <v>852</v>
      </c>
      <c r="G1357" s="120" t="s">
        <v>853</v>
      </c>
      <c r="H1357" s="120" t="s">
        <v>854</v>
      </c>
      <c r="I1357" s="120">
        <v>40735</v>
      </c>
      <c r="J1357" s="120" t="s">
        <v>915</v>
      </c>
      <c r="K1357" s="120">
        <v>40735</v>
      </c>
      <c r="L1357" s="120" t="s">
        <v>916</v>
      </c>
      <c r="M1357" s="120" t="s">
        <v>917</v>
      </c>
      <c r="N1357" s="120">
        <v>346896</v>
      </c>
      <c r="O1357" s="120" t="s">
        <v>2708</v>
      </c>
      <c r="P1357" s="120">
        <v>583822</v>
      </c>
      <c r="Q1357" s="120" t="s">
        <v>2726</v>
      </c>
      <c r="R1357" s="120" t="s">
        <v>255</v>
      </c>
      <c r="S1357" s="120" t="s">
        <v>2755</v>
      </c>
      <c r="T1357" s="120" t="s">
        <v>185</v>
      </c>
      <c r="U1357" s="120" t="s">
        <v>181</v>
      </c>
      <c r="V1357" s="120">
        <v>541</v>
      </c>
      <c r="W1357" s="120" t="s">
        <v>5880</v>
      </c>
      <c r="X1357" s="120">
        <v>350954611</v>
      </c>
      <c r="Y1357" s="120" t="s">
        <v>2756</v>
      </c>
      <c r="Z1357" s="120" t="s">
        <v>423</v>
      </c>
      <c r="AA1357" s="123">
        <v>41752</v>
      </c>
      <c r="AB1357" s="120" t="s">
        <v>197</v>
      </c>
      <c r="AC1357" s="120">
        <v>24</v>
      </c>
      <c r="AD1357" s="120" t="s">
        <v>192</v>
      </c>
      <c r="AE1357" s="120" t="s">
        <v>426</v>
      </c>
      <c r="AF1357" s="123">
        <v>2465</v>
      </c>
      <c r="AG1357" s="123">
        <v>2250</v>
      </c>
      <c r="AH1357" s="120" t="s">
        <v>570</v>
      </c>
      <c r="AI1357" s="123">
        <v>6752.7</v>
      </c>
      <c r="AJ1357" s="123">
        <v>4712.3</v>
      </c>
      <c r="AK1357" s="123">
        <v>11465</v>
      </c>
      <c r="AL1357" s="123">
        <v>34999.300000000003</v>
      </c>
      <c r="AM1357" s="123">
        <v>7750.7</v>
      </c>
      <c r="AN1357" s="123">
        <v>42750</v>
      </c>
      <c r="AO1357" s="123">
        <v>34999.300000000003</v>
      </c>
      <c r="AP1357" s="123">
        <v>7750.7</v>
      </c>
      <c r="AQ1357" s="123">
        <v>42750</v>
      </c>
      <c r="AR1357" s="120">
        <v>24</v>
      </c>
      <c r="AS1357" s="120">
        <f>VLOOKUP(X1357:X3620,[7]Sheet1!$T$2:$AC$1764,10,0)</f>
        <v>568</v>
      </c>
      <c r="AT1357" s="107" t="str">
        <f>VLOOKUP(X1357:X3614,'[8]Asset Classification'!$J$3:$S$2325,10,0)</f>
        <v>&gt;180</v>
      </c>
      <c r="AU1357" s="120"/>
      <c r="AV1357" s="120"/>
      <c r="AW1357" s="120"/>
      <c r="AX1357" s="120" t="s">
        <v>544</v>
      </c>
      <c r="AY1357" s="120" t="s">
        <v>545</v>
      </c>
      <c r="AZ1357" s="120"/>
      <c r="BA1357" s="120"/>
      <c r="BB1357" s="126"/>
      <c r="BC1357" s="110"/>
      <c r="BD1357" s="111"/>
      <c r="BE1357" s="111"/>
      <c r="BF1357" s="112"/>
      <c r="BG1357" s="111"/>
      <c r="BH1357" s="113"/>
      <c r="BI1357" s="111"/>
      <c r="BJ1357" s="111"/>
      <c r="BK1357" s="114"/>
      <c r="BL1357" s="122"/>
    </row>
    <row r="1358" spans="1:64" s="125" customFormat="1" ht="14.55" customHeight="1" x14ac:dyDescent="0.3">
      <c r="A1358" s="120">
        <v>1353</v>
      </c>
      <c r="B1358" s="120" t="s">
        <v>5879</v>
      </c>
      <c r="C1358" s="120" t="s">
        <v>178</v>
      </c>
      <c r="D1358" s="120" t="s">
        <v>850</v>
      </c>
      <c r="E1358" s="120" t="s">
        <v>851</v>
      </c>
      <c r="F1358" s="120" t="s">
        <v>852</v>
      </c>
      <c r="G1358" s="120" t="s">
        <v>853</v>
      </c>
      <c r="H1358" s="120" t="s">
        <v>854</v>
      </c>
      <c r="I1358" s="120">
        <v>168143</v>
      </c>
      <c r="J1358" s="120" t="s">
        <v>854</v>
      </c>
      <c r="K1358" s="120">
        <v>168143</v>
      </c>
      <c r="L1358" s="120" t="s">
        <v>925</v>
      </c>
      <c r="M1358" s="120" t="s">
        <v>926</v>
      </c>
      <c r="N1358" s="120">
        <v>62864</v>
      </c>
      <c r="O1358" s="120" t="s">
        <v>2867</v>
      </c>
      <c r="P1358" s="120">
        <v>602015</v>
      </c>
      <c r="Q1358" s="120" t="s">
        <v>2868</v>
      </c>
      <c r="R1358" s="120" t="s">
        <v>255</v>
      </c>
      <c r="S1358" s="120" t="s">
        <v>2872</v>
      </c>
      <c r="T1358" s="120" t="s">
        <v>185</v>
      </c>
      <c r="U1358" s="120" t="s">
        <v>547</v>
      </c>
      <c r="V1358" s="120">
        <v>541</v>
      </c>
      <c r="W1358" s="120" t="s">
        <v>221</v>
      </c>
      <c r="X1358" s="120">
        <v>351274865</v>
      </c>
      <c r="Y1358" s="120" t="s">
        <v>2873</v>
      </c>
      <c r="Z1358" s="120" t="s">
        <v>2871</v>
      </c>
      <c r="AA1358" s="123">
        <v>42000</v>
      </c>
      <c r="AB1358" s="120" t="s">
        <v>548</v>
      </c>
      <c r="AC1358" s="120">
        <v>24</v>
      </c>
      <c r="AD1358" s="120" t="s">
        <v>192</v>
      </c>
      <c r="AE1358" s="120" t="s">
        <v>810</v>
      </c>
      <c r="AF1358" s="123">
        <v>2250</v>
      </c>
      <c r="AG1358" s="123">
        <v>2250</v>
      </c>
      <c r="AH1358" s="120" t="s">
        <v>1831</v>
      </c>
      <c r="AI1358" s="123">
        <v>4933.1899999999996</v>
      </c>
      <c r="AJ1358" s="123">
        <v>4066.81</v>
      </c>
      <c r="AK1358" s="123">
        <v>9000</v>
      </c>
      <c r="AL1358" s="123">
        <v>37066.81</v>
      </c>
      <c r="AM1358" s="123">
        <v>8806.19</v>
      </c>
      <c r="AN1358" s="123">
        <v>45873</v>
      </c>
      <c r="AO1358" s="123">
        <v>34007.56</v>
      </c>
      <c r="AP1358" s="123">
        <v>8742.44</v>
      </c>
      <c r="AQ1358" s="123">
        <v>42750</v>
      </c>
      <c r="AR1358" s="120">
        <v>23</v>
      </c>
      <c r="AS1358" s="120">
        <f>VLOOKUP(X1358:X3621,[7]Sheet1!$T$2:$AC$1764,10,0)</f>
        <v>568</v>
      </c>
      <c r="AT1358" s="107" t="str">
        <f>VLOOKUP(X1358:X3615,'[8]Asset Classification'!$J$3:$S$2325,10,0)</f>
        <v>&gt;180</v>
      </c>
      <c r="AU1358" s="120"/>
      <c r="AV1358" s="120"/>
      <c r="AW1358" s="120"/>
      <c r="AX1358" s="120" t="s">
        <v>544</v>
      </c>
      <c r="AY1358" s="120" t="s">
        <v>545</v>
      </c>
      <c r="AZ1358" s="120"/>
      <c r="BA1358" s="120"/>
      <c r="BB1358" s="126"/>
      <c r="BC1358" s="110"/>
      <c r="BD1358" s="111"/>
      <c r="BE1358" s="111"/>
      <c r="BF1358" s="112"/>
      <c r="BG1358" s="111"/>
      <c r="BH1358" s="113"/>
      <c r="BI1358" s="111"/>
      <c r="BJ1358" s="111"/>
      <c r="BK1358" s="114"/>
      <c r="BL1358" s="122"/>
    </row>
    <row r="1359" spans="1:64" s="125" customFormat="1" ht="14.55" customHeight="1" x14ac:dyDescent="0.3">
      <c r="A1359" s="120">
        <v>1354</v>
      </c>
      <c r="B1359" s="120" t="s">
        <v>5879</v>
      </c>
      <c r="C1359" s="120" t="s">
        <v>178</v>
      </c>
      <c r="D1359" s="120" t="s">
        <v>850</v>
      </c>
      <c r="E1359" s="120" t="s">
        <v>851</v>
      </c>
      <c r="F1359" s="120" t="s">
        <v>852</v>
      </c>
      <c r="G1359" s="120" t="s">
        <v>853</v>
      </c>
      <c r="H1359" s="120" t="s">
        <v>854</v>
      </c>
      <c r="I1359" s="120">
        <v>40742</v>
      </c>
      <c r="J1359" s="120" t="s">
        <v>1661</v>
      </c>
      <c r="K1359" s="120">
        <v>40742</v>
      </c>
      <c r="L1359" s="120" t="s">
        <v>855</v>
      </c>
      <c r="M1359" s="120" t="s">
        <v>856</v>
      </c>
      <c r="N1359" s="120">
        <v>63000</v>
      </c>
      <c r="O1359" s="120" t="s">
        <v>1612</v>
      </c>
      <c r="P1359" s="120">
        <v>414784</v>
      </c>
      <c r="Q1359" s="120" t="s">
        <v>1613</v>
      </c>
      <c r="R1359" s="120" t="s">
        <v>255</v>
      </c>
      <c r="S1359" s="120" t="s">
        <v>3039</v>
      </c>
      <c r="T1359" s="120" t="s">
        <v>185</v>
      </c>
      <c r="U1359" s="120" t="s">
        <v>547</v>
      </c>
      <c r="V1359" s="120">
        <v>541</v>
      </c>
      <c r="W1359" s="120" t="s">
        <v>5123</v>
      </c>
      <c r="X1359" s="120">
        <v>351630398</v>
      </c>
      <c r="Y1359" s="120" t="s">
        <v>3040</v>
      </c>
      <c r="Z1359" s="120" t="s">
        <v>3041</v>
      </c>
      <c r="AA1359" s="123">
        <v>42000</v>
      </c>
      <c r="AB1359" s="120" t="s">
        <v>189</v>
      </c>
      <c r="AC1359" s="120">
        <v>24</v>
      </c>
      <c r="AD1359" s="120" t="s">
        <v>192</v>
      </c>
      <c r="AE1359" s="120" t="s">
        <v>248</v>
      </c>
      <c r="AF1359" s="123">
        <v>2250</v>
      </c>
      <c r="AG1359" s="123">
        <v>2250</v>
      </c>
      <c r="AH1359" s="120" t="s">
        <v>310</v>
      </c>
      <c r="AI1359" s="123">
        <v>3561.75</v>
      </c>
      <c r="AJ1359" s="123">
        <v>3188.25</v>
      </c>
      <c r="AK1359" s="123">
        <v>6750</v>
      </c>
      <c r="AL1359" s="123">
        <v>38438.25</v>
      </c>
      <c r="AM1359" s="123">
        <v>9567.75</v>
      </c>
      <c r="AN1359" s="123">
        <v>48006</v>
      </c>
      <c r="AO1359" s="123">
        <v>33349.699999999997</v>
      </c>
      <c r="AP1359" s="123">
        <v>9400.2999999999993</v>
      </c>
      <c r="AQ1359" s="123">
        <v>42750</v>
      </c>
      <c r="AR1359" s="120">
        <v>22</v>
      </c>
      <c r="AS1359" s="120">
        <f>VLOOKUP(X1359:X3622,[7]Sheet1!$T$2:$AC$1764,10,0)</f>
        <v>568</v>
      </c>
      <c r="AT1359" s="107" t="str">
        <f>VLOOKUP(X1359:X3616,'[8]Asset Classification'!$J$3:$S$2325,10,0)</f>
        <v>&gt;180</v>
      </c>
      <c r="AU1359" s="120"/>
      <c r="AV1359" s="120"/>
      <c r="AW1359" s="120"/>
      <c r="AX1359" s="120" t="s">
        <v>544</v>
      </c>
      <c r="AY1359" s="120" t="s">
        <v>545</v>
      </c>
      <c r="AZ1359" s="120"/>
      <c r="BA1359" s="120"/>
      <c r="BB1359" s="126"/>
      <c r="BC1359" s="110"/>
      <c r="BD1359" s="111"/>
      <c r="BE1359" s="111"/>
      <c r="BF1359" s="112"/>
      <c r="BG1359" s="111"/>
      <c r="BH1359" s="113"/>
      <c r="BI1359" s="111"/>
      <c r="BJ1359" s="111"/>
      <c r="BK1359" s="114"/>
      <c r="BL1359" s="122"/>
    </row>
    <row r="1360" spans="1:64" s="125" customFormat="1" ht="14.55" customHeight="1" x14ac:dyDescent="0.3">
      <c r="A1360" s="120">
        <v>1355</v>
      </c>
      <c r="B1360" s="120" t="s">
        <v>5879</v>
      </c>
      <c r="C1360" s="120" t="s">
        <v>178</v>
      </c>
      <c r="D1360" s="120" t="s">
        <v>850</v>
      </c>
      <c r="E1360" s="120" t="s">
        <v>851</v>
      </c>
      <c r="F1360" s="120" t="s">
        <v>852</v>
      </c>
      <c r="G1360" s="120" t="s">
        <v>853</v>
      </c>
      <c r="H1360" s="120" t="s">
        <v>854</v>
      </c>
      <c r="I1360" s="120">
        <v>168143</v>
      </c>
      <c r="J1360" s="120" t="s">
        <v>854</v>
      </c>
      <c r="K1360" s="120">
        <v>168143</v>
      </c>
      <c r="L1360" s="120" t="s">
        <v>925</v>
      </c>
      <c r="M1360" s="120" t="s">
        <v>926</v>
      </c>
      <c r="N1360" s="120">
        <v>388550</v>
      </c>
      <c r="O1360" s="120" t="s">
        <v>2231</v>
      </c>
      <c r="P1360" s="120">
        <v>528968</v>
      </c>
      <c r="Q1360" s="120" t="s">
        <v>2232</v>
      </c>
      <c r="R1360" s="120" t="s">
        <v>437</v>
      </c>
      <c r="S1360" s="120" t="s">
        <v>2233</v>
      </c>
      <c r="T1360" s="120" t="s">
        <v>185</v>
      </c>
      <c r="U1360" s="120" t="s">
        <v>186</v>
      </c>
      <c r="V1360" s="120">
        <v>541</v>
      </c>
      <c r="W1360" s="120" t="s">
        <v>5880</v>
      </c>
      <c r="X1360" s="120">
        <v>351749980</v>
      </c>
      <c r="Y1360" s="120" t="s">
        <v>2234</v>
      </c>
      <c r="Z1360" s="120" t="s">
        <v>2693</v>
      </c>
      <c r="AA1360" s="123">
        <v>30000</v>
      </c>
      <c r="AB1360" s="120" t="s">
        <v>548</v>
      </c>
      <c r="AC1360" s="120">
        <v>18</v>
      </c>
      <c r="AD1360" s="120" t="s">
        <v>276</v>
      </c>
      <c r="AE1360" s="120" t="s">
        <v>328</v>
      </c>
      <c r="AF1360" s="123">
        <v>2020</v>
      </c>
      <c r="AG1360" s="123">
        <v>2020</v>
      </c>
      <c r="AH1360" s="120" t="s">
        <v>310</v>
      </c>
      <c r="AI1360" s="123">
        <v>2333.7399999999998</v>
      </c>
      <c r="AJ1360" s="123">
        <v>1706.26</v>
      </c>
      <c r="AK1360" s="123">
        <v>4040</v>
      </c>
      <c r="AL1360" s="123">
        <v>27666.26</v>
      </c>
      <c r="AM1360" s="123">
        <v>5245.74</v>
      </c>
      <c r="AN1360" s="123">
        <v>32912</v>
      </c>
      <c r="AO1360" s="123">
        <v>27666.26</v>
      </c>
      <c r="AP1360" s="123">
        <v>5245.74</v>
      </c>
      <c r="AQ1360" s="123">
        <v>32912</v>
      </c>
      <c r="AR1360" s="120">
        <v>21</v>
      </c>
      <c r="AS1360" s="120">
        <f>VLOOKUP(X1360:X3623,[7]Sheet1!$T$2:$AC$1764,10,0)</f>
        <v>568</v>
      </c>
      <c r="AT1360" s="107" t="str">
        <f>VLOOKUP(X1360:X3617,'[8]Asset Classification'!$J$3:$S$2325,10,0)</f>
        <v>&gt;180</v>
      </c>
      <c r="AU1360" s="120"/>
      <c r="AV1360" s="120"/>
      <c r="AW1360" s="120"/>
      <c r="AX1360" s="120" t="s">
        <v>544</v>
      </c>
      <c r="AY1360" s="120" t="s">
        <v>545</v>
      </c>
      <c r="AZ1360" s="120"/>
      <c r="BA1360" s="120"/>
      <c r="BB1360" s="126"/>
      <c r="BC1360" s="110"/>
      <c r="BD1360" s="111"/>
      <c r="BE1360" s="111"/>
      <c r="BF1360" s="112"/>
      <c r="BG1360" s="111"/>
      <c r="BH1360" s="113"/>
      <c r="BI1360" s="111"/>
      <c r="BJ1360" s="111"/>
      <c r="BK1360" s="114"/>
      <c r="BL1360" s="122"/>
    </row>
    <row r="1361" spans="1:64" s="125" customFormat="1" ht="14.55" customHeight="1" x14ac:dyDescent="0.3">
      <c r="A1361" s="120">
        <v>1356</v>
      </c>
      <c r="B1361" s="120" t="s">
        <v>5879</v>
      </c>
      <c r="C1361" s="120" t="s">
        <v>178</v>
      </c>
      <c r="D1361" s="120" t="s">
        <v>850</v>
      </c>
      <c r="E1361" s="120" t="s">
        <v>851</v>
      </c>
      <c r="F1361" s="120" t="s">
        <v>852</v>
      </c>
      <c r="G1361" s="120" t="s">
        <v>853</v>
      </c>
      <c r="H1361" s="120" t="s">
        <v>854</v>
      </c>
      <c r="I1361" s="120">
        <v>40742</v>
      </c>
      <c r="J1361" s="120" t="s">
        <v>1661</v>
      </c>
      <c r="K1361" s="120">
        <v>40742</v>
      </c>
      <c r="L1361" s="120" t="s">
        <v>855</v>
      </c>
      <c r="M1361" s="120" t="s">
        <v>856</v>
      </c>
      <c r="N1361" s="120">
        <v>313535</v>
      </c>
      <c r="O1361" s="120" t="s">
        <v>3288</v>
      </c>
      <c r="P1361" s="120">
        <v>593373</v>
      </c>
      <c r="Q1361" s="120" t="s">
        <v>3289</v>
      </c>
      <c r="R1361" s="120" t="s">
        <v>255</v>
      </c>
      <c r="S1361" s="120" t="s">
        <v>3290</v>
      </c>
      <c r="T1361" s="120" t="s">
        <v>298</v>
      </c>
      <c r="U1361" s="120" t="s">
        <v>186</v>
      </c>
      <c r="V1361" s="120">
        <v>541</v>
      </c>
      <c r="W1361" s="120" t="s">
        <v>5880</v>
      </c>
      <c r="X1361" s="120">
        <v>352014381</v>
      </c>
      <c r="Y1361" s="120" t="s">
        <v>3291</v>
      </c>
      <c r="Z1361" s="120" t="s">
        <v>456</v>
      </c>
      <c r="AA1361" s="123">
        <v>42000</v>
      </c>
      <c r="AB1361" s="120" t="s">
        <v>197</v>
      </c>
      <c r="AC1361" s="120">
        <v>24</v>
      </c>
      <c r="AD1361" s="120" t="s">
        <v>192</v>
      </c>
      <c r="AE1361" s="120" t="s">
        <v>463</v>
      </c>
      <c r="AF1361" s="123">
        <v>2240</v>
      </c>
      <c r="AG1361" s="123">
        <v>2240</v>
      </c>
      <c r="AH1361" s="120" t="s">
        <v>826</v>
      </c>
      <c r="AI1361" s="123">
        <v>2554.77</v>
      </c>
      <c r="AJ1361" s="123">
        <v>1925.23</v>
      </c>
      <c r="AK1361" s="123">
        <v>4480</v>
      </c>
      <c r="AL1361" s="123">
        <v>39445.230000000003</v>
      </c>
      <c r="AM1361" s="123">
        <v>10173.77</v>
      </c>
      <c r="AN1361" s="123">
        <v>49619</v>
      </c>
      <c r="AO1361" s="123">
        <v>32687.34</v>
      </c>
      <c r="AP1361" s="123">
        <v>9872.66</v>
      </c>
      <c r="AQ1361" s="123">
        <v>42560</v>
      </c>
      <c r="AR1361" s="120">
        <v>21</v>
      </c>
      <c r="AS1361" s="120">
        <f>VLOOKUP(X1361:X3624,[7]Sheet1!$T$2:$AC$1764,10,0)</f>
        <v>568</v>
      </c>
      <c r="AT1361" s="107" t="str">
        <f>VLOOKUP(X1361:X3618,'[8]Asset Classification'!$J$3:$S$2325,10,0)</f>
        <v>&gt;180</v>
      </c>
      <c r="AU1361" s="120"/>
      <c r="AV1361" s="120"/>
      <c r="AW1361" s="120"/>
      <c r="AX1361" s="120" t="s">
        <v>544</v>
      </c>
      <c r="AY1361" s="120" t="s">
        <v>545</v>
      </c>
      <c r="AZ1361" s="120"/>
      <c r="BA1361" s="120"/>
      <c r="BB1361" s="126"/>
      <c r="BC1361" s="110"/>
      <c r="BD1361" s="111"/>
      <c r="BE1361" s="111"/>
      <c r="BF1361" s="112"/>
      <c r="BG1361" s="111"/>
      <c r="BH1361" s="113"/>
      <c r="BI1361" s="111"/>
      <c r="BJ1361" s="111"/>
      <c r="BK1361" s="114"/>
      <c r="BL1361" s="122"/>
    </row>
    <row r="1362" spans="1:64" s="125" customFormat="1" ht="14.55" customHeight="1" x14ac:dyDescent="0.3">
      <c r="A1362" s="120">
        <v>1357</v>
      </c>
      <c r="B1362" s="120" t="s">
        <v>5879</v>
      </c>
      <c r="C1362" s="120" t="s">
        <v>178</v>
      </c>
      <c r="D1362" s="120" t="s">
        <v>850</v>
      </c>
      <c r="E1362" s="120" t="s">
        <v>851</v>
      </c>
      <c r="F1362" s="120" t="s">
        <v>852</v>
      </c>
      <c r="G1362" s="120" t="s">
        <v>853</v>
      </c>
      <c r="H1362" s="120" t="s">
        <v>854</v>
      </c>
      <c r="I1362" s="120">
        <v>176391</v>
      </c>
      <c r="J1362" s="120" t="s">
        <v>889</v>
      </c>
      <c r="K1362" s="120">
        <v>176391</v>
      </c>
      <c r="L1362" s="120" t="s">
        <v>855</v>
      </c>
      <c r="M1362" s="120" t="s">
        <v>856</v>
      </c>
      <c r="N1362" s="120">
        <v>384735</v>
      </c>
      <c r="O1362" s="120" t="s">
        <v>2359</v>
      </c>
      <c r="P1362" s="120">
        <v>478065</v>
      </c>
      <c r="Q1362" s="120" t="s">
        <v>2360</v>
      </c>
      <c r="R1362" s="120" t="s">
        <v>255</v>
      </c>
      <c r="S1362" s="120" t="s">
        <v>3347</v>
      </c>
      <c r="T1362" s="120" t="s">
        <v>185</v>
      </c>
      <c r="U1362" s="120" t="s">
        <v>186</v>
      </c>
      <c r="V1362" s="120">
        <v>541</v>
      </c>
      <c r="W1362" s="120" t="s">
        <v>5880</v>
      </c>
      <c r="X1362" s="120">
        <v>352213624</v>
      </c>
      <c r="Y1362" s="120" t="s">
        <v>3348</v>
      </c>
      <c r="Z1362" s="120" t="s">
        <v>733</v>
      </c>
      <c r="AA1362" s="123">
        <v>42000</v>
      </c>
      <c r="AB1362" s="120" t="s">
        <v>194</v>
      </c>
      <c r="AC1362" s="120">
        <v>24</v>
      </c>
      <c r="AD1362" s="120" t="s">
        <v>192</v>
      </c>
      <c r="AE1362" s="120" t="s">
        <v>310</v>
      </c>
      <c r="AF1362" s="123">
        <v>2240</v>
      </c>
      <c r="AG1362" s="123">
        <v>2240</v>
      </c>
      <c r="AH1362" s="120" t="s">
        <v>3306</v>
      </c>
      <c r="AI1362" s="123">
        <v>1003.01</v>
      </c>
      <c r="AJ1362" s="123">
        <v>1236.99</v>
      </c>
      <c r="AK1362" s="123">
        <v>2240</v>
      </c>
      <c r="AL1362" s="123">
        <v>40996.99</v>
      </c>
      <c r="AM1362" s="123">
        <v>11124.01</v>
      </c>
      <c r="AN1362" s="123">
        <v>52121</v>
      </c>
      <c r="AO1362" s="123">
        <v>31949.3</v>
      </c>
      <c r="AP1362" s="123">
        <v>10610.7</v>
      </c>
      <c r="AQ1362" s="123">
        <v>42560</v>
      </c>
      <c r="AR1362" s="120">
        <v>20</v>
      </c>
      <c r="AS1362" s="120">
        <f>VLOOKUP(X1362:X3625,[7]Sheet1!$T$2:$AC$1764,10,0)</f>
        <v>568</v>
      </c>
      <c r="AT1362" s="107" t="str">
        <f>VLOOKUP(X1362:X3619,'[8]Asset Classification'!$J$3:$S$2325,10,0)</f>
        <v>&gt;180</v>
      </c>
      <c r="AU1362" s="120"/>
      <c r="AV1362" s="120"/>
      <c r="AW1362" s="120"/>
      <c r="AX1362" s="120" t="s">
        <v>544</v>
      </c>
      <c r="AY1362" s="120" t="s">
        <v>545</v>
      </c>
      <c r="AZ1362" s="120"/>
      <c r="BA1362" s="120"/>
      <c r="BB1362" s="126"/>
      <c r="BC1362" s="110"/>
      <c r="BD1362" s="111"/>
      <c r="BE1362" s="111"/>
      <c r="BF1362" s="112"/>
      <c r="BG1362" s="111"/>
      <c r="BH1362" s="113"/>
      <c r="BI1362" s="111"/>
      <c r="BJ1362" s="111"/>
      <c r="BK1362" s="114"/>
      <c r="BL1362" s="122"/>
    </row>
    <row r="1363" spans="1:64" s="125" customFormat="1" ht="14.55" customHeight="1" x14ac:dyDescent="0.3">
      <c r="A1363" s="120">
        <v>1358</v>
      </c>
      <c r="B1363" s="120" t="s">
        <v>5879</v>
      </c>
      <c r="C1363" s="120" t="s">
        <v>178</v>
      </c>
      <c r="D1363" s="120" t="s">
        <v>850</v>
      </c>
      <c r="E1363" s="120" t="s">
        <v>851</v>
      </c>
      <c r="F1363" s="120" t="s">
        <v>852</v>
      </c>
      <c r="G1363" s="120" t="s">
        <v>853</v>
      </c>
      <c r="H1363" s="120" t="s">
        <v>854</v>
      </c>
      <c r="I1363" s="120">
        <v>176391</v>
      </c>
      <c r="J1363" s="120" t="s">
        <v>889</v>
      </c>
      <c r="K1363" s="120">
        <v>176391</v>
      </c>
      <c r="L1363" s="120" t="s">
        <v>855</v>
      </c>
      <c r="M1363" s="120" t="s">
        <v>856</v>
      </c>
      <c r="N1363" s="120">
        <v>394917</v>
      </c>
      <c r="O1363" s="120" t="s">
        <v>1044</v>
      </c>
      <c r="P1363" s="120">
        <v>91397</v>
      </c>
      <c r="Q1363" s="120" t="s">
        <v>1045</v>
      </c>
      <c r="R1363" s="120" t="s">
        <v>255</v>
      </c>
      <c r="S1363" s="120" t="s">
        <v>3353</v>
      </c>
      <c r="T1363" s="120" t="s">
        <v>185</v>
      </c>
      <c r="U1363" s="120" t="s">
        <v>186</v>
      </c>
      <c r="V1363" s="120">
        <v>541</v>
      </c>
      <c r="W1363" s="120" t="s">
        <v>221</v>
      </c>
      <c r="X1363" s="120">
        <v>352255068</v>
      </c>
      <c r="Y1363" s="120" t="s">
        <v>3354</v>
      </c>
      <c r="Z1363" s="120" t="s">
        <v>362</v>
      </c>
      <c r="AA1363" s="123">
        <v>42000</v>
      </c>
      <c r="AB1363" s="120" t="s">
        <v>189</v>
      </c>
      <c r="AC1363" s="120">
        <v>24</v>
      </c>
      <c r="AD1363" s="120" t="s">
        <v>192</v>
      </c>
      <c r="AE1363" s="120" t="s">
        <v>310</v>
      </c>
      <c r="AF1363" s="123">
        <v>2240</v>
      </c>
      <c r="AG1363" s="123">
        <v>2240</v>
      </c>
      <c r="AH1363" s="120" t="s">
        <v>3306</v>
      </c>
      <c r="AI1363" s="123">
        <v>1319.45</v>
      </c>
      <c r="AJ1363" s="123">
        <v>920.55</v>
      </c>
      <c r="AK1363" s="123">
        <v>2240</v>
      </c>
      <c r="AL1363" s="123">
        <v>40680.550000000003</v>
      </c>
      <c r="AM1363" s="123">
        <v>10931.45</v>
      </c>
      <c r="AN1363" s="123">
        <v>51612</v>
      </c>
      <c r="AO1363" s="123">
        <v>32099.79</v>
      </c>
      <c r="AP1363" s="123">
        <v>10460.209999999999</v>
      </c>
      <c r="AQ1363" s="123">
        <v>42560</v>
      </c>
      <c r="AR1363" s="120">
        <v>20</v>
      </c>
      <c r="AS1363" s="120">
        <f>VLOOKUP(X1363:X3626,[7]Sheet1!$T$2:$AC$1764,10,0)</f>
        <v>568</v>
      </c>
      <c r="AT1363" s="107" t="str">
        <f>VLOOKUP(X1363:X3620,'[8]Asset Classification'!$J$3:$S$2325,10,0)</f>
        <v>&gt;180</v>
      </c>
      <c r="AU1363" s="120"/>
      <c r="AV1363" s="120"/>
      <c r="AW1363" s="120"/>
      <c r="AX1363" s="120" t="s">
        <v>544</v>
      </c>
      <c r="AY1363" s="120" t="s">
        <v>545</v>
      </c>
      <c r="AZ1363" s="120"/>
      <c r="BA1363" s="120"/>
      <c r="BB1363" s="126"/>
      <c r="BC1363" s="110"/>
      <c r="BD1363" s="111"/>
      <c r="BE1363" s="111"/>
      <c r="BF1363" s="112"/>
      <c r="BG1363" s="111"/>
      <c r="BH1363" s="113"/>
      <c r="BI1363" s="111"/>
      <c r="BJ1363" s="111"/>
      <c r="BK1363" s="114"/>
      <c r="BL1363" s="122"/>
    </row>
    <row r="1364" spans="1:64" s="125" customFormat="1" ht="14.55" customHeight="1" x14ac:dyDescent="0.3">
      <c r="A1364" s="120">
        <v>1359</v>
      </c>
      <c r="B1364" s="120" t="s">
        <v>5879</v>
      </c>
      <c r="C1364" s="120" t="s">
        <v>178</v>
      </c>
      <c r="D1364" s="120" t="s">
        <v>850</v>
      </c>
      <c r="E1364" s="120" t="s">
        <v>851</v>
      </c>
      <c r="F1364" s="120" t="s">
        <v>852</v>
      </c>
      <c r="G1364" s="120" t="s">
        <v>853</v>
      </c>
      <c r="H1364" s="120" t="s">
        <v>854</v>
      </c>
      <c r="I1364" s="120">
        <v>176391</v>
      </c>
      <c r="J1364" s="120" t="s">
        <v>889</v>
      </c>
      <c r="K1364" s="120">
        <v>176391</v>
      </c>
      <c r="L1364" s="120" t="s">
        <v>1545</v>
      </c>
      <c r="M1364" s="120" t="s">
        <v>1546</v>
      </c>
      <c r="N1364" s="120">
        <v>389065</v>
      </c>
      <c r="O1364" s="120" t="s">
        <v>918</v>
      </c>
      <c r="P1364" s="120">
        <v>91364</v>
      </c>
      <c r="Q1364" s="120" t="s">
        <v>919</v>
      </c>
      <c r="R1364" s="120" t="s">
        <v>255</v>
      </c>
      <c r="S1364" s="120" t="s">
        <v>3370</v>
      </c>
      <c r="T1364" s="120" t="s">
        <v>298</v>
      </c>
      <c r="U1364" s="120" t="s">
        <v>181</v>
      </c>
      <c r="V1364" s="120">
        <v>541</v>
      </c>
      <c r="W1364" s="120" t="s">
        <v>5880</v>
      </c>
      <c r="X1364" s="120">
        <v>352301930</v>
      </c>
      <c r="Y1364" s="120" t="s">
        <v>3371</v>
      </c>
      <c r="Z1364" s="120" t="s">
        <v>247</v>
      </c>
      <c r="AA1364" s="123">
        <v>42000</v>
      </c>
      <c r="AB1364" s="120" t="s">
        <v>189</v>
      </c>
      <c r="AC1364" s="120">
        <v>24</v>
      </c>
      <c r="AD1364" s="120" t="s">
        <v>192</v>
      </c>
      <c r="AE1364" s="120" t="s">
        <v>310</v>
      </c>
      <c r="AF1364" s="123">
        <v>2240</v>
      </c>
      <c r="AG1364" s="123">
        <v>2240</v>
      </c>
      <c r="AH1364" s="120" t="s">
        <v>820</v>
      </c>
      <c r="AI1364" s="123">
        <v>1060.55</v>
      </c>
      <c r="AJ1364" s="123">
        <v>1179.45</v>
      </c>
      <c r="AK1364" s="123">
        <v>2240</v>
      </c>
      <c r="AL1364" s="123">
        <v>40939.449999999997</v>
      </c>
      <c r="AM1364" s="123">
        <v>11088.55</v>
      </c>
      <c r="AN1364" s="123">
        <v>52028</v>
      </c>
      <c r="AO1364" s="123">
        <v>31976.639999999999</v>
      </c>
      <c r="AP1364" s="123">
        <v>10583.36</v>
      </c>
      <c r="AQ1364" s="123">
        <v>42560</v>
      </c>
      <c r="AR1364" s="120">
        <v>20</v>
      </c>
      <c r="AS1364" s="120">
        <f>VLOOKUP(X1364:X3627,[7]Sheet1!$T$2:$AC$1764,10,0)</f>
        <v>568</v>
      </c>
      <c r="AT1364" s="107" t="str">
        <f>VLOOKUP(X1364:X3621,'[8]Asset Classification'!$J$3:$S$2325,10,0)</f>
        <v>&gt;180</v>
      </c>
      <c r="AU1364" s="120"/>
      <c r="AV1364" s="120"/>
      <c r="AW1364" s="120"/>
      <c r="AX1364" s="120" t="s">
        <v>544</v>
      </c>
      <c r="AY1364" s="120" t="s">
        <v>545</v>
      </c>
      <c r="AZ1364" s="120"/>
      <c r="BA1364" s="120"/>
      <c r="BB1364" s="126"/>
      <c r="BC1364" s="110"/>
      <c r="BD1364" s="111"/>
      <c r="BE1364" s="111"/>
      <c r="BF1364" s="112"/>
      <c r="BG1364" s="111"/>
      <c r="BH1364" s="113"/>
      <c r="BI1364" s="111"/>
      <c r="BJ1364" s="111"/>
      <c r="BK1364" s="114"/>
      <c r="BL1364" s="122"/>
    </row>
    <row r="1365" spans="1:64" s="125" customFormat="1" ht="14.55" customHeight="1" x14ac:dyDescent="0.3">
      <c r="A1365" s="120">
        <v>1360</v>
      </c>
      <c r="B1365" s="120" t="s">
        <v>5879</v>
      </c>
      <c r="C1365" s="120" t="s">
        <v>178</v>
      </c>
      <c r="D1365" s="120" t="s">
        <v>850</v>
      </c>
      <c r="E1365" s="120" t="s">
        <v>851</v>
      </c>
      <c r="F1365" s="120" t="s">
        <v>852</v>
      </c>
      <c r="G1365" s="120" t="s">
        <v>853</v>
      </c>
      <c r="H1365" s="120" t="s">
        <v>854</v>
      </c>
      <c r="I1365" s="120">
        <v>40735</v>
      </c>
      <c r="J1365" s="120" t="s">
        <v>915</v>
      </c>
      <c r="K1365" s="120">
        <v>40735</v>
      </c>
      <c r="L1365" s="120" t="s">
        <v>916</v>
      </c>
      <c r="M1365" s="120" t="s">
        <v>917</v>
      </c>
      <c r="N1365" s="120">
        <v>351213</v>
      </c>
      <c r="O1365" s="120" t="s">
        <v>1323</v>
      </c>
      <c r="P1365" s="120">
        <v>91466</v>
      </c>
      <c r="Q1365" s="120" t="s">
        <v>1324</v>
      </c>
      <c r="R1365" s="120" t="s">
        <v>275</v>
      </c>
      <c r="S1365" s="120" t="s">
        <v>1325</v>
      </c>
      <c r="T1365" s="120" t="s">
        <v>185</v>
      </c>
      <c r="U1365" s="120" t="s">
        <v>181</v>
      </c>
      <c r="V1365" s="120">
        <v>0</v>
      </c>
      <c r="W1365" s="120" t="s">
        <v>5880</v>
      </c>
      <c r="X1365" s="120">
        <v>348078065</v>
      </c>
      <c r="Y1365" s="120" t="s">
        <v>1326</v>
      </c>
      <c r="Z1365" s="120" t="s">
        <v>212</v>
      </c>
      <c r="AA1365" s="123">
        <v>16179</v>
      </c>
      <c r="AB1365" s="120" t="s">
        <v>189</v>
      </c>
      <c r="AC1365" s="120">
        <v>18</v>
      </c>
      <c r="AD1365" s="120" t="s">
        <v>276</v>
      </c>
      <c r="AE1365" s="120" t="s">
        <v>631</v>
      </c>
      <c r="AF1365" s="123">
        <v>1111</v>
      </c>
      <c r="AG1365" s="123">
        <v>1060</v>
      </c>
      <c r="AH1365" s="120" t="s">
        <v>1734</v>
      </c>
      <c r="AI1365" s="123">
        <v>13106.69</v>
      </c>
      <c r="AJ1365" s="123">
        <v>2844.31</v>
      </c>
      <c r="AK1365" s="123">
        <v>15951</v>
      </c>
      <c r="AL1365" s="123">
        <v>3072.31</v>
      </c>
      <c r="AM1365" s="123">
        <v>107.69</v>
      </c>
      <c r="AN1365" s="123">
        <v>3180</v>
      </c>
      <c r="AO1365" s="123">
        <v>3072.31</v>
      </c>
      <c r="AP1365" s="123">
        <v>107.69</v>
      </c>
      <c r="AQ1365" s="123">
        <v>3180</v>
      </c>
      <c r="AR1365" s="120">
        <v>35</v>
      </c>
      <c r="AS1365" s="120">
        <f>VLOOKUP(X1365:X3628,[7]Sheet1!$T$2:$AC$1764,10,0)</f>
        <v>569</v>
      </c>
      <c r="AT1365" s="107" t="str">
        <f>VLOOKUP(X1365:X3622,'[8]Asset Classification'!$J$3:$S$2325,10,0)</f>
        <v>&gt;180</v>
      </c>
      <c r="AU1365" s="120"/>
      <c r="AV1365" s="120"/>
      <c r="AW1365" s="120"/>
      <c r="AX1365" s="120" t="s">
        <v>544</v>
      </c>
      <c r="AY1365" s="120" t="s">
        <v>545</v>
      </c>
      <c r="AZ1365" s="120"/>
      <c r="BA1365" s="120"/>
      <c r="BB1365" s="126"/>
      <c r="BC1365" s="110"/>
      <c r="BD1365" s="111"/>
      <c r="BE1365" s="111"/>
      <c r="BF1365" s="112"/>
      <c r="BG1365" s="111"/>
      <c r="BH1365" s="113"/>
      <c r="BI1365" s="111"/>
      <c r="BJ1365" s="111"/>
      <c r="BK1365" s="114"/>
      <c r="BL1365" s="122"/>
    </row>
    <row r="1366" spans="1:64" s="125" customFormat="1" ht="14.55" customHeight="1" x14ac:dyDescent="0.3">
      <c r="A1366" s="120">
        <v>1361</v>
      </c>
      <c r="B1366" s="120" t="s">
        <v>5879</v>
      </c>
      <c r="C1366" s="120" t="s">
        <v>178</v>
      </c>
      <c r="D1366" s="120" t="s">
        <v>850</v>
      </c>
      <c r="E1366" s="120" t="s">
        <v>851</v>
      </c>
      <c r="F1366" s="120" t="s">
        <v>852</v>
      </c>
      <c r="G1366" s="120" t="s">
        <v>853</v>
      </c>
      <c r="H1366" s="120" t="s">
        <v>854</v>
      </c>
      <c r="I1366" s="120">
        <v>168143</v>
      </c>
      <c r="J1366" s="120" t="s">
        <v>854</v>
      </c>
      <c r="K1366" s="120">
        <v>168143</v>
      </c>
      <c r="L1366" s="120" t="s">
        <v>883</v>
      </c>
      <c r="M1366" s="120" t="s">
        <v>884</v>
      </c>
      <c r="N1366" s="120">
        <v>62996</v>
      </c>
      <c r="O1366" s="120" t="s">
        <v>1810</v>
      </c>
      <c r="P1366" s="120">
        <v>91481</v>
      </c>
      <c r="Q1366" s="120" t="s">
        <v>1811</v>
      </c>
      <c r="R1366" s="120" t="s">
        <v>255</v>
      </c>
      <c r="S1366" s="120" t="s">
        <v>1812</v>
      </c>
      <c r="T1366" s="120" t="s">
        <v>185</v>
      </c>
      <c r="U1366" s="120" t="s">
        <v>645</v>
      </c>
      <c r="V1366" s="120">
        <v>541</v>
      </c>
      <c r="W1366" s="120" t="s">
        <v>5880</v>
      </c>
      <c r="X1366" s="120">
        <v>348558784</v>
      </c>
      <c r="Y1366" s="120" t="s">
        <v>1813</v>
      </c>
      <c r="Z1366" s="120" t="s">
        <v>768</v>
      </c>
      <c r="AA1366" s="123">
        <v>54478</v>
      </c>
      <c r="AB1366" s="120" t="s">
        <v>182</v>
      </c>
      <c r="AC1366" s="120">
        <v>24</v>
      </c>
      <c r="AD1366" s="120" t="s">
        <v>195</v>
      </c>
      <c r="AE1366" s="120" t="s">
        <v>765</v>
      </c>
      <c r="AF1366" s="123">
        <v>3426</v>
      </c>
      <c r="AG1366" s="123">
        <v>2800</v>
      </c>
      <c r="AH1366" s="120" t="s">
        <v>556</v>
      </c>
      <c r="AI1366" s="123">
        <v>28991.34</v>
      </c>
      <c r="AJ1366" s="123">
        <v>10834.66</v>
      </c>
      <c r="AK1366" s="123">
        <v>39826</v>
      </c>
      <c r="AL1366" s="123">
        <v>25486.66</v>
      </c>
      <c r="AM1366" s="123">
        <v>2513.34</v>
      </c>
      <c r="AN1366" s="123">
        <v>28000</v>
      </c>
      <c r="AO1366" s="123">
        <v>25486.66</v>
      </c>
      <c r="AP1366" s="123">
        <v>2513.34</v>
      </c>
      <c r="AQ1366" s="123">
        <v>28000</v>
      </c>
      <c r="AR1366" s="120">
        <v>33</v>
      </c>
      <c r="AS1366" s="120">
        <f>VLOOKUP(X1366:X3629,[7]Sheet1!$T$2:$AC$1764,10,0)</f>
        <v>569</v>
      </c>
      <c r="AT1366" s="107" t="str">
        <f>VLOOKUP(X1366:X3623,'[8]Asset Classification'!$J$3:$S$2325,10,0)</f>
        <v>&gt;180</v>
      </c>
      <c r="AU1366" s="120"/>
      <c r="AV1366" s="120"/>
      <c r="AW1366" s="120"/>
      <c r="AX1366" s="120" t="s">
        <v>544</v>
      </c>
      <c r="AY1366" s="120" t="s">
        <v>545</v>
      </c>
      <c r="AZ1366" s="120"/>
      <c r="BA1366" s="120"/>
      <c r="BB1366" s="126"/>
      <c r="BC1366" s="110"/>
      <c r="BD1366" s="111"/>
      <c r="BE1366" s="111"/>
      <c r="BF1366" s="112"/>
      <c r="BG1366" s="111"/>
      <c r="BH1366" s="113"/>
      <c r="BI1366" s="111"/>
      <c r="BJ1366" s="111"/>
      <c r="BK1366" s="114"/>
      <c r="BL1366" s="122"/>
    </row>
    <row r="1367" spans="1:64" s="125" customFormat="1" ht="14.55" customHeight="1" x14ac:dyDescent="0.3">
      <c r="A1367" s="120">
        <v>1362</v>
      </c>
      <c r="B1367" s="120" t="s">
        <v>5879</v>
      </c>
      <c r="C1367" s="120" t="s">
        <v>178</v>
      </c>
      <c r="D1367" s="120" t="s">
        <v>850</v>
      </c>
      <c r="E1367" s="120" t="s">
        <v>851</v>
      </c>
      <c r="F1367" s="120" t="s">
        <v>852</v>
      </c>
      <c r="G1367" s="120" t="s">
        <v>853</v>
      </c>
      <c r="H1367" s="120" t="s">
        <v>854</v>
      </c>
      <c r="I1367" s="120">
        <v>178001</v>
      </c>
      <c r="J1367" s="120" t="s">
        <v>924</v>
      </c>
      <c r="K1367" s="120">
        <v>178001</v>
      </c>
      <c r="L1367" s="120" t="s">
        <v>925</v>
      </c>
      <c r="M1367" s="120" t="s">
        <v>926</v>
      </c>
      <c r="N1367" s="120">
        <v>379098</v>
      </c>
      <c r="O1367" s="120" t="s">
        <v>2168</v>
      </c>
      <c r="P1367" s="120">
        <v>517818</v>
      </c>
      <c r="Q1367" s="120" t="s">
        <v>2169</v>
      </c>
      <c r="R1367" s="120" t="s">
        <v>255</v>
      </c>
      <c r="S1367" s="120" t="s">
        <v>2170</v>
      </c>
      <c r="T1367" s="120" t="s">
        <v>185</v>
      </c>
      <c r="U1367" s="120" t="s">
        <v>186</v>
      </c>
      <c r="V1367" s="120">
        <v>541</v>
      </c>
      <c r="W1367" s="120" t="s">
        <v>5880</v>
      </c>
      <c r="X1367" s="120">
        <v>349305727</v>
      </c>
      <c r="Y1367" s="120" t="s">
        <v>2171</v>
      </c>
      <c r="Z1367" s="120" t="s">
        <v>339</v>
      </c>
      <c r="AA1367" s="123">
        <v>41952</v>
      </c>
      <c r="AB1367" s="120" t="s">
        <v>548</v>
      </c>
      <c r="AC1367" s="120">
        <v>24</v>
      </c>
      <c r="AD1367" s="120" t="s">
        <v>192</v>
      </c>
      <c r="AE1367" s="120" t="s">
        <v>338</v>
      </c>
      <c r="AF1367" s="123">
        <v>2693</v>
      </c>
      <c r="AG1367" s="123">
        <v>2250</v>
      </c>
      <c r="AH1367" s="120" t="s">
        <v>675</v>
      </c>
      <c r="AI1367" s="123">
        <v>14875.78</v>
      </c>
      <c r="AJ1367" s="123">
        <v>8067.22</v>
      </c>
      <c r="AK1367" s="123">
        <v>22943</v>
      </c>
      <c r="AL1367" s="123">
        <v>27076.22</v>
      </c>
      <c r="AM1367" s="123">
        <v>4423.78</v>
      </c>
      <c r="AN1367" s="123">
        <v>31500</v>
      </c>
      <c r="AO1367" s="123">
        <v>27076.22</v>
      </c>
      <c r="AP1367" s="123">
        <v>4423.78</v>
      </c>
      <c r="AQ1367" s="123">
        <v>31500</v>
      </c>
      <c r="AR1367" s="120">
        <v>30</v>
      </c>
      <c r="AS1367" s="120">
        <f>VLOOKUP(X1367:X3630,[7]Sheet1!$T$2:$AC$1764,10,0)</f>
        <v>569</v>
      </c>
      <c r="AT1367" s="107" t="str">
        <f>VLOOKUP(X1367:X3624,'[8]Asset Classification'!$J$3:$S$2325,10,0)</f>
        <v>&gt;180</v>
      </c>
      <c r="AU1367" s="120"/>
      <c r="AV1367" s="120"/>
      <c r="AW1367" s="120"/>
      <c r="AX1367" s="120" t="s">
        <v>544</v>
      </c>
      <c r="AY1367" s="120" t="s">
        <v>545</v>
      </c>
      <c r="AZ1367" s="120"/>
      <c r="BA1367" s="120"/>
      <c r="BB1367" s="126"/>
      <c r="BC1367" s="110"/>
      <c r="BD1367" s="111"/>
      <c r="BE1367" s="111"/>
      <c r="BF1367" s="112"/>
      <c r="BG1367" s="111"/>
      <c r="BH1367" s="113"/>
      <c r="BI1367" s="111"/>
      <c r="BJ1367" s="111"/>
      <c r="BK1367" s="114"/>
      <c r="BL1367" s="122"/>
    </row>
    <row r="1368" spans="1:64" s="125" customFormat="1" ht="14.55" customHeight="1" x14ac:dyDescent="0.3">
      <c r="A1368" s="120">
        <v>1363</v>
      </c>
      <c r="B1368" s="120" t="s">
        <v>5879</v>
      </c>
      <c r="C1368" s="120" t="s">
        <v>178</v>
      </c>
      <c r="D1368" s="120" t="s">
        <v>850</v>
      </c>
      <c r="E1368" s="120" t="s">
        <v>851</v>
      </c>
      <c r="F1368" s="120" t="s">
        <v>852</v>
      </c>
      <c r="G1368" s="120" t="s">
        <v>853</v>
      </c>
      <c r="H1368" s="120" t="s">
        <v>854</v>
      </c>
      <c r="I1368" s="120">
        <v>170478</v>
      </c>
      <c r="J1368" s="120" t="s">
        <v>854</v>
      </c>
      <c r="K1368" s="120">
        <v>170478</v>
      </c>
      <c r="L1368" s="120" t="s">
        <v>906</v>
      </c>
      <c r="M1368" s="120" t="s">
        <v>907</v>
      </c>
      <c r="N1368" s="120">
        <v>63015</v>
      </c>
      <c r="O1368" s="120" t="s">
        <v>2138</v>
      </c>
      <c r="P1368" s="120">
        <v>515379</v>
      </c>
      <c r="Q1368" s="120" t="s">
        <v>2139</v>
      </c>
      <c r="R1368" s="120" t="s">
        <v>437</v>
      </c>
      <c r="S1368" s="120" t="s">
        <v>2140</v>
      </c>
      <c r="T1368" s="120" t="s">
        <v>185</v>
      </c>
      <c r="U1368" s="120" t="s">
        <v>186</v>
      </c>
      <c r="V1368" s="120">
        <v>541</v>
      </c>
      <c r="W1368" s="120" t="s">
        <v>5880</v>
      </c>
      <c r="X1368" s="120">
        <v>351786531</v>
      </c>
      <c r="Y1368" s="120" t="s">
        <v>2141</v>
      </c>
      <c r="Z1368" s="120" t="s">
        <v>343</v>
      </c>
      <c r="AA1368" s="123">
        <v>30000</v>
      </c>
      <c r="AB1368" s="120" t="s">
        <v>182</v>
      </c>
      <c r="AC1368" s="120">
        <v>18</v>
      </c>
      <c r="AD1368" s="120" t="s">
        <v>276</v>
      </c>
      <c r="AE1368" s="120" t="s">
        <v>447</v>
      </c>
      <c r="AF1368" s="123">
        <v>2020</v>
      </c>
      <c r="AG1368" s="123">
        <v>2020</v>
      </c>
      <c r="AH1368" s="120" t="s">
        <v>824</v>
      </c>
      <c r="AI1368" s="123">
        <v>2312.75</v>
      </c>
      <c r="AJ1368" s="123">
        <v>1727.25</v>
      </c>
      <c r="AK1368" s="123">
        <v>4040</v>
      </c>
      <c r="AL1368" s="123">
        <v>27687.25</v>
      </c>
      <c r="AM1368" s="123">
        <v>5253.75</v>
      </c>
      <c r="AN1368" s="123">
        <v>32941</v>
      </c>
      <c r="AO1368" s="123">
        <v>27687.25</v>
      </c>
      <c r="AP1368" s="123">
        <v>5253.75</v>
      </c>
      <c r="AQ1368" s="123">
        <v>32941</v>
      </c>
      <c r="AR1368" s="120">
        <v>21</v>
      </c>
      <c r="AS1368" s="120">
        <f>VLOOKUP(X1368:X3631,[7]Sheet1!$T$2:$AC$1764,10,0)</f>
        <v>569</v>
      </c>
      <c r="AT1368" s="107" t="str">
        <f>VLOOKUP(X1368:X3625,'[8]Asset Classification'!$J$3:$S$2325,10,0)</f>
        <v>&gt;180</v>
      </c>
      <c r="AU1368" s="120"/>
      <c r="AV1368" s="120"/>
      <c r="AW1368" s="120"/>
      <c r="AX1368" s="120" t="s">
        <v>544</v>
      </c>
      <c r="AY1368" s="120" t="s">
        <v>545</v>
      </c>
      <c r="AZ1368" s="120"/>
      <c r="BA1368" s="120"/>
      <c r="BB1368" s="126"/>
      <c r="BC1368" s="110"/>
      <c r="BD1368" s="111"/>
      <c r="BE1368" s="111"/>
      <c r="BF1368" s="112"/>
      <c r="BG1368" s="111"/>
      <c r="BH1368" s="113"/>
      <c r="BI1368" s="111"/>
      <c r="BJ1368" s="111"/>
      <c r="BK1368" s="114"/>
      <c r="BL1368" s="122"/>
    </row>
    <row r="1369" spans="1:64" s="125" customFormat="1" ht="14.55" customHeight="1" x14ac:dyDescent="0.3">
      <c r="A1369" s="120">
        <v>1364</v>
      </c>
      <c r="B1369" s="120" t="s">
        <v>5879</v>
      </c>
      <c r="C1369" s="120" t="s">
        <v>178</v>
      </c>
      <c r="D1369" s="120" t="s">
        <v>850</v>
      </c>
      <c r="E1369" s="120" t="s">
        <v>851</v>
      </c>
      <c r="F1369" s="120" t="s">
        <v>852</v>
      </c>
      <c r="G1369" s="120" t="s">
        <v>853</v>
      </c>
      <c r="H1369" s="120" t="s">
        <v>854</v>
      </c>
      <c r="I1369" s="120">
        <v>176391</v>
      </c>
      <c r="J1369" s="120" t="s">
        <v>889</v>
      </c>
      <c r="K1369" s="120">
        <v>176391</v>
      </c>
      <c r="L1369" s="120" t="s">
        <v>1545</v>
      </c>
      <c r="M1369" s="120" t="s">
        <v>1546</v>
      </c>
      <c r="N1369" s="120">
        <v>389065</v>
      </c>
      <c r="O1369" s="120" t="s">
        <v>2047</v>
      </c>
      <c r="P1369" s="120">
        <v>91554</v>
      </c>
      <c r="Q1369" s="120" t="s">
        <v>2048</v>
      </c>
      <c r="R1369" s="120" t="s">
        <v>255</v>
      </c>
      <c r="S1369" s="120" t="s">
        <v>3392</v>
      </c>
      <c r="T1369" s="120" t="s">
        <v>185</v>
      </c>
      <c r="U1369" s="120" t="s">
        <v>186</v>
      </c>
      <c r="V1369" s="120">
        <v>541</v>
      </c>
      <c r="W1369" s="120" t="s">
        <v>980</v>
      </c>
      <c r="X1369" s="120">
        <v>352336807</v>
      </c>
      <c r="Y1369" s="120" t="s">
        <v>3393</v>
      </c>
      <c r="Z1369" s="120" t="s">
        <v>446</v>
      </c>
      <c r="AA1369" s="123">
        <v>42000</v>
      </c>
      <c r="AB1369" s="120" t="s">
        <v>194</v>
      </c>
      <c r="AC1369" s="120">
        <v>24</v>
      </c>
      <c r="AD1369" s="120" t="s">
        <v>192</v>
      </c>
      <c r="AE1369" s="120" t="s">
        <v>259</v>
      </c>
      <c r="AF1369" s="123">
        <v>2240</v>
      </c>
      <c r="AG1369" s="123">
        <v>2240</v>
      </c>
      <c r="AH1369" s="120" t="s">
        <v>3306</v>
      </c>
      <c r="AI1369" s="123">
        <v>1290.68</v>
      </c>
      <c r="AJ1369" s="123">
        <v>949.32</v>
      </c>
      <c r="AK1369" s="123">
        <v>2240</v>
      </c>
      <c r="AL1369" s="123">
        <v>40709.32</v>
      </c>
      <c r="AM1369" s="123">
        <v>10983.68</v>
      </c>
      <c r="AN1369" s="123">
        <v>51693</v>
      </c>
      <c r="AO1369" s="123">
        <v>32023.05</v>
      </c>
      <c r="AP1369" s="123">
        <v>10536.95</v>
      </c>
      <c r="AQ1369" s="123">
        <v>42560</v>
      </c>
      <c r="AR1369" s="120">
        <v>20</v>
      </c>
      <c r="AS1369" s="120">
        <f>VLOOKUP(X1369:X3632,[7]Sheet1!$T$2:$AC$1764,10,0)</f>
        <v>569</v>
      </c>
      <c r="AT1369" s="107" t="str">
        <f>VLOOKUP(X1369:X3626,'[8]Asset Classification'!$J$3:$S$2325,10,0)</f>
        <v>&gt;180</v>
      </c>
      <c r="AU1369" s="120"/>
      <c r="AV1369" s="120"/>
      <c r="AW1369" s="120"/>
      <c r="AX1369" s="120" t="s">
        <v>544</v>
      </c>
      <c r="AY1369" s="120" t="s">
        <v>545</v>
      </c>
      <c r="AZ1369" s="120"/>
      <c r="BA1369" s="120"/>
      <c r="BB1369" s="126"/>
      <c r="BC1369" s="110"/>
      <c r="BD1369" s="111"/>
      <c r="BE1369" s="111"/>
      <c r="BF1369" s="112"/>
      <c r="BG1369" s="111"/>
      <c r="BH1369" s="113"/>
      <c r="BI1369" s="111"/>
      <c r="BJ1369" s="111"/>
      <c r="BK1369" s="114"/>
      <c r="BL1369" s="122"/>
    </row>
    <row r="1370" spans="1:64" s="125" customFormat="1" ht="14.55" customHeight="1" x14ac:dyDescent="0.3">
      <c r="A1370" s="120">
        <v>1365</v>
      </c>
      <c r="B1370" s="120" t="s">
        <v>5879</v>
      </c>
      <c r="C1370" s="120" t="s">
        <v>178</v>
      </c>
      <c r="D1370" s="120" t="s">
        <v>850</v>
      </c>
      <c r="E1370" s="120" t="s">
        <v>851</v>
      </c>
      <c r="F1370" s="120" t="s">
        <v>852</v>
      </c>
      <c r="G1370" s="120" t="s">
        <v>853</v>
      </c>
      <c r="H1370" s="120" t="s">
        <v>854</v>
      </c>
      <c r="I1370" s="120">
        <v>168143</v>
      </c>
      <c r="J1370" s="120" t="s">
        <v>854</v>
      </c>
      <c r="K1370" s="120">
        <v>168143</v>
      </c>
      <c r="L1370" s="120" t="s">
        <v>855</v>
      </c>
      <c r="M1370" s="120" t="s">
        <v>856</v>
      </c>
      <c r="N1370" s="120">
        <v>62979</v>
      </c>
      <c r="O1370" s="120" t="s">
        <v>1082</v>
      </c>
      <c r="P1370" s="120">
        <v>91407</v>
      </c>
      <c r="Q1370" s="120" t="s">
        <v>731</v>
      </c>
      <c r="R1370" s="120" t="s">
        <v>255</v>
      </c>
      <c r="S1370" s="120" t="s">
        <v>1715</v>
      </c>
      <c r="T1370" s="120" t="s">
        <v>218</v>
      </c>
      <c r="U1370" s="120" t="s">
        <v>186</v>
      </c>
      <c r="V1370" s="120">
        <v>541</v>
      </c>
      <c r="W1370" s="120" t="s">
        <v>5880</v>
      </c>
      <c r="X1370" s="120">
        <v>347857785</v>
      </c>
      <c r="Y1370" s="120" t="s">
        <v>1716</v>
      </c>
      <c r="Z1370" s="120" t="s">
        <v>760</v>
      </c>
      <c r="AA1370" s="123">
        <v>56365</v>
      </c>
      <c r="AB1370" s="120" t="s">
        <v>189</v>
      </c>
      <c r="AC1370" s="120">
        <v>24</v>
      </c>
      <c r="AD1370" s="120" t="s">
        <v>195</v>
      </c>
      <c r="AE1370" s="120" t="s">
        <v>1717</v>
      </c>
      <c r="AF1370" s="123">
        <v>2621</v>
      </c>
      <c r="AG1370" s="123">
        <v>2950</v>
      </c>
      <c r="AH1370" s="120" t="s">
        <v>184</v>
      </c>
      <c r="AI1370" s="123">
        <v>34554.660000000003</v>
      </c>
      <c r="AJ1370" s="123">
        <v>12449.92</v>
      </c>
      <c r="AK1370" s="123">
        <v>47004.58</v>
      </c>
      <c r="AL1370" s="123">
        <v>21810.34</v>
      </c>
      <c r="AM1370" s="123">
        <v>1656.08</v>
      </c>
      <c r="AN1370" s="123">
        <v>23466.42</v>
      </c>
      <c r="AO1370" s="123">
        <v>21810.34</v>
      </c>
      <c r="AP1370" s="123">
        <v>1656.08</v>
      </c>
      <c r="AQ1370" s="123">
        <v>23466.42</v>
      </c>
      <c r="AR1370" s="120">
        <v>36</v>
      </c>
      <c r="AS1370" s="120">
        <f>VLOOKUP(X1370:X3633,[7]Sheet1!$T$2:$AC$1764,10,0)</f>
        <v>594</v>
      </c>
      <c r="AT1370" s="107" t="str">
        <f>VLOOKUP(X1370:X3627,'[8]Asset Classification'!$J$3:$S$2325,10,0)</f>
        <v>&gt;180</v>
      </c>
      <c r="AU1370" s="120"/>
      <c r="AV1370" s="120"/>
      <c r="AW1370" s="120"/>
      <c r="AX1370" s="120" t="s">
        <v>544</v>
      </c>
      <c r="AY1370" s="120" t="s">
        <v>545</v>
      </c>
      <c r="AZ1370" s="120"/>
      <c r="BA1370" s="120"/>
      <c r="BB1370" s="126"/>
      <c r="BC1370" s="110"/>
      <c r="BD1370" s="111"/>
      <c r="BE1370" s="111"/>
      <c r="BF1370" s="112"/>
      <c r="BG1370" s="111"/>
      <c r="BH1370" s="113"/>
      <c r="BI1370" s="111"/>
      <c r="BJ1370" s="111"/>
      <c r="BK1370" s="114"/>
      <c r="BL1370" s="122"/>
    </row>
    <row r="1371" spans="1:64" s="125" customFormat="1" ht="14.55" customHeight="1" x14ac:dyDescent="0.3">
      <c r="A1371" s="120">
        <v>1366</v>
      </c>
      <c r="B1371" s="120" t="s">
        <v>5879</v>
      </c>
      <c r="C1371" s="120" t="s">
        <v>178</v>
      </c>
      <c r="D1371" s="120" t="s">
        <v>850</v>
      </c>
      <c r="E1371" s="120" t="s">
        <v>851</v>
      </c>
      <c r="F1371" s="120" t="s">
        <v>852</v>
      </c>
      <c r="G1371" s="120" t="s">
        <v>853</v>
      </c>
      <c r="H1371" s="120" t="s">
        <v>854</v>
      </c>
      <c r="I1371" s="120">
        <v>40735</v>
      </c>
      <c r="J1371" s="120" t="s">
        <v>915</v>
      </c>
      <c r="K1371" s="120">
        <v>40735</v>
      </c>
      <c r="L1371" s="120" t="s">
        <v>916</v>
      </c>
      <c r="M1371" s="120" t="s">
        <v>917</v>
      </c>
      <c r="N1371" s="120">
        <v>351213</v>
      </c>
      <c r="O1371" s="120" t="s">
        <v>1116</v>
      </c>
      <c r="P1371" s="120">
        <v>91402</v>
      </c>
      <c r="Q1371" s="120" t="s">
        <v>1117</v>
      </c>
      <c r="R1371" s="120" t="s">
        <v>255</v>
      </c>
      <c r="S1371" s="120" t="s">
        <v>1726</v>
      </c>
      <c r="T1371" s="120" t="s">
        <v>576</v>
      </c>
      <c r="U1371" s="120" t="s">
        <v>547</v>
      </c>
      <c r="V1371" s="120">
        <v>541</v>
      </c>
      <c r="W1371" s="120" t="s">
        <v>5880</v>
      </c>
      <c r="X1371" s="120">
        <v>347877867</v>
      </c>
      <c r="Y1371" s="120" t="s">
        <v>1727</v>
      </c>
      <c r="Z1371" s="120" t="s">
        <v>1707</v>
      </c>
      <c r="AA1371" s="123">
        <v>39664</v>
      </c>
      <c r="AB1371" s="120" t="s">
        <v>197</v>
      </c>
      <c r="AC1371" s="120">
        <v>24</v>
      </c>
      <c r="AD1371" s="120" t="s">
        <v>190</v>
      </c>
      <c r="AE1371" s="120" t="s">
        <v>1710</v>
      </c>
      <c r="AF1371" s="123">
        <v>2261</v>
      </c>
      <c r="AG1371" s="123">
        <v>2050</v>
      </c>
      <c r="AH1371" s="120" t="s">
        <v>184</v>
      </c>
      <c r="AI1371" s="123">
        <v>24507.67</v>
      </c>
      <c r="AJ1371" s="123">
        <v>8549.15</v>
      </c>
      <c r="AK1371" s="123">
        <v>33056.82</v>
      </c>
      <c r="AL1371" s="123">
        <v>15156.33</v>
      </c>
      <c r="AM1371" s="123">
        <v>1197.8499999999999</v>
      </c>
      <c r="AN1371" s="123">
        <v>16354.18</v>
      </c>
      <c r="AO1371" s="123">
        <v>15156.33</v>
      </c>
      <c r="AP1371" s="123">
        <v>1197.8499999999999</v>
      </c>
      <c r="AQ1371" s="123">
        <v>16354.18</v>
      </c>
      <c r="AR1371" s="120">
        <v>37</v>
      </c>
      <c r="AS1371" s="120">
        <f>VLOOKUP(X1371:X3634,[7]Sheet1!$T$2:$AC$1764,10,0)</f>
        <v>594</v>
      </c>
      <c r="AT1371" s="107" t="str">
        <f>VLOOKUP(X1371:X3628,'[8]Asset Classification'!$J$3:$S$2325,10,0)</f>
        <v>&gt;180</v>
      </c>
      <c r="AU1371" s="120"/>
      <c r="AV1371" s="120"/>
      <c r="AW1371" s="120"/>
      <c r="AX1371" s="120" t="s">
        <v>544</v>
      </c>
      <c r="AY1371" s="120" t="s">
        <v>545</v>
      </c>
      <c r="AZ1371" s="120"/>
      <c r="BA1371" s="120"/>
      <c r="BB1371" s="126"/>
      <c r="BC1371" s="110"/>
      <c r="BD1371" s="111"/>
      <c r="BE1371" s="111"/>
      <c r="BF1371" s="112"/>
      <c r="BG1371" s="111"/>
      <c r="BH1371" s="113"/>
      <c r="BI1371" s="111"/>
      <c r="BJ1371" s="111"/>
      <c r="BK1371" s="114"/>
      <c r="BL1371" s="122"/>
    </row>
    <row r="1372" spans="1:64" s="125" customFormat="1" ht="14.55" customHeight="1" x14ac:dyDescent="0.3">
      <c r="A1372" s="120">
        <v>1367</v>
      </c>
      <c r="B1372" s="120" t="s">
        <v>5879</v>
      </c>
      <c r="C1372" s="120" t="s">
        <v>178</v>
      </c>
      <c r="D1372" s="120" t="s">
        <v>850</v>
      </c>
      <c r="E1372" s="120" t="s">
        <v>851</v>
      </c>
      <c r="F1372" s="120" t="s">
        <v>852</v>
      </c>
      <c r="G1372" s="120" t="s">
        <v>853</v>
      </c>
      <c r="H1372" s="120" t="s">
        <v>854</v>
      </c>
      <c r="I1372" s="120">
        <v>178001</v>
      </c>
      <c r="J1372" s="120" t="s">
        <v>924</v>
      </c>
      <c r="K1372" s="120">
        <v>178001</v>
      </c>
      <c r="L1372" s="120" t="s">
        <v>925</v>
      </c>
      <c r="M1372" s="120" t="s">
        <v>926</v>
      </c>
      <c r="N1372" s="120">
        <v>63014</v>
      </c>
      <c r="O1372" s="120" t="s">
        <v>1751</v>
      </c>
      <c r="P1372" s="120">
        <v>91484</v>
      </c>
      <c r="Q1372" s="120" t="s">
        <v>711</v>
      </c>
      <c r="R1372" s="120" t="s">
        <v>255</v>
      </c>
      <c r="S1372" s="120" t="s">
        <v>1752</v>
      </c>
      <c r="T1372" s="120" t="s">
        <v>185</v>
      </c>
      <c r="U1372" s="120" t="s">
        <v>186</v>
      </c>
      <c r="V1372" s="120">
        <v>541</v>
      </c>
      <c r="W1372" s="120" t="s">
        <v>5880</v>
      </c>
      <c r="X1372" s="120">
        <v>348334036</v>
      </c>
      <c r="Y1372" s="120" t="s">
        <v>1753</v>
      </c>
      <c r="Z1372" s="120" t="s">
        <v>1744</v>
      </c>
      <c r="AA1372" s="123">
        <v>62828</v>
      </c>
      <c r="AB1372" s="120" t="s">
        <v>194</v>
      </c>
      <c r="AC1372" s="120">
        <v>24</v>
      </c>
      <c r="AD1372" s="120" t="s">
        <v>195</v>
      </c>
      <c r="AE1372" s="120" t="s">
        <v>644</v>
      </c>
      <c r="AF1372" s="123">
        <v>3451</v>
      </c>
      <c r="AG1372" s="123">
        <v>3250</v>
      </c>
      <c r="AH1372" s="120" t="s">
        <v>835</v>
      </c>
      <c r="AI1372" s="123">
        <v>33195.26</v>
      </c>
      <c r="AJ1372" s="123">
        <v>12455.74</v>
      </c>
      <c r="AK1372" s="123">
        <v>45651</v>
      </c>
      <c r="AL1372" s="123">
        <v>29632.74</v>
      </c>
      <c r="AM1372" s="123">
        <v>2917.26</v>
      </c>
      <c r="AN1372" s="123">
        <v>32550</v>
      </c>
      <c r="AO1372" s="123">
        <v>29632.74</v>
      </c>
      <c r="AP1372" s="123">
        <v>2917.26</v>
      </c>
      <c r="AQ1372" s="123">
        <v>32550</v>
      </c>
      <c r="AR1372" s="120">
        <v>34</v>
      </c>
      <c r="AS1372" s="120">
        <f>VLOOKUP(X1372:X3635,[7]Sheet1!$T$2:$AC$1764,10,0)</f>
        <v>594</v>
      </c>
      <c r="AT1372" s="107" t="str">
        <f>VLOOKUP(X1372:X3629,'[8]Asset Classification'!$J$3:$S$2325,10,0)</f>
        <v>&gt;180</v>
      </c>
      <c r="AU1372" s="120"/>
      <c r="AV1372" s="120"/>
      <c r="AW1372" s="120"/>
      <c r="AX1372" s="120" t="s">
        <v>544</v>
      </c>
      <c r="AY1372" s="120" t="s">
        <v>545</v>
      </c>
      <c r="AZ1372" s="120"/>
      <c r="BA1372" s="120"/>
      <c r="BB1372" s="126"/>
      <c r="BC1372" s="110"/>
      <c r="BD1372" s="111"/>
      <c r="BE1372" s="111"/>
      <c r="BF1372" s="112"/>
      <c r="BG1372" s="111"/>
      <c r="BH1372" s="113"/>
      <c r="BI1372" s="111"/>
      <c r="BJ1372" s="111"/>
      <c r="BK1372" s="114"/>
      <c r="BL1372" s="122"/>
    </row>
    <row r="1373" spans="1:64" s="125" customFormat="1" ht="14.55" customHeight="1" x14ac:dyDescent="0.3">
      <c r="A1373" s="120">
        <v>1368</v>
      </c>
      <c r="B1373" s="120" t="s">
        <v>5879</v>
      </c>
      <c r="C1373" s="120" t="s">
        <v>178</v>
      </c>
      <c r="D1373" s="120" t="s">
        <v>850</v>
      </c>
      <c r="E1373" s="120" t="s">
        <v>851</v>
      </c>
      <c r="F1373" s="120" t="s">
        <v>852</v>
      </c>
      <c r="G1373" s="120" t="s">
        <v>853</v>
      </c>
      <c r="H1373" s="120" t="s">
        <v>854</v>
      </c>
      <c r="I1373" s="120">
        <v>40733</v>
      </c>
      <c r="J1373" s="120" t="s">
        <v>1887</v>
      </c>
      <c r="K1373" s="120">
        <v>40733</v>
      </c>
      <c r="L1373" s="120" t="s">
        <v>883</v>
      </c>
      <c r="M1373" s="120" t="s">
        <v>884</v>
      </c>
      <c r="N1373" s="120">
        <v>62957</v>
      </c>
      <c r="O1373" s="120" t="s">
        <v>1814</v>
      </c>
      <c r="P1373" s="120">
        <v>484114</v>
      </c>
      <c r="Q1373" s="120" t="s">
        <v>1815</v>
      </c>
      <c r="R1373" s="120" t="s">
        <v>255</v>
      </c>
      <c r="S1373" s="120" t="s">
        <v>1819</v>
      </c>
      <c r="T1373" s="120" t="s">
        <v>185</v>
      </c>
      <c r="U1373" s="120" t="s">
        <v>186</v>
      </c>
      <c r="V1373" s="120">
        <v>541</v>
      </c>
      <c r="W1373" s="120" t="s">
        <v>5880</v>
      </c>
      <c r="X1373" s="120">
        <v>348559082</v>
      </c>
      <c r="Y1373" s="120" t="s">
        <v>1820</v>
      </c>
      <c r="Z1373" s="120" t="s">
        <v>290</v>
      </c>
      <c r="AA1373" s="123">
        <v>41952</v>
      </c>
      <c r="AB1373" s="120" t="s">
        <v>548</v>
      </c>
      <c r="AC1373" s="120">
        <v>24</v>
      </c>
      <c r="AD1373" s="120" t="s">
        <v>192</v>
      </c>
      <c r="AE1373" s="120" t="s">
        <v>765</v>
      </c>
      <c r="AF1373" s="123">
        <v>1574</v>
      </c>
      <c r="AG1373" s="123">
        <v>2200</v>
      </c>
      <c r="AH1373" s="120" t="s">
        <v>589</v>
      </c>
      <c r="AI1373" s="123">
        <v>20115.689999999999</v>
      </c>
      <c r="AJ1373" s="123">
        <v>7858.31</v>
      </c>
      <c r="AK1373" s="123">
        <v>27974</v>
      </c>
      <c r="AL1373" s="123">
        <v>21836.31</v>
      </c>
      <c r="AM1373" s="123">
        <v>2363.69</v>
      </c>
      <c r="AN1373" s="123">
        <v>24200</v>
      </c>
      <c r="AO1373" s="123">
        <v>21836.31</v>
      </c>
      <c r="AP1373" s="123">
        <v>2363.69</v>
      </c>
      <c r="AQ1373" s="123">
        <v>24200</v>
      </c>
      <c r="AR1373" s="120">
        <v>33</v>
      </c>
      <c r="AS1373" s="120">
        <f>VLOOKUP(X1373:X3636,[7]Sheet1!$T$2:$AC$1764,10,0)</f>
        <v>594</v>
      </c>
      <c r="AT1373" s="107" t="str">
        <f>VLOOKUP(X1373:X3630,'[8]Asset Classification'!$J$3:$S$2325,10,0)</f>
        <v>&gt;180</v>
      </c>
      <c r="AU1373" s="120"/>
      <c r="AV1373" s="120"/>
      <c r="AW1373" s="120"/>
      <c r="AX1373" s="120" t="s">
        <v>544</v>
      </c>
      <c r="AY1373" s="120" t="s">
        <v>545</v>
      </c>
      <c r="AZ1373" s="120"/>
      <c r="BA1373" s="120"/>
      <c r="BB1373" s="126"/>
      <c r="BC1373" s="110"/>
      <c r="BD1373" s="111"/>
      <c r="BE1373" s="111"/>
      <c r="BF1373" s="112"/>
      <c r="BG1373" s="111"/>
      <c r="BH1373" s="113"/>
      <c r="BI1373" s="111"/>
      <c r="BJ1373" s="111"/>
      <c r="BK1373" s="114"/>
      <c r="BL1373" s="122"/>
    </row>
    <row r="1374" spans="1:64" s="125" customFormat="1" ht="14.55" customHeight="1" x14ac:dyDescent="0.3">
      <c r="A1374" s="120">
        <v>1369</v>
      </c>
      <c r="B1374" s="120" t="s">
        <v>5879</v>
      </c>
      <c r="C1374" s="120" t="s">
        <v>178</v>
      </c>
      <c r="D1374" s="120" t="s">
        <v>850</v>
      </c>
      <c r="E1374" s="120" t="s">
        <v>851</v>
      </c>
      <c r="F1374" s="120" t="s">
        <v>852</v>
      </c>
      <c r="G1374" s="120" t="s">
        <v>853</v>
      </c>
      <c r="H1374" s="120" t="s">
        <v>854</v>
      </c>
      <c r="I1374" s="120">
        <v>40742</v>
      </c>
      <c r="J1374" s="120" t="s">
        <v>1661</v>
      </c>
      <c r="K1374" s="120">
        <v>40742</v>
      </c>
      <c r="L1374" s="120" t="s">
        <v>855</v>
      </c>
      <c r="M1374" s="120" t="s">
        <v>856</v>
      </c>
      <c r="N1374" s="120">
        <v>352342</v>
      </c>
      <c r="O1374" s="120" t="s">
        <v>1939</v>
      </c>
      <c r="P1374" s="120">
        <v>498714</v>
      </c>
      <c r="Q1374" s="120" t="s">
        <v>1940</v>
      </c>
      <c r="R1374" s="120" t="s">
        <v>255</v>
      </c>
      <c r="S1374" s="120" t="s">
        <v>1941</v>
      </c>
      <c r="T1374" s="120" t="s">
        <v>185</v>
      </c>
      <c r="U1374" s="120" t="s">
        <v>186</v>
      </c>
      <c r="V1374" s="120">
        <v>541</v>
      </c>
      <c r="W1374" s="120" t="s">
        <v>5880</v>
      </c>
      <c r="X1374" s="120">
        <v>348754283</v>
      </c>
      <c r="Y1374" s="120" t="s">
        <v>1942</v>
      </c>
      <c r="Z1374" s="120" t="s">
        <v>313</v>
      </c>
      <c r="AA1374" s="123">
        <v>41952</v>
      </c>
      <c r="AB1374" s="120" t="s">
        <v>182</v>
      </c>
      <c r="AC1374" s="120">
        <v>24</v>
      </c>
      <c r="AD1374" s="120" t="s">
        <v>192</v>
      </c>
      <c r="AE1374" s="120" t="s">
        <v>757</v>
      </c>
      <c r="AF1374" s="123">
        <v>1794</v>
      </c>
      <c r="AG1374" s="123">
        <v>2250</v>
      </c>
      <c r="AH1374" s="120" t="s">
        <v>429</v>
      </c>
      <c r="AI1374" s="123">
        <v>16429.439999999999</v>
      </c>
      <c r="AJ1374" s="123">
        <v>7864.56</v>
      </c>
      <c r="AK1374" s="123">
        <v>24294</v>
      </c>
      <c r="AL1374" s="123">
        <v>25522.560000000001</v>
      </c>
      <c r="AM1374" s="123">
        <v>3727.44</v>
      </c>
      <c r="AN1374" s="123">
        <v>29250</v>
      </c>
      <c r="AO1374" s="123">
        <v>25522.560000000001</v>
      </c>
      <c r="AP1374" s="123">
        <v>3727.44</v>
      </c>
      <c r="AQ1374" s="123">
        <v>29250</v>
      </c>
      <c r="AR1374" s="120">
        <v>32</v>
      </c>
      <c r="AS1374" s="120">
        <f>VLOOKUP(X1374:X3637,[7]Sheet1!$T$2:$AC$1764,10,0)</f>
        <v>594</v>
      </c>
      <c r="AT1374" s="107" t="str">
        <f>VLOOKUP(X1374:X3631,'[8]Asset Classification'!$J$3:$S$2325,10,0)</f>
        <v>&gt;180</v>
      </c>
      <c r="AU1374" s="120"/>
      <c r="AV1374" s="120"/>
      <c r="AW1374" s="120"/>
      <c r="AX1374" s="120" t="s">
        <v>544</v>
      </c>
      <c r="AY1374" s="120" t="s">
        <v>545</v>
      </c>
      <c r="AZ1374" s="120"/>
      <c r="BA1374" s="120"/>
      <c r="BB1374" s="126"/>
      <c r="BC1374" s="110"/>
      <c r="BD1374" s="111"/>
      <c r="BE1374" s="111"/>
      <c r="BF1374" s="112"/>
      <c r="BG1374" s="111"/>
      <c r="BH1374" s="113"/>
      <c r="BI1374" s="111"/>
      <c r="BJ1374" s="111"/>
      <c r="BK1374" s="114"/>
      <c r="BL1374" s="122"/>
    </row>
    <row r="1375" spans="1:64" s="125" customFormat="1" ht="14.55" customHeight="1" x14ac:dyDescent="0.3">
      <c r="A1375" s="120">
        <v>1370</v>
      </c>
      <c r="B1375" s="120" t="s">
        <v>5879</v>
      </c>
      <c r="C1375" s="120" t="s">
        <v>178</v>
      </c>
      <c r="D1375" s="120" t="s">
        <v>850</v>
      </c>
      <c r="E1375" s="120" t="s">
        <v>851</v>
      </c>
      <c r="F1375" s="120" t="s">
        <v>852</v>
      </c>
      <c r="G1375" s="120" t="s">
        <v>853</v>
      </c>
      <c r="H1375" s="120" t="s">
        <v>854</v>
      </c>
      <c r="I1375" s="120">
        <v>170478</v>
      </c>
      <c r="J1375" s="120" t="s">
        <v>854</v>
      </c>
      <c r="K1375" s="120">
        <v>170478</v>
      </c>
      <c r="L1375" s="120" t="s">
        <v>906</v>
      </c>
      <c r="M1375" s="120" t="s">
        <v>907</v>
      </c>
      <c r="N1375" s="120">
        <v>63015</v>
      </c>
      <c r="O1375" s="120" t="s">
        <v>1939</v>
      </c>
      <c r="P1375" s="120">
        <v>498714</v>
      </c>
      <c r="Q1375" s="120" t="s">
        <v>1940</v>
      </c>
      <c r="R1375" s="120" t="s">
        <v>255</v>
      </c>
      <c r="S1375" s="120" t="s">
        <v>1945</v>
      </c>
      <c r="T1375" s="120" t="s">
        <v>185</v>
      </c>
      <c r="U1375" s="120" t="s">
        <v>186</v>
      </c>
      <c r="V1375" s="120">
        <v>541</v>
      </c>
      <c r="W1375" s="120" t="s">
        <v>5880</v>
      </c>
      <c r="X1375" s="120">
        <v>348754495</v>
      </c>
      <c r="Y1375" s="120" t="s">
        <v>1946</v>
      </c>
      <c r="Z1375" s="120" t="s">
        <v>313</v>
      </c>
      <c r="AA1375" s="123">
        <v>41952</v>
      </c>
      <c r="AB1375" s="120" t="s">
        <v>182</v>
      </c>
      <c r="AC1375" s="120">
        <v>24</v>
      </c>
      <c r="AD1375" s="120" t="s">
        <v>192</v>
      </c>
      <c r="AE1375" s="120" t="s">
        <v>757</v>
      </c>
      <c r="AF1375" s="123">
        <v>1794</v>
      </c>
      <c r="AG1375" s="123">
        <v>2250</v>
      </c>
      <c r="AH1375" s="120" t="s">
        <v>429</v>
      </c>
      <c r="AI1375" s="123">
        <v>16429.439999999999</v>
      </c>
      <c r="AJ1375" s="123">
        <v>7864.56</v>
      </c>
      <c r="AK1375" s="123">
        <v>24294</v>
      </c>
      <c r="AL1375" s="123">
        <v>25522.560000000001</v>
      </c>
      <c r="AM1375" s="123">
        <v>3727.44</v>
      </c>
      <c r="AN1375" s="123">
        <v>29250</v>
      </c>
      <c r="AO1375" s="123">
        <v>25522.560000000001</v>
      </c>
      <c r="AP1375" s="123">
        <v>3727.44</v>
      </c>
      <c r="AQ1375" s="123">
        <v>29250</v>
      </c>
      <c r="AR1375" s="120">
        <v>32</v>
      </c>
      <c r="AS1375" s="120">
        <f>VLOOKUP(X1375:X3638,[7]Sheet1!$T$2:$AC$1764,10,0)</f>
        <v>594</v>
      </c>
      <c r="AT1375" s="107" t="str">
        <f>VLOOKUP(X1375:X3632,'[8]Asset Classification'!$J$3:$S$2325,10,0)</f>
        <v>&gt;180</v>
      </c>
      <c r="AU1375" s="120"/>
      <c r="AV1375" s="120"/>
      <c r="AW1375" s="120"/>
      <c r="AX1375" s="120" t="s">
        <v>544</v>
      </c>
      <c r="AY1375" s="120" t="s">
        <v>545</v>
      </c>
      <c r="AZ1375" s="120"/>
      <c r="BA1375" s="120"/>
      <c r="BB1375" s="126"/>
      <c r="BC1375" s="110"/>
      <c r="BD1375" s="111"/>
      <c r="BE1375" s="111"/>
      <c r="BF1375" s="112"/>
      <c r="BG1375" s="111"/>
      <c r="BH1375" s="113"/>
      <c r="BI1375" s="111"/>
      <c r="BJ1375" s="111"/>
      <c r="BK1375" s="114"/>
      <c r="BL1375" s="122"/>
    </row>
    <row r="1376" spans="1:64" s="125" customFormat="1" ht="14.55" customHeight="1" x14ac:dyDescent="0.3">
      <c r="A1376" s="120">
        <v>1371</v>
      </c>
      <c r="B1376" s="120" t="s">
        <v>5879</v>
      </c>
      <c r="C1376" s="120" t="s">
        <v>178</v>
      </c>
      <c r="D1376" s="120" t="s">
        <v>850</v>
      </c>
      <c r="E1376" s="120" t="s">
        <v>851</v>
      </c>
      <c r="F1376" s="120" t="s">
        <v>852</v>
      </c>
      <c r="G1376" s="120" t="s">
        <v>853</v>
      </c>
      <c r="H1376" s="120" t="s">
        <v>854</v>
      </c>
      <c r="I1376" s="120">
        <v>178001</v>
      </c>
      <c r="J1376" s="120" t="s">
        <v>924</v>
      </c>
      <c r="K1376" s="120">
        <v>178001</v>
      </c>
      <c r="L1376" s="120" t="s">
        <v>925</v>
      </c>
      <c r="M1376" s="120" t="s">
        <v>926</v>
      </c>
      <c r="N1376" s="120">
        <v>62953</v>
      </c>
      <c r="O1376" s="120" t="s">
        <v>1475</v>
      </c>
      <c r="P1376" s="120">
        <v>91512</v>
      </c>
      <c r="Q1376" s="120" t="s">
        <v>1476</v>
      </c>
      <c r="R1376" s="120" t="s">
        <v>255</v>
      </c>
      <c r="S1376" s="120" t="s">
        <v>2018</v>
      </c>
      <c r="T1376" s="120" t="s">
        <v>180</v>
      </c>
      <c r="U1376" s="120" t="s">
        <v>186</v>
      </c>
      <c r="V1376" s="120">
        <v>541</v>
      </c>
      <c r="W1376" s="120" t="s">
        <v>221</v>
      </c>
      <c r="X1376" s="120">
        <v>348847105</v>
      </c>
      <c r="Y1376" s="120" t="s">
        <v>2019</v>
      </c>
      <c r="Z1376" s="120" t="s">
        <v>323</v>
      </c>
      <c r="AA1376" s="123">
        <v>41952</v>
      </c>
      <c r="AB1376" s="120" t="s">
        <v>182</v>
      </c>
      <c r="AC1376" s="120">
        <v>24</v>
      </c>
      <c r="AD1376" s="120" t="s">
        <v>192</v>
      </c>
      <c r="AE1376" s="120" t="s">
        <v>317</v>
      </c>
      <c r="AF1376" s="123">
        <v>2137</v>
      </c>
      <c r="AG1376" s="123">
        <v>2250</v>
      </c>
      <c r="AH1376" s="120" t="s">
        <v>2020</v>
      </c>
      <c r="AI1376" s="123">
        <v>14725.48</v>
      </c>
      <c r="AJ1376" s="123">
        <v>7661.52</v>
      </c>
      <c r="AK1376" s="123">
        <v>22387</v>
      </c>
      <c r="AL1376" s="123">
        <v>27226.52</v>
      </c>
      <c r="AM1376" s="123">
        <v>4273.4799999999996</v>
      </c>
      <c r="AN1376" s="123">
        <v>31500</v>
      </c>
      <c r="AO1376" s="123">
        <v>27226.52</v>
      </c>
      <c r="AP1376" s="123">
        <v>4273.4799999999996</v>
      </c>
      <c r="AQ1376" s="123">
        <v>31500</v>
      </c>
      <c r="AR1376" s="120">
        <v>31</v>
      </c>
      <c r="AS1376" s="120">
        <f>VLOOKUP(X1376:X3639,[7]Sheet1!$T$2:$AC$1764,10,0)</f>
        <v>594</v>
      </c>
      <c r="AT1376" s="107" t="str">
        <f>VLOOKUP(X1376:X3633,'[8]Asset Classification'!$J$3:$S$2325,10,0)</f>
        <v>&gt;180</v>
      </c>
      <c r="AU1376" s="120"/>
      <c r="AV1376" s="120"/>
      <c r="AW1376" s="120"/>
      <c r="AX1376" s="120" t="s">
        <v>544</v>
      </c>
      <c r="AY1376" s="120" t="s">
        <v>545</v>
      </c>
      <c r="AZ1376" s="120"/>
      <c r="BA1376" s="120"/>
      <c r="BB1376" s="126"/>
      <c r="BC1376" s="110"/>
      <c r="BD1376" s="111"/>
      <c r="BE1376" s="111"/>
      <c r="BF1376" s="112"/>
      <c r="BG1376" s="111"/>
      <c r="BH1376" s="113"/>
      <c r="BI1376" s="111"/>
      <c r="BJ1376" s="111"/>
      <c r="BK1376" s="114"/>
      <c r="BL1376" s="122"/>
    </row>
    <row r="1377" spans="1:64" s="125" customFormat="1" ht="14.55" customHeight="1" x14ac:dyDescent="0.3">
      <c r="A1377" s="120">
        <v>1372</v>
      </c>
      <c r="B1377" s="120" t="s">
        <v>5879</v>
      </c>
      <c r="C1377" s="120" t="s">
        <v>178</v>
      </c>
      <c r="D1377" s="120" t="s">
        <v>850</v>
      </c>
      <c r="E1377" s="120" t="s">
        <v>851</v>
      </c>
      <c r="F1377" s="120" t="s">
        <v>852</v>
      </c>
      <c r="G1377" s="120" t="s">
        <v>853</v>
      </c>
      <c r="H1377" s="120" t="s">
        <v>854</v>
      </c>
      <c r="I1377" s="120">
        <v>40668</v>
      </c>
      <c r="J1377" s="120" t="s">
        <v>854</v>
      </c>
      <c r="K1377" s="120">
        <v>40668</v>
      </c>
      <c r="L1377" s="120" t="s">
        <v>906</v>
      </c>
      <c r="M1377" s="120" t="s">
        <v>907</v>
      </c>
      <c r="N1377" s="120">
        <v>62960</v>
      </c>
      <c r="O1377" s="120" t="s">
        <v>2142</v>
      </c>
      <c r="P1377" s="120">
        <v>515440</v>
      </c>
      <c r="Q1377" s="120" t="s">
        <v>2143</v>
      </c>
      <c r="R1377" s="120" t="s">
        <v>255</v>
      </c>
      <c r="S1377" s="120" t="s">
        <v>2147</v>
      </c>
      <c r="T1377" s="120" t="s">
        <v>185</v>
      </c>
      <c r="U1377" s="120" t="s">
        <v>186</v>
      </c>
      <c r="V1377" s="120">
        <v>541</v>
      </c>
      <c r="W1377" s="120" t="s">
        <v>5880</v>
      </c>
      <c r="X1377" s="120">
        <v>349107403</v>
      </c>
      <c r="Y1377" s="120" t="s">
        <v>2148</v>
      </c>
      <c r="Z1377" s="120" t="s">
        <v>2146</v>
      </c>
      <c r="AA1377" s="123">
        <v>33602</v>
      </c>
      <c r="AB1377" s="120" t="s">
        <v>548</v>
      </c>
      <c r="AC1377" s="120">
        <v>24</v>
      </c>
      <c r="AD1377" s="120" t="s">
        <v>192</v>
      </c>
      <c r="AE1377" s="120" t="s">
        <v>340</v>
      </c>
      <c r="AF1377" s="123">
        <v>2219</v>
      </c>
      <c r="AG1377" s="123">
        <v>1800</v>
      </c>
      <c r="AH1377" s="120" t="s">
        <v>231</v>
      </c>
      <c r="AI1377" s="123">
        <v>10628.81</v>
      </c>
      <c r="AJ1377" s="123">
        <v>5990.19</v>
      </c>
      <c r="AK1377" s="123">
        <v>16619</v>
      </c>
      <c r="AL1377" s="123">
        <v>22973.19</v>
      </c>
      <c r="AM1377" s="123">
        <v>4026.81</v>
      </c>
      <c r="AN1377" s="123">
        <v>27000</v>
      </c>
      <c r="AO1377" s="123">
        <v>22973.19</v>
      </c>
      <c r="AP1377" s="123">
        <v>4026.81</v>
      </c>
      <c r="AQ1377" s="123">
        <v>27000</v>
      </c>
      <c r="AR1377" s="120">
        <v>29</v>
      </c>
      <c r="AS1377" s="120">
        <f>VLOOKUP(X1377:X3640,[7]Sheet1!$T$2:$AC$1764,10,0)</f>
        <v>594</v>
      </c>
      <c r="AT1377" s="107" t="str">
        <f>VLOOKUP(X1377:X3634,'[8]Asset Classification'!$J$3:$S$2325,10,0)</f>
        <v>&gt;180</v>
      </c>
      <c r="AU1377" s="120"/>
      <c r="AV1377" s="120"/>
      <c r="AW1377" s="120"/>
      <c r="AX1377" s="120" t="s">
        <v>544</v>
      </c>
      <c r="AY1377" s="120" t="s">
        <v>545</v>
      </c>
      <c r="AZ1377" s="120"/>
      <c r="BA1377" s="120"/>
      <c r="BB1377" s="126"/>
      <c r="BC1377" s="110"/>
      <c r="BD1377" s="111"/>
      <c r="BE1377" s="111"/>
      <c r="BF1377" s="112"/>
      <c r="BG1377" s="111"/>
      <c r="BH1377" s="113"/>
      <c r="BI1377" s="111"/>
      <c r="BJ1377" s="111"/>
      <c r="BK1377" s="114"/>
      <c r="BL1377" s="122"/>
    </row>
    <row r="1378" spans="1:64" s="125" customFormat="1" ht="14.55" customHeight="1" x14ac:dyDescent="0.3">
      <c r="A1378" s="120">
        <v>1373</v>
      </c>
      <c r="B1378" s="120" t="s">
        <v>5879</v>
      </c>
      <c r="C1378" s="120" t="s">
        <v>178</v>
      </c>
      <c r="D1378" s="120" t="s">
        <v>850</v>
      </c>
      <c r="E1378" s="120" t="s">
        <v>851</v>
      </c>
      <c r="F1378" s="120" t="s">
        <v>852</v>
      </c>
      <c r="G1378" s="120" t="s">
        <v>853</v>
      </c>
      <c r="H1378" s="120" t="s">
        <v>854</v>
      </c>
      <c r="I1378" s="120">
        <v>40731</v>
      </c>
      <c r="J1378" s="120" t="s">
        <v>1639</v>
      </c>
      <c r="K1378" s="120">
        <v>40731</v>
      </c>
      <c r="L1378" s="120" t="s">
        <v>925</v>
      </c>
      <c r="M1378" s="120" t="s">
        <v>926</v>
      </c>
      <c r="N1378" s="120">
        <v>360635</v>
      </c>
      <c r="O1378" s="120" t="s">
        <v>2142</v>
      </c>
      <c r="P1378" s="120">
        <v>515440</v>
      </c>
      <c r="Q1378" s="120" t="s">
        <v>2143</v>
      </c>
      <c r="R1378" s="120" t="s">
        <v>255</v>
      </c>
      <c r="S1378" s="120" t="s">
        <v>2183</v>
      </c>
      <c r="T1378" s="120" t="s">
        <v>185</v>
      </c>
      <c r="U1378" s="120" t="s">
        <v>186</v>
      </c>
      <c r="V1378" s="120">
        <v>541</v>
      </c>
      <c r="W1378" s="120" t="s">
        <v>5880</v>
      </c>
      <c r="X1378" s="120">
        <v>349336393</v>
      </c>
      <c r="Y1378" s="120" t="s">
        <v>2184</v>
      </c>
      <c r="Z1378" s="120" t="s">
        <v>777</v>
      </c>
      <c r="AA1378" s="123">
        <v>33602</v>
      </c>
      <c r="AB1378" s="120" t="s">
        <v>548</v>
      </c>
      <c r="AC1378" s="120">
        <v>24</v>
      </c>
      <c r="AD1378" s="120" t="s">
        <v>192</v>
      </c>
      <c r="AE1378" s="120" t="s">
        <v>340</v>
      </c>
      <c r="AF1378" s="123">
        <v>2035</v>
      </c>
      <c r="AG1378" s="123">
        <v>1800</v>
      </c>
      <c r="AH1378" s="120" t="s">
        <v>231</v>
      </c>
      <c r="AI1378" s="123">
        <v>10628.81</v>
      </c>
      <c r="AJ1378" s="123">
        <v>5806.19</v>
      </c>
      <c r="AK1378" s="123">
        <v>16435</v>
      </c>
      <c r="AL1378" s="123">
        <v>22973.19</v>
      </c>
      <c r="AM1378" s="123">
        <v>4026.81</v>
      </c>
      <c r="AN1378" s="123">
        <v>27000</v>
      </c>
      <c r="AO1378" s="123">
        <v>22973.19</v>
      </c>
      <c r="AP1378" s="123">
        <v>4026.81</v>
      </c>
      <c r="AQ1378" s="123">
        <v>27000</v>
      </c>
      <c r="AR1378" s="120">
        <v>29</v>
      </c>
      <c r="AS1378" s="120">
        <f>VLOOKUP(X1378:X3641,[7]Sheet1!$T$2:$AC$1764,10,0)</f>
        <v>594</v>
      </c>
      <c r="AT1378" s="107" t="str">
        <f>VLOOKUP(X1378:X3635,'[8]Asset Classification'!$J$3:$S$2325,10,0)</f>
        <v>&gt;180</v>
      </c>
      <c r="AU1378" s="120"/>
      <c r="AV1378" s="120"/>
      <c r="AW1378" s="120"/>
      <c r="AX1378" s="120" t="s">
        <v>544</v>
      </c>
      <c r="AY1378" s="120" t="s">
        <v>545</v>
      </c>
      <c r="AZ1378" s="120"/>
      <c r="BA1378" s="120"/>
      <c r="BB1378" s="126"/>
      <c r="BC1378" s="110"/>
      <c r="BD1378" s="111"/>
      <c r="BE1378" s="111"/>
      <c r="BF1378" s="112"/>
      <c r="BG1378" s="111"/>
      <c r="BH1378" s="113"/>
      <c r="BI1378" s="111"/>
      <c r="BJ1378" s="111"/>
      <c r="BK1378" s="114"/>
      <c r="BL1378" s="122"/>
    </row>
    <row r="1379" spans="1:64" s="125" customFormat="1" ht="14.55" customHeight="1" x14ac:dyDescent="0.3">
      <c r="A1379" s="120">
        <v>1374</v>
      </c>
      <c r="B1379" s="120" t="s">
        <v>5879</v>
      </c>
      <c r="C1379" s="120" t="s">
        <v>178</v>
      </c>
      <c r="D1379" s="120" t="s">
        <v>850</v>
      </c>
      <c r="E1379" s="120" t="s">
        <v>851</v>
      </c>
      <c r="F1379" s="120" t="s">
        <v>852</v>
      </c>
      <c r="G1379" s="120" t="s">
        <v>853</v>
      </c>
      <c r="H1379" s="120" t="s">
        <v>854</v>
      </c>
      <c r="I1379" s="120">
        <v>168143</v>
      </c>
      <c r="J1379" s="120" t="s">
        <v>854</v>
      </c>
      <c r="K1379" s="120">
        <v>168143</v>
      </c>
      <c r="L1379" s="120" t="s">
        <v>906</v>
      </c>
      <c r="M1379" s="120" t="s">
        <v>907</v>
      </c>
      <c r="N1379" s="120">
        <v>62813</v>
      </c>
      <c r="O1379" s="120" t="s">
        <v>1973</v>
      </c>
      <c r="P1379" s="120">
        <v>524949</v>
      </c>
      <c r="Q1379" s="120" t="s">
        <v>2197</v>
      </c>
      <c r="R1379" s="120" t="s">
        <v>255</v>
      </c>
      <c r="S1379" s="120" t="s">
        <v>2198</v>
      </c>
      <c r="T1379" s="120" t="s">
        <v>185</v>
      </c>
      <c r="U1379" s="120" t="s">
        <v>186</v>
      </c>
      <c r="V1379" s="120">
        <v>541</v>
      </c>
      <c r="W1379" s="120" t="s">
        <v>5880</v>
      </c>
      <c r="X1379" s="120">
        <v>349367517</v>
      </c>
      <c r="Y1379" s="120" t="s">
        <v>2199</v>
      </c>
      <c r="Z1379" s="120" t="s">
        <v>774</v>
      </c>
      <c r="AA1379" s="123">
        <v>41952</v>
      </c>
      <c r="AB1379" s="120" t="s">
        <v>548</v>
      </c>
      <c r="AC1379" s="120">
        <v>24</v>
      </c>
      <c r="AD1379" s="120" t="s">
        <v>192</v>
      </c>
      <c r="AE1379" s="120" t="s">
        <v>2200</v>
      </c>
      <c r="AF1379" s="123">
        <v>2376</v>
      </c>
      <c r="AG1379" s="123">
        <v>2250</v>
      </c>
      <c r="AH1379" s="120" t="s">
        <v>272</v>
      </c>
      <c r="AI1379" s="123">
        <v>13235.51</v>
      </c>
      <c r="AJ1379" s="123">
        <v>7140.49</v>
      </c>
      <c r="AK1379" s="123">
        <v>20376</v>
      </c>
      <c r="AL1379" s="123">
        <v>28716.49</v>
      </c>
      <c r="AM1379" s="123">
        <v>5033.51</v>
      </c>
      <c r="AN1379" s="123">
        <v>33750</v>
      </c>
      <c r="AO1379" s="123">
        <v>28716.49</v>
      </c>
      <c r="AP1379" s="123">
        <v>5033.51</v>
      </c>
      <c r="AQ1379" s="123">
        <v>33750</v>
      </c>
      <c r="AR1379" s="120">
        <v>30</v>
      </c>
      <c r="AS1379" s="120">
        <f>VLOOKUP(X1379:X3642,[7]Sheet1!$T$2:$AC$1764,10,0)</f>
        <v>594</v>
      </c>
      <c r="AT1379" s="107" t="str">
        <f>VLOOKUP(X1379:X3636,'[8]Asset Classification'!$J$3:$S$2325,10,0)</f>
        <v>&gt;180</v>
      </c>
      <c r="AU1379" s="120"/>
      <c r="AV1379" s="120"/>
      <c r="AW1379" s="120"/>
      <c r="AX1379" s="120" t="s">
        <v>544</v>
      </c>
      <c r="AY1379" s="120" t="s">
        <v>545</v>
      </c>
      <c r="AZ1379" s="120"/>
      <c r="BA1379" s="120"/>
      <c r="BB1379" s="126"/>
      <c r="BC1379" s="110"/>
      <c r="BD1379" s="111"/>
      <c r="BE1379" s="111"/>
      <c r="BF1379" s="112"/>
      <c r="BG1379" s="111"/>
      <c r="BH1379" s="113"/>
      <c r="BI1379" s="111"/>
      <c r="BJ1379" s="111"/>
      <c r="BK1379" s="114"/>
      <c r="BL1379" s="122"/>
    </row>
    <row r="1380" spans="1:64" s="125" customFormat="1" ht="14.55" customHeight="1" x14ac:dyDescent="0.3">
      <c r="A1380" s="120">
        <v>1375</v>
      </c>
      <c r="B1380" s="120" t="s">
        <v>5879</v>
      </c>
      <c r="C1380" s="120" t="s">
        <v>178</v>
      </c>
      <c r="D1380" s="120" t="s">
        <v>850</v>
      </c>
      <c r="E1380" s="120" t="s">
        <v>851</v>
      </c>
      <c r="F1380" s="120" t="s">
        <v>852</v>
      </c>
      <c r="G1380" s="120" t="s">
        <v>853</v>
      </c>
      <c r="H1380" s="120" t="s">
        <v>854</v>
      </c>
      <c r="I1380" s="120">
        <v>168143</v>
      </c>
      <c r="J1380" s="120" t="s">
        <v>854</v>
      </c>
      <c r="K1380" s="120">
        <v>168143</v>
      </c>
      <c r="L1380" s="120" t="s">
        <v>855</v>
      </c>
      <c r="M1380" s="120" t="s">
        <v>856</v>
      </c>
      <c r="N1380" s="120">
        <v>62863</v>
      </c>
      <c r="O1380" s="120" t="s">
        <v>1973</v>
      </c>
      <c r="P1380" s="120">
        <v>524949</v>
      </c>
      <c r="Q1380" s="120" t="s">
        <v>2197</v>
      </c>
      <c r="R1380" s="120" t="s">
        <v>255</v>
      </c>
      <c r="S1380" s="120" t="s">
        <v>2201</v>
      </c>
      <c r="T1380" s="120" t="s">
        <v>185</v>
      </c>
      <c r="U1380" s="120" t="s">
        <v>186</v>
      </c>
      <c r="V1380" s="120">
        <v>541</v>
      </c>
      <c r="W1380" s="120" t="s">
        <v>5880</v>
      </c>
      <c r="X1380" s="120">
        <v>349367519</v>
      </c>
      <c r="Y1380" s="120" t="s">
        <v>2202</v>
      </c>
      <c r="Z1380" s="120" t="s">
        <v>774</v>
      </c>
      <c r="AA1380" s="123">
        <v>41952</v>
      </c>
      <c r="AB1380" s="120" t="s">
        <v>548</v>
      </c>
      <c r="AC1380" s="120">
        <v>24</v>
      </c>
      <c r="AD1380" s="120" t="s">
        <v>192</v>
      </c>
      <c r="AE1380" s="120" t="s">
        <v>2200</v>
      </c>
      <c r="AF1380" s="123">
        <v>2376</v>
      </c>
      <c r="AG1380" s="123">
        <v>2250</v>
      </c>
      <c r="AH1380" s="120" t="s">
        <v>792</v>
      </c>
      <c r="AI1380" s="123">
        <v>13235.51</v>
      </c>
      <c r="AJ1380" s="123">
        <v>7140.49</v>
      </c>
      <c r="AK1380" s="123">
        <v>20376</v>
      </c>
      <c r="AL1380" s="123">
        <v>28716.49</v>
      </c>
      <c r="AM1380" s="123">
        <v>5033.51</v>
      </c>
      <c r="AN1380" s="123">
        <v>33750</v>
      </c>
      <c r="AO1380" s="123">
        <v>28716.49</v>
      </c>
      <c r="AP1380" s="123">
        <v>5033.51</v>
      </c>
      <c r="AQ1380" s="123">
        <v>33750</v>
      </c>
      <c r="AR1380" s="120">
        <v>30</v>
      </c>
      <c r="AS1380" s="120">
        <f>VLOOKUP(X1380:X3643,[7]Sheet1!$T$2:$AC$1764,10,0)</f>
        <v>594</v>
      </c>
      <c r="AT1380" s="107" t="str">
        <f>VLOOKUP(X1380:X3637,'[8]Asset Classification'!$J$3:$S$2325,10,0)</f>
        <v>&gt;180</v>
      </c>
      <c r="AU1380" s="120"/>
      <c r="AV1380" s="120"/>
      <c r="AW1380" s="120"/>
      <c r="AX1380" s="120" t="s">
        <v>544</v>
      </c>
      <c r="AY1380" s="120" t="s">
        <v>545</v>
      </c>
      <c r="AZ1380" s="120"/>
      <c r="BA1380" s="120"/>
      <c r="BB1380" s="126"/>
      <c r="BC1380" s="110"/>
      <c r="BD1380" s="111"/>
      <c r="BE1380" s="111"/>
      <c r="BF1380" s="112"/>
      <c r="BG1380" s="111"/>
      <c r="BH1380" s="113"/>
      <c r="BI1380" s="111"/>
      <c r="BJ1380" s="111"/>
      <c r="BK1380" s="114"/>
      <c r="BL1380" s="122"/>
    </row>
    <row r="1381" spans="1:64" s="125" customFormat="1" ht="14.55" customHeight="1" x14ac:dyDescent="0.3">
      <c r="A1381" s="120">
        <v>1376</v>
      </c>
      <c r="B1381" s="120" t="s">
        <v>5879</v>
      </c>
      <c r="C1381" s="120" t="s">
        <v>178</v>
      </c>
      <c r="D1381" s="120" t="s">
        <v>850</v>
      </c>
      <c r="E1381" s="120" t="s">
        <v>851</v>
      </c>
      <c r="F1381" s="120" t="s">
        <v>852</v>
      </c>
      <c r="G1381" s="120" t="s">
        <v>853</v>
      </c>
      <c r="H1381" s="120" t="s">
        <v>854</v>
      </c>
      <c r="I1381" s="120">
        <v>178001</v>
      </c>
      <c r="J1381" s="120" t="s">
        <v>924</v>
      </c>
      <c r="K1381" s="120">
        <v>178001</v>
      </c>
      <c r="L1381" s="120" t="s">
        <v>925</v>
      </c>
      <c r="M1381" s="120" t="s">
        <v>926</v>
      </c>
      <c r="N1381" s="120">
        <v>62822</v>
      </c>
      <c r="O1381" s="120" t="s">
        <v>1973</v>
      </c>
      <c r="P1381" s="120">
        <v>524949</v>
      </c>
      <c r="Q1381" s="120" t="s">
        <v>2197</v>
      </c>
      <c r="R1381" s="120" t="s">
        <v>255</v>
      </c>
      <c r="S1381" s="120" t="s">
        <v>2219</v>
      </c>
      <c r="T1381" s="120" t="s">
        <v>185</v>
      </c>
      <c r="U1381" s="120" t="s">
        <v>186</v>
      </c>
      <c r="V1381" s="120">
        <v>541</v>
      </c>
      <c r="W1381" s="120" t="s">
        <v>980</v>
      </c>
      <c r="X1381" s="120">
        <v>349480260</v>
      </c>
      <c r="Y1381" s="120" t="s">
        <v>2220</v>
      </c>
      <c r="Z1381" s="120" t="s">
        <v>2221</v>
      </c>
      <c r="AA1381" s="123">
        <v>43840</v>
      </c>
      <c r="AB1381" s="120" t="s">
        <v>548</v>
      </c>
      <c r="AC1381" s="120">
        <v>24</v>
      </c>
      <c r="AD1381" s="120" t="s">
        <v>192</v>
      </c>
      <c r="AE1381" s="120" t="s">
        <v>246</v>
      </c>
      <c r="AF1381" s="123">
        <v>2760</v>
      </c>
      <c r="AG1381" s="123">
        <v>2350</v>
      </c>
      <c r="AH1381" s="120" t="s">
        <v>237</v>
      </c>
      <c r="AI1381" s="123">
        <v>12159.13</v>
      </c>
      <c r="AJ1381" s="123">
        <v>7050.87</v>
      </c>
      <c r="AK1381" s="123">
        <v>19210</v>
      </c>
      <c r="AL1381" s="123">
        <v>31680.87</v>
      </c>
      <c r="AM1381" s="123">
        <v>5919.13</v>
      </c>
      <c r="AN1381" s="123">
        <v>37600</v>
      </c>
      <c r="AO1381" s="123">
        <v>31680.87</v>
      </c>
      <c r="AP1381" s="123">
        <v>5919.13</v>
      </c>
      <c r="AQ1381" s="123">
        <v>37600</v>
      </c>
      <c r="AR1381" s="120">
        <v>29</v>
      </c>
      <c r="AS1381" s="120">
        <f>VLOOKUP(X1381:X3644,[7]Sheet1!$T$2:$AC$1764,10,0)</f>
        <v>594</v>
      </c>
      <c r="AT1381" s="107" t="str">
        <f>VLOOKUP(X1381:X3638,'[8]Asset Classification'!$J$3:$S$2325,10,0)</f>
        <v>&gt;180</v>
      </c>
      <c r="AU1381" s="120"/>
      <c r="AV1381" s="120"/>
      <c r="AW1381" s="120"/>
      <c r="AX1381" s="120" t="s">
        <v>544</v>
      </c>
      <c r="AY1381" s="120" t="s">
        <v>545</v>
      </c>
      <c r="AZ1381" s="120"/>
      <c r="BA1381" s="120"/>
      <c r="BB1381" s="126"/>
      <c r="BC1381" s="110"/>
      <c r="BD1381" s="111"/>
      <c r="BE1381" s="111"/>
      <c r="BF1381" s="112"/>
      <c r="BG1381" s="111"/>
      <c r="BH1381" s="113"/>
      <c r="BI1381" s="111"/>
      <c r="BJ1381" s="111"/>
      <c r="BK1381" s="114"/>
      <c r="BL1381" s="122"/>
    </row>
    <row r="1382" spans="1:64" s="125" customFormat="1" ht="14.55" customHeight="1" x14ac:dyDescent="0.3">
      <c r="A1382" s="120">
        <v>1377</v>
      </c>
      <c r="B1382" s="120" t="s">
        <v>5879</v>
      </c>
      <c r="C1382" s="120" t="s">
        <v>178</v>
      </c>
      <c r="D1382" s="120" t="s">
        <v>850</v>
      </c>
      <c r="E1382" s="120" t="s">
        <v>851</v>
      </c>
      <c r="F1382" s="120" t="s">
        <v>852</v>
      </c>
      <c r="G1382" s="120" t="s">
        <v>853</v>
      </c>
      <c r="H1382" s="120" t="s">
        <v>854</v>
      </c>
      <c r="I1382" s="120">
        <v>40717</v>
      </c>
      <c r="J1382" s="120" t="s">
        <v>854</v>
      </c>
      <c r="K1382" s="120">
        <v>40717</v>
      </c>
      <c r="L1382" s="120" t="s">
        <v>906</v>
      </c>
      <c r="M1382" s="120" t="s">
        <v>907</v>
      </c>
      <c r="N1382" s="120">
        <v>348586</v>
      </c>
      <c r="O1382" s="120" t="s">
        <v>1973</v>
      </c>
      <c r="P1382" s="120">
        <v>524949</v>
      </c>
      <c r="Q1382" s="120" t="s">
        <v>2197</v>
      </c>
      <c r="R1382" s="120" t="s">
        <v>255</v>
      </c>
      <c r="S1382" s="120" t="s">
        <v>2393</v>
      </c>
      <c r="T1382" s="120" t="s">
        <v>185</v>
      </c>
      <c r="U1382" s="120" t="s">
        <v>186</v>
      </c>
      <c r="V1382" s="120">
        <v>541</v>
      </c>
      <c r="W1382" s="120" t="s">
        <v>5880</v>
      </c>
      <c r="X1382" s="120">
        <v>350104274</v>
      </c>
      <c r="Y1382" s="120" t="s">
        <v>2394</v>
      </c>
      <c r="Z1382" s="120" t="s">
        <v>378</v>
      </c>
      <c r="AA1382" s="123">
        <v>41952</v>
      </c>
      <c r="AB1382" s="120" t="s">
        <v>548</v>
      </c>
      <c r="AC1382" s="120">
        <v>24</v>
      </c>
      <c r="AD1382" s="120" t="s">
        <v>192</v>
      </c>
      <c r="AE1382" s="120" t="s">
        <v>233</v>
      </c>
      <c r="AF1382" s="123">
        <v>2115</v>
      </c>
      <c r="AG1382" s="123">
        <v>2250</v>
      </c>
      <c r="AH1382" s="120" t="s">
        <v>237</v>
      </c>
      <c r="AI1382" s="123">
        <v>10036.540000000001</v>
      </c>
      <c r="AJ1382" s="123">
        <v>5578.46</v>
      </c>
      <c r="AK1382" s="123">
        <v>15615</v>
      </c>
      <c r="AL1382" s="123">
        <v>31915.46</v>
      </c>
      <c r="AM1382" s="123">
        <v>6334.54</v>
      </c>
      <c r="AN1382" s="123">
        <v>38250</v>
      </c>
      <c r="AO1382" s="123">
        <v>31915.46</v>
      </c>
      <c r="AP1382" s="123">
        <v>6334.54</v>
      </c>
      <c r="AQ1382" s="123">
        <v>38250</v>
      </c>
      <c r="AR1382" s="120">
        <v>27</v>
      </c>
      <c r="AS1382" s="120">
        <f>VLOOKUP(X1382:X3645,[7]Sheet1!$T$2:$AC$1764,10,0)</f>
        <v>594</v>
      </c>
      <c r="AT1382" s="107" t="str">
        <f>VLOOKUP(X1382:X3639,'[8]Asset Classification'!$J$3:$S$2325,10,0)</f>
        <v>&gt;180</v>
      </c>
      <c r="AU1382" s="120"/>
      <c r="AV1382" s="120"/>
      <c r="AW1382" s="120"/>
      <c r="AX1382" s="120" t="s">
        <v>544</v>
      </c>
      <c r="AY1382" s="120" t="s">
        <v>545</v>
      </c>
      <c r="AZ1382" s="120"/>
      <c r="BA1382" s="120"/>
      <c r="BB1382" s="126"/>
      <c r="BC1382" s="110"/>
      <c r="BD1382" s="111"/>
      <c r="BE1382" s="111"/>
      <c r="BF1382" s="112"/>
      <c r="BG1382" s="111"/>
      <c r="BH1382" s="113"/>
      <c r="BI1382" s="111"/>
      <c r="BJ1382" s="111"/>
      <c r="BK1382" s="114"/>
      <c r="BL1382" s="122"/>
    </row>
    <row r="1383" spans="1:64" s="125" customFormat="1" ht="14.55" customHeight="1" x14ac:dyDescent="0.3">
      <c r="A1383" s="120">
        <v>1378</v>
      </c>
      <c r="B1383" s="120" t="s">
        <v>5879</v>
      </c>
      <c r="C1383" s="120" t="s">
        <v>178</v>
      </c>
      <c r="D1383" s="120" t="s">
        <v>850</v>
      </c>
      <c r="E1383" s="120" t="s">
        <v>851</v>
      </c>
      <c r="F1383" s="120" t="s">
        <v>852</v>
      </c>
      <c r="G1383" s="120" t="s">
        <v>853</v>
      </c>
      <c r="H1383" s="120" t="s">
        <v>854</v>
      </c>
      <c r="I1383" s="120">
        <v>40742</v>
      </c>
      <c r="J1383" s="120" t="s">
        <v>1661</v>
      </c>
      <c r="K1383" s="120">
        <v>40742</v>
      </c>
      <c r="L1383" s="120" t="s">
        <v>855</v>
      </c>
      <c r="M1383" s="120" t="s">
        <v>856</v>
      </c>
      <c r="N1383" s="120">
        <v>348210</v>
      </c>
      <c r="O1383" s="120" t="s">
        <v>1973</v>
      </c>
      <c r="P1383" s="120">
        <v>524949</v>
      </c>
      <c r="Q1383" s="120" t="s">
        <v>2197</v>
      </c>
      <c r="R1383" s="120" t="s">
        <v>255</v>
      </c>
      <c r="S1383" s="120" t="s">
        <v>2602</v>
      </c>
      <c r="T1383" s="120" t="s">
        <v>185</v>
      </c>
      <c r="U1383" s="120" t="s">
        <v>186</v>
      </c>
      <c r="V1383" s="120">
        <v>541</v>
      </c>
      <c r="W1383" s="120" t="s">
        <v>5880</v>
      </c>
      <c r="X1383" s="120">
        <v>350610079</v>
      </c>
      <c r="Y1383" s="120" t="s">
        <v>2603</v>
      </c>
      <c r="Z1383" s="120" t="s">
        <v>404</v>
      </c>
      <c r="AA1383" s="123">
        <v>41952</v>
      </c>
      <c r="AB1383" s="120" t="s">
        <v>548</v>
      </c>
      <c r="AC1383" s="120">
        <v>24</v>
      </c>
      <c r="AD1383" s="120" t="s">
        <v>192</v>
      </c>
      <c r="AE1383" s="120" t="s">
        <v>395</v>
      </c>
      <c r="AF1383" s="123">
        <v>2285</v>
      </c>
      <c r="AG1383" s="123">
        <v>2250</v>
      </c>
      <c r="AH1383" s="120" t="s">
        <v>231</v>
      </c>
      <c r="AI1383" s="123">
        <v>6966.15</v>
      </c>
      <c r="AJ1383" s="123">
        <v>4318.8500000000004</v>
      </c>
      <c r="AK1383" s="123">
        <v>11285</v>
      </c>
      <c r="AL1383" s="123">
        <v>34985.85</v>
      </c>
      <c r="AM1383" s="123">
        <v>7764.15</v>
      </c>
      <c r="AN1383" s="123">
        <v>42750</v>
      </c>
      <c r="AO1383" s="123">
        <v>34985.85</v>
      </c>
      <c r="AP1383" s="123">
        <v>7764.15</v>
      </c>
      <c r="AQ1383" s="123">
        <v>42750</v>
      </c>
      <c r="AR1383" s="120">
        <v>26</v>
      </c>
      <c r="AS1383" s="120">
        <f>VLOOKUP(X1383:X3646,[7]Sheet1!$T$2:$AC$1764,10,0)</f>
        <v>594</v>
      </c>
      <c r="AT1383" s="107" t="str">
        <f>VLOOKUP(X1383:X3640,'[8]Asset Classification'!$J$3:$S$2325,10,0)</f>
        <v>&gt;180</v>
      </c>
      <c r="AU1383" s="120"/>
      <c r="AV1383" s="120"/>
      <c r="AW1383" s="120"/>
      <c r="AX1383" s="120" t="s">
        <v>544</v>
      </c>
      <c r="AY1383" s="120" t="s">
        <v>545</v>
      </c>
      <c r="AZ1383" s="120"/>
      <c r="BA1383" s="120"/>
      <c r="BB1383" s="126"/>
      <c r="BC1383" s="110"/>
      <c r="BD1383" s="111"/>
      <c r="BE1383" s="111"/>
      <c r="BF1383" s="112"/>
      <c r="BG1383" s="111"/>
      <c r="BH1383" s="113"/>
      <c r="BI1383" s="111"/>
      <c r="BJ1383" s="111"/>
      <c r="BK1383" s="114"/>
      <c r="BL1383" s="122"/>
    </row>
    <row r="1384" spans="1:64" s="125" customFormat="1" ht="14.55" customHeight="1" x14ac:dyDescent="0.3">
      <c r="A1384" s="120">
        <v>1379</v>
      </c>
      <c r="B1384" s="120" t="s">
        <v>5879</v>
      </c>
      <c r="C1384" s="120" t="s">
        <v>178</v>
      </c>
      <c r="D1384" s="120" t="s">
        <v>850</v>
      </c>
      <c r="E1384" s="120" t="s">
        <v>851</v>
      </c>
      <c r="F1384" s="120" t="s">
        <v>852</v>
      </c>
      <c r="G1384" s="120" t="s">
        <v>853</v>
      </c>
      <c r="H1384" s="120" t="s">
        <v>854</v>
      </c>
      <c r="I1384" s="120">
        <v>168143</v>
      </c>
      <c r="J1384" s="120" t="s">
        <v>854</v>
      </c>
      <c r="K1384" s="120">
        <v>168143</v>
      </c>
      <c r="L1384" s="120" t="s">
        <v>961</v>
      </c>
      <c r="M1384" s="120" t="s">
        <v>962</v>
      </c>
      <c r="N1384" s="120">
        <v>356330</v>
      </c>
      <c r="O1384" s="120" t="s">
        <v>2081</v>
      </c>
      <c r="P1384" s="120">
        <v>537057</v>
      </c>
      <c r="Q1384" s="120" t="s">
        <v>2082</v>
      </c>
      <c r="R1384" s="120" t="s">
        <v>255</v>
      </c>
      <c r="S1384" s="120" t="s">
        <v>2729</v>
      </c>
      <c r="T1384" s="120" t="s">
        <v>185</v>
      </c>
      <c r="U1384" s="120" t="s">
        <v>186</v>
      </c>
      <c r="V1384" s="120">
        <v>541</v>
      </c>
      <c r="W1384" s="120" t="s">
        <v>2686</v>
      </c>
      <c r="X1384" s="120">
        <v>350917114</v>
      </c>
      <c r="Y1384" s="120" t="s">
        <v>2730</v>
      </c>
      <c r="Z1384" s="120" t="s">
        <v>799</v>
      </c>
      <c r="AA1384" s="123">
        <v>41952</v>
      </c>
      <c r="AB1384" s="120" t="s">
        <v>548</v>
      </c>
      <c r="AC1384" s="120">
        <v>24</v>
      </c>
      <c r="AD1384" s="120" t="s">
        <v>192</v>
      </c>
      <c r="AE1384" s="120" t="s">
        <v>413</v>
      </c>
      <c r="AF1384" s="123">
        <v>2643</v>
      </c>
      <c r="AG1384" s="123">
        <v>2250</v>
      </c>
      <c r="AH1384" s="120" t="s">
        <v>231</v>
      </c>
      <c r="AI1384" s="123">
        <v>5477.17</v>
      </c>
      <c r="AJ1384" s="123">
        <v>3915.83</v>
      </c>
      <c r="AK1384" s="123">
        <v>9393</v>
      </c>
      <c r="AL1384" s="123">
        <v>36474.83</v>
      </c>
      <c r="AM1384" s="123">
        <v>8525.17</v>
      </c>
      <c r="AN1384" s="123">
        <v>45000</v>
      </c>
      <c r="AO1384" s="123">
        <v>36474.83</v>
      </c>
      <c r="AP1384" s="123">
        <v>8525.17</v>
      </c>
      <c r="AQ1384" s="123">
        <v>45000</v>
      </c>
      <c r="AR1384" s="120">
        <v>25</v>
      </c>
      <c r="AS1384" s="120">
        <f>VLOOKUP(X1384:X3647,[7]Sheet1!$T$2:$AC$1764,10,0)</f>
        <v>594</v>
      </c>
      <c r="AT1384" s="107" t="str">
        <f>VLOOKUP(X1384:X3641,'[8]Asset Classification'!$J$3:$S$2325,10,0)</f>
        <v>&gt;180</v>
      </c>
      <c r="AU1384" s="120"/>
      <c r="AV1384" s="120"/>
      <c r="AW1384" s="120"/>
      <c r="AX1384" s="120" t="s">
        <v>544</v>
      </c>
      <c r="AY1384" s="120" t="s">
        <v>545</v>
      </c>
      <c r="AZ1384" s="120"/>
      <c r="BA1384" s="120"/>
      <c r="BB1384" s="126"/>
      <c r="BC1384" s="110"/>
      <c r="BD1384" s="111"/>
      <c r="BE1384" s="111"/>
      <c r="BF1384" s="112"/>
      <c r="BG1384" s="111"/>
      <c r="BH1384" s="113"/>
      <c r="BI1384" s="111"/>
      <c r="BJ1384" s="111"/>
      <c r="BK1384" s="114"/>
      <c r="BL1384" s="122"/>
    </row>
    <row r="1385" spans="1:64" s="125" customFormat="1" ht="14.55" customHeight="1" x14ac:dyDescent="0.3">
      <c r="A1385" s="120">
        <v>1380</v>
      </c>
      <c r="B1385" s="120" t="s">
        <v>5879</v>
      </c>
      <c r="C1385" s="120" t="s">
        <v>178</v>
      </c>
      <c r="D1385" s="120" t="s">
        <v>850</v>
      </c>
      <c r="E1385" s="120" t="s">
        <v>851</v>
      </c>
      <c r="F1385" s="120" t="s">
        <v>852</v>
      </c>
      <c r="G1385" s="120" t="s">
        <v>853</v>
      </c>
      <c r="H1385" s="120" t="s">
        <v>854</v>
      </c>
      <c r="I1385" s="120">
        <v>40699</v>
      </c>
      <c r="J1385" s="120" t="s">
        <v>2253</v>
      </c>
      <c r="K1385" s="120">
        <v>40699</v>
      </c>
      <c r="L1385" s="120" t="s">
        <v>1019</v>
      </c>
      <c r="M1385" s="120" t="s">
        <v>1020</v>
      </c>
      <c r="N1385" s="120">
        <v>394669</v>
      </c>
      <c r="O1385" s="120" t="s">
        <v>2345</v>
      </c>
      <c r="P1385" s="120">
        <v>590300</v>
      </c>
      <c r="Q1385" s="120" t="s">
        <v>2346</v>
      </c>
      <c r="R1385" s="120" t="s">
        <v>255</v>
      </c>
      <c r="S1385" s="120" t="s">
        <v>2832</v>
      </c>
      <c r="T1385" s="120" t="s">
        <v>185</v>
      </c>
      <c r="U1385" s="120" t="s">
        <v>181</v>
      </c>
      <c r="V1385" s="120">
        <v>541</v>
      </c>
      <c r="W1385" s="120" t="s">
        <v>5880</v>
      </c>
      <c r="X1385" s="120">
        <v>351120201</v>
      </c>
      <c r="Y1385" s="120" t="s">
        <v>2833</v>
      </c>
      <c r="Z1385" s="120" t="s">
        <v>427</v>
      </c>
      <c r="AA1385" s="123">
        <v>41952</v>
      </c>
      <c r="AB1385" s="120" t="s">
        <v>182</v>
      </c>
      <c r="AC1385" s="120">
        <v>24</v>
      </c>
      <c r="AD1385" s="120" t="s">
        <v>192</v>
      </c>
      <c r="AE1385" s="120" t="s">
        <v>252</v>
      </c>
      <c r="AF1385" s="123">
        <v>2557</v>
      </c>
      <c r="AG1385" s="123">
        <v>2250</v>
      </c>
      <c r="AH1385" s="120" t="s">
        <v>2020</v>
      </c>
      <c r="AI1385" s="123">
        <v>5477.17</v>
      </c>
      <c r="AJ1385" s="123">
        <v>3829.83</v>
      </c>
      <c r="AK1385" s="123">
        <v>9307</v>
      </c>
      <c r="AL1385" s="123">
        <v>36474.83</v>
      </c>
      <c r="AM1385" s="123">
        <v>8525.17</v>
      </c>
      <c r="AN1385" s="123">
        <v>45000</v>
      </c>
      <c r="AO1385" s="123">
        <v>36474.83</v>
      </c>
      <c r="AP1385" s="123">
        <v>8525.17</v>
      </c>
      <c r="AQ1385" s="123">
        <v>45000</v>
      </c>
      <c r="AR1385" s="120">
        <v>24</v>
      </c>
      <c r="AS1385" s="120">
        <f>VLOOKUP(X1385:X3648,[7]Sheet1!$T$2:$AC$1764,10,0)</f>
        <v>594</v>
      </c>
      <c r="AT1385" s="107" t="str">
        <f>VLOOKUP(X1385:X3642,'[8]Asset Classification'!$J$3:$S$2325,10,0)</f>
        <v>&gt;180</v>
      </c>
      <c r="AU1385" s="120"/>
      <c r="AV1385" s="120"/>
      <c r="AW1385" s="120"/>
      <c r="AX1385" s="120" t="s">
        <v>544</v>
      </c>
      <c r="AY1385" s="120" t="s">
        <v>545</v>
      </c>
      <c r="AZ1385" s="120"/>
      <c r="BA1385" s="120"/>
      <c r="BB1385" s="126"/>
      <c r="BC1385" s="110"/>
      <c r="BD1385" s="111"/>
      <c r="BE1385" s="111"/>
      <c r="BF1385" s="112"/>
      <c r="BG1385" s="111"/>
      <c r="BH1385" s="113"/>
      <c r="BI1385" s="111"/>
      <c r="BJ1385" s="111"/>
      <c r="BK1385" s="114"/>
      <c r="BL1385" s="122"/>
    </row>
    <row r="1386" spans="1:64" s="125" customFormat="1" ht="14.55" customHeight="1" x14ac:dyDescent="0.3">
      <c r="A1386" s="120">
        <v>1381</v>
      </c>
      <c r="B1386" s="120" t="s">
        <v>5879</v>
      </c>
      <c r="C1386" s="120" t="s">
        <v>178</v>
      </c>
      <c r="D1386" s="120" t="s">
        <v>850</v>
      </c>
      <c r="E1386" s="120" t="s">
        <v>851</v>
      </c>
      <c r="F1386" s="120" t="s">
        <v>852</v>
      </c>
      <c r="G1386" s="120" t="s">
        <v>853</v>
      </c>
      <c r="H1386" s="120" t="s">
        <v>854</v>
      </c>
      <c r="I1386" s="120">
        <v>40717</v>
      </c>
      <c r="J1386" s="120" t="s">
        <v>854</v>
      </c>
      <c r="K1386" s="120">
        <v>40717</v>
      </c>
      <c r="L1386" s="120" t="s">
        <v>906</v>
      </c>
      <c r="M1386" s="120" t="s">
        <v>907</v>
      </c>
      <c r="N1386" s="120">
        <v>348586</v>
      </c>
      <c r="O1386" s="120" t="s">
        <v>2825</v>
      </c>
      <c r="P1386" s="120">
        <v>595206</v>
      </c>
      <c r="Q1386" s="120" t="s">
        <v>2826</v>
      </c>
      <c r="R1386" s="120" t="s">
        <v>255</v>
      </c>
      <c r="S1386" s="120" t="s">
        <v>2842</v>
      </c>
      <c r="T1386" s="120" t="s">
        <v>185</v>
      </c>
      <c r="U1386" s="120" t="s">
        <v>186</v>
      </c>
      <c r="V1386" s="120">
        <v>541</v>
      </c>
      <c r="W1386" s="120" t="s">
        <v>5880</v>
      </c>
      <c r="X1386" s="120">
        <v>351168706</v>
      </c>
      <c r="Y1386" s="120" t="s">
        <v>2843</v>
      </c>
      <c r="Z1386" s="120" t="s">
        <v>425</v>
      </c>
      <c r="AA1386" s="123">
        <v>41952</v>
      </c>
      <c r="AB1386" s="120" t="s">
        <v>548</v>
      </c>
      <c r="AC1386" s="120">
        <v>24</v>
      </c>
      <c r="AD1386" s="120" t="s">
        <v>192</v>
      </c>
      <c r="AE1386" s="120" t="s">
        <v>426</v>
      </c>
      <c r="AF1386" s="123">
        <v>2499</v>
      </c>
      <c r="AG1386" s="123">
        <v>2250</v>
      </c>
      <c r="AH1386" s="120" t="s">
        <v>429</v>
      </c>
      <c r="AI1386" s="123">
        <v>5477.17</v>
      </c>
      <c r="AJ1386" s="123">
        <v>3771.83</v>
      </c>
      <c r="AK1386" s="123">
        <v>9249</v>
      </c>
      <c r="AL1386" s="123">
        <v>36474.83</v>
      </c>
      <c r="AM1386" s="123">
        <v>8525.17</v>
      </c>
      <c r="AN1386" s="123">
        <v>45000</v>
      </c>
      <c r="AO1386" s="123">
        <v>36474.83</v>
      </c>
      <c r="AP1386" s="123">
        <v>8525.17</v>
      </c>
      <c r="AQ1386" s="123">
        <v>45000</v>
      </c>
      <c r="AR1386" s="120">
        <v>24</v>
      </c>
      <c r="AS1386" s="120">
        <f>VLOOKUP(X1386:X3649,[7]Sheet1!$T$2:$AC$1764,10,0)</f>
        <v>594</v>
      </c>
      <c r="AT1386" s="107" t="str">
        <f>VLOOKUP(X1386:X3643,'[8]Asset Classification'!$J$3:$S$2325,10,0)</f>
        <v>&gt;180</v>
      </c>
      <c r="AU1386" s="120"/>
      <c r="AV1386" s="120"/>
      <c r="AW1386" s="120"/>
      <c r="AX1386" s="120" t="s">
        <v>544</v>
      </c>
      <c r="AY1386" s="120" t="s">
        <v>545</v>
      </c>
      <c r="AZ1386" s="120"/>
      <c r="BA1386" s="120"/>
      <c r="BB1386" s="126"/>
      <c r="BC1386" s="110"/>
      <c r="BD1386" s="111"/>
      <c r="BE1386" s="111"/>
      <c r="BF1386" s="112"/>
      <c r="BG1386" s="111"/>
      <c r="BH1386" s="113"/>
      <c r="BI1386" s="111"/>
      <c r="BJ1386" s="111"/>
      <c r="BK1386" s="114"/>
      <c r="BL1386" s="122"/>
    </row>
    <row r="1387" spans="1:64" s="125" customFormat="1" ht="14.55" customHeight="1" x14ac:dyDescent="0.3">
      <c r="A1387" s="120">
        <v>1382</v>
      </c>
      <c r="B1387" s="120" t="s">
        <v>5879</v>
      </c>
      <c r="C1387" s="120" t="s">
        <v>178</v>
      </c>
      <c r="D1387" s="120" t="s">
        <v>850</v>
      </c>
      <c r="E1387" s="120" t="s">
        <v>851</v>
      </c>
      <c r="F1387" s="120" t="s">
        <v>852</v>
      </c>
      <c r="G1387" s="120" t="s">
        <v>853</v>
      </c>
      <c r="H1387" s="120" t="s">
        <v>854</v>
      </c>
      <c r="I1387" s="120">
        <v>40735</v>
      </c>
      <c r="J1387" s="120" t="s">
        <v>915</v>
      </c>
      <c r="K1387" s="120">
        <v>40735</v>
      </c>
      <c r="L1387" s="120" t="s">
        <v>916</v>
      </c>
      <c r="M1387" s="120" t="s">
        <v>917</v>
      </c>
      <c r="N1387" s="120">
        <v>62893</v>
      </c>
      <c r="O1387" s="120" t="s">
        <v>2081</v>
      </c>
      <c r="P1387" s="120">
        <v>537057</v>
      </c>
      <c r="Q1387" s="120" t="s">
        <v>2082</v>
      </c>
      <c r="R1387" s="120" t="s">
        <v>332</v>
      </c>
      <c r="S1387" s="120" t="s">
        <v>2083</v>
      </c>
      <c r="T1387" s="120" t="s">
        <v>185</v>
      </c>
      <c r="U1387" s="120" t="s">
        <v>186</v>
      </c>
      <c r="V1387" s="120">
        <v>541</v>
      </c>
      <c r="W1387" s="120" t="s">
        <v>5880</v>
      </c>
      <c r="X1387" s="120">
        <v>351173306</v>
      </c>
      <c r="Y1387" s="120" t="s">
        <v>2085</v>
      </c>
      <c r="Z1387" s="120" t="s">
        <v>432</v>
      </c>
      <c r="AA1387" s="123">
        <v>20656</v>
      </c>
      <c r="AB1387" s="120" t="s">
        <v>548</v>
      </c>
      <c r="AC1387" s="120">
        <v>12</v>
      </c>
      <c r="AD1387" s="120" t="s">
        <v>276</v>
      </c>
      <c r="AE1387" s="120" t="s">
        <v>413</v>
      </c>
      <c r="AF1387" s="123">
        <v>1727</v>
      </c>
      <c r="AG1387" s="123">
        <v>2000</v>
      </c>
      <c r="AH1387" s="120" t="s">
        <v>231</v>
      </c>
      <c r="AI1387" s="123">
        <v>6063.57</v>
      </c>
      <c r="AJ1387" s="123">
        <v>1663.43</v>
      </c>
      <c r="AK1387" s="123">
        <v>7727</v>
      </c>
      <c r="AL1387" s="123">
        <v>14592.43</v>
      </c>
      <c r="AM1387" s="123">
        <v>1407.57</v>
      </c>
      <c r="AN1387" s="123">
        <v>16000</v>
      </c>
      <c r="AO1387" s="123">
        <v>14592.43</v>
      </c>
      <c r="AP1387" s="123">
        <v>1407.57</v>
      </c>
      <c r="AQ1387" s="123">
        <v>16000</v>
      </c>
      <c r="AR1387" s="120">
        <v>25</v>
      </c>
      <c r="AS1387" s="120">
        <f>VLOOKUP(X1387:X3650,[7]Sheet1!$T$2:$AC$1764,10,0)</f>
        <v>594</v>
      </c>
      <c r="AT1387" s="107" t="str">
        <f>VLOOKUP(X1387:X3644,'[8]Asset Classification'!$J$3:$S$2325,10,0)</f>
        <v>&gt;180</v>
      </c>
      <c r="AU1387" s="120"/>
      <c r="AV1387" s="120"/>
      <c r="AW1387" s="120"/>
      <c r="AX1387" s="120" t="s">
        <v>544</v>
      </c>
      <c r="AY1387" s="120" t="s">
        <v>545</v>
      </c>
      <c r="AZ1387" s="120"/>
      <c r="BA1387" s="120"/>
      <c r="BB1387" s="126"/>
      <c r="BC1387" s="110"/>
      <c r="BD1387" s="111"/>
      <c r="BE1387" s="111"/>
      <c r="BF1387" s="112"/>
      <c r="BG1387" s="111"/>
      <c r="BH1387" s="113"/>
      <c r="BI1387" s="111"/>
      <c r="BJ1387" s="111"/>
      <c r="BK1387" s="114"/>
      <c r="BL1387" s="122"/>
    </row>
    <row r="1388" spans="1:64" s="125" customFormat="1" ht="14.55" customHeight="1" x14ac:dyDescent="0.3">
      <c r="A1388" s="120">
        <v>1383</v>
      </c>
      <c r="B1388" s="120" t="s">
        <v>5879</v>
      </c>
      <c r="C1388" s="120" t="s">
        <v>178</v>
      </c>
      <c r="D1388" s="120" t="s">
        <v>850</v>
      </c>
      <c r="E1388" s="120" t="s">
        <v>851</v>
      </c>
      <c r="F1388" s="120" t="s">
        <v>852</v>
      </c>
      <c r="G1388" s="120" t="s">
        <v>853</v>
      </c>
      <c r="H1388" s="120" t="s">
        <v>854</v>
      </c>
      <c r="I1388" s="120">
        <v>178001</v>
      </c>
      <c r="J1388" s="120" t="s">
        <v>924</v>
      </c>
      <c r="K1388" s="120">
        <v>178001</v>
      </c>
      <c r="L1388" s="120" t="s">
        <v>925</v>
      </c>
      <c r="M1388" s="120" t="s">
        <v>926</v>
      </c>
      <c r="N1388" s="120">
        <v>62993</v>
      </c>
      <c r="O1388" s="120" t="s">
        <v>1793</v>
      </c>
      <c r="P1388" s="120">
        <v>91575</v>
      </c>
      <c r="Q1388" s="120" t="s">
        <v>1794</v>
      </c>
      <c r="R1388" s="120" t="s">
        <v>255</v>
      </c>
      <c r="S1388" s="120" t="s">
        <v>2859</v>
      </c>
      <c r="T1388" s="120" t="s">
        <v>180</v>
      </c>
      <c r="U1388" s="120" t="s">
        <v>181</v>
      </c>
      <c r="V1388" s="120">
        <v>541</v>
      </c>
      <c r="W1388" s="120" t="s">
        <v>5880</v>
      </c>
      <c r="X1388" s="120">
        <v>351202586</v>
      </c>
      <c r="Y1388" s="120" t="s">
        <v>2860</v>
      </c>
      <c r="Z1388" s="120" t="s">
        <v>432</v>
      </c>
      <c r="AA1388" s="123">
        <v>54478</v>
      </c>
      <c r="AB1388" s="120" t="s">
        <v>197</v>
      </c>
      <c r="AC1388" s="120">
        <v>24</v>
      </c>
      <c r="AD1388" s="120" t="s">
        <v>190</v>
      </c>
      <c r="AE1388" s="120" t="s">
        <v>426</v>
      </c>
      <c r="AF1388" s="123">
        <v>2698</v>
      </c>
      <c r="AG1388" s="123">
        <v>2950</v>
      </c>
      <c r="AH1388" s="120" t="s">
        <v>675</v>
      </c>
      <c r="AI1388" s="123">
        <v>6655.46</v>
      </c>
      <c r="AJ1388" s="123">
        <v>4892.54</v>
      </c>
      <c r="AK1388" s="123">
        <v>11548</v>
      </c>
      <c r="AL1388" s="123">
        <v>47822.54</v>
      </c>
      <c r="AM1388" s="123">
        <v>11177.46</v>
      </c>
      <c r="AN1388" s="123">
        <v>59000</v>
      </c>
      <c r="AO1388" s="123">
        <v>47822.54</v>
      </c>
      <c r="AP1388" s="123">
        <v>11177.46</v>
      </c>
      <c r="AQ1388" s="123">
        <v>59000</v>
      </c>
      <c r="AR1388" s="120">
        <v>24</v>
      </c>
      <c r="AS1388" s="120">
        <f>VLOOKUP(X1388:X3651,[7]Sheet1!$T$2:$AC$1764,10,0)</f>
        <v>594</v>
      </c>
      <c r="AT1388" s="107" t="str">
        <f>VLOOKUP(X1388:X3645,'[8]Asset Classification'!$J$3:$S$2325,10,0)</f>
        <v>&gt;180</v>
      </c>
      <c r="AU1388" s="120"/>
      <c r="AV1388" s="120"/>
      <c r="AW1388" s="120"/>
      <c r="AX1388" s="120" t="s">
        <v>544</v>
      </c>
      <c r="AY1388" s="120" t="s">
        <v>545</v>
      </c>
      <c r="AZ1388" s="120"/>
      <c r="BA1388" s="120"/>
      <c r="BB1388" s="126"/>
      <c r="BC1388" s="110"/>
      <c r="BD1388" s="111"/>
      <c r="BE1388" s="111"/>
      <c r="BF1388" s="112"/>
      <c r="BG1388" s="111"/>
      <c r="BH1388" s="113"/>
      <c r="BI1388" s="111"/>
      <c r="BJ1388" s="111"/>
      <c r="BK1388" s="114"/>
      <c r="BL1388" s="122"/>
    </row>
    <row r="1389" spans="1:64" s="125" customFormat="1" ht="14.55" customHeight="1" x14ac:dyDescent="0.3">
      <c r="A1389" s="120">
        <v>1384</v>
      </c>
      <c r="B1389" s="120" t="s">
        <v>5879</v>
      </c>
      <c r="C1389" s="120" t="s">
        <v>178</v>
      </c>
      <c r="D1389" s="120" t="s">
        <v>850</v>
      </c>
      <c r="E1389" s="120" t="s">
        <v>851</v>
      </c>
      <c r="F1389" s="120" t="s">
        <v>852</v>
      </c>
      <c r="G1389" s="120" t="s">
        <v>853</v>
      </c>
      <c r="H1389" s="120" t="s">
        <v>854</v>
      </c>
      <c r="I1389" s="120">
        <v>40668</v>
      </c>
      <c r="J1389" s="120" t="s">
        <v>854</v>
      </c>
      <c r="K1389" s="120">
        <v>40668</v>
      </c>
      <c r="L1389" s="120" t="s">
        <v>916</v>
      </c>
      <c r="M1389" s="120" t="s">
        <v>917</v>
      </c>
      <c r="N1389" s="120">
        <v>351960</v>
      </c>
      <c r="O1389" s="120" t="s">
        <v>2900</v>
      </c>
      <c r="P1389" s="120">
        <v>606383</v>
      </c>
      <c r="Q1389" s="120" t="s">
        <v>2901</v>
      </c>
      <c r="R1389" s="120" t="s">
        <v>255</v>
      </c>
      <c r="S1389" s="120" t="s">
        <v>2953</v>
      </c>
      <c r="T1389" s="120" t="s">
        <v>185</v>
      </c>
      <c r="U1389" s="120" t="s">
        <v>186</v>
      </c>
      <c r="V1389" s="120">
        <v>541</v>
      </c>
      <c r="W1389" s="120" t="s">
        <v>5880</v>
      </c>
      <c r="X1389" s="120">
        <v>351453094</v>
      </c>
      <c r="Y1389" s="120" t="s">
        <v>2954</v>
      </c>
      <c r="Z1389" s="120" t="s">
        <v>809</v>
      </c>
      <c r="AA1389" s="123">
        <v>42000</v>
      </c>
      <c r="AB1389" s="120" t="s">
        <v>548</v>
      </c>
      <c r="AC1389" s="120">
        <v>24</v>
      </c>
      <c r="AD1389" s="120" t="s">
        <v>192</v>
      </c>
      <c r="AE1389" s="120" t="s">
        <v>810</v>
      </c>
      <c r="AF1389" s="123">
        <v>2250</v>
      </c>
      <c r="AG1389" s="123">
        <v>2250</v>
      </c>
      <c r="AH1389" s="120" t="s">
        <v>234</v>
      </c>
      <c r="AI1389" s="123">
        <v>4010.33</v>
      </c>
      <c r="AJ1389" s="123">
        <v>2739.67</v>
      </c>
      <c r="AK1389" s="123">
        <v>6750</v>
      </c>
      <c r="AL1389" s="123">
        <v>37989.67</v>
      </c>
      <c r="AM1389" s="123">
        <v>9347.33</v>
      </c>
      <c r="AN1389" s="123">
        <v>47337</v>
      </c>
      <c r="AO1389" s="123">
        <v>35700.620000000003</v>
      </c>
      <c r="AP1389" s="123">
        <v>9299.3799999999992</v>
      </c>
      <c r="AQ1389" s="123">
        <v>45000</v>
      </c>
      <c r="AR1389" s="120">
        <v>23</v>
      </c>
      <c r="AS1389" s="120">
        <f>VLOOKUP(X1389:X3652,[7]Sheet1!$T$2:$AC$1764,10,0)</f>
        <v>594</v>
      </c>
      <c r="AT1389" s="107" t="str">
        <f>VLOOKUP(X1389:X3646,'[8]Asset Classification'!$J$3:$S$2325,10,0)</f>
        <v>&gt;180</v>
      </c>
      <c r="AU1389" s="120"/>
      <c r="AV1389" s="120"/>
      <c r="AW1389" s="120"/>
      <c r="AX1389" s="120" t="s">
        <v>544</v>
      </c>
      <c r="AY1389" s="120" t="s">
        <v>545</v>
      </c>
      <c r="AZ1389" s="120"/>
      <c r="BA1389" s="120"/>
      <c r="BB1389" s="126"/>
      <c r="BC1389" s="110"/>
      <c r="BD1389" s="111"/>
      <c r="BE1389" s="111"/>
      <c r="BF1389" s="112"/>
      <c r="BG1389" s="111"/>
      <c r="BH1389" s="113"/>
      <c r="BI1389" s="111"/>
      <c r="BJ1389" s="111"/>
      <c r="BK1389" s="114"/>
      <c r="BL1389" s="122"/>
    </row>
    <row r="1390" spans="1:64" s="125" customFormat="1" ht="14.55" customHeight="1" x14ac:dyDescent="0.3">
      <c r="A1390" s="120">
        <v>1385</v>
      </c>
      <c r="B1390" s="120" t="s">
        <v>5879</v>
      </c>
      <c r="C1390" s="120" t="s">
        <v>178</v>
      </c>
      <c r="D1390" s="120" t="s">
        <v>850</v>
      </c>
      <c r="E1390" s="120" t="s">
        <v>851</v>
      </c>
      <c r="F1390" s="120" t="s">
        <v>852</v>
      </c>
      <c r="G1390" s="120" t="s">
        <v>853</v>
      </c>
      <c r="H1390" s="120" t="s">
        <v>854</v>
      </c>
      <c r="I1390" s="120">
        <v>40742</v>
      </c>
      <c r="J1390" s="120" t="s">
        <v>1661</v>
      </c>
      <c r="K1390" s="120">
        <v>40742</v>
      </c>
      <c r="L1390" s="120" t="s">
        <v>855</v>
      </c>
      <c r="M1390" s="120" t="s">
        <v>856</v>
      </c>
      <c r="N1390" s="120">
        <v>348210</v>
      </c>
      <c r="O1390" s="120" t="s">
        <v>1861</v>
      </c>
      <c r="P1390" s="120">
        <v>492217</v>
      </c>
      <c r="Q1390" s="120" t="s">
        <v>1862</v>
      </c>
      <c r="R1390" s="120" t="s">
        <v>255</v>
      </c>
      <c r="S1390" s="120" t="s">
        <v>1863</v>
      </c>
      <c r="T1390" s="120" t="s">
        <v>180</v>
      </c>
      <c r="U1390" s="120" t="s">
        <v>181</v>
      </c>
      <c r="V1390" s="120">
        <v>541</v>
      </c>
      <c r="W1390" s="120" t="s">
        <v>221</v>
      </c>
      <c r="X1390" s="120">
        <v>348686678</v>
      </c>
      <c r="Y1390" s="120" t="s">
        <v>1864</v>
      </c>
      <c r="Z1390" s="120" t="s">
        <v>1865</v>
      </c>
      <c r="AA1390" s="123">
        <v>41952</v>
      </c>
      <c r="AB1390" s="120" t="s">
        <v>194</v>
      </c>
      <c r="AC1390" s="120">
        <v>24</v>
      </c>
      <c r="AD1390" s="120" t="s">
        <v>192</v>
      </c>
      <c r="AE1390" s="120" t="s">
        <v>772</v>
      </c>
      <c r="AF1390" s="123">
        <v>1932</v>
      </c>
      <c r="AG1390" s="123">
        <v>2250</v>
      </c>
      <c r="AH1390" s="120" t="s">
        <v>468</v>
      </c>
      <c r="AI1390" s="123">
        <v>16429.439999999999</v>
      </c>
      <c r="AJ1390" s="123">
        <v>8002.56</v>
      </c>
      <c r="AK1390" s="123">
        <v>24432</v>
      </c>
      <c r="AL1390" s="123">
        <v>25522.560000000001</v>
      </c>
      <c r="AM1390" s="123">
        <v>3727.44</v>
      </c>
      <c r="AN1390" s="123">
        <v>29250</v>
      </c>
      <c r="AO1390" s="123">
        <v>25522.560000000001</v>
      </c>
      <c r="AP1390" s="123">
        <v>3727.44</v>
      </c>
      <c r="AQ1390" s="123">
        <v>29250</v>
      </c>
      <c r="AR1390" s="120">
        <v>32</v>
      </c>
      <c r="AS1390" s="120">
        <f>VLOOKUP(X1390:X3653,[7]Sheet1!$T$2:$AC$1764,10,0)</f>
        <v>595</v>
      </c>
      <c r="AT1390" s="107" t="str">
        <f>VLOOKUP(X1390:X3647,'[8]Asset Classification'!$J$3:$S$2325,10,0)</f>
        <v>&gt;180</v>
      </c>
      <c r="AU1390" s="120"/>
      <c r="AV1390" s="120"/>
      <c r="AW1390" s="120"/>
      <c r="AX1390" s="120" t="s">
        <v>544</v>
      </c>
      <c r="AY1390" s="120" t="s">
        <v>545</v>
      </c>
      <c r="AZ1390" s="120"/>
      <c r="BA1390" s="120"/>
      <c r="BB1390" s="126"/>
      <c r="BC1390" s="110"/>
      <c r="BD1390" s="111"/>
      <c r="BE1390" s="111"/>
      <c r="BF1390" s="112"/>
      <c r="BG1390" s="111"/>
      <c r="BH1390" s="113"/>
      <c r="BI1390" s="111"/>
      <c r="BJ1390" s="111"/>
      <c r="BK1390" s="114"/>
      <c r="BL1390" s="122"/>
    </row>
    <row r="1391" spans="1:64" s="125" customFormat="1" ht="14.55" customHeight="1" x14ac:dyDescent="0.3">
      <c r="A1391" s="120">
        <v>1386</v>
      </c>
      <c r="B1391" s="120" t="s">
        <v>5879</v>
      </c>
      <c r="C1391" s="120" t="s">
        <v>178</v>
      </c>
      <c r="D1391" s="120" t="s">
        <v>850</v>
      </c>
      <c r="E1391" s="120" t="s">
        <v>851</v>
      </c>
      <c r="F1391" s="120" t="s">
        <v>852</v>
      </c>
      <c r="G1391" s="120" t="s">
        <v>853</v>
      </c>
      <c r="H1391" s="120" t="s">
        <v>854</v>
      </c>
      <c r="I1391" s="120">
        <v>178001</v>
      </c>
      <c r="J1391" s="120" t="s">
        <v>924</v>
      </c>
      <c r="K1391" s="120">
        <v>178001</v>
      </c>
      <c r="L1391" s="120" t="s">
        <v>925</v>
      </c>
      <c r="M1391" s="120" t="s">
        <v>926</v>
      </c>
      <c r="N1391" s="120">
        <v>62822</v>
      </c>
      <c r="O1391" s="120" t="s">
        <v>1861</v>
      </c>
      <c r="P1391" s="120">
        <v>492217</v>
      </c>
      <c r="Q1391" s="120" t="s">
        <v>1862</v>
      </c>
      <c r="R1391" s="120" t="s">
        <v>255</v>
      </c>
      <c r="S1391" s="120" t="s">
        <v>1872</v>
      </c>
      <c r="T1391" s="120" t="s">
        <v>185</v>
      </c>
      <c r="U1391" s="120" t="s">
        <v>181</v>
      </c>
      <c r="V1391" s="120">
        <v>541</v>
      </c>
      <c r="W1391" s="120" t="s">
        <v>221</v>
      </c>
      <c r="X1391" s="120">
        <v>348686896</v>
      </c>
      <c r="Y1391" s="120" t="s">
        <v>1873</v>
      </c>
      <c r="Z1391" s="120" t="s">
        <v>1865</v>
      </c>
      <c r="AA1391" s="123">
        <v>41952</v>
      </c>
      <c r="AB1391" s="120" t="s">
        <v>194</v>
      </c>
      <c r="AC1391" s="120">
        <v>24</v>
      </c>
      <c r="AD1391" s="120" t="s">
        <v>192</v>
      </c>
      <c r="AE1391" s="120" t="s">
        <v>772</v>
      </c>
      <c r="AF1391" s="123">
        <v>1932</v>
      </c>
      <c r="AG1391" s="123">
        <v>2250</v>
      </c>
      <c r="AH1391" s="120" t="s">
        <v>468</v>
      </c>
      <c r="AI1391" s="123">
        <v>16429.439999999999</v>
      </c>
      <c r="AJ1391" s="123">
        <v>8002.56</v>
      </c>
      <c r="AK1391" s="123">
        <v>24432</v>
      </c>
      <c r="AL1391" s="123">
        <v>25522.560000000001</v>
      </c>
      <c r="AM1391" s="123">
        <v>3727.44</v>
      </c>
      <c r="AN1391" s="123">
        <v>29250</v>
      </c>
      <c r="AO1391" s="123">
        <v>25522.560000000001</v>
      </c>
      <c r="AP1391" s="123">
        <v>3727.44</v>
      </c>
      <c r="AQ1391" s="123">
        <v>29250</v>
      </c>
      <c r="AR1391" s="120">
        <v>32</v>
      </c>
      <c r="AS1391" s="120">
        <f>VLOOKUP(X1391:X3654,[7]Sheet1!$T$2:$AC$1764,10,0)</f>
        <v>595</v>
      </c>
      <c r="AT1391" s="107" t="str">
        <f>VLOOKUP(X1391:X3648,'[8]Asset Classification'!$J$3:$S$2325,10,0)</f>
        <v>&gt;180</v>
      </c>
      <c r="AU1391" s="120"/>
      <c r="AV1391" s="120"/>
      <c r="AW1391" s="120"/>
      <c r="AX1391" s="120" t="s">
        <v>544</v>
      </c>
      <c r="AY1391" s="120" t="s">
        <v>545</v>
      </c>
      <c r="AZ1391" s="120"/>
      <c r="BA1391" s="120"/>
      <c r="BB1391" s="126"/>
      <c r="BC1391" s="110"/>
      <c r="BD1391" s="111"/>
      <c r="BE1391" s="111"/>
      <c r="BF1391" s="112"/>
      <c r="BG1391" s="111"/>
      <c r="BH1391" s="113"/>
      <c r="BI1391" s="111"/>
      <c r="BJ1391" s="111"/>
      <c r="BK1391" s="114"/>
      <c r="BL1391" s="122"/>
    </row>
    <row r="1392" spans="1:64" s="125" customFormat="1" ht="14.55" customHeight="1" x14ac:dyDescent="0.3">
      <c r="A1392" s="120">
        <v>1387</v>
      </c>
      <c r="B1392" s="120" t="s">
        <v>5879</v>
      </c>
      <c r="C1392" s="120" t="s">
        <v>178</v>
      </c>
      <c r="D1392" s="120" t="s">
        <v>850</v>
      </c>
      <c r="E1392" s="120" t="s">
        <v>851</v>
      </c>
      <c r="F1392" s="120" t="s">
        <v>852</v>
      </c>
      <c r="G1392" s="120" t="s">
        <v>853</v>
      </c>
      <c r="H1392" s="120" t="s">
        <v>854</v>
      </c>
      <c r="I1392" s="120">
        <v>40699</v>
      </c>
      <c r="J1392" s="120" t="s">
        <v>2253</v>
      </c>
      <c r="K1392" s="120">
        <v>40699</v>
      </c>
      <c r="L1392" s="120" t="s">
        <v>1019</v>
      </c>
      <c r="M1392" s="120" t="s">
        <v>1020</v>
      </c>
      <c r="N1392" s="120">
        <v>382197</v>
      </c>
      <c r="O1392" s="120" t="s">
        <v>1899</v>
      </c>
      <c r="P1392" s="120">
        <v>496700</v>
      </c>
      <c r="Q1392" s="120" t="s">
        <v>1900</v>
      </c>
      <c r="R1392" s="120" t="s">
        <v>255</v>
      </c>
      <c r="S1392" s="120" t="s">
        <v>1901</v>
      </c>
      <c r="T1392" s="120" t="s">
        <v>185</v>
      </c>
      <c r="U1392" s="120" t="s">
        <v>181</v>
      </c>
      <c r="V1392" s="120">
        <v>541</v>
      </c>
      <c r="W1392" s="120" t="s">
        <v>221</v>
      </c>
      <c r="X1392" s="120">
        <v>348733409</v>
      </c>
      <c r="Y1392" s="120" t="s">
        <v>1902</v>
      </c>
      <c r="Z1392" s="120" t="s">
        <v>1859</v>
      </c>
      <c r="AA1392" s="123">
        <v>41952</v>
      </c>
      <c r="AB1392" s="120" t="s">
        <v>194</v>
      </c>
      <c r="AC1392" s="120">
        <v>24</v>
      </c>
      <c r="AD1392" s="120" t="s">
        <v>192</v>
      </c>
      <c r="AE1392" s="120" t="s">
        <v>1871</v>
      </c>
      <c r="AF1392" s="123">
        <v>1821</v>
      </c>
      <c r="AG1392" s="123">
        <v>2250</v>
      </c>
      <c r="AH1392" s="120" t="s">
        <v>554</v>
      </c>
      <c r="AI1392" s="123">
        <v>16429.439999999999</v>
      </c>
      <c r="AJ1392" s="123">
        <v>7891.56</v>
      </c>
      <c r="AK1392" s="123">
        <v>24321</v>
      </c>
      <c r="AL1392" s="123">
        <v>25522.560000000001</v>
      </c>
      <c r="AM1392" s="123">
        <v>3727.44</v>
      </c>
      <c r="AN1392" s="123">
        <v>29250</v>
      </c>
      <c r="AO1392" s="123">
        <v>25522.560000000001</v>
      </c>
      <c r="AP1392" s="123">
        <v>3727.44</v>
      </c>
      <c r="AQ1392" s="123">
        <v>29250</v>
      </c>
      <c r="AR1392" s="120">
        <v>32</v>
      </c>
      <c r="AS1392" s="120">
        <f>VLOOKUP(X1392:X3655,[7]Sheet1!$T$2:$AC$1764,10,0)</f>
        <v>595</v>
      </c>
      <c r="AT1392" s="107" t="str">
        <f>VLOOKUP(X1392:X3649,'[8]Asset Classification'!$J$3:$S$2325,10,0)</f>
        <v>&gt;180</v>
      </c>
      <c r="AU1392" s="120"/>
      <c r="AV1392" s="120"/>
      <c r="AW1392" s="120"/>
      <c r="AX1392" s="120" t="s">
        <v>544</v>
      </c>
      <c r="AY1392" s="120" t="s">
        <v>545</v>
      </c>
      <c r="AZ1392" s="120"/>
      <c r="BA1392" s="120"/>
      <c r="BB1392" s="126"/>
      <c r="BC1392" s="110"/>
      <c r="BD1392" s="111"/>
      <c r="BE1392" s="111"/>
      <c r="BF1392" s="112"/>
      <c r="BG1392" s="111"/>
      <c r="BH1392" s="113"/>
      <c r="BI1392" s="111"/>
      <c r="BJ1392" s="111"/>
      <c r="BK1392" s="114"/>
      <c r="BL1392" s="122"/>
    </row>
    <row r="1393" spans="1:64" s="125" customFormat="1" ht="14.55" customHeight="1" x14ac:dyDescent="0.3">
      <c r="A1393" s="120">
        <v>1388</v>
      </c>
      <c r="B1393" s="120" t="s">
        <v>5879</v>
      </c>
      <c r="C1393" s="120" t="s">
        <v>178</v>
      </c>
      <c r="D1393" s="120" t="s">
        <v>850</v>
      </c>
      <c r="E1393" s="120" t="s">
        <v>851</v>
      </c>
      <c r="F1393" s="120" t="s">
        <v>852</v>
      </c>
      <c r="G1393" s="120" t="s">
        <v>853</v>
      </c>
      <c r="H1393" s="120" t="s">
        <v>854</v>
      </c>
      <c r="I1393" s="120">
        <v>168143</v>
      </c>
      <c r="J1393" s="120" t="s">
        <v>854</v>
      </c>
      <c r="K1393" s="120">
        <v>168143</v>
      </c>
      <c r="L1393" s="120" t="s">
        <v>906</v>
      </c>
      <c r="M1393" s="120" t="s">
        <v>907</v>
      </c>
      <c r="N1393" s="120">
        <v>347713</v>
      </c>
      <c r="O1393" s="120" t="s">
        <v>1903</v>
      </c>
      <c r="P1393" s="120">
        <v>496890</v>
      </c>
      <c r="Q1393" s="120" t="s">
        <v>1904</v>
      </c>
      <c r="R1393" s="120" t="s">
        <v>255</v>
      </c>
      <c r="S1393" s="120" t="s">
        <v>1905</v>
      </c>
      <c r="T1393" s="120" t="s">
        <v>185</v>
      </c>
      <c r="U1393" s="120" t="s">
        <v>181</v>
      </c>
      <c r="V1393" s="120">
        <v>541</v>
      </c>
      <c r="W1393" s="120" t="s">
        <v>221</v>
      </c>
      <c r="X1393" s="120">
        <v>348734130</v>
      </c>
      <c r="Y1393" s="120" t="s">
        <v>1906</v>
      </c>
      <c r="Z1393" s="120" t="s">
        <v>1907</v>
      </c>
      <c r="AA1393" s="123">
        <v>41952</v>
      </c>
      <c r="AB1393" s="120" t="s">
        <v>194</v>
      </c>
      <c r="AC1393" s="120">
        <v>24</v>
      </c>
      <c r="AD1393" s="120" t="s">
        <v>192</v>
      </c>
      <c r="AE1393" s="120" t="s">
        <v>1871</v>
      </c>
      <c r="AF1393" s="123">
        <v>1711</v>
      </c>
      <c r="AG1393" s="123">
        <v>2250</v>
      </c>
      <c r="AH1393" s="120" t="s">
        <v>592</v>
      </c>
      <c r="AI1393" s="123">
        <v>16429.439999999999</v>
      </c>
      <c r="AJ1393" s="123">
        <v>7781.56</v>
      </c>
      <c r="AK1393" s="123">
        <v>24211</v>
      </c>
      <c r="AL1393" s="123">
        <v>25522.560000000001</v>
      </c>
      <c r="AM1393" s="123">
        <v>3727.44</v>
      </c>
      <c r="AN1393" s="123">
        <v>29250</v>
      </c>
      <c r="AO1393" s="123">
        <v>25522.560000000001</v>
      </c>
      <c r="AP1393" s="123">
        <v>3727.44</v>
      </c>
      <c r="AQ1393" s="123">
        <v>29250</v>
      </c>
      <c r="AR1393" s="120">
        <v>32</v>
      </c>
      <c r="AS1393" s="120">
        <f>VLOOKUP(X1393:X3656,[7]Sheet1!$T$2:$AC$1764,10,0)</f>
        <v>595</v>
      </c>
      <c r="AT1393" s="107" t="str">
        <f>VLOOKUP(X1393:X3650,'[8]Asset Classification'!$J$3:$S$2325,10,0)</f>
        <v>&gt;180</v>
      </c>
      <c r="AU1393" s="120"/>
      <c r="AV1393" s="120"/>
      <c r="AW1393" s="120"/>
      <c r="AX1393" s="120" t="s">
        <v>544</v>
      </c>
      <c r="AY1393" s="120" t="s">
        <v>545</v>
      </c>
      <c r="AZ1393" s="120"/>
      <c r="BA1393" s="120"/>
      <c r="BB1393" s="126"/>
      <c r="BC1393" s="110"/>
      <c r="BD1393" s="111"/>
      <c r="BE1393" s="111"/>
      <c r="BF1393" s="112"/>
      <c r="BG1393" s="111"/>
      <c r="BH1393" s="113"/>
      <c r="BI1393" s="111"/>
      <c r="BJ1393" s="111"/>
      <c r="BK1393" s="114"/>
      <c r="BL1393" s="122"/>
    </row>
    <row r="1394" spans="1:64" s="125" customFormat="1" ht="14.55" customHeight="1" x14ac:dyDescent="0.3">
      <c r="A1394" s="120">
        <v>1389</v>
      </c>
      <c r="B1394" s="120" t="s">
        <v>5879</v>
      </c>
      <c r="C1394" s="120" t="s">
        <v>178</v>
      </c>
      <c r="D1394" s="120" t="s">
        <v>850</v>
      </c>
      <c r="E1394" s="120" t="s">
        <v>851</v>
      </c>
      <c r="F1394" s="120" t="s">
        <v>852</v>
      </c>
      <c r="G1394" s="120" t="s">
        <v>853</v>
      </c>
      <c r="H1394" s="120" t="s">
        <v>854</v>
      </c>
      <c r="I1394" s="120">
        <v>168143</v>
      </c>
      <c r="J1394" s="120" t="s">
        <v>854</v>
      </c>
      <c r="K1394" s="120">
        <v>168143</v>
      </c>
      <c r="L1394" s="120" t="s">
        <v>925</v>
      </c>
      <c r="M1394" s="120" t="s">
        <v>926</v>
      </c>
      <c r="N1394" s="120">
        <v>62864</v>
      </c>
      <c r="O1394" s="120" t="s">
        <v>1903</v>
      </c>
      <c r="P1394" s="120">
        <v>497269</v>
      </c>
      <c r="Q1394" s="120" t="s">
        <v>1908</v>
      </c>
      <c r="R1394" s="120" t="s">
        <v>255</v>
      </c>
      <c r="S1394" s="120" t="s">
        <v>1909</v>
      </c>
      <c r="T1394" s="120" t="s">
        <v>298</v>
      </c>
      <c r="U1394" s="120" t="s">
        <v>181</v>
      </c>
      <c r="V1394" s="120">
        <v>541</v>
      </c>
      <c r="W1394" s="120" t="s">
        <v>221</v>
      </c>
      <c r="X1394" s="120">
        <v>348737983</v>
      </c>
      <c r="Y1394" s="120" t="s">
        <v>1910</v>
      </c>
      <c r="Z1394" s="120" t="s">
        <v>1859</v>
      </c>
      <c r="AA1394" s="123">
        <v>41952</v>
      </c>
      <c r="AB1394" s="120" t="s">
        <v>194</v>
      </c>
      <c r="AC1394" s="120">
        <v>24</v>
      </c>
      <c r="AD1394" s="120" t="s">
        <v>192</v>
      </c>
      <c r="AE1394" s="120" t="s">
        <v>1871</v>
      </c>
      <c r="AF1394" s="123">
        <v>1821</v>
      </c>
      <c r="AG1394" s="123">
        <v>2250</v>
      </c>
      <c r="AH1394" s="120" t="s">
        <v>592</v>
      </c>
      <c r="AI1394" s="123">
        <v>16429.439999999999</v>
      </c>
      <c r="AJ1394" s="123">
        <v>7891.56</v>
      </c>
      <c r="AK1394" s="123">
        <v>24321</v>
      </c>
      <c r="AL1394" s="123">
        <v>25522.560000000001</v>
      </c>
      <c r="AM1394" s="123">
        <v>3727.44</v>
      </c>
      <c r="AN1394" s="123">
        <v>29250</v>
      </c>
      <c r="AO1394" s="123">
        <v>25522.560000000001</v>
      </c>
      <c r="AP1394" s="123">
        <v>3727.44</v>
      </c>
      <c r="AQ1394" s="123">
        <v>29250</v>
      </c>
      <c r="AR1394" s="120">
        <v>32</v>
      </c>
      <c r="AS1394" s="120">
        <f>VLOOKUP(X1394:X3657,[7]Sheet1!$T$2:$AC$1764,10,0)</f>
        <v>595</v>
      </c>
      <c r="AT1394" s="107" t="str">
        <f>VLOOKUP(X1394:X3651,'[8]Asset Classification'!$J$3:$S$2325,10,0)</f>
        <v>&gt;180</v>
      </c>
      <c r="AU1394" s="120"/>
      <c r="AV1394" s="120"/>
      <c r="AW1394" s="120"/>
      <c r="AX1394" s="120" t="s">
        <v>544</v>
      </c>
      <c r="AY1394" s="120" t="s">
        <v>545</v>
      </c>
      <c r="AZ1394" s="120"/>
      <c r="BA1394" s="120"/>
      <c r="BB1394" s="126"/>
      <c r="BC1394" s="110"/>
      <c r="BD1394" s="111"/>
      <c r="BE1394" s="111"/>
      <c r="BF1394" s="112"/>
      <c r="BG1394" s="111"/>
      <c r="BH1394" s="113"/>
      <c r="BI1394" s="111"/>
      <c r="BJ1394" s="111"/>
      <c r="BK1394" s="114"/>
      <c r="BL1394" s="122"/>
    </row>
    <row r="1395" spans="1:64" s="125" customFormat="1" ht="14.55" customHeight="1" x14ac:dyDescent="0.3">
      <c r="A1395" s="120">
        <v>1390</v>
      </c>
      <c r="B1395" s="120" t="s">
        <v>5879</v>
      </c>
      <c r="C1395" s="120" t="s">
        <v>178</v>
      </c>
      <c r="D1395" s="120" t="s">
        <v>850</v>
      </c>
      <c r="E1395" s="120" t="s">
        <v>851</v>
      </c>
      <c r="F1395" s="120" t="s">
        <v>852</v>
      </c>
      <c r="G1395" s="120" t="s">
        <v>853</v>
      </c>
      <c r="H1395" s="120" t="s">
        <v>854</v>
      </c>
      <c r="I1395" s="120">
        <v>170478</v>
      </c>
      <c r="J1395" s="120" t="s">
        <v>854</v>
      </c>
      <c r="K1395" s="120">
        <v>170478</v>
      </c>
      <c r="L1395" s="120" t="s">
        <v>906</v>
      </c>
      <c r="M1395" s="120" t="s">
        <v>907</v>
      </c>
      <c r="N1395" s="120">
        <v>62915</v>
      </c>
      <c r="O1395" s="120" t="s">
        <v>1903</v>
      </c>
      <c r="P1395" s="120">
        <v>497269</v>
      </c>
      <c r="Q1395" s="120" t="s">
        <v>1908</v>
      </c>
      <c r="R1395" s="120" t="s">
        <v>255</v>
      </c>
      <c r="S1395" s="120" t="s">
        <v>1911</v>
      </c>
      <c r="T1395" s="120" t="s">
        <v>185</v>
      </c>
      <c r="U1395" s="120" t="s">
        <v>181</v>
      </c>
      <c r="V1395" s="120">
        <v>541</v>
      </c>
      <c r="W1395" s="120" t="s">
        <v>221</v>
      </c>
      <c r="X1395" s="120">
        <v>348737984</v>
      </c>
      <c r="Y1395" s="120" t="s">
        <v>1912</v>
      </c>
      <c r="Z1395" s="120" t="s">
        <v>1859</v>
      </c>
      <c r="AA1395" s="123">
        <v>41952</v>
      </c>
      <c r="AB1395" s="120" t="s">
        <v>194</v>
      </c>
      <c r="AC1395" s="120">
        <v>24</v>
      </c>
      <c r="AD1395" s="120" t="s">
        <v>192</v>
      </c>
      <c r="AE1395" s="120" t="s">
        <v>1871</v>
      </c>
      <c r="AF1395" s="123">
        <v>1821</v>
      </c>
      <c r="AG1395" s="123">
        <v>2250</v>
      </c>
      <c r="AH1395" s="120" t="s">
        <v>592</v>
      </c>
      <c r="AI1395" s="123">
        <v>16429.439999999999</v>
      </c>
      <c r="AJ1395" s="123">
        <v>7891.56</v>
      </c>
      <c r="AK1395" s="123">
        <v>24321</v>
      </c>
      <c r="AL1395" s="123">
        <v>25522.560000000001</v>
      </c>
      <c r="AM1395" s="123">
        <v>3727.44</v>
      </c>
      <c r="AN1395" s="123">
        <v>29250</v>
      </c>
      <c r="AO1395" s="123">
        <v>25522.560000000001</v>
      </c>
      <c r="AP1395" s="123">
        <v>3727.44</v>
      </c>
      <c r="AQ1395" s="123">
        <v>29250</v>
      </c>
      <c r="AR1395" s="120">
        <v>32</v>
      </c>
      <c r="AS1395" s="120">
        <f>VLOOKUP(X1395:X3658,[7]Sheet1!$T$2:$AC$1764,10,0)</f>
        <v>595</v>
      </c>
      <c r="AT1395" s="107" t="str">
        <f>VLOOKUP(X1395:X3652,'[8]Asset Classification'!$J$3:$S$2325,10,0)</f>
        <v>&gt;180</v>
      </c>
      <c r="AU1395" s="120"/>
      <c r="AV1395" s="120"/>
      <c r="AW1395" s="120"/>
      <c r="AX1395" s="120" t="s">
        <v>544</v>
      </c>
      <c r="AY1395" s="120" t="s">
        <v>545</v>
      </c>
      <c r="AZ1395" s="120"/>
      <c r="BA1395" s="120"/>
      <c r="BB1395" s="126"/>
      <c r="BC1395" s="110"/>
      <c r="BD1395" s="111"/>
      <c r="BE1395" s="111"/>
      <c r="BF1395" s="112"/>
      <c r="BG1395" s="111"/>
      <c r="BH1395" s="113"/>
      <c r="BI1395" s="111"/>
      <c r="BJ1395" s="111"/>
      <c r="BK1395" s="114"/>
      <c r="BL1395" s="122"/>
    </row>
    <row r="1396" spans="1:64" s="125" customFormat="1" ht="14.55" customHeight="1" x14ac:dyDescent="0.3">
      <c r="A1396" s="120">
        <v>1391</v>
      </c>
      <c r="B1396" s="120" t="s">
        <v>5879</v>
      </c>
      <c r="C1396" s="120" t="s">
        <v>178</v>
      </c>
      <c r="D1396" s="120" t="s">
        <v>850</v>
      </c>
      <c r="E1396" s="120" t="s">
        <v>851</v>
      </c>
      <c r="F1396" s="120" t="s">
        <v>852</v>
      </c>
      <c r="G1396" s="120" t="s">
        <v>853</v>
      </c>
      <c r="H1396" s="120" t="s">
        <v>854</v>
      </c>
      <c r="I1396" s="120">
        <v>178001</v>
      </c>
      <c r="J1396" s="120" t="s">
        <v>924</v>
      </c>
      <c r="K1396" s="120">
        <v>178001</v>
      </c>
      <c r="L1396" s="120" t="s">
        <v>925</v>
      </c>
      <c r="M1396" s="120" t="s">
        <v>926</v>
      </c>
      <c r="N1396" s="120">
        <v>306052</v>
      </c>
      <c r="O1396" s="120" t="s">
        <v>1892</v>
      </c>
      <c r="P1396" s="120">
        <v>493302</v>
      </c>
      <c r="Q1396" s="120" t="s">
        <v>1917</v>
      </c>
      <c r="R1396" s="120" t="s">
        <v>255</v>
      </c>
      <c r="S1396" s="120" t="s">
        <v>1921</v>
      </c>
      <c r="T1396" s="120" t="s">
        <v>185</v>
      </c>
      <c r="U1396" s="120" t="s">
        <v>186</v>
      </c>
      <c r="V1396" s="120">
        <v>541</v>
      </c>
      <c r="W1396" s="120" t="s">
        <v>5880</v>
      </c>
      <c r="X1396" s="120">
        <v>348748101</v>
      </c>
      <c r="Y1396" s="120" t="s">
        <v>1922</v>
      </c>
      <c r="Z1396" s="120" t="s">
        <v>1920</v>
      </c>
      <c r="AA1396" s="123">
        <v>41952</v>
      </c>
      <c r="AB1396" s="120" t="s">
        <v>182</v>
      </c>
      <c r="AC1396" s="120">
        <v>24</v>
      </c>
      <c r="AD1396" s="120" t="s">
        <v>192</v>
      </c>
      <c r="AE1396" s="120" t="s">
        <v>735</v>
      </c>
      <c r="AF1396" s="123">
        <v>1904</v>
      </c>
      <c r="AG1396" s="123">
        <v>2250</v>
      </c>
      <c r="AH1396" s="120" t="s">
        <v>822</v>
      </c>
      <c r="AI1396" s="123">
        <v>16429.439999999999</v>
      </c>
      <c r="AJ1396" s="123">
        <v>7974.56</v>
      </c>
      <c r="AK1396" s="123">
        <v>24404</v>
      </c>
      <c r="AL1396" s="123">
        <v>25522.560000000001</v>
      </c>
      <c r="AM1396" s="123">
        <v>3727.44</v>
      </c>
      <c r="AN1396" s="123">
        <v>29250</v>
      </c>
      <c r="AO1396" s="123">
        <v>25522.560000000001</v>
      </c>
      <c r="AP1396" s="123">
        <v>3727.44</v>
      </c>
      <c r="AQ1396" s="123">
        <v>29250</v>
      </c>
      <c r="AR1396" s="120">
        <v>31</v>
      </c>
      <c r="AS1396" s="120">
        <f>VLOOKUP(X1396:X3659,[7]Sheet1!$T$2:$AC$1764,10,0)</f>
        <v>595</v>
      </c>
      <c r="AT1396" s="107" t="str">
        <f>VLOOKUP(X1396:X3653,'[8]Asset Classification'!$J$3:$S$2325,10,0)</f>
        <v>&gt;180</v>
      </c>
      <c r="AU1396" s="120"/>
      <c r="AV1396" s="120"/>
      <c r="AW1396" s="120"/>
      <c r="AX1396" s="120" t="s">
        <v>544</v>
      </c>
      <c r="AY1396" s="120" t="s">
        <v>545</v>
      </c>
      <c r="AZ1396" s="120"/>
      <c r="BA1396" s="120"/>
      <c r="BB1396" s="126"/>
      <c r="BC1396" s="110"/>
      <c r="BD1396" s="111"/>
      <c r="BE1396" s="111"/>
      <c r="BF1396" s="112"/>
      <c r="BG1396" s="111"/>
      <c r="BH1396" s="113"/>
      <c r="BI1396" s="111"/>
      <c r="BJ1396" s="111"/>
      <c r="BK1396" s="114"/>
      <c r="BL1396" s="122"/>
    </row>
    <row r="1397" spans="1:64" s="125" customFormat="1" ht="14.55" customHeight="1" x14ac:dyDescent="0.3">
      <c r="A1397" s="120">
        <v>1392</v>
      </c>
      <c r="B1397" s="120" t="s">
        <v>5879</v>
      </c>
      <c r="C1397" s="120" t="s">
        <v>178</v>
      </c>
      <c r="D1397" s="120" t="s">
        <v>850</v>
      </c>
      <c r="E1397" s="120" t="s">
        <v>851</v>
      </c>
      <c r="F1397" s="120" t="s">
        <v>852</v>
      </c>
      <c r="G1397" s="120" t="s">
        <v>853</v>
      </c>
      <c r="H1397" s="120" t="s">
        <v>854</v>
      </c>
      <c r="I1397" s="120">
        <v>40742</v>
      </c>
      <c r="J1397" s="120" t="s">
        <v>1661</v>
      </c>
      <c r="K1397" s="120">
        <v>40742</v>
      </c>
      <c r="L1397" s="120" t="s">
        <v>855</v>
      </c>
      <c r="M1397" s="120" t="s">
        <v>856</v>
      </c>
      <c r="N1397" s="120">
        <v>313535</v>
      </c>
      <c r="O1397" s="120" t="s">
        <v>1861</v>
      </c>
      <c r="P1397" s="120">
        <v>492222</v>
      </c>
      <c r="Q1397" s="120" t="s">
        <v>1923</v>
      </c>
      <c r="R1397" s="120" t="s">
        <v>255</v>
      </c>
      <c r="S1397" s="120" t="s">
        <v>1926</v>
      </c>
      <c r="T1397" s="120" t="s">
        <v>185</v>
      </c>
      <c r="U1397" s="120" t="s">
        <v>181</v>
      </c>
      <c r="V1397" s="120">
        <v>541</v>
      </c>
      <c r="W1397" s="120" t="s">
        <v>221</v>
      </c>
      <c r="X1397" s="120">
        <v>348748247</v>
      </c>
      <c r="Y1397" s="120" t="s">
        <v>1927</v>
      </c>
      <c r="Z1397" s="120" t="s">
        <v>1907</v>
      </c>
      <c r="AA1397" s="123">
        <v>41752</v>
      </c>
      <c r="AB1397" s="120" t="s">
        <v>194</v>
      </c>
      <c r="AC1397" s="120">
        <v>24</v>
      </c>
      <c r="AD1397" s="120" t="s">
        <v>192</v>
      </c>
      <c r="AE1397" s="120" t="s">
        <v>772</v>
      </c>
      <c r="AF1397" s="123">
        <v>1479</v>
      </c>
      <c r="AG1397" s="123">
        <v>2250</v>
      </c>
      <c r="AH1397" s="120" t="s">
        <v>362</v>
      </c>
      <c r="AI1397" s="123">
        <v>16229.44</v>
      </c>
      <c r="AJ1397" s="123">
        <v>7749.56</v>
      </c>
      <c r="AK1397" s="123">
        <v>23979</v>
      </c>
      <c r="AL1397" s="123">
        <v>25522.560000000001</v>
      </c>
      <c r="AM1397" s="123">
        <v>3727.44</v>
      </c>
      <c r="AN1397" s="123">
        <v>29250</v>
      </c>
      <c r="AO1397" s="123">
        <v>25522.560000000001</v>
      </c>
      <c r="AP1397" s="123">
        <v>3727.44</v>
      </c>
      <c r="AQ1397" s="123">
        <v>29250</v>
      </c>
      <c r="AR1397" s="120">
        <v>32</v>
      </c>
      <c r="AS1397" s="120">
        <f>VLOOKUP(X1397:X3660,[7]Sheet1!$T$2:$AC$1764,10,0)</f>
        <v>595</v>
      </c>
      <c r="AT1397" s="107" t="str">
        <f>VLOOKUP(X1397:X3654,'[8]Asset Classification'!$J$3:$S$2325,10,0)</f>
        <v>&gt;180</v>
      </c>
      <c r="AU1397" s="120"/>
      <c r="AV1397" s="120"/>
      <c r="AW1397" s="120"/>
      <c r="AX1397" s="120" t="s">
        <v>544</v>
      </c>
      <c r="AY1397" s="120" t="s">
        <v>545</v>
      </c>
      <c r="AZ1397" s="120"/>
      <c r="BA1397" s="120"/>
      <c r="BB1397" s="126"/>
      <c r="BC1397" s="110"/>
      <c r="BD1397" s="111"/>
      <c r="BE1397" s="111"/>
      <c r="BF1397" s="112"/>
      <c r="BG1397" s="111"/>
      <c r="BH1397" s="113"/>
      <c r="BI1397" s="111"/>
      <c r="BJ1397" s="111"/>
      <c r="BK1397" s="114"/>
      <c r="BL1397" s="122"/>
    </row>
    <row r="1398" spans="1:64" s="125" customFormat="1" ht="14.55" customHeight="1" x14ac:dyDescent="0.3">
      <c r="A1398" s="120">
        <v>1393</v>
      </c>
      <c r="B1398" s="120" t="s">
        <v>5879</v>
      </c>
      <c r="C1398" s="120" t="s">
        <v>178</v>
      </c>
      <c r="D1398" s="120" t="s">
        <v>850</v>
      </c>
      <c r="E1398" s="120" t="s">
        <v>851</v>
      </c>
      <c r="F1398" s="120" t="s">
        <v>852</v>
      </c>
      <c r="G1398" s="120" t="s">
        <v>853</v>
      </c>
      <c r="H1398" s="120" t="s">
        <v>854</v>
      </c>
      <c r="I1398" s="120">
        <v>168143</v>
      </c>
      <c r="J1398" s="120" t="s">
        <v>854</v>
      </c>
      <c r="K1398" s="120">
        <v>168143</v>
      </c>
      <c r="L1398" s="120" t="s">
        <v>855</v>
      </c>
      <c r="M1398" s="120" t="s">
        <v>856</v>
      </c>
      <c r="N1398" s="120">
        <v>403969</v>
      </c>
      <c r="O1398" s="120" t="s">
        <v>1933</v>
      </c>
      <c r="P1398" s="120">
        <v>498547</v>
      </c>
      <c r="Q1398" s="120" t="s">
        <v>1934</v>
      </c>
      <c r="R1398" s="120" t="s">
        <v>255</v>
      </c>
      <c r="S1398" s="120" t="s">
        <v>1935</v>
      </c>
      <c r="T1398" s="120" t="s">
        <v>185</v>
      </c>
      <c r="U1398" s="120" t="s">
        <v>186</v>
      </c>
      <c r="V1398" s="120">
        <v>541</v>
      </c>
      <c r="W1398" s="120" t="s">
        <v>221</v>
      </c>
      <c r="X1398" s="120">
        <v>348752972</v>
      </c>
      <c r="Y1398" s="120" t="s">
        <v>1936</v>
      </c>
      <c r="Z1398" s="120" t="s">
        <v>1907</v>
      </c>
      <c r="AA1398" s="123">
        <v>41952</v>
      </c>
      <c r="AB1398" s="120" t="s">
        <v>194</v>
      </c>
      <c r="AC1398" s="120">
        <v>24</v>
      </c>
      <c r="AD1398" s="120" t="s">
        <v>192</v>
      </c>
      <c r="AE1398" s="120" t="s">
        <v>1871</v>
      </c>
      <c r="AF1398" s="123">
        <v>1711</v>
      </c>
      <c r="AG1398" s="123">
        <v>2250</v>
      </c>
      <c r="AH1398" s="120" t="s">
        <v>362</v>
      </c>
      <c r="AI1398" s="123">
        <v>16429.439999999999</v>
      </c>
      <c r="AJ1398" s="123">
        <v>7781.56</v>
      </c>
      <c r="AK1398" s="123">
        <v>24211</v>
      </c>
      <c r="AL1398" s="123">
        <v>25522.560000000001</v>
      </c>
      <c r="AM1398" s="123">
        <v>3727.44</v>
      </c>
      <c r="AN1398" s="123">
        <v>29250</v>
      </c>
      <c r="AO1398" s="123">
        <v>25522.560000000001</v>
      </c>
      <c r="AP1398" s="123">
        <v>3727.44</v>
      </c>
      <c r="AQ1398" s="123">
        <v>29250</v>
      </c>
      <c r="AR1398" s="120">
        <v>32</v>
      </c>
      <c r="AS1398" s="120">
        <f>VLOOKUP(X1398:X3661,[7]Sheet1!$T$2:$AC$1764,10,0)</f>
        <v>595</v>
      </c>
      <c r="AT1398" s="107" t="str">
        <f>VLOOKUP(X1398:X3655,'[8]Asset Classification'!$J$3:$S$2325,10,0)</f>
        <v>&gt;180</v>
      </c>
      <c r="AU1398" s="120"/>
      <c r="AV1398" s="120"/>
      <c r="AW1398" s="120"/>
      <c r="AX1398" s="120" t="s">
        <v>544</v>
      </c>
      <c r="AY1398" s="120" t="s">
        <v>545</v>
      </c>
      <c r="AZ1398" s="120"/>
      <c r="BA1398" s="120"/>
      <c r="BB1398" s="126"/>
      <c r="BC1398" s="110"/>
      <c r="BD1398" s="111"/>
      <c r="BE1398" s="111"/>
      <c r="BF1398" s="112"/>
      <c r="BG1398" s="111"/>
      <c r="BH1398" s="113"/>
      <c r="BI1398" s="111"/>
      <c r="BJ1398" s="111"/>
      <c r="BK1398" s="114"/>
      <c r="BL1398" s="122"/>
    </row>
    <row r="1399" spans="1:64" s="125" customFormat="1" ht="14.55" customHeight="1" x14ac:dyDescent="0.3">
      <c r="A1399" s="120">
        <v>1394</v>
      </c>
      <c r="B1399" s="120" t="s">
        <v>5879</v>
      </c>
      <c r="C1399" s="120" t="s">
        <v>178</v>
      </c>
      <c r="D1399" s="120" t="s">
        <v>850</v>
      </c>
      <c r="E1399" s="120" t="s">
        <v>851</v>
      </c>
      <c r="F1399" s="120" t="s">
        <v>852</v>
      </c>
      <c r="G1399" s="120" t="s">
        <v>853</v>
      </c>
      <c r="H1399" s="120" t="s">
        <v>854</v>
      </c>
      <c r="I1399" s="120">
        <v>40708</v>
      </c>
      <c r="J1399" s="120" t="s">
        <v>1402</v>
      </c>
      <c r="K1399" s="120">
        <v>40708</v>
      </c>
      <c r="L1399" s="120" t="s">
        <v>961</v>
      </c>
      <c r="M1399" s="120" t="s">
        <v>962</v>
      </c>
      <c r="N1399" s="120">
        <v>352202</v>
      </c>
      <c r="O1399" s="120" t="s">
        <v>1933</v>
      </c>
      <c r="P1399" s="120">
        <v>498547</v>
      </c>
      <c r="Q1399" s="120" t="s">
        <v>1934</v>
      </c>
      <c r="R1399" s="120" t="s">
        <v>255</v>
      </c>
      <c r="S1399" s="120" t="s">
        <v>1937</v>
      </c>
      <c r="T1399" s="120" t="s">
        <v>185</v>
      </c>
      <c r="U1399" s="120" t="s">
        <v>181</v>
      </c>
      <c r="V1399" s="120">
        <v>541</v>
      </c>
      <c r="W1399" s="120" t="s">
        <v>221</v>
      </c>
      <c r="X1399" s="120">
        <v>348752974</v>
      </c>
      <c r="Y1399" s="120" t="s">
        <v>1938</v>
      </c>
      <c r="Z1399" s="120" t="s">
        <v>1907</v>
      </c>
      <c r="AA1399" s="123">
        <v>41952</v>
      </c>
      <c r="AB1399" s="120" t="s">
        <v>194</v>
      </c>
      <c r="AC1399" s="120">
        <v>24</v>
      </c>
      <c r="AD1399" s="120" t="s">
        <v>192</v>
      </c>
      <c r="AE1399" s="120" t="s">
        <v>1871</v>
      </c>
      <c r="AF1399" s="123">
        <v>1711</v>
      </c>
      <c r="AG1399" s="123">
        <v>2250</v>
      </c>
      <c r="AH1399" s="120" t="s">
        <v>362</v>
      </c>
      <c r="AI1399" s="123">
        <v>16429.439999999999</v>
      </c>
      <c r="AJ1399" s="123">
        <v>7781.56</v>
      </c>
      <c r="AK1399" s="123">
        <v>24211</v>
      </c>
      <c r="AL1399" s="123">
        <v>25522.560000000001</v>
      </c>
      <c r="AM1399" s="123">
        <v>3727.44</v>
      </c>
      <c r="AN1399" s="123">
        <v>29250</v>
      </c>
      <c r="AO1399" s="123">
        <v>25522.560000000001</v>
      </c>
      <c r="AP1399" s="123">
        <v>3727.44</v>
      </c>
      <c r="AQ1399" s="123">
        <v>29250</v>
      </c>
      <c r="AR1399" s="120">
        <v>32</v>
      </c>
      <c r="AS1399" s="120">
        <f>VLOOKUP(X1399:X3662,[7]Sheet1!$T$2:$AC$1764,10,0)</f>
        <v>595</v>
      </c>
      <c r="AT1399" s="107" t="str">
        <f>VLOOKUP(X1399:X3656,'[8]Asset Classification'!$J$3:$S$2325,10,0)</f>
        <v>&gt;180</v>
      </c>
      <c r="AU1399" s="120"/>
      <c r="AV1399" s="120"/>
      <c r="AW1399" s="120"/>
      <c r="AX1399" s="120" t="s">
        <v>544</v>
      </c>
      <c r="AY1399" s="120" t="s">
        <v>545</v>
      </c>
      <c r="AZ1399" s="120"/>
      <c r="BA1399" s="120"/>
      <c r="BB1399" s="126"/>
      <c r="BC1399" s="110"/>
      <c r="BD1399" s="111"/>
      <c r="BE1399" s="111"/>
      <c r="BF1399" s="112"/>
      <c r="BG1399" s="111"/>
      <c r="BH1399" s="113"/>
      <c r="BI1399" s="111"/>
      <c r="BJ1399" s="111"/>
      <c r="BK1399" s="114"/>
      <c r="BL1399" s="122"/>
    </row>
    <row r="1400" spans="1:64" s="125" customFormat="1" ht="14.55" customHeight="1" x14ac:dyDescent="0.3">
      <c r="A1400" s="120">
        <v>1395</v>
      </c>
      <c r="B1400" s="120" t="s">
        <v>5879</v>
      </c>
      <c r="C1400" s="120" t="s">
        <v>178</v>
      </c>
      <c r="D1400" s="120" t="s">
        <v>850</v>
      </c>
      <c r="E1400" s="120" t="s">
        <v>851</v>
      </c>
      <c r="F1400" s="120" t="s">
        <v>852</v>
      </c>
      <c r="G1400" s="120" t="s">
        <v>853</v>
      </c>
      <c r="H1400" s="120" t="s">
        <v>854</v>
      </c>
      <c r="I1400" s="120">
        <v>40714</v>
      </c>
      <c r="J1400" s="120" t="s">
        <v>1081</v>
      </c>
      <c r="K1400" s="120">
        <v>40714</v>
      </c>
      <c r="L1400" s="120" t="s">
        <v>916</v>
      </c>
      <c r="M1400" s="120" t="s">
        <v>917</v>
      </c>
      <c r="N1400" s="120">
        <v>305078</v>
      </c>
      <c r="O1400" s="120" t="s">
        <v>2029</v>
      </c>
      <c r="P1400" s="120">
        <v>501452</v>
      </c>
      <c r="Q1400" s="120" t="s">
        <v>2030</v>
      </c>
      <c r="R1400" s="120" t="s">
        <v>255</v>
      </c>
      <c r="S1400" s="120" t="s">
        <v>2031</v>
      </c>
      <c r="T1400" s="120" t="s">
        <v>215</v>
      </c>
      <c r="U1400" s="120" t="s">
        <v>186</v>
      </c>
      <c r="V1400" s="120">
        <v>541</v>
      </c>
      <c r="W1400" s="120" t="s">
        <v>5880</v>
      </c>
      <c r="X1400" s="120">
        <v>348868453</v>
      </c>
      <c r="Y1400" s="120" t="s">
        <v>2032</v>
      </c>
      <c r="Z1400" s="120" t="s">
        <v>324</v>
      </c>
      <c r="AA1400" s="123">
        <v>41952</v>
      </c>
      <c r="AB1400" s="120" t="s">
        <v>194</v>
      </c>
      <c r="AC1400" s="120">
        <v>24</v>
      </c>
      <c r="AD1400" s="120" t="s">
        <v>192</v>
      </c>
      <c r="AE1400" s="120" t="s">
        <v>1950</v>
      </c>
      <c r="AF1400" s="123">
        <v>1971</v>
      </c>
      <c r="AG1400" s="123">
        <v>2250</v>
      </c>
      <c r="AH1400" s="120" t="s">
        <v>554</v>
      </c>
      <c r="AI1400" s="123">
        <v>14725.48</v>
      </c>
      <c r="AJ1400" s="123">
        <v>7495.52</v>
      </c>
      <c r="AK1400" s="123">
        <v>22221</v>
      </c>
      <c r="AL1400" s="123">
        <v>27226.52</v>
      </c>
      <c r="AM1400" s="123">
        <v>4273.4799999999996</v>
      </c>
      <c r="AN1400" s="123">
        <v>31500</v>
      </c>
      <c r="AO1400" s="123">
        <v>27226.52</v>
      </c>
      <c r="AP1400" s="123">
        <v>4273.4799999999996</v>
      </c>
      <c r="AQ1400" s="123">
        <v>31500</v>
      </c>
      <c r="AR1400" s="120">
        <v>31</v>
      </c>
      <c r="AS1400" s="120">
        <f>VLOOKUP(X1400:X3663,[7]Sheet1!$T$2:$AC$1764,10,0)</f>
        <v>595</v>
      </c>
      <c r="AT1400" s="107" t="str">
        <f>VLOOKUP(X1400:X3657,'[8]Asset Classification'!$J$3:$S$2325,10,0)</f>
        <v>&gt;180</v>
      </c>
      <c r="AU1400" s="120"/>
      <c r="AV1400" s="120"/>
      <c r="AW1400" s="120"/>
      <c r="AX1400" s="120" t="s">
        <v>544</v>
      </c>
      <c r="AY1400" s="120" t="s">
        <v>545</v>
      </c>
      <c r="AZ1400" s="120"/>
      <c r="BA1400" s="120"/>
      <c r="BB1400" s="126"/>
      <c r="BC1400" s="110"/>
      <c r="BD1400" s="111"/>
      <c r="BE1400" s="111"/>
      <c r="BF1400" s="112"/>
      <c r="BG1400" s="111"/>
      <c r="BH1400" s="113"/>
      <c r="BI1400" s="111"/>
      <c r="BJ1400" s="111"/>
      <c r="BK1400" s="114"/>
      <c r="BL1400" s="122"/>
    </row>
    <row r="1401" spans="1:64" s="125" customFormat="1" ht="14.55" customHeight="1" x14ac:dyDescent="0.3">
      <c r="A1401" s="120">
        <v>1396</v>
      </c>
      <c r="B1401" s="120" t="s">
        <v>5879</v>
      </c>
      <c r="C1401" s="120" t="s">
        <v>178</v>
      </c>
      <c r="D1401" s="120" t="s">
        <v>850</v>
      </c>
      <c r="E1401" s="120" t="s">
        <v>851</v>
      </c>
      <c r="F1401" s="120" t="s">
        <v>852</v>
      </c>
      <c r="G1401" s="120" t="s">
        <v>853</v>
      </c>
      <c r="H1401" s="120" t="s">
        <v>854</v>
      </c>
      <c r="I1401" s="120">
        <v>170478</v>
      </c>
      <c r="J1401" s="120" t="s">
        <v>854</v>
      </c>
      <c r="K1401" s="120">
        <v>170478</v>
      </c>
      <c r="L1401" s="120" t="s">
        <v>906</v>
      </c>
      <c r="M1401" s="120" t="s">
        <v>907</v>
      </c>
      <c r="N1401" s="120">
        <v>339360</v>
      </c>
      <c r="O1401" s="120" t="s">
        <v>2086</v>
      </c>
      <c r="P1401" s="120">
        <v>508434</v>
      </c>
      <c r="Q1401" s="120" t="s">
        <v>2087</v>
      </c>
      <c r="R1401" s="120" t="s">
        <v>255</v>
      </c>
      <c r="S1401" s="120" t="s">
        <v>2088</v>
      </c>
      <c r="T1401" s="120" t="s">
        <v>185</v>
      </c>
      <c r="U1401" s="120" t="s">
        <v>186</v>
      </c>
      <c r="V1401" s="120">
        <v>541</v>
      </c>
      <c r="W1401" s="120" t="s">
        <v>5880</v>
      </c>
      <c r="X1401" s="120">
        <v>349005086</v>
      </c>
      <c r="Y1401" s="120" t="s">
        <v>2089</v>
      </c>
      <c r="Z1401" s="120" t="s">
        <v>326</v>
      </c>
      <c r="AA1401" s="123">
        <v>41952</v>
      </c>
      <c r="AB1401" s="120" t="s">
        <v>182</v>
      </c>
      <c r="AC1401" s="120">
        <v>24</v>
      </c>
      <c r="AD1401" s="120" t="s">
        <v>192</v>
      </c>
      <c r="AE1401" s="120" t="s">
        <v>322</v>
      </c>
      <c r="AF1401" s="123">
        <v>1806</v>
      </c>
      <c r="AG1401" s="123">
        <v>2250</v>
      </c>
      <c r="AH1401" s="120" t="s">
        <v>231</v>
      </c>
      <c r="AI1401" s="123">
        <v>14725.48</v>
      </c>
      <c r="AJ1401" s="123">
        <v>7330.52</v>
      </c>
      <c r="AK1401" s="123">
        <v>22056</v>
      </c>
      <c r="AL1401" s="123">
        <v>27226.52</v>
      </c>
      <c r="AM1401" s="123">
        <v>4273.4799999999996</v>
      </c>
      <c r="AN1401" s="123">
        <v>31500</v>
      </c>
      <c r="AO1401" s="123">
        <v>27226.52</v>
      </c>
      <c r="AP1401" s="123">
        <v>4273.4799999999996</v>
      </c>
      <c r="AQ1401" s="123">
        <v>31500</v>
      </c>
      <c r="AR1401" s="120">
        <v>31</v>
      </c>
      <c r="AS1401" s="120">
        <f>VLOOKUP(X1401:X3664,[7]Sheet1!$T$2:$AC$1764,10,0)</f>
        <v>595</v>
      </c>
      <c r="AT1401" s="107" t="str">
        <f>VLOOKUP(X1401:X3658,'[8]Asset Classification'!$J$3:$S$2325,10,0)</f>
        <v>&gt;180</v>
      </c>
      <c r="AU1401" s="120"/>
      <c r="AV1401" s="120"/>
      <c r="AW1401" s="120"/>
      <c r="AX1401" s="120" t="s">
        <v>544</v>
      </c>
      <c r="AY1401" s="120" t="s">
        <v>545</v>
      </c>
      <c r="AZ1401" s="120"/>
      <c r="BA1401" s="120"/>
      <c r="BB1401" s="126"/>
      <c r="BC1401" s="110"/>
      <c r="BD1401" s="111"/>
      <c r="BE1401" s="111"/>
      <c r="BF1401" s="112"/>
      <c r="BG1401" s="111"/>
      <c r="BH1401" s="113"/>
      <c r="BI1401" s="111"/>
      <c r="BJ1401" s="111"/>
      <c r="BK1401" s="114"/>
      <c r="BL1401" s="122"/>
    </row>
    <row r="1402" spans="1:64" s="125" customFormat="1" ht="14.55" customHeight="1" x14ac:dyDescent="0.3">
      <c r="A1402" s="120">
        <v>1397</v>
      </c>
      <c r="B1402" s="120" t="s">
        <v>5879</v>
      </c>
      <c r="C1402" s="120" t="s">
        <v>178</v>
      </c>
      <c r="D1402" s="120" t="s">
        <v>850</v>
      </c>
      <c r="E1402" s="120" t="s">
        <v>851</v>
      </c>
      <c r="F1402" s="120" t="s">
        <v>852</v>
      </c>
      <c r="G1402" s="120" t="s">
        <v>853</v>
      </c>
      <c r="H1402" s="120" t="s">
        <v>854</v>
      </c>
      <c r="I1402" s="120">
        <v>176391</v>
      </c>
      <c r="J1402" s="120" t="s">
        <v>889</v>
      </c>
      <c r="K1402" s="120">
        <v>176391</v>
      </c>
      <c r="L1402" s="120" t="s">
        <v>855</v>
      </c>
      <c r="M1402" s="120" t="s">
        <v>856</v>
      </c>
      <c r="N1402" s="120">
        <v>367786</v>
      </c>
      <c r="O1402" s="120" t="s">
        <v>2086</v>
      </c>
      <c r="P1402" s="120">
        <v>508434</v>
      </c>
      <c r="Q1402" s="120" t="s">
        <v>2087</v>
      </c>
      <c r="R1402" s="120" t="s">
        <v>255</v>
      </c>
      <c r="S1402" s="120" t="s">
        <v>2090</v>
      </c>
      <c r="T1402" s="120" t="s">
        <v>185</v>
      </c>
      <c r="U1402" s="120" t="s">
        <v>186</v>
      </c>
      <c r="V1402" s="120">
        <v>541</v>
      </c>
      <c r="W1402" s="120" t="s">
        <v>5880</v>
      </c>
      <c r="X1402" s="120">
        <v>349005215</v>
      </c>
      <c r="Y1402" s="120" t="s">
        <v>2091</v>
      </c>
      <c r="Z1402" s="120" t="s">
        <v>326</v>
      </c>
      <c r="AA1402" s="123">
        <v>41752</v>
      </c>
      <c r="AB1402" s="120" t="s">
        <v>182</v>
      </c>
      <c r="AC1402" s="120">
        <v>24</v>
      </c>
      <c r="AD1402" s="120" t="s">
        <v>192</v>
      </c>
      <c r="AE1402" s="120" t="s">
        <v>322</v>
      </c>
      <c r="AF1402" s="123">
        <v>1601</v>
      </c>
      <c r="AG1402" s="123">
        <v>2250</v>
      </c>
      <c r="AH1402" s="120" t="s">
        <v>237</v>
      </c>
      <c r="AI1402" s="123">
        <v>14525.48</v>
      </c>
      <c r="AJ1402" s="123">
        <v>7325.52</v>
      </c>
      <c r="AK1402" s="123">
        <v>21851</v>
      </c>
      <c r="AL1402" s="123">
        <v>27226.52</v>
      </c>
      <c r="AM1402" s="123">
        <v>4273.4799999999996</v>
      </c>
      <c r="AN1402" s="123">
        <v>31500</v>
      </c>
      <c r="AO1402" s="123">
        <v>27226.52</v>
      </c>
      <c r="AP1402" s="123">
        <v>4273.4799999999996</v>
      </c>
      <c r="AQ1402" s="123">
        <v>31500</v>
      </c>
      <c r="AR1402" s="120">
        <v>31</v>
      </c>
      <c r="AS1402" s="120">
        <f>VLOOKUP(X1402:X3665,[7]Sheet1!$T$2:$AC$1764,10,0)</f>
        <v>595</v>
      </c>
      <c r="AT1402" s="107" t="str">
        <f>VLOOKUP(X1402:X3659,'[8]Asset Classification'!$J$3:$S$2325,10,0)</f>
        <v>&gt;180</v>
      </c>
      <c r="AU1402" s="120"/>
      <c r="AV1402" s="120"/>
      <c r="AW1402" s="120"/>
      <c r="AX1402" s="120" t="s">
        <v>544</v>
      </c>
      <c r="AY1402" s="120" t="s">
        <v>545</v>
      </c>
      <c r="AZ1402" s="120"/>
      <c r="BA1402" s="120"/>
      <c r="BB1402" s="126"/>
      <c r="BC1402" s="110"/>
      <c r="BD1402" s="111"/>
      <c r="BE1402" s="111"/>
      <c r="BF1402" s="112"/>
      <c r="BG1402" s="111"/>
      <c r="BH1402" s="113"/>
      <c r="BI1402" s="111"/>
      <c r="BJ1402" s="111"/>
      <c r="BK1402" s="114"/>
      <c r="BL1402" s="122"/>
    </row>
    <row r="1403" spans="1:64" s="125" customFormat="1" ht="14.55" customHeight="1" x14ac:dyDescent="0.3">
      <c r="A1403" s="120">
        <v>1398</v>
      </c>
      <c r="B1403" s="120" t="s">
        <v>5879</v>
      </c>
      <c r="C1403" s="120" t="s">
        <v>178</v>
      </c>
      <c r="D1403" s="120" t="s">
        <v>850</v>
      </c>
      <c r="E1403" s="120" t="s">
        <v>851</v>
      </c>
      <c r="F1403" s="120" t="s">
        <v>852</v>
      </c>
      <c r="G1403" s="120" t="s">
        <v>853</v>
      </c>
      <c r="H1403" s="120" t="s">
        <v>854</v>
      </c>
      <c r="I1403" s="120">
        <v>170478</v>
      </c>
      <c r="J1403" s="120" t="s">
        <v>854</v>
      </c>
      <c r="K1403" s="120">
        <v>170478</v>
      </c>
      <c r="L1403" s="120" t="s">
        <v>906</v>
      </c>
      <c r="M1403" s="120" t="s">
        <v>907</v>
      </c>
      <c r="N1403" s="120">
        <v>379672</v>
      </c>
      <c r="O1403" s="120" t="s">
        <v>1866</v>
      </c>
      <c r="P1403" s="120">
        <v>508587</v>
      </c>
      <c r="Q1403" s="120" t="s">
        <v>1867</v>
      </c>
      <c r="R1403" s="120" t="s">
        <v>255</v>
      </c>
      <c r="S1403" s="120" t="s">
        <v>2092</v>
      </c>
      <c r="T1403" s="120" t="s">
        <v>185</v>
      </c>
      <c r="U1403" s="120" t="s">
        <v>186</v>
      </c>
      <c r="V1403" s="120">
        <v>541</v>
      </c>
      <c r="W1403" s="120" t="s">
        <v>5880</v>
      </c>
      <c r="X1403" s="120">
        <v>349005344</v>
      </c>
      <c r="Y1403" s="120" t="s">
        <v>2093</v>
      </c>
      <c r="Z1403" s="120" t="s">
        <v>326</v>
      </c>
      <c r="AA1403" s="123">
        <v>41952</v>
      </c>
      <c r="AB1403" s="120" t="s">
        <v>189</v>
      </c>
      <c r="AC1403" s="120">
        <v>24</v>
      </c>
      <c r="AD1403" s="120" t="s">
        <v>192</v>
      </c>
      <c r="AE1403" s="120" t="s">
        <v>322</v>
      </c>
      <c r="AF1403" s="123">
        <v>1806</v>
      </c>
      <c r="AG1403" s="123">
        <v>2250</v>
      </c>
      <c r="AH1403" s="120" t="s">
        <v>446</v>
      </c>
      <c r="AI1403" s="123">
        <v>14725.48</v>
      </c>
      <c r="AJ1403" s="123">
        <v>7330.52</v>
      </c>
      <c r="AK1403" s="123">
        <v>22056</v>
      </c>
      <c r="AL1403" s="123">
        <v>27226.52</v>
      </c>
      <c r="AM1403" s="123">
        <v>4273.4799999999996</v>
      </c>
      <c r="AN1403" s="123">
        <v>31500</v>
      </c>
      <c r="AO1403" s="123">
        <v>27226.52</v>
      </c>
      <c r="AP1403" s="123">
        <v>4273.4799999999996</v>
      </c>
      <c r="AQ1403" s="123">
        <v>31500</v>
      </c>
      <c r="AR1403" s="120">
        <v>31</v>
      </c>
      <c r="AS1403" s="120">
        <f>VLOOKUP(X1403:X3666,[7]Sheet1!$T$2:$AC$1764,10,0)</f>
        <v>595</v>
      </c>
      <c r="AT1403" s="107" t="str">
        <f>VLOOKUP(X1403:X3660,'[8]Asset Classification'!$J$3:$S$2325,10,0)</f>
        <v>&gt;180</v>
      </c>
      <c r="AU1403" s="120"/>
      <c r="AV1403" s="120"/>
      <c r="AW1403" s="120"/>
      <c r="AX1403" s="120" t="s">
        <v>544</v>
      </c>
      <c r="AY1403" s="120" t="s">
        <v>545</v>
      </c>
      <c r="AZ1403" s="120"/>
      <c r="BA1403" s="120"/>
      <c r="BB1403" s="126"/>
      <c r="BC1403" s="110"/>
      <c r="BD1403" s="111"/>
      <c r="BE1403" s="111"/>
      <c r="BF1403" s="112"/>
      <c r="BG1403" s="111"/>
      <c r="BH1403" s="113"/>
      <c r="BI1403" s="111"/>
      <c r="BJ1403" s="111"/>
      <c r="BK1403" s="114"/>
      <c r="BL1403" s="122"/>
    </row>
    <row r="1404" spans="1:64" s="125" customFormat="1" ht="14.55" customHeight="1" x14ac:dyDescent="0.3">
      <c r="A1404" s="120">
        <v>1399</v>
      </c>
      <c r="B1404" s="120" t="s">
        <v>5879</v>
      </c>
      <c r="C1404" s="120" t="s">
        <v>178</v>
      </c>
      <c r="D1404" s="120" t="s">
        <v>850</v>
      </c>
      <c r="E1404" s="120" t="s">
        <v>851</v>
      </c>
      <c r="F1404" s="120" t="s">
        <v>852</v>
      </c>
      <c r="G1404" s="120" t="s">
        <v>853</v>
      </c>
      <c r="H1404" s="120" t="s">
        <v>854</v>
      </c>
      <c r="I1404" s="120">
        <v>170478</v>
      </c>
      <c r="J1404" s="120" t="s">
        <v>854</v>
      </c>
      <c r="K1404" s="120">
        <v>170478</v>
      </c>
      <c r="L1404" s="120" t="s">
        <v>906</v>
      </c>
      <c r="M1404" s="120" t="s">
        <v>907</v>
      </c>
      <c r="N1404" s="120">
        <v>63015</v>
      </c>
      <c r="O1404" s="120" t="s">
        <v>1892</v>
      </c>
      <c r="P1404" s="120">
        <v>493302</v>
      </c>
      <c r="Q1404" s="120" t="s">
        <v>1917</v>
      </c>
      <c r="R1404" s="120" t="s">
        <v>255</v>
      </c>
      <c r="S1404" s="120" t="s">
        <v>2126</v>
      </c>
      <c r="T1404" s="120" t="s">
        <v>185</v>
      </c>
      <c r="U1404" s="120" t="s">
        <v>186</v>
      </c>
      <c r="V1404" s="120">
        <v>541</v>
      </c>
      <c r="W1404" s="120" t="s">
        <v>722</v>
      </c>
      <c r="X1404" s="120">
        <v>349061417</v>
      </c>
      <c r="Y1404" s="120" t="s">
        <v>2127</v>
      </c>
      <c r="Z1404" s="120" t="s">
        <v>206</v>
      </c>
      <c r="AA1404" s="123">
        <v>41952</v>
      </c>
      <c r="AB1404" s="120" t="s">
        <v>182</v>
      </c>
      <c r="AC1404" s="120">
        <v>24</v>
      </c>
      <c r="AD1404" s="120" t="s">
        <v>192</v>
      </c>
      <c r="AE1404" s="120" t="s">
        <v>316</v>
      </c>
      <c r="AF1404" s="123">
        <v>1889</v>
      </c>
      <c r="AG1404" s="123">
        <v>2250</v>
      </c>
      <c r="AH1404" s="120" t="s">
        <v>592</v>
      </c>
      <c r="AI1404" s="123">
        <v>14725.48</v>
      </c>
      <c r="AJ1404" s="123">
        <v>7413.52</v>
      </c>
      <c r="AK1404" s="123">
        <v>22139</v>
      </c>
      <c r="AL1404" s="123">
        <v>27226.52</v>
      </c>
      <c r="AM1404" s="123">
        <v>4273.4799999999996</v>
      </c>
      <c r="AN1404" s="123">
        <v>31500</v>
      </c>
      <c r="AO1404" s="123">
        <v>27226.52</v>
      </c>
      <c r="AP1404" s="123">
        <v>4273.4799999999996</v>
      </c>
      <c r="AQ1404" s="123">
        <v>31500</v>
      </c>
      <c r="AR1404" s="120">
        <v>30</v>
      </c>
      <c r="AS1404" s="120">
        <f>VLOOKUP(X1404:X3667,[7]Sheet1!$T$2:$AC$1764,10,0)</f>
        <v>595</v>
      </c>
      <c r="AT1404" s="107" t="str">
        <f>VLOOKUP(X1404:X3661,'[8]Asset Classification'!$J$3:$S$2325,10,0)</f>
        <v>&gt;180</v>
      </c>
      <c r="AU1404" s="120"/>
      <c r="AV1404" s="120"/>
      <c r="AW1404" s="120"/>
      <c r="AX1404" s="120" t="s">
        <v>544</v>
      </c>
      <c r="AY1404" s="120" t="s">
        <v>545</v>
      </c>
      <c r="AZ1404" s="120"/>
      <c r="BA1404" s="120"/>
      <c r="BB1404" s="126"/>
      <c r="BC1404" s="110"/>
      <c r="BD1404" s="111"/>
      <c r="BE1404" s="111"/>
      <c r="BF1404" s="112"/>
      <c r="BG1404" s="111"/>
      <c r="BH1404" s="113"/>
      <c r="BI1404" s="111"/>
      <c r="BJ1404" s="111"/>
      <c r="BK1404" s="114"/>
      <c r="BL1404" s="122"/>
    </row>
    <row r="1405" spans="1:64" s="125" customFormat="1" ht="14.55" customHeight="1" x14ac:dyDescent="0.3">
      <c r="A1405" s="120">
        <v>1400</v>
      </c>
      <c r="B1405" s="120" t="s">
        <v>5879</v>
      </c>
      <c r="C1405" s="120" t="s">
        <v>178</v>
      </c>
      <c r="D1405" s="120" t="s">
        <v>850</v>
      </c>
      <c r="E1405" s="120" t="s">
        <v>851</v>
      </c>
      <c r="F1405" s="120" t="s">
        <v>852</v>
      </c>
      <c r="G1405" s="120" t="s">
        <v>853</v>
      </c>
      <c r="H1405" s="120" t="s">
        <v>854</v>
      </c>
      <c r="I1405" s="120">
        <v>40668</v>
      </c>
      <c r="J1405" s="120" t="s">
        <v>854</v>
      </c>
      <c r="K1405" s="120">
        <v>40668</v>
      </c>
      <c r="L1405" s="120" t="s">
        <v>916</v>
      </c>
      <c r="M1405" s="120" t="s">
        <v>917</v>
      </c>
      <c r="N1405" s="120">
        <v>351960</v>
      </c>
      <c r="O1405" s="120" t="s">
        <v>1851</v>
      </c>
      <c r="P1405" s="120">
        <v>491137</v>
      </c>
      <c r="Q1405" s="120" t="s">
        <v>1852</v>
      </c>
      <c r="R1405" s="120" t="s">
        <v>255</v>
      </c>
      <c r="S1405" s="120" t="s">
        <v>2166</v>
      </c>
      <c r="T1405" s="120" t="s">
        <v>185</v>
      </c>
      <c r="U1405" s="120" t="s">
        <v>186</v>
      </c>
      <c r="V1405" s="120">
        <v>541</v>
      </c>
      <c r="W1405" s="120" t="s">
        <v>221</v>
      </c>
      <c r="X1405" s="120">
        <v>349305178</v>
      </c>
      <c r="Y1405" s="120" t="s">
        <v>2167</v>
      </c>
      <c r="Z1405" s="120" t="s">
        <v>339</v>
      </c>
      <c r="AA1405" s="123">
        <v>41952</v>
      </c>
      <c r="AB1405" s="120" t="s">
        <v>194</v>
      </c>
      <c r="AC1405" s="120">
        <v>24</v>
      </c>
      <c r="AD1405" s="120" t="s">
        <v>192</v>
      </c>
      <c r="AE1405" s="120" t="s">
        <v>342</v>
      </c>
      <c r="AF1405" s="123">
        <v>2549</v>
      </c>
      <c r="AG1405" s="123">
        <v>2250</v>
      </c>
      <c r="AH1405" s="120" t="s">
        <v>821</v>
      </c>
      <c r="AI1405" s="123">
        <v>13235.51</v>
      </c>
      <c r="AJ1405" s="123">
        <v>7313.49</v>
      </c>
      <c r="AK1405" s="123">
        <v>20549</v>
      </c>
      <c r="AL1405" s="123">
        <v>28716.49</v>
      </c>
      <c r="AM1405" s="123">
        <v>5033.51</v>
      </c>
      <c r="AN1405" s="123">
        <v>33750</v>
      </c>
      <c r="AO1405" s="123">
        <v>28716.49</v>
      </c>
      <c r="AP1405" s="123">
        <v>5033.51</v>
      </c>
      <c r="AQ1405" s="123">
        <v>33750</v>
      </c>
      <c r="AR1405" s="120">
        <v>30</v>
      </c>
      <c r="AS1405" s="120">
        <f>VLOOKUP(X1405:X3668,[7]Sheet1!$T$2:$AC$1764,10,0)</f>
        <v>595</v>
      </c>
      <c r="AT1405" s="107" t="str">
        <f>VLOOKUP(X1405:X3662,'[8]Asset Classification'!$J$3:$S$2325,10,0)</f>
        <v>&gt;180</v>
      </c>
      <c r="AU1405" s="120"/>
      <c r="AV1405" s="120"/>
      <c r="AW1405" s="120"/>
      <c r="AX1405" s="120" t="s">
        <v>544</v>
      </c>
      <c r="AY1405" s="120" t="s">
        <v>545</v>
      </c>
      <c r="AZ1405" s="120"/>
      <c r="BA1405" s="120"/>
      <c r="BB1405" s="126"/>
      <c r="BC1405" s="110"/>
      <c r="BD1405" s="111"/>
      <c r="BE1405" s="111"/>
      <c r="BF1405" s="112"/>
      <c r="BG1405" s="111"/>
      <c r="BH1405" s="113"/>
      <c r="BI1405" s="111"/>
      <c r="BJ1405" s="111"/>
      <c r="BK1405" s="114"/>
      <c r="BL1405" s="122"/>
    </row>
    <row r="1406" spans="1:64" s="125" customFormat="1" ht="14.55" customHeight="1" x14ac:dyDescent="0.3">
      <c r="A1406" s="120">
        <v>1401</v>
      </c>
      <c r="B1406" s="120" t="s">
        <v>5879</v>
      </c>
      <c r="C1406" s="120" t="s">
        <v>178</v>
      </c>
      <c r="D1406" s="120" t="s">
        <v>850</v>
      </c>
      <c r="E1406" s="120" t="s">
        <v>851</v>
      </c>
      <c r="F1406" s="120" t="s">
        <v>852</v>
      </c>
      <c r="G1406" s="120" t="s">
        <v>853</v>
      </c>
      <c r="H1406" s="120" t="s">
        <v>854</v>
      </c>
      <c r="I1406" s="120">
        <v>40735</v>
      </c>
      <c r="J1406" s="120" t="s">
        <v>915</v>
      </c>
      <c r="K1406" s="120">
        <v>40735</v>
      </c>
      <c r="L1406" s="120" t="s">
        <v>916</v>
      </c>
      <c r="M1406" s="120" t="s">
        <v>917</v>
      </c>
      <c r="N1406" s="120">
        <v>346896</v>
      </c>
      <c r="O1406" s="120" t="s">
        <v>1892</v>
      </c>
      <c r="P1406" s="120">
        <v>493302</v>
      </c>
      <c r="Q1406" s="120" t="s">
        <v>1917</v>
      </c>
      <c r="R1406" s="120" t="s">
        <v>255</v>
      </c>
      <c r="S1406" s="120" t="s">
        <v>2176</v>
      </c>
      <c r="T1406" s="120" t="s">
        <v>185</v>
      </c>
      <c r="U1406" s="120" t="s">
        <v>186</v>
      </c>
      <c r="V1406" s="120">
        <v>541</v>
      </c>
      <c r="W1406" s="120" t="s">
        <v>5880</v>
      </c>
      <c r="X1406" s="120">
        <v>349331099</v>
      </c>
      <c r="Y1406" s="120" t="s">
        <v>2177</v>
      </c>
      <c r="Z1406" s="120" t="s">
        <v>339</v>
      </c>
      <c r="AA1406" s="123">
        <v>41952</v>
      </c>
      <c r="AB1406" s="120" t="s">
        <v>182</v>
      </c>
      <c r="AC1406" s="120">
        <v>24</v>
      </c>
      <c r="AD1406" s="120" t="s">
        <v>192</v>
      </c>
      <c r="AE1406" s="120" t="s">
        <v>338</v>
      </c>
      <c r="AF1406" s="123">
        <v>2693</v>
      </c>
      <c r="AG1406" s="123">
        <v>2250</v>
      </c>
      <c r="AH1406" s="120" t="s">
        <v>822</v>
      </c>
      <c r="AI1406" s="123">
        <v>13235.51</v>
      </c>
      <c r="AJ1406" s="123">
        <v>7457.49</v>
      </c>
      <c r="AK1406" s="123">
        <v>20693</v>
      </c>
      <c r="AL1406" s="123">
        <v>28716.49</v>
      </c>
      <c r="AM1406" s="123">
        <v>5033.51</v>
      </c>
      <c r="AN1406" s="123">
        <v>33750</v>
      </c>
      <c r="AO1406" s="123">
        <v>28716.49</v>
      </c>
      <c r="AP1406" s="123">
        <v>5033.51</v>
      </c>
      <c r="AQ1406" s="123">
        <v>33750</v>
      </c>
      <c r="AR1406" s="120">
        <v>29</v>
      </c>
      <c r="AS1406" s="120">
        <f>VLOOKUP(X1406:X3669,[7]Sheet1!$T$2:$AC$1764,10,0)</f>
        <v>595</v>
      </c>
      <c r="AT1406" s="107" t="str">
        <f>VLOOKUP(X1406:X3663,'[8]Asset Classification'!$J$3:$S$2325,10,0)</f>
        <v>&gt;180</v>
      </c>
      <c r="AU1406" s="120"/>
      <c r="AV1406" s="120"/>
      <c r="AW1406" s="120"/>
      <c r="AX1406" s="120" t="s">
        <v>544</v>
      </c>
      <c r="AY1406" s="120" t="s">
        <v>545</v>
      </c>
      <c r="AZ1406" s="120"/>
      <c r="BA1406" s="120"/>
      <c r="BB1406" s="126"/>
      <c r="BC1406" s="110"/>
      <c r="BD1406" s="111"/>
      <c r="BE1406" s="111"/>
      <c r="BF1406" s="112"/>
      <c r="BG1406" s="111"/>
      <c r="BH1406" s="113"/>
      <c r="BI1406" s="111"/>
      <c r="BJ1406" s="111"/>
      <c r="BK1406" s="114"/>
      <c r="BL1406" s="122"/>
    </row>
    <row r="1407" spans="1:64" s="125" customFormat="1" ht="14.55" customHeight="1" x14ac:dyDescent="0.3">
      <c r="A1407" s="120">
        <v>1402</v>
      </c>
      <c r="B1407" s="120" t="s">
        <v>5879</v>
      </c>
      <c r="C1407" s="120" t="s">
        <v>178</v>
      </c>
      <c r="D1407" s="120" t="s">
        <v>850</v>
      </c>
      <c r="E1407" s="120" t="s">
        <v>851</v>
      </c>
      <c r="F1407" s="120" t="s">
        <v>852</v>
      </c>
      <c r="G1407" s="120" t="s">
        <v>853</v>
      </c>
      <c r="H1407" s="120" t="s">
        <v>854</v>
      </c>
      <c r="I1407" s="120">
        <v>170478</v>
      </c>
      <c r="J1407" s="120" t="s">
        <v>854</v>
      </c>
      <c r="K1407" s="120">
        <v>170478</v>
      </c>
      <c r="L1407" s="120" t="s">
        <v>906</v>
      </c>
      <c r="M1407" s="120" t="s">
        <v>907</v>
      </c>
      <c r="N1407" s="120">
        <v>62915</v>
      </c>
      <c r="O1407" s="120" t="s">
        <v>2227</v>
      </c>
      <c r="P1407" s="120">
        <v>528213</v>
      </c>
      <c r="Q1407" s="120" t="s">
        <v>2228</v>
      </c>
      <c r="R1407" s="120" t="s">
        <v>255</v>
      </c>
      <c r="S1407" s="120" t="s">
        <v>2229</v>
      </c>
      <c r="T1407" s="120" t="s">
        <v>185</v>
      </c>
      <c r="U1407" s="120" t="s">
        <v>181</v>
      </c>
      <c r="V1407" s="120">
        <v>541</v>
      </c>
      <c r="W1407" s="120" t="s">
        <v>5880</v>
      </c>
      <c r="X1407" s="120">
        <v>349529429</v>
      </c>
      <c r="Y1407" s="120" t="s">
        <v>2230</v>
      </c>
      <c r="Z1407" s="120" t="s">
        <v>351</v>
      </c>
      <c r="AA1407" s="123">
        <v>41952</v>
      </c>
      <c r="AB1407" s="120" t="s">
        <v>194</v>
      </c>
      <c r="AC1407" s="120">
        <v>24</v>
      </c>
      <c r="AD1407" s="120" t="s">
        <v>192</v>
      </c>
      <c r="AE1407" s="120" t="s">
        <v>246</v>
      </c>
      <c r="AF1407" s="123">
        <v>2504</v>
      </c>
      <c r="AG1407" s="123">
        <v>2250</v>
      </c>
      <c r="AH1407" s="120" t="s">
        <v>446</v>
      </c>
      <c r="AI1407" s="123">
        <v>11619.22</v>
      </c>
      <c r="AJ1407" s="123">
        <v>6634.78</v>
      </c>
      <c r="AK1407" s="123">
        <v>18254</v>
      </c>
      <c r="AL1407" s="123">
        <v>30332.78</v>
      </c>
      <c r="AM1407" s="123">
        <v>5667.22</v>
      </c>
      <c r="AN1407" s="123">
        <v>36000</v>
      </c>
      <c r="AO1407" s="123">
        <v>30332.78</v>
      </c>
      <c r="AP1407" s="123">
        <v>5667.22</v>
      </c>
      <c r="AQ1407" s="123">
        <v>36000</v>
      </c>
      <c r="AR1407" s="120">
        <v>28</v>
      </c>
      <c r="AS1407" s="120">
        <f>VLOOKUP(X1407:X3670,[7]Sheet1!$T$2:$AC$1764,10,0)</f>
        <v>595</v>
      </c>
      <c r="AT1407" s="107" t="str">
        <f>VLOOKUP(X1407:X3664,'[8]Asset Classification'!$J$3:$S$2325,10,0)</f>
        <v>&gt;180</v>
      </c>
      <c r="AU1407" s="120"/>
      <c r="AV1407" s="120"/>
      <c r="AW1407" s="120"/>
      <c r="AX1407" s="120" t="s">
        <v>544</v>
      </c>
      <c r="AY1407" s="120" t="s">
        <v>545</v>
      </c>
      <c r="AZ1407" s="120"/>
      <c r="BA1407" s="120"/>
      <c r="BB1407" s="126"/>
      <c r="BC1407" s="110"/>
      <c r="BD1407" s="111"/>
      <c r="BE1407" s="111"/>
      <c r="BF1407" s="112"/>
      <c r="BG1407" s="111"/>
      <c r="BH1407" s="113"/>
      <c r="BI1407" s="111"/>
      <c r="BJ1407" s="111"/>
      <c r="BK1407" s="114"/>
      <c r="BL1407" s="122"/>
    </row>
    <row r="1408" spans="1:64" s="125" customFormat="1" ht="14.55" customHeight="1" x14ac:dyDescent="0.3">
      <c r="A1408" s="120">
        <v>1403</v>
      </c>
      <c r="B1408" s="120" t="s">
        <v>5879</v>
      </c>
      <c r="C1408" s="120" t="s">
        <v>178</v>
      </c>
      <c r="D1408" s="120" t="s">
        <v>850</v>
      </c>
      <c r="E1408" s="120" t="s">
        <v>851</v>
      </c>
      <c r="F1408" s="120" t="s">
        <v>852</v>
      </c>
      <c r="G1408" s="120" t="s">
        <v>853</v>
      </c>
      <c r="H1408" s="120" t="s">
        <v>854</v>
      </c>
      <c r="I1408" s="120">
        <v>40717</v>
      </c>
      <c r="J1408" s="120" t="s">
        <v>854</v>
      </c>
      <c r="K1408" s="120">
        <v>40717</v>
      </c>
      <c r="L1408" s="120" t="s">
        <v>906</v>
      </c>
      <c r="M1408" s="120" t="s">
        <v>907</v>
      </c>
      <c r="N1408" s="120">
        <v>348586</v>
      </c>
      <c r="O1408" s="120" t="s">
        <v>1933</v>
      </c>
      <c r="P1408" s="120">
        <v>498547</v>
      </c>
      <c r="Q1408" s="120" t="s">
        <v>1934</v>
      </c>
      <c r="R1408" s="120" t="s">
        <v>255</v>
      </c>
      <c r="S1408" s="120" t="s">
        <v>2235</v>
      </c>
      <c r="T1408" s="120" t="s">
        <v>185</v>
      </c>
      <c r="U1408" s="120" t="s">
        <v>181</v>
      </c>
      <c r="V1408" s="120">
        <v>541</v>
      </c>
      <c r="W1408" s="120" t="s">
        <v>5880</v>
      </c>
      <c r="X1408" s="120">
        <v>349545072</v>
      </c>
      <c r="Y1408" s="120" t="s">
        <v>2236</v>
      </c>
      <c r="Z1408" s="120" t="s">
        <v>354</v>
      </c>
      <c r="AA1408" s="123">
        <v>41952</v>
      </c>
      <c r="AB1408" s="120" t="s">
        <v>194</v>
      </c>
      <c r="AC1408" s="120">
        <v>24</v>
      </c>
      <c r="AD1408" s="120" t="s">
        <v>192</v>
      </c>
      <c r="AE1408" s="120" t="s">
        <v>348</v>
      </c>
      <c r="AF1408" s="123">
        <v>2476</v>
      </c>
      <c r="AG1408" s="123">
        <v>2250</v>
      </c>
      <c r="AH1408" s="120" t="s">
        <v>592</v>
      </c>
      <c r="AI1408" s="123">
        <v>11619.22</v>
      </c>
      <c r="AJ1408" s="123">
        <v>6606.78</v>
      </c>
      <c r="AK1408" s="123">
        <v>18226</v>
      </c>
      <c r="AL1408" s="123">
        <v>30332.78</v>
      </c>
      <c r="AM1408" s="123">
        <v>5667.22</v>
      </c>
      <c r="AN1408" s="123">
        <v>36000</v>
      </c>
      <c r="AO1408" s="123">
        <v>30332.78</v>
      </c>
      <c r="AP1408" s="123">
        <v>5667.22</v>
      </c>
      <c r="AQ1408" s="123">
        <v>36000</v>
      </c>
      <c r="AR1408" s="120">
        <v>28</v>
      </c>
      <c r="AS1408" s="120">
        <f>VLOOKUP(X1408:X3671,[7]Sheet1!$T$2:$AC$1764,10,0)</f>
        <v>595</v>
      </c>
      <c r="AT1408" s="107" t="str">
        <f>VLOOKUP(X1408:X3665,'[8]Asset Classification'!$J$3:$S$2325,10,0)</f>
        <v>&gt;180</v>
      </c>
      <c r="AU1408" s="120"/>
      <c r="AV1408" s="120"/>
      <c r="AW1408" s="120"/>
      <c r="AX1408" s="120" t="s">
        <v>544</v>
      </c>
      <c r="AY1408" s="120" t="s">
        <v>545</v>
      </c>
      <c r="AZ1408" s="120"/>
      <c r="BA1408" s="120"/>
      <c r="BB1408" s="126"/>
      <c r="BC1408" s="110"/>
      <c r="BD1408" s="111"/>
      <c r="BE1408" s="111"/>
      <c r="BF1408" s="112"/>
      <c r="BG1408" s="111"/>
      <c r="BH1408" s="113"/>
      <c r="BI1408" s="111"/>
      <c r="BJ1408" s="111"/>
      <c r="BK1408" s="114"/>
      <c r="BL1408" s="122"/>
    </row>
    <row r="1409" spans="1:64" s="125" customFormat="1" ht="14.55" customHeight="1" x14ac:dyDescent="0.3">
      <c r="A1409" s="120">
        <v>1404</v>
      </c>
      <c r="B1409" s="120" t="s">
        <v>5879</v>
      </c>
      <c r="C1409" s="120" t="s">
        <v>178</v>
      </c>
      <c r="D1409" s="120" t="s">
        <v>850</v>
      </c>
      <c r="E1409" s="120" t="s">
        <v>851</v>
      </c>
      <c r="F1409" s="120" t="s">
        <v>852</v>
      </c>
      <c r="G1409" s="120" t="s">
        <v>853</v>
      </c>
      <c r="H1409" s="120" t="s">
        <v>854</v>
      </c>
      <c r="I1409" s="120">
        <v>168143</v>
      </c>
      <c r="J1409" s="120" t="s">
        <v>854</v>
      </c>
      <c r="K1409" s="120">
        <v>168143</v>
      </c>
      <c r="L1409" s="120" t="s">
        <v>855</v>
      </c>
      <c r="M1409" s="120" t="s">
        <v>856</v>
      </c>
      <c r="N1409" s="120">
        <v>403969</v>
      </c>
      <c r="O1409" s="120" t="s">
        <v>2227</v>
      </c>
      <c r="P1409" s="120">
        <v>528213</v>
      </c>
      <c r="Q1409" s="120" t="s">
        <v>2228</v>
      </c>
      <c r="R1409" s="120" t="s">
        <v>255</v>
      </c>
      <c r="S1409" s="120" t="s">
        <v>2263</v>
      </c>
      <c r="T1409" s="120" t="s">
        <v>185</v>
      </c>
      <c r="U1409" s="120" t="s">
        <v>186</v>
      </c>
      <c r="V1409" s="120">
        <v>541</v>
      </c>
      <c r="W1409" s="120" t="s">
        <v>5880</v>
      </c>
      <c r="X1409" s="120">
        <v>349631163</v>
      </c>
      <c r="Y1409" s="120" t="s">
        <v>2264</v>
      </c>
      <c r="Z1409" s="120" t="s">
        <v>781</v>
      </c>
      <c r="AA1409" s="123">
        <v>41952</v>
      </c>
      <c r="AB1409" s="120" t="s">
        <v>194</v>
      </c>
      <c r="AC1409" s="120">
        <v>24</v>
      </c>
      <c r="AD1409" s="120" t="s">
        <v>192</v>
      </c>
      <c r="AE1409" s="120" t="s">
        <v>246</v>
      </c>
      <c r="AF1409" s="123">
        <v>2274</v>
      </c>
      <c r="AG1409" s="123">
        <v>2250</v>
      </c>
      <c r="AH1409" s="120" t="s">
        <v>446</v>
      </c>
      <c r="AI1409" s="123">
        <v>11619.22</v>
      </c>
      <c r="AJ1409" s="123">
        <v>6404.78</v>
      </c>
      <c r="AK1409" s="123">
        <v>18024</v>
      </c>
      <c r="AL1409" s="123">
        <v>30332.78</v>
      </c>
      <c r="AM1409" s="123">
        <v>5667.22</v>
      </c>
      <c r="AN1409" s="123">
        <v>36000</v>
      </c>
      <c r="AO1409" s="123">
        <v>30332.78</v>
      </c>
      <c r="AP1409" s="123">
        <v>5667.22</v>
      </c>
      <c r="AQ1409" s="123">
        <v>36000</v>
      </c>
      <c r="AR1409" s="120">
        <v>28</v>
      </c>
      <c r="AS1409" s="120">
        <f>VLOOKUP(X1409:X3672,[7]Sheet1!$T$2:$AC$1764,10,0)</f>
        <v>595</v>
      </c>
      <c r="AT1409" s="107" t="str">
        <f>VLOOKUP(X1409:X3666,'[8]Asset Classification'!$J$3:$S$2325,10,0)</f>
        <v>&gt;180</v>
      </c>
      <c r="AU1409" s="120"/>
      <c r="AV1409" s="120"/>
      <c r="AW1409" s="120"/>
      <c r="AX1409" s="120" t="s">
        <v>544</v>
      </c>
      <c r="AY1409" s="120" t="s">
        <v>545</v>
      </c>
      <c r="AZ1409" s="120"/>
      <c r="BA1409" s="120"/>
      <c r="BB1409" s="126"/>
      <c r="BC1409" s="110"/>
      <c r="BD1409" s="111"/>
      <c r="BE1409" s="111"/>
      <c r="BF1409" s="112"/>
      <c r="BG1409" s="111"/>
      <c r="BH1409" s="113"/>
      <c r="BI1409" s="111"/>
      <c r="BJ1409" s="111"/>
      <c r="BK1409" s="114"/>
      <c r="BL1409" s="122"/>
    </row>
    <row r="1410" spans="1:64" s="125" customFormat="1" ht="14.55" customHeight="1" x14ac:dyDescent="0.3">
      <c r="A1410" s="120">
        <v>1405</v>
      </c>
      <c r="B1410" s="120" t="s">
        <v>5879</v>
      </c>
      <c r="C1410" s="120" t="s">
        <v>178</v>
      </c>
      <c r="D1410" s="120" t="s">
        <v>850</v>
      </c>
      <c r="E1410" s="120" t="s">
        <v>851</v>
      </c>
      <c r="F1410" s="120" t="s">
        <v>852</v>
      </c>
      <c r="G1410" s="120" t="s">
        <v>853</v>
      </c>
      <c r="H1410" s="120" t="s">
        <v>854</v>
      </c>
      <c r="I1410" s="120">
        <v>40668</v>
      </c>
      <c r="J1410" s="120" t="s">
        <v>854</v>
      </c>
      <c r="K1410" s="120">
        <v>40668</v>
      </c>
      <c r="L1410" s="120" t="s">
        <v>1019</v>
      </c>
      <c r="M1410" s="120" t="s">
        <v>1020</v>
      </c>
      <c r="N1410" s="120">
        <v>369625</v>
      </c>
      <c r="O1410" s="120" t="s">
        <v>2227</v>
      </c>
      <c r="P1410" s="120">
        <v>528213</v>
      </c>
      <c r="Q1410" s="120" t="s">
        <v>2228</v>
      </c>
      <c r="R1410" s="120" t="s">
        <v>255</v>
      </c>
      <c r="S1410" s="120" t="s">
        <v>2265</v>
      </c>
      <c r="T1410" s="120" t="s">
        <v>185</v>
      </c>
      <c r="U1410" s="120" t="s">
        <v>186</v>
      </c>
      <c r="V1410" s="120">
        <v>541</v>
      </c>
      <c r="W1410" s="120" t="s">
        <v>5880</v>
      </c>
      <c r="X1410" s="120">
        <v>349631164</v>
      </c>
      <c r="Y1410" s="120" t="s">
        <v>2266</v>
      </c>
      <c r="Z1410" s="120" t="s">
        <v>781</v>
      </c>
      <c r="AA1410" s="123">
        <v>41952</v>
      </c>
      <c r="AB1410" s="120" t="s">
        <v>194</v>
      </c>
      <c r="AC1410" s="120">
        <v>24</v>
      </c>
      <c r="AD1410" s="120" t="s">
        <v>192</v>
      </c>
      <c r="AE1410" s="120" t="s">
        <v>246</v>
      </c>
      <c r="AF1410" s="123">
        <v>2274</v>
      </c>
      <c r="AG1410" s="123">
        <v>2250</v>
      </c>
      <c r="AH1410" s="120" t="s">
        <v>446</v>
      </c>
      <c r="AI1410" s="123">
        <v>11619.22</v>
      </c>
      <c r="AJ1410" s="123">
        <v>6404.78</v>
      </c>
      <c r="AK1410" s="123">
        <v>18024</v>
      </c>
      <c r="AL1410" s="123">
        <v>30332.78</v>
      </c>
      <c r="AM1410" s="123">
        <v>5667.22</v>
      </c>
      <c r="AN1410" s="123">
        <v>36000</v>
      </c>
      <c r="AO1410" s="123">
        <v>30332.78</v>
      </c>
      <c r="AP1410" s="123">
        <v>5667.22</v>
      </c>
      <c r="AQ1410" s="123">
        <v>36000</v>
      </c>
      <c r="AR1410" s="120">
        <v>28</v>
      </c>
      <c r="AS1410" s="120">
        <f>VLOOKUP(X1410:X3673,[7]Sheet1!$T$2:$AC$1764,10,0)</f>
        <v>595</v>
      </c>
      <c r="AT1410" s="107" t="str">
        <f>VLOOKUP(X1410:X3667,'[8]Asset Classification'!$J$3:$S$2325,10,0)</f>
        <v>&gt;180</v>
      </c>
      <c r="AU1410" s="120"/>
      <c r="AV1410" s="120"/>
      <c r="AW1410" s="120"/>
      <c r="AX1410" s="120" t="s">
        <v>544</v>
      </c>
      <c r="AY1410" s="120" t="s">
        <v>545</v>
      </c>
      <c r="AZ1410" s="120"/>
      <c r="BA1410" s="120"/>
      <c r="BB1410" s="126"/>
      <c r="BC1410" s="110"/>
      <c r="BD1410" s="111"/>
      <c r="BE1410" s="111"/>
      <c r="BF1410" s="112"/>
      <c r="BG1410" s="111"/>
      <c r="BH1410" s="113"/>
      <c r="BI1410" s="111"/>
      <c r="BJ1410" s="111"/>
      <c r="BK1410" s="114"/>
      <c r="BL1410" s="122"/>
    </row>
    <row r="1411" spans="1:64" s="125" customFormat="1" ht="14.55" customHeight="1" x14ac:dyDescent="0.3">
      <c r="A1411" s="120">
        <v>1406</v>
      </c>
      <c r="B1411" s="120" t="s">
        <v>5879</v>
      </c>
      <c r="C1411" s="120" t="s">
        <v>178</v>
      </c>
      <c r="D1411" s="120" t="s">
        <v>850</v>
      </c>
      <c r="E1411" s="120" t="s">
        <v>851</v>
      </c>
      <c r="F1411" s="120" t="s">
        <v>852</v>
      </c>
      <c r="G1411" s="120" t="s">
        <v>853</v>
      </c>
      <c r="H1411" s="120" t="s">
        <v>854</v>
      </c>
      <c r="I1411" s="120">
        <v>176391</v>
      </c>
      <c r="J1411" s="120" t="s">
        <v>889</v>
      </c>
      <c r="K1411" s="120">
        <v>176391</v>
      </c>
      <c r="L1411" s="120" t="s">
        <v>1545</v>
      </c>
      <c r="M1411" s="120" t="s">
        <v>1546</v>
      </c>
      <c r="N1411" s="120">
        <v>361243</v>
      </c>
      <c r="O1411" s="120" t="s">
        <v>2086</v>
      </c>
      <c r="P1411" s="120">
        <v>508434</v>
      </c>
      <c r="Q1411" s="120" t="s">
        <v>2087</v>
      </c>
      <c r="R1411" s="120" t="s">
        <v>255</v>
      </c>
      <c r="S1411" s="120" t="s">
        <v>2330</v>
      </c>
      <c r="T1411" s="120" t="s">
        <v>185</v>
      </c>
      <c r="U1411" s="120" t="s">
        <v>181</v>
      </c>
      <c r="V1411" s="120">
        <v>541</v>
      </c>
      <c r="W1411" s="120" t="s">
        <v>2062</v>
      </c>
      <c r="X1411" s="120">
        <v>349864882</v>
      </c>
      <c r="Y1411" s="120" t="s">
        <v>2331</v>
      </c>
      <c r="Z1411" s="120" t="s">
        <v>369</v>
      </c>
      <c r="AA1411" s="123">
        <v>41952</v>
      </c>
      <c r="AB1411" s="120" t="s">
        <v>182</v>
      </c>
      <c r="AC1411" s="120">
        <v>24</v>
      </c>
      <c r="AD1411" s="120" t="s">
        <v>192</v>
      </c>
      <c r="AE1411" s="120" t="s">
        <v>233</v>
      </c>
      <c r="AF1411" s="123">
        <v>2316</v>
      </c>
      <c r="AG1411" s="123">
        <v>2250</v>
      </c>
      <c r="AH1411" s="120" t="s">
        <v>237</v>
      </c>
      <c r="AI1411" s="123">
        <v>10036.57</v>
      </c>
      <c r="AJ1411" s="123">
        <v>5779.43</v>
      </c>
      <c r="AK1411" s="123">
        <v>15816</v>
      </c>
      <c r="AL1411" s="123">
        <v>31915.43</v>
      </c>
      <c r="AM1411" s="123">
        <v>6334.57</v>
      </c>
      <c r="AN1411" s="123">
        <v>38250</v>
      </c>
      <c r="AO1411" s="123">
        <v>31915.43</v>
      </c>
      <c r="AP1411" s="123">
        <v>6334.57</v>
      </c>
      <c r="AQ1411" s="123">
        <v>38250</v>
      </c>
      <c r="AR1411" s="120">
        <v>27</v>
      </c>
      <c r="AS1411" s="120">
        <f>VLOOKUP(X1411:X3674,[7]Sheet1!$T$2:$AC$1764,10,0)</f>
        <v>595</v>
      </c>
      <c r="AT1411" s="107" t="str">
        <f>VLOOKUP(X1411:X3668,'[8]Asset Classification'!$J$3:$S$2325,10,0)</f>
        <v>&gt;180</v>
      </c>
      <c r="AU1411" s="120"/>
      <c r="AV1411" s="120"/>
      <c r="AW1411" s="120"/>
      <c r="AX1411" s="120" t="s">
        <v>544</v>
      </c>
      <c r="AY1411" s="120" t="s">
        <v>545</v>
      </c>
      <c r="AZ1411" s="120"/>
      <c r="BA1411" s="120"/>
      <c r="BB1411" s="126"/>
      <c r="BC1411" s="110"/>
      <c r="BD1411" s="111"/>
      <c r="BE1411" s="111"/>
      <c r="BF1411" s="112"/>
      <c r="BG1411" s="111"/>
      <c r="BH1411" s="113"/>
      <c r="BI1411" s="111"/>
      <c r="BJ1411" s="111"/>
      <c r="BK1411" s="114"/>
      <c r="BL1411" s="122"/>
    </row>
    <row r="1412" spans="1:64" s="125" customFormat="1" ht="14.55" customHeight="1" x14ac:dyDescent="0.3">
      <c r="A1412" s="120">
        <v>1407</v>
      </c>
      <c r="B1412" s="120" t="s">
        <v>5879</v>
      </c>
      <c r="C1412" s="120" t="s">
        <v>178</v>
      </c>
      <c r="D1412" s="120" t="s">
        <v>850</v>
      </c>
      <c r="E1412" s="120" t="s">
        <v>851</v>
      </c>
      <c r="F1412" s="120" t="s">
        <v>852</v>
      </c>
      <c r="G1412" s="120" t="s">
        <v>853</v>
      </c>
      <c r="H1412" s="120" t="s">
        <v>854</v>
      </c>
      <c r="I1412" s="120">
        <v>40742</v>
      </c>
      <c r="J1412" s="120" t="s">
        <v>1661</v>
      </c>
      <c r="K1412" s="120">
        <v>40742</v>
      </c>
      <c r="L1412" s="120" t="s">
        <v>906</v>
      </c>
      <c r="M1412" s="120" t="s">
        <v>907</v>
      </c>
      <c r="N1412" s="120">
        <v>350636</v>
      </c>
      <c r="O1412" s="120" t="s">
        <v>2086</v>
      </c>
      <c r="P1412" s="120">
        <v>508434</v>
      </c>
      <c r="Q1412" s="120" t="s">
        <v>2087</v>
      </c>
      <c r="R1412" s="120" t="s">
        <v>255</v>
      </c>
      <c r="S1412" s="120" t="s">
        <v>2374</v>
      </c>
      <c r="T1412" s="120" t="s">
        <v>185</v>
      </c>
      <c r="U1412" s="120" t="s">
        <v>186</v>
      </c>
      <c r="V1412" s="120">
        <v>541</v>
      </c>
      <c r="W1412" s="120" t="s">
        <v>2062</v>
      </c>
      <c r="X1412" s="120">
        <v>350008755</v>
      </c>
      <c r="Y1412" s="120" t="s">
        <v>2375</v>
      </c>
      <c r="Z1412" s="120" t="s">
        <v>369</v>
      </c>
      <c r="AA1412" s="123">
        <v>41952</v>
      </c>
      <c r="AB1412" s="120" t="s">
        <v>182</v>
      </c>
      <c r="AC1412" s="120">
        <v>24</v>
      </c>
      <c r="AD1412" s="120" t="s">
        <v>192</v>
      </c>
      <c r="AE1412" s="120" t="s">
        <v>233</v>
      </c>
      <c r="AF1412" s="123">
        <v>2316</v>
      </c>
      <c r="AG1412" s="123">
        <v>2250</v>
      </c>
      <c r="AH1412" s="120" t="s">
        <v>237</v>
      </c>
      <c r="AI1412" s="123">
        <v>10036.57</v>
      </c>
      <c r="AJ1412" s="123">
        <v>5779.43</v>
      </c>
      <c r="AK1412" s="123">
        <v>15816</v>
      </c>
      <c r="AL1412" s="123">
        <v>31915.43</v>
      </c>
      <c r="AM1412" s="123">
        <v>6334.57</v>
      </c>
      <c r="AN1412" s="123">
        <v>38250</v>
      </c>
      <c r="AO1412" s="123">
        <v>31915.43</v>
      </c>
      <c r="AP1412" s="123">
        <v>6334.57</v>
      </c>
      <c r="AQ1412" s="123">
        <v>38250</v>
      </c>
      <c r="AR1412" s="120">
        <v>27</v>
      </c>
      <c r="AS1412" s="120">
        <f>VLOOKUP(X1412:X3675,[7]Sheet1!$T$2:$AC$1764,10,0)</f>
        <v>595</v>
      </c>
      <c r="AT1412" s="107" t="str">
        <f>VLOOKUP(X1412:X3669,'[8]Asset Classification'!$J$3:$S$2325,10,0)</f>
        <v>&gt;180</v>
      </c>
      <c r="AU1412" s="120"/>
      <c r="AV1412" s="120"/>
      <c r="AW1412" s="120"/>
      <c r="AX1412" s="120" t="s">
        <v>544</v>
      </c>
      <c r="AY1412" s="120" t="s">
        <v>545</v>
      </c>
      <c r="AZ1412" s="120"/>
      <c r="BA1412" s="120"/>
      <c r="BB1412" s="126"/>
      <c r="BC1412" s="110"/>
      <c r="BD1412" s="111"/>
      <c r="BE1412" s="111"/>
      <c r="BF1412" s="112"/>
      <c r="BG1412" s="111"/>
      <c r="BH1412" s="113"/>
      <c r="BI1412" s="111"/>
      <c r="BJ1412" s="111"/>
      <c r="BK1412" s="114"/>
      <c r="BL1412" s="122"/>
    </row>
    <row r="1413" spans="1:64" s="125" customFormat="1" ht="14.55" customHeight="1" x14ac:dyDescent="0.3">
      <c r="A1413" s="120">
        <v>1408</v>
      </c>
      <c r="B1413" s="120" t="s">
        <v>5879</v>
      </c>
      <c r="C1413" s="120" t="s">
        <v>178</v>
      </c>
      <c r="D1413" s="120" t="s">
        <v>850</v>
      </c>
      <c r="E1413" s="120" t="s">
        <v>851</v>
      </c>
      <c r="F1413" s="120" t="s">
        <v>852</v>
      </c>
      <c r="G1413" s="120" t="s">
        <v>853</v>
      </c>
      <c r="H1413" s="120" t="s">
        <v>854</v>
      </c>
      <c r="I1413" s="120">
        <v>168143</v>
      </c>
      <c r="J1413" s="120" t="s">
        <v>854</v>
      </c>
      <c r="K1413" s="120">
        <v>168143</v>
      </c>
      <c r="L1413" s="120" t="s">
        <v>925</v>
      </c>
      <c r="M1413" s="120" t="s">
        <v>926</v>
      </c>
      <c r="N1413" s="120">
        <v>62864</v>
      </c>
      <c r="O1413" s="120" t="s">
        <v>1933</v>
      </c>
      <c r="P1413" s="120">
        <v>498547</v>
      </c>
      <c r="Q1413" s="120" t="s">
        <v>1934</v>
      </c>
      <c r="R1413" s="120" t="s">
        <v>255</v>
      </c>
      <c r="S1413" s="120" t="s">
        <v>2378</v>
      </c>
      <c r="T1413" s="120" t="s">
        <v>298</v>
      </c>
      <c r="U1413" s="120" t="s">
        <v>181</v>
      </c>
      <c r="V1413" s="120">
        <v>541</v>
      </c>
      <c r="W1413" s="120" t="s">
        <v>5880</v>
      </c>
      <c r="X1413" s="120">
        <v>350033666</v>
      </c>
      <c r="Y1413" s="120" t="s">
        <v>2379</v>
      </c>
      <c r="Z1413" s="120" t="s">
        <v>376</v>
      </c>
      <c r="AA1413" s="123">
        <v>41952</v>
      </c>
      <c r="AB1413" s="120" t="s">
        <v>194</v>
      </c>
      <c r="AC1413" s="120">
        <v>24</v>
      </c>
      <c r="AD1413" s="120" t="s">
        <v>192</v>
      </c>
      <c r="AE1413" s="120" t="s">
        <v>358</v>
      </c>
      <c r="AF1413" s="123">
        <v>2230</v>
      </c>
      <c r="AG1413" s="123">
        <v>2250</v>
      </c>
      <c r="AH1413" s="120" t="s">
        <v>467</v>
      </c>
      <c r="AI1413" s="123">
        <v>10036.540000000001</v>
      </c>
      <c r="AJ1413" s="123">
        <v>5693.46</v>
      </c>
      <c r="AK1413" s="123">
        <v>15730</v>
      </c>
      <c r="AL1413" s="123">
        <v>31915.46</v>
      </c>
      <c r="AM1413" s="123">
        <v>6334.54</v>
      </c>
      <c r="AN1413" s="123">
        <v>38250</v>
      </c>
      <c r="AO1413" s="123">
        <v>31915.46</v>
      </c>
      <c r="AP1413" s="123">
        <v>6334.54</v>
      </c>
      <c r="AQ1413" s="123">
        <v>38250</v>
      </c>
      <c r="AR1413" s="120">
        <v>28</v>
      </c>
      <c r="AS1413" s="120">
        <f>VLOOKUP(X1413:X3676,[7]Sheet1!$T$2:$AC$1764,10,0)</f>
        <v>595</v>
      </c>
      <c r="AT1413" s="107" t="str">
        <f>VLOOKUP(X1413:X3670,'[8]Asset Classification'!$J$3:$S$2325,10,0)</f>
        <v>&gt;180</v>
      </c>
      <c r="AU1413" s="120"/>
      <c r="AV1413" s="120"/>
      <c r="AW1413" s="120"/>
      <c r="AX1413" s="120" t="s">
        <v>544</v>
      </c>
      <c r="AY1413" s="120" t="s">
        <v>545</v>
      </c>
      <c r="AZ1413" s="120"/>
      <c r="BA1413" s="120"/>
      <c r="BB1413" s="126"/>
      <c r="BC1413" s="110"/>
      <c r="BD1413" s="111"/>
      <c r="BE1413" s="111"/>
      <c r="BF1413" s="112"/>
      <c r="BG1413" s="111"/>
      <c r="BH1413" s="113"/>
      <c r="BI1413" s="111"/>
      <c r="BJ1413" s="111"/>
      <c r="BK1413" s="114"/>
      <c r="BL1413" s="122"/>
    </row>
    <row r="1414" spans="1:64" s="125" customFormat="1" ht="14.55" customHeight="1" x14ac:dyDescent="0.3">
      <c r="A1414" s="120">
        <v>1409</v>
      </c>
      <c r="B1414" s="120" t="s">
        <v>5879</v>
      </c>
      <c r="C1414" s="120" t="s">
        <v>178</v>
      </c>
      <c r="D1414" s="120" t="s">
        <v>850</v>
      </c>
      <c r="E1414" s="120" t="s">
        <v>851</v>
      </c>
      <c r="F1414" s="120" t="s">
        <v>852</v>
      </c>
      <c r="G1414" s="120" t="s">
        <v>853</v>
      </c>
      <c r="H1414" s="120" t="s">
        <v>854</v>
      </c>
      <c r="I1414" s="120">
        <v>176391</v>
      </c>
      <c r="J1414" s="120" t="s">
        <v>889</v>
      </c>
      <c r="K1414" s="120">
        <v>176391</v>
      </c>
      <c r="L1414" s="120" t="s">
        <v>890</v>
      </c>
      <c r="M1414" s="120" t="s">
        <v>891</v>
      </c>
      <c r="N1414" s="120">
        <v>62829</v>
      </c>
      <c r="O1414" s="120" t="s">
        <v>2086</v>
      </c>
      <c r="P1414" s="120">
        <v>508434</v>
      </c>
      <c r="Q1414" s="120" t="s">
        <v>2087</v>
      </c>
      <c r="R1414" s="120" t="s">
        <v>255</v>
      </c>
      <c r="S1414" s="120" t="s">
        <v>2400</v>
      </c>
      <c r="T1414" s="120" t="s">
        <v>185</v>
      </c>
      <c r="U1414" s="120" t="s">
        <v>186</v>
      </c>
      <c r="V1414" s="120">
        <v>541</v>
      </c>
      <c r="W1414" s="120" t="s">
        <v>5880</v>
      </c>
      <c r="X1414" s="120">
        <v>350133841</v>
      </c>
      <c r="Y1414" s="120" t="s">
        <v>2401</v>
      </c>
      <c r="Z1414" s="120" t="s">
        <v>371</v>
      </c>
      <c r="AA1414" s="123">
        <v>41952</v>
      </c>
      <c r="AB1414" s="120" t="s">
        <v>182</v>
      </c>
      <c r="AC1414" s="120">
        <v>24</v>
      </c>
      <c r="AD1414" s="120" t="s">
        <v>192</v>
      </c>
      <c r="AE1414" s="120" t="s">
        <v>233</v>
      </c>
      <c r="AF1414" s="123">
        <v>2086</v>
      </c>
      <c r="AG1414" s="123">
        <v>2250</v>
      </c>
      <c r="AH1414" s="120" t="s">
        <v>231</v>
      </c>
      <c r="AI1414" s="123">
        <v>10036.540000000001</v>
      </c>
      <c r="AJ1414" s="123">
        <v>5549.46</v>
      </c>
      <c r="AK1414" s="123">
        <v>15586</v>
      </c>
      <c r="AL1414" s="123">
        <v>31915.46</v>
      </c>
      <c r="AM1414" s="123">
        <v>6334.54</v>
      </c>
      <c r="AN1414" s="123">
        <v>38250</v>
      </c>
      <c r="AO1414" s="123">
        <v>31915.46</v>
      </c>
      <c r="AP1414" s="123">
        <v>6334.54</v>
      </c>
      <c r="AQ1414" s="123">
        <v>38250</v>
      </c>
      <c r="AR1414" s="120">
        <v>27</v>
      </c>
      <c r="AS1414" s="120">
        <f>VLOOKUP(X1414:X3677,[7]Sheet1!$T$2:$AC$1764,10,0)</f>
        <v>595</v>
      </c>
      <c r="AT1414" s="107" t="str">
        <f>VLOOKUP(X1414:X3671,'[8]Asset Classification'!$J$3:$S$2325,10,0)</f>
        <v>&gt;180</v>
      </c>
      <c r="AU1414" s="120"/>
      <c r="AV1414" s="120"/>
      <c r="AW1414" s="120"/>
      <c r="AX1414" s="120" t="s">
        <v>544</v>
      </c>
      <c r="AY1414" s="120" t="s">
        <v>545</v>
      </c>
      <c r="AZ1414" s="120"/>
      <c r="BA1414" s="120"/>
      <c r="BB1414" s="126"/>
      <c r="BC1414" s="110"/>
      <c r="BD1414" s="111"/>
      <c r="BE1414" s="111"/>
      <c r="BF1414" s="112"/>
      <c r="BG1414" s="111"/>
      <c r="BH1414" s="113"/>
      <c r="BI1414" s="111"/>
      <c r="BJ1414" s="111"/>
      <c r="BK1414" s="114"/>
      <c r="BL1414" s="122"/>
    </row>
    <row r="1415" spans="1:64" s="125" customFormat="1" ht="14.55" customHeight="1" x14ac:dyDescent="0.3">
      <c r="A1415" s="120">
        <v>1410</v>
      </c>
      <c r="B1415" s="120" t="s">
        <v>5879</v>
      </c>
      <c r="C1415" s="120" t="s">
        <v>178</v>
      </c>
      <c r="D1415" s="120" t="s">
        <v>850</v>
      </c>
      <c r="E1415" s="120" t="s">
        <v>851</v>
      </c>
      <c r="F1415" s="120" t="s">
        <v>852</v>
      </c>
      <c r="G1415" s="120" t="s">
        <v>853</v>
      </c>
      <c r="H1415" s="120" t="s">
        <v>854</v>
      </c>
      <c r="I1415" s="120">
        <v>168143</v>
      </c>
      <c r="J1415" s="120" t="s">
        <v>854</v>
      </c>
      <c r="K1415" s="120">
        <v>168143</v>
      </c>
      <c r="L1415" s="120" t="s">
        <v>906</v>
      </c>
      <c r="M1415" s="120" t="s">
        <v>907</v>
      </c>
      <c r="N1415" s="120">
        <v>63002</v>
      </c>
      <c r="O1415" s="120" t="s">
        <v>2402</v>
      </c>
      <c r="P1415" s="120">
        <v>496254</v>
      </c>
      <c r="Q1415" s="120" t="s">
        <v>2403</v>
      </c>
      <c r="R1415" s="120" t="s">
        <v>255</v>
      </c>
      <c r="S1415" s="120" t="s">
        <v>2404</v>
      </c>
      <c r="T1415" s="120" t="s">
        <v>298</v>
      </c>
      <c r="U1415" s="120" t="s">
        <v>645</v>
      </c>
      <c r="V1415" s="120">
        <v>541</v>
      </c>
      <c r="W1415" s="120" t="s">
        <v>5880</v>
      </c>
      <c r="X1415" s="120">
        <v>350141458</v>
      </c>
      <c r="Y1415" s="120" t="s">
        <v>2405</v>
      </c>
      <c r="Z1415" s="120" t="s">
        <v>345</v>
      </c>
      <c r="AA1415" s="123">
        <v>41952</v>
      </c>
      <c r="AB1415" s="120" t="s">
        <v>194</v>
      </c>
      <c r="AC1415" s="120">
        <v>24</v>
      </c>
      <c r="AD1415" s="120" t="s">
        <v>192</v>
      </c>
      <c r="AE1415" s="120" t="s">
        <v>380</v>
      </c>
      <c r="AF1415" s="123">
        <v>2759</v>
      </c>
      <c r="AG1415" s="123">
        <v>2250</v>
      </c>
      <c r="AH1415" s="120" t="s">
        <v>592</v>
      </c>
      <c r="AI1415" s="123">
        <v>8486.7900000000009</v>
      </c>
      <c r="AJ1415" s="123">
        <v>5522.21</v>
      </c>
      <c r="AK1415" s="123">
        <v>14009</v>
      </c>
      <c r="AL1415" s="123">
        <v>33465.21</v>
      </c>
      <c r="AM1415" s="123">
        <v>7034.79</v>
      </c>
      <c r="AN1415" s="123">
        <v>40500</v>
      </c>
      <c r="AO1415" s="123">
        <v>33465.21</v>
      </c>
      <c r="AP1415" s="123">
        <v>7034.79</v>
      </c>
      <c r="AQ1415" s="123">
        <v>40500</v>
      </c>
      <c r="AR1415" s="120">
        <v>26</v>
      </c>
      <c r="AS1415" s="120">
        <f>VLOOKUP(X1415:X3678,[7]Sheet1!$T$2:$AC$1764,10,0)</f>
        <v>595</v>
      </c>
      <c r="AT1415" s="107" t="str">
        <f>VLOOKUP(X1415:X3672,'[8]Asset Classification'!$J$3:$S$2325,10,0)</f>
        <v>&gt;180</v>
      </c>
      <c r="AU1415" s="120"/>
      <c r="AV1415" s="120"/>
      <c r="AW1415" s="120"/>
      <c r="AX1415" s="120" t="s">
        <v>544</v>
      </c>
      <c r="AY1415" s="120" t="s">
        <v>545</v>
      </c>
      <c r="AZ1415" s="120"/>
      <c r="BA1415" s="120"/>
      <c r="BB1415" s="126"/>
      <c r="BC1415" s="110"/>
      <c r="BD1415" s="111"/>
      <c r="BE1415" s="111"/>
      <c r="BF1415" s="112"/>
      <c r="BG1415" s="111"/>
      <c r="BH1415" s="113"/>
      <c r="BI1415" s="111"/>
      <c r="BJ1415" s="111"/>
      <c r="BK1415" s="114"/>
      <c r="BL1415" s="122"/>
    </row>
    <row r="1416" spans="1:64" s="125" customFormat="1" ht="14.55" customHeight="1" x14ac:dyDescent="0.3">
      <c r="A1416" s="120">
        <v>1411</v>
      </c>
      <c r="B1416" s="120" t="s">
        <v>5879</v>
      </c>
      <c r="C1416" s="120" t="s">
        <v>178</v>
      </c>
      <c r="D1416" s="120" t="s">
        <v>850</v>
      </c>
      <c r="E1416" s="120" t="s">
        <v>851</v>
      </c>
      <c r="F1416" s="120" t="s">
        <v>852</v>
      </c>
      <c r="G1416" s="120" t="s">
        <v>853</v>
      </c>
      <c r="H1416" s="120" t="s">
        <v>854</v>
      </c>
      <c r="I1416" s="120">
        <v>40745</v>
      </c>
      <c r="J1416" s="120" t="s">
        <v>1245</v>
      </c>
      <c r="K1416" s="120">
        <v>40745</v>
      </c>
      <c r="L1416" s="120" t="s">
        <v>1019</v>
      </c>
      <c r="M1416" s="120" t="s">
        <v>1020</v>
      </c>
      <c r="N1416" s="120">
        <v>388551</v>
      </c>
      <c r="O1416" s="120" t="s">
        <v>1903</v>
      </c>
      <c r="P1416" s="120">
        <v>496890</v>
      </c>
      <c r="Q1416" s="120" t="s">
        <v>1904</v>
      </c>
      <c r="R1416" s="120" t="s">
        <v>255</v>
      </c>
      <c r="S1416" s="120" t="s">
        <v>2406</v>
      </c>
      <c r="T1416" s="120" t="s">
        <v>298</v>
      </c>
      <c r="U1416" s="120" t="s">
        <v>547</v>
      </c>
      <c r="V1416" s="120">
        <v>541</v>
      </c>
      <c r="W1416" s="120" t="s">
        <v>5880</v>
      </c>
      <c r="X1416" s="120">
        <v>350143450</v>
      </c>
      <c r="Y1416" s="120" t="s">
        <v>2407</v>
      </c>
      <c r="Z1416" s="120" t="s">
        <v>345</v>
      </c>
      <c r="AA1416" s="123">
        <v>41952</v>
      </c>
      <c r="AB1416" s="120" t="s">
        <v>194</v>
      </c>
      <c r="AC1416" s="120">
        <v>24</v>
      </c>
      <c r="AD1416" s="120" t="s">
        <v>192</v>
      </c>
      <c r="AE1416" s="120" t="s">
        <v>380</v>
      </c>
      <c r="AF1416" s="123">
        <v>2759</v>
      </c>
      <c r="AG1416" s="123">
        <v>2250</v>
      </c>
      <c r="AH1416" s="120" t="s">
        <v>592</v>
      </c>
      <c r="AI1416" s="123">
        <v>8486.7900000000009</v>
      </c>
      <c r="AJ1416" s="123">
        <v>5522.21</v>
      </c>
      <c r="AK1416" s="123">
        <v>14009</v>
      </c>
      <c r="AL1416" s="123">
        <v>33465.21</v>
      </c>
      <c r="AM1416" s="123">
        <v>7034.79</v>
      </c>
      <c r="AN1416" s="123">
        <v>40500</v>
      </c>
      <c r="AO1416" s="123">
        <v>33465.21</v>
      </c>
      <c r="AP1416" s="123">
        <v>7034.79</v>
      </c>
      <c r="AQ1416" s="123">
        <v>40500</v>
      </c>
      <c r="AR1416" s="120">
        <v>26</v>
      </c>
      <c r="AS1416" s="120">
        <f>VLOOKUP(X1416:X3679,[7]Sheet1!$T$2:$AC$1764,10,0)</f>
        <v>595</v>
      </c>
      <c r="AT1416" s="107" t="str">
        <f>VLOOKUP(X1416:X3673,'[8]Asset Classification'!$J$3:$S$2325,10,0)</f>
        <v>&gt;180</v>
      </c>
      <c r="AU1416" s="120"/>
      <c r="AV1416" s="120"/>
      <c r="AW1416" s="120"/>
      <c r="AX1416" s="120" t="s">
        <v>544</v>
      </c>
      <c r="AY1416" s="120" t="s">
        <v>545</v>
      </c>
      <c r="AZ1416" s="120"/>
      <c r="BA1416" s="120"/>
      <c r="BB1416" s="126"/>
      <c r="BC1416" s="110"/>
      <c r="BD1416" s="111"/>
      <c r="BE1416" s="111"/>
      <c r="BF1416" s="112"/>
      <c r="BG1416" s="111"/>
      <c r="BH1416" s="113"/>
      <c r="BI1416" s="111"/>
      <c r="BJ1416" s="111"/>
      <c r="BK1416" s="114"/>
      <c r="BL1416" s="122"/>
    </row>
    <row r="1417" spans="1:64" s="125" customFormat="1" ht="14.55" customHeight="1" x14ac:dyDescent="0.3">
      <c r="A1417" s="120">
        <v>1412</v>
      </c>
      <c r="B1417" s="120" t="s">
        <v>5879</v>
      </c>
      <c r="C1417" s="120" t="s">
        <v>178</v>
      </c>
      <c r="D1417" s="120" t="s">
        <v>850</v>
      </c>
      <c r="E1417" s="120" t="s">
        <v>851</v>
      </c>
      <c r="F1417" s="120" t="s">
        <v>852</v>
      </c>
      <c r="G1417" s="120" t="s">
        <v>853</v>
      </c>
      <c r="H1417" s="120" t="s">
        <v>854</v>
      </c>
      <c r="I1417" s="120">
        <v>40742</v>
      </c>
      <c r="J1417" s="120" t="s">
        <v>1661</v>
      </c>
      <c r="K1417" s="120">
        <v>40742</v>
      </c>
      <c r="L1417" s="120" t="s">
        <v>906</v>
      </c>
      <c r="M1417" s="120" t="s">
        <v>907</v>
      </c>
      <c r="N1417" s="120">
        <v>352341</v>
      </c>
      <c r="O1417" s="120" t="s">
        <v>1903</v>
      </c>
      <c r="P1417" s="120">
        <v>497269</v>
      </c>
      <c r="Q1417" s="120" t="s">
        <v>1908</v>
      </c>
      <c r="R1417" s="120" t="s">
        <v>255</v>
      </c>
      <c r="S1417" s="120" t="s">
        <v>2408</v>
      </c>
      <c r="T1417" s="120" t="s">
        <v>185</v>
      </c>
      <c r="U1417" s="120" t="s">
        <v>186</v>
      </c>
      <c r="V1417" s="120">
        <v>541</v>
      </c>
      <c r="W1417" s="120" t="s">
        <v>5880</v>
      </c>
      <c r="X1417" s="120">
        <v>350143452</v>
      </c>
      <c r="Y1417" s="120" t="s">
        <v>2409</v>
      </c>
      <c r="Z1417" s="120" t="s">
        <v>780</v>
      </c>
      <c r="AA1417" s="123">
        <v>41952</v>
      </c>
      <c r="AB1417" s="120" t="s">
        <v>194</v>
      </c>
      <c r="AC1417" s="120">
        <v>24</v>
      </c>
      <c r="AD1417" s="120" t="s">
        <v>192</v>
      </c>
      <c r="AE1417" s="120" t="s">
        <v>358</v>
      </c>
      <c r="AF1417" s="123">
        <v>2000</v>
      </c>
      <c r="AG1417" s="123">
        <v>2250</v>
      </c>
      <c r="AH1417" s="120" t="s">
        <v>592</v>
      </c>
      <c r="AI1417" s="123">
        <v>10036.540000000001</v>
      </c>
      <c r="AJ1417" s="123">
        <v>5463.46</v>
      </c>
      <c r="AK1417" s="123">
        <v>15500</v>
      </c>
      <c r="AL1417" s="123">
        <v>31915.46</v>
      </c>
      <c r="AM1417" s="123">
        <v>6334.54</v>
      </c>
      <c r="AN1417" s="123">
        <v>38250</v>
      </c>
      <c r="AO1417" s="123">
        <v>31915.46</v>
      </c>
      <c r="AP1417" s="123">
        <v>6334.54</v>
      </c>
      <c r="AQ1417" s="123">
        <v>38250</v>
      </c>
      <c r="AR1417" s="120">
        <v>28</v>
      </c>
      <c r="AS1417" s="120">
        <f>VLOOKUP(X1417:X3680,[7]Sheet1!$T$2:$AC$1764,10,0)</f>
        <v>595</v>
      </c>
      <c r="AT1417" s="107" t="str">
        <f>VLOOKUP(X1417:X3674,'[8]Asset Classification'!$J$3:$S$2325,10,0)</f>
        <v>&gt;180</v>
      </c>
      <c r="AU1417" s="120"/>
      <c r="AV1417" s="120"/>
      <c r="AW1417" s="120"/>
      <c r="AX1417" s="120" t="s">
        <v>544</v>
      </c>
      <c r="AY1417" s="120" t="s">
        <v>545</v>
      </c>
      <c r="AZ1417" s="120"/>
      <c r="BA1417" s="120"/>
      <c r="BB1417" s="126"/>
      <c r="BC1417" s="110"/>
      <c r="BD1417" s="111"/>
      <c r="BE1417" s="111"/>
      <c r="BF1417" s="112"/>
      <c r="BG1417" s="111"/>
      <c r="BH1417" s="113"/>
      <c r="BI1417" s="111"/>
      <c r="BJ1417" s="111"/>
      <c r="BK1417" s="114"/>
      <c r="BL1417" s="122"/>
    </row>
    <row r="1418" spans="1:64" s="125" customFormat="1" ht="14.55" customHeight="1" x14ac:dyDescent="0.3">
      <c r="A1418" s="120">
        <v>1413</v>
      </c>
      <c r="B1418" s="120" t="s">
        <v>5879</v>
      </c>
      <c r="C1418" s="120" t="s">
        <v>178</v>
      </c>
      <c r="D1418" s="120" t="s">
        <v>850</v>
      </c>
      <c r="E1418" s="120" t="s">
        <v>851</v>
      </c>
      <c r="F1418" s="120" t="s">
        <v>852</v>
      </c>
      <c r="G1418" s="120" t="s">
        <v>853</v>
      </c>
      <c r="H1418" s="120" t="s">
        <v>854</v>
      </c>
      <c r="I1418" s="120">
        <v>168143</v>
      </c>
      <c r="J1418" s="120" t="s">
        <v>854</v>
      </c>
      <c r="K1418" s="120">
        <v>168143</v>
      </c>
      <c r="L1418" s="120" t="s">
        <v>906</v>
      </c>
      <c r="M1418" s="120" t="s">
        <v>907</v>
      </c>
      <c r="N1418" s="120">
        <v>62925</v>
      </c>
      <c r="O1418" s="120" t="s">
        <v>1899</v>
      </c>
      <c r="P1418" s="120">
        <v>496700</v>
      </c>
      <c r="Q1418" s="120" t="s">
        <v>1900</v>
      </c>
      <c r="R1418" s="120" t="s">
        <v>255</v>
      </c>
      <c r="S1418" s="120" t="s">
        <v>2410</v>
      </c>
      <c r="T1418" s="120" t="s">
        <v>180</v>
      </c>
      <c r="U1418" s="120" t="s">
        <v>547</v>
      </c>
      <c r="V1418" s="120">
        <v>541</v>
      </c>
      <c r="W1418" s="120" t="s">
        <v>5880</v>
      </c>
      <c r="X1418" s="120">
        <v>350143494</v>
      </c>
      <c r="Y1418" s="120" t="s">
        <v>2411</v>
      </c>
      <c r="Z1418" s="120" t="s">
        <v>780</v>
      </c>
      <c r="AA1418" s="123">
        <v>41952</v>
      </c>
      <c r="AB1418" s="120" t="s">
        <v>194</v>
      </c>
      <c r="AC1418" s="120">
        <v>24</v>
      </c>
      <c r="AD1418" s="120" t="s">
        <v>192</v>
      </c>
      <c r="AE1418" s="120" t="s">
        <v>358</v>
      </c>
      <c r="AF1418" s="123">
        <v>2000</v>
      </c>
      <c r="AG1418" s="123">
        <v>2250</v>
      </c>
      <c r="AH1418" s="120" t="s">
        <v>554</v>
      </c>
      <c r="AI1418" s="123">
        <v>10036.540000000001</v>
      </c>
      <c r="AJ1418" s="123">
        <v>5463.46</v>
      </c>
      <c r="AK1418" s="123">
        <v>15500</v>
      </c>
      <c r="AL1418" s="123">
        <v>31915.46</v>
      </c>
      <c r="AM1418" s="123">
        <v>6334.54</v>
      </c>
      <c r="AN1418" s="123">
        <v>38250</v>
      </c>
      <c r="AO1418" s="123">
        <v>31915.46</v>
      </c>
      <c r="AP1418" s="123">
        <v>6334.54</v>
      </c>
      <c r="AQ1418" s="123">
        <v>38250</v>
      </c>
      <c r="AR1418" s="120">
        <v>28</v>
      </c>
      <c r="AS1418" s="120">
        <f>VLOOKUP(X1418:X3681,[7]Sheet1!$T$2:$AC$1764,10,0)</f>
        <v>595</v>
      </c>
      <c r="AT1418" s="107" t="str">
        <f>VLOOKUP(X1418:X3675,'[8]Asset Classification'!$J$3:$S$2325,10,0)</f>
        <v>&gt;180</v>
      </c>
      <c r="AU1418" s="120"/>
      <c r="AV1418" s="120"/>
      <c r="AW1418" s="120"/>
      <c r="AX1418" s="120" t="s">
        <v>544</v>
      </c>
      <c r="AY1418" s="120" t="s">
        <v>545</v>
      </c>
      <c r="AZ1418" s="120"/>
      <c r="BA1418" s="120"/>
      <c r="BB1418" s="126"/>
      <c r="BC1418" s="110"/>
      <c r="BD1418" s="111"/>
      <c r="BE1418" s="111"/>
      <c r="BF1418" s="112"/>
      <c r="BG1418" s="111"/>
      <c r="BH1418" s="113"/>
      <c r="BI1418" s="111"/>
      <c r="BJ1418" s="111"/>
      <c r="BK1418" s="114"/>
      <c r="BL1418" s="122"/>
    </row>
    <row r="1419" spans="1:64" s="125" customFormat="1" ht="14.55" customHeight="1" x14ac:dyDescent="0.3">
      <c r="A1419" s="120">
        <v>1414</v>
      </c>
      <c r="B1419" s="120" t="s">
        <v>5879</v>
      </c>
      <c r="C1419" s="120" t="s">
        <v>178</v>
      </c>
      <c r="D1419" s="120" t="s">
        <v>850</v>
      </c>
      <c r="E1419" s="120" t="s">
        <v>851</v>
      </c>
      <c r="F1419" s="120" t="s">
        <v>852</v>
      </c>
      <c r="G1419" s="120" t="s">
        <v>853</v>
      </c>
      <c r="H1419" s="120" t="s">
        <v>854</v>
      </c>
      <c r="I1419" s="120">
        <v>40714</v>
      </c>
      <c r="J1419" s="120" t="s">
        <v>1081</v>
      </c>
      <c r="K1419" s="120">
        <v>40714</v>
      </c>
      <c r="L1419" s="120" t="s">
        <v>916</v>
      </c>
      <c r="M1419" s="120" t="s">
        <v>917</v>
      </c>
      <c r="N1419" s="120">
        <v>305078</v>
      </c>
      <c r="O1419" s="120" t="s">
        <v>1892</v>
      </c>
      <c r="P1419" s="120">
        <v>91414</v>
      </c>
      <c r="Q1419" s="120" t="s">
        <v>2439</v>
      </c>
      <c r="R1419" s="120" t="s">
        <v>255</v>
      </c>
      <c r="S1419" s="120" t="s">
        <v>2440</v>
      </c>
      <c r="T1419" s="120" t="s">
        <v>185</v>
      </c>
      <c r="U1419" s="120" t="s">
        <v>181</v>
      </c>
      <c r="V1419" s="120">
        <v>541</v>
      </c>
      <c r="W1419" s="120" t="s">
        <v>5880</v>
      </c>
      <c r="X1419" s="120">
        <v>350204391</v>
      </c>
      <c r="Y1419" s="120" t="s">
        <v>2441</v>
      </c>
      <c r="Z1419" s="120" t="s">
        <v>384</v>
      </c>
      <c r="AA1419" s="123">
        <v>65959</v>
      </c>
      <c r="AB1419" s="120" t="s">
        <v>182</v>
      </c>
      <c r="AC1419" s="120">
        <v>24</v>
      </c>
      <c r="AD1419" s="120" t="s">
        <v>195</v>
      </c>
      <c r="AE1419" s="120" t="s">
        <v>385</v>
      </c>
      <c r="AF1419" s="123">
        <v>4204</v>
      </c>
      <c r="AG1419" s="123">
        <v>3550</v>
      </c>
      <c r="AH1419" s="120" t="s">
        <v>210</v>
      </c>
      <c r="AI1419" s="123">
        <v>13158.33</v>
      </c>
      <c r="AJ1419" s="123">
        <v>8795.67</v>
      </c>
      <c r="AK1419" s="123">
        <v>21954</v>
      </c>
      <c r="AL1419" s="123">
        <v>52800.67</v>
      </c>
      <c r="AM1419" s="123">
        <v>11099.33</v>
      </c>
      <c r="AN1419" s="123">
        <v>63900</v>
      </c>
      <c r="AO1419" s="123">
        <v>52800.67</v>
      </c>
      <c r="AP1419" s="123">
        <v>11099.33</v>
      </c>
      <c r="AQ1419" s="123">
        <v>63900</v>
      </c>
      <c r="AR1419" s="120">
        <v>26</v>
      </c>
      <c r="AS1419" s="120">
        <f>VLOOKUP(X1419:X3682,[7]Sheet1!$T$2:$AC$1764,10,0)</f>
        <v>595</v>
      </c>
      <c r="AT1419" s="107" t="str">
        <f>VLOOKUP(X1419:X3676,'[8]Asset Classification'!$J$3:$S$2325,10,0)</f>
        <v>&gt;180</v>
      </c>
      <c r="AU1419" s="120"/>
      <c r="AV1419" s="120"/>
      <c r="AW1419" s="120"/>
      <c r="AX1419" s="120" t="s">
        <v>544</v>
      </c>
      <c r="AY1419" s="120" t="s">
        <v>545</v>
      </c>
      <c r="AZ1419" s="120"/>
      <c r="BA1419" s="120"/>
      <c r="BB1419" s="126"/>
      <c r="BC1419" s="110"/>
      <c r="BD1419" s="111"/>
      <c r="BE1419" s="111"/>
      <c r="BF1419" s="112"/>
      <c r="BG1419" s="111"/>
      <c r="BH1419" s="113"/>
      <c r="BI1419" s="111"/>
      <c r="BJ1419" s="111"/>
      <c r="BK1419" s="114"/>
      <c r="BL1419" s="122"/>
    </row>
    <row r="1420" spans="1:64" s="125" customFormat="1" ht="14.55" customHeight="1" x14ac:dyDescent="0.3">
      <c r="A1420" s="120">
        <v>1415</v>
      </c>
      <c r="B1420" s="120" t="s">
        <v>5879</v>
      </c>
      <c r="C1420" s="120" t="s">
        <v>178</v>
      </c>
      <c r="D1420" s="120" t="s">
        <v>850</v>
      </c>
      <c r="E1420" s="120" t="s">
        <v>851</v>
      </c>
      <c r="F1420" s="120" t="s">
        <v>852</v>
      </c>
      <c r="G1420" s="120" t="s">
        <v>853</v>
      </c>
      <c r="H1420" s="120" t="s">
        <v>854</v>
      </c>
      <c r="I1420" s="120">
        <v>40734</v>
      </c>
      <c r="J1420" s="120" t="s">
        <v>1693</v>
      </c>
      <c r="K1420" s="120">
        <v>40734</v>
      </c>
      <c r="L1420" s="120" t="s">
        <v>855</v>
      </c>
      <c r="M1420" s="120" t="s">
        <v>856</v>
      </c>
      <c r="N1420" s="120">
        <v>370151</v>
      </c>
      <c r="O1420" s="120" t="s">
        <v>1903</v>
      </c>
      <c r="P1420" s="120">
        <v>496890</v>
      </c>
      <c r="Q1420" s="120" t="s">
        <v>1904</v>
      </c>
      <c r="R1420" s="120" t="s">
        <v>255</v>
      </c>
      <c r="S1420" s="120" t="s">
        <v>2465</v>
      </c>
      <c r="T1420" s="120" t="s">
        <v>180</v>
      </c>
      <c r="U1420" s="120" t="s">
        <v>186</v>
      </c>
      <c r="V1420" s="120">
        <v>541</v>
      </c>
      <c r="W1420" s="120" t="s">
        <v>5880</v>
      </c>
      <c r="X1420" s="120">
        <v>350301475</v>
      </c>
      <c r="Y1420" s="120" t="s">
        <v>2466</v>
      </c>
      <c r="Z1420" s="120" t="s">
        <v>220</v>
      </c>
      <c r="AA1420" s="123">
        <v>41952</v>
      </c>
      <c r="AB1420" s="120" t="s">
        <v>194</v>
      </c>
      <c r="AC1420" s="120">
        <v>24</v>
      </c>
      <c r="AD1420" s="120" t="s">
        <v>192</v>
      </c>
      <c r="AE1420" s="120" t="s">
        <v>380</v>
      </c>
      <c r="AF1420" s="123">
        <v>2415</v>
      </c>
      <c r="AG1420" s="123">
        <v>2250</v>
      </c>
      <c r="AH1420" s="120" t="s">
        <v>592</v>
      </c>
      <c r="AI1420" s="123">
        <v>8486.7900000000009</v>
      </c>
      <c r="AJ1420" s="123">
        <v>5178.21</v>
      </c>
      <c r="AK1420" s="123">
        <v>13665</v>
      </c>
      <c r="AL1420" s="123">
        <v>33465.21</v>
      </c>
      <c r="AM1420" s="123">
        <v>7034.79</v>
      </c>
      <c r="AN1420" s="123">
        <v>40500</v>
      </c>
      <c r="AO1420" s="123">
        <v>33465.21</v>
      </c>
      <c r="AP1420" s="123">
        <v>7034.79</v>
      </c>
      <c r="AQ1420" s="123">
        <v>40500</v>
      </c>
      <c r="AR1420" s="120">
        <v>26</v>
      </c>
      <c r="AS1420" s="120">
        <f>VLOOKUP(X1420:X3683,[7]Sheet1!$T$2:$AC$1764,10,0)</f>
        <v>595</v>
      </c>
      <c r="AT1420" s="107" t="str">
        <f>VLOOKUP(X1420:X3677,'[8]Asset Classification'!$J$3:$S$2325,10,0)</f>
        <v>&gt;180</v>
      </c>
      <c r="AU1420" s="120"/>
      <c r="AV1420" s="120"/>
      <c r="AW1420" s="120"/>
      <c r="AX1420" s="120" t="s">
        <v>544</v>
      </c>
      <c r="AY1420" s="120" t="s">
        <v>545</v>
      </c>
      <c r="AZ1420" s="120"/>
      <c r="BA1420" s="120"/>
      <c r="BB1420" s="126"/>
      <c r="BC1420" s="110"/>
      <c r="BD1420" s="111"/>
      <c r="BE1420" s="111"/>
      <c r="BF1420" s="112"/>
      <c r="BG1420" s="111"/>
      <c r="BH1420" s="113"/>
      <c r="BI1420" s="111"/>
      <c r="BJ1420" s="111"/>
      <c r="BK1420" s="114"/>
      <c r="BL1420" s="122"/>
    </row>
    <row r="1421" spans="1:64" s="125" customFormat="1" ht="14.55" customHeight="1" x14ac:dyDescent="0.3">
      <c r="A1421" s="120">
        <v>1416</v>
      </c>
      <c r="B1421" s="120" t="s">
        <v>5879</v>
      </c>
      <c r="C1421" s="120" t="s">
        <v>178</v>
      </c>
      <c r="D1421" s="120" t="s">
        <v>850</v>
      </c>
      <c r="E1421" s="120" t="s">
        <v>851</v>
      </c>
      <c r="F1421" s="120" t="s">
        <v>852</v>
      </c>
      <c r="G1421" s="120" t="s">
        <v>853</v>
      </c>
      <c r="H1421" s="120" t="s">
        <v>854</v>
      </c>
      <c r="I1421" s="120">
        <v>40674</v>
      </c>
      <c r="J1421" s="120" t="s">
        <v>905</v>
      </c>
      <c r="K1421" s="120">
        <v>40674</v>
      </c>
      <c r="L1421" s="120" t="s">
        <v>906</v>
      </c>
      <c r="M1421" s="120" t="s">
        <v>907</v>
      </c>
      <c r="N1421" s="120">
        <v>62811</v>
      </c>
      <c r="O1421" s="120" t="s">
        <v>2086</v>
      </c>
      <c r="P1421" s="120">
        <v>508434</v>
      </c>
      <c r="Q1421" s="120" t="s">
        <v>2087</v>
      </c>
      <c r="R1421" s="120" t="s">
        <v>255</v>
      </c>
      <c r="S1421" s="120" t="s">
        <v>2496</v>
      </c>
      <c r="T1421" s="120" t="s">
        <v>185</v>
      </c>
      <c r="U1421" s="120" t="s">
        <v>186</v>
      </c>
      <c r="V1421" s="120">
        <v>541</v>
      </c>
      <c r="W1421" s="120" t="s">
        <v>5880</v>
      </c>
      <c r="X1421" s="120">
        <v>350387138</v>
      </c>
      <c r="Y1421" s="120" t="s">
        <v>2497</v>
      </c>
      <c r="Z1421" s="120" t="s">
        <v>747</v>
      </c>
      <c r="AA1421" s="123">
        <v>41952</v>
      </c>
      <c r="AB1421" s="120" t="s">
        <v>182</v>
      </c>
      <c r="AC1421" s="120">
        <v>24</v>
      </c>
      <c r="AD1421" s="120" t="s">
        <v>192</v>
      </c>
      <c r="AE1421" s="120" t="s">
        <v>395</v>
      </c>
      <c r="AF1421" s="123">
        <v>2917</v>
      </c>
      <c r="AG1421" s="123">
        <v>2250</v>
      </c>
      <c r="AH1421" s="120" t="s">
        <v>231</v>
      </c>
      <c r="AI1421" s="123">
        <v>6966.15</v>
      </c>
      <c r="AJ1421" s="123">
        <v>4950.8500000000004</v>
      </c>
      <c r="AK1421" s="123">
        <v>11917</v>
      </c>
      <c r="AL1421" s="123">
        <v>34985.85</v>
      </c>
      <c r="AM1421" s="123">
        <v>7764.15</v>
      </c>
      <c r="AN1421" s="123">
        <v>42750</v>
      </c>
      <c r="AO1421" s="123">
        <v>34985.85</v>
      </c>
      <c r="AP1421" s="123">
        <v>7764.15</v>
      </c>
      <c r="AQ1421" s="123">
        <v>42750</v>
      </c>
      <c r="AR1421" s="120">
        <v>26</v>
      </c>
      <c r="AS1421" s="120">
        <f>VLOOKUP(X1421:X3684,[7]Sheet1!$T$2:$AC$1764,10,0)</f>
        <v>595</v>
      </c>
      <c r="AT1421" s="107" t="str">
        <f>VLOOKUP(X1421:X3678,'[8]Asset Classification'!$J$3:$S$2325,10,0)</f>
        <v>&gt;180</v>
      </c>
      <c r="AU1421" s="120"/>
      <c r="AV1421" s="120"/>
      <c r="AW1421" s="120"/>
      <c r="AX1421" s="120" t="s">
        <v>544</v>
      </c>
      <c r="AY1421" s="120" t="s">
        <v>545</v>
      </c>
      <c r="AZ1421" s="120"/>
      <c r="BA1421" s="120"/>
      <c r="BB1421" s="126"/>
      <c r="BC1421" s="110"/>
      <c r="BD1421" s="111"/>
      <c r="BE1421" s="111"/>
      <c r="BF1421" s="112"/>
      <c r="BG1421" s="111"/>
      <c r="BH1421" s="113"/>
      <c r="BI1421" s="111"/>
      <c r="BJ1421" s="111"/>
      <c r="BK1421" s="114"/>
      <c r="BL1421" s="122"/>
    </row>
    <row r="1422" spans="1:64" s="125" customFormat="1" ht="14.55" customHeight="1" x14ac:dyDescent="0.3">
      <c r="A1422" s="120">
        <v>1417</v>
      </c>
      <c r="B1422" s="120" t="s">
        <v>5879</v>
      </c>
      <c r="C1422" s="120" t="s">
        <v>178</v>
      </c>
      <c r="D1422" s="120" t="s">
        <v>850</v>
      </c>
      <c r="E1422" s="120" t="s">
        <v>851</v>
      </c>
      <c r="F1422" s="120" t="s">
        <v>852</v>
      </c>
      <c r="G1422" s="120" t="s">
        <v>853</v>
      </c>
      <c r="H1422" s="120" t="s">
        <v>854</v>
      </c>
      <c r="I1422" s="120">
        <v>40668</v>
      </c>
      <c r="J1422" s="120" t="s">
        <v>854</v>
      </c>
      <c r="K1422" s="120">
        <v>40668</v>
      </c>
      <c r="L1422" s="120" t="s">
        <v>906</v>
      </c>
      <c r="M1422" s="120" t="s">
        <v>907</v>
      </c>
      <c r="N1422" s="120">
        <v>62891</v>
      </c>
      <c r="O1422" s="120" t="s">
        <v>2504</v>
      </c>
      <c r="P1422" s="120">
        <v>562718</v>
      </c>
      <c r="Q1422" s="120" t="s">
        <v>2505</v>
      </c>
      <c r="R1422" s="120" t="s">
        <v>255</v>
      </c>
      <c r="S1422" s="120" t="s">
        <v>2506</v>
      </c>
      <c r="T1422" s="120" t="s">
        <v>185</v>
      </c>
      <c r="U1422" s="120" t="s">
        <v>186</v>
      </c>
      <c r="V1422" s="120">
        <v>541</v>
      </c>
      <c r="W1422" s="120" t="s">
        <v>5880</v>
      </c>
      <c r="X1422" s="120">
        <v>350458274</v>
      </c>
      <c r="Y1422" s="120" t="s">
        <v>2507</v>
      </c>
      <c r="Z1422" s="120" t="s">
        <v>392</v>
      </c>
      <c r="AA1422" s="123">
        <v>44040</v>
      </c>
      <c r="AB1422" s="120" t="s">
        <v>194</v>
      </c>
      <c r="AC1422" s="120">
        <v>24</v>
      </c>
      <c r="AD1422" s="120" t="s">
        <v>192</v>
      </c>
      <c r="AE1422" s="120" t="s">
        <v>266</v>
      </c>
      <c r="AF1422" s="123">
        <v>1756</v>
      </c>
      <c r="AG1422" s="123">
        <v>2400</v>
      </c>
      <c r="AH1422" s="120" t="s">
        <v>821</v>
      </c>
      <c r="AI1422" s="123">
        <v>8343.75</v>
      </c>
      <c r="AJ1422" s="123">
        <v>5412.25</v>
      </c>
      <c r="AK1422" s="123">
        <v>13756</v>
      </c>
      <c r="AL1422" s="123">
        <v>35696.25</v>
      </c>
      <c r="AM1422" s="123">
        <v>7503.75</v>
      </c>
      <c r="AN1422" s="123">
        <v>43200</v>
      </c>
      <c r="AO1422" s="123">
        <v>35696.25</v>
      </c>
      <c r="AP1422" s="123">
        <v>7503.75</v>
      </c>
      <c r="AQ1422" s="123">
        <v>43200</v>
      </c>
      <c r="AR1422" s="120">
        <v>26</v>
      </c>
      <c r="AS1422" s="120">
        <f>VLOOKUP(X1422:X3685,[7]Sheet1!$T$2:$AC$1764,10,0)</f>
        <v>595</v>
      </c>
      <c r="AT1422" s="107" t="str">
        <f>VLOOKUP(X1422:X3679,'[8]Asset Classification'!$J$3:$S$2325,10,0)</f>
        <v>&gt;180</v>
      </c>
      <c r="AU1422" s="120"/>
      <c r="AV1422" s="120"/>
      <c r="AW1422" s="120"/>
      <c r="AX1422" s="120" t="s">
        <v>544</v>
      </c>
      <c r="AY1422" s="120" t="s">
        <v>545</v>
      </c>
      <c r="AZ1422" s="120"/>
      <c r="BA1422" s="120"/>
      <c r="BB1422" s="126"/>
      <c r="BC1422" s="110"/>
      <c r="BD1422" s="111"/>
      <c r="BE1422" s="111"/>
      <c r="BF1422" s="112"/>
      <c r="BG1422" s="111"/>
      <c r="BH1422" s="113"/>
      <c r="BI1422" s="111"/>
      <c r="BJ1422" s="111"/>
      <c r="BK1422" s="114"/>
      <c r="BL1422" s="122"/>
    </row>
    <row r="1423" spans="1:64" s="125" customFormat="1" ht="14.55" customHeight="1" x14ac:dyDescent="0.3">
      <c r="A1423" s="120">
        <v>1418</v>
      </c>
      <c r="B1423" s="120" t="s">
        <v>5879</v>
      </c>
      <c r="C1423" s="120" t="s">
        <v>178</v>
      </c>
      <c r="D1423" s="120" t="s">
        <v>850</v>
      </c>
      <c r="E1423" s="120" t="s">
        <v>851</v>
      </c>
      <c r="F1423" s="120" t="s">
        <v>852</v>
      </c>
      <c r="G1423" s="120" t="s">
        <v>853</v>
      </c>
      <c r="H1423" s="120" t="s">
        <v>854</v>
      </c>
      <c r="I1423" s="120">
        <v>168143</v>
      </c>
      <c r="J1423" s="120" t="s">
        <v>854</v>
      </c>
      <c r="K1423" s="120">
        <v>168143</v>
      </c>
      <c r="L1423" s="120" t="s">
        <v>916</v>
      </c>
      <c r="M1423" s="120" t="s">
        <v>917</v>
      </c>
      <c r="N1423" s="120">
        <v>62895</v>
      </c>
      <c r="O1423" s="120" t="s">
        <v>2504</v>
      </c>
      <c r="P1423" s="120">
        <v>562718</v>
      </c>
      <c r="Q1423" s="120" t="s">
        <v>2505</v>
      </c>
      <c r="R1423" s="120" t="s">
        <v>255</v>
      </c>
      <c r="S1423" s="120" t="s">
        <v>2508</v>
      </c>
      <c r="T1423" s="120" t="s">
        <v>215</v>
      </c>
      <c r="U1423" s="120" t="s">
        <v>547</v>
      </c>
      <c r="V1423" s="120">
        <v>541</v>
      </c>
      <c r="W1423" s="120" t="s">
        <v>5880</v>
      </c>
      <c r="X1423" s="120">
        <v>350458275</v>
      </c>
      <c r="Y1423" s="120" t="s">
        <v>2509</v>
      </c>
      <c r="Z1423" s="120" t="s">
        <v>392</v>
      </c>
      <c r="AA1423" s="123">
        <v>44040</v>
      </c>
      <c r="AB1423" s="120" t="s">
        <v>194</v>
      </c>
      <c r="AC1423" s="120">
        <v>24</v>
      </c>
      <c r="AD1423" s="120" t="s">
        <v>192</v>
      </c>
      <c r="AE1423" s="120" t="s">
        <v>266</v>
      </c>
      <c r="AF1423" s="123">
        <v>1756</v>
      </c>
      <c r="AG1423" s="123">
        <v>2400</v>
      </c>
      <c r="AH1423" s="120" t="s">
        <v>821</v>
      </c>
      <c r="AI1423" s="123">
        <v>8343.75</v>
      </c>
      <c r="AJ1423" s="123">
        <v>5412.25</v>
      </c>
      <c r="AK1423" s="123">
        <v>13756</v>
      </c>
      <c r="AL1423" s="123">
        <v>35696.25</v>
      </c>
      <c r="AM1423" s="123">
        <v>7503.75</v>
      </c>
      <c r="AN1423" s="123">
        <v>43200</v>
      </c>
      <c r="AO1423" s="123">
        <v>35696.25</v>
      </c>
      <c r="AP1423" s="123">
        <v>7503.75</v>
      </c>
      <c r="AQ1423" s="123">
        <v>43200</v>
      </c>
      <c r="AR1423" s="120">
        <v>26</v>
      </c>
      <c r="AS1423" s="120">
        <f>VLOOKUP(X1423:X3686,[7]Sheet1!$T$2:$AC$1764,10,0)</f>
        <v>595</v>
      </c>
      <c r="AT1423" s="107" t="str">
        <f>VLOOKUP(X1423:X3680,'[8]Asset Classification'!$J$3:$S$2325,10,0)</f>
        <v>&gt;180</v>
      </c>
      <c r="AU1423" s="120"/>
      <c r="AV1423" s="120"/>
      <c r="AW1423" s="120"/>
      <c r="AX1423" s="120" t="s">
        <v>544</v>
      </c>
      <c r="AY1423" s="120" t="s">
        <v>545</v>
      </c>
      <c r="AZ1423" s="120"/>
      <c r="BA1423" s="120"/>
      <c r="BB1423" s="126"/>
      <c r="BC1423" s="110"/>
      <c r="BD1423" s="111"/>
      <c r="BE1423" s="111"/>
      <c r="BF1423" s="112"/>
      <c r="BG1423" s="111"/>
      <c r="BH1423" s="113"/>
      <c r="BI1423" s="111"/>
      <c r="BJ1423" s="111"/>
      <c r="BK1423" s="114"/>
      <c r="BL1423" s="122"/>
    </row>
    <row r="1424" spans="1:64" s="125" customFormat="1" ht="14.55" customHeight="1" x14ac:dyDescent="0.3">
      <c r="A1424" s="120">
        <v>1419</v>
      </c>
      <c r="B1424" s="120" t="s">
        <v>5879</v>
      </c>
      <c r="C1424" s="120" t="s">
        <v>178</v>
      </c>
      <c r="D1424" s="120" t="s">
        <v>850</v>
      </c>
      <c r="E1424" s="120" t="s">
        <v>851</v>
      </c>
      <c r="F1424" s="120" t="s">
        <v>852</v>
      </c>
      <c r="G1424" s="120" t="s">
        <v>853</v>
      </c>
      <c r="H1424" s="120" t="s">
        <v>854</v>
      </c>
      <c r="I1424" s="120">
        <v>168143</v>
      </c>
      <c r="J1424" s="120" t="s">
        <v>854</v>
      </c>
      <c r="K1424" s="120">
        <v>168143</v>
      </c>
      <c r="L1424" s="120" t="s">
        <v>906</v>
      </c>
      <c r="M1424" s="120" t="s">
        <v>907</v>
      </c>
      <c r="N1424" s="120">
        <v>62836</v>
      </c>
      <c r="O1424" s="120" t="s">
        <v>2086</v>
      </c>
      <c r="P1424" s="120">
        <v>574059</v>
      </c>
      <c r="Q1424" s="120" t="s">
        <v>2643</v>
      </c>
      <c r="R1424" s="120" t="s">
        <v>255</v>
      </c>
      <c r="S1424" s="120" t="s">
        <v>2644</v>
      </c>
      <c r="T1424" s="120" t="s">
        <v>185</v>
      </c>
      <c r="U1424" s="120" t="s">
        <v>186</v>
      </c>
      <c r="V1424" s="120">
        <v>541</v>
      </c>
      <c r="W1424" s="120" t="s">
        <v>5880</v>
      </c>
      <c r="X1424" s="120">
        <v>350687569</v>
      </c>
      <c r="Y1424" s="120" t="s">
        <v>2645</v>
      </c>
      <c r="Z1424" s="120" t="s">
        <v>796</v>
      </c>
      <c r="AA1424" s="123">
        <v>41952</v>
      </c>
      <c r="AB1424" s="120" t="s">
        <v>182</v>
      </c>
      <c r="AC1424" s="120">
        <v>24</v>
      </c>
      <c r="AD1424" s="120" t="s">
        <v>192</v>
      </c>
      <c r="AE1424" s="120" t="s">
        <v>395</v>
      </c>
      <c r="AF1424" s="123">
        <v>2313</v>
      </c>
      <c r="AG1424" s="123">
        <v>2250</v>
      </c>
      <c r="AH1424" s="120" t="s">
        <v>402</v>
      </c>
      <c r="AI1424" s="123">
        <v>6966.15</v>
      </c>
      <c r="AJ1424" s="123">
        <v>4346.8500000000004</v>
      </c>
      <c r="AK1424" s="123">
        <v>11313</v>
      </c>
      <c r="AL1424" s="123">
        <v>34985.85</v>
      </c>
      <c r="AM1424" s="123">
        <v>7764.15</v>
      </c>
      <c r="AN1424" s="123">
        <v>42750</v>
      </c>
      <c r="AO1424" s="123">
        <v>34985.85</v>
      </c>
      <c r="AP1424" s="123">
        <v>7764.15</v>
      </c>
      <c r="AQ1424" s="123">
        <v>42750</v>
      </c>
      <c r="AR1424" s="120">
        <v>26</v>
      </c>
      <c r="AS1424" s="120">
        <f>VLOOKUP(X1424:X3687,[7]Sheet1!$T$2:$AC$1764,10,0)</f>
        <v>595</v>
      </c>
      <c r="AT1424" s="107" t="str">
        <f>VLOOKUP(X1424:X3681,'[8]Asset Classification'!$J$3:$S$2325,10,0)</f>
        <v>&gt;180</v>
      </c>
      <c r="AU1424" s="120"/>
      <c r="AV1424" s="120"/>
      <c r="AW1424" s="120"/>
      <c r="AX1424" s="120" t="s">
        <v>544</v>
      </c>
      <c r="AY1424" s="120" t="s">
        <v>545</v>
      </c>
      <c r="AZ1424" s="120"/>
      <c r="BA1424" s="120"/>
      <c r="BB1424" s="126"/>
      <c r="BC1424" s="110"/>
      <c r="BD1424" s="111"/>
      <c r="BE1424" s="111"/>
      <c r="BF1424" s="112"/>
      <c r="BG1424" s="111"/>
      <c r="BH1424" s="113"/>
      <c r="BI1424" s="111"/>
      <c r="BJ1424" s="111"/>
      <c r="BK1424" s="114"/>
      <c r="BL1424" s="122"/>
    </row>
    <row r="1425" spans="1:64" s="125" customFormat="1" ht="14.55" customHeight="1" x14ac:dyDescent="0.3">
      <c r="A1425" s="120">
        <v>1420</v>
      </c>
      <c r="B1425" s="120" t="s">
        <v>5879</v>
      </c>
      <c r="C1425" s="120" t="s">
        <v>178</v>
      </c>
      <c r="D1425" s="120" t="s">
        <v>850</v>
      </c>
      <c r="E1425" s="120" t="s">
        <v>851</v>
      </c>
      <c r="F1425" s="120" t="s">
        <v>852</v>
      </c>
      <c r="G1425" s="120" t="s">
        <v>853</v>
      </c>
      <c r="H1425" s="120" t="s">
        <v>854</v>
      </c>
      <c r="I1425" s="120">
        <v>168143</v>
      </c>
      <c r="J1425" s="120" t="s">
        <v>854</v>
      </c>
      <c r="K1425" s="120">
        <v>168143</v>
      </c>
      <c r="L1425" s="120" t="s">
        <v>883</v>
      </c>
      <c r="M1425" s="120" t="s">
        <v>884</v>
      </c>
      <c r="N1425" s="120">
        <v>62933</v>
      </c>
      <c r="O1425" s="120" t="s">
        <v>2086</v>
      </c>
      <c r="P1425" s="120">
        <v>574059</v>
      </c>
      <c r="Q1425" s="120" t="s">
        <v>2643</v>
      </c>
      <c r="R1425" s="120" t="s">
        <v>255</v>
      </c>
      <c r="S1425" s="120" t="s">
        <v>2665</v>
      </c>
      <c r="T1425" s="120" t="s">
        <v>185</v>
      </c>
      <c r="U1425" s="120" t="s">
        <v>186</v>
      </c>
      <c r="V1425" s="120">
        <v>541</v>
      </c>
      <c r="W1425" s="120" t="s">
        <v>980</v>
      </c>
      <c r="X1425" s="120">
        <v>350715333</v>
      </c>
      <c r="Y1425" s="120" t="s">
        <v>2666</v>
      </c>
      <c r="Z1425" s="120" t="s">
        <v>796</v>
      </c>
      <c r="AA1425" s="123">
        <v>41952</v>
      </c>
      <c r="AB1425" s="120" t="s">
        <v>182</v>
      </c>
      <c r="AC1425" s="120">
        <v>24</v>
      </c>
      <c r="AD1425" s="120" t="s">
        <v>192</v>
      </c>
      <c r="AE1425" s="120" t="s">
        <v>395</v>
      </c>
      <c r="AF1425" s="123">
        <v>2313</v>
      </c>
      <c r="AG1425" s="123">
        <v>2250</v>
      </c>
      <c r="AH1425" s="120" t="s">
        <v>447</v>
      </c>
      <c r="AI1425" s="123">
        <v>6966.15</v>
      </c>
      <c r="AJ1425" s="123">
        <v>4346.8500000000004</v>
      </c>
      <c r="AK1425" s="123">
        <v>11313</v>
      </c>
      <c r="AL1425" s="123">
        <v>34985.85</v>
      </c>
      <c r="AM1425" s="123">
        <v>7764.15</v>
      </c>
      <c r="AN1425" s="123">
        <v>42750</v>
      </c>
      <c r="AO1425" s="123">
        <v>34985.85</v>
      </c>
      <c r="AP1425" s="123">
        <v>7764.15</v>
      </c>
      <c r="AQ1425" s="123">
        <v>42750</v>
      </c>
      <c r="AR1425" s="120">
        <v>26</v>
      </c>
      <c r="AS1425" s="120">
        <f>VLOOKUP(X1425:X3688,[7]Sheet1!$T$2:$AC$1764,10,0)</f>
        <v>595</v>
      </c>
      <c r="AT1425" s="107" t="str">
        <f>VLOOKUP(X1425:X3682,'[8]Asset Classification'!$J$3:$S$2325,10,0)</f>
        <v>&gt;180</v>
      </c>
      <c r="AU1425" s="120"/>
      <c r="AV1425" s="120"/>
      <c r="AW1425" s="120"/>
      <c r="AX1425" s="120" t="s">
        <v>544</v>
      </c>
      <c r="AY1425" s="120" t="s">
        <v>545</v>
      </c>
      <c r="AZ1425" s="120"/>
      <c r="BA1425" s="120"/>
      <c r="BB1425" s="126"/>
      <c r="BC1425" s="110"/>
      <c r="BD1425" s="111"/>
      <c r="BE1425" s="111"/>
      <c r="BF1425" s="112"/>
      <c r="BG1425" s="111"/>
      <c r="BH1425" s="113"/>
      <c r="BI1425" s="111"/>
      <c r="BJ1425" s="111"/>
      <c r="BK1425" s="114"/>
      <c r="BL1425" s="122"/>
    </row>
    <row r="1426" spans="1:64" s="125" customFormat="1" ht="14.55" customHeight="1" x14ac:dyDescent="0.3">
      <c r="A1426" s="120">
        <v>1421</v>
      </c>
      <c r="B1426" s="120" t="s">
        <v>5879</v>
      </c>
      <c r="C1426" s="120" t="s">
        <v>178</v>
      </c>
      <c r="D1426" s="120" t="s">
        <v>850</v>
      </c>
      <c r="E1426" s="120" t="s">
        <v>851</v>
      </c>
      <c r="F1426" s="120" t="s">
        <v>852</v>
      </c>
      <c r="G1426" s="120" t="s">
        <v>853</v>
      </c>
      <c r="H1426" s="120" t="s">
        <v>854</v>
      </c>
      <c r="I1426" s="120">
        <v>178001</v>
      </c>
      <c r="J1426" s="120" t="s">
        <v>924</v>
      </c>
      <c r="K1426" s="120">
        <v>178001</v>
      </c>
      <c r="L1426" s="120" t="s">
        <v>925</v>
      </c>
      <c r="M1426" s="120" t="s">
        <v>926</v>
      </c>
      <c r="N1426" s="120">
        <v>306052</v>
      </c>
      <c r="O1426" s="120" t="s">
        <v>2608</v>
      </c>
      <c r="P1426" s="120">
        <v>505044</v>
      </c>
      <c r="Q1426" s="120" t="s">
        <v>2667</v>
      </c>
      <c r="R1426" s="120" t="s">
        <v>255</v>
      </c>
      <c r="S1426" s="120" t="s">
        <v>2668</v>
      </c>
      <c r="T1426" s="120" t="s">
        <v>185</v>
      </c>
      <c r="U1426" s="120" t="s">
        <v>547</v>
      </c>
      <c r="V1426" s="120">
        <v>541</v>
      </c>
      <c r="W1426" s="120" t="s">
        <v>221</v>
      </c>
      <c r="X1426" s="120">
        <v>350724152</v>
      </c>
      <c r="Y1426" s="120" t="s">
        <v>2669</v>
      </c>
      <c r="Z1426" s="120" t="s">
        <v>404</v>
      </c>
      <c r="AA1426" s="123">
        <v>41952</v>
      </c>
      <c r="AB1426" s="120" t="s">
        <v>182</v>
      </c>
      <c r="AC1426" s="120">
        <v>24</v>
      </c>
      <c r="AD1426" s="120" t="s">
        <v>192</v>
      </c>
      <c r="AE1426" s="120" t="s">
        <v>245</v>
      </c>
      <c r="AF1426" s="123">
        <v>2457</v>
      </c>
      <c r="AG1426" s="123">
        <v>2250</v>
      </c>
      <c r="AH1426" s="120" t="s">
        <v>554</v>
      </c>
      <c r="AI1426" s="123">
        <v>6966.15</v>
      </c>
      <c r="AJ1426" s="123">
        <v>4490.8500000000004</v>
      </c>
      <c r="AK1426" s="123">
        <v>11457</v>
      </c>
      <c r="AL1426" s="123">
        <v>34985.85</v>
      </c>
      <c r="AM1426" s="123">
        <v>7764.15</v>
      </c>
      <c r="AN1426" s="123">
        <v>42750</v>
      </c>
      <c r="AO1426" s="123">
        <v>34985.85</v>
      </c>
      <c r="AP1426" s="123">
        <v>7764.15</v>
      </c>
      <c r="AQ1426" s="123">
        <v>42750</v>
      </c>
      <c r="AR1426" s="120">
        <v>25</v>
      </c>
      <c r="AS1426" s="120">
        <f>VLOOKUP(X1426:X3689,[7]Sheet1!$T$2:$AC$1764,10,0)</f>
        <v>595</v>
      </c>
      <c r="AT1426" s="107" t="str">
        <f>VLOOKUP(X1426:X3683,'[8]Asset Classification'!$J$3:$S$2325,10,0)</f>
        <v>&gt;180</v>
      </c>
      <c r="AU1426" s="120"/>
      <c r="AV1426" s="120"/>
      <c r="AW1426" s="120"/>
      <c r="AX1426" s="120" t="s">
        <v>544</v>
      </c>
      <c r="AY1426" s="120" t="s">
        <v>545</v>
      </c>
      <c r="AZ1426" s="120"/>
      <c r="BA1426" s="120"/>
      <c r="BB1426" s="126"/>
      <c r="BC1426" s="110"/>
      <c r="BD1426" s="111"/>
      <c r="BE1426" s="111"/>
      <c r="BF1426" s="112"/>
      <c r="BG1426" s="111"/>
      <c r="BH1426" s="113"/>
      <c r="BI1426" s="111"/>
      <c r="BJ1426" s="111"/>
      <c r="BK1426" s="114"/>
      <c r="BL1426" s="122"/>
    </row>
    <row r="1427" spans="1:64" s="125" customFormat="1" ht="14.55" customHeight="1" x14ac:dyDescent="0.3">
      <c r="A1427" s="120">
        <v>1422</v>
      </c>
      <c r="B1427" s="120" t="s">
        <v>5879</v>
      </c>
      <c r="C1427" s="120" t="s">
        <v>178</v>
      </c>
      <c r="D1427" s="120" t="s">
        <v>850</v>
      </c>
      <c r="E1427" s="120" t="s">
        <v>851</v>
      </c>
      <c r="F1427" s="120" t="s">
        <v>852</v>
      </c>
      <c r="G1427" s="120" t="s">
        <v>853</v>
      </c>
      <c r="H1427" s="120" t="s">
        <v>854</v>
      </c>
      <c r="I1427" s="120">
        <v>168143</v>
      </c>
      <c r="J1427" s="120" t="s">
        <v>854</v>
      </c>
      <c r="K1427" s="120">
        <v>168143</v>
      </c>
      <c r="L1427" s="120" t="s">
        <v>1187</v>
      </c>
      <c r="M1427" s="120" t="s">
        <v>1188</v>
      </c>
      <c r="N1427" s="120">
        <v>62877</v>
      </c>
      <c r="O1427" s="120" t="s">
        <v>3250</v>
      </c>
      <c r="P1427" s="120">
        <v>607712</v>
      </c>
      <c r="Q1427" s="120" t="s">
        <v>3251</v>
      </c>
      <c r="R1427" s="120" t="s">
        <v>255</v>
      </c>
      <c r="S1427" s="120" t="s">
        <v>3252</v>
      </c>
      <c r="T1427" s="120" t="s">
        <v>185</v>
      </c>
      <c r="U1427" s="120" t="s">
        <v>186</v>
      </c>
      <c r="V1427" s="120">
        <v>541</v>
      </c>
      <c r="W1427" s="120" t="s">
        <v>5880</v>
      </c>
      <c r="X1427" s="120">
        <v>351942481</v>
      </c>
      <c r="Y1427" s="120" t="s">
        <v>3253</v>
      </c>
      <c r="Z1427" s="120" t="s">
        <v>455</v>
      </c>
      <c r="AA1427" s="123">
        <v>42000</v>
      </c>
      <c r="AB1427" s="120" t="s">
        <v>194</v>
      </c>
      <c r="AC1427" s="120">
        <v>24</v>
      </c>
      <c r="AD1427" s="120" t="s">
        <v>192</v>
      </c>
      <c r="AE1427" s="120" t="s">
        <v>449</v>
      </c>
      <c r="AF1427" s="123">
        <v>2240</v>
      </c>
      <c r="AG1427" s="123">
        <v>2240</v>
      </c>
      <c r="AH1427" s="120" t="s">
        <v>821</v>
      </c>
      <c r="AI1427" s="123">
        <v>1089.32</v>
      </c>
      <c r="AJ1427" s="123">
        <v>1160.68</v>
      </c>
      <c r="AK1427" s="123">
        <v>2250</v>
      </c>
      <c r="AL1427" s="123">
        <v>40910.68</v>
      </c>
      <c r="AM1427" s="123">
        <v>11129.32</v>
      </c>
      <c r="AN1427" s="123">
        <v>52040</v>
      </c>
      <c r="AO1427" s="123">
        <v>33962.75</v>
      </c>
      <c r="AP1427" s="123">
        <v>10827.25</v>
      </c>
      <c r="AQ1427" s="123">
        <v>44790</v>
      </c>
      <c r="AR1427" s="120">
        <v>21</v>
      </c>
      <c r="AS1427" s="120">
        <f>VLOOKUP(X1427:X3690,[7]Sheet1!$T$2:$AC$1764,10,0)</f>
        <v>595</v>
      </c>
      <c r="AT1427" s="107" t="str">
        <f>VLOOKUP(X1427:X3684,'[8]Asset Classification'!$J$3:$S$2325,10,0)</f>
        <v>&gt;180</v>
      </c>
      <c r="AU1427" s="120"/>
      <c r="AV1427" s="120"/>
      <c r="AW1427" s="120"/>
      <c r="AX1427" s="120" t="s">
        <v>544</v>
      </c>
      <c r="AY1427" s="120" t="s">
        <v>545</v>
      </c>
      <c r="AZ1427" s="120"/>
      <c r="BA1427" s="120"/>
      <c r="BB1427" s="126"/>
      <c r="BC1427" s="110"/>
      <c r="BD1427" s="111"/>
      <c r="BE1427" s="111"/>
      <c r="BF1427" s="112"/>
      <c r="BG1427" s="111"/>
      <c r="BH1427" s="113"/>
      <c r="BI1427" s="111"/>
      <c r="BJ1427" s="111"/>
      <c r="BK1427" s="114"/>
      <c r="BL1427" s="122"/>
    </row>
    <row r="1428" spans="1:64" s="125" customFormat="1" ht="14.55" customHeight="1" x14ac:dyDescent="0.3">
      <c r="A1428" s="120">
        <v>1423</v>
      </c>
      <c r="B1428" s="120" t="s">
        <v>5879</v>
      </c>
      <c r="C1428" s="120" t="s">
        <v>178</v>
      </c>
      <c r="D1428" s="120" t="s">
        <v>850</v>
      </c>
      <c r="E1428" s="120" t="s">
        <v>851</v>
      </c>
      <c r="F1428" s="120" t="s">
        <v>852</v>
      </c>
      <c r="G1428" s="120" t="s">
        <v>853</v>
      </c>
      <c r="H1428" s="120" t="s">
        <v>854</v>
      </c>
      <c r="I1428" s="120">
        <v>40714</v>
      </c>
      <c r="J1428" s="120" t="s">
        <v>1081</v>
      </c>
      <c r="K1428" s="120">
        <v>40714</v>
      </c>
      <c r="L1428" s="120" t="s">
        <v>916</v>
      </c>
      <c r="M1428" s="120" t="s">
        <v>917</v>
      </c>
      <c r="N1428" s="120">
        <v>305078</v>
      </c>
      <c r="O1428" s="120" t="s">
        <v>1612</v>
      </c>
      <c r="P1428" s="120">
        <v>414784</v>
      </c>
      <c r="Q1428" s="120" t="s">
        <v>1613</v>
      </c>
      <c r="R1428" s="120" t="s">
        <v>255</v>
      </c>
      <c r="S1428" s="120" t="s">
        <v>1617</v>
      </c>
      <c r="T1428" s="120" t="s">
        <v>215</v>
      </c>
      <c r="U1428" s="120"/>
      <c r="V1428" s="120">
        <v>541</v>
      </c>
      <c r="W1428" s="120" t="s">
        <v>5880</v>
      </c>
      <c r="X1428" s="120">
        <v>347312308</v>
      </c>
      <c r="Y1428" s="120" t="s">
        <v>1618</v>
      </c>
      <c r="Z1428" s="120" t="s">
        <v>1616</v>
      </c>
      <c r="AA1428" s="123">
        <v>32153</v>
      </c>
      <c r="AB1428" s="120" t="s">
        <v>189</v>
      </c>
      <c r="AC1428" s="120">
        <v>24</v>
      </c>
      <c r="AD1428" s="120" t="s">
        <v>192</v>
      </c>
      <c r="AE1428" s="120" t="s">
        <v>756</v>
      </c>
      <c r="AF1428" s="123">
        <v>1248</v>
      </c>
      <c r="AG1428" s="123">
        <v>1650</v>
      </c>
      <c r="AH1428" s="120" t="s">
        <v>297</v>
      </c>
      <c r="AI1428" s="123">
        <v>22849.93</v>
      </c>
      <c r="AJ1428" s="123">
        <v>6660.07</v>
      </c>
      <c r="AK1428" s="123">
        <v>29510</v>
      </c>
      <c r="AL1428" s="123">
        <v>9303.07</v>
      </c>
      <c r="AM1428" s="123">
        <v>384.93</v>
      </c>
      <c r="AN1428" s="123">
        <v>9688</v>
      </c>
      <c r="AO1428" s="123">
        <v>9303.07</v>
      </c>
      <c r="AP1428" s="123">
        <v>384.93</v>
      </c>
      <c r="AQ1428" s="123">
        <v>9688</v>
      </c>
      <c r="AR1428" s="120">
        <v>38</v>
      </c>
      <c r="AS1428" s="120">
        <f>VLOOKUP(X1428:X3691,[7]Sheet1!$T$2:$AC$1764,10,0)</f>
        <v>596</v>
      </c>
      <c r="AT1428" s="107" t="str">
        <f>VLOOKUP(X1428:X3685,'[8]Asset Classification'!$J$3:$S$2325,10,0)</f>
        <v>&gt;180</v>
      </c>
      <c r="AU1428" s="120"/>
      <c r="AV1428" s="120"/>
      <c r="AW1428" s="120"/>
      <c r="AX1428" s="120" t="s">
        <v>544</v>
      </c>
      <c r="AY1428" s="120" t="s">
        <v>545</v>
      </c>
      <c r="AZ1428" s="120"/>
      <c r="BA1428" s="120"/>
      <c r="BB1428" s="126"/>
      <c r="BC1428" s="110"/>
      <c r="BD1428" s="111"/>
      <c r="BE1428" s="111"/>
      <c r="BF1428" s="112"/>
      <c r="BG1428" s="111"/>
      <c r="BH1428" s="113"/>
      <c r="BI1428" s="111"/>
      <c r="BJ1428" s="111"/>
      <c r="BK1428" s="114"/>
      <c r="BL1428" s="122"/>
    </row>
    <row r="1429" spans="1:64" s="125" customFormat="1" ht="14.55" customHeight="1" x14ac:dyDescent="0.3">
      <c r="A1429" s="120">
        <v>1424</v>
      </c>
      <c r="B1429" s="120" t="s">
        <v>5879</v>
      </c>
      <c r="C1429" s="120" t="s">
        <v>178</v>
      </c>
      <c r="D1429" s="120" t="s">
        <v>850</v>
      </c>
      <c r="E1429" s="120" t="s">
        <v>851</v>
      </c>
      <c r="F1429" s="120" t="s">
        <v>852</v>
      </c>
      <c r="G1429" s="120" t="s">
        <v>853</v>
      </c>
      <c r="H1429" s="120" t="s">
        <v>854</v>
      </c>
      <c r="I1429" s="120">
        <v>40714</v>
      </c>
      <c r="J1429" s="120" t="s">
        <v>1081</v>
      </c>
      <c r="K1429" s="120">
        <v>40714</v>
      </c>
      <c r="L1429" s="120" t="s">
        <v>916</v>
      </c>
      <c r="M1429" s="120" t="s">
        <v>917</v>
      </c>
      <c r="N1429" s="120">
        <v>305078</v>
      </c>
      <c r="O1429" s="120" t="s">
        <v>1667</v>
      </c>
      <c r="P1429" s="120">
        <v>433139</v>
      </c>
      <c r="Q1429" s="120" t="s">
        <v>1668</v>
      </c>
      <c r="R1429" s="120" t="s">
        <v>255</v>
      </c>
      <c r="S1429" s="120" t="s">
        <v>1669</v>
      </c>
      <c r="T1429" s="120" t="s">
        <v>180</v>
      </c>
      <c r="U1429" s="120" t="s">
        <v>186</v>
      </c>
      <c r="V1429" s="120">
        <v>541</v>
      </c>
      <c r="W1429" s="120" t="s">
        <v>5880</v>
      </c>
      <c r="X1429" s="120">
        <v>347426272</v>
      </c>
      <c r="Y1429" s="120" t="s">
        <v>1670</v>
      </c>
      <c r="Z1429" s="120" t="s">
        <v>1671</v>
      </c>
      <c r="AA1429" s="123">
        <v>33402</v>
      </c>
      <c r="AB1429" s="120" t="s">
        <v>189</v>
      </c>
      <c r="AC1429" s="120">
        <v>24</v>
      </c>
      <c r="AD1429" s="120" t="s">
        <v>192</v>
      </c>
      <c r="AE1429" s="120" t="s">
        <v>712</v>
      </c>
      <c r="AF1429" s="123">
        <v>1393</v>
      </c>
      <c r="AG1429" s="123">
        <v>1750</v>
      </c>
      <c r="AH1429" s="120" t="s">
        <v>467</v>
      </c>
      <c r="AI1429" s="123">
        <v>21982.92</v>
      </c>
      <c r="AJ1429" s="123">
        <v>7410.08</v>
      </c>
      <c r="AK1429" s="123">
        <v>29393</v>
      </c>
      <c r="AL1429" s="123">
        <v>11419.08</v>
      </c>
      <c r="AM1429" s="123">
        <v>830.92</v>
      </c>
      <c r="AN1429" s="123">
        <v>12250</v>
      </c>
      <c r="AO1429" s="123">
        <v>11419.08</v>
      </c>
      <c r="AP1429" s="123">
        <v>830.92</v>
      </c>
      <c r="AQ1429" s="123">
        <v>12250</v>
      </c>
      <c r="AR1429" s="120">
        <v>37</v>
      </c>
      <c r="AS1429" s="120">
        <f>VLOOKUP(X1429:X3692,[7]Sheet1!$T$2:$AC$1764,10,0)</f>
        <v>596</v>
      </c>
      <c r="AT1429" s="107" t="str">
        <f>VLOOKUP(X1429:X3686,'[8]Asset Classification'!$J$3:$S$2325,10,0)</f>
        <v>&gt;180</v>
      </c>
      <c r="AU1429" s="120"/>
      <c r="AV1429" s="120"/>
      <c r="AW1429" s="120"/>
      <c r="AX1429" s="120" t="s">
        <v>544</v>
      </c>
      <c r="AY1429" s="120" t="s">
        <v>545</v>
      </c>
      <c r="AZ1429" s="120"/>
      <c r="BA1429" s="120"/>
      <c r="BB1429" s="126"/>
      <c r="BC1429" s="110"/>
      <c r="BD1429" s="111"/>
      <c r="BE1429" s="111"/>
      <c r="BF1429" s="112"/>
      <c r="BG1429" s="111"/>
      <c r="BH1429" s="113"/>
      <c r="BI1429" s="111"/>
      <c r="BJ1429" s="111"/>
      <c r="BK1429" s="114"/>
      <c r="BL1429" s="122"/>
    </row>
    <row r="1430" spans="1:64" s="125" customFormat="1" ht="14.55" customHeight="1" x14ac:dyDescent="0.3">
      <c r="A1430" s="120">
        <v>1425</v>
      </c>
      <c r="B1430" s="120" t="s">
        <v>5879</v>
      </c>
      <c r="C1430" s="120" t="s">
        <v>178</v>
      </c>
      <c r="D1430" s="120" t="s">
        <v>850</v>
      </c>
      <c r="E1430" s="120" t="s">
        <v>851</v>
      </c>
      <c r="F1430" s="120" t="s">
        <v>852</v>
      </c>
      <c r="G1430" s="120" t="s">
        <v>853</v>
      </c>
      <c r="H1430" s="120" t="s">
        <v>854</v>
      </c>
      <c r="I1430" s="120">
        <v>40714</v>
      </c>
      <c r="J1430" s="120" t="s">
        <v>1081</v>
      </c>
      <c r="K1430" s="120">
        <v>40714</v>
      </c>
      <c r="L1430" s="120" t="s">
        <v>1019</v>
      </c>
      <c r="M1430" s="120" t="s">
        <v>1020</v>
      </c>
      <c r="N1430" s="120">
        <v>395267</v>
      </c>
      <c r="O1430" s="120" t="s">
        <v>1762</v>
      </c>
      <c r="P1430" s="120">
        <v>477321</v>
      </c>
      <c r="Q1430" s="120" t="s">
        <v>1763</v>
      </c>
      <c r="R1430" s="120" t="s">
        <v>255</v>
      </c>
      <c r="S1430" s="120" t="s">
        <v>1766</v>
      </c>
      <c r="T1430" s="120" t="s">
        <v>576</v>
      </c>
      <c r="U1430" s="120" t="s">
        <v>547</v>
      </c>
      <c r="V1430" s="120">
        <v>541</v>
      </c>
      <c r="W1430" s="120" t="s">
        <v>5880</v>
      </c>
      <c r="X1430" s="120">
        <v>348352190</v>
      </c>
      <c r="Y1430" s="120" t="s">
        <v>1767</v>
      </c>
      <c r="Z1430" s="120" t="s">
        <v>282</v>
      </c>
      <c r="AA1430" s="123">
        <v>41952</v>
      </c>
      <c r="AB1430" s="120" t="s">
        <v>189</v>
      </c>
      <c r="AC1430" s="120">
        <v>24</v>
      </c>
      <c r="AD1430" s="120" t="s">
        <v>192</v>
      </c>
      <c r="AE1430" s="120" t="s">
        <v>633</v>
      </c>
      <c r="AF1430" s="123">
        <v>1887</v>
      </c>
      <c r="AG1430" s="123">
        <v>2200</v>
      </c>
      <c r="AH1430" s="120" t="s">
        <v>463</v>
      </c>
      <c r="AI1430" s="123">
        <v>20115.689999999999</v>
      </c>
      <c r="AJ1430" s="123">
        <v>8172.31</v>
      </c>
      <c r="AK1430" s="123">
        <v>28288</v>
      </c>
      <c r="AL1430" s="123">
        <v>21836.31</v>
      </c>
      <c r="AM1430" s="123">
        <v>2362.69</v>
      </c>
      <c r="AN1430" s="123">
        <v>24199</v>
      </c>
      <c r="AO1430" s="123">
        <v>21836.31</v>
      </c>
      <c r="AP1430" s="123">
        <v>2362.69</v>
      </c>
      <c r="AQ1430" s="123">
        <v>24199</v>
      </c>
      <c r="AR1430" s="120">
        <v>33</v>
      </c>
      <c r="AS1430" s="120">
        <f>VLOOKUP(X1430:X3693,[7]Sheet1!$T$2:$AC$1764,10,0)</f>
        <v>596</v>
      </c>
      <c r="AT1430" s="107" t="str">
        <f>VLOOKUP(X1430:X3687,'[8]Asset Classification'!$J$3:$S$2325,10,0)</f>
        <v>&gt;180</v>
      </c>
      <c r="AU1430" s="120"/>
      <c r="AV1430" s="120"/>
      <c r="AW1430" s="120"/>
      <c r="AX1430" s="120" t="s">
        <v>544</v>
      </c>
      <c r="AY1430" s="120" t="s">
        <v>545</v>
      </c>
      <c r="AZ1430" s="120"/>
      <c r="BA1430" s="120"/>
      <c r="BB1430" s="126"/>
      <c r="BC1430" s="110"/>
      <c r="BD1430" s="111"/>
      <c r="BE1430" s="111"/>
      <c r="BF1430" s="112"/>
      <c r="BG1430" s="111"/>
      <c r="BH1430" s="113"/>
      <c r="BI1430" s="111"/>
      <c r="BJ1430" s="111"/>
      <c r="BK1430" s="114"/>
      <c r="BL1430" s="122"/>
    </row>
    <row r="1431" spans="1:64" s="125" customFormat="1" ht="14.55" customHeight="1" x14ac:dyDescent="0.3">
      <c r="A1431" s="120">
        <v>1426</v>
      </c>
      <c r="B1431" s="120" t="s">
        <v>5879</v>
      </c>
      <c r="C1431" s="120" t="s">
        <v>178</v>
      </c>
      <c r="D1431" s="120" t="s">
        <v>850</v>
      </c>
      <c r="E1431" s="120" t="s">
        <v>851</v>
      </c>
      <c r="F1431" s="120" t="s">
        <v>852</v>
      </c>
      <c r="G1431" s="120" t="s">
        <v>853</v>
      </c>
      <c r="H1431" s="120" t="s">
        <v>854</v>
      </c>
      <c r="I1431" s="120">
        <v>176391</v>
      </c>
      <c r="J1431" s="120" t="s">
        <v>889</v>
      </c>
      <c r="K1431" s="120">
        <v>176391</v>
      </c>
      <c r="L1431" s="120" t="s">
        <v>1545</v>
      </c>
      <c r="M1431" s="120" t="s">
        <v>1546</v>
      </c>
      <c r="N1431" s="120">
        <v>362040</v>
      </c>
      <c r="O1431" s="120" t="s">
        <v>1044</v>
      </c>
      <c r="P1431" s="120">
        <v>91397</v>
      </c>
      <c r="Q1431" s="120" t="s">
        <v>1045</v>
      </c>
      <c r="R1431" s="120" t="s">
        <v>255</v>
      </c>
      <c r="S1431" s="120" t="s">
        <v>1770</v>
      </c>
      <c r="T1431" s="120" t="s">
        <v>185</v>
      </c>
      <c r="U1431" s="120" t="s">
        <v>547</v>
      </c>
      <c r="V1431" s="120">
        <v>541</v>
      </c>
      <c r="W1431" s="120" t="s">
        <v>5880</v>
      </c>
      <c r="X1431" s="120">
        <v>348362365</v>
      </c>
      <c r="Y1431" s="120" t="s">
        <v>1771</v>
      </c>
      <c r="Z1431" s="120" t="s">
        <v>1772</v>
      </c>
      <c r="AA1431" s="123">
        <v>54478</v>
      </c>
      <c r="AB1431" s="120" t="s">
        <v>189</v>
      </c>
      <c r="AC1431" s="120">
        <v>24</v>
      </c>
      <c r="AD1431" s="120" t="s">
        <v>190</v>
      </c>
      <c r="AE1431" s="120" t="s">
        <v>761</v>
      </c>
      <c r="AF1431" s="123">
        <v>3520</v>
      </c>
      <c r="AG1431" s="123">
        <v>2800</v>
      </c>
      <c r="AH1431" s="120" t="s">
        <v>184</v>
      </c>
      <c r="AI1431" s="123">
        <v>26686.31</v>
      </c>
      <c r="AJ1431" s="123">
        <v>10480.030000000001</v>
      </c>
      <c r="AK1431" s="123">
        <v>37166.339999999997</v>
      </c>
      <c r="AL1431" s="123">
        <v>27791.69</v>
      </c>
      <c r="AM1431" s="123">
        <v>2961.97</v>
      </c>
      <c r="AN1431" s="123">
        <v>30753.66</v>
      </c>
      <c r="AO1431" s="123">
        <v>27791.69</v>
      </c>
      <c r="AP1431" s="123">
        <v>2961.97</v>
      </c>
      <c r="AQ1431" s="123">
        <v>30753.66</v>
      </c>
      <c r="AR1431" s="120">
        <v>33</v>
      </c>
      <c r="AS1431" s="120">
        <f>VLOOKUP(X1431:X3694,[7]Sheet1!$T$2:$AC$1764,10,0)</f>
        <v>596</v>
      </c>
      <c r="AT1431" s="107" t="str">
        <f>VLOOKUP(X1431:X3688,'[8]Asset Classification'!$J$3:$S$2325,10,0)</f>
        <v>&gt;180</v>
      </c>
      <c r="AU1431" s="120"/>
      <c r="AV1431" s="120"/>
      <c r="AW1431" s="120"/>
      <c r="AX1431" s="120" t="s">
        <v>544</v>
      </c>
      <c r="AY1431" s="120" t="s">
        <v>545</v>
      </c>
      <c r="AZ1431" s="120"/>
      <c r="BA1431" s="120"/>
      <c r="BB1431" s="126"/>
      <c r="BC1431" s="110"/>
      <c r="BD1431" s="111"/>
      <c r="BE1431" s="111"/>
      <c r="BF1431" s="112"/>
      <c r="BG1431" s="111"/>
      <c r="BH1431" s="113"/>
      <c r="BI1431" s="111"/>
      <c r="BJ1431" s="111"/>
      <c r="BK1431" s="114"/>
      <c r="BL1431" s="122"/>
    </row>
    <row r="1432" spans="1:64" s="125" customFormat="1" ht="14.55" customHeight="1" x14ac:dyDescent="0.3">
      <c r="A1432" s="120">
        <v>1427</v>
      </c>
      <c r="B1432" s="120" t="s">
        <v>5879</v>
      </c>
      <c r="C1432" s="120" t="s">
        <v>178</v>
      </c>
      <c r="D1432" s="120" t="s">
        <v>850</v>
      </c>
      <c r="E1432" s="120" t="s">
        <v>851</v>
      </c>
      <c r="F1432" s="120" t="s">
        <v>852</v>
      </c>
      <c r="G1432" s="120" t="s">
        <v>853</v>
      </c>
      <c r="H1432" s="120" t="s">
        <v>854</v>
      </c>
      <c r="I1432" s="120">
        <v>176391</v>
      </c>
      <c r="J1432" s="120" t="s">
        <v>889</v>
      </c>
      <c r="K1432" s="120">
        <v>176391</v>
      </c>
      <c r="L1432" s="120" t="s">
        <v>1545</v>
      </c>
      <c r="M1432" s="120" t="s">
        <v>1546</v>
      </c>
      <c r="N1432" s="120">
        <v>62844</v>
      </c>
      <c r="O1432" s="120" t="s">
        <v>1775</v>
      </c>
      <c r="P1432" s="120">
        <v>477732</v>
      </c>
      <c r="Q1432" s="120" t="s">
        <v>1776</v>
      </c>
      <c r="R1432" s="120" t="s">
        <v>255</v>
      </c>
      <c r="S1432" s="120" t="s">
        <v>1777</v>
      </c>
      <c r="T1432" s="120" t="s">
        <v>185</v>
      </c>
      <c r="U1432" s="120" t="s">
        <v>186</v>
      </c>
      <c r="V1432" s="120">
        <v>541</v>
      </c>
      <c r="W1432" s="120" t="s">
        <v>5880</v>
      </c>
      <c r="X1432" s="120">
        <v>348366580</v>
      </c>
      <c r="Y1432" s="120" t="s">
        <v>1778</v>
      </c>
      <c r="Z1432" s="120" t="s">
        <v>1779</v>
      </c>
      <c r="AA1432" s="123">
        <v>32558</v>
      </c>
      <c r="AB1432" s="120" t="s">
        <v>194</v>
      </c>
      <c r="AC1432" s="120">
        <v>24</v>
      </c>
      <c r="AD1432" s="120" t="s">
        <v>192</v>
      </c>
      <c r="AE1432" s="120" t="s">
        <v>552</v>
      </c>
      <c r="AF1432" s="123">
        <v>1505</v>
      </c>
      <c r="AG1432" s="123">
        <v>1750</v>
      </c>
      <c r="AH1432" s="120" t="s">
        <v>465</v>
      </c>
      <c r="AI1432" s="123">
        <v>14058.53</v>
      </c>
      <c r="AJ1432" s="123">
        <v>6696.47</v>
      </c>
      <c r="AK1432" s="123">
        <v>20755</v>
      </c>
      <c r="AL1432" s="123">
        <v>18499.47</v>
      </c>
      <c r="AM1432" s="123">
        <v>2500.5300000000002</v>
      </c>
      <c r="AN1432" s="123">
        <v>21000</v>
      </c>
      <c r="AO1432" s="123">
        <v>18499.47</v>
      </c>
      <c r="AP1432" s="123">
        <v>2500.5300000000002</v>
      </c>
      <c r="AQ1432" s="123">
        <v>21000</v>
      </c>
      <c r="AR1432" s="120">
        <v>33</v>
      </c>
      <c r="AS1432" s="120">
        <f>VLOOKUP(X1432:X3695,[7]Sheet1!$T$2:$AC$1764,10,0)</f>
        <v>596</v>
      </c>
      <c r="AT1432" s="107" t="str">
        <f>VLOOKUP(X1432:X3689,'[8]Asset Classification'!$J$3:$S$2325,10,0)</f>
        <v>&gt;180</v>
      </c>
      <c r="AU1432" s="120"/>
      <c r="AV1432" s="120"/>
      <c r="AW1432" s="120"/>
      <c r="AX1432" s="120" t="s">
        <v>544</v>
      </c>
      <c r="AY1432" s="120" t="s">
        <v>545</v>
      </c>
      <c r="AZ1432" s="120"/>
      <c r="BA1432" s="120"/>
      <c r="BB1432" s="126"/>
      <c r="BC1432" s="110"/>
      <c r="BD1432" s="111"/>
      <c r="BE1432" s="111"/>
      <c r="BF1432" s="112"/>
      <c r="BG1432" s="111"/>
      <c r="BH1432" s="113"/>
      <c r="BI1432" s="111"/>
      <c r="BJ1432" s="111"/>
      <c r="BK1432" s="114"/>
      <c r="BL1432" s="122"/>
    </row>
    <row r="1433" spans="1:64" s="125" customFormat="1" ht="14.55" customHeight="1" x14ac:dyDescent="0.3">
      <c r="A1433" s="120">
        <v>1428</v>
      </c>
      <c r="B1433" s="120" t="s">
        <v>5879</v>
      </c>
      <c r="C1433" s="120" t="s">
        <v>178</v>
      </c>
      <c r="D1433" s="120" t="s">
        <v>850</v>
      </c>
      <c r="E1433" s="120" t="s">
        <v>851</v>
      </c>
      <c r="F1433" s="120" t="s">
        <v>852</v>
      </c>
      <c r="G1433" s="120" t="s">
        <v>853</v>
      </c>
      <c r="H1433" s="120" t="s">
        <v>854</v>
      </c>
      <c r="I1433" s="120">
        <v>168143</v>
      </c>
      <c r="J1433" s="120" t="s">
        <v>854</v>
      </c>
      <c r="K1433" s="120">
        <v>168143</v>
      </c>
      <c r="L1433" s="120" t="s">
        <v>1187</v>
      </c>
      <c r="M1433" s="120" t="s">
        <v>1188</v>
      </c>
      <c r="N1433" s="120">
        <v>62877</v>
      </c>
      <c r="O1433" s="120" t="s">
        <v>1547</v>
      </c>
      <c r="P1433" s="120">
        <v>91559</v>
      </c>
      <c r="Q1433" s="120" t="s">
        <v>1548</v>
      </c>
      <c r="R1433" s="120" t="s">
        <v>255</v>
      </c>
      <c r="S1433" s="120" t="s">
        <v>2376</v>
      </c>
      <c r="T1433" s="120" t="s">
        <v>185</v>
      </c>
      <c r="U1433" s="120" t="s">
        <v>186</v>
      </c>
      <c r="V1433" s="120">
        <v>541</v>
      </c>
      <c r="W1433" s="120" t="s">
        <v>5880</v>
      </c>
      <c r="X1433" s="120">
        <v>350033629</v>
      </c>
      <c r="Y1433" s="120" t="s">
        <v>2377</v>
      </c>
      <c r="Z1433" s="120" t="s">
        <v>375</v>
      </c>
      <c r="AA1433" s="123">
        <v>47171</v>
      </c>
      <c r="AB1433" s="120" t="s">
        <v>189</v>
      </c>
      <c r="AC1433" s="120">
        <v>24</v>
      </c>
      <c r="AD1433" s="120" t="s">
        <v>190</v>
      </c>
      <c r="AE1433" s="120" t="s">
        <v>355</v>
      </c>
      <c r="AF1433" s="123">
        <v>2207</v>
      </c>
      <c r="AG1433" s="123">
        <v>2550</v>
      </c>
      <c r="AH1433" s="120" t="s">
        <v>297</v>
      </c>
      <c r="AI1433" s="123">
        <v>11000.15</v>
      </c>
      <c r="AJ1433" s="123">
        <v>6506.85</v>
      </c>
      <c r="AK1433" s="123">
        <v>17507</v>
      </c>
      <c r="AL1433" s="123">
        <v>36170.85</v>
      </c>
      <c r="AM1433" s="123">
        <v>7179.15</v>
      </c>
      <c r="AN1433" s="123">
        <v>43350</v>
      </c>
      <c r="AO1433" s="123">
        <v>36170.85</v>
      </c>
      <c r="AP1433" s="123">
        <v>7179.15</v>
      </c>
      <c r="AQ1433" s="123">
        <v>43350</v>
      </c>
      <c r="AR1433" s="120">
        <v>28</v>
      </c>
      <c r="AS1433" s="120">
        <f>VLOOKUP(X1433:X3696,[7]Sheet1!$T$2:$AC$1764,10,0)</f>
        <v>596</v>
      </c>
      <c r="AT1433" s="107" t="str">
        <f>VLOOKUP(X1433:X3690,'[8]Asset Classification'!$J$3:$S$2325,10,0)</f>
        <v>&gt;180</v>
      </c>
      <c r="AU1433" s="120"/>
      <c r="AV1433" s="120"/>
      <c r="AW1433" s="120"/>
      <c r="AX1433" s="120" t="s">
        <v>544</v>
      </c>
      <c r="AY1433" s="120" t="s">
        <v>545</v>
      </c>
      <c r="AZ1433" s="120"/>
      <c r="BA1433" s="120"/>
      <c r="BB1433" s="126"/>
      <c r="BC1433" s="110"/>
      <c r="BD1433" s="111"/>
      <c r="BE1433" s="111"/>
      <c r="BF1433" s="112"/>
      <c r="BG1433" s="111"/>
      <c r="BH1433" s="113"/>
      <c r="BI1433" s="111"/>
      <c r="BJ1433" s="111"/>
      <c r="BK1433" s="114"/>
      <c r="BL1433" s="122"/>
    </row>
    <row r="1434" spans="1:64" s="125" customFormat="1" ht="14.55" customHeight="1" x14ac:dyDescent="0.3">
      <c r="A1434" s="120">
        <v>1429</v>
      </c>
      <c r="B1434" s="120" t="s">
        <v>5879</v>
      </c>
      <c r="C1434" s="120" t="s">
        <v>178</v>
      </c>
      <c r="D1434" s="120" t="s">
        <v>850</v>
      </c>
      <c r="E1434" s="120" t="s">
        <v>851</v>
      </c>
      <c r="F1434" s="120" t="s">
        <v>852</v>
      </c>
      <c r="G1434" s="120" t="s">
        <v>853</v>
      </c>
      <c r="H1434" s="120" t="s">
        <v>854</v>
      </c>
      <c r="I1434" s="120">
        <v>168143</v>
      </c>
      <c r="J1434" s="120" t="s">
        <v>854</v>
      </c>
      <c r="K1434" s="120">
        <v>168143</v>
      </c>
      <c r="L1434" s="120" t="s">
        <v>1545</v>
      </c>
      <c r="M1434" s="120" t="s">
        <v>1546</v>
      </c>
      <c r="N1434" s="120">
        <v>62958</v>
      </c>
      <c r="O1434" s="120" t="s">
        <v>2114</v>
      </c>
      <c r="P1434" s="120">
        <v>91568</v>
      </c>
      <c r="Q1434" s="120" t="s">
        <v>2115</v>
      </c>
      <c r="R1434" s="120" t="s">
        <v>332</v>
      </c>
      <c r="S1434" s="120" t="s">
        <v>2454</v>
      </c>
      <c r="T1434" s="120" t="s">
        <v>298</v>
      </c>
      <c r="U1434" s="120" t="s">
        <v>547</v>
      </c>
      <c r="V1434" s="120">
        <v>541</v>
      </c>
      <c r="W1434" s="120" t="s">
        <v>5880</v>
      </c>
      <c r="X1434" s="120">
        <v>350295180</v>
      </c>
      <c r="Y1434" s="120" t="s">
        <v>2455</v>
      </c>
      <c r="Z1434" s="120" t="s">
        <v>2456</v>
      </c>
      <c r="AA1434" s="123">
        <v>30934</v>
      </c>
      <c r="AB1434" s="120" t="s">
        <v>189</v>
      </c>
      <c r="AC1434" s="120">
        <v>12</v>
      </c>
      <c r="AD1434" s="120" t="s">
        <v>276</v>
      </c>
      <c r="AE1434" s="120" t="s">
        <v>380</v>
      </c>
      <c r="AF1434" s="123">
        <v>3131</v>
      </c>
      <c r="AG1434" s="123">
        <v>2950</v>
      </c>
      <c r="AH1434" s="120" t="s">
        <v>297</v>
      </c>
      <c r="AI1434" s="123">
        <v>14463.85</v>
      </c>
      <c r="AJ1434" s="123">
        <v>3417.15</v>
      </c>
      <c r="AK1434" s="123">
        <v>17881</v>
      </c>
      <c r="AL1434" s="123">
        <v>16470.150000000001</v>
      </c>
      <c r="AM1434" s="123">
        <v>1229.8499999999999</v>
      </c>
      <c r="AN1434" s="123">
        <v>17700</v>
      </c>
      <c r="AO1434" s="123">
        <v>16470.150000000001</v>
      </c>
      <c r="AP1434" s="123">
        <v>1229.8499999999999</v>
      </c>
      <c r="AQ1434" s="123">
        <v>17700</v>
      </c>
      <c r="AR1434" s="120">
        <v>27</v>
      </c>
      <c r="AS1434" s="120">
        <f>VLOOKUP(X1434:X3697,[7]Sheet1!$T$2:$AC$1764,10,0)</f>
        <v>596</v>
      </c>
      <c r="AT1434" s="107" t="str">
        <f>VLOOKUP(X1434:X3691,'[8]Asset Classification'!$J$3:$S$2325,10,0)</f>
        <v>&gt;180</v>
      </c>
      <c r="AU1434" s="120"/>
      <c r="AV1434" s="120"/>
      <c r="AW1434" s="120"/>
      <c r="AX1434" s="120" t="s">
        <v>544</v>
      </c>
      <c r="AY1434" s="120" t="s">
        <v>545</v>
      </c>
      <c r="AZ1434" s="120"/>
      <c r="BA1434" s="120"/>
      <c r="BB1434" s="126"/>
      <c r="BC1434" s="110"/>
      <c r="BD1434" s="111"/>
      <c r="BE1434" s="111"/>
      <c r="BF1434" s="112"/>
      <c r="BG1434" s="111"/>
      <c r="BH1434" s="113"/>
      <c r="BI1434" s="111"/>
      <c r="BJ1434" s="111"/>
      <c r="BK1434" s="114"/>
      <c r="BL1434" s="122"/>
    </row>
    <row r="1435" spans="1:64" s="125" customFormat="1" ht="14.55" customHeight="1" x14ac:dyDescent="0.3">
      <c r="A1435" s="120">
        <v>1430</v>
      </c>
      <c r="B1435" s="120" t="s">
        <v>5879</v>
      </c>
      <c r="C1435" s="120" t="s">
        <v>178</v>
      </c>
      <c r="D1435" s="120" t="s">
        <v>850</v>
      </c>
      <c r="E1435" s="120" t="s">
        <v>851</v>
      </c>
      <c r="F1435" s="120" t="s">
        <v>852</v>
      </c>
      <c r="G1435" s="120" t="s">
        <v>853</v>
      </c>
      <c r="H1435" s="120" t="s">
        <v>854</v>
      </c>
      <c r="I1435" s="120">
        <v>170478</v>
      </c>
      <c r="J1435" s="120" t="s">
        <v>854</v>
      </c>
      <c r="K1435" s="120">
        <v>170478</v>
      </c>
      <c r="L1435" s="120" t="s">
        <v>906</v>
      </c>
      <c r="M1435" s="120" t="s">
        <v>907</v>
      </c>
      <c r="N1435" s="120">
        <v>339360</v>
      </c>
      <c r="O1435" s="120" t="s">
        <v>2114</v>
      </c>
      <c r="P1435" s="120">
        <v>91568</v>
      </c>
      <c r="Q1435" s="120" t="s">
        <v>2115</v>
      </c>
      <c r="R1435" s="120" t="s">
        <v>255</v>
      </c>
      <c r="S1435" s="120" t="s">
        <v>2510</v>
      </c>
      <c r="T1435" s="120" t="s">
        <v>180</v>
      </c>
      <c r="U1435" s="120" t="s">
        <v>186</v>
      </c>
      <c r="V1435" s="120">
        <v>541</v>
      </c>
      <c r="W1435" s="120" t="s">
        <v>5880</v>
      </c>
      <c r="X1435" s="120">
        <v>350465165</v>
      </c>
      <c r="Y1435" s="120" t="s">
        <v>2511</v>
      </c>
      <c r="Z1435" s="120" t="s">
        <v>232</v>
      </c>
      <c r="AA1435" s="123">
        <v>54478</v>
      </c>
      <c r="AB1435" s="120" t="s">
        <v>189</v>
      </c>
      <c r="AC1435" s="120">
        <v>24</v>
      </c>
      <c r="AD1435" s="120" t="s">
        <v>190</v>
      </c>
      <c r="AE1435" s="120" t="s">
        <v>380</v>
      </c>
      <c r="AF1435" s="123">
        <v>2215</v>
      </c>
      <c r="AG1435" s="123">
        <v>2950</v>
      </c>
      <c r="AH1435" s="120" t="s">
        <v>297</v>
      </c>
      <c r="AI1435" s="123">
        <v>10601.38</v>
      </c>
      <c r="AJ1435" s="123">
        <v>6363.62</v>
      </c>
      <c r="AK1435" s="123">
        <v>16965</v>
      </c>
      <c r="AL1435" s="123">
        <v>43876.62</v>
      </c>
      <c r="AM1435" s="123">
        <v>9223.3799999999992</v>
      </c>
      <c r="AN1435" s="123">
        <v>53100</v>
      </c>
      <c r="AO1435" s="123">
        <v>43876.62</v>
      </c>
      <c r="AP1435" s="123">
        <v>9223.3799999999992</v>
      </c>
      <c r="AQ1435" s="123">
        <v>53100</v>
      </c>
      <c r="AR1435" s="120">
        <v>27</v>
      </c>
      <c r="AS1435" s="120">
        <f>VLOOKUP(X1435:X3698,[7]Sheet1!$T$2:$AC$1764,10,0)</f>
        <v>596</v>
      </c>
      <c r="AT1435" s="107" t="str">
        <f>VLOOKUP(X1435:X3692,'[8]Asset Classification'!$J$3:$S$2325,10,0)</f>
        <v>&gt;180</v>
      </c>
      <c r="AU1435" s="120"/>
      <c r="AV1435" s="120"/>
      <c r="AW1435" s="120"/>
      <c r="AX1435" s="120" t="s">
        <v>544</v>
      </c>
      <c r="AY1435" s="120" t="s">
        <v>545</v>
      </c>
      <c r="AZ1435" s="120"/>
      <c r="BA1435" s="120"/>
      <c r="BB1435" s="126"/>
      <c r="BC1435" s="110"/>
      <c r="BD1435" s="111"/>
      <c r="BE1435" s="111"/>
      <c r="BF1435" s="112"/>
      <c r="BG1435" s="111"/>
      <c r="BH1435" s="113"/>
      <c r="BI1435" s="111"/>
      <c r="BJ1435" s="111"/>
      <c r="BK1435" s="114"/>
      <c r="BL1435" s="122"/>
    </row>
    <row r="1436" spans="1:64" s="125" customFormat="1" ht="14.55" customHeight="1" x14ac:dyDescent="0.3">
      <c r="A1436" s="120">
        <v>1431</v>
      </c>
      <c r="B1436" s="120" t="s">
        <v>5879</v>
      </c>
      <c r="C1436" s="120" t="s">
        <v>178</v>
      </c>
      <c r="D1436" s="120" t="s">
        <v>850</v>
      </c>
      <c r="E1436" s="120" t="s">
        <v>851</v>
      </c>
      <c r="F1436" s="120" t="s">
        <v>852</v>
      </c>
      <c r="G1436" s="120" t="s">
        <v>853</v>
      </c>
      <c r="H1436" s="120" t="s">
        <v>854</v>
      </c>
      <c r="I1436" s="120">
        <v>170478</v>
      </c>
      <c r="J1436" s="120" t="s">
        <v>854</v>
      </c>
      <c r="K1436" s="120">
        <v>170478</v>
      </c>
      <c r="L1436" s="120" t="s">
        <v>906</v>
      </c>
      <c r="M1436" s="120" t="s">
        <v>907</v>
      </c>
      <c r="N1436" s="120">
        <v>339360</v>
      </c>
      <c r="O1436" s="120" t="s">
        <v>2514</v>
      </c>
      <c r="P1436" s="120">
        <v>91421</v>
      </c>
      <c r="Q1436" s="120" t="s">
        <v>2515</v>
      </c>
      <c r="R1436" s="120" t="s">
        <v>255</v>
      </c>
      <c r="S1436" s="120" t="s">
        <v>2516</v>
      </c>
      <c r="T1436" s="120" t="s">
        <v>185</v>
      </c>
      <c r="U1436" s="120" t="s">
        <v>181</v>
      </c>
      <c r="V1436" s="120">
        <v>541</v>
      </c>
      <c r="W1436" s="120" t="s">
        <v>5880</v>
      </c>
      <c r="X1436" s="120">
        <v>350473211</v>
      </c>
      <c r="Y1436" s="120" t="s">
        <v>2517</v>
      </c>
      <c r="Z1436" s="120" t="s">
        <v>329</v>
      </c>
      <c r="AA1436" s="123">
        <v>41752</v>
      </c>
      <c r="AB1436" s="120" t="s">
        <v>182</v>
      </c>
      <c r="AC1436" s="120">
        <v>24</v>
      </c>
      <c r="AD1436" s="120" t="s">
        <v>192</v>
      </c>
      <c r="AE1436" s="120" t="s">
        <v>228</v>
      </c>
      <c r="AF1436" s="123">
        <v>2709</v>
      </c>
      <c r="AG1436" s="123">
        <v>2250</v>
      </c>
      <c r="AH1436" s="120" t="s">
        <v>2518</v>
      </c>
      <c r="AI1436" s="123">
        <v>6766.15</v>
      </c>
      <c r="AJ1436" s="123">
        <v>4942.8500000000004</v>
      </c>
      <c r="AK1436" s="123">
        <v>11709</v>
      </c>
      <c r="AL1436" s="123">
        <v>34985.85</v>
      </c>
      <c r="AM1436" s="123">
        <v>7764.15</v>
      </c>
      <c r="AN1436" s="123">
        <v>42750</v>
      </c>
      <c r="AO1436" s="123">
        <v>34985.85</v>
      </c>
      <c r="AP1436" s="123">
        <v>7764.15</v>
      </c>
      <c r="AQ1436" s="123">
        <v>42750</v>
      </c>
      <c r="AR1436" s="120">
        <v>25</v>
      </c>
      <c r="AS1436" s="120">
        <f>VLOOKUP(X1436:X3699,[7]Sheet1!$T$2:$AC$1764,10,0)</f>
        <v>596</v>
      </c>
      <c r="AT1436" s="107" t="str">
        <f>VLOOKUP(X1436:X3693,'[8]Asset Classification'!$J$3:$S$2325,10,0)</f>
        <v>&gt;180</v>
      </c>
      <c r="AU1436" s="120"/>
      <c r="AV1436" s="120"/>
      <c r="AW1436" s="120"/>
      <c r="AX1436" s="120" t="s">
        <v>544</v>
      </c>
      <c r="AY1436" s="120" t="s">
        <v>545</v>
      </c>
      <c r="AZ1436" s="120"/>
      <c r="BA1436" s="120"/>
      <c r="BB1436" s="126"/>
      <c r="BC1436" s="110"/>
      <c r="BD1436" s="111"/>
      <c r="BE1436" s="111"/>
      <c r="BF1436" s="112"/>
      <c r="BG1436" s="111"/>
      <c r="BH1436" s="113"/>
      <c r="BI1436" s="111"/>
      <c r="BJ1436" s="111"/>
      <c r="BK1436" s="114"/>
      <c r="BL1436" s="122"/>
    </row>
    <row r="1437" spans="1:64" s="125" customFormat="1" ht="14.55" customHeight="1" x14ac:dyDescent="0.3">
      <c r="A1437" s="120">
        <v>1432</v>
      </c>
      <c r="B1437" s="120" t="s">
        <v>5879</v>
      </c>
      <c r="C1437" s="120" t="s">
        <v>178</v>
      </c>
      <c r="D1437" s="120" t="s">
        <v>850</v>
      </c>
      <c r="E1437" s="120" t="s">
        <v>851</v>
      </c>
      <c r="F1437" s="120" t="s">
        <v>852</v>
      </c>
      <c r="G1437" s="120" t="s">
        <v>853</v>
      </c>
      <c r="H1437" s="120" t="s">
        <v>854</v>
      </c>
      <c r="I1437" s="120">
        <v>170478</v>
      </c>
      <c r="J1437" s="120" t="s">
        <v>854</v>
      </c>
      <c r="K1437" s="120">
        <v>170478</v>
      </c>
      <c r="L1437" s="120" t="s">
        <v>906</v>
      </c>
      <c r="M1437" s="120" t="s">
        <v>907</v>
      </c>
      <c r="N1437" s="120">
        <v>339360</v>
      </c>
      <c r="O1437" s="120" t="s">
        <v>1667</v>
      </c>
      <c r="P1437" s="120">
        <v>566847</v>
      </c>
      <c r="Q1437" s="120" t="s">
        <v>2532</v>
      </c>
      <c r="R1437" s="120" t="s">
        <v>255</v>
      </c>
      <c r="S1437" s="120" t="s">
        <v>2533</v>
      </c>
      <c r="T1437" s="120" t="s">
        <v>185</v>
      </c>
      <c r="U1437" s="120" t="s">
        <v>186</v>
      </c>
      <c r="V1437" s="120">
        <v>541</v>
      </c>
      <c r="W1437" s="120" t="s">
        <v>5880</v>
      </c>
      <c r="X1437" s="120">
        <v>350496144</v>
      </c>
      <c r="Y1437" s="120" t="s">
        <v>2534</v>
      </c>
      <c r="Z1437" s="120" t="s">
        <v>367</v>
      </c>
      <c r="AA1437" s="123">
        <v>41952</v>
      </c>
      <c r="AB1437" s="120" t="s">
        <v>189</v>
      </c>
      <c r="AC1437" s="120">
        <v>24</v>
      </c>
      <c r="AD1437" s="120" t="s">
        <v>192</v>
      </c>
      <c r="AE1437" s="120" t="s">
        <v>399</v>
      </c>
      <c r="AF1437" s="123">
        <v>2888</v>
      </c>
      <c r="AG1437" s="123">
        <v>2250</v>
      </c>
      <c r="AH1437" s="120" t="s">
        <v>589</v>
      </c>
      <c r="AI1437" s="123">
        <v>6966.15</v>
      </c>
      <c r="AJ1437" s="123">
        <v>4921.8500000000004</v>
      </c>
      <c r="AK1437" s="123">
        <v>11888</v>
      </c>
      <c r="AL1437" s="123">
        <v>34985.85</v>
      </c>
      <c r="AM1437" s="123">
        <v>7764.15</v>
      </c>
      <c r="AN1437" s="123">
        <v>42750</v>
      </c>
      <c r="AO1437" s="123">
        <v>34985.85</v>
      </c>
      <c r="AP1437" s="123">
        <v>7764.15</v>
      </c>
      <c r="AQ1437" s="123">
        <v>42750</v>
      </c>
      <c r="AR1437" s="120">
        <v>25</v>
      </c>
      <c r="AS1437" s="120">
        <f>VLOOKUP(X1437:X3700,[7]Sheet1!$T$2:$AC$1764,10,0)</f>
        <v>596</v>
      </c>
      <c r="AT1437" s="107" t="str">
        <f>VLOOKUP(X1437:X3694,'[8]Asset Classification'!$J$3:$S$2325,10,0)</f>
        <v>&gt;180</v>
      </c>
      <c r="AU1437" s="120"/>
      <c r="AV1437" s="120"/>
      <c r="AW1437" s="120"/>
      <c r="AX1437" s="120" t="s">
        <v>544</v>
      </c>
      <c r="AY1437" s="120" t="s">
        <v>545</v>
      </c>
      <c r="AZ1437" s="120"/>
      <c r="BA1437" s="120"/>
      <c r="BB1437" s="126"/>
      <c r="BC1437" s="110"/>
      <c r="BD1437" s="111"/>
      <c r="BE1437" s="111"/>
      <c r="BF1437" s="112"/>
      <c r="BG1437" s="111"/>
      <c r="BH1437" s="113"/>
      <c r="BI1437" s="111"/>
      <c r="BJ1437" s="111"/>
      <c r="BK1437" s="114"/>
      <c r="BL1437" s="122"/>
    </row>
    <row r="1438" spans="1:64" s="125" customFormat="1" ht="14.55" customHeight="1" x14ac:dyDescent="0.3">
      <c r="A1438" s="120">
        <v>1433</v>
      </c>
      <c r="B1438" s="120" t="s">
        <v>5879</v>
      </c>
      <c r="C1438" s="120" t="s">
        <v>178</v>
      </c>
      <c r="D1438" s="120" t="s">
        <v>850</v>
      </c>
      <c r="E1438" s="120" t="s">
        <v>851</v>
      </c>
      <c r="F1438" s="120" t="s">
        <v>852</v>
      </c>
      <c r="G1438" s="120" t="s">
        <v>853</v>
      </c>
      <c r="H1438" s="120" t="s">
        <v>854</v>
      </c>
      <c r="I1438" s="120">
        <v>168143</v>
      </c>
      <c r="J1438" s="120" t="s">
        <v>854</v>
      </c>
      <c r="K1438" s="120">
        <v>168143</v>
      </c>
      <c r="L1438" s="120" t="s">
        <v>906</v>
      </c>
      <c r="M1438" s="120" t="s">
        <v>907</v>
      </c>
      <c r="N1438" s="120">
        <v>347713</v>
      </c>
      <c r="O1438" s="120" t="s">
        <v>2514</v>
      </c>
      <c r="P1438" s="120">
        <v>91421</v>
      </c>
      <c r="Q1438" s="120" t="s">
        <v>2515</v>
      </c>
      <c r="R1438" s="120" t="s">
        <v>255</v>
      </c>
      <c r="S1438" s="120" t="s">
        <v>2572</v>
      </c>
      <c r="T1438" s="120" t="s">
        <v>185</v>
      </c>
      <c r="U1438" s="120" t="s">
        <v>186</v>
      </c>
      <c r="V1438" s="120">
        <v>541</v>
      </c>
      <c r="W1438" s="120" t="s">
        <v>5880</v>
      </c>
      <c r="X1438" s="120">
        <v>350535881</v>
      </c>
      <c r="Y1438" s="120" t="s">
        <v>2573</v>
      </c>
      <c r="Z1438" s="120" t="s">
        <v>225</v>
      </c>
      <c r="AA1438" s="123">
        <v>44040</v>
      </c>
      <c r="AB1438" s="120" t="s">
        <v>182</v>
      </c>
      <c r="AC1438" s="120">
        <v>24</v>
      </c>
      <c r="AD1438" s="120" t="s">
        <v>192</v>
      </c>
      <c r="AE1438" s="120" t="s">
        <v>228</v>
      </c>
      <c r="AF1438" s="123">
        <v>2343</v>
      </c>
      <c r="AG1438" s="123">
        <v>2400</v>
      </c>
      <c r="AH1438" s="120" t="s">
        <v>736</v>
      </c>
      <c r="AI1438" s="123">
        <v>6721.78</v>
      </c>
      <c r="AJ1438" s="123">
        <v>5221.22</v>
      </c>
      <c r="AK1438" s="123">
        <v>11943</v>
      </c>
      <c r="AL1438" s="123">
        <v>37318.22</v>
      </c>
      <c r="AM1438" s="123">
        <v>8281.7800000000007</v>
      </c>
      <c r="AN1438" s="123">
        <v>45600</v>
      </c>
      <c r="AO1438" s="123">
        <v>37318.22</v>
      </c>
      <c r="AP1438" s="123">
        <v>8281.7800000000007</v>
      </c>
      <c r="AQ1438" s="123">
        <v>45600</v>
      </c>
      <c r="AR1438" s="120">
        <v>25</v>
      </c>
      <c r="AS1438" s="120">
        <f>VLOOKUP(X1438:X3701,[7]Sheet1!$T$2:$AC$1764,10,0)</f>
        <v>596</v>
      </c>
      <c r="AT1438" s="107" t="str">
        <f>VLOOKUP(X1438:X3695,'[8]Asset Classification'!$J$3:$S$2325,10,0)</f>
        <v>&gt;180</v>
      </c>
      <c r="AU1438" s="120"/>
      <c r="AV1438" s="120"/>
      <c r="AW1438" s="120"/>
      <c r="AX1438" s="120" t="s">
        <v>544</v>
      </c>
      <c r="AY1438" s="120" t="s">
        <v>545</v>
      </c>
      <c r="AZ1438" s="120"/>
      <c r="BA1438" s="120"/>
      <c r="BB1438" s="126"/>
      <c r="BC1438" s="110"/>
      <c r="BD1438" s="111"/>
      <c r="BE1438" s="111"/>
      <c r="BF1438" s="112"/>
      <c r="BG1438" s="111"/>
      <c r="BH1438" s="113"/>
      <c r="BI1438" s="111"/>
      <c r="BJ1438" s="111"/>
      <c r="BK1438" s="114"/>
      <c r="BL1438" s="122"/>
    </row>
    <row r="1439" spans="1:64" s="125" customFormat="1" ht="14.55" customHeight="1" x14ac:dyDescent="0.3">
      <c r="A1439" s="120">
        <v>1434</v>
      </c>
      <c r="B1439" s="120" t="s">
        <v>5879</v>
      </c>
      <c r="C1439" s="120" t="s">
        <v>178</v>
      </c>
      <c r="D1439" s="120" t="s">
        <v>850</v>
      </c>
      <c r="E1439" s="120" t="s">
        <v>851</v>
      </c>
      <c r="F1439" s="120" t="s">
        <v>852</v>
      </c>
      <c r="G1439" s="120" t="s">
        <v>853</v>
      </c>
      <c r="H1439" s="120" t="s">
        <v>854</v>
      </c>
      <c r="I1439" s="120">
        <v>168143</v>
      </c>
      <c r="J1439" s="120" t="s">
        <v>854</v>
      </c>
      <c r="K1439" s="120">
        <v>168143</v>
      </c>
      <c r="L1439" s="120" t="s">
        <v>906</v>
      </c>
      <c r="M1439" s="120" t="s">
        <v>907</v>
      </c>
      <c r="N1439" s="120">
        <v>347713</v>
      </c>
      <c r="O1439" s="120" t="s">
        <v>2544</v>
      </c>
      <c r="P1439" s="120">
        <v>567303</v>
      </c>
      <c r="Q1439" s="120" t="s">
        <v>2545</v>
      </c>
      <c r="R1439" s="120" t="s">
        <v>255</v>
      </c>
      <c r="S1439" s="120" t="s">
        <v>2600</v>
      </c>
      <c r="T1439" s="120" t="s">
        <v>185</v>
      </c>
      <c r="U1439" s="120" t="s">
        <v>186</v>
      </c>
      <c r="V1439" s="120">
        <v>541</v>
      </c>
      <c r="W1439" s="120" t="s">
        <v>5880</v>
      </c>
      <c r="X1439" s="120">
        <v>350608058</v>
      </c>
      <c r="Y1439" s="120" t="s">
        <v>2601</v>
      </c>
      <c r="Z1439" s="120" t="s">
        <v>397</v>
      </c>
      <c r="AA1439" s="123">
        <v>41952</v>
      </c>
      <c r="AB1439" s="120" t="s">
        <v>548</v>
      </c>
      <c r="AC1439" s="120">
        <v>24</v>
      </c>
      <c r="AD1439" s="120" t="s">
        <v>192</v>
      </c>
      <c r="AE1439" s="120" t="s">
        <v>399</v>
      </c>
      <c r="AF1439" s="123">
        <v>2687</v>
      </c>
      <c r="AG1439" s="123">
        <v>2250</v>
      </c>
      <c r="AH1439" s="120" t="s">
        <v>2561</v>
      </c>
      <c r="AI1439" s="123">
        <v>7523.3</v>
      </c>
      <c r="AJ1439" s="123">
        <v>5463.7</v>
      </c>
      <c r="AK1439" s="123">
        <v>12987</v>
      </c>
      <c r="AL1439" s="123">
        <v>34428.699999999997</v>
      </c>
      <c r="AM1439" s="123">
        <v>7021.3</v>
      </c>
      <c r="AN1439" s="123">
        <v>41450</v>
      </c>
      <c r="AO1439" s="123">
        <v>34428.699999999997</v>
      </c>
      <c r="AP1439" s="123">
        <v>7021.3</v>
      </c>
      <c r="AQ1439" s="123">
        <v>41450</v>
      </c>
      <c r="AR1439" s="120">
        <v>25</v>
      </c>
      <c r="AS1439" s="120">
        <f>VLOOKUP(X1439:X3702,[7]Sheet1!$T$2:$AC$1764,10,0)</f>
        <v>596</v>
      </c>
      <c r="AT1439" s="107" t="str">
        <f>VLOOKUP(X1439:X3696,'[8]Asset Classification'!$J$3:$S$2325,10,0)</f>
        <v>&gt;180</v>
      </c>
      <c r="AU1439" s="120"/>
      <c r="AV1439" s="120"/>
      <c r="AW1439" s="120"/>
      <c r="AX1439" s="120" t="s">
        <v>544</v>
      </c>
      <c r="AY1439" s="120" t="s">
        <v>545</v>
      </c>
      <c r="AZ1439" s="120"/>
      <c r="BA1439" s="120"/>
      <c r="BB1439" s="126"/>
      <c r="BC1439" s="110"/>
      <c r="BD1439" s="111"/>
      <c r="BE1439" s="111"/>
      <c r="BF1439" s="112"/>
      <c r="BG1439" s="111"/>
      <c r="BH1439" s="113"/>
      <c r="BI1439" s="111"/>
      <c r="BJ1439" s="111"/>
      <c r="BK1439" s="114"/>
      <c r="BL1439" s="122"/>
    </row>
    <row r="1440" spans="1:64" s="125" customFormat="1" ht="14.55" customHeight="1" x14ac:dyDescent="0.3">
      <c r="A1440" s="120">
        <v>1435</v>
      </c>
      <c r="B1440" s="120" t="s">
        <v>5879</v>
      </c>
      <c r="C1440" s="120" t="s">
        <v>178</v>
      </c>
      <c r="D1440" s="120" t="s">
        <v>850</v>
      </c>
      <c r="E1440" s="120" t="s">
        <v>851</v>
      </c>
      <c r="F1440" s="120" t="s">
        <v>852</v>
      </c>
      <c r="G1440" s="120" t="s">
        <v>853</v>
      </c>
      <c r="H1440" s="120" t="s">
        <v>854</v>
      </c>
      <c r="I1440" s="120">
        <v>170478</v>
      </c>
      <c r="J1440" s="120" t="s">
        <v>854</v>
      </c>
      <c r="K1440" s="120">
        <v>170478</v>
      </c>
      <c r="L1440" s="120" t="s">
        <v>906</v>
      </c>
      <c r="M1440" s="120" t="s">
        <v>907</v>
      </c>
      <c r="N1440" s="120">
        <v>379672</v>
      </c>
      <c r="O1440" s="120" t="s">
        <v>2637</v>
      </c>
      <c r="P1440" s="120">
        <v>573805</v>
      </c>
      <c r="Q1440" s="120" t="s">
        <v>2638</v>
      </c>
      <c r="R1440" s="120" t="s">
        <v>255</v>
      </c>
      <c r="S1440" s="120" t="s">
        <v>2681</v>
      </c>
      <c r="T1440" s="120" t="s">
        <v>185</v>
      </c>
      <c r="U1440" s="120" t="s">
        <v>181</v>
      </c>
      <c r="V1440" s="120">
        <v>541</v>
      </c>
      <c r="W1440" s="120" t="s">
        <v>5880</v>
      </c>
      <c r="X1440" s="120">
        <v>350775909</v>
      </c>
      <c r="Y1440" s="120" t="s">
        <v>2682</v>
      </c>
      <c r="Z1440" s="120" t="s">
        <v>409</v>
      </c>
      <c r="AA1440" s="123">
        <v>41952</v>
      </c>
      <c r="AB1440" s="120" t="s">
        <v>182</v>
      </c>
      <c r="AC1440" s="120">
        <v>24</v>
      </c>
      <c r="AD1440" s="120" t="s">
        <v>192</v>
      </c>
      <c r="AE1440" s="120" t="s">
        <v>228</v>
      </c>
      <c r="AF1440" s="123">
        <v>2371</v>
      </c>
      <c r="AG1440" s="123">
        <v>2250</v>
      </c>
      <c r="AH1440" s="120" t="s">
        <v>448</v>
      </c>
      <c r="AI1440" s="123">
        <v>6966.15</v>
      </c>
      <c r="AJ1440" s="123">
        <v>4404.8500000000004</v>
      </c>
      <c r="AK1440" s="123">
        <v>11371</v>
      </c>
      <c r="AL1440" s="123">
        <v>34985.85</v>
      </c>
      <c r="AM1440" s="123">
        <v>7764.15</v>
      </c>
      <c r="AN1440" s="123">
        <v>42750</v>
      </c>
      <c r="AO1440" s="123">
        <v>34985.85</v>
      </c>
      <c r="AP1440" s="123">
        <v>7764.15</v>
      </c>
      <c r="AQ1440" s="123">
        <v>42750</v>
      </c>
      <c r="AR1440" s="120">
        <v>25</v>
      </c>
      <c r="AS1440" s="120">
        <f>VLOOKUP(X1440:X3703,[7]Sheet1!$T$2:$AC$1764,10,0)</f>
        <v>596</v>
      </c>
      <c r="AT1440" s="107" t="str">
        <f>VLOOKUP(X1440:X3697,'[8]Asset Classification'!$J$3:$S$2325,10,0)</f>
        <v>&gt;180</v>
      </c>
      <c r="AU1440" s="120"/>
      <c r="AV1440" s="120"/>
      <c r="AW1440" s="120"/>
      <c r="AX1440" s="120" t="s">
        <v>544</v>
      </c>
      <c r="AY1440" s="120" t="s">
        <v>545</v>
      </c>
      <c r="AZ1440" s="120"/>
      <c r="BA1440" s="120"/>
      <c r="BB1440" s="126"/>
      <c r="BC1440" s="110"/>
      <c r="BD1440" s="111"/>
      <c r="BE1440" s="111"/>
      <c r="BF1440" s="112"/>
      <c r="BG1440" s="111"/>
      <c r="BH1440" s="113"/>
      <c r="BI1440" s="111"/>
      <c r="BJ1440" s="111"/>
      <c r="BK1440" s="114"/>
      <c r="BL1440" s="122"/>
    </row>
    <row r="1441" spans="1:64" s="125" customFormat="1" ht="14.55" customHeight="1" x14ac:dyDescent="0.3">
      <c r="A1441" s="120">
        <v>1436</v>
      </c>
      <c r="B1441" s="120" t="s">
        <v>5879</v>
      </c>
      <c r="C1441" s="120" t="s">
        <v>178</v>
      </c>
      <c r="D1441" s="120" t="s">
        <v>850</v>
      </c>
      <c r="E1441" s="120" t="s">
        <v>851</v>
      </c>
      <c r="F1441" s="120" t="s">
        <v>852</v>
      </c>
      <c r="G1441" s="120" t="s">
        <v>853</v>
      </c>
      <c r="H1441" s="120" t="s">
        <v>854</v>
      </c>
      <c r="I1441" s="120">
        <v>170478</v>
      </c>
      <c r="J1441" s="120" t="s">
        <v>854</v>
      </c>
      <c r="K1441" s="120">
        <v>170478</v>
      </c>
      <c r="L1441" s="120" t="s">
        <v>906</v>
      </c>
      <c r="M1441" s="120" t="s">
        <v>907</v>
      </c>
      <c r="N1441" s="120">
        <v>62937</v>
      </c>
      <c r="O1441" s="120" t="s">
        <v>2708</v>
      </c>
      <c r="P1441" s="120">
        <v>583822</v>
      </c>
      <c r="Q1441" s="120" t="s">
        <v>2726</v>
      </c>
      <c r="R1441" s="120" t="s">
        <v>255</v>
      </c>
      <c r="S1441" s="120" t="s">
        <v>2739</v>
      </c>
      <c r="T1441" s="120" t="s">
        <v>185</v>
      </c>
      <c r="U1441" s="120" t="s">
        <v>181</v>
      </c>
      <c r="V1441" s="120">
        <v>541</v>
      </c>
      <c r="W1441" s="120" t="s">
        <v>5880</v>
      </c>
      <c r="X1441" s="120">
        <v>350939043</v>
      </c>
      <c r="Y1441" s="120" t="s">
        <v>2740</v>
      </c>
      <c r="Z1441" s="120" t="s">
        <v>423</v>
      </c>
      <c r="AA1441" s="123">
        <v>41952</v>
      </c>
      <c r="AB1441" s="120" t="s">
        <v>197</v>
      </c>
      <c r="AC1441" s="120">
        <v>24</v>
      </c>
      <c r="AD1441" s="120" t="s">
        <v>192</v>
      </c>
      <c r="AE1441" s="120" t="s">
        <v>426</v>
      </c>
      <c r="AF1441" s="123">
        <v>2672</v>
      </c>
      <c r="AG1441" s="123">
        <v>2250</v>
      </c>
      <c r="AH1441" s="120" t="s">
        <v>835</v>
      </c>
      <c r="AI1441" s="123">
        <v>5477.17</v>
      </c>
      <c r="AJ1441" s="123">
        <v>3944.83</v>
      </c>
      <c r="AK1441" s="123">
        <v>9422</v>
      </c>
      <c r="AL1441" s="123">
        <v>36474.83</v>
      </c>
      <c r="AM1441" s="123">
        <v>8525.17</v>
      </c>
      <c r="AN1441" s="123">
        <v>45000</v>
      </c>
      <c r="AO1441" s="123">
        <v>36474.83</v>
      </c>
      <c r="AP1441" s="123">
        <v>8525.17</v>
      </c>
      <c r="AQ1441" s="123">
        <v>45000</v>
      </c>
      <c r="AR1441" s="120">
        <v>24</v>
      </c>
      <c r="AS1441" s="120">
        <f>VLOOKUP(X1441:X3704,[7]Sheet1!$T$2:$AC$1764,10,0)</f>
        <v>596</v>
      </c>
      <c r="AT1441" s="107" t="str">
        <f>VLOOKUP(X1441:X3698,'[8]Asset Classification'!$J$3:$S$2325,10,0)</f>
        <v>&gt;180</v>
      </c>
      <c r="AU1441" s="120"/>
      <c r="AV1441" s="120"/>
      <c r="AW1441" s="120"/>
      <c r="AX1441" s="120" t="s">
        <v>544</v>
      </c>
      <c r="AY1441" s="120" t="s">
        <v>545</v>
      </c>
      <c r="AZ1441" s="120"/>
      <c r="BA1441" s="120"/>
      <c r="BB1441" s="126"/>
      <c r="BC1441" s="110"/>
      <c r="BD1441" s="111"/>
      <c r="BE1441" s="111"/>
      <c r="BF1441" s="112"/>
      <c r="BG1441" s="111"/>
      <c r="BH1441" s="113"/>
      <c r="BI1441" s="111"/>
      <c r="BJ1441" s="111"/>
      <c r="BK1441" s="114"/>
      <c r="BL1441" s="122"/>
    </row>
    <row r="1442" spans="1:64" s="125" customFormat="1" ht="14.55" customHeight="1" x14ac:dyDescent="0.3">
      <c r="A1442" s="120">
        <v>1437</v>
      </c>
      <c r="B1442" s="120" t="s">
        <v>5879</v>
      </c>
      <c r="C1442" s="120" t="s">
        <v>178</v>
      </c>
      <c r="D1442" s="120" t="s">
        <v>850</v>
      </c>
      <c r="E1442" s="120" t="s">
        <v>851</v>
      </c>
      <c r="F1442" s="120" t="s">
        <v>852</v>
      </c>
      <c r="G1442" s="120" t="s">
        <v>853</v>
      </c>
      <c r="H1442" s="120" t="s">
        <v>854</v>
      </c>
      <c r="I1442" s="120">
        <v>170478</v>
      </c>
      <c r="J1442" s="120" t="s">
        <v>854</v>
      </c>
      <c r="K1442" s="120">
        <v>170478</v>
      </c>
      <c r="L1442" s="120" t="s">
        <v>906</v>
      </c>
      <c r="M1442" s="120" t="s">
        <v>907</v>
      </c>
      <c r="N1442" s="120">
        <v>339360</v>
      </c>
      <c r="O1442" s="120" t="s">
        <v>2763</v>
      </c>
      <c r="P1442" s="120">
        <v>587636</v>
      </c>
      <c r="Q1442" s="120" t="s">
        <v>2764</v>
      </c>
      <c r="R1442" s="120" t="s">
        <v>255</v>
      </c>
      <c r="S1442" s="120" t="s">
        <v>2765</v>
      </c>
      <c r="T1442" s="120" t="s">
        <v>185</v>
      </c>
      <c r="U1442" s="120" t="s">
        <v>181</v>
      </c>
      <c r="V1442" s="120">
        <v>541</v>
      </c>
      <c r="W1442" s="120" t="s">
        <v>5880</v>
      </c>
      <c r="X1442" s="120">
        <v>350960328</v>
      </c>
      <c r="Y1442" s="120" t="s">
        <v>2766</v>
      </c>
      <c r="Z1442" s="120" t="s">
        <v>414</v>
      </c>
      <c r="AA1442" s="123">
        <v>41952</v>
      </c>
      <c r="AB1442" s="120" t="s">
        <v>197</v>
      </c>
      <c r="AC1442" s="120">
        <v>24</v>
      </c>
      <c r="AD1442" s="120" t="s">
        <v>192</v>
      </c>
      <c r="AE1442" s="120" t="s">
        <v>426</v>
      </c>
      <c r="AF1442" s="123">
        <v>2758</v>
      </c>
      <c r="AG1442" s="123">
        <v>2250</v>
      </c>
      <c r="AH1442" s="120" t="s">
        <v>308</v>
      </c>
      <c r="AI1442" s="123">
        <v>5952.7</v>
      </c>
      <c r="AJ1442" s="123">
        <v>4805.3</v>
      </c>
      <c r="AK1442" s="123">
        <v>10758</v>
      </c>
      <c r="AL1442" s="123">
        <v>35999.300000000003</v>
      </c>
      <c r="AM1442" s="123">
        <v>7750.7</v>
      </c>
      <c r="AN1442" s="123">
        <v>43750</v>
      </c>
      <c r="AO1442" s="123">
        <v>35999.300000000003</v>
      </c>
      <c r="AP1442" s="123">
        <v>7750.7</v>
      </c>
      <c r="AQ1442" s="123">
        <v>43750</v>
      </c>
      <c r="AR1442" s="120">
        <v>24</v>
      </c>
      <c r="AS1442" s="120">
        <f>VLOOKUP(X1442:X3705,[7]Sheet1!$T$2:$AC$1764,10,0)</f>
        <v>596</v>
      </c>
      <c r="AT1442" s="107" t="str">
        <f>VLOOKUP(X1442:X3699,'[8]Asset Classification'!$J$3:$S$2325,10,0)</f>
        <v>&gt;180</v>
      </c>
      <c r="AU1442" s="120"/>
      <c r="AV1442" s="120"/>
      <c r="AW1442" s="120"/>
      <c r="AX1442" s="120" t="s">
        <v>544</v>
      </c>
      <c r="AY1442" s="120" t="s">
        <v>545</v>
      </c>
      <c r="AZ1442" s="120"/>
      <c r="BA1442" s="120"/>
      <c r="BB1442" s="126"/>
      <c r="BC1442" s="110"/>
      <c r="BD1442" s="111"/>
      <c r="BE1442" s="111"/>
      <c r="BF1442" s="112"/>
      <c r="BG1442" s="111"/>
      <c r="BH1442" s="113"/>
      <c r="BI1442" s="111"/>
      <c r="BJ1442" s="111"/>
      <c r="BK1442" s="114"/>
      <c r="BL1442" s="122"/>
    </row>
    <row r="1443" spans="1:64" s="125" customFormat="1" ht="14.55" customHeight="1" x14ac:dyDescent="0.3">
      <c r="A1443" s="120">
        <v>1438</v>
      </c>
      <c r="B1443" s="120" t="s">
        <v>5879</v>
      </c>
      <c r="C1443" s="120" t="s">
        <v>178</v>
      </c>
      <c r="D1443" s="120" t="s">
        <v>850</v>
      </c>
      <c r="E1443" s="120" t="s">
        <v>851</v>
      </c>
      <c r="F1443" s="120" t="s">
        <v>852</v>
      </c>
      <c r="G1443" s="120" t="s">
        <v>853</v>
      </c>
      <c r="H1443" s="120" t="s">
        <v>854</v>
      </c>
      <c r="I1443" s="120">
        <v>168143</v>
      </c>
      <c r="J1443" s="120" t="s">
        <v>854</v>
      </c>
      <c r="K1443" s="120">
        <v>168143</v>
      </c>
      <c r="L1443" s="120" t="s">
        <v>925</v>
      </c>
      <c r="M1443" s="120" t="s">
        <v>926</v>
      </c>
      <c r="N1443" s="120">
        <v>62954</v>
      </c>
      <c r="O1443" s="120" t="s">
        <v>2637</v>
      </c>
      <c r="P1443" s="120">
        <v>589359</v>
      </c>
      <c r="Q1443" s="120" t="s">
        <v>2731</v>
      </c>
      <c r="R1443" s="120" t="s">
        <v>255</v>
      </c>
      <c r="S1443" s="120" t="s">
        <v>2886</v>
      </c>
      <c r="T1443" s="120" t="s">
        <v>185</v>
      </c>
      <c r="U1443" s="120" t="s">
        <v>186</v>
      </c>
      <c r="V1443" s="120">
        <v>541</v>
      </c>
      <c r="W1443" s="120" t="s">
        <v>2686</v>
      </c>
      <c r="X1443" s="120">
        <v>351316559</v>
      </c>
      <c r="Y1443" s="120" t="s">
        <v>2887</v>
      </c>
      <c r="Z1443" s="120" t="s">
        <v>435</v>
      </c>
      <c r="AA1443" s="123">
        <v>44040</v>
      </c>
      <c r="AB1443" s="120" t="s">
        <v>182</v>
      </c>
      <c r="AC1443" s="120">
        <v>24</v>
      </c>
      <c r="AD1443" s="120" t="s">
        <v>192</v>
      </c>
      <c r="AE1443" s="120" t="s">
        <v>252</v>
      </c>
      <c r="AF1443" s="123">
        <v>1754</v>
      </c>
      <c r="AG1443" s="123">
        <v>2400</v>
      </c>
      <c r="AH1443" s="120" t="s">
        <v>792</v>
      </c>
      <c r="AI1443" s="123">
        <v>5133.54</v>
      </c>
      <c r="AJ1443" s="123">
        <v>3820.46</v>
      </c>
      <c r="AK1443" s="123">
        <v>8954</v>
      </c>
      <c r="AL1443" s="123">
        <v>38906.46</v>
      </c>
      <c r="AM1443" s="123">
        <v>9093.5400000000009</v>
      </c>
      <c r="AN1443" s="123">
        <v>48000</v>
      </c>
      <c r="AO1443" s="123">
        <v>38906.46</v>
      </c>
      <c r="AP1443" s="123">
        <v>9093.5400000000009</v>
      </c>
      <c r="AQ1443" s="123">
        <v>48000</v>
      </c>
      <c r="AR1443" s="120">
        <v>24</v>
      </c>
      <c r="AS1443" s="120">
        <f>VLOOKUP(X1443:X3706,[7]Sheet1!$T$2:$AC$1764,10,0)</f>
        <v>596</v>
      </c>
      <c r="AT1443" s="107" t="str">
        <f>VLOOKUP(X1443:X3700,'[8]Asset Classification'!$J$3:$S$2325,10,0)</f>
        <v>&gt;180</v>
      </c>
      <c r="AU1443" s="120"/>
      <c r="AV1443" s="120"/>
      <c r="AW1443" s="120"/>
      <c r="AX1443" s="120" t="s">
        <v>544</v>
      </c>
      <c r="AY1443" s="120" t="s">
        <v>545</v>
      </c>
      <c r="AZ1443" s="120"/>
      <c r="BA1443" s="120"/>
      <c r="BB1443" s="126"/>
      <c r="BC1443" s="110"/>
      <c r="BD1443" s="111"/>
      <c r="BE1443" s="111"/>
      <c r="BF1443" s="112"/>
      <c r="BG1443" s="111"/>
      <c r="BH1443" s="113"/>
      <c r="BI1443" s="111"/>
      <c r="BJ1443" s="111"/>
      <c r="BK1443" s="114"/>
      <c r="BL1443" s="122"/>
    </row>
    <row r="1444" spans="1:64" s="125" customFormat="1" ht="14.55" customHeight="1" x14ac:dyDescent="0.3">
      <c r="A1444" s="120">
        <v>1439</v>
      </c>
      <c r="B1444" s="120" t="s">
        <v>5879</v>
      </c>
      <c r="C1444" s="120" t="s">
        <v>178</v>
      </c>
      <c r="D1444" s="120" t="s">
        <v>850</v>
      </c>
      <c r="E1444" s="120" t="s">
        <v>851</v>
      </c>
      <c r="F1444" s="120" t="s">
        <v>852</v>
      </c>
      <c r="G1444" s="120" t="s">
        <v>853</v>
      </c>
      <c r="H1444" s="120" t="s">
        <v>854</v>
      </c>
      <c r="I1444" s="120">
        <v>176391</v>
      </c>
      <c r="J1444" s="120" t="s">
        <v>889</v>
      </c>
      <c r="K1444" s="120">
        <v>176391</v>
      </c>
      <c r="L1444" s="120" t="s">
        <v>855</v>
      </c>
      <c r="M1444" s="120" t="s">
        <v>856</v>
      </c>
      <c r="N1444" s="120">
        <v>348175</v>
      </c>
      <c r="O1444" s="120" t="s">
        <v>2637</v>
      </c>
      <c r="P1444" s="120">
        <v>607668</v>
      </c>
      <c r="Q1444" s="120" t="s">
        <v>2928</v>
      </c>
      <c r="R1444" s="120" t="s">
        <v>255</v>
      </c>
      <c r="S1444" s="120" t="s">
        <v>2929</v>
      </c>
      <c r="T1444" s="120" t="s">
        <v>185</v>
      </c>
      <c r="U1444" s="120" t="s">
        <v>186</v>
      </c>
      <c r="V1444" s="120">
        <v>541</v>
      </c>
      <c r="W1444" s="120" t="s">
        <v>980</v>
      </c>
      <c r="X1444" s="120">
        <v>351401749</v>
      </c>
      <c r="Y1444" s="120" t="s">
        <v>2930</v>
      </c>
      <c r="Z1444" s="120" t="s">
        <v>439</v>
      </c>
      <c r="AA1444" s="123">
        <v>42000</v>
      </c>
      <c r="AB1444" s="120" t="s">
        <v>182</v>
      </c>
      <c r="AC1444" s="120">
        <v>24</v>
      </c>
      <c r="AD1444" s="120" t="s">
        <v>192</v>
      </c>
      <c r="AE1444" s="120" t="s">
        <v>816</v>
      </c>
      <c r="AF1444" s="123">
        <v>2250</v>
      </c>
      <c r="AG1444" s="123">
        <v>2250</v>
      </c>
      <c r="AH1444" s="120" t="s">
        <v>468</v>
      </c>
      <c r="AI1444" s="123">
        <v>3650.54</v>
      </c>
      <c r="AJ1444" s="123">
        <v>3099.46</v>
      </c>
      <c r="AK1444" s="123">
        <v>6750</v>
      </c>
      <c r="AL1444" s="123">
        <v>38349.46</v>
      </c>
      <c r="AM1444" s="123">
        <v>9541.5400000000009</v>
      </c>
      <c r="AN1444" s="123">
        <v>47891</v>
      </c>
      <c r="AO1444" s="123">
        <v>35516.699999999997</v>
      </c>
      <c r="AP1444" s="123">
        <v>9483.2999999999993</v>
      </c>
      <c r="AQ1444" s="123">
        <v>45000</v>
      </c>
      <c r="AR1444" s="120">
        <v>23</v>
      </c>
      <c r="AS1444" s="120">
        <f>VLOOKUP(X1444:X3707,[7]Sheet1!$T$2:$AC$1764,10,0)</f>
        <v>596</v>
      </c>
      <c r="AT1444" s="107" t="str">
        <f>VLOOKUP(X1444:X3701,'[8]Asset Classification'!$J$3:$S$2325,10,0)</f>
        <v>&gt;180</v>
      </c>
      <c r="AU1444" s="120"/>
      <c r="AV1444" s="120"/>
      <c r="AW1444" s="120"/>
      <c r="AX1444" s="120" t="s">
        <v>544</v>
      </c>
      <c r="AY1444" s="120" t="s">
        <v>545</v>
      </c>
      <c r="AZ1444" s="120"/>
      <c r="BA1444" s="120"/>
      <c r="BB1444" s="126"/>
      <c r="BC1444" s="110"/>
      <c r="BD1444" s="111"/>
      <c r="BE1444" s="111"/>
      <c r="BF1444" s="112"/>
      <c r="BG1444" s="111"/>
      <c r="BH1444" s="113"/>
      <c r="BI1444" s="111"/>
      <c r="BJ1444" s="111"/>
      <c r="BK1444" s="114"/>
      <c r="BL1444" s="122"/>
    </row>
    <row r="1445" spans="1:64" s="125" customFormat="1" ht="14.55" customHeight="1" x14ac:dyDescent="0.3">
      <c r="A1445" s="120">
        <v>1440</v>
      </c>
      <c r="B1445" s="120" t="s">
        <v>5879</v>
      </c>
      <c r="C1445" s="120" t="s">
        <v>178</v>
      </c>
      <c r="D1445" s="120" t="s">
        <v>850</v>
      </c>
      <c r="E1445" s="120" t="s">
        <v>851</v>
      </c>
      <c r="F1445" s="120" t="s">
        <v>852</v>
      </c>
      <c r="G1445" s="120" t="s">
        <v>853</v>
      </c>
      <c r="H1445" s="120" t="s">
        <v>854</v>
      </c>
      <c r="I1445" s="120">
        <v>176391</v>
      </c>
      <c r="J1445" s="120" t="s">
        <v>889</v>
      </c>
      <c r="K1445" s="120">
        <v>176391</v>
      </c>
      <c r="L1445" s="120" t="s">
        <v>855</v>
      </c>
      <c r="M1445" s="120" t="s">
        <v>856</v>
      </c>
      <c r="N1445" s="120">
        <v>348175</v>
      </c>
      <c r="O1445" s="120" t="s">
        <v>1164</v>
      </c>
      <c r="P1445" s="120">
        <v>91422</v>
      </c>
      <c r="Q1445" s="120" t="s">
        <v>1165</v>
      </c>
      <c r="R1445" s="120" t="s">
        <v>219</v>
      </c>
      <c r="S1445" s="120" t="s">
        <v>1526</v>
      </c>
      <c r="T1445" s="120" t="s">
        <v>185</v>
      </c>
      <c r="U1445" s="120" t="s">
        <v>186</v>
      </c>
      <c r="V1445" s="120">
        <v>0</v>
      </c>
      <c r="W1445" s="120" t="s">
        <v>5880</v>
      </c>
      <c r="X1445" s="120">
        <v>33317608</v>
      </c>
      <c r="Y1445" s="120" t="s">
        <v>1527</v>
      </c>
      <c r="Z1445" s="120" t="s">
        <v>1528</v>
      </c>
      <c r="AA1445" s="123">
        <v>62432</v>
      </c>
      <c r="AB1445" s="120" t="s">
        <v>189</v>
      </c>
      <c r="AC1445" s="120">
        <v>24</v>
      </c>
      <c r="AD1445" s="120" t="s">
        <v>190</v>
      </c>
      <c r="AE1445" s="120" t="s">
        <v>1528</v>
      </c>
      <c r="AF1445" s="123">
        <v>3550</v>
      </c>
      <c r="AG1445" s="123">
        <v>3250</v>
      </c>
      <c r="AH1445" s="120" t="s">
        <v>184</v>
      </c>
      <c r="AI1445" s="123">
        <v>56102.42</v>
      </c>
      <c r="AJ1445" s="123">
        <v>15788.67</v>
      </c>
      <c r="AK1445" s="123">
        <v>71891.09</v>
      </c>
      <c r="AL1445" s="123">
        <v>6329.58</v>
      </c>
      <c r="AM1445" s="123">
        <v>79.33</v>
      </c>
      <c r="AN1445" s="123">
        <v>6408.91</v>
      </c>
      <c r="AO1445" s="123">
        <v>6329.58</v>
      </c>
      <c r="AP1445" s="123">
        <v>79.33</v>
      </c>
      <c r="AQ1445" s="123">
        <v>6408.91</v>
      </c>
      <c r="AR1445" s="120">
        <v>43</v>
      </c>
      <c r="AS1445" s="120">
        <f>VLOOKUP(X1445:X3708,[7]Sheet1!$T$2:$AC$1764,10,0)</f>
        <v>597</v>
      </c>
      <c r="AT1445" s="107" t="str">
        <f>VLOOKUP(X1445:X3702,'[8]Asset Classification'!$J$3:$S$2325,10,0)</f>
        <v>&gt;180</v>
      </c>
      <c r="AU1445" s="120"/>
      <c r="AV1445" s="120"/>
      <c r="AW1445" s="120"/>
      <c r="AX1445" s="120" t="s">
        <v>544</v>
      </c>
      <c r="AY1445" s="120" t="s">
        <v>545</v>
      </c>
      <c r="AZ1445" s="120"/>
      <c r="BA1445" s="120"/>
      <c r="BB1445" s="126"/>
      <c r="BC1445" s="110"/>
      <c r="BD1445" s="111"/>
      <c r="BE1445" s="111"/>
      <c r="BF1445" s="112"/>
      <c r="BG1445" s="111"/>
      <c r="BH1445" s="113"/>
      <c r="BI1445" s="111"/>
      <c r="BJ1445" s="111"/>
      <c r="BK1445" s="114"/>
      <c r="BL1445" s="122"/>
    </row>
    <row r="1446" spans="1:64" s="125" customFormat="1" ht="14.55" customHeight="1" x14ac:dyDescent="0.3">
      <c r="A1446" s="120">
        <v>1441</v>
      </c>
      <c r="B1446" s="120" t="s">
        <v>5879</v>
      </c>
      <c r="C1446" s="120" t="s">
        <v>178</v>
      </c>
      <c r="D1446" s="120" t="s">
        <v>850</v>
      </c>
      <c r="E1446" s="120" t="s">
        <v>851</v>
      </c>
      <c r="F1446" s="120" t="s">
        <v>852</v>
      </c>
      <c r="G1446" s="120" t="s">
        <v>853</v>
      </c>
      <c r="H1446" s="120" t="s">
        <v>854</v>
      </c>
      <c r="I1446" s="120">
        <v>176391</v>
      </c>
      <c r="J1446" s="120" t="s">
        <v>889</v>
      </c>
      <c r="K1446" s="120">
        <v>176391</v>
      </c>
      <c r="L1446" s="120" t="s">
        <v>855</v>
      </c>
      <c r="M1446" s="120" t="s">
        <v>856</v>
      </c>
      <c r="N1446" s="120">
        <v>348175</v>
      </c>
      <c r="O1446" s="120" t="s">
        <v>1142</v>
      </c>
      <c r="P1446" s="120">
        <v>91423</v>
      </c>
      <c r="Q1446" s="120" t="s">
        <v>1143</v>
      </c>
      <c r="R1446" s="120" t="s">
        <v>255</v>
      </c>
      <c r="S1446" s="120" t="s">
        <v>1713</v>
      </c>
      <c r="T1446" s="120" t="s">
        <v>186</v>
      </c>
      <c r="U1446" s="120" t="s">
        <v>186</v>
      </c>
      <c r="V1446" s="120">
        <v>541</v>
      </c>
      <c r="W1446" s="120" t="s">
        <v>5880</v>
      </c>
      <c r="X1446" s="120">
        <v>347857654</v>
      </c>
      <c r="Y1446" s="120" t="s">
        <v>1714</v>
      </c>
      <c r="Z1446" s="120" t="s">
        <v>760</v>
      </c>
      <c r="AA1446" s="123">
        <v>32358</v>
      </c>
      <c r="AB1446" s="120" t="s">
        <v>548</v>
      </c>
      <c r="AC1446" s="120">
        <v>24</v>
      </c>
      <c r="AD1446" s="120" t="s">
        <v>190</v>
      </c>
      <c r="AE1446" s="120" t="s">
        <v>274</v>
      </c>
      <c r="AF1446" s="123">
        <v>1251</v>
      </c>
      <c r="AG1446" s="123">
        <v>1700</v>
      </c>
      <c r="AH1446" s="120" t="s">
        <v>184</v>
      </c>
      <c r="AI1446" s="123">
        <v>19789.330000000002</v>
      </c>
      <c r="AJ1446" s="123">
        <v>7052.76</v>
      </c>
      <c r="AK1446" s="123">
        <v>26842.09</v>
      </c>
      <c r="AL1446" s="123">
        <v>12568.67</v>
      </c>
      <c r="AM1446" s="123">
        <v>940.24</v>
      </c>
      <c r="AN1446" s="123">
        <v>13508.91</v>
      </c>
      <c r="AO1446" s="123">
        <v>12568.67</v>
      </c>
      <c r="AP1446" s="123">
        <v>940.24</v>
      </c>
      <c r="AQ1446" s="123">
        <v>13508.91</v>
      </c>
      <c r="AR1446" s="120">
        <v>37</v>
      </c>
      <c r="AS1446" s="120">
        <f>VLOOKUP(X1446:X3709,[7]Sheet1!$T$2:$AC$1764,10,0)</f>
        <v>597</v>
      </c>
      <c r="AT1446" s="107" t="str">
        <f>VLOOKUP(X1446:X3703,'[8]Asset Classification'!$J$3:$S$2325,10,0)</f>
        <v>&gt;180</v>
      </c>
      <c r="AU1446" s="120"/>
      <c r="AV1446" s="120"/>
      <c r="AW1446" s="120"/>
      <c r="AX1446" s="120" t="s">
        <v>544</v>
      </c>
      <c r="AY1446" s="120" t="s">
        <v>545</v>
      </c>
      <c r="AZ1446" s="120"/>
      <c r="BA1446" s="120"/>
      <c r="BB1446" s="126"/>
      <c r="BC1446" s="110"/>
      <c r="BD1446" s="111"/>
      <c r="BE1446" s="111"/>
      <c r="BF1446" s="112"/>
      <c r="BG1446" s="111"/>
      <c r="BH1446" s="113"/>
      <c r="BI1446" s="111"/>
      <c r="BJ1446" s="111"/>
      <c r="BK1446" s="114"/>
      <c r="BL1446" s="122"/>
    </row>
    <row r="1447" spans="1:64" s="125" customFormat="1" ht="14.55" customHeight="1" x14ac:dyDescent="0.3">
      <c r="A1447" s="120">
        <v>1442</v>
      </c>
      <c r="B1447" s="120" t="s">
        <v>5879</v>
      </c>
      <c r="C1447" s="120" t="s">
        <v>178</v>
      </c>
      <c r="D1447" s="120" t="s">
        <v>850</v>
      </c>
      <c r="E1447" s="120" t="s">
        <v>851</v>
      </c>
      <c r="F1447" s="120" t="s">
        <v>852</v>
      </c>
      <c r="G1447" s="120" t="s">
        <v>853</v>
      </c>
      <c r="H1447" s="120" t="s">
        <v>854</v>
      </c>
      <c r="I1447" s="120">
        <v>176391</v>
      </c>
      <c r="J1447" s="120" t="s">
        <v>889</v>
      </c>
      <c r="K1447" s="120">
        <v>176391</v>
      </c>
      <c r="L1447" s="120" t="s">
        <v>1545</v>
      </c>
      <c r="M1447" s="120" t="s">
        <v>1546</v>
      </c>
      <c r="N1447" s="120">
        <v>380309</v>
      </c>
      <c r="O1447" s="120" t="s">
        <v>1722</v>
      </c>
      <c r="P1447" s="120">
        <v>91441</v>
      </c>
      <c r="Q1447" s="120" t="s">
        <v>1723</v>
      </c>
      <c r="R1447" s="120" t="s">
        <v>255</v>
      </c>
      <c r="S1447" s="120" t="s">
        <v>1724</v>
      </c>
      <c r="T1447" s="120" t="s">
        <v>185</v>
      </c>
      <c r="U1447" s="120" t="s">
        <v>186</v>
      </c>
      <c r="V1447" s="120">
        <v>541</v>
      </c>
      <c r="W1447" s="120" t="s">
        <v>5880</v>
      </c>
      <c r="X1447" s="120">
        <v>347875238</v>
      </c>
      <c r="Y1447" s="120" t="s">
        <v>1725</v>
      </c>
      <c r="Z1447" s="120" t="s">
        <v>643</v>
      </c>
      <c r="AA1447" s="123">
        <v>54278</v>
      </c>
      <c r="AB1447" s="120" t="s">
        <v>189</v>
      </c>
      <c r="AC1447" s="120">
        <v>24</v>
      </c>
      <c r="AD1447" s="120" t="s">
        <v>190</v>
      </c>
      <c r="AE1447" s="120" t="s">
        <v>274</v>
      </c>
      <c r="AF1447" s="123">
        <v>2907</v>
      </c>
      <c r="AG1447" s="123">
        <v>2800</v>
      </c>
      <c r="AH1447" s="120" t="s">
        <v>308</v>
      </c>
      <c r="AI1447" s="123">
        <v>33576.67</v>
      </c>
      <c r="AJ1447" s="123">
        <v>11438.41</v>
      </c>
      <c r="AK1447" s="123">
        <v>45015.08</v>
      </c>
      <c r="AL1447" s="123">
        <v>20701.330000000002</v>
      </c>
      <c r="AM1447" s="123">
        <v>1590.59</v>
      </c>
      <c r="AN1447" s="123">
        <v>22291.919999999998</v>
      </c>
      <c r="AO1447" s="123">
        <v>20701.330000000002</v>
      </c>
      <c r="AP1447" s="123">
        <v>1590.59</v>
      </c>
      <c r="AQ1447" s="123">
        <v>22291.919999999998</v>
      </c>
      <c r="AR1447" s="120">
        <v>37</v>
      </c>
      <c r="AS1447" s="120">
        <f>VLOOKUP(X1447:X3710,[7]Sheet1!$T$2:$AC$1764,10,0)</f>
        <v>597</v>
      </c>
      <c r="AT1447" s="107" t="str">
        <f>VLOOKUP(X1447:X3704,'[8]Asset Classification'!$J$3:$S$2325,10,0)</f>
        <v>&gt;180</v>
      </c>
      <c r="AU1447" s="120"/>
      <c r="AV1447" s="120"/>
      <c r="AW1447" s="120"/>
      <c r="AX1447" s="120" t="s">
        <v>544</v>
      </c>
      <c r="AY1447" s="120" t="s">
        <v>545</v>
      </c>
      <c r="AZ1447" s="120"/>
      <c r="BA1447" s="120"/>
      <c r="BB1447" s="126"/>
      <c r="BC1447" s="110"/>
      <c r="BD1447" s="111"/>
      <c r="BE1447" s="111"/>
      <c r="BF1447" s="112"/>
      <c r="BG1447" s="111"/>
      <c r="BH1447" s="113"/>
      <c r="BI1447" s="111"/>
      <c r="BJ1447" s="111"/>
      <c r="BK1447" s="114"/>
      <c r="BL1447" s="122"/>
    </row>
    <row r="1448" spans="1:64" s="125" customFormat="1" ht="14.55" customHeight="1" x14ac:dyDescent="0.3">
      <c r="A1448" s="120">
        <v>1443</v>
      </c>
      <c r="B1448" s="120" t="s">
        <v>5879</v>
      </c>
      <c r="C1448" s="120" t="s">
        <v>178</v>
      </c>
      <c r="D1448" s="120" t="s">
        <v>850</v>
      </c>
      <c r="E1448" s="120" t="s">
        <v>851</v>
      </c>
      <c r="F1448" s="120" t="s">
        <v>852</v>
      </c>
      <c r="G1448" s="120" t="s">
        <v>853</v>
      </c>
      <c r="H1448" s="120" t="s">
        <v>854</v>
      </c>
      <c r="I1448" s="120">
        <v>176391</v>
      </c>
      <c r="J1448" s="120" t="s">
        <v>889</v>
      </c>
      <c r="K1448" s="120">
        <v>176391</v>
      </c>
      <c r="L1448" s="120" t="s">
        <v>1545</v>
      </c>
      <c r="M1448" s="120" t="s">
        <v>1546</v>
      </c>
      <c r="N1448" s="120">
        <v>380309</v>
      </c>
      <c r="O1448" s="120" t="s">
        <v>1810</v>
      </c>
      <c r="P1448" s="120">
        <v>91417</v>
      </c>
      <c r="Q1448" s="120" t="s">
        <v>2108</v>
      </c>
      <c r="R1448" s="120" t="s">
        <v>255</v>
      </c>
      <c r="S1448" s="120" t="s">
        <v>2194</v>
      </c>
      <c r="T1448" s="120" t="s">
        <v>185</v>
      </c>
      <c r="U1448" s="120" t="s">
        <v>181</v>
      </c>
      <c r="V1448" s="120">
        <v>541</v>
      </c>
      <c r="W1448" s="120" t="s">
        <v>5880</v>
      </c>
      <c r="X1448" s="120">
        <v>349366175</v>
      </c>
      <c r="Y1448" s="120" t="s">
        <v>2195</v>
      </c>
      <c r="Z1448" s="120" t="s">
        <v>774</v>
      </c>
      <c r="AA1448" s="123">
        <v>73266</v>
      </c>
      <c r="AB1448" s="120" t="s">
        <v>189</v>
      </c>
      <c r="AC1448" s="120">
        <v>24</v>
      </c>
      <c r="AD1448" s="120" t="s">
        <v>183</v>
      </c>
      <c r="AE1448" s="120" t="s">
        <v>335</v>
      </c>
      <c r="AF1448" s="123">
        <v>4179</v>
      </c>
      <c r="AG1448" s="123">
        <v>3950</v>
      </c>
      <c r="AH1448" s="120" t="s">
        <v>5895</v>
      </c>
      <c r="AI1448" s="123">
        <v>24320.76</v>
      </c>
      <c r="AJ1448" s="123">
        <v>13996.79</v>
      </c>
      <c r="AK1448" s="123">
        <v>38317.550000000003</v>
      </c>
      <c r="AL1448" s="123">
        <v>48945.24</v>
      </c>
      <c r="AM1448" s="123">
        <v>7766.21</v>
      </c>
      <c r="AN1448" s="123">
        <v>56711.45</v>
      </c>
      <c r="AO1448" s="123">
        <v>48945.24</v>
      </c>
      <c r="AP1448" s="123">
        <v>7766.21</v>
      </c>
      <c r="AQ1448" s="123">
        <v>56711.45</v>
      </c>
      <c r="AR1448" s="120">
        <v>30</v>
      </c>
      <c r="AS1448" s="120">
        <f>VLOOKUP(X1448:X3711,[7]Sheet1!$T$2:$AC$1764,10,0)</f>
        <v>597</v>
      </c>
      <c r="AT1448" s="107" t="str">
        <f>VLOOKUP(X1448:X3705,'[8]Asset Classification'!$J$3:$S$2325,10,0)</f>
        <v>&gt;180</v>
      </c>
      <c r="AU1448" s="120"/>
      <c r="AV1448" s="120"/>
      <c r="AW1448" s="120"/>
      <c r="AX1448" s="120" t="s">
        <v>544</v>
      </c>
      <c r="AY1448" s="120" t="s">
        <v>545</v>
      </c>
      <c r="AZ1448" s="120"/>
      <c r="BA1448" s="120"/>
      <c r="BB1448" s="126"/>
      <c r="BC1448" s="110"/>
      <c r="BD1448" s="111"/>
      <c r="BE1448" s="111"/>
      <c r="BF1448" s="112"/>
      <c r="BG1448" s="111"/>
      <c r="BH1448" s="113"/>
      <c r="BI1448" s="111"/>
      <c r="BJ1448" s="111"/>
      <c r="BK1448" s="114"/>
      <c r="BL1448" s="122"/>
    </row>
    <row r="1449" spans="1:64" s="125" customFormat="1" ht="14.55" customHeight="1" x14ac:dyDescent="0.3">
      <c r="A1449" s="120">
        <v>1444</v>
      </c>
      <c r="B1449" s="120" t="s">
        <v>5879</v>
      </c>
      <c r="C1449" s="120" t="s">
        <v>178</v>
      </c>
      <c r="D1449" s="120" t="s">
        <v>850</v>
      </c>
      <c r="E1449" s="120" t="s">
        <v>851</v>
      </c>
      <c r="F1449" s="120" t="s">
        <v>852</v>
      </c>
      <c r="G1449" s="120" t="s">
        <v>853</v>
      </c>
      <c r="H1449" s="120" t="s">
        <v>854</v>
      </c>
      <c r="I1449" s="120">
        <v>176391</v>
      </c>
      <c r="J1449" s="120" t="s">
        <v>889</v>
      </c>
      <c r="K1449" s="120">
        <v>176391</v>
      </c>
      <c r="L1449" s="120" t="s">
        <v>855</v>
      </c>
      <c r="M1449" s="120" t="s">
        <v>856</v>
      </c>
      <c r="N1449" s="120">
        <v>384735</v>
      </c>
      <c r="O1449" s="120" t="s">
        <v>2074</v>
      </c>
      <c r="P1449" s="120">
        <v>532859</v>
      </c>
      <c r="Q1449" s="120" t="s">
        <v>2575</v>
      </c>
      <c r="R1449" s="120" t="s">
        <v>255</v>
      </c>
      <c r="S1449" s="120" t="s">
        <v>2576</v>
      </c>
      <c r="T1449" s="120" t="s">
        <v>185</v>
      </c>
      <c r="U1449" s="120" t="s">
        <v>186</v>
      </c>
      <c r="V1449" s="120">
        <v>541</v>
      </c>
      <c r="W1449" s="120" t="s">
        <v>5880</v>
      </c>
      <c r="X1449" s="120">
        <v>350545570</v>
      </c>
      <c r="Y1449" s="120" t="s">
        <v>2577</v>
      </c>
      <c r="Z1449" s="120" t="s">
        <v>400</v>
      </c>
      <c r="AA1449" s="123">
        <v>41952</v>
      </c>
      <c r="AB1449" s="120" t="s">
        <v>548</v>
      </c>
      <c r="AC1449" s="120">
        <v>24</v>
      </c>
      <c r="AD1449" s="120" t="s">
        <v>192</v>
      </c>
      <c r="AE1449" s="120" t="s">
        <v>228</v>
      </c>
      <c r="AF1449" s="123">
        <v>2773</v>
      </c>
      <c r="AG1449" s="123">
        <v>2250</v>
      </c>
      <c r="AH1449" s="120" t="s">
        <v>822</v>
      </c>
      <c r="AI1449" s="123">
        <v>6966.15</v>
      </c>
      <c r="AJ1449" s="123">
        <v>4806.8500000000004</v>
      </c>
      <c r="AK1449" s="123">
        <v>11773</v>
      </c>
      <c r="AL1449" s="123">
        <v>34985.85</v>
      </c>
      <c r="AM1449" s="123">
        <v>7764.15</v>
      </c>
      <c r="AN1449" s="123">
        <v>42750</v>
      </c>
      <c r="AO1449" s="123">
        <v>34985.85</v>
      </c>
      <c r="AP1449" s="123">
        <v>7764.15</v>
      </c>
      <c r="AQ1449" s="123">
        <v>42750</v>
      </c>
      <c r="AR1449" s="120">
        <v>25</v>
      </c>
      <c r="AS1449" s="120">
        <f>VLOOKUP(X1449:X3712,[7]Sheet1!$T$2:$AC$1764,10,0)</f>
        <v>597</v>
      </c>
      <c r="AT1449" s="107" t="str">
        <f>VLOOKUP(X1449:X3706,'[8]Asset Classification'!$J$3:$S$2325,10,0)</f>
        <v>&gt;180</v>
      </c>
      <c r="AU1449" s="120"/>
      <c r="AV1449" s="120"/>
      <c r="AW1449" s="120"/>
      <c r="AX1449" s="120" t="s">
        <v>544</v>
      </c>
      <c r="AY1449" s="120" t="s">
        <v>545</v>
      </c>
      <c r="AZ1449" s="120"/>
      <c r="BA1449" s="120"/>
      <c r="BB1449" s="126"/>
      <c r="BC1449" s="110"/>
      <c r="BD1449" s="111"/>
      <c r="BE1449" s="111"/>
      <c r="BF1449" s="112"/>
      <c r="BG1449" s="111"/>
      <c r="BH1449" s="113"/>
      <c r="BI1449" s="111"/>
      <c r="BJ1449" s="111"/>
      <c r="BK1449" s="114"/>
      <c r="BL1449" s="122"/>
    </row>
    <row r="1450" spans="1:64" s="125" customFormat="1" ht="14.55" customHeight="1" x14ac:dyDescent="0.3">
      <c r="A1450" s="120">
        <v>1445</v>
      </c>
      <c r="B1450" s="120" t="s">
        <v>5879</v>
      </c>
      <c r="C1450" s="120" t="s">
        <v>178</v>
      </c>
      <c r="D1450" s="120" t="s">
        <v>850</v>
      </c>
      <c r="E1450" s="120" t="s">
        <v>851</v>
      </c>
      <c r="F1450" s="120" t="s">
        <v>852</v>
      </c>
      <c r="G1450" s="120" t="s">
        <v>853</v>
      </c>
      <c r="H1450" s="120" t="s">
        <v>854</v>
      </c>
      <c r="I1450" s="120">
        <v>176391</v>
      </c>
      <c r="J1450" s="120" t="s">
        <v>889</v>
      </c>
      <c r="K1450" s="120">
        <v>176391</v>
      </c>
      <c r="L1450" s="120" t="s">
        <v>855</v>
      </c>
      <c r="M1450" s="120" t="s">
        <v>856</v>
      </c>
      <c r="N1450" s="120">
        <v>384735</v>
      </c>
      <c r="O1450" s="120" t="s">
        <v>2074</v>
      </c>
      <c r="P1450" s="120">
        <v>532859</v>
      </c>
      <c r="Q1450" s="120" t="s">
        <v>2575</v>
      </c>
      <c r="R1450" s="120" t="s">
        <v>255</v>
      </c>
      <c r="S1450" s="120" t="s">
        <v>2578</v>
      </c>
      <c r="T1450" s="120" t="s">
        <v>185</v>
      </c>
      <c r="U1450" s="120" t="s">
        <v>186</v>
      </c>
      <c r="V1450" s="120">
        <v>541</v>
      </c>
      <c r="W1450" s="120" t="s">
        <v>5880</v>
      </c>
      <c r="X1450" s="120">
        <v>350545571</v>
      </c>
      <c r="Y1450" s="120" t="s">
        <v>2579</v>
      </c>
      <c r="Z1450" s="120" t="s">
        <v>400</v>
      </c>
      <c r="AA1450" s="123">
        <v>41952</v>
      </c>
      <c r="AB1450" s="120" t="s">
        <v>548</v>
      </c>
      <c r="AC1450" s="120">
        <v>24</v>
      </c>
      <c r="AD1450" s="120" t="s">
        <v>192</v>
      </c>
      <c r="AE1450" s="120" t="s">
        <v>228</v>
      </c>
      <c r="AF1450" s="123">
        <v>2773</v>
      </c>
      <c r="AG1450" s="123">
        <v>2250</v>
      </c>
      <c r="AH1450" s="120" t="s">
        <v>822</v>
      </c>
      <c r="AI1450" s="123">
        <v>6966.15</v>
      </c>
      <c r="AJ1450" s="123">
        <v>4806.8500000000004</v>
      </c>
      <c r="AK1450" s="123">
        <v>11773</v>
      </c>
      <c r="AL1450" s="123">
        <v>34985.85</v>
      </c>
      <c r="AM1450" s="123">
        <v>7764.15</v>
      </c>
      <c r="AN1450" s="123">
        <v>42750</v>
      </c>
      <c r="AO1450" s="123">
        <v>34985.85</v>
      </c>
      <c r="AP1450" s="123">
        <v>7764.15</v>
      </c>
      <c r="AQ1450" s="123">
        <v>42750</v>
      </c>
      <c r="AR1450" s="120">
        <v>25</v>
      </c>
      <c r="AS1450" s="120">
        <f>VLOOKUP(X1450:X3713,[7]Sheet1!$T$2:$AC$1764,10,0)</f>
        <v>597</v>
      </c>
      <c r="AT1450" s="107" t="str">
        <f>VLOOKUP(X1450:X3707,'[8]Asset Classification'!$J$3:$S$2325,10,0)</f>
        <v>&gt;180</v>
      </c>
      <c r="AU1450" s="120"/>
      <c r="AV1450" s="120"/>
      <c r="AW1450" s="120"/>
      <c r="AX1450" s="120" t="s">
        <v>544</v>
      </c>
      <c r="AY1450" s="120" t="s">
        <v>545</v>
      </c>
      <c r="AZ1450" s="120"/>
      <c r="BA1450" s="120"/>
      <c r="BB1450" s="126"/>
      <c r="BC1450" s="110"/>
      <c r="BD1450" s="111"/>
      <c r="BE1450" s="111"/>
      <c r="BF1450" s="112"/>
      <c r="BG1450" s="111"/>
      <c r="BH1450" s="113"/>
      <c r="BI1450" s="111"/>
      <c r="BJ1450" s="111"/>
      <c r="BK1450" s="114"/>
      <c r="BL1450" s="122"/>
    </row>
    <row r="1451" spans="1:64" s="125" customFormat="1" ht="14.55" customHeight="1" x14ac:dyDescent="0.3">
      <c r="A1451" s="120">
        <v>1446</v>
      </c>
      <c r="B1451" s="120" t="s">
        <v>5879</v>
      </c>
      <c r="C1451" s="120" t="s">
        <v>178</v>
      </c>
      <c r="D1451" s="120" t="s">
        <v>850</v>
      </c>
      <c r="E1451" s="120" t="s">
        <v>851</v>
      </c>
      <c r="F1451" s="120" t="s">
        <v>852</v>
      </c>
      <c r="G1451" s="120" t="s">
        <v>853</v>
      </c>
      <c r="H1451" s="120" t="s">
        <v>854</v>
      </c>
      <c r="I1451" s="120">
        <v>176391</v>
      </c>
      <c r="J1451" s="120" t="s">
        <v>889</v>
      </c>
      <c r="K1451" s="120">
        <v>176391</v>
      </c>
      <c r="L1451" s="120" t="s">
        <v>855</v>
      </c>
      <c r="M1451" s="120" t="s">
        <v>856</v>
      </c>
      <c r="N1451" s="120">
        <v>384735</v>
      </c>
      <c r="O1451" s="120" t="s">
        <v>2074</v>
      </c>
      <c r="P1451" s="120">
        <v>532859</v>
      </c>
      <c r="Q1451" s="120" t="s">
        <v>2575</v>
      </c>
      <c r="R1451" s="120" t="s">
        <v>255</v>
      </c>
      <c r="S1451" s="120" t="s">
        <v>2590</v>
      </c>
      <c r="T1451" s="120" t="s">
        <v>185</v>
      </c>
      <c r="U1451" s="120" t="s">
        <v>186</v>
      </c>
      <c r="V1451" s="120">
        <v>541</v>
      </c>
      <c r="W1451" s="120" t="s">
        <v>5880</v>
      </c>
      <c r="X1451" s="120">
        <v>350590137</v>
      </c>
      <c r="Y1451" s="120" t="s">
        <v>2591</v>
      </c>
      <c r="Z1451" s="120" t="s">
        <v>400</v>
      </c>
      <c r="AA1451" s="123">
        <v>41952</v>
      </c>
      <c r="AB1451" s="120" t="s">
        <v>548</v>
      </c>
      <c r="AC1451" s="120">
        <v>24</v>
      </c>
      <c r="AD1451" s="120" t="s">
        <v>192</v>
      </c>
      <c r="AE1451" s="120" t="s">
        <v>228</v>
      </c>
      <c r="AF1451" s="123">
        <v>2773</v>
      </c>
      <c r="AG1451" s="123">
        <v>2250</v>
      </c>
      <c r="AH1451" s="120" t="s">
        <v>822</v>
      </c>
      <c r="AI1451" s="123">
        <v>6966.15</v>
      </c>
      <c r="AJ1451" s="123">
        <v>4806.8500000000004</v>
      </c>
      <c r="AK1451" s="123">
        <v>11773</v>
      </c>
      <c r="AL1451" s="123">
        <v>34985.85</v>
      </c>
      <c r="AM1451" s="123">
        <v>7764.15</v>
      </c>
      <c r="AN1451" s="123">
        <v>42750</v>
      </c>
      <c r="AO1451" s="123">
        <v>34985.85</v>
      </c>
      <c r="AP1451" s="123">
        <v>7764.15</v>
      </c>
      <c r="AQ1451" s="123">
        <v>42750</v>
      </c>
      <c r="AR1451" s="120">
        <v>25</v>
      </c>
      <c r="AS1451" s="120">
        <f>VLOOKUP(X1451:X3714,[7]Sheet1!$T$2:$AC$1764,10,0)</f>
        <v>597</v>
      </c>
      <c r="AT1451" s="107" t="str">
        <f>VLOOKUP(X1451:X3708,'[8]Asset Classification'!$J$3:$S$2325,10,0)</f>
        <v>&gt;180</v>
      </c>
      <c r="AU1451" s="120"/>
      <c r="AV1451" s="120"/>
      <c r="AW1451" s="120"/>
      <c r="AX1451" s="120" t="s">
        <v>544</v>
      </c>
      <c r="AY1451" s="120" t="s">
        <v>545</v>
      </c>
      <c r="AZ1451" s="120"/>
      <c r="BA1451" s="120"/>
      <c r="BB1451" s="126"/>
      <c r="BC1451" s="110"/>
      <c r="BD1451" s="111"/>
      <c r="BE1451" s="111"/>
      <c r="BF1451" s="112"/>
      <c r="BG1451" s="111"/>
      <c r="BH1451" s="113"/>
      <c r="BI1451" s="111"/>
      <c r="BJ1451" s="111"/>
      <c r="BK1451" s="114"/>
      <c r="BL1451" s="122"/>
    </row>
    <row r="1452" spans="1:64" s="125" customFormat="1" ht="14.55" customHeight="1" x14ac:dyDescent="0.3">
      <c r="A1452" s="120">
        <v>1447</v>
      </c>
      <c r="B1452" s="120" t="s">
        <v>5879</v>
      </c>
      <c r="C1452" s="120" t="s">
        <v>178</v>
      </c>
      <c r="D1452" s="120" t="s">
        <v>850</v>
      </c>
      <c r="E1452" s="120" t="s">
        <v>851</v>
      </c>
      <c r="F1452" s="120" t="s">
        <v>852</v>
      </c>
      <c r="G1452" s="120" t="s">
        <v>853</v>
      </c>
      <c r="H1452" s="120" t="s">
        <v>854</v>
      </c>
      <c r="I1452" s="120">
        <v>176391</v>
      </c>
      <c r="J1452" s="120" t="s">
        <v>889</v>
      </c>
      <c r="K1452" s="120">
        <v>176391</v>
      </c>
      <c r="L1452" s="120" t="s">
        <v>855</v>
      </c>
      <c r="M1452" s="120" t="s">
        <v>856</v>
      </c>
      <c r="N1452" s="120">
        <v>384735</v>
      </c>
      <c r="O1452" s="120" t="s">
        <v>2074</v>
      </c>
      <c r="P1452" s="120">
        <v>532859</v>
      </c>
      <c r="Q1452" s="120" t="s">
        <v>2575</v>
      </c>
      <c r="R1452" s="120" t="s">
        <v>255</v>
      </c>
      <c r="S1452" s="120" t="s">
        <v>2592</v>
      </c>
      <c r="T1452" s="120" t="s">
        <v>185</v>
      </c>
      <c r="U1452" s="120" t="s">
        <v>186</v>
      </c>
      <c r="V1452" s="120">
        <v>541</v>
      </c>
      <c r="W1452" s="120" t="s">
        <v>5880</v>
      </c>
      <c r="X1452" s="120">
        <v>350590138</v>
      </c>
      <c r="Y1452" s="120" t="s">
        <v>2593</v>
      </c>
      <c r="Z1452" s="120" t="s">
        <v>400</v>
      </c>
      <c r="AA1452" s="123">
        <v>41952</v>
      </c>
      <c r="AB1452" s="120" t="s">
        <v>548</v>
      </c>
      <c r="AC1452" s="120">
        <v>24</v>
      </c>
      <c r="AD1452" s="120" t="s">
        <v>192</v>
      </c>
      <c r="AE1452" s="120" t="s">
        <v>228</v>
      </c>
      <c r="AF1452" s="123">
        <v>2773</v>
      </c>
      <c r="AG1452" s="123">
        <v>2250</v>
      </c>
      <c r="AH1452" s="120" t="s">
        <v>822</v>
      </c>
      <c r="AI1452" s="123">
        <v>6966.15</v>
      </c>
      <c r="AJ1452" s="123">
        <v>4806.8500000000004</v>
      </c>
      <c r="AK1452" s="123">
        <v>11773</v>
      </c>
      <c r="AL1452" s="123">
        <v>34985.85</v>
      </c>
      <c r="AM1452" s="123">
        <v>7764.15</v>
      </c>
      <c r="AN1452" s="123">
        <v>42750</v>
      </c>
      <c r="AO1452" s="123">
        <v>34985.85</v>
      </c>
      <c r="AP1452" s="123">
        <v>7764.15</v>
      </c>
      <c r="AQ1452" s="123">
        <v>42750</v>
      </c>
      <c r="AR1452" s="120">
        <v>25</v>
      </c>
      <c r="AS1452" s="120">
        <f>VLOOKUP(X1452:X3715,[7]Sheet1!$T$2:$AC$1764,10,0)</f>
        <v>597</v>
      </c>
      <c r="AT1452" s="107" t="str">
        <f>VLOOKUP(X1452:X3709,'[8]Asset Classification'!$J$3:$S$2325,10,0)</f>
        <v>&gt;180</v>
      </c>
      <c r="AU1452" s="120"/>
      <c r="AV1452" s="120"/>
      <c r="AW1452" s="120"/>
      <c r="AX1452" s="120" t="s">
        <v>544</v>
      </c>
      <c r="AY1452" s="120" t="s">
        <v>545</v>
      </c>
      <c r="AZ1452" s="120"/>
      <c r="BA1452" s="120"/>
      <c r="BB1452" s="126"/>
      <c r="BC1452" s="110"/>
      <c r="BD1452" s="111"/>
      <c r="BE1452" s="111"/>
      <c r="BF1452" s="112"/>
      <c r="BG1452" s="111"/>
      <c r="BH1452" s="113"/>
      <c r="BI1452" s="111"/>
      <c r="BJ1452" s="111"/>
      <c r="BK1452" s="114"/>
      <c r="BL1452" s="122"/>
    </row>
    <row r="1453" spans="1:64" s="125" customFormat="1" ht="14.55" customHeight="1" x14ac:dyDescent="0.3">
      <c r="A1453" s="120">
        <v>1448</v>
      </c>
      <c r="B1453" s="120" t="s">
        <v>5879</v>
      </c>
      <c r="C1453" s="120" t="s">
        <v>178</v>
      </c>
      <c r="D1453" s="120" t="s">
        <v>850</v>
      </c>
      <c r="E1453" s="120" t="s">
        <v>851</v>
      </c>
      <c r="F1453" s="120" t="s">
        <v>852</v>
      </c>
      <c r="G1453" s="120" t="s">
        <v>853</v>
      </c>
      <c r="H1453" s="120" t="s">
        <v>854</v>
      </c>
      <c r="I1453" s="120">
        <v>176391</v>
      </c>
      <c r="J1453" s="120" t="s">
        <v>889</v>
      </c>
      <c r="K1453" s="120">
        <v>176391</v>
      </c>
      <c r="L1453" s="120" t="s">
        <v>855</v>
      </c>
      <c r="M1453" s="120" t="s">
        <v>856</v>
      </c>
      <c r="N1453" s="120">
        <v>384735</v>
      </c>
      <c r="O1453" s="120" t="s">
        <v>2074</v>
      </c>
      <c r="P1453" s="120">
        <v>532859</v>
      </c>
      <c r="Q1453" s="120" t="s">
        <v>2575</v>
      </c>
      <c r="R1453" s="120" t="s">
        <v>255</v>
      </c>
      <c r="S1453" s="120" t="s">
        <v>2598</v>
      </c>
      <c r="T1453" s="120" t="s">
        <v>180</v>
      </c>
      <c r="U1453" s="120" t="s">
        <v>186</v>
      </c>
      <c r="V1453" s="120">
        <v>541</v>
      </c>
      <c r="W1453" s="120" t="s">
        <v>5880</v>
      </c>
      <c r="X1453" s="120">
        <v>350596126</v>
      </c>
      <c r="Y1453" s="120" t="s">
        <v>2599</v>
      </c>
      <c r="Z1453" s="120" t="s">
        <v>665</v>
      </c>
      <c r="AA1453" s="123">
        <v>41952</v>
      </c>
      <c r="AB1453" s="120" t="s">
        <v>548</v>
      </c>
      <c r="AC1453" s="120">
        <v>24</v>
      </c>
      <c r="AD1453" s="120" t="s">
        <v>192</v>
      </c>
      <c r="AE1453" s="120" t="s">
        <v>228</v>
      </c>
      <c r="AF1453" s="123">
        <v>2629</v>
      </c>
      <c r="AG1453" s="123">
        <v>2250</v>
      </c>
      <c r="AH1453" s="120" t="s">
        <v>822</v>
      </c>
      <c r="AI1453" s="123">
        <v>6966.15</v>
      </c>
      <c r="AJ1453" s="123">
        <v>4662.8500000000004</v>
      </c>
      <c r="AK1453" s="123">
        <v>11629</v>
      </c>
      <c r="AL1453" s="123">
        <v>34985.85</v>
      </c>
      <c r="AM1453" s="123">
        <v>7764.15</v>
      </c>
      <c r="AN1453" s="123">
        <v>42750</v>
      </c>
      <c r="AO1453" s="123">
        <v>34985.85</v>
      </c>
      <c r="AP1453" s="123">
        <v>7764.15</v>
      </c>
      <c r="AQ1453" s="123">
        <v>42750</v>
      </c>
      <c r="AR1453" s="120">
        <v>25</v>
      </c>
      <c r="AS1453" s="120">
        <f>VLOOKUP(X1453:X3716,[7]Sheet1!$T$2:$AC$1764,10,0)</f>
        <v>597</v>
      </c>
      <c r="AT1453" s="107" t="str">
        <f>VLOOKUP(X1453:X3710,'[8]Asset Classification'!$J$3:$S$2325,10,0)</f>
        <v>&gt;180</v>
      </c>
      <c r="AU1453" s="120"/>
      <c r="AV1453" s="120"/>
      <c r="AW1453" s="120"/>
      <c r="AX1453" s="120" t="s">
        <v>544</v>
      </c>
      <c r="AY1453" s="120" t="s">
        <v>545</v>
      </c>
      <c r="AZ1453" s="120"/>
      <c r="BA1453" s="120"/>
      <c r="BB1453" s="126"/>
      <c r="BC1453" s="110"/>
      <c r="BD1453" s="111"/>
      <c r="BE1453" s="111"/>
      <c r="BF1453" s="112"/>
      <c r="BG1453" s="111"/>
      <c r="BH1453" s="113"/>
      <c r="BI1453" s="111"/>
      <c r="BJ1453" s="111"/>
      <c r="BK1453" s="114"/>
      <c r="BL1453" s="122"/>
    </row>
    <row r="1454" spans="1:64" s="125" customFormat="1" ht="14.55" customHeight="1" x14ac:dyDescent="0.3">
      <c r="A1454" s="120">
        <v>1449</v>
      </c>
      <c r="B1454" s="120" t="s">
        <v>5879</v>
      </c>
      <c r="C1454" s="120" t="s">
        <v>178</v>
      </c>
      <c r="D1454" s="120" t="s">
        <v>850</v>
      </c>
      <c r="E1454" s="120" t="s">
        <v>851</v>
      </c>
      <c r="F1454" s="120" t="s">
        <v>852</v>
      </c>
      <c r="G1454" s="120" t="s">
        <v>853</v>
      </c>
      <c r="H1454" s="120" t="s">
        <v>854</v>
      </c>
      <c r="I1454" s="120">
        <v>176391</v>
      </c>
      <c r="J1454" s="120" t="s">
        <v>889</v>
      </c>
      <c r="K1454" s="120">
        <v>176391</v>
      </c>
      <c r="L1454" s="120" t="s">
        <v>855</v>
      </c>
      <c r="M1454" s="120" t="s">
        <v>856</v>
      </c>
      <c r="N1454" s="120">
        <v>384735</v>
      </c>
      <c r="O1454" s="120" t="s">
        <v>1882</v>
      </c>
      <c r="P1454" s="120">
        <v>491582</v>
      </c>
      <c r="Q1454" s="120" t="s">
        <v>1883</v>
      </c>
      <c r="R1454" s="120" t="s">
        <v>255</v>
      </c>
      <c r="S1454" s="120" t="s">
        <v>2734</v>
      </c>
      <c r="T1454" s="120" t="s">
        <v>185</v>
      </c>
      <c r="U1454" s="120" t="s">
        <v>186</v>
      </c>
      <c r="V1454" s="120">
        <v>541</v>
      </c>
      <c r="W1454" s="120" t="s">
        <v>5880</v>
      </c>
      <c r="X1454" s="120">
        <v>350925425</v>
      </c>
      <c r="Y1454" s="120" t="s">
        <v>2735</v>
      </c>
      <c r="Z1454" s="120" t="s">
        <v>414</v>
      </c>
      <c r="AA1454" s="123">
        <v>41952</v>
      </c>
      <c r="AB1454" s="120" t="s">
        <v>182</v>
      </c>
      <c r="AC1454" s="120">
        <v>24</v>
      </c>
      <c r="AD1454" s="120" t="s">
        <v>192</v>
      </c>
      <c r="AE1454" s="120" t="s">
        <v>418</v>
      </c>
      <c r="AF1454" s="123">
        <v>2815</v>
      </c>
      <c r="AG1454" s="123">
        <v>2250</v>
      </c>
      <c r="AH1454" s="120" t="s">
        <v>587</v>
      </c>
      <c r="AI1454" s="123">
        <v>5477.17</v>
      </c>
      <c r="AJ1454" s="123">
        <v>4087.83</v>
      </c>
      <c r="AK1454" s="123">
        <v>9565</v>
      </c>
      <c r="AL1454" s="123">
        <v>36474.83</v>
      </c>
      <c r="AM1454" s="123">
        <v>8525.17</v>
      </c>
      <c r="AN1454" s="123">
        <v>45000</v>
      </c>
      <c r="AO1454" s="123">
        <v>36474.83</v>
      </c>
      <c r="AP1454" s="123">
        <v>8525.17</v>
      </c>
      <c r="AQ1454" s="123">
        <v>45000</v>
      </c>
      <c r="AR1454" s="120">
        <v>24</v>
      </c>
      <c r="AS1454" s="120">
        <f>VLOOKUP(X1454:X3717,[7]Sheet1!$T$2:$AC$1764,10,0)</f>
        <v>597</v>
      </c>
      <c r="AT1454" s="107" t="str">
        <f>VLOOKUP(X1454:X3711,'[8]Asset Classification'!$J$3:$S$2325,10,0)</f>
        <v>&gt;180</v>
      </c>
      <c r="AU1454" s="120"/>
      <c r="AV1454" s="120"/>
      <c r="AW1454" s="120"/>
      <c r="AX1454" s="120" t="s">
        <v>544</v>
      </c>
      <c r="AY1454" s="120" t="s">
        <v>545</v>
      </c>
      <c r="AZ1454" s="120"/>
      <c r="BA1454" s="120"/>
      <c r="BB1454" s="126"/>
      <c r="BC1454" s="110"/>
      <c r="BD1454" s="111"/>
      <c r="BE1454" s="111"/>
      <c r="BF1454" s="112"/>
      <c r="BG1454" s="111"/>
      <c r="BH1454" s="113"/>
      <c r="BI1454" s="111"/>
      <c r="BJ1454" s="111"/>
      <c r="BK1454" s="114"/>
      <c r="BL1454" s="122"/>
    </row>
    <row r="1455" spans="1:64" s="125" customFormat="1" ht="14.55" customHeight="1" x14ac:dyDescent="0.3">
      <c r="A1455" s="120">
        <v>1450</v>
      </c>
      <c r="B1455" s="120" t="s">
        <v>5879</v>
      </c>
      <c r="C1455" s="120" t="s">
        <v>178</v>
      </c>
      <c r="D1455" s="120" t="s">
        <v>850</v>
      </c>
      <c r="E1455" s="120" t="s">
        <v>851</v>
      </c>
      <c r="F1455" s="120" t="s">
        <v>852</v>
      </c>
      <c r="G1455" s="120" t="s">
        <v>853</v>
      </c>
      <c r="H1455" s="120" t="s">
        <v>854</v>
      </c>
      <c r="I1455" s="120">
        <v>176391</v>
      </c>
      <c r="J1455" s="120" t="s">
        <v>889</v>
      </c>
      <c r="K1455" s="120">
        <v>176391</v>
      </c>
      <c r="L1455" s="120" t="s">
        <v>855</v>
      </c>
      <c r="M1455" s="120" t="s">
        <v>856</v>
      </c>
      <c r="N1455" s="120">
        <v>384735</v>
      </c>
      <c r="O1455" s="120" t="s">
        <v>1882</v>
      </c>
      <c r="P1455" s="120">
        <v>491764</v>
      </c>
      <c r="Q1455" s="120" t="s">
        <v>2222</v>
      </c>
      <c r="R1455" s="120" t="s">
        <v>255</v>
      </c>
      <c r="S1455" s="120" t="s">
        <v>2969</v>
      </c>
      <c r="T1455" s="120" t="s">
        <v>185</v>
      </c>
      <c r="U1455" s="120" t="s">
        <v>186</v>
      </c>
      <c r="V1455" s="120">
        <v>541</v>
      </c>
      <c r="W1455" s="120" t="s">
        <v>5880</v>
      </c>
      <c r="X1455" s="120">
        <v>351526173</v>
      </c>
      <c r="Y1455" s="120" t="s">
        <v>2970</v>
      </c>
      <c r="Z1455" s="120" t="s">
        <v>252</v>
      </c>
      <c r="AA1455" s="123">
        <v>42000</v>
      </c>
      <c r="AB1455" s="120" t="s">
        <v>182</v>
      </c>
      <c r="AC1455" s="120">
        <v>24</v>
      </c>
      <c r="AD1455" s="120" t="s">
        <v>192</v>
      </c>
      <c r="AE1455" s="120" t="s">
        <v>314</v>
      </c>
      <c r="AF1455" s="123">
        <v>2250</v>
      </c>
      <c r="AG1455" s="123">
        <v>2250</v>
      </c>
      <c r="AH1455" s="120" t="s">
        <v>264</v>
      </c>
      <c r="AI1455" s="123">
        <v>4160.2299999999996</v>
      </c>
      <c r="AJ1455" s="123">
        <v>2589.77</v>
      </c>
      <c r="AK1455" s="123">
        <v>6750</v>
      </c>
      <c r="AL1455" s="123">
        <v>37839.769999999997</v>
      </c>
      <c r="AM1455" s="123">
        <v>9265.23</v>
      </c>
      <c r="AN1455" s="123">
        <v>47105</v>
      </c>
      <c r="AO1455" s="123">
        <v>35777.21</v>
      </c>
      <c r="AP1455" s="123">
        <v>9222.7900000000009</v>
      </c>
      <c r="AQ1455" s="123">
        <v>45000</v>
      </c>
      <c r="AR1455" s="120">
        <v>23</v>
      </c>
      <c r="AS1455" s="120">
        <f>VLOOKUP(X1455:X3718,[7]Sheet1!$T$2:$AC$1764,10,0)</f>
        <v>597</v>
      </c>
      <c r="AT1455" s="107" t="str">
        <f>VLOOKUP(X1455:X3712,'[8]Asset Classification'!$J$3:$S$2325,10,0)</f>
        <v>&gt;180</v>
      </c>
      <c r="AU1455" s="120"/>
      <c r="AV1455" s="120"/>
      <c r="AW1455" s="120"/>
      <c r="AX1455" s="120" t="s">
        <v>544</v>
      </c>
      <c r="AY1455" s="120" t="s">
        <v>545</v>
      </c>
      <c r="AZ1455" s="120"/>
      <c r="BA1455" s="120"/>
      <c r="BB1455" s="126"/>
      <c r="BC1455" s="110"/>
      <c r="BD1455" s="111"/>
      <c r="BE1455" s="111"/>
      <c r="BF1455" s="112"/>
      <c r="BG1455" s="111"/>
      <c r="BH1455" s="113"/>
      <c r="BI1455" s="111"/>
      <c r="BJ1455" s="111"/>
      <c r="BK1455" s="114"/>
      <c r="BL1455" s="122"/>
    </row>
    <row r="1456" spans="1:64" s="125" customFormat="1" ht="14.55" customHeight="1" x14ac:dyDescent="0.3">
      <c r="A1456" s="120">
        <v>1451</v>
      </c>
      <c r="B1456" s="120" t="s">
        <v>5879</v>
      </c>
      <c r="C1456" s="120" t="s">
        <v>178</v>
      </c>
      <c r="D1456" s="120" t="s">
        <v>850</v>
      </c>
      <c r="E1456" s="120" t="s">
        <v>851</v>
      </c>
      <c r="F1456" s="120" t="s">
        <v>852</v>
      </c>
      <c r="G1456" s="120" t="s">
        <v>853</v>
      </c>
      <c r="H1456" s="120" t="s">
        <v>854</v>
      </c>
      <c r="I1456" s="120">
        <v>176391</v>
      </c>
      <c r="J1456" s="120" t="s">
        <v>889</v>
      </c>
      <c r="K1456" s="120">
        <v>176391</v>
      </c>
      <c r="L1456" s="120" t="s">
        <v>855</v>
      </c>
      <c r="M1456" s="120" t="s">
        <v>856</v>
      </c>
      <c r="N1456" s="120">
        <v>394917</v>
      </c>
      <c r="O1456" s="120" t="s">
        <v>2074</v>
      </c>
      <c r="P1456" s="120">
        <v>532859</v>
      </c>
      <c r="Q1456" s="120" t="s">
        <v>2575</v>
      </c>
      <c r="R1456" s="120" t="s">
        <v>255</v>
      </c>
      <c r="S1456" s="120" t="s">
        <v>3024</v>
      </c>
      <c r="T1456" s="120" t="s">
        <v>185</v>
      </c>
      <c r="U1456" s="120" t="s">
        <v>186</v>
      </c>
      <c r="V1456" s="120">
        <v>541</v>
      </c>
      <c r="W1456" s="120" t="s">
        <v>5880</v>
      </c>
      <c r="X1456" s="120">
        <v>351612165</v>
      </c>
      <c r="Y1456" s="120" t="s">
        <v>3025</v>
      </c>
      <c r="Z1456" s="120" t="s">
        <v>766</v>
      </c>
      <c r="AA1456" s="123">
        <v>42000</v>
      </c>
      <c r="AB1456" s="120" t="s">
        <v>548</v>
      </c>
      <c r="AC1456" s="120">
        <v>24</v>
      </c>
      <c r="AD1456" s="120" t="s">
        <v>192</v>
      </c>
      <c r="AE1456" s="120" t="s">
        <v>251</v>
      </c>
      <c r="AF1456" s="123">
        <v>2250</v>
      </c>
      <c r="AG1456" s="123">
        <v>2250</v>
      </c>
      <c r="AH1456" s="120" t="s">
        <v>822</v>
      </c>
      <c r="AI1456" s="123">
        <v>2480.88</v>
      </c>
      <c r="AJ1456" s="123">
        <v>2019.12</v>
      </c>
      <c r="AK1456" s="123">
        <v>4500</v>
      </c>
      <c r="AL1456" s="123">
        <v>39519.120000000003</v>
      </c>
      <c r="AM1456" s="123">
        <v>10227.879999999999</v>
      </c>
      <c r="AN1456" s="123">
        <v>49747</v>
      </c>
      <c r="AO1456" s="123">
        <v>34918.910000000003</v>
      </c>
      <c r="AP1456" s="123">
        <v>10081.09</v>
      </c>
      <c r="AQ1456" s="123">
        <v>45000</v>
      </c>
      <c r="AR1456" s="120">
        <v>22</v>
      </c>
      <c r="AS1456" s="120">
        <f>VLOOKUP(X1456:X3719,[7]Sheet1!$T$2:$AC$1764,10,0)</f>
        <v>597</v>
      </c>
      <c r="AT1456" s="107" t="str">
        <f>VLOOKUP(X1456:X3713,'[8]Asset Classification'!$J$3:$S$2325,10,0)</f>
        <v>&gt;180</v>
      </c>
      <c r="AU1456" s="120"/>
      <c r="AV1456" s="120"/>
      <c r="AW1456" s="120"/>
      <c r="AX1456" s="120" t="s">
        <v>544</v>
      </c>
      <c r="AY1456" s="120" t="s">
        <v>545</v>
      </c>
      <c r="AZ1456" s="120"/>
      <c r="BA1456" s="120"/>
      <c r="BB1456" s="126"/>
      <c r="BC1456" s="110"/>
      <c r="BD1456" s="111"/>
      <c r="BE1456" s="111"/>
      <c r="BF1456" s="112"/>
      <c r="BG1456" s="111"/>
      <c r="BH1456" s="113"/>
      <c r="BI1456" s="111"/>
      <c r="BJ1456" s="111"/>
      <c r="BK1456" s="114"/>
      <c r="BL1456" s="122"/>
    </row>
    <row r="1457" spans="1:64" s="125" customFormat="1" ht="14.55" customHeight="1" x14ac:dyDescent="0.3">
      <c r="A1457" s="120">
        <v>1452</v>
      </c>
      <c r="B1457" s="120" t="s">
        <v>5879</v>
      </c>
      <c r="C1457" s="120" t="s">
        <v>178</v>
      </c>
      <c r="D1457" s="120" t="s">
        <v>850</v>
      </c>
      <c r="E1457" s="120" t="s">
        <v>851</v>
      </c>
      <c r="F1457" s="120" t="s">
        <v>852</v>
      </c>
      <c r="G1457" s="120" t="s">
        <v>853</v>
      </c>
      <c r="H1457" s="120" t="s">
        <v>854</v>
      </c>
      <c r="I1457" s="120">
        <v>176391</v>
      </c>
      <c r="J1457" s="120" t="s">
        <v>889</v>
      </c>
      <c r="K1457" s="120">
        <v>176391</v>
      </c>
      <c r="L1457" s="120" t="s">
        <v>1545</v>
      </c>
      <c r="M1457" s="120" t="s">
        <v>1546</v>
      </c>
      <c r="N1457" s="120">
        <v>403423</v>
      </c>
      <c r="O1457" s="120" t="s">
        <v>1810</v>
      </c>
      <c r="P1457" s="120">
        <v>91417</v>
      </c>
      <c r="Q1457" s="120" t="s">
        <v>2108</v>
      </c>
      <c r="R1457" s="120" t="s">
        <v>255</v>
      </c>
      <c r="S1457" s="120" t="s">
        <v>3128</v>
      </c>
      <c r="T1457" s="120" t="s">
        <v>185</v>
      </c>
      <c r="U1457" s="120" t="s">
        <v>186</v>
      </c>
      <c r="V1457" s="120">
        <v>541</v>
      </c>
      <c r="W1457" s="120" t="s">
        <v>5880</v>
      </c>
      <c r="X1457" s="120">
        <v>351756737</v>
      </c>
      <c r="Y1457" s="120" t="s">
        <v>3129</v>
      </c>
      <c r="Z1457" s="120" t="s">
        <v>270</v>
      </c>
      <c r="AA1457" s="123">
        <v>42000</v>
      </c>
      <c r="AB1457" s="120" t="s">
        <v>189</v>
      </c>
      <c r="AC1457" s="120">
        <v>24</v>
      </c>
      <c r="AD1457" s="120" t="s">
        <v>192</v>
      </c>
      <c r="AE1457" s="120" t="s">
        <v>264</v>
      </c>
      <c r="AF1457" s="123">
        <v>2240</v>
      </c>
      <c r="AG1457" s="123">
        <v>2240</v>
      </c>
      <c r="AH1457" s="120" t="s">
        <v>3100</v>
      </c>
      <c r="AI1457" s="123">
        <v>830.41</v>
      </c>
      <c r="AJ1457" s="123">
        <v>1409.59</v>
      </c>
      <c r="AK1457" s="123">
        <v>2240</v>
      </c>
      <c r="AL1457" s="123">
        <v>41169.589999999997</v>
      </c>
      <c r="AM1457" s="123">
        <v>11296.41</v>
      </c>
      <c r="AN1457" s="123">
        <v>52466</v>
      </c>
      <c r="AO1457" s="123">
        <v>33830.410000000003</v>
      </c>
      <c r="AP1457" s="123">
        <v>10969.59</v>
      </c>
      <c r="AQ1457" s="123">
        <v>44800</v>
      </c>
      <c r="AR1457" s="120">
        <v>21</v>
      </c>
      <c r="AS1457" s="120">
        <f>VLOOKUP(X1457:X3720,[7]Sheet1!$T$2:$AC$1764,10,0)</f>
        <v>597</v>
      </c>
      <c r="AT1457" s="107" t="str">
        <f>VLOOKUP(X1457:X3714,'[8]Asset Classification'!$J$3:$S$2325,10,0)</f>
        <v>&gt;180</v>
      </c>
      <c r="AU1457" s="120"/>
      <c r="AV1457" s="120"/>
      <c r="AW1457" s="120"/>
      <c r="AX1457" s="120" t="s">
        <v>544</v>
      </c>
      <c r="AY1457" s="120" t="s">
        <v>545</v>
      </c>
      <c r="AZ1457" s="120"/>
      <c r="BA1457" s="120"/>
      <c r="BB1457" s="126"/>
      <c r="BC1457" s="110"/>
      <c r="BD1457" s="111"/>
      <c r="BE1457" s="111"/>
      <c r="BF1457" s="112"/>
      <c r="BG1457" s="111"/>
      <c r="BH1457" s="113"/>
      <c r="BI1457" s="111"/>
      <c r="BJ1457" s="111"/>
      <c r="BK1457" s="114"/>
      <c r="BL1457" s="122"/>
    </row>
    <row r="1458" spans="1:64" s="125" customFormat="1" ht="14.55" customHeight="1" x14ac:dyDescent="0.3">
      <c r="A1458" s="120">
        <v>1453</v>
      </c>
      <c r="B1458" s="120" t="s">
        <v>5879</v>
      </c>
      <c r="C1458" s="120" t="s">
        <v>178</v>
      </c>
      <c r="D1458" s="120" t="s">
        <v>850</v>
      </c>
      <c r="E1458" s="120" t="s">
        <v>851</v>
      </c>
      <c r="F1458" s="120" t="s">
        <v>852</v>
      </c>
      <c r="G1458" s="120" t="s">
        <v>853</v>
      </c>
      <c r="H1458" s="120" t="s">
        <v>854</v>
      </c>
      <c r="I1458" s="120">
        <v>176391</v>
      </c>
      <c r="J1458" s="120" t="s">
        <v>889</v>
      </c>
      <c r="K1458" s="120">
        <v>176391</v>
      </c>
      <c r="L1458" s="120" t="s">
        <v>1545</v>
      </c>
      <c r="M1458" s="120" t="s">
        <v>1546</v>
      </c>
      <c r="N1458" s="120">
        <v>405038</v>
      </c>
      <c r="O1458" s="120" t="s">
        <v>1522</v>
      </c>
      <c r="P1458" s="120">
        <v>91566</v>
      </c>
      <c r="Q1458" s="120" t="s">
        <v>1523</v>
      </c>
      <c r="R1458" s="120" t="s">
        <v>219</v>
      </c>
      <c r="S1458" s="120" t="s">
        <v>1529</v>
      </c>
      <c r="T1458" s="120" t="s">
        <v>185</v>
      </c>
      <c r="U1458" s="120" t="s">
        <v>186</v>
      </c>
      <c r="V1458" s="120">
        <v>0</v>
      </c>
      <c r="W1458" s="120" t="s">
        <v>5880</v>
      </c>
      <c r="X1458" s="120">
        <v>33329066</v>
      </c>
      <c r="Y1458" s="120" t="s">
        <v>1530</v>
      </c>
      <c r="Z1458" s="120" t="s">
        <v>754</v>
      </c>
      <c r="AA1458" s="123">
        <v>37539</v>
      </c>
      <c r="AB1458" s="120" t="s">
        <v>548</v>
      </c>
      <c r="AC1458" s="120">
        <v>24</v>
      </c>
      <c r="AD1458" s="120" t="s">
        <v>192</v>
      </c>
      <c r="AE1458" s="120" t="s">
        <v>754</v>
      </c>
      <c r="AF1458" s="123">
        <v>2257</v>
      </c>
      <c r="AG1458" s="123">
        <v>1950</v>
      </c>
      <c r="AH1458" s="120" t="s">
        <v>698</v>
      </c>
      <c r="AI1458" s="123">
        <v>33741.25</v>
      </c>
      <c r="AJ1458" s="123">
        <v>9466.75</v>
      </c>
      <c r="AK1458" s="123">
        <v>43208</v>
      </c>
      <c r="AL1458" s="123">
        <v>3797.75</v>
      </c>
      <c r="AM1458" s="123">
        <v>101.25</v>
      </c>
      <c r="AN1458" s="123">
        <v>3899</v>
      </c>
      <c r="AO1458" s="123">
        <v>3797.75</v>
      </c>
      <c r="AP1458" s="123">
        <v>101.25</v>
      </c>
      <c r="AQ1458" s="123">
        <v>3899</v>
      </c>
      <c r="AR1458" s="120">
        <v>44</v>
      </c>
      <c r="AS1458" s="120">
        <f>VLOOKUP(X1458:X3721,[7]Sheet1!$T$2:$AC$1764,10,0)</f>
        <v>600</v>
      </c>
      <c r="AT1458" s="107" t="str">
        <f>VLOOKUP(X1458:X3715,'[8]Asset Classification'!$J$3:$S$2325,10,0)</f>
        <v>&gt;180</v>
      </c>
      <c r="AU1458" s="120"/>
      <c r="AV1458" s="120"/>
      <c r="AW1458" s="120"/>
      <c r="AX1458" s="120" t="s">
        <v>544</v>
      </c>
      <c r="AY1458" s="120" t="s">
        <v>545</v>
      </c>
      <c r="AZ1458" s="120"/>
      <c r="BA1458" s="120"/>
      <c r="BB1458" s="126"/>
      <c r="BC1458" s="110"/>
      <c r="BD1458" s="111"/>
      <c r="BE1458" s="111"/>
      <c r="BF1458" s="112"/>
      <c r="BG1458" s="111"/>
      <c r="BH1458" s="113"/>
      <c r="BI1458" s="111"/>
      <c r="BJ1458" s="127"/>
      <c r="BK1458" s="114"/>
      <c r="BL1458" s="122"/>
    </row>
    <row r="1459" spans="1:64" s="125" customFormat="1" ht="14.55" customHeight="1" x14ac:dyDescent="0.3">
      <c r="A1459" s="120">
        <v>1454</v>
      </c>
      <c r="B1459" s="120" t="s">
        <v>5879</v>
      </c>
      <c r="C1459" s="120" t="s">
        <v>178</v>
      </c>
      <c r="D1459" s="120" t="s">
        <v>850</v>
      </c>
      <c r="E1459" s="120" t="s">
        <v>851</v>
      </c>
      <c r="F1459" s="120" t="s">
        <v>852</v>
      </c>
      <c r="G1459" s="120" t="s">
        <v>853</v>
      </c>
      <c r="H1459" s="120" t="s">
        <v>854</v>
      </c>
      <c r="I1459" s="120">
        <v>176391</v>
      </c>
      <c r="J1459" s="120" t="s">
        <v>889</v>
      </c>
      <c r="K1459" s="120">
        <v>176391</v>
      </c>
      <c r="L1459" s="120" t="s">
        <v>1545</v>
      </c>
      <c r="M1459" s="120" t="s">
        <v>1546</v>
      </c>
      <c r="N1459" s="120">
        <v>405038</v>
      </c>
      <c r="O1459" s="120" t="s">
        <v>2005</v>
      </c>
      <c r="P1459" s="120">
        <v>502621</v>
      </c>
      <c r="Q1459" s="120" t="s">
        <v>2006</v>
      </c>
      <c r="R1459" s="120" t="s">
        <v>255</v>
      </c>
      <c r="S1459" s="120" t="s">
        <v>2045</v>
      </c>
      <c r="T1459" s="120" t="s">
        <v>185</v>
      </c>
      <c r="U1459" s="120" t="s">
        <v>186</v>
      </c>
      <c r="V1459" s="120">
        <v>541</v>
      </c>
      <c r="W1459" s="120" t="s">
        <v>5880</v>
      </c>
      <c r="X1459" s="120">
        <v>348899659</v>
      </c>
      <c r="Y1459" s="120" t="s">
        <v>2046</v>
      </c>
      <c r="Z1459" s="120" t="s">
        <v>326</v>
      </c>
      <c r="AA1459" s="123">
        <v>41952</v>
      </c>
      <c r="AB1459" s="120" t="s">
        <v>548</v>
      </c>
      <c r="AC1459" s="120">
        <v>24</v>
      </c>
      <c r="AD1459" s="120" t="s">
        <v>192</v>
      </c>
      <c r="AE1459" s="120" t="s">
        <v>320</v>
      </c>
      <c r="AF1459" s="123">
        <v>1861</v>
      </c>
      <c r="AG1459" s="123">
        <v>2250</v>
      </c>
      <c r="AH1459" s="120" t="s">
        <v>465</v>
      </c>
      <c r="AI1459" s="123">
        <v>14725.48</v>
      </c>
      <c r="AJ1459" s="123">
        <v>7385.52</v>
      </c>
      <c r="AK1459" s="123">
        <v>22111</v>
      </c>
      <c r="AL1459" s="123">
        <v>27226.52</v>
      </c>
      <c r="AM1459" s="123">
        <v>4273.4799999999996</v>
      </c>
      <c r="AN1459" s="123">
        <v>31500</v>
      </c>
      <c r="AO1459" s="123">
        <v>27226.52</v>
      </c>
      <c r="AP1459" s="123">
        <v>4273.4799999999996</v>
      </c>
      <c r="AQ1459" s="123">
        <v>31500</v>
      </c>
      <c r="AR1459" s="120">
        <v>31</v>
      </c>
      <c r="AS1459" s="120">
        <f>VLOOKUP(X1459:X3722,[7]Sheet1!$T$2:$AC$1764,10,0)</f>
        <v>600</v>
      </c>
      <c r="AT1459" s="107" t="str">
        <f>VLOOKUP(X1459:X3716,'[8]Asset Classification'!$J$3:$S$2325,10,0)</f>
        <v>&gt;180</v>
      </c>
      <c r="AU1459" s="120"/>
      <c r="AV1459" s="120"/>
      <c r="AW1459" s="120"/>
      <c r="AX1459" s="120" t="s">
        <v>544</v>
      </c>
      <c r="AY1459" s="120" t="s">
        <v>545</v>
      </c>
      <c r="AZ1459" s="120"/>
      <c r="BA1459" s="120"/>
      <c r="BB1459" s="126"/>
      <c r="BC1459" s="110"/>
      <c r="BD1459" s="111"/>
      <c r="BE1459" s="111"/>
      <c r="BF1459" s="112"/>
      <c r="BG1459" s="111"/>
      <c r="BH1459" s="113"/>
      <c r="BI1459" s="111"/>
      <c r="BJ1459" s="111"/>
      <c r="BK1459" s="114"/>
      <c r="BL1459" s="122"/>
    </row>
    <row r="1460" spans="1:64" s="125" customFormat="1" ht="14.55" customHeight="1" x14ac:dyDescent="0.3">
      <c r="A1460" s="120">
        <v>1455</v>
      </c>
      <c r="B1460" s="120" t="s">
        <v>5879</v>
      </c>
      <c r="C1460" s="120" t="s">
        <v>178</v>
      </c>
      <c r="D1460" s="120" t="s">
        <v>850</v>
      </c>
      <c r="E1460" s="120" t="s">
        <v>851</v>
      </c>
      <c r="F1460" s="120" t="s">
        <v>852</v>
      </c>
      <c r="G1460" s="120" t="s">
        <v>853</v>
      </c>
      <c r="H1460" s="120" t="s">
        <v>854</v>
      </c>
      <c r="I1460" s="120">
        <v>176391</v>
      </c>
      <c r="J1460" s="120" t="s">
        <v>889</v>
      </c>
      <c r="K1460" s="120">
        <v>176391</v>
      </c>
      <c r="L1460" s="120" t="s">
        <v>1545</v>
      </c>
      <c r="M1460" s="120" t="s">
        <v>1546</v>
      </c>
      <c r="N1460" s="120">
        <v>63007</v>
      </c>
      <c r="O1460" s="120" t="s">
        <v>2486</v>
      </c>
      <c r="P1460" s="120">
        <v>561700</v>
      </c>
      <c r="Q1460" s="120" t="s">
        <v>2487</v>
      </c>
      <c r="R1460" s="120" t="s">
        <v>255</v>
      </c>
      <c r="S1460" s="120" t="s">
        <v>2641</v>
      </c>
      <c r="T1460" s="120" t="s">
        <v>185</v>
      </c>
      <c r="U1460" s="120" t="s">
        <v>186</v>
      </c>
      <c r="V1460" s="120">
        <v>541</v>
      </c>
      <c r="W1460" s="120" t="s">
        <v>5880</v>
      </c>
      <c r="X1460" s="120">
        <v>350678998</v>
      </c>
      <c r="Y1460" s="120" t="s">
        <v>2642</v>
      </c>
      <c r="Z1460" s="120" t="s">
        <v>404</v>
      </c>
      <c r="AA1460" s="123">
        <v>24667</v>
      </c>
      <c r="AB1460" s="120" t="s">
        <v>194</v>
      </c>
      <c r="AC1460" s="120">
        <v>12</v>
      </c>
      <c r="AD1460" s="120" t="s">
        <v>192</v>
      </c>
      <c r="AE1460" s="120" t="s">
        <v>398</v>
      </c>
      <c r="AF1460" s="123">
        <v>2478</v>
      </c>
      <c r="AG1460" s="123">
        <v>2350</v>
      </c>
      <c r="AH1460" s="120" t="s">
        <v>362</v>
      </c>
      <c r="AI1460" s="123">
        <v>9512.67</v>
      </c>
      <c r="AJ1460" s="123">
        <v>2365.33</v>
      </c>
      <c r="AK1460" s="123">
        <v>11878</v>
      </c>
      <c r="AL1460" s="123">
        <v>15154.33</v>
      </c>
      <c r="AM1460" s="123">
        <v>1295.67</v>
      </c>
      <c r="AN1460" s="123">
        <v>16450</v>
      </c>
      <c r="AO1460" s="123">
        <v>15154.33</v>
      </c>
      <c r="AP1460" s="123">
        <v>1295.67</v>
      </c>
      <c r="AQ1460" s="123">
        <v>16450</v>
      </c>
      <c r="AR1460" s="120">
        <v>26</v>
      </c>
      <c r="AS1460" s="120">
        <f>VLOOKUP(X1460:X3723,[7]Sheet1!$T$2:$AC$1764,10,0)</f>
        <v>600</v>
      </c>
      <c r="AT1460" s="107" t="str">
        <f>VLOOKUP(X1460:X3717,'[8]Asset Classification'!$J$3:$S$2325,10,0)</f>
        <v>&gt;180</v>
      </c>
      <c r="AU1460" s="120"/>
      <c r="AV1460" s="120"/>
      <c r="AW1460" s="120"/>
      <c r="AX1460" s="120" t="s">
        <v>544</v>
      </c>
      <c r="AY1460" s="120" t="s">
        <v>545</v>
      </c>
      <c r="AZ1460" s="120"/>
      <c r="BA1460" s="120"/>
      <c r="BB1460" s="126"/>
      <c r="BC1460" s="110"/>
      <c r="BD1460" s="111"/>
      <c r="BE1460" s="111"/>
      <c r="BF1460" s="112"/>
      <c r="BG1460" s="111"/>
      <c r="BH1460" s="113"/>
      <c r="BI1460" s="111"/>
      <c r="BJ1460" s="111"/>
      <c r="BK1460" s="114"/>
      <c r="BL1460" s="122"/>
    </row>
    <row r="1461" spans="1:64" s="125" customFormat="1" ht="14.55" customHeight="1" x14ac:dyDescent="0.3">
      <c r="A1461" s="120">
        <v>1456</v>
      </c>
      <c r="B1461" s="120" t="s">
        <v>5879</v>
      </c>
      <c r="C1461" s="120" t="s">
        <v>178</v>
      </c>
      <c r="D1461" s="120" t="s">
        <v>850</v>
      </c>
      <c r="E1461" s="120" t="s">
        <v>851</v>
      </c>
      <c r="F1461" s="120" t="s">
        <v>852</v>
      </c>
      <c r="G1461" s="120" t="s">
        <v>853</v>
      </c>
      <c r="H1461" s="120" t="s">
        <v>854</v>
      </c>
      <c r="I1461" s="120">
        <v>168143</v>
      </c>
      <c r="J1461" s="120" t="s">
        <v>854</v>
      </c>
      <c r="K1461" s="120">
        <v>168143</v>
      </c>
      <c r="L1461" s="120" t="s">
        <v>890</v>
      </c>
      <c r="M1461" s="120" t="s">
        <v>891</v>
      </c>
      <c r="N1461" s="120">
        <v>370526</v>
      </c>
      <c r="O1461" s="120" t="s">
        <v>2005</v>
      </c>
      <c r="P1461" s="120">
        <v>502621</v>
      </c>
      <c r="Q1461" s="120" t="s">
        <v>2006</v>
      </c>
      <c r="R1461" s="120" t="s">
        <v>332</v>
      </c>
      <c r="S1461" s="120" t="s">
        <v>2045</v>
      </c>
      <c r="T1461" s="120" t="s">
        <v>185</v>
      </c>
      <c r="U1461" s="120" t="s">
        <v>186</v>
      </c>
      <c r="V1461" s="120">
        <v>541</v>
      </c>
      <c r="W1461" s="120" t="s">
        <v>5880</v>
      </c>
      <c r="X1461" s="120">
        <v>351305219</v>
      </c>
      <c r="Y1461" s="120" t="s">
        <v>2882</v>
      </c>
      <c r="Z1461" s="120" t="s">
        <v>435</v>
      </c>
      <c r="AA1461" s="123">
        <v>31514</v>
      </c>
      <c r="AB1461" s="120" t="s">
        <v>548</v>
      </c>
      <c r="AC1461" s="120">
        <v>18</v>
      </c>
      <c r="AD1461" s="120" t="s">
        <v>276</v>
      </c>
      <c r="AE1461" s="120" t="s">
        <v>798</v>
      </c>
      <c r="AF1461" s="123">
        <v>1759</v>
      </c>
      <c r="AG1461" s="123">
        <v>2150</v>
      </c>
      <c r="AH1461" s="120" t="s">
        <v>465</v>
      </c>
      <c r="AI1461" s="123">
        <v>5649.98</v>
      </c>
      <c r="AJ1461" s="123">
        <v>2559.02</v>
      </c>
      <c r="AK1461" s="123">
        <v>8209</v>
      </c>
      <c r="AL1461" s="123">
        <v>25864.02</v>
      </c>
      <c r="AM1461" s="123">
        <v>4235.9799999999996</v>
      </c>
      <c r="AN1461" s="123">
        <v>30100</v>
      </c>
      <c r="AO1461" s="123">
        <v>25864.02</v>
      </c>
      <c r="AP1461" s="123">
        <v>4235.9799999999996</v>
      </c>
      <c r="AQ1461" s="123">
        <v>30100</v>
      </c>
      <c r="AR1461" s="120">
        <v>25</v>
      </c>
      <c r="AS1461" s="120">
        <f>VLOOKUP(X1461:X3724,[7]Sheet1!$T$2:$AC$1764,10,0)</f>
        <v>600</v>
      </c>
      <c r="AT1461" s="107" t="str">
        <f>VLOOKUP(X1461:X3718,'[8]Asset Classification'!$J$3:$S$2325,10,0)</f>
        <v>&gt;180</v>
      </c>
      <c r="AU1461" s="120"/>
      <c r="AV1461" s="120"/>
      <c r="AW1461" s="120"/>
      <c r="AX1461" s="120" t="s">
        <v>544</v>
      </c>
      <c r="AY1461" s="120" t="s">
        <v>545</v>
      </c>
      <c r="AZ1461" s="120"/>
      <c r="BA1461" s="120"/>
      <c r="BB1461" s="126"/>
      <c r="BC1461" s="110"/>
      <c r="BD1461" s="111"/>
      <c r="BE1461" s="111"/>
      <c r="BF1461" s="112"/>
      <c r="BG1461" s="111"/>
      <c r="BH1461" s="113"/>
      <c r="BI1461" s="111"/>
      <c r="BJ1461" s="111"/>
      <c r="BK1461" s="114"/>
      <c r="BL1461" s="122"/>
    </row>
    <row r="1462" spans="1:64" s="125" customFormat="1" ht="14.55" customHeight="1" x14ac:dyDescent="0.3">
      <c r="A1462" s="120">
        <v>1457</v>
      </c>
      <c r="B1462" s="120" t="s">
        <v>5879</v>
      </c>
      <c r="C1462" s="120" t="s">
        <v>178</v>
      </c>
      <c r="D1462" s="120" t="s">
        <v>850</v>
      </c>
      <c r="E1462" s="120" t="s">
        <v>851</v>
      </c>
      <c r="F1462" s="120" t="s">
        <v>852</v>
      </c>
      <c r="G1462" s="120" t="s">
        <v>853</v>
      </c>
      <c r="H1462" s="120" t="s">
        <v>854</v>
      </c>
      <c r="I1462" s="120">
        <v>168143</v>
      </c>
      <c r="J1462" s="120" t="s">
        <v>854</v>
      </c>
      <c r="K1462" s="120">
        <v>168143</v>
      </c>
      <c r="L1462" s="120" t="s">
        <v>906</v>
      </c>
      <c r="M1462" s="120" t="s">
        <v>907</v>
      </c>
      <c r="N1462" s="120">
        <v>62813</v>
      </c>
      <c r="O1462" s="120" t="s">
        <v>1581</v>
      </c>
      <c r="P1462" s="120">
        <v>91527</v>
      </c>
      <c r="Q1462" s="120" t="s">
        <v>1582</v>
      </c>
      <c r="R1462" s="120" t="s">
        <v>437</v>
      </c>
      <c r="S1462" s="120" t="s">
        <v>1583</v>
      </c>
      <c r="T1462" s="120" t="s">
        <v>185</v>
      </c>
      <c r="U1462" s="120" t="s">
        <v>186</v>
      </c>
      <c r="V1462" s="120">
        <v>541</v>
      </c>
      <c r="W1462" s="120" t="s">
        <v>5880</v>
      </c>
      <c r="X1462" s="120">
        <v>351658184</v>
      </c>
      <c r="Y1462" s="120" t="s">
        <v>2196</v>
      </c>
      <c r="Z1462" s="120" t="s">
        <v>815</v>
      </c>
      <c r="AA1462" s="123">
        <v>30000</v>
      </c>
      <c r="AB1462" s="120" t="s">
        <v>548</v>
      </c>
      <c r="AC1462" s="120">
        <v>12</v>
      </c>
      <c r="AD1462" s="120" t="s">
        <v>276</v>
      </c>
      <c r="AE1462" s="120" t="s">
        <v>341</v>
      </c>
      <c r="AF1462" s="123">
        <v>2860</v>
      </c>
      <c r="AG1462" s="123">
        <v>2860</v>
      </c>
      <c r="AH1462" s="120" t="s">
        <v>822</v>
      </c>
      <c r="AI1462" s="123">
        <v>4199.45</v>
      </c>
      <c r="AJ1462" s="123">
        <v>1520.55</v>
      </c>
      <c r="AK1462" s="123">
        <v>5720</v>
      </c>
      <c r="AL1462" s="123">
        <v>25800.55</v>
      </c>
      <c r="AM1462" s="123">
        <v>3085.45</v>
      </c>
      <c r="AN1462" s="123">
        <v>28886</v>
      </c>
      <c r="AO1462" s="123">
        <v>25800.55</v>
      </c>
      <c r="AP1462" s="123">
        <v>3085.45</v>
      </c>
      <c r="AQ1462" s="123">
        <v>28886</v>
      </c>
      <c r="AR1462" s="120">
        <v>23</v>
      </c>
      <c r="AS1462" s="120">
        <f>VLOOKUP(X1462:X3725,[7]Sheet1!$T$2:$AC$1764,10,0)</f>
        <v>600</v>
      </c>
      <c r="AT1462" s="107" t="str">
        <f>VLOOKUP(X1462:X3719,'[8]Asset Classification'!$J$3:$S$2325,10,0)</f>
        <v>&gt;180</v>
      </c>
      <c r="AU1462" s="120"/>
      <c r="AV1462" s="120"/>
      <c r="AW1462" s="120"/>
      <c r="AX1462" s="120" t="s">
        <v>544</v>
      </c>
      <c r="AY1462" s="120" t="s">
        <v>545</v>
      </c>
      <c r="AZ1462" s="120"/>
      <c r="BA1462" s="120"/>
      <c r="BB1462" s="126"/>
      <c r="BC1462" s="110"/>
      <c r="BD1462" s="111"/>
      <c r="BE1462" s="111"/>
      <c r="BF1462" s="112"/>
      <c r="BG1462" s="111"/>
      <c r="BH1462" s="113"/>
      <c r="BI1462" s="111"/>
      <c r="BJ1462" s="111"/>
      <c r="BK1462" s="114"/>
      <c r="BL1462" s="122"/>
    </row>
    <row r="1463" spans="1:64" s="125" customFormat="1" ht="14.55" customHeight="1" x14ac:dyDescent="0.3">
      <c r="A1463" s="120">
        <v>1458</v>
      </c>
      <c r="B1463" s="120" t="s">
        <v>5879</v>
      </c>
      <c r="C1463" s="120" t="s">
        <v>178</v>
      </c>
      <c r="D1463" s="120" t="s">
        <v>850</v>
      </c>
      <c r="E1463" s="120" t="s">
        <v>851</v>
      </c>
      <c r="F1463" s="120" t="s">
        <v>852</v>
      </c>
      <c r="G1463" s="120" t="s">
        <v>853</v>
      </c>
      <c r="H1463" s="120" t="s">
        <v>854</v>
      </c>
      <c r="I1463" s="120">
        <v>170478</v>
      </c>
      <c r="J1463" s="120" t="s">
        <v>854</v>
      </c>
      <c r="K1463" s="120">
        <v>170478</v>
      </c>
      <c r="L1463" s="120" t="s">
        <v>1187</v>
      </c>
      <c r="M1463" s="120" t="s">
        <v>1188</v>
      </c>
      <c r="N1463" s="120">
        <v>62948</v>
      </c>
      <c r="O1463" s="120" t="s">
        <v>1581</v>
      </c>
      <c r="P1463" s="120">
        <v>91527</v>
      </c>
      <c r="Q1463" s="120" t="s">
        <v>1582</v>
      </c>
      <c r="R1463" s="120" t="s">
        <v>255</v>
      </c>
      <c r="S1463" s="120" t="s">
        <v>3098</v>
      </c>
      <c r="T1463" s="120" t="s">
        <v>185</v>
      </c>
      <c r="U1463" s="120" t="s">
        <v>186</v>
      </c>
      <c r="V1463" s="120">
        <v>541</v>
      </c>
      <c r="W1463" s="120" t="s">
        <v>5880</v>
      </c>
      <c r="X1463" s="120">
        <v>351725632</v>
      </c>
      <c r="Y1463" s="120" t="s">
        <v>3099</v>
      </c>
      <c r="Z1463" s="120" t="s">
        <v>807</v>
      </c>
      <c r="AA1463" s="123">
        <v>52000</v>
      </c>
      <c r="AB1463" s="120" t="s">
        <v>548</v>
      </c>
      <c r="AC1463" s="120">
        <v>24</v>
      </c>
      <c r="AD1463" s="120" t="s">
        <v>190</v>
      </c>
      <c r="AE1463" s="120" t="s">
        <v>447</v>
      </c>
      <c r="AF1463" s="123">
        <v>2800</v>
      </c>
      <c r="AG1463" s="123">
        <v>2800</v>
      </c>
      <c r="AH1463" s="120" t="s">
        <v>3100</v>
      </c>
      <c r="AI1463" s="123">
        <v>663.01</v>
      </c>
      <c r="AJ1463" s="123">
        <v>2136.9899999999998</v>
      </c>
      <c r="AK1463" s="123">
        <v>2800</v>
      </c>
      <c r="AL1463" s="123">
        <v>51336.99</v>
      </c>
      <c r="AM1463" s="123">
        <v>14045.01</v>
      </c>
      <c r="AN1463" s="123">
        <v>65382</v>
      </c>
      <c r="AO1463" s="123">
        <v>42351.91</v>
      </c>
      <c r="AP1463" s="123">
        <v>13648.09</v>
      </c>
      <c r="AQ1463" s="123">
        <v>56000</v>
      </c>
      <c r="AR1463" s="120">
        <v>21</v>
      </c>
      <c r="AS1463" s="120">
        <f>VLOOKUP(X1463:X3726,[7]Sheet1!$T$2:$AC$1764,10,0)</f>
        <v>600</v>
      </c>
      <c r="AT1463" s="107" t="str">
        <f>VLOOKUP(X1463:X3720,'[8]Asset Classification'!$J$3:$S$2325,10,0)</f>
        <v>&gt;180</v>
      </c>
      <c r="AU1463" s="120"/>
      <c r="AV1463" s="120"/>
      <c r="AW1463" s="120"/>
      <c r="AX1463" s="120" t="s">
        <v>544</v>
      </c>
      <c r="AY1463" s="120" t="s">
        <v>545</v>
      </c>
      <c r="AZ1463" s="120"/>
      <c r="BA1463" s="120"/>
      <c r="BB1463" s="126"/>
      <c r="BC1463" s="110"/>
      <c r="BD1463" s="111"/>
      <c r="BE1463" s="111"/>
      <c r="BF1463" s="112"/>
      <c r="BG1463" s="111"/>
      <c r="BH1463" s="113"/>
      <c r="BI1463" s="111"/>
      <c r="BJ1463" s="111"/>
      <c r="BK1463" s="114"/>
      <c r="BL1463" s="122"/>
    </row>
    <row r="1464" spans="1:64" s="125" customFormat="1" ht="14.55" customHeight="1" x14ac:dyDescent="0.3">
      <c r="A1464" s="120">
        <v>1459</v>
      </c>
      <c r="B1464" s="120" t="s">
        <v>5879</v>
      </c>
      <c r="C1464" s="120" t="s">
        <v>178</v>
      </c>
      <c r="D1464" s="120" t="s">
        <v>850</v>
      </c>
      <c r="E1464" s="120" t="s">
        <v>851</v>
      </c>
      <c r="F1464" s="120" t="s">
        <v>852</v>
      </c>
      <c r="G1464" s="120" t="s">
        <v>853</v>
      </c>
      <c r="H1464" s="120" t="s">
        <v>854</v>
      </c>
      <c r="I1464" s="120">
        <v>178001</v>
      </c>
      <c r="J1464" s="120" t="s">
        <v>924</v>
      </c>
      <c r="K1464" s="120">
        <v>178001</v>
      </c>
      <c r="L1464" s="120" t="s">
        <v>925</v>
      </c>
      <c r="M1464" s="120" t="s">
        <v>926</v>
      </c>
      <c r="N1464" s="120">
        <v>379098</v>
      </c>
      <c r="O1464" s="120" t="s">
        <v>1581</v>
      </c>
      <c r="P1464" s="120">
        <v>91527</v>
      </c>
      <c r="Q1464" s="120" t="s">
        <v>1582</v>
      </c>
      <c r="R1464" s="120" t="s">
        <v>437</v>
      </c>
      <c r="S1464" s="120" t="s">
        <v>1603</v>
      </c>
      <c r="T1464" s="120" t="s">
        <v>185</v>
      </c>
      <c r="U1464" s="120" t="s">
        <v>186</v>
      </c>
      <c r="V1464" s="120">
        <v>541</v>
      </c>
      <c r="W1464" s="120" t="s">
        <v>5880</v>
      </c>
      <c r="X1464" s="120">
        <v>351785876</v>
      </c>
      <c r="Y1464" s="120" t="s">
        <v>2324</v>
      </c>
      <c r="Z1464" s="120" t="s">
        <v>2693</v>
      </c>
      <c r="AA1464" s="123">
        <v>30000</v>
      </c>
      <c r="AB1464" s="120" t="s">
        <v>548</v>
      </c>
      <c r="AC1464" s="120">
        <v>12</v>
      </c>
      <c r="AD1464" s="120" t="s">
        <v>276</v>
      </c>
      <c r="AE1464" s="120" t="s">
        <v>447</v>
      </c>
      <c r="AF1464" s="123">
        <v>2860</v>
      </c>
      <c r="AG1464" s="123">
        <v>2860</v>
      </c>
      <c r="AH1464" s="120" t="s">
        <v>3100</v>
      </c>
      <c r="AI1464" s="123">
        <v>1729.86</v>
      </c>
      <c r="AJ1464" s="123">
        <v>1130.1400000000001</v>
      </c>
      <c r="AK1464" s="123">
        <v>2860</v>
      </c>
      <c r="AL1464" s="123">
        <v>28270.14</v>
      </c>
      <c r="AM1464" s="123">
        <v>3720.86</v>
      </c>
      <c r="AN1464" s="123">
        <v>31991</v>
      </c>
      <c r="AO1464" s="123">
        <v>28270.14</v>
      </c>
      <c r="AP1464" s="123">
        <v>3720.86</v>
      </c>
      <c r="AQ1464" s="123">
        <v>31991</v>
      </c>
      <c r="AR1464" s="120">
        <v>22</v>
      </c>
      <c r="AS1464" s="120">
        <f>VLOOKUP(X1464:X3727,[7]Sheet1!$T$2:$AC$1764,10,0)</f>
        <v>600</v>
      </c>
      <c r="AT1464" s="107" t="str">
        <f>VLOOKUP(X1464:X3721,'[8]Asset Classification'!$J$3:$S$2325,10,0)</f>
        <v>&gt;180</v>
      </c>
      <c r="AU1464" s="120"/>
      <c r="AV1464" s="120"/>
      <c r="AW1464" s="120"/>
      <c r="AX1464" s="120" t="s">
        <v>544</v>
      </c>
      <c r="AY1464" s="120" t="s">
        <v>545</v>
      </c>
      <c r="AZ1464" s="120"/>
      <c r="BA1464" s="120"/>
      <c r="BB1464" s="126"/>
      <c r="BC1464" s="110"/>
      <c r="BD1464" s="111"/>
      <c r="BE1464" s="111"/>
      <c r="BF1464" s="112"/>
      <c r="BG1464" s="111"/>
      <c r="BH1464" s="113"/>
      <c r="BI1464" s="111"/>
      <c r="BJ1464" s="111"/>
      <c r="BK1464" s="114"/>
      <c r="BL1464" s="122"/>
    </row>
    <row r="1465" spans="1:64" s="125" customFormat="1" ht="14.55" customHeight="1" x14ac:dyDescent="0.3">
      <c r="A1465" s="120">
        <v>1460</v>
      </c>
      <c r="B1465" s="120" t="s">
        <v>5879</v>
      </c>
      <c r="C1465" s="120" t="s">
        <v>178</v>
      </c>
      <c r="D1465" s="120" t="s">
        <v>850</v>
      </c>
      <c r="E1465" s="120" t="s">
        <v>851</v>
      </c>
      <c r="F1465" s="120" t="s">
        <v>852</v>
      </c>
      <c r="G1465" s="120" t="s">
        <v>853</v>
      </c>
      <c r="H1465" s="120" t="s">
        <v>854</v>
      </c>
      <c r="I1465" s="120">
        <v>178001</v>
      </c>
      <c r="J1465" s="120" t="s">
        <v>924</v>
      </c>
      <c r="K1465" s="120">
        <v>178001</v>
      </c>
      <c r="L1465" s="120" t="s">
        <v>925</v>
      </c>
      <c r="M1465" s="120" t="s">
        <v>926</v>
      </c>
      <c r="N1465" s="120">
        <v>379098</v>
      </c>
      <c r="O1465" s="120" t="s">
        <v>951</v>
      </c>
      <c r="P1465" s="120">
        <v>91383</v>
      </c>
      <c r="Q1465" s="120" t="s">
        <v>952</v>
      </c>
      <c r="R1465" s="120" t="s">
        <v>255</v>
      </c>
      <c r="S1465" s="120" t="s">
        <v>1711</v>
      </c>
      <c r="T1465" s="120" t="s">
        <v>186</v>
      </c>
      <c r="U1465" s="120" t="s">
        <v>186</v>
      </c>
      <c r="V1465" s="120">
        <v>541</v>
      </c>
      <c r="W1465" s="120" t="s">
        <v>5880</v>
      </c>
      <c r="X1465" s="120">
        <v>347857572</v>
      </c>
      <c r="Y1465" s="120" t="s">
        <v>1712</v>
      </c>
      <c r="Z1465" s="120" t="s">
        <v>273</v>
      </c>
      <c r="AA1465" s="123">
        <v>52190</v>
      </c>
      <c r="AB1465" s="120" t="s">
        <v>194</v>
      </c>
      <c r="AC1465" s="120">
        <v>24</v>
      </c>
      <c r="AD1465" s="120" t="s">
        <v>190</v>
      </c>
      <c r="AE1465" s="120" t="s">
        <v>716</v>
      </c>
      <c r="AF1465" s="123">
        <v>2651</v>
      </c>
      <c r="AG1465" s="123">
        <v>2700</v>
      </c>
      <c r="AH1465" s="120" t="s">
        <v>184</v>
      </c>
      <c r="AI1465" s="123">
        <v>29931.43</v>
      </c>
      <c r="AJ1465" s="123">
        <v>10565.39</v>
      </c>
      <c r="AK1465" s="123">
        <v>40496.82</v>
      </c>
      <c r="AL1465" s="123">
        <v>22258.57</v>
      </c>
      <c r="AM1465" s="123">
        <v>1995.61</v>
      </c>
      <c r="AN1465" s="123">
        <v>24254.18</v>
      </c>
      <c r="AO1465" s="123">
        <v>22258.57</v>
      </c>
      <c r="AP1465" s="123">
        <v>1995.61</v>
      </c>
      <c r="AQ1465" s="123">
        <v>24254.18</v>
      </c>
      <c r="AR1465" s="120">
        <v>36</v>
      </c>
      <c r="AS1465" s="120">
        <f>VLOOKUP(X1465:X3728,[7]Sheet1!$T$2:$AC$1764,10,0)</f>
        <v>625</v>
      </c>
      <c r="AT1465" s="107" t="str">
        <f>VLOOKUP(X1465:X3722,'[8]Asset Classification'!$J$3:$S$2325,10,0)</f>
        <v>&gt;180</v>
      </c>
      <c r="AU1465" s="120"/>
      <c r="AV1465" s="120"/>
      <c r="AW1465" s="120"/>
      <c r="AX1465" s="120" t="s">
        <v>544</v>
      </c>
      <c r="AY1465" s="120" t="s">
        <v>545</v>
      </c>
      <c r="AZ1465" s="120"/>
      <c r="BA1465" s="120"/>
      <c r="BB1465" s="126"/>
      <c r="BC1465" s="110"/>
      <c r="BD1465" s="111"/>
      <c r="BE1465" s="111"/>
      <c r="BF1465" s="112"/>
      <c r="BG1465" s="111"/>
      <c r="BH1465" s="113"/>
      <c r="BI1465" s="111"/>
      <c r="BJ1465" s="111"/>
      <c r="BK1465" s="114"/>
      <c r="BL1465" s="122"/>
    </row>
    <row r="1466" spans="1:64" s="125" customFormat="1" ht="14.55" customHeight="1" x14ac:dyDescent="0.3">
      <c r="A1466" s="120">
        <v>1461</v>
      </c>
      <c r="B1466" s="120" t="s">
        <v>5879</v>
      </c>
      <c r="C1466" s="120" t="s">
        <v>178</v>
      </c>
      <c r="D1466" s="120" t="s">
        <v>850</v>
      </c>
      <c r="E1466" s="120" t="s">
        <v>851</v>
      </c>
      <c r="F1466" s="120" t="s">
        <v>852</v>
      </c>
      <c r="G1466" s="120" t="s">
        <v>853</v>
      </c>
      <c r="H1466" s="120" t="s">
        <v>854</v>
      </c>
      <c r="I1466" s="120">
        <v>178001</v>
      </c>
      <c r="J1466" s="120" t="s">
        <v>924</v>
      </c>
      <c r="K1466" s="120">
        <v>178001</v>
      </c>
      <c r="L1466" s="120" t="s">
        <v>925</v>
      </c>
      <c r="M1466" s="120" t="s">
        <v>926</v>
      </c>
      <c r="N1466" s="120">
        <v>62953</v>
      </c>
      <c r="O1466" s="120" t="s">
        <v>1780</v>
      </c>
      <c r="P1466" s="120">
        <v>91531</v>
      </c>
      <c r="Q1466" s="120" t="s">
        <v>1781</v>
      </c>
      <c r="R1466" s="120" t="s">
        <v>255</v>
      </c>
      <c r="S1466" s="120" t="s">
        <v>1782</v>
      </c>
      <c r="T1466" s="120" t="s">
        <v>185</v>
      </c>
      <c r="U1466" s="120" t="s">
        <v>645</v>
      </c>
      <c r="V1466" s="120">
        <v>541</v>
      </c>
      <c r="W1466" s="120" t="s">
        <v>5880</v>
      </c>
      <c r="X1466" s="120">
        <v>348385539</v>
      </c>
      <c r="Y1466" s="120" t="s">
        <v>1783</v>
      </c>
      <c r="Z1466" s="120" t="s">
        <v>277</v>
      </c>
      <c r="AA1466" s="123">
        <v>41952</v>
      </c>
      <c r="AB1466" s="120" t="s">
        <v>182</v>
      </c>
      <c r="AC1466" s="120">
        <v>24</v>
      </c>
      <c r="AD1466" s="120" t="s">
        <v>190</v>
      </c>
      <c r="AE1466" s="120" t="s">
        <v>765</v>
      </c>
      <c r="AF1466" s="123">
        <v>1984</v>
      </c>
      <c r="AG1466" s="123">
        <v>2200</v>
      </c>
      <c r="AH1466" s="120" t="s">
        <v>1784</v>
      </c>
      <c r="AI1466" s="123">
        <v>18336.29</v>
      </c>
      <c r="AJ1466" s="123">
        <v>7847.71</v>
      </c>
      <c r="AK1466" s="123">
        <v>26184</v>
      </c>
      <c r="AL1466" s="123">
        <v>23615.71</v>
      </c>
      <c r="AM1466" s="123">
        <v>2784.29</v>
      </c>
      <c r="AN1466" s="123">
        <v>26400</v>
      </c>
      <c r="AO1466" s="123">
        <v>23615.71</v>
      </c>
      <c r="AP1466" s="123">
        <v>2784.29</v>
      </c>
      <c r="AQ1466" s="123">
        <v>26400</v>
      </c>
      <c r="AR1466" s="120">
        <v>33</v>
      </c>
      <c r="AS1466" s="120">
        <f>VLOOKUP(X1466:X3729,[7]Sheet1!$T$2:$AC$1764,10,0)</f>
        <v>625</v>
      </c>
      <c r="AT1466" s="107" t="str">
        <f>VLOOKUP(X1466:X3723,'[8]Asset Classification'!$J$3:$S$2325,10,0)</f>
        <v>&gt;180</v>
      </c>
      <c r="AU1466" s="120"/>
      <c r="AV1466" s="120"/>
      <c r="AW1466" s="120"/>
      <c r="AX1466" s="120" t="s">
        <v>544</v>
      </c>
      <c r="AY1466" s="120" t="s">
        <v>545</v>
      </c>
      <c r="AZ1466" s="120"/>
      <c r="BA1466" s="120"/>
      <c r="BB1466" s="126"/>
      <c r="BC1466" s="110"/>
      <c r="BD1466" s="111"/>
      <c r="BE1466" s="111"/>
      <c r="BF1466" s="112"/>
      <c r="BG1466" s="111"/>
      <c r="BH1466" s="113"/>
      <c r="BI1466" s="111"/>
      <c r="BJ1466" s="111"/>
      <c r="BK1466" s="114"/>
      <c r="BL1466" s="122"/>
    </row>
    <row r="1467" spans="1:64" s="125" customFormat="1" ht="14.55" customHeight="1" x14ac:dyDescent="0.3">
      <c r="A1467" s="120">
        <v>1462</v>
      </c>
      <c r="B1467" s="120" t="s">
        <v>5879</v>
      </c>
      <c r="C1467" s="120" t="s">
        <v>178</v>
      </c>
      <c r="D1467" s="120" t="s">
        <v>850</v>
      </c>
      <c r="E1467" s="120" t="s">
        <v>851</v>
      </c>
      <c r="F1467" s="120" t="s">
        <v>852</v>
      </c>
      <c r="G1467" s="120" t="s">
        <v>853</v>
      </c>
      <c r="H1467" s="120" t="s">
        <v>854</v>
      </c>
      <c r="I1467" s="120">
        <v>178001</v>
      </c>
      <c r="J1467" s="120" t="s">
        <v>924</v>
      </c>
      <c r="K1467" s="120">
        <v>178001</v>
      </c>
      <c r="L1467" s="120" t="s">
        <v>925</v>
      </c>
      <c r="M1467" s="120" t="s">
        <v>926</v>
      </c>
      <c r="N1467" s="120">
        <v>63014</v>
      </c>
      <c r="O1467" s="120" t="s">
        <v>1882</v>
      </c>
      <c r="P1467" s="120">
        <v>491582</v>
      </c>
      <c r="Q1467" s="120" t="s">
        <v>1883</v>
      </c>
      <c r="R1467" s="120" t="s">
        <v>255</v>
      </c>
      <c r="S1467" s="120" t="s">
        <v>1884</v>
      </c>
      <c r="T1467" s="120" t="s">
        <v>298</v>
      </c>
      <c r="U1467" s="120" t="s">
        <v>186</v>
      </c>
      <c r="V1467" s="120">
        <v>541</v>
      </c>
      <c r="W1467" s="120" t="s">
        <v>221</v>
      </c>
      <c r="X1467" s="120">
        <v>348687975</v>
      </c>
      <c r="Y1467" s="120" t="s">
        <v>1885</v>
      </c>
      <c r="Z1467" s="120" t="s">
        <v>1879</v>
      </c>
      <c r="AA1467" s="123">
        <v>41952</v>
      </c>
      <c r="AB1467" s="120" t="s">
        <v>182</v>
      </c>
      <c r="AC1467" s="120">
        <v>24</v>
      </c>
      <c r="AD1467" s="120" t="s">
        <v>192</v>
      </c>
      <c r="AE1467" s="120" t="s">
        <v>1886</v>
      </c>
      <c r="AF1467" s="123">
        <v>2263</v>
      </c>
      <c r="AG1467" s="123">
        <v>2250</v>
      </c>
      <c r="AH1467" s="120" t="s">
        <v>824</v>
      </c>
      <c r="AI1467" s="123">
        <v>14734.25</v>
      </c>
      <c r="AJ1467" s="123">
        <v>7778.75</v>
      </c>
      <c r="AK1467" s="123">
        <v>22513</v>
      </c>
      <c r="AL1467" s="123">
        <v>27217.75</v>
      </c>
      <c r="AM1467" s="123">
        <v>4282.25</v>
      </c>
      <c r="AN1467" s="123">
        <v>31500</v>
      </c>
      <c r="AO1467" s="123">
        <v>27217.75</v>
      </c>
      <c r="AP1467" s="123">
        <v>4282.25</v>
      </c>
      <c r="AQ1467" s="123">
        <v>31500</v>
      </c>
      <c r="AR1467" s="120">
        <v>31</v>
      </c>
      <c r="AS1467" s="120">
        <f>VLOOKUP(X1467:X3730,[7]Sheet1!$T$2:$AC$1764,10,0)</f>
        <v>625</v>
      </c>
      <c r="AT1467" s="107" t="str">
        <f>VLOOKUP(X1467:X3724,'[8]Asset Classification'!$J$3:$S$2325,10,0)</f>
        <v>&gt;180</v>
      </c>
      <c r="AU1467" s="120"/>
      <c r="AV1467" s="120"/>
      <c r="AW1467" s="120"/>
      <c r="AX1467" s="120" t="s">
        <v>544</v>
      </c>
      <c r="AY1467" s="120" t="s">
        <v>545</v>
      </c>
      <c r="AZ1467" s="120"/>
      <c r="BA1467" s="120"/>
      <c r="BB1467" s="126"/>
      <c r="BC1467" s="110"/>
      <c r="BD1467" s="111"/>
      <c r="BE1467" s="111"/>
      <c r="BF1467" s="112"/>
      <c r="BG1467" s="111"/>
      <c r="BH1467" s="113"/>
      <c r="BI1467" s="111"/>
      <c r="BJ1467" s="111"/>
      <c r="BK1467" s="114"/>
      <c r="BL1467" s="122"/>
    </row>
    <row r="1468" spans="1:64" s="125" customFormat="1" ht="14.55" customHeight="1" x14ac:dyDescent="0.3">
      <c r="A1468" s="120">
        <v>1463</v>
      </c>
      <c r="B1468" s="120" t="s">
        <v>5879</v>
      </c>
      <c r="C1468" s="120" t="s">
        <v>178</v>
      </c>
      <c r="D1468" s="120" t="s">
        <v>850</v>
      </c>
      <c r="E1468" s="120" t="s">
        <v>851</v>
      </c>
      <c r="F1468" s="120" t="s">
        <v>852</v>
      </c>
      <c r="G1468" s="120" t="s">
        <v>853</v>
      </c>
      <c r="H1468" s="120" t="s">
        <v>854</v>
      </c>
      <c r="I1468" s="120">
        <v>176391</v>
      </c>
      <c r="J1468" s="120" t="s">
        <v>889</v>
      </c>
      <c r="K1468" s="120">
        <v>176391</v>
      </c>
      <c r="L1468" s="120" t="s">
        <v>890</v>
      </c>
      <c r="M1468" s="120" t="s">
        <v>891</v>
      </c>
      <c r="N1468" s="120">
        <v>387281</v>
      </c>
      <c r="O1468" s="120" t="s">
        <v>1999</v>
      </c>
      <c r="P1468" s="120">
        <v>91508</v>
      </c>
      <c r="Q1468" s="120" t="s">
        <v>2000</v>
      </c>
      <c r="R1468" s="120" t="s">
        <v>255</v>
      </c>
      <c r="S1468" s="120" t="s">
        <v>2001</v>
      </c>
      <c r="T1468" s="120" t="s">
        <v>298</v>
      </c>
      <c r="U1468" s="120" t="s">
        <v>181</v>
      </c>
      <c r="V1468" s="120">
        <v>541</v>
      </c>
      <c r="W1468" s="120" t="s">
        <v>5880</v>
      </c>
      <c r="X1468" s="120">
        <v>348818749</v>
      </c>
      <c r="Y1468" s="120" t="s">
        <v>2002</v>
      </c>
      <c r="Z1468" s="120" t="s">
        <v>724</v>
      </c>
      <c r="AA1468" s="123">
        <v>54478</v>
      </c>
      <c r="AB1468" s="120" t="s">
        <v>182</v>
      </c>
      <c r="AC1468" s="120">
        <v>24</v>
      </c>
      <c r="AD1468" s="120" t="s">
        <v>190</v>
      </c>
      <c r="AE1468" s="120" t="s">
        <v>1950</v>
      </c>
      <c r="AF1468" s="123">
        <v>2923</v>
      </c>
      <c r="AG1468" s="123">
        <v>2900</v>
      </c>
      <c r="AH1468" s="120" t="s">
        <v>254</v>
      </c>
      <c r="AI1468" s="123">
        <v>17245.009999999998</v>
      </c>
      <c r="AJ1468" s="123">
        <v>8877.99</v>
      </c>
      <c r="AK1468" s="123">
        <v>26123</v>
      </c>
      <c r="AL1468" s="123">
        <v>37232.99</v>
      </c>
      <c r="AM1468" s="123">
        <v>6267.01</v>
      </c>
      <c r="AN1468" s="123">
        <v>43500</v>
      </c>
      <c r="AO1468" s="123">
        <v>37232.99</v>
      </c>
      <c r="AP1468" s="123">
        <v>6267.01</v>
      </c>
      <c r="AQ1468" s="123">
        <v>43500</v>
      </c>
      <c r="AR1468" s="120">
        <v>31</v>
      </c>
      <c r="AS1468" s="120">
        <f>VLOOKUP(X1468:X3731,[7]Sheet1!$T$2:$AC$1764,10,0)</f>
        <v>625</v>
      </c>
      <c r="AT1468" s="107" t="str">
        <f>VLOOKUP(X1468:X3725,'[8]Asset Classification'!$J$3:$S$2325,10,0)</f>
        <v>&gt;180</v>
      </c>
      <c r="AU1468" s="120"/>
      <c r="AV1468" s="120"/>
      <c r="AW1468" s="120"/>
      <c r="AX1468" s="120" t="s">
        <v>544</v>
      </c>
      <c r="AY1468" s="120" t="s">
        <v>545</v>
      </c>
      <c r="AZ1468" s="120"/>
      <c r="BA1468" s="120"/>
      <c r="BB1468" s="126"/>
      <c r="BC1468" s="110"/>
      <c r="BD1468" s="111"/>
      <c r="BE1468" s="111"/>
      <c r="BF1468" s="112"/>
      <c r="BG1468" s="111"/>
      <c r="BH1468" s="113"/>
      <c r="BI1468" s="111"/>
      <c r="BJ1468" s="111"/>
      <c r="BK1468" s="114"/>
      <c r="BL1468" s="122"/>
    </row>
    <row r="1469" spans="1:64" s="125" customFormat="1" ht="14.55" customHeight="1" x14ac:dyDescent="0.3">
      <c r="A1469" s="120">
        <v>1464</v>
      </c>
      <c r="B1469" s="120" t="s">
        <v>5879</v>
      </c>
      <c r="C1469" s="120" t="s">
        <v>178</v>
      </c>
      <c r="D1469" s="120" t="s">
        <v>850</v>
      </c>
      <c r="E1469" s="120" t="s">
        <v>851</v>
      </c>
      <c r="F1469" s="120" t="s">
        <v>852</v>
      </c>
      <c r="G1469" s="120" t="s">
        <v>853</v>
      </c>
      <c r="H1469" s="120" t="s">
        <v>854</v>
      </c>
      <c r="I1469" s="120">
        <v>180862</v>
      </c>
      <c r="J1469" s="120" t="s">
        <v>889</v>
      </c>
      <c r="K1469" s="120">
        <v>180862</v>
      </c>
      <c r="L1469" s="120" t="s">
        <v>1545</v>
      </c>
      <c r="M1469" s="120" t="s">
        <v>1546</v>
      </c>
      <c r="N1469" s="120">
        <v>410639</v>
      </c>
      <c r="O1469" s="120" t="s">
        <v>2047</v>
      </c>
      <c r="P1469" s="120">
        <v>91554</v>
      </c>
      <c r="Q1469" s="120" t="s">
        <v>2048</v>
      </c>
      <c r="R1469" s="120" t="s">
        <v>255</v>
      </c>
      <c r="S1469" s="120" t="s">
        <v>2049</v>
      </c>
      <c r="T1469" s="120" t="s">
        <v>298</v>
      </c>
      <c r="U1469" s="120" t="s">
        <v>186</v>
      </c>
      <c r="V1469" s="120">
        <v>541</v>
      </c>
      <c r="W1469" s="120" t="s">
        <v>722</v>
      </c>
      <c r="X1469" s="120">
        <v>348900552</v>
      </c>
      <c r="Y1469" s="120" t="s">
        <v>2050</v>
      </c>
      <c r="Z1469" s="120" t="s">
        <v>724</v>
      </c>
      <c r="AA1469" s="123">
        <v>54478</v>
      </c>
      <c r="AB1469" s="120" t="s">
        <v>194</v>
      </c>
      <c r="AC1469" s="120">
        <v>24</v>
      </c>
      <c r="AD1469" s="120" t="s">
        <v>190</v>
      </c>
      <c r="AE1469" s="120" t="s">
        <v>1950</v>
      </c>
      <c r="AF1469" s="123">
        <v>2923</v>
      </c>
      <c r="AG1469" s="123">
        <v>2900</v>
      </c>
      <c r="AH1469" s="120" t="s">
        <v>827</v>
      </c>
      <c r="AI1469" s="123">
        <v>17245.009999999998</v>
      </c>
      <c r="AJ1469" s="123">
        <v>8877.99</v>
      </c>
      <c r="AK1469" s="123">
        <v>26123</v>
      </c>
      <c r="AL1469" s="123">
        <v>37232.99</v>
      </c>
      <c r="AM1469" s="123">
        <v>6267.01</v>
      </c>
      <c r="AN1469" s="123">
        <v>43500</v>
      </c>
      <c r="AO1469" s="123">
        <v>37232.99</v>
      </c>
      <c r="AP1469" s="123">
        <v>6267.01</v>
      </c>
      <c r="AQ1469" s="123">
        <v>43500</v>
      </c>
      <c r="AR1469" s="120">
        <v>31</v>
      </c>
      <c r="AS1469" s="120">
        <f>VLOOKUP(X1469:X3732,[7]Sheet1!$T$2:$AC$1764,10,0)</f>
        <v>625</v>
      </c>
      <c r="AT1469" s="107" t="str">
        <f>VLOOKUP(X1469:X3726,'[8]Asset Classification'!$J$3:$S$2325,10,0)</f>
        <v>&gt;180</v>
      </c>
      <c r="AU1469" s="120"/>
      <c r="AV1469" s="120"/>
      <c r="AW1469" s="120"/>
      <c r="AX1469" s="120" t="s">
        <v>544</v>
      </c>
      <c r="AY1469" s="120" t="s">
        <v>545</v>
      </c>
      <c r="AZ1469" s="120"/>
      <c r="BA1469" s="120"/>
      <c r="BB1469" s="126"/>
      <c r="BC1469" s="110"/>
      <c r="BD1469" s="111"/>
      <c r="BE1469" s="111"/>
      <c r="BF1469" s="112"/>
      <c r="BG1469" s="111"/>
      <c r="BH1469" s="113"/>
      <c r="BI1469" s="111"/>
      <c r="BJ1469" s="111"/>
      <c r="BK1469" s="114"/>
      <c r="BL1469" s="122"/>
    </row>
    <row r="1470" spans="1:64" s="125" customFormat="1" ht="14.55" customHeight="1" x14ac:dyDescent="0.3">
      <c r="A1470" s="120">
        <v>1465</v>
      </c>
      <c r="B1470" s="120" t="s">
        <v>5879</v>
      </c>
      <c r="C1470" s="120" t="s">
        <v>178</v>
      </c>
      <c r="D1470" s="120" t="s">
        <v>850</v>
      </c>
      <c r="E1470" s="120" t="s">
        <v>851</v>
      </c>
      <c r="F1470" s="120" t="s">
        <v>852</v>
      </c>
      <c r="G1470" s="120" t="s">
        <v>853</v>
      </c>
      <c r="H1470" s="120" t="s">
        <v>854</v>
      </c>
      <c r="I1470" s="120">
        <v>180862</v>
      </c>
      <c r="J1470" s="120" t="s">
        <v>889</v>
      </c>
      <c r="K1470" s="120">
        <v>180862</v>
      </c>
      <c r="L1470" s="120" t="s">
        <v>1545</v>
      </c>
      <c r="M1470" s="120" t="s">
        <v>1546</v>
      </c>
      <c r="N1470" s="120">
        <v>410639</v>
      </c>
      <c r="O1470" s="120" t="s">
        <v>1882</v>
      </c>
      <c r="P1470" s="120">
        <v>491764</v>
      </c>
      <c r="Q1470" s="120" t="s">
        <v>2222</v>
      </c>
      <c r="R1470" s="120" t="s">
        <v>255</v>
      </c>
      <c r="S1470" s="120" t="s">
        <v>2223</v>
      </c>
      <c r="T1470" s="120" t="s">
        <v>185</v>
      </c>
      <c r="U1470" s="120" t="s">
        <v>186</v>
      </c>
      <c r="V1470" s="120">
        <v>541</v>
      </c>
      <c r="W1470" s="120" t="s">
        <v>221</v>
      </c>
      <c r="X1470" s="120">
        <v>349487646</v>
      </c>
      <c r="Y1470" s="120" t="s">
        <v>2224</v>
      </c>
      <c r="Z1470" s="120" t="s">
        <v>340</v>
      </c>
      <c r="AA1470" s="123">
        <v>41952</v>
      </c>
      <c r="AB1470" s="120" t="s">
        <v>182</v>
      </c>
      <c r="AC1470" s="120">
        <v>24</v>
      </c>
      <c r="AD1470" s="120" t="s">
        <v>192</v>
      </c>
      <c r="AE1470" s="120" t="s">
        <v>350</v>
      </c>
      <c r="AF1470" s="123">
        <v>2131</v>
      </c>
      <c r="AG1470" s="123">
        <v>2250</v>
      </c>
      <c r="AH1470" s="120" t="s">
        <v>270</v>
      </c>
      <c r="AI1470" s="123">
        <v>10046.66</v>
      </c>
      <c r="AJ1470" s="123">
        <v>5584.34</v>
      </c>
      <c r="AK1470" s="123">
        <v>15631</v>
      </c>
      <c r="AL1470" s="123">
        <v>31905.34</v>
      </c>
      <c r="AM1470" s="123">
        <v>6344.66</v>
      </c>
      <c r="AN1470" s="123">
        <v>38250</v>
      </c>
      <c r="AO1470" s="123">
        <v>31905.34</v>
      </c>
      <c r="AP1470" s="123">
        <v>6344.66</v>
      </c>
      <c r="AQ1470" s="123">
        <v>38250</v>
      </c>
      <c r="AR1470" s="120">
        <v>28</v>
      </c>
      <c r="AS1470" s="120">
        <f>VLOOKUP(X1470:X3733,[7]Sheet1!$T$2:$AC$1764,10,0)</f>
        <v>625</v>
      </c>
      <c r="AT1470" s="107" t="str">
        <f>VLOOKUP(X1470:X3727,'[8]Asset Classification'!$J$3:$S$2325,10,0)</f>
        <v>&gt;180</v>
      </c>
      <c r="AU1470" s="120"/>
      <c r="AV1470" s="120"/>
      <c r="AW1470" s="120"/>
      <c r="AX1470" s="120" t="s">
        <v>544</v>
      </c>
      <c r="AY1470" s="120" t="s">
        <v>545</v>
      </c>
      <c r="AZ1470" s="120"/>
      <c r="BA1470" s="120"/>
      <c r="BB1470" s="126"/>
      <c r="BC1470" s="110"/>
      <c r="BD1470" s="111"/>
      <c r="BE1470" s="111"/>
      <c r="BF1470" s="112"/>
      <c r="BG1470" s="111"/>
      <c r="BH1470" s="113"/>
      <c r="BI1470" s="111"/>
      <c r="BJ1470" s="111"/>
      <c r="BK1470" s="114"/>
      <c r="BL1470" s="122"/>
    </row>
    <row r="1471" spans="1:64" s="125" customFormat="1" ht="14.55" customHeight="1" x14ac:dyDescent="0.3">
      <c r="A1471" s="120">
        <v>1466</v>
      </c>
      <c r="B1471" s="120" t="s">
        <v>5879</v>
      </c>
      <c r="C1471" s="120" t="s">
        <v>178</v>
      </c>
      <c r="D1471" s="120" t="s">
        <v>850</v>
      </c>
      <c r="E1471" s="120" t="s">
        <v>851</v>
      </c>
      <c r="F1471" s="120" t="s">
        <v>852</v>
      </c>
      <c r="G1471" s="120" t="s">
        <v>853</v>
      </c>
      <c r="H1471" s="120" t="s">
        <v>854</v>
      </c>
      <c r="I1471" s="120">
        <v>180862</v>
      </c>
      <c r="J1471" s="120" t="s">
        <v>889</v>
      </c>
      <c r="K1471" s="120">
        <v>180862</v>
      </c>
      <c r="L1471" s="120" t="s">
        <v>1545</v>
      </c>
      <c r="M1471" s="120" t="s">
        <v>1546</v>
      </c>
      <c r="N1471" s="120">
        <v>410639</v>
      </c>
      <c r="O1471" s="120" t="s">
        <v>2259</v>
      </c>
      <c r="P1471" s="120">
        <v>91536</v>
      </c>
      <c r="Q1471" s="120" t="s">
        <v>2260</v>
      </c>
      <c r="R1471" s="120" t="s">
        <v>255</v>
      </c>
      <c r="S1471" s="120" t="s">
        <v>2261</v>
      </c>
      <c r="T1471" s="120" t="s">
        <v>185</v>
      </c>
      <c r="U1471" s="120" t="s">
        <v>181</v>
      </c>
      <c r="V1471" s="120">
        <v>541</v>
      </c>
      <c r="W1471" s="120" t="s">
        <v>5880</v>
      </c>
      <c r="X1471" s="120">
        <v>349612045</v>
      </c>
      <c r="Y1471" s="120" t="s">
        <v>2262</v>
      </c>
      <c r="Z1471" s="120" t="s">
        <v>775</v>
      </c>
      <c r="AA1471" s="123">
        <v>54478</v>
      </c>
      <c r="AB1471" s="120" t="s">
        <v>182</v>
      </c>
      <c r="AC1471" s="120">
        <v>24</v>
      </c>
      <c r="AD1471" s="120" t="s">
        <v>190</v>
      </c>
      <c r="AE1471" s="120" t="s">
        <v>350</v>
      </c>
      <c r="AF1471" s="123">
        <v>2330</v>
      </c>
      <c r="AG1471" s="123">
        <v>2950</v>
      </c>
      <c r="AH1471" s="120" t="s">
        <v>1831</v>
      </c>
      <c r="AI1471" s="123">
        <v>12646.55</v>
      </c>
      <c r="AJ1471" s="123">
        <v>7383.45</v>
      </c>
      <c r="AK1471" s="123">
        <v>20030</v>
      </c>
      <c r="AL1471" s="123">
        <v>41831.449999999997</v>
      </c>
      <c r="AM1471" s="123">
        <v>8318.5499999999993</v>
      </c>
      <c r="AN1471" s="123">
        <v>50150</v>
      </c>
      <c r="AO1471" s="123">
        <v>41831.449999999997</v>
      </c>
      <c r="AP1471" s="123">
        <v>8318.5499999999993</v>
      </c>
      <c r="AQ1471" s="123">
        <v>50150</v>
      </c>
      <c r="AR1471" s="120">
        <v>28</v>
      </c>
      <c r="AS1471" s="120">
        <f>VLOOKUP(X1471:X3734,[7]Sheet1!$T$2:$AC$1764,10,0)</f>
        <v>625</v>
      </c>
      <c r="AT1471" s="107" t="str">
        <f>VLOOKUP(X1471:X3728,'[8]Asset Classification'!$J$3:$S$2325,10,0)</f>
        <v>&gt;180</v>
      </c>
      <c r="AU1471" s="120"/>
      <c r="AV1471" s="120"/>
      <c r="AW1471" s="120"/>
      <c r="AX1471" s="120" t="s">
        <v>544</v>
      </c>
      <c r="AY1471" s="120" t="s">
        <v>545</v>
      </c>
      <c r="AZ1471" s="120"/>
      <c r="BA1471" s="120"/>
      <c r="BB1471" s="126"/>
      <c r="BC1471" s="110"/>
      <c r="BD1471" s="111"/>
      <c r="BE1471" s="111"/>
      <c r="BF1471" s="112"/>
      <c r="BG1471" s="111"/>
      <c r="BH1471" s="113"/>
      <c r="BI1471" s="111"/>
      <c r="BJ1471" s="111"/>
      <c r="BK1471" s="114"/>
      <c r="BL1471" s="122"/>
    </row>
    <row r="1472" spans="1:64" s="125" customFormat="1" ht="14.55" customHeight="1" x14ac:dyDescent="0.3">
      <c r="A1472" s="120">
        <v>1467</v>
      </c>
      <c r="B1472" s="120" t="s">
        <v>5879</v>
      </c>
      <c r="C1472" s="120" t="s">
        <v>178</v>
      </c>
      <c r="D1472" s="120" t="s">
        <v>850</v>
      </c>
      <c r="E1472" s="120" t="s">
        <v>851</v>
      </c>
      <c r="F1472" s="120" t="s">
        <v>852</v>
      </c>
      <c r="G1472" s="120" t="s">
        <v>853</v>
      </c>
      <c r="H1472" s="120" t="s">
        <v>854</v>
      </c>
      <c r="I1472" s="120">
        <v>180862</v>
      </c>
      <c r="J1472" s="120" t="s">
        <v>889</v>
      </c>
      <c r="K1472" s="120">
        <v>180862</v>
      </c>
      <c r="L1472" s="120" t="s">
        <v>1545</v>
      </c>
      <c r="M1472" s="120" t="s">
        <v>1546</v>
      </c>
      <c r="N1472" s="120">
        <v>410639</v>
      </c>
      <c r="O1472" s="120" t="s">
        <v>1959</v>
      </c>
      <c r="P1472" s="120">
        <v>499787</v>
      </c>
      <c r="Q1472" s="120" t="s">
        <v>1960</v>
      </c>
      <c r="R1472" s="120" t="s">
        <v>255</v>
      </c>
      <c r="S1472" s="120" t="s">
        <v>1961</v>
      </c>
      <c r="T1472" s="120" t="s">
        <v>185</v>
      </c>
      <c r="U1472" s="120" t="s">
        <v>186</v>
      </c>
      <c r="V1472" s="120">
        <v>541</v>
      </c>
      <c r="W1472" s="120" t="s">
        <v>5880</v>
      </c>
      <c r="X1472" s="120">
        <v>348768705</v>
      </c>
      <c r="Y1472" s="120" t="s">
        <v>1962</v>
      </c>
      <c r="Z1472" s="120" t="s">
        <v>751</v>
      </c>
      <c r="AA1472" s="123">
        <v>41952</v>
      </c>
      <c r="AB1472" s="120" t="s">
        <v>548</v>
      </c>
      <c r="AC1472" s="120">
        <v>24</v>
      </c>
      <c r="AD1472" s="120" t="s">
        <v>192</v>
      </c>
      <c r="AE1472" s="120" t="s">
        <v>325</v>
      </c>
      <c r="AF1472" s="123">
        <v>2413</v>
      </c>
      <c r="AG1472" s="123">
        <v>2250</v>
      </c>
      <c r="AH1472" s="120" t="s">
        <v>296</v>
      </c>
      <c r="AI1472" s="123">
        <v>13064.34</v>
      </c>
      <c r="AJ1472" s="123">
        <v>7348.66</v>
      </c>
      <c r="AK1472" s="123">
        <v>20413</v>
      </c>
      <c r="AL1472" s="123">
        <v>28887.66</v>
      </c>
      <c r="AM1472" s="123">
        <v>4862.34</v>
      </c>
      <c r="AN1472" s="123">
        <v>33750</v>
      </c>
      <c r="AO1472" s="123">
        <v>28887.66</v>
      </c>
      <c r="AP1472" s="123">
        <v>4862.34</v>
      </c>
      <c r="AQ1472" s="123">
        <v>33750</v>
      </c>
      <c r="AR1472" s="120">
        <v>31</v>
      </c>
      <c r="AS1472" s="120">
        <f>VLOOKUP(X1472:X3735,[7]Sheet1!$T$2:$AC$1764,10,0)</f>
        <v>628</v>
      </c>
      <c r="AT1472" s="107" t="str">
        <f>VLOOKUP(X1472:X3729,'[8]Asset Classification'!$J$3:$S$2325,10,0)</f>
        <v>&gt;180</v>
      </c>
      <c r="AU1472" s="120"/>
      <c r="AV1472" s="120"/>
      <c r="AW1472" s="120"/>
      <c r="AX1472" s="120" t="s">
        <v>544</v>
      </c>
      <c r="AY1472" s="120" t="s">
        <v>545</v>
      </c>
      <c r="AZ1472" s="120"/>
      <c r="BA1472" s="120"/>
      <c r="BB1472" s="126"/>
      <c r="BC1472" s="110"/>
      <c r="BD1472" s="111"/>
      <c r="BE1472" s="111"/>
      <c r="BF1472" s="112"/>
      <c r="BG1472" s="111"/>
      <c r="BH1472" s="113"/>
      <c r="BI1472" s="111"/>
      <c r="BJ1472" s="111"/>
      <c r="BK1472" s="114"/>
      <c r="BL1472" s="122"/>
    </row>
    <row r="1473" spans="1:64" s="125" customFormat="1" ht="14.55" customHeight="1" x14ac:dyDescent="0.3">
      <c r="A1473" s="120">
        <v>1468</v>
      </c>
      <c r="B1473" s="120" t="s">
        <v>5879</v>
      </c>
      <c r="C1473" s="120" t="s">
        <v>178</v>
      </c>
      <c r="D1473" s="120" t="s">
        <v>850</v>
      </c>
      <c r="E1473" s="120" t="s">
        <v>851</v>
      </c>
      <c r="F1473" s="120" t="s">
        <v>852</v>
      </c>
      <c r="G1473" s="120" t="s">
        <v>853</v>
      </c>
      <c r="H1473" s="120" t="s">
        <v>854</v>
      </c>
      <c r="I1473" s="120">
        <v>180862</v>
      </c>
      <c r="J1473" s="120" t="s">
        <v>889</v>
      </c>
      <c r="K1473" s="120">
        <v>180862</v>
      </c>
      <c r="L1473" s="120" t="s">
        <v>1545</v>
      </c>
      <c r="M1473" s="120" t="s">
        <v>1546</v>
      </c>
      <c r="N1473" s="120">
        <v>410639</v>
      </c>
      <c r="O1473" s="120" t="s">
        <v>1959</v>
      </c>
      <c r="P1473" s="120">
        <v>499787</v>
      </c>
      <c r="Q1473" s="120" t="s">
        <v>1960</v>
      </c>
      <c r="R1473" s="120" t="s">
        <v>255</v>
      </c>
      <c r="S1473" s="120" t="s">
        <v>1963</v>
      </c>
      <c r="T1473" s="120" t="s">
        <v>185</v>
      </c>
      <c r="U1473" s="120" t="s">
        <v>186</v>
      </c>
      <c r="V1473" s="120">
        <v>541</v>
      </c>
      <c r="W1473" s="120" t="s">
        <v>722</v>
      </c>
      <c r="X1473" s="120">
        <v>348768779</v>
      </c>
      <c r="Y1473" s="120" t="s">
        <v>1964</v>
      </c>
      <c r="Z1473" s="120" t="s">
        <v>751</v>
      </c>
      <c r="AA1473" s="123">
        <v>41752</v>
      </c>
      <c r="AB1473" s="120" t="s">
        <v>548</v>
      </c>
      <c r="AC1473" s="120">
        <v>24</v>
      </c>
      <c r="AD1473" s="120" t="s">
        <v>192</v>
      </c>
      <c r="AE1473" s="120" t="s">
        <v>325</v>
      </c>
      <c r="AF1473" s="123">
        <v>2205</v>
      </c>
      <c r="AG1473" s="123">
        <v>2250</v>
      </c>
      <c r="AH1473" s="120" t="s">
        <v>296</v>
      </c>
      <c r="AI1473" s="123">
        <v>12864.31</v>
      </c>
      <c r="AJ1473" s="123">
        <v>7340.69</v>
      </c>
      <c r="AK1473" s="123">
        <v>20205</v>
      </c>
      <c r="AL1473" s="123">
        <v>28887.69</v>
      </c>
      <c r="AM1473" s="123">
        <v>4862.3100000000004</v>
      </c>
      <c r="AN1473" s="123">
        <v>33750</v>
      </c>
      <c r="AO1473" s="123">
        <v>28887.69</v>
      </c>
      <c r="AP1473" s="123">
        <v>4862.3100000000004</v>
      </c>
      <c r="AQ1473" s="123">
        <v>33750</v>
      </c>
      <c r="AR1473" s="120">
        <v>31</v>
      </c>
      <c r="AS1473" s="120">
        <f>VLOOKUP(X1473:X3736,[7]Sheet1!$T$2:$AC$1764,10,0)</f>
        <v>628</v>
      </c>
      <c r="AT1473" s="107" t="str">
        <f>VLOOKUP(X1473:X3730,'[8]Asset Classification'!$J$3:$S$2325,10,0)</f>
        <v>&gt;180</v>
      </c>
      <c r="AU1473" s="120"/>
      <c r="AV1473" s="120"/>
      <c r="AW1473" s="120"/>
      <c r="AX1473" s="120" t="s">
        <v>544</v>
      </c>
      <c r="AY1473" s="120" t="s">
        <v>545</v>
      </c>
      <c r="AZ1473" s="120"/>
      <c r="BA1473" s="120"/>
      <c r="BB1473" s="126"/>
      <c r="BC1473" s="110"/>
      <c r="BD1473" s="111"/>
      <c r="BE1473" s="111"/>
      <c r="BF1473" s="112"/>
      <c r="BG1473" s="111"/>
      <c r="BH1473" s="113"/>
      <c r="BI1473" s="111"/>
      <c r="BJ1473" s="111"/>
      <c r="BK1473" s="114"/>
      <c r="BL1473" s="122"/>
    </row>
    <row r="1474" spans="1:64" s="125" customFormat="1" ht="14.55" customHeight="1" x14ac:dyDescent="0.3">
      <c r="A1474" s="120">
        <v>1469</v>
      </c>
      <c r="B1474" s="120" t="s">
        <v>5879</v>
      </c>
      <c r="C1474" s="120" t="s">
        <v>178</v>
      </c>
      <c r="D1474" s="120" t="s">
        <v>850</v>
      </c>
      <c r="E1474" s="120" t="s">
        <v>851</v>
      </c>
      <c r="F1474" s="120" t="s">
        <v>852</v>
      </c>
      <c r="G1474" s="120" t="s">
        <v>853</v>
      </c>
      <c r="H1474" s="120" t="s">
        <v>854</v>
      </c>
      <c r="I1474" s="120">
        <v>176391</v>
      </c>
      <c r="J1474" s="120" t="s">
        <v>889</v>
      </c>
      <c r="K1474" s="120">
        <v>176391</v>
      </c>
      <c r="L1474" s="120" t="s">
        <v>1545</v>
      </c>
      <c r="M1474" s="120" t="s">
        <v>1546</v>
      </c>
      <c r="N1474" s="120">
        <v>417572</v>
      </c>
      <c r="O1474" s="120" t="s">
        <v>2442</v>
      </c>
      <c r="P1474" s="120">
        <v>555733</v>
      </c>
      <c r="Q1474" s="120" t="s">
        <v>2443</v>
      </c>
      <c r="R1474" s="120" t="s">
        <v>255</v>
      </c>
      <c r="S1474" s="120" t="s">
        <v>2444</v>
      </c>
      <c r="T1474" s="120" t="s">
        <v>185</v>
      </c>
      <c r="U1474" s="120" t="s">
        <v>186</v>
      </c>
      <c r="V1474" s="120">
        <v>541</v>
      </c>
      <c r="W1474" s="120" t="s">
        <v>5880</v>
      </c>
      <c r="X1474" s="120">
        <v>350213394</v>
      </c>
      <c r="Y1474" s="120" t="s">
        <v>2445</v>
      </c>
      <c r="Z1474" s="120" t="s">
        <v>358</v>
      </c>
      <c r="AA1474" s="123">
        <v>41952</v>
      </c>
      <c r="AB1474" s="120" t="s">
        <v>194</v>
      </c>
      <c r="AC1474" s="120">
        <v>24</v>
      </c>
      <c r="AD1474" s="120" t="s">
        <v>192</v>
      </c>
      <c r="AE1474" s="120" t="s">
        <v>395</v>
      </c>
      <c r="AF1474" s="123">
        <v>2859</v>
      </c>
      <c r="AG1474" s="123">
        <v>2250</v>
      </c>
      <c r="AH1474" s="120" t="s">
        <v>442</v>
      </c>
      <c r="AI1474" s="123">
        <v>5490.34</v>
      </c>
      <c r="AJ1474" s="123">
        <v>4118.66</v>
      </c>
      <c r="AK1474" s="123">
        <v>9609</v>
      </c>
      <c r="AL1474" s="123">
        <v>36461.660000000003</v>
      </c>
      <c r="AM1474" s="123">
        <v>8538.34</v>
      </c>
      <c r="AN1474" s="123">
        <v>45000</v>
      </c>
      <c r="AO1474" s="123">
        <v>36461.660000000003</v>
      </c>
      <c r="AP1474" s="123">
        <v>8538.34</v>
      </c>
      <c r="AQ1474" s="123">
        <v>45000</v>
      </c>
      <c r="AR1474" s="120">
        <v>26</v>
      </c>
      <c r="AS1474" s="120">
        <f>VLOOKUP(X1474:X3737,[7]Sheet1!$T$2:$AC$1764,10,0)</f>
        <v>628</v>
      </c>
      <c r="AT1474" s="107" t="str">
        <f>VLOOKUP(X1474:X3731,'[8]Asset Classification'!$J$3:$S$2325,10,0)</f>
        <v>&gt;180</v>
      </c>
      <c r="AU1474" s="120"/>
      <c r="AV1474" s="120"/>
      <c r="AW1474" s="120"/>
      <c r="AX1474" s="120" t="s">
        <v>544</v>
      </c>
      <c r="AY1474" s="120" t="s">
        <v>545</v>
      </c>
      <c r="AZ1474" s="120"/>
      <c r="BA1474" s="120"/>
      <c r="BB1474" s="126"/>
      <c r="BC1474" s="110"/>
      <c r="BD1474" s="111"/>
      <c r="BE1474" s="111"/>
      <c r="BF1474" s="112"/>
      <c r="BG1474" s="111"/>
      <c r="BH1474" s="113"/>
      <c r="BI1474" s="111"/>
      <c r="BJ1474" s="111"/>
      <c r="BK1474" s="114"/>
      <c r="BL1474" s="122"/>
    </row>
    <row r="1475" spans="1:64" s="125" customFormat="1" ht="14.55" customHeight="1" x14ac:dyDescent="0.3">
      <c r="A1475" s="120">
        <v>1470</v>
      </c>
      <c r="B1475" s="120" t="s">
        <v>5879</v>
      </c>
      <c r="C1475" s="120" t="s">
        <v>178</v>
      </c>
      <c r="D1475" s="120" t="s">
        <v>850</v>
      </c>
      <c r="E1475" s="120" t="s">
        <v>851</v>
      </c>
      <c r="F1475" s="120" t="s">
        <v>852</v>
      </c>
      <c r="G1475" s="120" t="s">
        <v>853</v>
      </c>
      <c r="H1475" s="120" t="s">
        <v>854</v>
      </c>
      <c r="I1475" s="120">
        <v>176391</v>
      </c>
      <c r="J1475" s="120" t="s">
        <v>889</v>
      </c>
      <c r="K1475" s="120">
        <v>176391</v>
      </c>
      <c r="L1475" s="120" t="s">
        <v>1545</v>
      </c>
      <c r="M1475" s="120" t="s">
        <v>1546</v>
      </c>
      <c r="N1475" s="120">
        <v>417572</v>
      </c>
      <c r="O1475" s="120" t="s">
        <v>2442</v>
      </c>
      <c r="P1475" s="120">
        <v>555733</v>
      </c>
      <c r="Q1475" s="120" t="s">
        <v>2443</v>
      </c>
      <c r="R1475" s="120" t="s">
        <v>255</v>
      </c>
      <c r="S1475" s="120" t="s">
        <v>2482</v>
      </c>
      <c r="T1475" s="120" t="s">
        <v>185</v>
      </c>
      <c r="U1475" s="120" t="s">
        <v>186</v>
      </c>
      <c r="V1475" s="120">
        <v>541</v>
      </c>
      <c r="W1475" s="120" t="s">
        <v>5880</v>
      </c>
      <c r="X1475" s="120">
        <v>350357011</v>
      </c>
      <c r="Y1475" s="120" t="s">
        <v>2483</v>
      </c>
      <c r="Z1475" s="120" t="s">
        <v>358</v>
      </c>
      <c r="AA1475" s="123">
        <v>41952</v>
      </c>
      <c r="AB1475" s="120" t="s">
        <v>194</v>
      </c>
      <c r="AC1475" s="120">
        <v>24</v>
      </c>
      <c r="AD1475" s="120" t="s">
        <v>192</v>
      </c>
      <c r="AE1475" s="120" t="s">
        <v>395</v>
      </c>
      <c r="AF1475" s="123">
        <v>2859</v>
      </c>
      <c r="AG1475" s="123">
        <v>2250</v>
      </c>
      <c r="AH1475" s="120" t="s">
        <v>442</v>
      </c>
      <c r="AI1475" s="123">
        <v>5490.34</v>
      </c>
      <c r="AJ1475" s="123">
        <v>4118.66</v>
      </c>
      <c r="AK1475" s="123">
        <v>9609</v>
      </c>
      <c r="AL1475" s="123">
        <v>36461.660000000003</v>
      </c>
      <c r="AM1475" s="123">
        <v>8538.34</v>
      </c>
      <c r="AN1475" s="123">
        <v>45000</v>
      </c>
      <c r="AO1475" s="123">
        <v>36461.660000000003</v>
      </c>
      <c r="AP1475" s="123">
        <v>8538.34</v>
      </c>
      <c r="AQ1475" s="123">
        <v>45000</v>
      </c>
      <c r="AR1475" s="120">
        <v>26</v>
      </c>
      <c r="AS1475" s="120">
        <f>VLOOKUP(X1475:X3738,[7]Sheet1!$T$2:$AC$1764,10,0)</f>
        <v>628</v>
      </c>
      <c r="AT1475" s="107" t="str">
        <f>VLOOKUP(X1475:X3732,'[8]Asset Classification'!$J$3:$S$2325,10,0)</f>
        <v>&gt;180</v>
      </c>
      <c r="AU1475" s="120"/>
      <c r="AV1475" s="120"/>
      <c r="AW1475" s="120"/>
      <c r="AX1475" s="120" t="s">
        <v>544</v>
      </c>
      <c r="AY1475" s="120" t="s">
        <v>545</v>
      </c>
      <c r="AZ1475" s="120"/>
      <c r="BA1475" s="120"/>
      <c r="BB1475" s="126"/>
      <c r="BC1475" s="110"/>
      <c r="BD1475" s="111"/>
      <c r="BE1475" s="111"/>
      <c r="BF1475" s="112"/>
      <c r="BG1475" s="111"/>
      <c r="BH1475" s="113"/>
      <c r="BI1475" s="111"/>
      <c r="BJ1475" s="111"/>
      <c r="BK1475" s="114"/>
      <c r="BL1475" s="122"/>
    </row>
    <row r="1476" spans="1:64" s="125" customFormat="1" ht="14.55" customHeight="1" x14ac:dyDescent="0.3">
      <c r="A1476" s="120">
        <v>1471</v>
      </c>
      <c r="B1476" s="120" t="s">
        <v>5879</v>
      </c>
      <c r="C1476" s="120" t="s">
        <v>178</v>
      </c>
      <c r="D1476" s="120" t="s">
        <v>850</v>
      </c>
      <c r="E1476" s="120" t="s">
        <v>851</v>
      </c>
      <c r="F1476" s="120" t="s">
        <v>852</v>
      </c>
      <c r="G1476" s="120" t="s">
        <v>853</v>
      </c>
      <c r="H1476" s="120" t="s">
        <v>854</v>
      </c>
      <c r="I1476" s="120">
        <v>176391</v>
      </c>
      <c r="J1476" s="120" t="s">
        <v>889</v>
      </c>
      <c r="K1476" s="120">
        <v>176391</v>
      </c>
      <c r="L1476" s="120" t="s">
        <v>1545</v>
      </c>
      <c r="M1476" s="120" t="s">
        <v>1546</v>
      </c>
      <c r="N1476" s="120">
        <v>417572</v>
      </c>
      <c r="O1476" s="120" t="s">
        <v>1262</v>
      </c>
      <c r="P1476" s="120">
        <v>91446</v>
      </c>
      <c r="Q1476" s="120" t="s">
        <v>1263</v>
      </c>
      <c r="R1476" s="120" t="s">
        <v>255</v>
      </c>
      <c r="S1476" s="120" t="s">
        <v>1700</v>
      </c>
      <c r="T1476" s="120" t="s">
        <v>185</v>
      </c>
      <c r="U1476" s="120" t="s">
        <v>181</v>
      </c>
      <c r="V1476" s="120">
        <v>541</v>
      </c>
      <c r="W1476" s="120" t="s">
        <v>5880</v>
      </c>
      <c r="X1476" s="120">
        <v>347796999</v>
      </c>
      <c r="Y1476" s="120" t="s">
        <v>1701</v>
      </c>
      <c r="Z1476" s="120" t="s">
        <v>1702</v>
      </c>
      <c r="AA1476" s="123">
        <v>39664</v>
      </c>
      <c r="AB1476" s="120" t="s">
        <v>197</v>
      </c>
      <c r="AC1476" s="120">
        <v>24</v>
      </c>
      <c r="AD1476" s="120" t="s">
        <v>190</v>
      </c>
      <c r="AE1476" s="120" t="s">
        <v>716</v>
      </c>
      <c r="AF1476" s="123">
        <v>2191</v>
      </c>
      <c r="AG1476" s="123">
        <v>2050</v>
      </c>
      <c r="AH1476" s="120" t="s">
        <v>352</v>
      </c>
      <c r="AI1476" s="123">
        <v>22799.57</v>
      </c>
      <c r="AJ1476" s="123">
        <v>8433.33</v>
      </c>
      <c r="AK1476" s="123">
        <v>31232.9</v>
      </c>
      <c r="AL1476" s="123">
        <v>16864.43</v>
      </c>
      <c r="AM1476" s="123">
        <v>1243.67</v>
      </c>
      <c r="AN1476" s="123">
        <v>18108.099999999999</v>
      </c>
      <c r="AO1476" s="123">
        <v>16864.43</v>
      </c>
      <c r="AP1476" s="123">
        <v>1243.67</v>
      </c>
      <c r="AQ1476" s="123">
        <v>18108.099999999999</v>
      </c>
      <c r="AR1476" s="120">
        <v>37</v>
      </c>
      <c r="AS1476" s="120">
        <f>VLOOKUP(X1476:X3739,[7]Sheet1!$T$2:$AC$1764,10,0)</f>
        <v>629</v>
      </c>
      <c r="AT1476" s="107" t="str">
        <f>VLOOKUP(X1476:X3733,'[8]Asset Classification'!$J$3:$S$2325,10,0)</f>
        <v>&gt;180</v>
      </c>
      <c r="AU1476" s="120"/>
      <c r="AV1476" s="120"/>
      <c r="AW1476" s="120"/>
      <c r="AX1476" s="120" t="s">
        <v>544</v>
      </c>
      <c r="AY1476" s="120" t="s">
        <v>545</v>
      </c>
      <c r="AZ1476" s="120"/>
      <c r="BA1476" s="120"/>
      <c r="BB1476" s="126"/>
      <c r="BC1476" s="110"/>
      <c r="BD1476" s="111"/>
      <c r="BE1476" s="111"/>
      <c r="BF1476" s="112"/>
      <c r="BG1476" s="111"/>
      <c r="BH1476" s="113"/>
      <c r="BI1476" s="111"/>
      <c r="BJ1476" s="111"/>
      <c r="BK1476" s="114"/>
      <c r="BL1476" s="122"/>
    </row>
    <row r="1477" spans="1:64" s="125" customFormat="1" ht="14.55" customHeight="1" x14ac:dyDescent="0.3">
      <c r="A1477" s="120">
        <v>1472</v>
      </c>
      <c r="B1477" s="120" t="s">
        <v>5879</v>
      </c>
      <c r="C1477" s="120" t="s">
        <v>178</v>
      </c>
      <c r="D1477" s="120" t="s">
        <v>850</v>
      </c>
      <c r="E1477" s="120" t="s">
        <v>851</v>
      </c>
      <c r="F1477" s="120" t="s">
        <v>852</v>
      </c>
      <c r="G1477" s="120" t="s">
        <v>853</v>
      </c>
      <c r="H1477" s="120" t="s">
        <v>854</v>
      </c>
      <c r="I1477" s="120">
        <v>40668</v>
      </c>
      <c r="J1477" s="120" t="s">
        <v>854</v>
      </c>
      <c r="K1477" s="120">
        <v>40668</v>
      </c>
      <c r="L1477" s="120" t="s">
        <v>906</v>
      </c>
      <c r="M1477" s="120" t="s">
        <v>907</v>
      </c>
      <c r="N1477" s="120">
        <v>342845</v>
      </c>
      <c r="O1477" s="120" t="s">
        <v>930</v>
      </c>
      <c r="P1477" s="120">
        <v>499206</v>
      </c>
      <c r="Q1477" s="120" t="s">
        <v>1947</v>
      </c>
      <c r="R1477" s="120" t="s">
        <v>255</v>
      </c>
      <c r="S1477" s="120" t="s">
        <v>2164</v>
      </c>
      <c r="T1477" s="120" t="s">
        <v>185</v>
      </c>
      <c r="U1477" s="120" t="s">
        <v>186</v>
      </c>
      <c r="V1477" s="120">
        <v>541</v>
      </c>
      <c r="W1477" s="120" t="s">
        <v>5880</v>
      </c>
      <c r="X1477" s="120">
        <v>349302408</v>
      </c>
      <c r="Y1477" s="120" t="s">
        <v>2165</v>
      </c>
      <c r="Z1477" s="120" t="s">
        <v>339</v>
      </c>
      <c r="AA1477" s="123">
        <v>41952</v>
      </c>
      <c r="AB1477" s="120" t="s">
        <v>548</v>
      </c>
      <c r="AC1477" s="120">
        <v>24</v>
      </c>
      <c r="AD1477" s="120" t="s">
        <v>192</v>
      </c>
      <c r="AE1477" s="120" t="s">
        <v>336</v>
      </c>
      <c r="AF1477" s="123">
        <v>2520</v>
      </c>
      <c r="AG1477" s="123">
        <v>2250</v>
      </c>
      <c r="AH1477" s="120" t="s">
        <v>466</v>
      </c>
      <c r="AI1477" s="123">
        <v>11629.35</v>
      </c>
      <c r="AJ1477" s="123">
        <v>6640.65</v>
      </c>
      <c r="AK1477" s="123">
        <v>18270</v>
      </c>
      <c r="AL1477" s="123">
        <v>30322.65</v>
      </c>
      <c r="AM1477" s="123">
        <v>5677.35</v>
      </c>
      <c r="AN1477" s="123">
        <v>36000</v>
      </c>
      <c r="AO1477" s="123">
        <v>30322.65</v>
      </c>
      <c r="AP1477" s="123">
        <v>5677.35</v>
      </c>
      <c r="AQ1477" s="123">
        <v>36000</v>
      </c>
      <c r="AR1477" s="120">
        <v>30</v>
      </c>
      <c r="AS1477" s="120">
        <f>VLOOKUP(X1477:X3740,[7]Sheet1!$T$2:$AC$1764,10,0)</f>
        <v>629</v>
      </c>
      <c r="AT1477" s="107" t="str">
        <f>VLOOKUP(X1477:X3734,'[8]Asset Classification'!$J$3:$S$2325,10,0)</f>
        <v>&gt;180</v>
      </c>
      <c r="AU1477" s="120"/>
      <c r="AV1477" s="120"/>
      <c r="AW1477" s="120"/>
      <c r="AX1477" s="120" t="s">
        <v>544</v>
      </c>
      <c r="AY1477" s="120" t="s">
        <v>545</v>
      </c>
      <c r="AZ1477" s="120"/>
      <c r="BA1477" s="120"/>
      <c r="BB1477" s="126"/>
      <c r="BC1477" s="110"/>
      <c r="BD1477" s="111"/>
      <c r="BE1477" s="111"/>
      <c r="BF1477" s="112"/>
      <c r="BG1477" s="111"/>
      <c r="BH1477" s="113"/>
      <c r="BI1477" s="111"/>
      <c r="BJ1477" s="111"/>
      <c r="BK1477" s="114"/>
      <c r="BL1477" s="122"/>
    </row>
    <row r="1478" spans="1:64" s="125" customFormat="1" ht="14.55" customHeight="1" x14ac:dyDescent="0.3">
      <c r="A1478" s="120">
        <v>1473</v>
      </c>
      <c r="B1478" s="120" t="s">
        <v>5879</v>
      </c>
      <c r="C1478" s="120" t="s">
        <v>178</v>
      </c>
      <c r="D1478" s="120" t="s">
        <v>850</v>
      </c>
      <c r="E1478" s="120" t="s">
        <v>851</v>
      </c>
      <c r="F1478" s="120" t="s">
        <v>852</v>
      </c>
      <c r="G1478" s="120" t="s">
        <v>853</v>
      </c>
      <c r="H1478" s="120" t="s">
        <v>854</v>
      </c>
      <c r="I1478" s="120">
        <v>40717</v>
      </c>
      <c r="J1478" s="120" t="s">
        <v>854</v>
      </c>
      <c r="K1478" s="120">
        <v>40717</v>
      </c>
      <c r="L1478" s="120" t="s">
        <v>906</v>
      </c>
      <c r="M1478" s="120" t="s">
        <v>907</v>
      </c>
      <c r="N1478" s="120">
        <v>348586</v>
      </c>
      <c r="O1478" s="120" t="s">
        <v>2120</v>
      </c>
      <c r="P1478" s="120">
        <v>499366</v>
      </c>
      <c r="Q1478" s="120" t="s">
        <v>2121</v>
      </c>
      <c r="R1478" s="120" t="s">
        <v>255</v>
      </c>
      <c r="S1478" s="120" t="s">
        <v>2181</v>
      </c>
      <c r="T1478" s="120" t="s">
        <v>185</v>
      </c>
      <c r="U1478" s="120" t="s">
        <v>186</v>
      </c>
      <c r="V1478" s="120">
        <v>541</v>
      </c>
      <c r="W1478" s="120" t="s">
        <v>221</v>
      </c>
      <c r="X1478" s="120">
        <v>349332738</v>
      </c>
      <c r="Y1478" s="120" t="s">
        <v>737</v>
      </c>
      <c r="Z1478" s="120" t="s">
        <v>584</v>
      </c>
      <c r="AA1478" s="123">
        <v>41952</v>
      </c>
      <c r="AB1478" s="120" t="s">
        <v>548</v>
      </c>
      <c r="AC1478" s="120">
        <v>24</v>
      </c>
      <c r="AD1478" s="120" t="s">
        <v>192</v>
      </c>
      <c r="AE1478" s="120" t="s">
        <v>336</v>
      </c>
      <c r="AF1478" s="123">
        <v>2491</v>
      </c>
      <c r="AG1478" s="123">
        <v>2250</v>
      </c>
      <c r="AH1478" s="120" t="s">
        <v>2182</v>
      </c>
      <c r="AI1478" s="123">
        <v>11629.35</v>
      </c>
      <c r="AJ1478" s="123">
        <v>7111.65</v>
      </c>
      <c r="AK1478" s="123">
        <v>18741</v>
      </c>
      <c r="AL1478" s="123">
        <v>30322.65</v>
      </c>
      <c r="AM1478" s="123">
        <v>5177.3500000000004</v>
      </c>
      <c r="AN1478" s="123">
        <v>35500</v>
      </c>
      <c r="AO1478" s="123">
        <v>30322.65</v>
      </c>
      <c r="AP1478" s="123">
        <v>5177.3500000000004</v>
      </c>
      <c r="AQ1478" s="123">
        <v>35500</v>
      </c>
      <c r="AR1478" s="120">
        <v>30</v>
      </c>
      <c r="AS1478" s="120">
        <f>VLOOKUP(X1478:X3741,[7]Sheet1!$T$2:$AC$1764,10,0)</f>
        <v>629</v>
      </c>
      <c r="AT1478" s="107" t="str">
        <f>VLOOKUP(X1478:X3735,'[8]Asset Classification'!$J$3:$S$2325,10,0)</f>
        <v>&gt;180</v>
      </c>
      <c r="AU1478" s="120"/>
      <c r="AV1478" s="120"/>
      <c r="AW1478" s="120"/>
      <c r="AX1478" s="120" t="s">
        <v>544</v>
      </c>
      <c r="AY1478" s="120" t="s">
        <v>545</v>
      </c>
      <c r="AZ1478" s="120"/>
      <c r="BA1478" s="120"/>
      <c r="BB1478" s="126"/>
      <c r="BC1478" s="110"/>
      <c r="BD1478" s="111"/>
      <c r="BE1478" s="111"/>
      <c r="BF1478" s="112"/>
      <c r="BG1478" s="111"/>
      <c r="BH1478" s="113"/>
      <c r="BI1478" s="111"/>
      <c r="BJ1478" s="111"/>
      <c r="BK1478" s="114"/>
      <c r="BL1478" s="122"/>
    </row>
    <row r="1479" spans="1:64" s="125" customFormat="1" ht="14.55" customHeight="1" x14ac:dyDescent="0.3">
      <c r="A1479" s="120">
        <v>1474</v>
      </c>
      <c r="B1479" s="120" t="s">
        <v>5879</v>
      </c>
      <c r="C1479" s="120" t="s">
        <v>178</v>
      </c>
      <c r="D1479" s="120" t="s">
        <v>850</v>
      </c>
      <c r="E1479" s="120" t="s">
        <v>851</v>
      </c>
      <c r="F1479" s="120" t="s">
        <v>852</v>
      </c>
      <c r="G1479" s="120" t="s">
        <v>853</v>
      </c>
      <c r="H1479" s="120" t="s">
        <v>854</v>
      </c>
      <c r="I1479" s="120">
        <v>40717</v>
      </c>
      <c r="J1479" s="120" t="s">
        <v>854</v>
      </c>
      <c r="K1479" s="120">
        <v>40717</v>
      </c>
      <c r="L1479" s="120" t="s">
        <v>906</v>
      </c>
      <c r="M1479" s="120" t="s">
        <v>907</v>
      </c>
      <c r="N1479" s="120">
        <v>348586</v>
      </c>
      <c r="O1479" s="120" t="s">
        <v>2185</v>
      </c>
      <c r="P1479" s="120">
        <v>519814</v>
      </c>
      <c r="Q1479" s="120" t="s">
        <v>2186</v>
      </c>
      <c r="R1479" s="120" t="s">
        <v>255</v>
      </c>
      <c r="S1479" s="120" t="s">
        <v>2187</v>
      </c>
      <c r="T1479" s="120" t="s">
        <v>185</v>
      </c>
      <c r="U1479" s="120" t="s">
        <v>186</v>
      </c>
      <c r="V1479" s="120">
        <v>541</v>
      </c>
      <c r="W1479" s="120" t="s">
        <v>5880</v>
      </c>
      <c r="X1479" s="120">
        <v>349336638</v>
      </c>
      <c r="Y1479" s="120" t="s">
        <v>2188</v>
      </c>
      <c r="Z1479" s="120" t="s">
        <v>2189</v>
      </c>
      <c r="AA1479" s="123">
        <v>41952</v>
      </c>
      <c r="AB1479" s="120" t="s">
        <v>548</v>
      </c>
      <c r="AC1479" s="120">
        <v>24</v>
      </c>
      <c r="AD1479" s="120" t="s">
        <v>192</v>
      </c>
      <c r="AE1479" s="120" t="s">
        <v>342</v>
      </c>
      <c r="AF1479" s="123">
        <v>2463</v>
      </c>
      <c r="AG1479" s="123">
        <v>2250</v>
      </c>
      <c r="AH1479" s="120" t="s">
        <v>460</v>
      </c>
      <c r="AI1479" s="123">
        <v>11629.35</v>
      </c>
      <c r="AJ1479" s="123">
        <v>6583.65</v>
      </c>
      <c r="AK1479" s="123">
        <v>18213</v>
      </c>
      <c r="AL1479" s="123">
        <v>30322.65</v>
      </c>
      <c r="AM1479" s="123">
        <v>5677.35</v>
      </c>
      <c r="AN1479" s="123">
        <v>36000</v>
      </c>
      <c r="AO1479" s="123">
        <v>30322.65</v>
      </c>
      <c r="AP1479" s="123">
        <v>5677.35</v>
      </c>
      <c r="AQ1479" s="123">
        <v>36000</v>
      </c>
      <c r="AR1479" s="120">
        <v>30</v>
      </c>
      <c r="AS1479" s="120">
        <f>VLOOKUP(X1479:X3742,[7]Sheet1!$T$2:$AC$1764,10,0)</f>
        <v>629</v>
      </c>
      <c r="AT1479" s="107" t="str">
        <f>VLOOKUP(X1479:X3736,'[8]Asset Classification'!$J$3:$S$2325,10,0)</f>
        <v>&gt;180</v>
      </c>
      <c r="AU1479" s="120"/>
      <c r="AV1479" s="120"/>
      <c r="AW1479" s="120"/>
      <c r="AX1479" s="120" t="s">
        <v>544</v>
      </c>
      <c r="AY1479" s="120" t="s">
        <v>545</v>
      </c>
      <c r="AZ1479" s="120"/>
      <c r="BA1479" s="120"/>
      <c r="BB1479" s="126"/>
      <c r="BC1479" s="110"/>
      <c r="BD1479" s="111"/>
      <c r="BE1479" s="111"/>
      <c r="BF1479" s="112"/>
      <c r="BG1479" s="111"/>
      <c r="BH1479" s="113"/>
      <c r="BI1479" s="111"/>
      <c r="BJ1479" s="111"/>
      <c r="BK1479" s="114"/>
      <c r="BL1479" s="122"/>
    </row>
    <row r="1480" spans="1:64" s="125" customFormat="1" ht="14.55" customHeight="1" x14ac:dyDescent="0.3">
      <c r="A1480" s="120">
        <v>1475</v>
      </c>
      <c r="B1480" s="120" t="s">
        <v>5879</v>
      </c>
      <c r="C1480" s="120" t="s">
        <v>178</v>
      </c>
      <c r="D1480" s="120" t="s">
        <v>850</v>
      </c>
      <c r="E1480" s="120" t="s">
        <v>851</v>
      </c>
      <c r="F1480" s="120" t="s">
        <v>852</v>
      </c>
      <c r="G1480" s="120" t="s">
        <v>853</v>
      </c>
      <c r="H1480" s="120" t="s">
        <v>854</v>
      </c>
      <c r="I1480" s="120">
        <v>40717</v>
      </c>
      <c r="J1480" s="120" t="s">
        <v>854</v>
      </c>
      <c r="K1480" s="120">
        <v>40717</v>
      </c>
      <c r="L1480" s="120" t="s">
        <v>906</v>
      </c>
      <c r="M1480" s="120" t="s">
        <v>907</v>
      </c>
      <c r="N1480" s="120">
        <v>348586</v>
      </c>
      <c r="O1480" s="120" t="s">
        <v>930</v>
      </c>
      <c r="P1480" s="120">
        <v>499206</v>
      </c>
      <c r="Q1480" s="120" t="s">
        <v>1947</v>
      </c>
      <c r="R1480" s="120" t="s">
        <v>255</v>
      </c>
      <c r="S1480" s="120" t="s">
        <v>2382</v>
      </c>
      <c r="T1480" s="120" t="s">
        <v>185</v>
      </c>
      <c r="U1480" s="120" t="s">
        <v>186</v>
      </c>
      <c r="V1480" s="120">
        <v>541</v>
      </c>
      <c r="W1480" s="120" t="s">
        <v>2383</v>
      </c>
      <c r="X1480" s="120">
        <v>350043316</v>
      </c>
      <c r="Y1480" s="120" t="s">
        <v>2384</v>
      </c>
      <c r="Z1480" s="120" t="s">
        <v>375</v>
      </c>
      <c r="AA1480" s="123">
        <v>41952</v>
      </c>
      <c r="AB1480" s="120" t="s">
        <v>548</v>
      </c>
      <c r="AC1480" s="120">
        <v>24</v>
      </c>
      <c r="AD1480" s="120" t="s">
        <v>192</v>
      </c>
      <c r="AE1480" s="120" t="s">
        <v>358</v>
      </c>
      <c r="AF1480" s="123">
        <v>2258</v>
      </c>
      <c r="AG1480" s="123">
        <v>2250</v>
      </c>
      <c r="AH1480" s="120" t="s">
        <v>256</v>
      </c>
      <c r="AI1480" s="123">
        <v>8496.92</v>
      </c>
      <c r="AJ1480" s="123">
        <v>5011.08</v>
      </c>
      <c r="AK1480" s="123">
        <v>13508</v>
      </c>
      <c r="AL1480" s="123">
        <v>33455.08</v>
      </c>
      <c r="AM1480" s="123">
        <v>7044.92</v>
      </c>
      <c r="AN1480" s="123">
        <v>40500</v>
      </c>
      <c r="AO1480" s="123">
        <v>33455.08</v>
      </c>
      <c r="AP1480" s="123">
        <v>7044.92</v>
      </c>
      <c r="AQ1480" s="123">
        <v>40500</v>
      </c>
      <c r="AR1480" s="120">
        <v>27</v>
      </c>
      <c r="AS1480" s="120">
        <f>VLOOKUP(X1480:X3743,[7]Sheet1!$T$2:$AC$1764,10,0)</f>
        <v>629</v>
      </c>
      <c r="AT1480" s="107" t="str">
        <f>VLOOKUP(X1480:X3737,'[8]Asset Classification'!$J$3:$S$2325,10,0)</f>
        <v>&gt;180</v>
      </c>
      <c r="AU1480" s="120"/>
      <c r="AV1480" s="120"/>
      <c r="AW1480" s="120"/>
      <c r="AX1480" s="120" t="s">
        <v>544</v>
      </c>
      <c r="AY1480" s="120" t="s">
        <v>545</v>
      </c>
      <c r="AZ1480" s="120"/>
      <c r="BA1480" s="120"/>
      <c r="BB1480" s="126"/>
      <c r="BC1480" s="110"/>
      <c r="BD1480" s="111"/>
      <c r="BE1480" s="111"/>
      <c r="BF1480" s="112"/>
      <c r="BG1480" s="111"/>
      <c r="BH1480" s="113"/>
      <c r="BI1480" s="111"/>
      <c r="BJ1480" s="111"/>
      <c r="BK1480" s="114"/>
      <c r="BL1480" s="122"/>
    </row>
    <row r="1481" spans="1:64" s="125" customFormat="1" ht="14.55" customHeight="1" x14ac:dyDescent="0.3">
      <c r="A1481" s="120">
        <v>1476</v>
      </c>
      <c r="B1481" s="120" t="s">
        <v>5879</v>
      </c>
      <c r="C1481" s="120" t="s">
        <v>178</v>
      </c>
      <c r="D1481" s="120" t="s">
        <v>850</v>
      </c>
      <c r="E1481" s="120" t="s">
        <v>851</v>
      </c>
      <c r="F1481" s="120" t="s">
        <v>852</v>
      </c>
      <c r="G1481" s="120" t="s">
        <v>853</v>
      </c>
      <c r="H1481" s="120" t="s">
        <v>854</v>
      </c>
      <c r="I1481" s="120">
        <v>40717</v>
      </c>
      <c r="J1481" s="120" t="s">
        <v>854</v>
      </c>
      <c r="K1481" s="120">
        <v>40717</v>
      </c>
      <c r="L1481" s="120" t="s">
        <v>906</v>
      </c>
      <c r="M1481" s="120" t="s">
        <v>907</v>
      </c>
      <c r="N1481" s="120">
        <v>348586</v>
      </c>
      <c r="O1481" s="120" t="s">
        <v>2345</v>
      </c>
      <c r="P1481" s="120">
        <v>534330</v>
      </c>
      <c r="Q1481" s="120" t="s">
        <v>2349</v>
      </c>
      <c r="R1481" s="120" t="s">
        <v>255</v>
      </c>
      <c r="S1481" s="120" t="s">
        <v>2395</v>
      </c>
      <c r="T1481" s="120" t="s">
        <v>185</v>
      </c>
      <c r="U1481" s="120" t="s">
        <v>186</v>
      </c>
      <c r="V1481" s="120">
        <v>541</v>
      </c>
      <c r="W1481" s="120" t="s">
        <v>5880</v>
      </c>
      <c r="X1481" s="120">
        <v>350104657</v>
      </c>
      <c r="Y1481" s="120" t="s">
        <v>2396</v>
      </c>
      <c r="Z1481" s="120" t="s">
        <v>378</v>
      </c>
      <c r="AA1481" s="123">
        <v>41752</v>
      </c>
      <c r="AB1481" s="120" t="s">
        <v>182</v>
      </c>
      <c r="AC1481" s="120">
        <v>24</v>
      </c>
      <c r="AD1481" s="120" t="s">
        <v>192</v>
      </c>
      <c r="AE1481" s="120" t="s">
        <v>225</v>
      </c>
      <c r="AF1481" s="123">
        <v>2110</v>
      </c>
      <c r="AG1481" s="123">
        <v>2250</v>
      </c>
      <c r="AH1481" s="120" t="s">
        <v>5897</v>
      </c>
      <c r="AI1481" s="123">
        <v>8296.89</v>
      </c>
      <c r="AJ1481" s="123">
        <v>5385.11</v>
      </c>
      <c r="AK1481" s="123">
        <v>13682</v>
      </c>
      <c r="AL1481" s="123">
        <v>33455.11</v>
      </c>
      <c r="AM1481" s="123">
        <v>6722.89</v>
      </c>
      <c r="AN1481" s="123">
        <v>40178</v>
      </c>
      <c r="AO1481" s="123">
        <v>33455.11</v>
      </c>
      <c r="AP1481" s="123">
        <v>6722.89</v>
      </c>
      <c r="AQ1481" s="123">
        <v>40178</v>
      </c>
      <c r="AR1481" s="120">
        <v>27</v>
      </c>
      <c r="AS1481" s="120">
        <f>VLOOKUP(X1481:X3744,[7]Sheet1!$T$2:$AC$1764,10,0)</f>
        <v>629</v>
      </c>
      <c r="AT1481" s="107" t="str">
        <f>VLOOKUP(X1481:X3738,'[8]Asset Classification'!$J$3:$S$2325,10,0)</f>
        <v>&gt;180</v>
      </c>
      <c r="AU1481" s="120"/>
      <c r="AV1481" s="120"/>
      <c r="AW1481" s="120"/>
      <c r="AX1481" s="120" t="s">
        <v>544</v>
      </c>
      <c r="AY1481" s="120" t="s">
        <v>545</v>
      </c>
      <c r="AZ1481" s="120"/>
      <c r="BA1481" s="120"/>
      <c r="BB1481" s="126"/>
      <c r="BC1481" s="110"/>
      <c r="BD1481" s="111"/>
      <c r="BE1481" s="111"/>
      <c r="BF1481" s="112"/>
      <c r="BG1481" s="111"/>
      <c r="BH1481" s="113"/>
      <c r="BI1481" s="111"/>
      <c r="BJ1481" s="111"/>
      <c r="BK1481" s="114"/>
      <c r="BL1481" s="122"/>
    </row>
    <row r="1482" spans="1:64" s="125" customFormat="1" ht="14.55" customHeight="1" x14ac:dyDescent="0.3">
      <c r="A1482" s="120">
        <v>1477</v>
      </c>
      <c r="B1482" s="120" t="s">
        <v>5879</v>
      </c>
      <c r="C1482" s="120" t="s">
        <v>178</v>
      </c>
      <c r="D1482" s="120" t="s">
        <v>850</v>
      </c>
      <c r="E1482" s="120" t="s">
        <v>851</v>
      </c>
      <c r="F1482" s="120" t="s">
        <v>852</v>
      </c>
      <c r="G1482" s="120" t="s">
        <v>853</v>
      </c>
      <c r="H1482" s="120" t="s">
        <v>854</v>
      </c>
      <c r="I1482" s="120">
        <v>40717</v>
      </c>
      <c r="J1482" s="120" t="s">
        <v>854</v>
      </c>
      <c r="K1482" s="120">
        <v>40717</v>
      </c>
      <c r="L1482" s="120" t="s">
        <v>906</v>
      </c>
      <c r="M1482" s="120" t="s">
        <v>907</v>
      </c>
      <c r="N1482" s="120">
        <v>348586</v>
      </c>
      <c r="O1482" s="120" t="s">
        <v>930</v>
      </c>
      <c r="P1482" s="120">
        <v>499206</v>
      </c>
      <c r="Q1482" s="120" t="s">
        <v>1947</v>
      </c>
      <c r="R1482" s="120" t="s">
        <v>255</v>
      </c>
      <c r="S1482" s="120" t="s">
        <v>2416</v>
      </c>
      <c r="T1482" s="120" t="s">
        <v>185</v>
      </c>
      <c r="U1482" s="120" t="s">
        <v>186</v>
      </c>
      <c r="V1482" s="120">
        <v>541</v>
      </c>
      <c r="W1482" s="120" t="s">
        <v>5880</v>
      </c>
      <c r="X1482" s="120">
        <v>350159289</v>
      </c>
      <c r="Y1482" s="120" t="s">
        <v>2417</v>
      </c>
      <c r="Z1482" s="120" t="s">
        <v>345</v>
      </c>
      <c r="AA1482" s="123">
        <v>41752</v>
      </c>
      <c r="AB1482" s="120" t="s">
        <v>548</v>
      </c>
      <c r="AC1482" s="120">
        <v>24</v>
      </c>
      <c r="AD1482" s="120" t="s">
        <v>192</v>
      </c>
      <c r="AE1482" s="120" t="s">
        <v>380</v>
      </c>
      <c r="AF1482" s="123">
        <v>2552</v>
      </c>
      <c r="AG1482" s="123">
        <v>2250</v>
      </c>
      <c r="AH1482" s="120" t="s">
        <v>254</v>
      </c>
      <c r="AI1482" s="123">
        <v>6779.36</v>
      </c>
      <c r="AJ1482" s="123">
        <v>4772.6400000000003</v>
      </c>
      <c r="AK1482" s="123">
        <v>11552</v>
      </c>
      <c r="AL1482" s="123">
        <v>34972.639999999999</v>
      </c>
      <c r="AM1482" s="123">
        <v>7777.36</v>
      </c>
      <c r="AN1482" s="123">
        <v>42750</v>
      </c>
      <c r="AO1482" s="123">
        <v>34972.639999999999</v>
      </c>
      <c r="AP1482" s="123">
        <v>7777.36</v>
      </c>
      <c r="AQ1482" s="123">
        <v>42750</v>
      </c>
      <c r="AR1482" s="120">
        <v>27</v>
      </c>
      <c r="AS1482" s="120">
        <f>VLOOKUP(X1482:X3745,[7]Sheet1!$T$2:$AC$1764,10,0)</f>
        <v>629</v>
      </c>
      <c r="AT1482" s="107" t="str">
        <f>VLOOKUP(X1482:X3739,'[8]Asset Classification'!$J$3:$S$2325,10,0)</f>
        <v>&gt;180</v>
      </c>
      <c r="AU1482" s="120"/>
      <c r="AV1482" s="120"/>
      <c r="AW1482" s="120"/>
      <c r="AX1482" s="120" t="s">
        <v>544</v>
      </c>
      <c r="AY1482" s="120" t="s">
        <v>545</v>
      </c>
      <c r="AZ1482" s="120"/>
      <c r="BA1482" s="120"/>
      <c r="BB1482" s="126"/>
      <c r="BC1482" s="110"/>
      <c r="BD1482" s="111"/>
      <c r="BE1482" s="111"/>
      <c r="BF1482" s="112"/>
      <c r="BG1482" s="111"/>
      <c r="BH1482" s="113"/>
      <c r="BI1482" s="111"/>
      <c r="BJ1482" s="111"/>
      <c r="BK1482" s="114"/>
      <c r="BL1482" s="122"/>
    </row>
    <row r="1483" spans="1:64" s="125" customFormat="1" ht="14.55" customHeight="1" x14ac:dyDescent="0.3">
      <c r="A1483" s="120">
        <v>1478</v>
      </c>
      <c r="B1483" s="120" t="s">
        <v>5879</v>
      </c>
      <c r="C1483" s="120" t="s">
        <v>178</v>
      </c>
      <c r="D1483" s="120" t="s">
        <v>850</v>
      </c>
      <c r="E1483" s="120" t="s">
        <v>851</v>
      </c>
      <c r="F1483" s="120" t="s">
        <v>852</v>
      </c>
      <c r="G1483" s="120" t="s">
        <v>853</v>
      </c>
      <c r="H1483" s="120" t="s">
        <v>854</v>
      </c>
      <c r="I1483" s="120">
        <v>40717</v>
      </c>
      <c r="J1483" s="120" t="s">
        <v>854</v>
      </c>
      <c r="K1483" s="120">
        <v>40717</v>
      </c>
      <c r="L1483" s="120" t="s">
        <v>906</v>
      </c>
      <c r="M1483" s="120" t="s">
        <v>907</v>
      </c>
      <c r="N1483" s="120">
        <v>348586</v>
      </c>
      <c r="O1483" s="120" t="s">
        <v>1979</v>
      </c>
      <c r="P1483" s="120">
        <v>521440</v>
      </c>
      <c r="Q1483" s="120" t="s">
        <v>2429</v>
      </c>
      <c r="R1483" s="120" t="s">
        <v>255</v>
      </c>
      <c r="S1483" s="120" t="s">
        <v>2430</v>
      </c>
      <c r="T1483" s="120" t="s">
        <v>185</v>
      </c>
      <c r="U1483" s="120" t="s">
        <v>181</v>
      </c>
      <c r="V1483" s="120">
        <v>541</v>
      </c>
      <c r="W1483" s="120" t="s">
        <v>5881</v>
      </c>
      <c r="X1483" s="120">
        <v>350191608</v>
      </c>
      <c r="Y1483" s="120" t="s">
        <v>2431</v>
      </c>
      <c r="Z1483" s="120" t="s">
        <v>586</v>
      </c>
      <c r="AA1483" s="123">
        <v>41952</v>
      </c>
      <c r="AB1483" s="120" t="s">
        <v>194</v>
      </c>
      <c r="AC1483" s="120">
        <v>24</v>
      </c>
      <c r="AD1483" s="120" t="s">
        <v>192</v>
      </c>
      <c r="AE1483" s="120" t="s">
        <v>383</v>
      </c>
      <c r="AF1483" s="123">
        <v>2817</v>
      </c>
      <c r="AG1483" s="123">
        <v>2250</v>
      </c>
      <c r="AH1483" s="120" t="s">
        <v>588</v>
      </c>
      <c r="AI1483" s="123">
        <v>6979.36</v>
      </c>
      <c r="AJ1483" s="123">
        <v>4866.6400000000003</v>
      </c>
      <c r="AK1483" s="123">
        <v>11846</v>
      </c>
      <c r="AL1483" s="123">
        <v>34972.639999999999</v>
      </c>
      <c r="AM1483" s="123">
        <v>7748.36</v>
      </c>
      <c r="AN1483" s="123">
        <v>42721</v>
      </c>
      <c r="AO1483" s="123">
        <v>34972.639999999999</v>
      </c>
      <c r="AP1483" s="123">
        <v>7748.36</v>
      </c>
      <c r="AQ1483" s="123">
        <v>42721</v>
      </c>
      <c r="AR1483" s="120">
        <v>26</v>
      </c>
      <c r="AS1483" s="120">
        <f>VLOOKUP(X1483:X3746,[7]Sheet1!$T$2:$AC$1764,10,0)</f>
        <v>629</v>
      </c>
      <c r="AT1483" s="107" t="str">
        <f>VLOOKUP(X1483:X3740,'[8]Asset Classification'!$J$3:$S$2325,10,0)</f>
        <v>&gt;180</v>
      </c>
      <c r="AU1483" s="120"/>
      <c r="AV1483" s="120"/>
      <c r="AW1483" s="120"/>
      <c r="AX1483" s="120" t="s">
        <v>544</v>
      </c>
      <c r="AY1483" s="120" t="s">
        <v>545</v>
      </c>
      <c r="AZ1483" s="120"/>
      <c r="BA1483" s="120"/>
      <c r="BB1483" s="126"/>
      <c r="BC1483" s="110"/>
      <c r="BD1483" s="111"/>
      <c r="BE1483" s="111"/>
      <c r="BF1483" s="112"/>
      <c r="BG1483" s="111"/>
      <c r="BH1483" s="113"/>
      <c r="BI1483" s="111"/>
      <c r="BJ1483" s="111"/>
      <c r="BK1483" s="114"/>
      <c r="BL1483" s="122"/>
    </row>
    <row r="1484" spans="1:64" s="125" customFormat="1" ht="14.55" customHeight="1" x14ac:dyDescent="0.3">
      <c r="A1484" s="120">
        <v>1479</v>
      </c>
      <c r="B1484" s="120" t="s">
        <v>5879</v>
      </c>
      <c r="C1484" s="120" t="s">
        <v>178</v>
      </c>
      <c r="D1484" s="120" t="s">
        <v>850</v>
      </c>
      <c r="E1484" s="120" t="s">
        <v>851</v>
      </c>
      <c r="F1484" s="120" t="s">
        <v>852</v>
      </c>
      <c r="G1484" s="120" t="s">
        <v>853</v>
      </c>
      <c r="H1484" s="120" t="s">
        <v>854</v>
      </c>
      <c r="I1484" s="120">
        <v>40717</v>
      </c>
      <c r="J1484" s="120" t="s">
        <v>854</v>
      </c>
      <c r="K1484" s="120">
        <v>40717</v>
      </c>
      <c r="L1484" s="120" t="s">
        <v>906</v>
      </c>
      <c r="M1484" s="120" t="s">
        <v>907</v>
      </c>
      <c r="N1484" s="120">
        <v>348586</v>
      </c>
      <c r="O1484" s="120" t="s">
        <v>1814</v>
      </c>
      <c r="P1484" s="120">
        <v>537073</v>
      </c>
      <c r="Q1484" s="120" t="s">
        <v>2436</v>
      </c>
      <c r="R1484" s="120" t="s">
        <v>255</v>
      </c>
      <c r="S1484" s="120" t="s">
        <v>2437</v>
      </c>
      <c r="T1484" s="120" t="s">
        <v>185</v>
      </c>
      <c r="U1484" s="120" t="s">
        <v>186</v>
      </c>
      <c r="V1484" s="120">
        <v>541</v>
      </c>
      <c r="W1484" s="120" t="s">
        <v>5880</v>
      </c>
      <c r="X1484" s="120">
        <v>350204261</v>
      </c>
      <c r="Y1484" s="120" t="s">
        <v>2438</v>
      </c>
      <c r="Z1484" s="120" t="s">
        <v>384</v>
      </c>
      <c r="AA1484" s="123">
        <v>41952</v>
      </c>
      <c r="AB1484" s="120" t="s">
        <v>548</v>
      </c>
      <c r="AC1484" s="120">
        <v>24</v>
      </c>
      <c r="AD1484" s="120" t="s">
        <v>192</v>
      </c>
      <c r="AE1484" s="120" t="s">
        <v>266</v>
      </c>
      <c r="AF1484" s="123">
        <v>2846</v>
      </c>
      <c r="AG1484" s="123">
        <v>2250</v>
      </c>
      <c r="AH1484" s="120" t="s">
        <v>462</v>
      </c>
      <c r="AI1484" s="123">
        <v>6979.36</v>
      </c>
      <c r="AJ1484" s="123">
        <v>4866.6400000000003</v>
      </c>
      <c r="AK1484" s="123">
        <v>11846</v>
      </c>
      <c r="AL1484" s="123">
        <v>34972.639999999999</v>
      </c>
      <c r="AM1484" s="123">
        <v>7777.36</v>
      </c>
      <c r="AN1484" s="123">
        <v>42750</v>
      </c>
      <c r="AO1484" s="123">
        <v>34972.639999999999</v>
      </c>
      <c r="AP1484" s="123">
        <v>7777.36</v>
      </c>
      <c r="AQ1484" s="123">
        <v>42750</v>
      </c>
      <c r="AR1484" s="120">
        <v>26</v>
      </c>
      <c r="AS1484" s="120">
        <f>VLOOKUP(X1484:X3747,[7]Sheet1!$T$2:$AC$1764,10,0)</f>
        <v>629</v>
      </c>
      <c r="AT1484" s="107" t="str">
        <f>VLOOKUP(X1484:X3741,'[8]Asset Classification'!$J$3:$S$2325,10,0)</f>
        <v>&gt;180</v>
      </c>
      <c r="AU1484" s="120"/>
      <c r="AV1484" s="120"/>
      <c r="AW1484" s="120"/>
      <c r="AX1484" s="120" t="s">
        <v>544</v>
      </c>
      <c r="AY1484" s="120" t="s">
        <v>545</v>
      </c>
      <c r="AZ1484" s="120"/>
      <c r="BA1484" s="120"/>
      <c r="BB1484" s="126"/>
      <c r="BC1484" s="110"/>
      <c r="BD1484" s="111"/>
      <c r="BE1484" s="111"/>
      <c r="BF1484" s="112"/>
      <c r="BG1484" s="111"/>
      <c r="BH1484" s="113"/>
      <c r="BI1484" s="111"/>
      <c r="BJ1484" s="111"/>
      <c r="BK1484" s="114"/>
      <c r="BL1484" s="122"/>
    </row>
    <row r="1485" spans="1:64" s="125" customFormat="1" ht="14.55" customHeight="1" x14ac:dyDescent="0.3">
      <c r="A1485" s="120">
        <v>1480</v>
      </c>
      <c r="B1485" s="120" t="s">
        <v>5879</v>
      </c>
      <c r="C1485" s="120" t="s">
        <v>178</v>
      </c>
      <c r="D1485" s="120" t="s">
        <v>850</v>
      </c>
      <c r="E1485" s="120" t="s">
        <v>851</v>
      </c>
      <c r="F1485" s="120" t="s">
        <v>852</v>
      </c>
      <c r="G1485" s="120" t="s">
        <v>853</v>
      </c>
      <c r="H1485" s="120" t="s">
        <v>854</v>
      </c>
      <c r="I1485" s="120">
        <v>40717</v>
      </c>
      <c r="J1485" s="120" t="s">
        <v>854</v>
      </c>
      <c r="K1485" s="120">
        <v>40717</v>
      </c>
      <c r="L1485" s="120" t="s">
        <v>906</v>
      </c>
      <c r="M1485" s="120" t="s">
        <v>907</v>
      </c>
      <c r="N1485" s="120">
        <v>348586</v>
      </c>
      <c r="O1485" s="120" t="s">
        <v>2325</v>
      </c>
      <c r="P1485" s="120">
        <v>533247</v>
      </c>
      <c r="Q1485" s="120" t="s">
        <v>2326</v>
      </c>
      <c r="R1485" s="120" t="s">
        <v>255</v>
      </c>
      <c r="S1485" s="120" t="s">
        <v>2490</v>
      </c>
      <c r="T1485" s="120" t="s">
        <v>185</v>
      </c>
      <c r="U1485" s="120" t="s">
        <v>181</v>
      </c>
      <c r="V1485" s="120">
        <v>541</v>
      </c>
      <c r="W1485" s="120" t="s">
        <v>980</v>
      </c>
      <c r="X1485" s="120">
        <v>350368585</v>
      </c>
      <c r="Y1485" s="120" t="s">
        <v>2491</v>
      </c>
      <c r="Z1485" s="120" t="s">
        <v>390</v>
      </c>
      <c r="AA1485" s="123">
        <v>41952</v>
      </c>
      <c r="AB1485" s="120" t="s">
        <v>182</v>
      </c>
      <c r="AC1485" s="120">
        <v>24</v>
      </c>
      <c r="AD1485" s="120" t="s">
        <v>192</v>
      </c>
      <c r="AE1485" s="120" t="s">
        <v>385</v>
      </c>
      <c r="AF1485" s="123">
        <v>2443</v>
      </c>
      <c r="AG1485" s="123">
        <v>2250</v>
      </c>
      <c r="AH1485" s="120" t="s">
        <v>448</v>
      </c>
      <c r="AI1485" s="123">
        <v>6979.36</v>
      </c>
      <c r="AJ1485" s="123">
        <v>4463.6400000000003</v>
      </c>
      <c r="AK1485" s="123">
        <v>11443</v>
      </c>
      <c r="AL1485" s="123">
        <v>34972.639999999999</v>
      </c>
      <c r="AM1485" s="123">
        <v>7777.36</v>
      </c>
      <c r="AN1485" s="123">
        <v>42750</v>
      </c>
      <c r="AO1485" s="123">
        <v>34972.639999999999</v>
      </c>
      <c r="AP1485" s="123">
        <v>7777.36</v>
      </c>
      <c r="AQ1485" s="123">
        <v>42750</v>
      </c>
      <c r="AR1485" s="120">
        <v>26</v>
      </c>
      <c r="AS1485" s="120">
        <f>VLOOKUP(X1485:X3748,[7]Sheet1!$T$2:$AC$1764,10,0)</f>
        <v>629</v>
      </c>
      <c r="AT1485" s="107" t="str">
        <f>VLOOKUP(X1485:X3742,'[8]Asset Classification'!$J$3:$S$2325,10,0)</f>
        <v>&gt;180</v>
      </c>
      <c r="AU1485" s="120"/>
      <c r="AV1485" s="120"/>
      <c r="AW1485" s="120"/>
      <c r="AX1485" s="120" t="s">
        <v>544</v>
      </c>
      <c r="AY1485" s="120" t="s">
        <v>545</v>
      </c>
      <c r="AZ1485" s="120"/>
      <c r="BA1485" s="120"/>
      <c r="BB1485" s="126"/>
      <c r="BC1485" s="110"/>
      <c r="BD1485" s="111"/>
      <c r="BE1485" s="111"/>
      <c r="BF1485" s="112"/>
      <c r="BG1485" s="111"/>
      <c r="BH1485" s="113"/>
      <c r="BI1485" s="111"/>
      <c r="BJ1485" s="111"/>
      <c r="BK1485" s="114"/>
      <c r="BL1485" s="122"/>
    </row>
    <row r="1486" spans="1:64" s="125" customFormat="1" ht="14.55" customHeight="1" x14ac:dyDescent="0.3">
      <c r="A1486" s="120">
        <v>1481</v>
      </c>
      <c r="B1486" s="120" t="s">
        <v>5879</v>
      </c>
      <c r="C1486" s="120" t="s">
        <v>178</v>
      </c>
      <c r="D1486" s="120" t="s">
        <v>850</v>
      </c>
      <c r="E1486" s="120" t="s">
        <v>851</v>
      </c>
      <c r="F1486" s="120" t="s">
        <v>852</v>
      </c>
      <c r="G1486" s="120" t="s">
        <v>853</v>
      </c>
      <c r="H1486" s="120" t="s">
        <v>854</v>
      </c>
      <c r="I1486" s="120">
        <v>40717</v>
      </c>
      <c r="J1486" s="120" t="s">
        <v>854</v>
      </c>
      <c r="K1486" s="120">
        <v>40717</v>
      </c>
      <c r="L1486" s="120" t="s">
        <v>906</v>
      </c>
      <c r="M1486" s="120" t="s">
        <v>907</v>
      </c>
      <c r="N1486" s="120">
        <v>348586</v>
      </c>
      <c r="O1486" s="120" t="s">
        <v>2185</v>
      </c>
      <c r="P1486" s="120">
        <v>519814</v>
      </c>
      <c r="Q1486" s="120" t="s">
        <v>2186</v>
      </c>
      <c r="R1486" s="120" t="s">
        <v>255</v>
      </c>
      <c r="S1486" s="120" t="s">
        <v>2635</v>
      </c>
      <c r="T1486" s="120" t="s">
        <v>185</v>
      </c>
      <c r="U1486" s="120" t="s">
        <v>239</v>
      </c>
      <c r="V1486" s="120">
        <v>541</v>
      </c>
      <c r="W1486" s="120" t="s">
        <v>5880</v>
      </c>
      <c r="X1486" s="120">
        <v>350678248</v>
      </c>
      <c r="Y1486" s="120" t="s">
        <v>2636</v>
      </c>
      <c r="Z1486" s="120" t="s">
        <v>665</v>
      </c>
      <c r="AA1486" s="123">
        <v>41952</v>
      </c>
      <c r="AB1486" s="120" t="s">
        <v>548</v>
      </c>
      <c r="AC1486" s="120">
        <v>24</v>
      </c>
      <c r="AD1486" s="120" t="s">
        <v>192</v>
      </c>
      <c r="AE1486" s="120" t="s">
        <v>226</v>
      </c>
      <c r="AF1486" s="123">
        <v>2486</v>
      </c>
      <c r="AG1486" s="123">
        <v>2250</v>
      </c>
      <c r="AH1486" s="120" t="s">
        <v>256</v>
      </c>
      <c r="AI1486" s="123">
        <v>5490.34</v>
      </c>
      <c r="AJ1486" s="123">
        <v>3745.66</v>
      </c>
      <c r="AK1486" s="123">
        <v>9236</v>
      </c>
      <c r="AL1486" s="123">
        <v>36461.660000000003</v>
      </c>
      <c r="AM1486" s="123">
        <v>8538.34</v>
      </c>
      <c r="AN1486" s="123">
        <v>45000</v>
      </c>
      <c r="AO1486" s="123">
        <v>36461.660000000003</v>
      </c>
      <c r="AP1486" s="123">
        <v>8538.34</v>
      </c>
      <c r="AQ1486" s="123">
        <v>45000</v>
      </c>
      <c r="AR1486" s="120">
        <v>26</v>
      </c>
      <c r="AS1486" s="120">
        <f>VLOOKUP(X1486:X3749,[7]Sheet1!$T$2:$AC$1764,10,0)</f>
        <v>629</v>
      </c>
      <c r="AT1486" s="107" t="str">
        <f>VLOOKUP(X1486:X3743,'[8]Asset Classification'!$J$3:$S$2325,10,0)</f>
        <v>&gt;180</v>
      </c>
      <c r="AU1486" s="120"/>
      <c r="AV1486" s="120"/>
      <c r="AW1486" s="120"/>
      <c r="AX1486" s="120" t="s">
        <v>544</v>
      </c>
      <c r="AY1486" s="120" t="s">
        <v>545</v>
      </c>
      <c r="AZ1486" s="120"/>
      <c r="BA1486" s="120"/>
      <c r="BB1486" s="126"/>
      <c r="BC1486" s="110"/>
      <c r="BD1486" s="111"/>
      <c r="BE1486" s="111"/>
      <c r="BF1486" s="112"/>
      <c r="BG1486" s="111"/>
      <c r="BH1486" s="113"/>
      <c r="BI1486" s="111"/>
      <c r="BJ1486" s="111"/>
      <c r="BK1486" s="114"/>
      <c r="BL1486" s="122"/>
    </row>
    <row r="1487" spans="1:64" s="125" customFormat="1" ht="14.55" customHeight="1" x14ac:dyDescent="0.3">
      <c r="A1487" s="120">
        <v>1482</v>
      </c>
      <c r="B1487" s="120" t="s">
        <v>5879</v>
      </c>
      <c r="C1487" s="120" t="s">
        <v>178</v>
      </c>
      <c r="D1487" s="120" t="s">
        <v>850</v>
      </c>
      <c r="E1487" s="120" t="s">
        <v>851</v>
      </c>
      <c r="F1487" s="120" t="s">
        <v>852</v>
      </c>
      <c r="G1487" s="120" t="s">
        <v>853</v>
      </c>
      <c r="H1487" s="120" t="s">
        <v>854</v>
      </c>
      <c r="I1487" s="120">
        <v>40717</v>
      </c>
      <c r="J1487" s="120" t="s">
        <v>854</v>
      </c>
      <c r="K1487" s="120">
        <v>40717</v>
      </c>
      <c r="L1487" s="120" t="s">
        <v>906</v>
      </c>
      <c r="M1487" s="120" t="s">
        <v>907</v>
      </c>
      <c r="N1487" s="120">
        <v>348586</v>
      </c>
      <c r="O1487" s="120" t="s">
        <v>2345</v>
      </c>
      <c r="P1487" s="120">
        <v>590300</v>
      </c>
      <c r="Q1487" s="120" t="s">
        <v>2346</v>
      </c>
      <c r="R1487" s="120" t="s">
        <v>255</v>
      </c>
      <c r="S1487" s="120" t="s">
        <v>2834</v>
      </c>
      <c r="T1487" s="120" t="s">
        <v>185</v>
      </c>
      <c r="U1487" s="120" t="s">
        <v>186</v>
      </c>
      <c r="V1487" s="120">
        <v>541</v>
      </c>
      <c r="W1487" s="120" t="s">
        <v>5880</v>
      </c>
      <c r="X1487" s="120">
        <v>351120308</v>
      </c>
      <c r="Y1487" s="120" t="s">
        <v>2835</v>
      </c>
      <c r="Z1487" s="120" t="s">
        <v>427</v>
      </c>
      <c r="AA1487" s="123">
        <v>41752</v>
      </c>
      <c r="AB1487" s="120" t="s">
        <v>182</v>
      </c>
      <c r="AC1487" s="120">
        <v>24</v>
      </c>
      <c r="AD1487" s="120" t="s">
        <v>192</v>
      </c>
      <c r="AE1487" s="120" t="s">
        <v>252</v>
      </c>
      <c r="AF1487" s="123">
        <v>2350</v>
      </c>
      <c r="AG1487" s="123">
        <v>2250</v>
      </c>
      <c r="AH1487" s="120" t="s">
        <v>288</v>
      </c>
      <c r="AI1487" s="123">
        <v>3832.31</v>
      </c>
      <c r="AJ1487" s="123">
        <v>3017.69</v>
      </c>
      <c r="AK1487" s="123">
        <v>6850</v>
      </c>
      <c r="AL1487" s="123">
        <v>37919.69</v>
      </c>
      <c r="AM1487" s="123">
        <v>9330.31</v>
      </c>
      <c r="AN1487" s="123">
        <v>47250</v>
      </c>
      <c r="AO1487" s="123">
        <v>37919.69</v>
      </c>
      <c r="AP1487" s="123">
        <v>9330.31</v>
      </c>
      <c r="AQ1487" s="123">
        <v>47250</v>
      </c>
      <c r="AR1487" s="120">
        <v>24</v>
      </c>
      <c r="AS1487" s="120">
        <f>VLOOKUP(X1487:X3750,[7]Sheet1!$T$2:$AC$1764,10,0)</f>
        <v>629</v>
      </c>
      <c r="AT1487" s="107" t="str">
        <f>VLOOKUP(X1487:X3744,'[8]Asset Classification'!$J$3:$S$2325,10,0)</f>
        <v>&gt;180</v>
      </c>
      <c r="AU1487" s="120"/>
      <c r="AV1487" s="120"/>
      <c r="AW1487" s="120"/>
      <c r="AX1487" s="120" t="s">
        <v>544</v>
      </c>
      <c r="AY1487" s="120" t="s">
        <v>545</v>
      </c>
      <c r="AZ1487" s="120"/>
      <c r="BA1487" s="120"/>
      <c r="BB1487" s="126"/>
      <c r="BC1487" s="110"/>
      <c r="BD1487" s="111"/>
      <c r="BE1487" s="111"/>
      <c r="BF1487" s="112"/>
      <c r="BG1487" s="111"/>
      <c r="BH1487" s="113"/>
      <c r="BI1487" s="111"/>
      <c r="BJ1487" s="111"/>
      <c r="BK1487" s="114"/>
      <c r="BL1487" s="122"/>
    </row>
    <row r="1488" spans="1:64" s="125" customFormat="1" ht="14.55" customHeight="1" x14ac:dyDescent="0.3">
      <c r="A1488" s="120">
        <v>1483</v>
      </c>
      <c r="B1488" s="120" t="s">
        <v>5879</v>
      </c>
      <c r="C1488" s="120" t="s">
        <v>178</v>
      </c>
      <c r="D1488" s="120" t="s">
        <v>850</v>
      </c>
      <c r="E1488" s="120" t="s">
        <v>851</v>
      </c>
      <c r="F1488" s="120" t="s">
        <v>852</v>
      </c>
      <c r="G1488" s="120" t="s">
        <v>853</v>
      </c>
      <c r="H1488" s="120" t="s">
        <v>854</v>
      </c>
      <c r="I1488" s="120">
        <v>40668</v>
      </c>
      <c r="J1488" s="120" t="s">
        <v>854</v>
      </c>
      <c r="K1488" s="120">
        <v>40668</v>
      </c>
      <c r="L1488" s="120" t="s">
        <v>906</v>
      </c>
      <c r="M1488" s="120" t="s">
        <v>907</v>
      </c>
      <c r="N1488" s="120">
        <v>360353</v>
      </c>
      <c r="O1488" s="120" t="s">
        <v>1861</v>
      </c>
      <c r="P1488" s="120">
        <v>492222</v>
      </c>
      <c r="Q1488" s="120" t="s">
        <v>1923</v>
      </c>
      <c r="R1488" s="120" t="s">
        <v>255</v>
      </c>
      <c r="S1488" s="120" t="s">
        <v>1924</v>
      </c>
      <c r="T1488" s="120" t="s">
        <v>185</v>
      </c>
      <c r="U1488" s="120" t="s">
        <v>186</v>
      </c>
      <c r="V1488" s="120">
        <v>541</v>
      </c>
      <c r="W1488" s="120" t="s">
        <v>221</v>
      </c>
      <c r="X1488" s="120">
        <v>348748246</v>
      </c>
      <c r="Y1488" s="120" t="s">
        <v>1925</v>
      </c>
      <c r="Z1488" s="120" t="s">
        <v>1907</v>
      </c>
      <c r="AA1488" s="123">
        <v>41952</v>
      </c>
      <c r="AB1488" s="120" t="s">
        <v>194</v>
      </c>
      <c r="AC1488" s="120">
        <v>24</v>
      </c>
      <c r="AD1488" s="120" t="s">
        <v>192</v>
      </c>
      <c r="AE1488" s="120" t="s">
        <v>772</v>
      </c>
      <c r="AF1488" s="123">
        <v>1683</v>
      </c>
      <c r="AG1488" s="123">
        <v>2250</v>
      </c>
      <c r="AH1488" s="120" t="s">
        <v>442</v>
      </c>
      <c r="AI1488" s="123">
        <v>14734.23</v>
      </c>
      <c r="AJ1488" s="123">
        <v>7198.77</v>
      </c>
      <c r="AK1488" s="123">
        <v>21933</v>
      </c>
      <c r="AL1488" s="123">
        <v>27217.77</v>
      </c>
      <c r="AM1488" s="123">
        <v>4282.2299999999996</v>
      </c>
      <c r="AN1488" s="123">
        <v>31500</v>
      </c>
      <c r="AO1488" s="123">
        <v>27217.77</v>
      </c>
      <c r="AP1488" s="123">
        <v>4282.2299999999996</v>
      </c>
      <c r="AQ1488" s="123">
        <v>31500</v>
      </c>
      <c r="AR1488" s="120">
        <v>32</v>
      </c>
      <c r="AS1488" s="120">
        <f>VLOOKUP(X1488:X3751,[7]Sheet1!$T$2:$AC$1764,10,0)</f>
        <v>630</v>
      </c>
      <c r="AT1488" s="107" t="str">
        <f>VLOOKUP(X1488:X3745,'[8]Asset Classification'!$J$3:$S$2325,10,0)</f>
        <v>&gt;180</v>
      </c>
      <c r="AU1488" s="120"/>
      <c r="AV1488" s="120"/>
      <c r="AW1488" s="120"/>
      <c r="AX1488" s="120" t="s">
        <v>544</v>
      </c>
      <c r="AY1488" s="120" t="s">
        <v>545</v>
      </c>
      <c r="AZ1488" s="120"/>
      <c r="BA1488" s="120"/>
      <c r="BB1488" s="126"/>
      <c r="BC1488" s="110"/>
      <c r="BD1488" s="111"/>
      <c r="BE1488" s="111"/>
      <c r="BF1488" s="112"/>
      <c r="BG1488" s="111"/>
      <c r="BH1488" s="113"/>
      <c r="BI1488" s="111"/>
      <c r="BJ1488" s="111"/>
      <c r="BK1488" s="114"/>
      <c r="BL1488" s="122"/>
    </row>
    <row r="1489" spans="1:64" s="125" customFormat="1" ht="14.55" customHeight="1" x14ac:dyDescent="0.3">
      <c r="A1489" s="120">
        <v>1484</v>
      </c>
      <c r="B1489" s="120" t="s">
        <v>5879</v>
      </c>
      <c r="C1489" s="120" t="s">
        <v>178</v>
      </c>
      <c r="D1489" s="120" t="s">
        <v>850</v>
      </c>
      <c r="E1489" s="120" t="s">
        <v>851</v>
      </c>
      <c r="F1489" s="120" t="s">
        <v>852</v>
      </c>
      <c r="G1489" s="120" t="s">
        <v>853</v>
      </c>
      <c r="H1489" s="120" t="s">
        <v>854</v>
      </c>
      <c r="I1489" s="120">
        <v>40668</v>
      </c>
      <c r="J1489" s="120" t="s">
        <v>854</v>
      </c>
      <c r="K1489" s="120">
        <v>40668</v>
      </c>
      <c r="L1489" s="120" t="s">
        <v>906</v>
      </c>
      <c r="M1489" s="120" t="s">
        <v>907</v>
      </c>
      <c r="N1489" s="120">
        <v>360353</v>
      </c>
      <c r="O1489" s="120" t="s">
        <v>1851</v>
      </c>
      <c r="P1489" s="120">
        <v>491137</v>
      </c>
      <c r="Q1489" s="120" t="s">
        <v>1852</v>
      </c>
      <c r="R1489" s="120" t="s">
        <v>255</v>
      </c>
      <c r="S1489" s="120" t="s">
        <v>2203</v>
      </c>
      <c r="T1489" s="120" t="s">
        <v>185</v>
      </c>
      <c r="U1489" s="120" t="s">
        <v>186</v>
      </c>
      <c r="V1489" s="120">
        <v>541</v>
      </c>
      <c r="W1489" s="120" t="s">
        <v>221</v>
      </c>
      <c r="X1489" s="120">
        <v>349367950</v>
      </c>
      <c r="Y1489" s="120" t="s">
        <v>2204</v>
      </c>
      <c r="Z1489" s="120" t="s">
        <v>777</v>
      </c>
      <c r="AA1489" s="123">
        <v>41952</v>
      </c>
      <c r="AB1489" s="120" t="s">
        <v>194</v>
      </c>
      <c r="AC1489" s="120">
        <v>24</v>
      </c>
      <c r="AD1489" s="120" t="s">
        <v>192</v>
      </c>
      <c r="AE1489" s="120" t="s">
        <v>342</v>
      </c>
      <c r="AF1489" s="123">
        <v>2405</v>
      </c>
      <c r="AG1489" s="123">
        <v>2250</v>
      </c>
      <c r="AH1489" s="120" t="s">
        <v>292</v>
      </c>
      <c r="AI1489" s="123">
        <v>11629.35</v>
      </c>
      <c r="AJ1489" s="123">
        <v>6525.65</v>
      </c>
      <c r="AK1489" s="123">
        <v>18155</v>
      </c>
      <c r="AL1489" s="123">
        <v>30322.65</v>
      </c>
      <c r="AM1489" s="123">
        <v>5677.35</v>
      </c>
      <c r="AN1489" s="123">
        <v>36000</v>
      </c>
      <c r="AO1489" s="123">
        <v>30322.65</v>
      </c>
      <c r="AP1489" s="123">
        <v>5677.35</v>
      </c>
      <c r="AQ1489" s="123">
        <v>36000</v>
      </c>
      <c r="AR1489" s="120">
        <v>30</v>
      </c>
      <c r="AS1489" s="120">
        <f>VLOOKUP(X1489:X3752,[7]Sheet1!$T$2:$AC$1764,10,0)</f>
        <v>630</v>
      </c>
      <c r="AT1489" s="107" t="str">
        <f>VLOOKUP(X1489:X3746,'[8]Asset Classification'!$J$3:$S$2325,10,0)</f>
        <v>&gt;180</v>
      </c>
      <c r="AU1489" s="120"/>
      <c r="AV1489" s="120"/>
      <c r="AW1489" s="120"/>
      <c r="AX1489" s="120" t="s">
        <v>544</v>
      </c>
      <c r="AY1489" s="120" t="s">
        <v>545</v>
      </c>
      <c r="AZ1489" s="120"/>
      <c r="BA1489" s="120"/>
      <c r="BB1489" s="126"/>
      <c r="BC1489" s="110"/>
      <c r="BD1489" s="111"/>
      <c r="BE1489" s="111"/>
      <c r="BF1489" s="112"/>
      <c r="BG1489" s="111"/>
      <c r="BH1489" s="113"/>
      <c r="BI1489" s="111"/>
      <c r="BJ1489" s="111"/>
      <c r="BK1489" s="114"/>
      <c r="BL1489" s="122"/>
    </row>
    <row r="1490" spans="1:64" s="125" customFormat="1" ht="14.55" customHeight="1" x14ac:dyDescent="0.3">
      <c r="A1490" s="120">
        <v>1485</v>
      </c>
      <c r="B1490" s="120" t="s">
        <v>5879</v>
      </c>
      <c r="C1490" s="120" t="s">
        <v>178</v>
      </c>
      <c r="D1490" s="120" t="s">
        <v>850</v>
      </c>
      <c r="E1490" s="120" t="s">
        <v>851</v>
      </c>
      <c r="F1490" s="120" t="s">
        <v>852</v>
      </c>
      <c r="G1490" s="120" t="s">
        <v>853</v>
      </c>
      <c r="H1490" s="120" t="s">
        <v>854</v>
      </c>
      <c r="I1490" s="120">
        <v>40668</v>
      </c>
      <c r="J1490" s="120" t="s">
        <v>854</v>
      </c>
      <c r="K1490" s="120">
        <v>40668</v>
      </c>
      <c r="L1490" s="120" t="s">
        <v>1019</v>
      </c>
      <c r="M1490" s="120" t="s">
        <v>1020</v>
      </c>
      <c r="N1490" s="120">
        <v>360509</v>
      </c>
      <c r="O1490" s="120" t="s">
        <v>1892</v>
      </c>
      <c r="P1490" s="120">
        <v>91414</v>
      </c>
      <c r="Q1490" s="120" t="s">
        <v>2439</v>
      </c>
      <c r="R1490" s="120" t="s">
        <v>255</v>
      </c>
      <c r="S1490" s="120" t="s">
        <v>2484</v>
      </c>
      <c r="T1490" s="120" t="s">
        <v>185</v>
      </c>
      <c r="U1490" s="120" t="s">
        <v>181</v>
      </c>
      <c r="V1490" s="120">
        <v>541</v>
      </c>
      <c r="W1490" s="120" t="s">
        <v>5880</v>
      </c>
      <c r="X1490" s="120">
        <v>350359022</v>
      </c>
      <c r="Y1490" s="120" t="s">
        <v>2485</v>
      </c>
      <c r="Z1490" s="120" t="s">
        <v>390</v>
      </c>
      <c r="AA1490" s="123">
        <v>41952</v>
      </c>
      <c r="AB1490" s="120" t="s">
        <v>182</v>
      </c>
      <c r="AC1490" s="120">
        <v>24</v>
      </c>
      <c r="AD1490" s="120" t="s">
        <v>192</v>
      </c>
      <c r="AE1490" s="120" t="s">
        <v>385</v>
      </c>
      <c r="AF1490" s="123">
        <v>2443</v>
      </c>
      <c r="AG1490" s="123">
        <v>2250</v>
      </c>
      <c r="AH1490" s="120" t="s">
        <v>793</v>
      </c>
      <c r="AI1490" s="123">
        <v>6979.36</v>
      </c>
      <c r="AJ1490" s="123">
        <v>4463.6400000000003</v>
      </c>
      <c r="AK1490" s="123">
        <v>11443</v>
      </c>
      <c r="AL1490" s="123">
        <v>34972.639999999999</v>
      </c>
      <c r="AM1490" s="123">
        <v>7777.36</v>
      </c>
      <c r="AN1490" s="123">
        <v>42750</v>
      </c>
      <c r="AO1490" s="123">
        <v>34972.639999999999</v>
      </c>
      <c r="AP1490" s="123">
        <v>7777.36</v>
      </c>
      <c r="AQ1490" s="123">
        <v>42750</v>
      </c>
      <c r="AR1490" s="120">
        <v>26</v>
      </c>
      <c r="AS1490" s="120">
        <f>VLOOKUP(X1490:X3753,[7]Sheet1!$T$2:$AC$1764,10,0)</f>
        <v>630</v>
      </c>
      <c r="AT1490" s="107" t="str">
        <f>VLOOKUP(X1490:X3747,'[8]Asset Classification'!$J$3:$S$2325,10,0)</f>
        <v>&gt;180</v>
      </c>
      <c r="AU1490" s="120"/>
      <c r="AV1490" s="120"/>
      <c r="AW1490" s="120"/>
      <c r="AX1490" s="120" t="s">
        <v>544</v>
      </c>
      <c r="AY1490" s="120" t="s">
        <v>545</v>
      </c>
      <c r="AZ1490" s="120"/>
      <c r="BA1490" s="120"/>
      <c r="BB1490" s="126"/>
      <c r="BC1490" s="110"/>
      <c r="BD1490" s="111"/>
      <c r="BE1490" s="111"/>
      <c r="BF1490" s="112"/>
      <c r="BG1490" s="111"/>
      <c r="BH1490" s="113"/>
      <c r="BI1490" s="111"/>
      <c r="BJ1490" s="111"/>
      <c r="BK1490" s="114"/>
      <c r="BL1490" s="122"/>
    </row>
    <row r="1491" spans="1:64" s="125" customFormat="1" ht="14.55" customHeight="1" x14ac:dyDescent="0.3">
      <c r="A1491" s="120">
        <v>1486</v>
      </c>
      <c r="B1491" s="120" t="s">
        <v>5879</v>
      </c>
      <c r="C1491" s="120" t="s">
        <v>178</v>
      </c>
      <c r="D1491" s="120" t="s">
        <v>850</v>
      </c>
      <c r="E1491" s="120" t="s">
        <v>851</v>
      </c>
      <c r="F1491" s="120" t="s">
        <v>852</v>
      </c>
      <c r="G1491" s="120" t="s">
        <v>853</v>
      </c>
      <c r="H1491" s="120" t="s">
        <v>854</v>
      </c>
      <c r="I1491" s="120">
        <v>40668</v>
      </c>
      <c r="J1491" s="120" t="s">
        <v>854</v>
      </c>
      <c r="K1491" s="120">
        <v>40668</v>
      </c>
      <c r="L1491" s="120" t="s">
        <v>1019</v>
      </c>
      <c r="M1491" s="120" t="s">
        <v>1020</v>
      </c>
      <c r="N1491" s="120">
        <v>360509</v>
      </c>
      <c r="O1491" s="120" t="s">
        <v>1892</v>
      </c>
      <c r="P1491" s="120">
        <v>91414</v>
      </c>
      <c r="Q1491" s="120" t="s">
        <v>2439</v>
      </c>
      <c r="R1491" s="120" t="s">
        <v>255</v>
      </c>
      <c r="S1491" s="120" t="s">
        <v>2519</v>
      </c>
      <c r="T1491" s="120" t="s">
        <v>185</v>
      </c>
      <c r="U1491" s="120" t="s">
        <v>181</v>
      </c>
      <c r="V1491" s="120">
        <v>541</v>
      </c>
      <c r="W1491" s="120" t="s">
        <v>676</v>
      </c>
      <c r="X1491" s="120">
        <v>350479073</v>
      </c>
      <c r="Y1491" s="120" t="s">
        <v>2520</v>
      </c>
      <c r="Z1491" s="120" t="s">
        <v>358</v>
      </c>
      <c r="AA1491" s="123">
        <v>41952</v>
      </c>
      <c r="AB1491" s="120" t="s">
        <v>182</v>
      </c>
      <c r="AC1491" s="120">
        <v>24</v>
      </c>
      <c r="AD1491" s="120" t="s">
        <v>192</v>
      </c>
      <c r="AE1491" s="120" t="s">
        <v>385</v>
      </c>
      <c r="AF1491" s="123">
        <v>2185</v>
      </c>
      <c r="AG1491" s="123">
        <v>2250</v>
      </c>
      <c r="AH1491" s="120" t="s">
        <v>374</v>
      </c>
      <c r="AI1491" s="123">
        <v>6979.35</v>
      </c>
      <c r="AJ1491" s="123">
        <v>4205.6499999999996</v>
      </c>
      <c r="AK1491" s="123">
        <v>11185</v>
      </c>
      <c r="AL1491" s="123">
        <v>34972.65</v>
      </c>
      <c r="AM1491" s="123">
        <v>7777.35</v>
      </c>
      <c r="AN1491" s="123">
        <v>42750</v>
      </c>
      <c r="AO1491" s="123">
        <v>34972.65</v>
      </c>
      <c r="AP1491" s="123">
        <v>7777.35</v>
      </c>
      <c r="AQ1491" s="123">
        <v>42750</v>
      </c>
      <c r="AR1491" s="120">
        <v>26</v>
      </c>
      <c r="AS1491" s="120">
        <f>VLOOKUP(X1491:X3754,[7]Sheet1!$T$2:$AC$1764,10,0)</f>
        <v>630</v>
      </c>
      <c r="AT1491" s="107" t="str">
        <f>VLOOKUP(X1491:X3748,'[8]Asset Classification'!$J$3:$S$2325,10,0)</f>
        <v>&gt;180</v>
      </c>
      <c r="AU1491" s="120"/>
      <c r="AV1491" s="120"/>
      <c r="AW1491" s="120"/>
      <c r="AX1491" s="120" t="s">
        <v>544</v>
      </c>
      <c r="AY1491" s="120" t="s">
        <v>545</v>
      </c>
      <c r="AZ1491" s="120"/>
      <c r="BA1491" s="120"/>
      <c r="BB1491" s="126"/>
      <c r="BC1491" s="110"/>
      <c r="BD1491" s="111"/>
      <c r="BE1491" s="111"/>
      <c r="BF1491" s="112"/>
      <c r="BG1491" s="111"/>
      <c r="BH1491" s="113"/>
      <c r="BI1491" s="111"/>
      <c r="BJ1491" s="111"/>
      <c r="BK1491" s="114"/>
      <c r="BL1491" s="122"/>
    </row>
    <row r="1492" spans="1:64" s="125" customFormat="1" ht="14.55" customHeight="1" x14ac:dyDescent="0.3">
      <c r="A1492" s="120">
        <v>1487</v>
      </c>
      <c r="B1492" s="120" t="s">
        <v>5879</v>
      </c>
      <c r="C1492" s="120" t="s">
        <v>178</v>
      </c>
      <c r="D1492" s="120" t="s">
        <v>850</v>
      </c>
      <c r="E1492" s="120" t="s">
        <v>851</v>
      </c>
      <c r="F1492" s="120" t="s">
        <v>852</v>
      </c>
      <c r="G1492" s="120" t="s">
        <v>853</v>
      </c>
      <c r="H1492" s="120" t="s">
        <v>854</v>
      </c>
      <c r="I1492" s="120">
        <v>40668</v>
      </c>
      <c r="J1492" s="120" t="s">
        <v>854</v>
      </c>
      <c r="K1492" s="120">
        <v>40668</v>
      </c>
      <c r="L1492" s="120" t="s">
        <v>1019</v>
      </c>
      <c r="M1492" s="120" t="s">
        <v>1020</v>
      </c>
      <c r="N1492" s="120">
        <v>360509</v>
      </c>
      <c r="O1492" s="120" t="s">
        <v>2500</v>
      </c>
      <c r="P1492" s="120">
        <v>91543</v>
      </c>
      <c r="Q1492" s="120" t="s">
        <v>2501</v>
      </c>
      <c r="R1492" s="120" t="s">
        <v>255</v>
      </c>
      <c r="S1492" s="120" t="s">
        <v>2541</v>
      </c>
      <c r="T1492" s="120" t="s">
        <v>298</v>
      </c>
      <c r="U1492" s="120" t="s">
        <v>186</v>
      </c>
      <c r="V1492" s="120">
        <v>541</v>
      </c>
      <c r="W1492" s="120" t="s">
        <v>5900</v>
      </c>
      <c r="X1492" s="120">
        <v>350506380</v>
      </c>
      <c r="Y1492" s="120" t="s">
        <v>2542</v>
      </c>
      <c r="Z1492" s="120" t="s">
        <v>281</v>
      </c>
      <c r="AA1492" s="123">
        <v>41952</v>
      </c>
      <c r="AB1492" s="120" t="s">
        <v>194</v>
      </c>
      <c r="AC1492" s="120">
        <v>24</v>
      </c>
      <c r="AD1492" s="120" t="s">
        <v>192</v>
      </c>
      <c r="AE1492" s="120" t="s">
        <v>228</v>
      </c>
      <c r="AF1492" s="123">
        <v>2687</v>
      </c>
      <c r="AG1492" s="123">
        <v>2250</v>
      </c>
      <c r="AH1492" s="120" t="s">
        <v>292</v>
      </c>
      <c r="AI1492" s="123">
        <v>5490.34</v>
      </c>
      <c r="AJ1492" s="123">
        <v>3946.66</v>
      </c>
      <c r="AK1492" s="123">
        <v>9437</v>
      </c>
      <c r="AL1492" s="123">
        <v>36461.660000000003</v>
      </c>
      <c r="AM1492" s="123">
        <v>8538.34</v>
      </c>
      <c r="AN1492" s="123">
        <v>45000</v>
      </c>
      <c r="AO1492" s="123">
        <v>36461.660000000003</v>
      </c>
      <c r="AP1492" s="123">
        <v>8538.34</v>
      </c>
      <c r="AQ1492" s="123">
        <v>45000</v>
      </c>
      <c r="AR1492" s="120">
        <v>25</v>
      </c>
      <c r="AS1492" s="120">
        <f>VLOOKUP(X1492:X3755,[7]Sheet1!$T$2:$AC$1764,10,0)</f>
        <v>630</v>
      </c>
      <c r="AT1492" s="107" t="str">
        <f>VLOOKUP(X1492:X3749,'[8]Asset Classification'!$J$3:$S$2325,10,0)</f>
        <v>&gt;180</v>
      </c>
      <c r="AU1492" s="120"/>
      <c r="AV1492" s="120"/>
      <c r="AW1492" s="120"/>
      <c r="AX1492" s="120" t="s">
        <v>544</v>
      </c>
      <c r="AY1492" s="120" t="s">
        <v>545</v>
      </c>
      <c r="AZ1492" s="120"/>
      <c r="BA1492" s="120"/>
      <c r="BB1492" s="126"/>
      <c r="BC1492" s="110"/>
      <c r="BD1492" s="111"/>
      <c r="BE1492" s="111"/>
      <c r="BF1492" s="112"/>
      <c r="BG1492" s="111"/>
      <c r="BH1492" s="113"/>
      <c r="BI1492" s="111"/>
      <c r="BJ1492" s="111"/>
      <c r="BK1492" s="114"/>
      <c r="BL1492" s="122"/>
    </row>
    <row r="1493" spans="1:64" s="125" customFormat="1" ht="14.55" customHeight="1" x14ac:dyDescent="0.3">
      <c r="A1493" s="120">
        <v>1488</v>
      </c>
      <c r="B1493" s="120" t="s">
        <v>5879</v>
      </c>
      <c r="C1493" s="120" t="s">
        <v>178</v>
      </c>
      <c r="D1493" s="120" t="s">
        <v>850</v>
      </c>
      <c r="E1493" s="120" t="s">
        <v>851</v>
      </c>
      <c r="F1493" s="120" t="s">
        <v>852</v>
      </c>
      <c r="G1493" s="120" t="s">
        <v>853</v>
      </c>
      <c r="H1493" s="120" t="s">
        <v>854</v>
      </c>
      <c r="I1493" s="120">
        <v>40668</v>
      </c>
      <c r="J1493" s="120" t="s">
        <v>854</v>
      </c>
      <c r="K1493" s="120">
        <v>40668</v>
      </c>
      <c r="L1493" s="120" t="s">
        <v>1019</v>
      </c>
      <c r="M1493" s="120" t="s">
        <v>1020</v>
      </c>
      <c r="N1493" s="120">
        <v>360509</v>
      </c>
      <c r="O1493" s="120" t="s">
        <v>2086</v>
      </c>
      <c r="P1493" s="120">
        <v>574059</v>
      </c>
      <c r="Q1493" s="120" t="s">
        <v>2643</v>
      </c>
      <c r="R1493" s="120" t="s">
        <v>255</v>
      </c>
      <c r="S1493" s="120" t="s">
        <v>2658</v>
      </c>
      <c r="T1493" s="120" t="s">
        <v>185</v>
      </c>
      <c r="U1493" s="120" t="s">
        <v>186</v>
      </c>
      <c r="V1493" s="120">
        <v>541</v>
      </c>
      <c r="W1493" s="120" t="s">
        <v>5880</v>
      </c>
      <c r="X1493" s="120">
        <v>350705451</v>
      </c>
      <c r="Y1493" s="120" t="s">
        <v>2659</v>
      </c>
      <c r="Z1493" s="120" t="s">
        <v>796</v>
      </c>
      <c r="AA1493" s="123">
        <v>41952</v>
      </c>
      <c r="AB1493" s="120" t="s">
        <v>182</v>
      </c>
      <c r="AC1493" s="120">
        <v>24</v>
      </c>
      <c r="AD1493" s="120" t="s">
        <v>192</v>
      </c>
      <c r="AE1493" s="120" t="s">
        <v>395</v>
      </c>
      <c r="AF1493" s="123">
        <v>2313</v>
      </c>
      <c r="AG1493" s="123">
        <v>2250</v>
      </c>
      <c r="AH1493" s="120" t="s">
        <v>442</v>
      </c>
      <c r="AI1493" s="123">
        <v>5490.34</v>
      </c>
      <c r="AJ1493" s="123">
        <v>3602.66</v>
      </c>
      <c r="AK1493" s="123">
        <v>9093</v>
      </c>
      <c r="AL1493" s="123">
        <v>36461.660000000003</v>
      </c>
      <c r="AM1493" s="123">
        <v>8508.34</v>
      </c>
      <c r="AN1493" s="123">
        <v>44970</v>
      </c>
      <c r="AO1493" s="123">
        <v>36461.660000000003</v>
      </c>
      <c r="AP1493" s="123">
        <v>8508.34</v>
      </c>
      <c r="AQ1493" s="123">
        <v>44970</v>
      </c>
      <c r="AR1493" s="120">
        <v>26</v>
      </c>
      <c r="AS1493" s="120">
        <f>VLOOKUP(X1493:X3756,[7]Sheet1!$T$2:$AC$1764,10,0)</f>
        <v>630</v>
      </c>
      <c r="AT1493" s="107" t="str">
        <f>VLOOKUP(X1493:X3750,'[8]Asset Classification'!$J$3:$S$2325,10,0)</f>
        <v>&gt;180</v>
      </c>
      <c r="AU1493" s="120"/>
      <c r="AV1493" s="120"/>
      <c r="AW1493" s="120"/>
      <c r="AX1493" s="120" t="s">
        <v>544</v>
      </c>
      <c r="AY1493" s="120" t="s">
        <v>545</v>
      </c>
      <c r="AZ1493" s="120"/>
      <c r="BA1493" s="120"/>
      <c r="BB1493" s="126"/>
      <c r="BC1493" s="110"/>
      <c r="BD1493" s="111"/>
      <c r="BE1493" s="111"/>
      <c r="BF1493" s="112"/>
      <c r="BG1493" s="111"/>
      <c r="BH1493" s="113"/>
      <c r="BI1493" s="111"/>
      <c r="BJ1493" s="111"/>
      <c r="BK1493" s="114"/>
      <c r="BL1493" s="122"/>
    </row>
    <row r="1494" spans="1:64" s="125" customFormat="1" ht="14.55" customHeight="1" x14ac:dyDescent="0.3">
      <c r="A1494" s="120">
        <v>1489</v>
      </c>
      <c r="B1494" s="120" t="s">
        <v>5879</v>
      </c>
      <c r="C1494" s="120" t="s">
        <v>178</v>
      </c>
      <c r="D1494" s="120" t="s">
        <v>850</v>
      </c>
      <c r="E1494" s="120" t="s">
        <v>851</v>
      </c>
      <c r="F1494" s="120" t="s">
        <v>852</v>
      </c>
      <c r="G1494" s="120" t="s">
        <v>853</v>
      </c>
      <c r="H1494" s="120" t="s">
        <v>854</v>
      </c>
      <c r="I1494" s="120">
        <v>40668</v>
      </c>
      <c r="J1494" s="120" t="s">
        <v>854</v>
      </c>
      <c r="K1494" s="120">
        <v>40668</v>
      </c>
      <c r="L1494" s="120" t="s">
        <v>1019</v>
      </c>
      <c r="M1494" s="120" t="s">
        <v>1020</v>
      </c>
      <c r="N1494" s="120">
        <v>360509</v>
      </c>
      <c r="O1494" s="120" t="s">
        <v>2086</v>
      </c>
      <c r="P1494" s="120">
        <v>574059</v>
      </c>
      <c r="Q1494" s="120" t="s">
        <v>2643</v>
      </c>
      <c r="R1494" s="120" t="s">
        <v>255</v>
      </c>
      <c r="S1494" s="120" t="s">
        <v>2660</v>
      </c>
      <c r="T1494" s="120" t="s">
        <v>185</v>
      </c>
      <c r="U1494" s="120" t="s">
        <v>186</v>
      </c>
      <c r="V1494" s="120">
        <v>541</v>
      </c>
      <c r="W1494" s="120" t="s">
        <v>5905</v>
      </c>
      <c r="X1494" s="120">
        <v>350705454</v>
      </c>
      <c r="Y1494" s="120" t="s">
        <v>2661</v>
      </c>
      <c r="Z1494" s="120" t="s">
        <v>796</v>
      </c>
      <c r="AA1494" s="123">
        <v>41952</v>
      </c>
      <c r="AB1494" s="120" t="s">
        <v>182</v>
      </c>
      <c r="AC1494" s="120">
        <v>24</v>
      </c>
      <c r="AD1494" s="120" t="s">
        <v>192</v>
      </c>
      <c r="AE1494" s="120" t="s">
        <v>395</v>
      </c>
      <c r="AF1494" s="123">
        <v>2313</v>
      </c>
      <c r="AG1494" s="123">
        <v>2250</v>
      </c>
      <c r="AH1494" s="120" t="s">
        <v>442</v>
      </c>
      <c r="AI1494" s="123">
        <v>5490.34</v>
      </c>
      <c r="AJ1494" s="123">
        <v>3572.66</v>
      </c>
      <c r="AK1494" s="123">
        <v>9063</v>
      </c>
      <c r="AL1494" s="123">
        <v>36461.660000000003</v>
      </c>
      <c r="AM1494" s="123">
        <v>8538.34</v>
      </c>
      <c r="AN1494" s="123">
        <v>45000</v>
      </c>
      <c r="AO1494" s="123">
        <v>36461.660000000003</v>
      </c>
      <c r="AP1494" s="123">
        <v>8538.34</v>
      </c>
      <c r="AQ1494" s="123">
        <v>45000</v>
      </c>
      <c r="AR1494" s="120">
        <v>26</v>
      </c>
      <c r="AS1494" s="120">
        <f>VLOOKUP(X1494:X3757,[7]Sheet1!$T$2:$AC$1764,10,0)</f>
        <v>630</v>
      </c>
      <c r="AT1494" s="107" t="str">
        <f>VLOOKUP(X1494:X3751,'[8]Asset Classification'!$J$3:$S$2325,10,0)</f>
        <v>&gt;180</v>
      </c>
      <c r="AU1494" s="120"/>
      <c r="AV1494" s="120"/>
      <c r="AW1494" s="120"/>
      <c r="AX1494" s="120" t="s">
        <v>544</v>
      </c>
      <c r="AY1494" s="120" t="s">
        <v>545</v>
      </c>
      <c r="AZ1494" s="120"/>
      <c r="BA1494" s="120"/>
      <c r="BB1494" s="126"/>
      <c r="BC1494" s="110"/>
      <c r="BD1494" s="111"/>
      <c r="BE1494" s="111"/>
      <c r="BF1494" s="112"/>
      <c r="BG1494" s="111"/>
      <c r="BH1494" s="113"/>
      <c r="BI1494" s="111"/>
      <c r="BJ1494" s="111"/>
      <c r="BK1494" s="114"/>
      <c r="BL1494" s="122"/>
    </row>
    <row r="1495" spans="1:64" s="125" customFormat="1" ht="14.55" customHeight="1" x14ac:dyDescent="0.3">
      <c r="A1495" s="120">
        <v>1490</v>
      </c>
      <c r="B1495" s="120" t="s">
        <v>5879</v>
      </c>
      <c r="C1495" s="120" t="s">
        <v>178</v>
      </c>
      <c r="D1495" s="120" t="s">
        <v>850</v>
      </c>
      <c r="E1495" s="120" t="s">
        <v>851</v>
      </c>
      <c r="F1495" s="120" t="s">
        <v>852</v>
      </c>
      <c r="G1495" s="120" t="s">
        <v>853</v>
      </c>
      <c r="H1495" s="120" t="s">
        <v>854</v>
      </c>
      <c r="I1495" s="120">
        <v>40668</v>
      </c>
      <c r="J1495" s="120" t="s">
        <v>854</v>
      </c>
      <c r="K1495" s="120">
        <v>40668</v>
      </c>
      <c r="L1495" s="120" t="s">
        <v>1019</v>
      </c>
      <c r="M1495" s="120" t="s">
        <v>1020</v>
      </c>
      <c r="N1495" s="120">
        <v>360509</v>
      </c>
      <c r="O1495" s="120" t="s">
        <v>2086</v>
      </c>
      <c r="P1495" s="120">
        <v>574059</v>
      </c>
      <c r="Q1495" s="120" t="s">
        <v>2643</v>
      </c>
      <c r="R1495" s="120" t="s">
        <v>255</v>
      </c>
      <c r="S1495" s="120" t="s">
        <v>2679</v>
      </c>
      <c r="T1495" s="120" t="s">
        <v>185</v>
      </c>
      <c r="U1495" s="120" t="s">
        <v>186</v>
      </c>
      <c r="V1495" s="120">
        <v>541</v>
      </c>
      <c r="W1495" s="120" t="s">
        <v>5880</v>
      </c>
      <c r="X1495" s="120">
        <v>350754952</v>
      </c>
      <c r="Y1495" s="120" t="s">
        <v>2680</v>
      </c>
      <c r="Z1495" s="120" t="s">
        <v>407</v>
      </c>
      <c r="AA1495" s="123">
        <v>44040</v>
      </c>
      <c r="AB1495" s="120" t="s">
        <v>182</v>
      </c>
      <c r="AC1495" s="120">
        <v>24</v>
      </c>
      <c r="AD1495" s="120" t="s">
        <v>192</v>
      </c>
      <c r="AE1495" s="120" t="s">
        <v>395</v>
      </c>
      <c r="AF1495" s="123">
        <v>1680</v>
      </c>
      <c r="AG1495" s="123">
        <v>2400</v>
      </c>
      <c r="AH1495" s="120" t="s">
        <v>819</v>
      </c>
      <c r="AI1495" s="123">
        <v>5147.58</v>
      </c>
      <c r="AJ1495" s="123">
        <v>3732.42</v>
      </c>
      <c r="AK1495" s="123">
        <v>8880</v>
      </c>
      <c r="AL1495" s="123">
        <v>38892.42</v>
      </c>
      <c r="AM1495" s="123">
        <v>9107.58</v>
      </c>
      <c r="AN1495" s="123">
        <v>48000</v>
      </c>
      <c r="AO1495" s="123">
        <v>38892.42</v>
      </c>
      <c r="AP1495" s="123">
        <v>9107.58</v>
      </c>
      <c r="AQ1495" s="123">
        <v>48000</v>
      </c>
      <c r="AR1495" s="120">
        <v>26</v>
      </c>
      <c r="AS1495" s="120">
        <f>VLOOKUP(X1495:X3758,[7]Sheet1!$T$2:$AC$1764,10,0)</f>
        <v>630</v>
      </c>
      <c r="AT1495" s="107" t="str">
        <f>VLOOKUP(X1495:X3752,'[8]Asset Classification'!$J$3:$S$2325,10,0)</f>
        <v>&gt;180</v>
      </c>
      <c r="AU1495" s="120"/>
      <c r="AV1495" s="120"/>
      <c r="AW1495" s="120"/>
      <c r="AX1495" s="120" t="s">
        <v>544</v>
      </c>
      <c r="AY1495" s="120" t="s">
        <v>545</v>
      </c>
      <c r="AZ1495" s="120"/>
      <c r="BA1495" s="120"/>
      <c r="BB1495" s="126"/>
      <c r="BC1495" s="110"/>
      <c r="BD1495" s="111"/>
      <c r="BE1495" s="111"/>
      <c r="BF1495" s="112"/>
      <c r="BG1495" s="111"/>
      <c r="BH1495" s="113"/>
      <c r="BI1495" s="111"/>
      <c r="BJ1495" s="111"/>
      <c r="BK1495" s="114"/>
      <c r="BL1495" s="122"/>
    </row>
    <row r="1496" spans="1:64" s="125" customFormat="1" ht="14.55" customHeight="1" x14ac:dyDescent="0.3">
      <c r="A1496" s="120">
        <v>1491</v>
      </c>
      <c r="B1496" s="120" t="s">
        <v>5879</v>
      </c>
      <c r="C1496" s="120" t="s">
        <v>178</v>
      </c>
      <c r="D1496" s="120" t="s">
        <v>850</v>
      </c>
      <c r="E1496" s="120" t="s">
        <v>851</v>
      </c>
      <c r="F1496" s="120" t="s">
        <v>852</v>
      </c>
      <c r="G1496" s="120" t="s">
        <v>853</v>
      </c>
      <c r="H1496" s="120" t="s">
        <v>854</v>
      </c>
      <c r="I1496" s="120">
        <v>168143</v>
      </c>
      <c r="J1496" s="120" t="s">
        <v>854</v>
      </c>
      <c r="K1496" s="120">
        <v>168143</v>
      </c>
      <c r="L1496" s="120" t="s">
        <v>855</v>
      </c>
      <c r="M1496" s="120" t="s">
        <v>856</v>
      </c>
      <c r="N1496" s="120">
        <v>385338</v>
      </c>
      <c r="O1496" s="120" t="s">
        <v>1514</v>
      </c>
      <c r="P1496" s="120">
        <v>91547</v>
      </c>
      <c r="Q1496" s="120" t="s">
        <v>1515</v>
      </c>
      <c r="R1496" s="120" t="s">
        <v>219</v>
      </c>
      <c r="S1496" s="120" t="s">
        <v>1516</v>
      </c>
      <c r="T1496" s="120" t="s">
        <v>185</v>
      </c>
      <c r="U1496" s="120" t="s">
        <v>186</v>
      </c>
      <c r="V1496" s="120">
        <v>0</v>
      </c>
      <c r="W1496" s="120" t="s">
        <v>5880</v>
      </c>
      <c r="X1496" s="120">
        <v>32955199</v>
      </c>
      <c r="Y1496" s="120" t="s">
        <v>1517</v>
      </c>
      <c r="Z1496" s="120" t="s">
        <v>1518</v>
      </c>
      <c r="AA1496" s="123">
        <v>31316</v>
      </c>
      <c r="AB1496" s="120" t="s">
        <v>189</v>
      </c>
      <c r="AC1496" s="120">
        <v>24</v>
      </c>
      <c r="AD1496" s="120" t="s">
        <v>192</v>
      </c>
      <c r="AE1496" s="120" t="s">
        <v>1518</v>
      </c>
      <c r="AF1496" s="123">
        <v>1439</v>
      </c>
      <c r="AG1496" s="123">
        <v>1650</v>
      </c>
      <c r="AH1496" s="120" t="s">
        <v>736</v>
      </c>
      <c r="AI1496" s="123">
        <v>28103.439999999999</v>
      </c>
      <c r="AJ1496" s="123">
        <v>7985.56</v>
      </c>
      <c r="AK1496" s="123">
        <v>36089</v>
      </c>
      <c r="AL1496" s="123">
        <v>3212.56</v>
      </c>
      <c r="AM1496" s="123">
        <v>87.44</v>
      </c>
      <c r="AN1496" s="123">
        <v>3300</v>
      </c>
      <c r="AO1496" s="123">
        <v>3212.56</v>
      </c>
      <c r="AP1496" s="123">
        <v>87.44</v>
      </c>
      <c r="AQ1496" s="123">
        <v>3300</v>
      </c>
      <c r="AR1496" s="120">
        <v>44</v>
      </c>
      <c r="AS1496" s="120">
        <f>VLOOKUP(X1496:X3759,[7]Sheet1!$T$2:$AC$1764,10,0)</f>
        <v>631</v>
      </c>
      <c r="AT1496" s="107" t="str">
        <f>VLOOKUP(X1496:X3753,'[8]Asset Classification'!$J$3:$S$2325,10,0)</f>
        <v>&gt;180</v>
      </c>
      <c r="AU1496" s="120"/>
      <c r="AV1496" s="120"/>
      <c r="AW1496" s="120"/>
      <c r="AX1496" s="120" t="s">
        <v>544</v>
      </c>
      <c r="AY1496" s="120" t="s">
        <v>545</v>
      </c>
      <c r="AZ1496" s="120"/>
      <c r="BA1496" s="120"/>
      <c r="BB1496" s="126"/>
      <c r="BC1496" s="110"/>
      <c r="BD1496" s="111"/>
      <c r="BE1496" s="111"/>
      <c r="BF1496" s="112"/>
      <c r="BG1496" s="111"/>
      <c r="BH1496" s="113"/>
      <c r="BI1496" s="111"/>
      <c r="BJ1496" s="111"/>
      <c r="BK1496" s="114"/>
      <c r="BL1496" s="122"/>
    </row>
    <row r="1497" spans="1:64" s="125" customFormat="1" ht="14.55" customHeight="1" x14ac:dyDescent="0.3">
      <c r="A1497" s="120">
        <v>1492</v>
      </c>
      <c r="B1497" s="120" t="s">
        <v>5879</v>
      </c>
      <c r="C1497" s="120" t="s">
        <v>178</v>
      </c>
      <c r="D1497" s="120" t="s">
        <v>850</v>
      </c>
      <c r="E1497" s="120" t="s">
        <v>851</v>
      </c>
      <c r="F1497" s="120" t="s">
        <v>852</v>
      </c>
      <c r="G1497" s="120" t="s">
        <v>853</v>
      </c>
      <c r="H1497" s="120" t="s">
        <v>854</v>
      </c>
      <c r="I1497" s="120">
        <v>168143</v>
      </c>
      <c r="J1497" s="120" t="s">
        <v>854</v>
      </c>
      <c r="K1497" s="120">
        <v>168143</v>
      </c>
      <c r="L1497" s="120" t="s">
        <v>855</v>
      </c>
      <c r="M1497" s="120" t="s">
        <v>856</v>
      </c>
      <c r="N1497" s="120">
        <v>403969</v>
      </c>
      <c r="O1497" s="120" t="s">
        <v>1044</v>
      </c>
      <c r="P1497" s="120">
        <v>91397</v>
      </c>
      <c r="Q1497" s="120" t="s">
        <v>1045</v>
      </c>
      <c r="R1497" s="120" t="s">
        <v>275</v>
      </c>
      <c r="S1497" s="120" t="s">
        <v>1789</v>
      </c>
      <c r="T1497" s="120" t="s">
        <v>185</v>
      </c>
      <c r="U1497" s="120" t="s">
        <v>186</v>
      </c>
      <c r="V1497" s="120">
        <v>0</v>
      </c>
      <c r="W1497" s="120" t="s">
        <v>5880</v>
      </c>
      <c r="X1497" s="120">
        <v>348454718</v>
      </c>
      <c r="Y1497" s="120" t="s">
        <v>1790</v>
      </c>
      <c r="Z1497" s="120" t="s">
        <v>216</v>
      </c>
      <c r="AA1497" s="123">
        <v>21920</v>
      </c>
      <c r="AB1497" s="120" t="s">
        <v>189</v>
      </c>
      <c r="AC1497" s="120">
        <v>18</v>
      </c>
      <c r="AD1497" s="120" t="s">
        <v>276</v>
      </c>
      <c r="AE1497" s="120" t="s">
        <v>761</v>
      </c>
      <c r="AF1497" s="123">
        <v>1526</v>
      </c>
      <c r="AG1497" s="123">
        <v>1430</v>
      </c>
      <c r="AH1497" s="120" t="s">
        <v>188</v>
      </c>
      <c r="AI1497" s="123">
        <v>13845.96</v>
      </c>
      <c r="AJ1497" s="123">
        <v>3456.38</v>
      </c>
      <c r="AK1497" s="123">
        <v>17302.34</v>
      </c>
      <c r="AL1497" s="123">
        <v>8074.04</v>
      </c>
      <c r="AM1497" s="123">
        <v>459.62</v>
      </c>
      <c r="AN1497" s="123">
        <v>8533.66</v>
      </c>
      <c r="AO1497" s="123">
        <v>8074.04</v>
      </c>
      <c r="AP1497" s="123">
        <v>459.62</v>
      </c>
      <c r="AQ1497" s="123">
        <v>8533.66</v>
      </c>
      <c r="AR1497" s="120">
        <v>33</v>
      </c>
      <c r="AS1497" s="120">
        <f>VLOOKUP(X1497:X3760,[7]Sheet1!$T$2:$AC$1764,10,0)</f>
        <v>631</v>
      </c>
      <c r="AT1497" s="107" t="str">
        <f>VLOOKUP(X1497:X3754,'[8]Asset Classification'!$J$3:$S$2325,10,0)</f>
        <v>&gt;180</v>
      </c>
      <c r="AU1497" s="120"/>
      <c r="AV1497" s="120"/>
      <c r="AW1497" s="120"/>
      <c r="AX1497" s="120" t="s">
        <v>544</v>
      </c>
      <c r="AY1497" s="120" t="s">
        <v>545</v>
      </c>
      <c r="AZ1497" s="120"/>
      <c r="BA1497" s="120"/>
      <c r="BB1497" s="126"/>
      <c r="BC1497" s="110"/>
      <c r="BD1497" s="111"/>
      <c r="BE1497" s="111"/>
      <c r="BF1497" s="112"/>
      <c r="BG1497" s="111"/>
      <c r="BH1497" s="113"/>
      <c r="BI1497" s="111"/>
      <c r="BJ1497" s="111"/>
      <c r="BK1497" s="114"/>
      <c r="BL1497" s="122"/>
    </row>
    <row r="1498" spans="1:64" s="125" customFormat="1" ht="14.55" customHeight="1" x14ac:dyDescent="0.3">
      <c r="A1498" s="120">
        <v>1493</v>
      </c>
      <c r="B1498" s="120" t="s">
        <v>5879</v>
      </c>
      <c r="C1498" s="120" t="s">
        <v>178</v>
      </c>
      <c r="D1498" s="120" t="s">
        <v>850</v>
      </c>
      <c r="E1498" s="120" t="s">
        <v>851</v>
      </c>
      <c r="F1498" s="120" t="s">
        <v>852</v>
      </c>
      <c r="G1498" s="120" t="s">
        <v>853</v>
      </c>
      <c r="H1498" s="120" t="s">
        <v>854</v>
      </c>
      <c r="I1498" s="120">
        <v>168143</v>
      </c>
      <c r="J1498" s="120" t="s">
        <v>854</v>
      </c>
      <c r="K1498" s="120">
        <v>168143</v>
      </c>
      <c r="L1498" s="120" t="s">
        <v>855</v>
      </c>
      <c r="M1498" s="120" t="s">
        <v>856</v>
      </c>
      <c r="N1498" s="120">
        <v>62803</v>
      </c>
      <c r="O1498" s="120" t="s">
        <v>2231</v>
      </c>
      <c r="P1498" s="120">
        <v>528968</v>
      </c>
      <c r="Q1498" s="120" t="s">
        <v>2232</v>
      </c>
      <c r="R1498" s="120" t="s">
        <v>255</v>
      </c>
      <c r="S1498" s="120" t="s">
        <v>2233</v>
      </c>
      <c r="T1498" s="120" t="s">
        <v>185</v>
      </c>
      <c r="U1498" s="120" t="s">
        <v>186</v>
      </c>
      <c r="V1498" s="120">
        <v>541</v>
      </c>
      <c r="W1498" s="120" t="s">
        <v>5880</v>
      </c>
      <c r="X1498" s="120">
        <v>349544936</v>
      </c>
      <c r="Y1498" s="120" t="s">
        <v>2234</v>
      </c>
      <c r="Z1498" s="120" t="s">
        <v>781</v>
      </c>
      <c r="AA1498" s="123">
        <v>41952</v>
      </c>
      <c r="AB1498" s="120" t="s">
        <v>548</v>
      </c>
      <c r="AC1498" s="120">
        <v>24</v>
      </c>
      <c r="AD1498" s="120" t="s">
        <v>192</v>
      </c>
      <c r="AE1498" s="120" t="s">
        <v>347</v>
      </c>
      <c r="AF1498" s="123">
        <v>2361</v>
      </c>
      <c r="AG1498" s="123">
        <v>2250</v>
      </c>
      <c r="AH1498" s="120" t="s">
        <v>256</v>
      </c>
      <c r="AI1498" s="123">
        <v>10046.66</v>
      </c>
      <c r="AJ1498" s="123">
        <v>5814.34</v>
      </c>
      <c r="AK1498" s="123">
        <v>15861</v>
      </c>
      <c r="AL1498" s="123">
        <v>31905.34</v>
      </c>
      <c r="AM1498" s="123">
        <v>6344.66</v>
      </c>
      <c r="AN1498" s="123">
        <v>38250</v>
      </c>
      <c r="AO1498" s="123">
        <v>31905.34</v>
      </c>
      <c r="AP1498" s="123">
        <v>6344.66</v>
      </c>
      <c r="AQ1498" s="123">
        <v>38250</v>
      </c>
      <c r="AR1498" s="120">
        <v>28</v>
      </c>
      <c r="AS1498" s="120">
        <f>VLOOKUP(X1498:X3761,[7]Sheet1!$T$2:$AC$1764,10,0)</f>
        <v>631</v>
      </c>
      <c r="AT1498" s="107" t="str">
        <f>VLOOKUP(X1498:X3755,'[8]Asset Classification'!$J$3:$S$2325,10,0)</f>
        <v>&gt;180</v>
      </c>
      <c r="AU1498" s="120"/>
      <c r="AV1498" s="120"/>
      <c r="AW1498" s="120"/>
      <c r="AX1498" s="120" t="s">
        <v>544</v>
      </c>
      <c r="AY1498" s="120" t="s">
        <v>545</v>
      </c>
      <c r="AZ1498" s="120"/>
      <c r="BA1498" s="120"/>
      <c r="BB1498" s="126"/>
      <c r="BC1498" s="110"/>
      <c r="BD1498" s="111"/>
      <c r="BE1498" s="111"/>
      <c r="BF1498" s="112"/>
      <c r="BG1498" s="111"/>
      <c r="BH1498" s="113"/>
      <c r="BI1498" s="111"/>
      <c r="BJ1498" s="111"/>
      <c r="BK1498" s="114"/>
      <c r="BL1498" s="122"/>
    </row>
    <row r="1499" spans="1:64" s="125" customFormat="1" ht="14.55" customHeight="1" x14ac:dyDescent="0.3">
      <c r="A1499" s="120">
        <v>1494</v>
      </c>
      <c r="B1499" s="120" t="s">
        <v>5879</v>
      </c>
      <c r="C1499" s="120" t="s">
        <v>178</v>
      </c>
      <c r="D1499" s="120" t="s">
        <v>850</v>
      </c>
      <c r="E1499" s="120" t="s">
        <v>851</v>
      </c>
      <c r="F1499" s="120" t="s">
        <v>852</v>
      </c>
      <c r="G1499" s="120" t="s">
        <v>853</v>
      </c>
      <c r="H1499" s="120" t="s">
        <v>854</v>
      </c>
      <c r="I1499" s="120">
        <v>168143</v>
      </c>
      <c r="J1499" s="120" t="s">
        <v>854</v>
      </c>
      <c r="K1499" s="120">
        <v>168143</v>
      </c>
      <c r="L1499" s="120" t="s">
        <v>906</v>
      </c>
      <c r="M1499" s="120" t="s">
        <v>907</v>
      </c>
      <c r="N1499" s="120">
        <v>62824</v>
      </c>
      <c r="O1499" s="120" t="s">
        <v>2282</v>
      </c>
      <c r="P1499" s="120">
        <v>91534</v>
      </c>
      <c r="Q1499" s="120" t="s">
        <v>2283</v>
      </c>
      <c r="R1499" s="120" t="s">
        <v>255</v>
      </c>
      <c r="S1499" s="120" t="s">
        <v>2284</v>
      </c>
      <c r="T1499" s="120" t="s">
        <v>185</v>
      </c>
      <c r="U1499" s="120" t="s">
        <v>186</v>
      </c>
      <c r="V1499" s="120">
        <v>541</v>
      </c>
      <c r="W1499" s="120" t="s">
        <v>5880</v>
      </c>
      <c r="X1499" s="120">
        <v>349644777</v>
      </c>
      <c r="Y1499" s="120" t="s">
        <v>2285</v>
      </c>
      <c r="Z1499" s="120" t="s">
        <v>778</v>
      </c>
      <c r="AA1499" s="123">
        <v>41952</v>
      </c>
      <c r="AB1499" s="120" t="s">
        <v>189</v>
      </c>
      <c r="AC1499" s="120">
        <v>24</v>
      </c>
      <c r="AD1499" s="120" t="s">
        <v>192</v>
      </c>
      <c r="AE1499" s="120" t="s">
        <v>348</v>
      </c>
      <c r="AF1499" s="123">
        <v>2246</v>
      </c>
      <c r="AG1499" s="123">
        <v>2250</v>
      </c>
      <c r="AH1499" s="120" t="s">
        <v>463</v>
      </c>
      <c r="AI1499" s="123">
        <v>10046.66</v>
      </c>
      <c r="AJ1499" s="123">
        <v>5699.34</v>
      </c>
      <c r="AK1499" s="123">
        <v>15746</v>
      </c>
      <c r="AL1499" s="123">
        <v>31905.34</v>
      </c>
      <c r="AM1499" s="123">
        <v>6344.66</v>
      </c>
      <c r="AN1499" s="123">
        <v>38250</v>
      </c>
      <c r="AO1499" s="123">
        <v>31905.34</v>
      </c>
      <c r="AP1499" s="123">
        <v>6344.66</v>
      </c>
      <c r="AQ1499" s="123">
        <v>38250</v>
      </c>
      <c r="AR1499" s="120">
        <v>28</v>
      </c>
      <c r="AS1499" s="120">
        <f>VLOOKUP(X1499:X3762,[7]Sheet1!$T$2:$AC$1764,10,0)</f>
        <v>631</v>
      </c>
      <c r="AT1499" s="107" t="str">
        <f>VLOOKUP(X1499:X3756,'[8]Asset Classification'!$J$3:$S$2325,10,0)</f>
        <v>&gt;180</v>
      </c>
      <c r="AU1499" s="120"/>
      <c r="AV1499" s="120"/>
      <c r="AW1499" s="120"/>
      <c r="AX1499" s="120" t="s">
        <v>544</v>
      </c>
      <c r="AY1499" s="120" t="s">
        <v>545</v>
      </c>
      <c r="AZ1499" s="120"/>
      <c r="BA1499" s="120"/>
      <c r="BB1499" s="126"/>
      <c r="BC1499" s="110"/>
      <c r="BD1499" s="111"/>
      <c r="BE1499" s="111"/>
      <c r="BF1499" s="112"/>
      <c r="BG1499" s="111"/>
      <c r="BH1499" s="113"/>
      <c r="BI1499" s="111"/>
      <c r="BJ1499" s="111"/>
      <c r="BK1499" s="114"/>
      <c r="BL1499" s="122"/>
    </row>
    <row r="1500" spans="1:64" s="125" customFormat="1" ht="14.55" customHeight="1" x14ac:dyDescent="0.3">
      <c r="A1500" s="120">
        <v>1495</v>
      </c>
      <c r="B1500" s="120" t="s">
        <v>5879</v>
      </c>
      <c r="C1500" s="120" t="s">
        <v>178</v>
      </c>
      <c r="D1500" s="120" t="s">
        <v>850</v>
      </c>
      <c r="E1500" s="120" t="s">
        <v>851</v>
      </c>
      <c r="F1500" s="120" t="s">
        <v>852</v>
      </c>
      <c r="G1500" s="120" t="s">
        <v>853</v>
      </c>
      <c r="H1500" s="120" t="s">
        <v>854</v>
      </c>
      <c r="I1500" s="120">
        <v>40668</v>
      </c>
      <c r="J1500" s="120" t="s">
        <v>854</v>
      </c>
      <c r="K1500" s="120">
        <v>40668</v>
      </c>
      <c r="L1500" s="120" t="s">
        <v>906</v>
      </c>
      <c r="M1500" s="120" t="s">
        <v>907</v>
      </c>
      <c r="N1500" s="120">
        <v>62872</v>
      </c>
      <c r="O1500" s="120" t="s">
        <v>2425</v>
      </c>
      <c r="P1500" s="120">
        <v>555142</v>
      </c>
      <c r="Q1500" s="120" t="s">
        <v>2426</v>
      </c>
      <c r="R1500" s="120" t="s">
        <v>255</v>
      </c>
      <c r="S1500" s="120" t="s">
        <v>2471</v>
      </c>
      <c r="T1500" s="120" t="s">
        <v>185</v>
      </c>
      <c r="U1500" s="120" t="s">
        <v>181</v>
      </c>
      <c r="V1500" s="120">
        <v>541</v>
      </c>
      <c r="W1500" s="120" t="s">
        <v>5880</v>
      </c>
      <c r="X1500" s="120">
        <v>350302364</v>
      </c>
      <c r="Y1500" s="120" t="s">
        <v>2472</v>
      </c>
      <c r="Z1500" s="120" t="s">
        <v>388</v>
      </c>
      <c r="AA1500" s="123">
        <v>41952</v>
      </c>
      <c r="AB1500" s="120" t="s">
        <v>194</v>
      </c>
      <c r="AC1500" s="120">
        <v>24</v>
      </c>
      <c r="AD1500" s="120" t="s">
        <v>192</v>
      </c>
      <c r="AE1500" s="120" t="s">
        <v>381</v>
      </c>
      <c r="AF1500" s="123">
        <v>2415</v>
      </c>
      <c r="AG1500" s="123">
        <v>2250</v>
      </c>
      <c r="AH1500" s="120" t="s">
        <v>229</v>
      </c>
      <c r="AI1500" s="123">
        <v>6979.36</v>
      </c>
      <c r="AJ1500" s="123">
        <v>4435.6400000000003</v>
      </c>
      <c r="AK1500" s="123">
        <v>11415</v>
      </c>
      <c r="AL1500" s="123">
        <v>34972.639999999999</v>
      </c>
      <c r="AM1500" s="123">
        <v>7777.36</v>
      </c>
      <c r="AN1500" s="123">
        <v>42750</v>
      </c>
      <c r="AO1500" s="123">
        <v>34972.639999999999</v>
      </c>
      <c r="AP1500" s="123">
        <v>7777.36</v>
      </c>
      <c r="AQ1500" s="123">
        <v>42750</v>
      </c>
      <c r="AR1500" s="120">
        <v>26</v>
      </c>
      <c r="AS1500" s="120">
        <f>VLOOKUP(X1500:X3763,[7]Sheet1!$T$2:$AC$1764,10,0)</f>
        <v>631</v>
      </c>
      <c r="AT1500" s="107" t="str">
        <f>VLOOKUP(X1500:X3757,'[8]Asset Classification'!$J$3:$S$2325,10,0)</f>
        <v>&gt;180</v>
      </c>
      <c r="AU1500" s="120"/>
      <c r="AV1500" s="120"/>
      <c r="AW1500" s="120"/>
      <c r="AX1500" s="120" t="s">
        <v>544</v>
      </c>
      <c r="AY1500" s="120" t="s">
        <v>545</v>
      </c>
      <c r="AZ1500" s="120"/>
      <c r="BA1500" s="120"/>
      <c r="BB1500" s="126"/>
      <c r="BC1500" s="110"/>
      <c r="BD1500" s="111"/>
      <c r="BE1500" s="111"/>
      <c r="BF1500" s="112"/>
      <c r="BG1500" s="111"/>
      <c r="BH1500" s="113"/>
      <c r="BI1500" s="111"/>
      <c r="BJ1500" s="111"/>
      <c r="BK1500" s="114"/>
      <c r="BL1500" s="122"/>
    </row>
    <row r="1501" spans="1:64" s="125" customFormat="1" ht="14.55" customHeight="1" x14ac:dyDescent="0.3">
      <c r="A1501" s="120">
        <v>1496</v>
      </c>
      <c r="B1501" s="120" t="s">
        <v>5879</v>
      </c>
      <c r="C1501" s="120" t="s">
        <v>178</v>
      </c>
      <c r="D1501" s="120" t="s">
        <v>850</v>
      </c>
      <c r="E1501" s="120" t="s">
        <v>851</v>
      </c>
      <c r="F1501" s="120" t="s">
        <v>852</v>
      </c>
      <c r="G1501" s="120" t="s">
        <v>853</v>
      </c>
      <c r="H1501" s="120" t="s">
        <v>854</v>
      </c>
      <c r="I1501" s="120">
        <v>40668</v>
      </c>
      <c r="J1501" s="120" t="s">
        <v>854</v>
      </c>
      <c r="K1501" s="120">
        <v>40668</v>
      </c>
      <c r="L1501" s="120" t="s">
        <v>906</v>
      </c>
      <c r="M1501" s="120" t="s">
        <v>907</v>
      </c>
      <c r="N1501" s="120">
        <v>62872</v>
      </c>
      <c r="O1501" s="120" t="s">
        <v>1547</v>
      </c>
      <c r="P1501" s="120">
        <v>91559</v>
      </c>
      <c r="Q1501" s="120" t="s">
        <v>1548</v>
      </c>
      <c r="R1501" s="120" t="s">
        <v>255</v>
      </c>
      <c r="S1501" s="120" t="s">
        <v>2512</v>
      </c>
      <c r="T1501" s="120" t="s">
        <v>185</v>
      </c>
      <c r="U1501" s="120" t="s">
        <v>186</v>
      </c>
      <c r="V1501" s="120">
        <v>541</v>
      </c>
      <c r="W1501" s="120" t="s">
        <v>5880</v>
      </c>
      <c r="X1501" s="120">
        <v>350472543</v>
      </c>
      <c r="Y1501" s="120" t="s">
        <v>2513</v>
      </c>
      <c r="Z1501" s="120" t="s">
        <v>232</v>
      </c>
      <c r="AA1501" s="123">
        <v>54278</v>
      </c>
      <c r="AB1501" s="120" t="s">
        <v>189</v>
      </c>
      <c r="AC1501" s="120">
        <v>24</v>
      </c>
      <c r="AD1501" s="120" t="s">
        <v>190</v>
      </c>
      <c r="AE1501" s="120" t="s">
        <v>381</v>
      </c>
      <c r="AF1501" s="123">
        <v>2953</v>
      </c>
      <c r="AG1501" s="123">
        <v>2900</v>
      </c>
      <c r="AH1501" s="120" t="s">
        <v>229</v>
      </c>
      <c r="AI1501" s="123">
        <v>9202.16</v>
      </c>
      <c r="AJ1501" s="123">
        <v>5350.84</v>
      </c>
      <c r="AK1501" s="123">
        <v>14553</v>
      </c>
      <c r="AL1501" s="123">
        <v>45075.839999999997</v>
      </c>
      <c r="AM1501" s="123">
        <v>10024.16</v>
      </c>
      <c r="AN1501" s="123">
        <v>55100</v>
      </c>
      <c r="AO1501" s="123">
        <v>45075.839999999997</v>
      </c>
      <c r="AP1501" s="123">
        <v>10024.16</v>
      </c>
      <c r="AQ1501" s="123">
        <v>55100</v>
      </c>
      <c r="AR1501" s="120">
        <v>26</v>
      </c>
      <c r="AS1501" s="120">
        <f>VLOOKUP(X1501:X3764,[7]Sheet1!$T$2:$AC$1764,10,0)</f>
        <v>631</v>
      </c>
      <c r="AT1501" s="107" t="str">
        <f>VLOOKUP(X1501:X3758,'[8]Asset Classification'!$J$3:$S$2325,10,0)</f>
        <v>&gt;180</v>
      </c>
      <c r="AU1501" s="120"/>
      <c r="AV1501" s="120"/>
      <c r="AW1501" s="120"/>
      <c r="AX1501" s="120" t="s">
        <v>544</v>
      </c>
      <c r="AY1501" s="120" t="s">
        <v>545</v>
      </c>
      <c r="AZ1501" s="120"/>
      <c r="BA1501" s="120"/>
      <c r="BB1501" s="126"/>
      <c r="BC1501" s="110"/>
      <c r="BD1501" s="111"/>
      <c r="BE1501" s="111"/>
      <c r="BF1501" s="112"/>
      <c r="BG1501" s="111"/>
      <c r="BH1501" s="113"/>
      <c r="BI1501" s="111"/>
      <c r="BJ1501" s="111"/>
      <c r="BK1501" s="114"/>
      <c r="BL1501" s="122"/>
    </row>
    <row r="1502" spans="1:64" s="125" customFormat="1" ht="14.55" customHeight="1" x14ac:dyDescent="0.3">
      <c r="A1502" s="120">
        <v>1497</v>
      </c>
      <c r="B1502" s="120" t="s">
        <v>5879</v>
      </c>
      <c r="C1502" s="120" t="s">
        <v>178</v>
      </c>
      <c r="D1502" s="120" t="s">
        <v>850</v>
      </c>
      <c r="E1502" s="120" t="s">
        <v>851</v>
      </c>
      <c r="F1502" s="120" t="s">
        <v>852</v>
      </c>
      <c r="G1502" s="120" t="s">
        <v>853</v>
      </c>
      <c r="H1502" s="120" t="s">
        <v>854</v>
      </c>
      <c r="I1502" s="120">
        <v>168143</v>
      </c>
      <c r="J1502" s="120" t="s">
        <v>854</v>
      </c>
      <c r="K1502" s="120">
        <v>168143</v>
      </c>
      <c r="L1502" s="120" t="s">
        <v>855</v>
      </c>
      <c r="M1502" s="120" t="s">
        <v>856</v>
      </c>
      <c r="N1502" s="120">
        <v>62878</v>
      </c>
      <c r="O1502" s="120" t="s">
        <v>1667</v>
      </c>
      <c r="P1502" s="120">
        <v>566847</v>
      </c>
      <c r="Q1502" s="120" t="s">
        <v>2532</v>
      </c>
      <c r="R1502" s="120" t="s">
        <v>255</v>
      </c>
      <c r="S1502" s="120" t="s">
        <v>2535</v>
      </c>
      <c r="T1502" s="120" t="s">
        <v>185</v>
      </c>
      <c r="U1502" s="120" t="s">
        <v>186</v>
      </c>
      <c r="V1502" s="120">
        <v>541</v>
      </c>
      <c r="W1502" s="120" t="s">
        <v>5880</v>
      </c>
      <c r="X1502" s="120">
        <v>350496906</v>
      </c>
      <c r="Y1502" s="120" t="s">
        <v>2536</v>
      </c>
      <c r="Z1502" s="120" t="s">
        <v>367</v>
      </c>
      <c r="AA1502" s="123">
        <v>41952</v>
      </c>
      <c r="AB1502" s="120" t="s">
        <v>189</v>
      </c>
      <c r="AC1502" s="120">
        <v>24</v>
      </c>
      <c r="AD1502" s="120" t="s">
        <v>192</v>
      </c>
      <c r="AE1502" s="120" t="s">
        <v>399</v>
      </c>
      <c r="AF1502" s="123">
        <v>2888</v>
      </c>
      <c r="AG1502" s="123">
        <v>2250</v>
      </c>
      <c r="AH1502" s="120" t="s">
        <v>341</v>
      </c>
      <c r="AI1502" s="123">
        <v>5490.34</v>
      </c>
      <c r="AJ1502" s="123">
        <v>4147.66</v>
      </c>
      <c r="AK1502" s="123">
        <v>9638</v>
      </c>
      <c r="AL1502" s="123">
        <v>36461.660000000003</v>
      </c>
      <c r="AM1502" s="123">
        <v>8538.34</v>
      </c>
      <c r="AN1502" s="123">
        <v>45000</v>
      </c>
      <c r="AO1502" s="123">
        <v>36461.660000000003</v>
      </c>
      <c r="AP1502" s="123">
        <v>8538.34</v>
      </c>
      <c r="AQ1502" s="123">
        <v>45000</v>
      </c>
      <c r="AR1502" s="120">
        <v>25</v>
      </c>
      <c r="AS1502" s="120">
        <f>VLOOKUP(X1502:X3765,[7]Sheet1!$T$2:$AC$1764,10,0)</f>
        <v>631</v>
      </c>
      <c r="AT1502" s="107" t="str">
        <f>VLOOKUP(X1502:X3759,'[8]Asset Classification'!$J$3:$S$2325,10,0)</f>
        <v>&gt;180</v>
      </c>
      <c r="AU1502" s="120"/>
      <c r="AV1502" s="120"/>
      <c r="AW1502" s="120"/>
      <c r="AX1502" s="120" t="s">
        <v>544</v>
      </c>
      <c r="AY1502" s="120" t="s">
        <v>545</v>
      </c>
      <c r="AZ1502" s="120"/>
      <c r="BA1502" s="120"/>
      <c r="BB1502" s="126"/>
      <c r="BC1502" s="110"/>
      <c r="BD1502" s="111"/>
      <c r="BE1502" s="111"/>
      <c r="BF1502" s="112"/>
      <c r="BG1502" s="111"/>
      <c r="BH1502" s="113"/>
      <c r="BI1502" s="111"/>
      <c r="BJ1502" s="111"/>
      <c r="BK1502" s="114"/>
      <c r="BL1502" s="122"/>
    </row>
    <row r="1503" spans="1:64" s="125" customFormat="1" ht="14.55" customHeight="1" x14ac:dyDescent="0.3">
      <c r="A1503" s="120">
        <v>1498</v>
      </c>
      <c r="B1503" s="120" t="s">
        <v>5879</v>
      </c>
      <c r="C1503" s="120" t="s">
        <v>178</v>
      </c>
      <c r="D1503" s="120" t="s">
        <v>850</v>
      </c>
      <c r="E1503" s="120" t="s">
        <v>851</v>
      </c>
      <c r="F1503" s="120" t="s">
        <v>852</v>
      </c>
      <c r="G1503" s="120" t="s">
        <v>853</v>
      </c>
      <c r="H1503" s="120" t="s">
        <v>854</v>
      </c>
      <c r="I1503" s="120">
        <v>40668</v>
      </c>
      <c r="J1503" s="120" t="s">
        <v>854</v>
      </c>
      <c r="K1503" s="120">
        <v>40668</v>
      </c>
      <c r="L1503" s="120" t="s">
        <v>906</v>
      </c>
      <c r="M1503" s="120" t="s">
        <v>907</v>
      </c>
      <c r="N1503" s="120">
        <v>62956</v>
      </c>
      <c r="O1503" s="120" t="s">
        <v>2627</v>
      </c>
      <c r="P1503" s="120">
        <v>91368</v>
      </c>
      <c r="Q1503" s="120" t="s">
        <v>2628</v>
      </c>
      <c r="R1503" s="120" t="s">
        <v>332</v>
      </c>
      <c r="S1503" s="120" t="s">
        <v>2629</v>
      </c>
      <c r="T1503" s="120" t="s">
        <v>298</v>
      </c>
      <c r="U1503" s="120" t="s">
        <v>645</v>
      </c>
      <c r="V1503" s="120">
        <v>541</v>
      </c>
      <c r="W1503" s="120" t="s">
        <v>5880</v>
      </c>
      <c r="X1503" s="120">
        <v>350677993</v>
      </c>
      <c r="Y1503" s="120" t="s">
        <v>2630</v>
      </c>
      <c r="Z1503" s="120" t="s">
        <v>665</v>
      </c>
      <c r="AA1503" s="123">
        <v>30934</v>
      </c>
      <c r="AB1503" s="120" t="s">
        <v>189</v>
      </c>
      <c r="AC1503" s="120">
        <v>12</v>
      </c>
      <c r="AD1503" s="120" t="s">
        <v>276</v>
      </c>
      <c r="AE1503" s="120" t="s">
        <v>395</v>
      </c>
      <c r="AF1503" s="123">
        <v>3121</v>
      </c>
      <c r="AG1503" s="123">
        <v>2950</v>
      </c>
      <c r="AH1503" s="120" t="s">
        <v>285</v>
      </c>
      <c r="AI1503" s="123">
        <v>9417.33</v>
      </c>
      <c r="AJ1503" s="123">
        <v>2640.49</v>
      </c>
      <c r="AK1503" s="123">
        <v>12057.82</v>
      </c>
      <c r="AL1503" s="123">
        <v>21516.67</v>
      </c>
      <c r="AM1503" s="123">
        <v>1996.51</v>
      </c>
      <c r="AN1503" s="123">
        <v>23513.18</v>
      </c>
      <c r="AO1503" s="123">
        <v>21516.67</v>
      </c>
      <c r="AP1503" s="123">
        <v>1996.51</v>
      </c>
      <c r="AQ1503" s="123">
        <v>23513.18</v>
      </c>
      <c r="AR1503" s="120">
        <v>26</v>
      </c>
      <c r="AS1503" s="120">
        <f>VLOOKUP(X1503:X3766,[7]Sheet1!$T$2:$AC$1764,10,0)</f>
        <v>631</v>
      </c>
      <c r="AT1503" s="107" t="str">
        <f>VLOOKUP(X1503:X3760,'[8]Asset Classification'!$J$3:$S$2325,10,0)</f>
        <v>&gt;180</v>
      </c>
      <c r="AU1503" s="120"/>
      <c r="AV1503" s="120"/>
      <c r="AW1503" s="120"/>
      <c r="AX1503" s="120" t="s">
        <v>544</v>
      </c>
      <c r="AY1503" s="120" t="s">
        <v>545</v>
      </c>
      <c r="AZ1503" s="120"/>
      <c r="BA1503" s="120"/>
      <c r="BB1503" s="126"/>
      <c r="BC1503" s="110"/>
      <c r="BD1503" s="111"/>
      <c r="BE1503" s="111"/>
      <c r="BF1503" s="112"/>
      <c r="BG1503" s="111"/>
      <c r="BH1503" s="113"/>
      <c r="BI1503" s="111"/>
      <c r="BJ1503" s="111"/>
      <c r="BK1503" s="114"/>
      <c r="BL1503" s="122"/>
    </row>
    <row r="1504" spans="1:64" s="125" customFormat="1" ht="14.55" customHeight="1" x14ac:dyDescent="0.3">
      <c r="A1504" s="120">
        <v>1499</v>
      </c>
      <c r="B1504" s="120" t="s">
        <v>5879</v>
      </c>
      <c r="C1504" s="120" t="s">
        <v>178</v>
      </c>
      <c r="D1504" s="120" t="s">
        <v>850</v>
      </c>
      <c r="E1504" s="120" t="s">
        <v>851</v>
      </c>
      <c r="F1504" s="120" t="s">
        <v>852</v>
      </c>
      <c r="G1504" s="120" t="s">
        <v>853</v>
      </c>
      <c r="H1504" s="120" t="s">
        <v>854</v>
      </c>
      <c r="I1504" s="120">
        <v>40668</v>
      </c>
      <c r="J1504" s="120" t="s">
        <v>854</v>
      </c>
      <c r="K1504" s="120">
        <v>40668</v>
      </c>
      <c r="L1504" s="120" t="s">
        <v>906</v>
      </c>
      <c r="M1504" s="120" t="s">
        <v>907</v>
      </c>
      <c r="N1504" s="120">
        <v>62960</v>
      </c>
      <c r="O1504" s="120" t="s">
        <v>2763</v>
      </c>
      <c r="P1504" s="120">
        <v>587636</v>
      </c>
      <c r="Q1504" s="120" t="s">
        <v>2764</v>
      </c>
      <c r="R1504" s="120" t="s">
        <v>255</v>
      </c>
      <c r="S1504" s="120" t="s">
        <v>2802</v>
      </c>
      <c r="T1504" s="120" t="s">
        <v>185</v>
      </c>
      <c r="U1504" s="120" t="s">
        <v>186</v>
      </c>
      <c r="V1504" s="120">
        <v>541</v>
      </c>
      <c r="W1504" s="120" t="s">
        <v>5880</v>
      </c>
      <c r="X1504" s="120">
        <v>351020196</v>
      </c>
      <c r="Y1504" s="120" t="s">
        <v>2803</v>
      </c>
      <c r="Z1504" s="120" t="s">
        <v>421</v>
      </c>
      <c r="AA1504" s="123">
        <v>41952</v>
      </c>
      <c r="AB1504" s="120" t="s">
        <v>197</v>
      </c>
      <c r="AC1504" s="120">
        <v>24</v>
      </c>
      <c r="AD1504" s="120" t="s">
        <v>192</v>
      </c>
      <c r="AE1504" s="120" t="s">
        <v>426</v>
      </c>
      <c r="AF1504" s="123">
        <v>2585</v>
      </c>
      <c r="AG1504" s="123">
        <v>2250</v>
      </c>
      <c r="AH1504" s="120" t="s">
        <v>793</v>
      </c>
      <c r="AI1504" s="123">
        <v>4032.31</v>
      </c>
      <c r="AJ1504" s="123">
        <v>3052.69</v>
      </c>
      <c r="AK1504" s="123">
        <v>7085</v>
      </c>
      <c r="AL1504" s="123">
        <v>37919.69</v>
      </c>
      <c r="AM1504" s="123">
        <v>9330.31</v>
      </c>
      <c r="AN1504" s="123">
        <v>47250</v>
      </c>
      <c r="AO1504" s="123">
        <v>37919.69</v>
      </c>
      <c r="AP1504" s="123">
        <v>9330.31</v>
      </c>
      <c r="AQ1504" s="123">
        <v>47250</v>
      </c>
      <c r="AR1504" s="120">
        <v>24</v>
      </c>
      <c r="AS1504" s="120">
        <f>VLOOKUP(X1504:X3767,[7]Sheet1!$T$2:$AC$1764,10,0)</f>
        <v>631</v>
      </c>
      <c r="AT1504" s="107" t="str">
        <f>VLOOKUP(X1504:X3761,'[8]Asset Classification'!$J$3:$S$2325,10,0)</f>
        <v>&gt;180</v>
      </c>
      <c r="AU1504" s="120"/>
      <c r="AV1504" s="120"/>
      <c r="AW1504" s="120"/>
      <c r="AX1504" s="120" t="s">
        <v>544</v>
      </c>
      <c r="AY1504" s="120" t="s">
        <v>545</v>
      </c>
      <c r="AZ1504" s="120"/>
      <c r="BA1504" s="120"/>
      <c r="BB1504" s="126"/>
      <c r="BC1504" s="110"/>
      <c r="BD1504" s="111"/>
      <c r="BE1504" s="111"/>
      <c r="BF1504" s="112"/>
      <c r="BG1504" s="111"/>
      <c r="BH1504" s="113"/>
      <c r="BI1504" s="111"/>
      <c r="BJ1504" s="111"/>
      <c r="BK1504" s="114"/>
      <c r="BL1504" s="122"/>
    </row>
    <row r="1505" spans="1:64" s="125" customFormat="1" ht="14.55" customHeight="1" x14ac:dyDescent="0.3">
      <c r="A1505" s="120">
        <v>1500</v>
      </c>
      <c r="B1505" s="120" t="s">
        <v>5879</v>
      </c>
      <c r="C1505" s="120" t="s">
        <v>178</v>
      </c>
      <c r="D1505" s="120" t="s">
        <v>850</v>
      </c>
      <c r="E1505" s="120" t="s">
        <v>851</v>
      </c>
      <c r="F1505" s="120" t="s">
        <v>852</v>
      </c>
      <c r="G1505" s="120" t="s">
        <v>853</v>
      </c>
      <c r="H1505" s="120" t="s">
        <v>854</v>
      </c>
      <c r="I1505" s="120">
        <v>40668</v>
      </c>
      <c r="J1505" s="120" t="s">
        <v>854</v>
      </c>
      <c r="K1505" s="120">
        <v>40668</v>
      </c>
      <c r="L1505" s="120" t="s">
        <v>906</v>
      </c>
      <c r="M1505" s="120" t="s">
        <v>907</v>
      </c>
      <c r="N1505" s="120">
        <v>62960</v>
      </c>
      <c r="O1505" s="120" t="s">
        <v>2637</v>
      </c>
      <c r="P1505" s="120">
        <v>589359</v>
      </c>
      <c r="Q1505" s="120" t="s">
        <v>2731</v>
      </c>
      <c r="R1505" s="120" t="s">
        <v>255</v>
      </c>
      <c r="S1505" s="120" t="s">
        <v>2819</v>
      </c>
      <c r="T1505" s="120" t="s">
        <v>185</v>
      </c>
      <c r="U1505" s="120" t="s">
        <v>186</v>
      </c>
      <c r="V1505" s="120">
        <v>541</v>
      </c>
      <c r="W1505" s="120" t="s">
        <v>5880</v>
      </c>
      <c r="X1505" s="120">
        <v>351103622</v>
      </c>
      <c r="Y1505" s="120" t="s">
        <v>2820</v>
      </c>
      <c r="Z1505" s="120" t="s">
        <v>424</v>
      </c>
      <c r="AA1505" s="123">
        <v>41952</v>
      </c>
      <c r="AB1505" s="120" t="s">
        <v>182</v>
      </c>
      <c r="AC1505" s="120">
        <v>24</v>
      </c>
      <c r="AD1505" s="120" t="s">
        <v>192</v>
      </c>
      <c r="AE1505" s="120" t="s">
        <v>252</v>
      </c>
      <c r="AF1505" s="123">
        <v>2585</v>
      </c>
      <c r="AG1505" s="123">
        <v>2250</v>
      </c>
      <c r="AH1505" s="120" t="s">
        <v>736</v>
      </c>
      <c r="AI1505" s="123">
        <v>4032.31</v>
      </c>
      <c r="AJ1505" s="123">
        <v>3052.69</v>
      </c>
      <c r="AK1505" s="123">
        <v>7085</v>
      </c>
      <c r="AL1505" s="123">
        <v>37919.69</v>
      </c>
      <c r="AM1505" s="123">
        <v>9330.31</v>
      </c>
      <c r="AN1505" s="123">
        <v>47250</v>
      </c>
      <c r="AO1505" s="123">
        <v>37919.69</v>
      </c>
      <c r="AP1505" s="123">
        <v>9330.31</v>
      </c>
      <c r="AQ1505" s="123">
        <v>47250</v>
      </c>
      <c r="AR1505" s="120">
        <v>24</v>
      </c>
      <c r="AS1505" s="120">
        <f>VLOOKUP(X1505:X3768,[7]Sheet1!$T$2:$AC$1764,10,0)</f>
        <v>631</v>
      </c>
      <c r="AT1505" s="107" t="str">
        <f>VLOOKUP(X1505:X3762,'[8]Asset Classification'!$J$3:$S$2325,10,0)</f>
        <v>&gt;180</v>
      </c>
      <c r="AU1505" s="120"/>
      <c r="AV1505" s="120"/>
      <c r="AW1505" s="120"/>
      <c r="AX1505" s="120" t="s">
        <v>544</v>
      </c>
      <c r="AY1505" s="120" t="s">
        <v>545</v>
      </c>
      <c r="AZ1505" s="120"/>
      <c r="BA1505" s="120"/>
      <c r="BB1505" s="126"/>
      <c r="BC1505" s="110"/>
      <c r="BD1505" s="111"/>
      <c r="BE1505" s="111"/>
      <c r="BF1505" s="112"/>
      <c r="BG1505" s="111"/>
      <c r="BH1505" s="113"/>
      <c r="BI1505" s="111"/>
      <c r="BJ1505" s="111"/>
      <c r="BK1505" s="114"/>
      <c r="BL1505" s="122"/>
    </row>
    <row r="1506" spans="1:64" s="125" customFormat="1" ht="14.55" customHeight="1" x14ac:dyDescent="0.3">
      <c r="A1506" s="120">
        <v>1501</v>
      </c>
      <c r="B1506" s="120" t="s">
        <v>5879</v>
      </c>
      <c r="C1506" s="120" t="s">
        <v>178</v>
      </c>
      <c r="D1506" s="120" t="s">
        <v>850</v>
      </c>
      <c r="E1506" s="120" t="s">
        <v>851</v>
      </c>
      <c r="F1506" s="120" t="s">
        <v>852</v>
      </c>
      <c r="G1506" s="120" t="s">
        <v>853</v>
      </c>
      <c r="H1506" s="120" t="s">
        <v>854</v>
      </c>
      <c r="I1506" s="120">
        <v>40668</v>
      </c>
      <c r="J1506" s="120" t="s">
        <v>854</v>
      </c>
      <c r="K1506" s="120">
        <v>40668</v>
      </c>
      <c r="L1506" s="120" t="s">
        <v>906</v>
      </c>
      <c r="M1506" s="120" t="s">
        <v>907</v>
      </c>
      <c r="N1506" s="120">
        <v>62984</v>
      </c>
      <c r="O1506" s="120" t="s">
        <v>2763</v>
      </c>
      <c r="P1506" s="120">
        <v>587636</v>
      </c>
      <c r="Q1506" s="120" t="s">
        <v>2764</v>
      </c>
      <c r="R1506" s="120" t="s">
        <v>255</v>
      </c>
      <c r="S1506" s="120" t="s">
        <v>2823</v>
      </c>
      <c r="T1506" s="120" t="s">
        <v>185</v>
      </c>
      <c r="U1506" s="120" t="s">
        <v>186</v>
      </c>
      <c r="V1506" s="120">
        <v>541</v>
      </c>
      <c r="W1506" s="120" t="s">
        <v>5880</v>
      </c>
      <c r="X1506" s="120">
        <v>351115064</v>
      </c>
      <c r="Y1506" s="120" t="s">
        <v>2824</v>
      </c>
      <c r="Z1506" s="120" t="s">
        <v>427</v>
      </c>
      <c r="AA1506" s="123">
        <v>41952</v>
      </c>
      <c r="AB1506" s="120" t="s">
        <v>197</v>
      </c>
      <c r="AC1506" s="120">
        <v>24</v>
      </c>
      <c r="AD1506" s="120" t="s">
        <v>192</v>
      </c>
      <c r="AE1506" s="120" t="s">
        <v>426</v>
      </c>
      <c r="AF1506" s="123">
        <v>2528</v>
      </c>
      <c r="AG1506" s="123">
        <v>2250</v>
      </c>
      <c r="AH1506" s="120" t="s">
        <v>671</v>
      </c>
      <c r="AI1506" s="123">
        <v>4032.31</v>
      </c>
      <c r="AJ1506" s="123">
        <v>2995.69</v>
      </c>
      <c r="AK1506" s="123">
        <v>7028</v>
      </c>
      <c r="AL1506" s="123">
        <v>37919.69</v>
      </c>
      <c r="AM1506" s="123">
        <v>9330.31</v>
      </c>
      <c r="AN1506" s="123">
        <v>47250</v>
      </c>
      <c r="AO1506" s="123">
        <v>37919.69</v>
      </c>
      <c r="AP1506" s="123">
        <v>9330.31</v>
      </c>
      <c r="AQ1506" s="123">
        <v>47250</v>
      </c>
      <c r="AR1506" s="120">
        <v>24</v>
      </c>
      <c r="AS1506" s="120">
        <f>VLOOKUP(X1506:X3769,[7]Sheet1!$T$2:$AC$1764,10,0)</f>
        <v>631</v>
      </c>
      <c r="AT1506" s="107" t="str">
        <f>VLOOKUP(X1506:X3763,'[8]Asset Classification'!$J$3:$S$2325,10,0)</f>
        <v>&gt;180</v>
      </c>
      <c r="AU1506" s="120"/>
      <c r="AV1506" s="120"/>
      <c r="AW1506" s="120"/>
      <c r="AX1506" s="120" t="s">
        <v>544</v>
      </c>
      <c r="AY1506" s="120" t="s">
        <v>545</v>
      </c>
      <c r="AZ1506" s="120"/>
      <c r="BA1506" s="120"/>
      <c r="BB1506" s="126"/>
      <c r="BC1506" s="110"/>
      <c r="BD1506" s="111"/>
      <c r="BE1506" s="111"/>
      <c r="BF1506" s="112"/>
      <c r="BG1506" s="111"/>
      <c r="BH1506" s="113"/>
      <c r="BI1506" s="111"/>
      <c r="BJ1506" s="111"/>
      <c r="BK1506" s="114"/>
      <c r="BL1506" s="122"/>
    </row>
    <row r="1507" spans="1:64" s="125" customFormat="1" ht="14.55" customHeight="1" x14ac:dyDescent="0.3">
      <c r="A1507" s="120">
        <v>1502</v>
      </c>
      <c r="B1507" s="120" t="s">
        <v>5879</v>
      </c>
      <c r="C1507" s="120" t="s">
        <v>178</v>
      </c>
      <c r="D1507" s="120" t="s">
        <v>850</v>
      </c>
      <c r="E1507" s="120" t="s">
        <v>851</v>
      </c>
      <c r="F1507" s="120" t="s">
        <v>852</v>
      </c>
      <c r="G1507" s="120" t="s">
        <v>853</v>
      </c>
      <c r="H1507" s="120" t="s">
        <v>854</v>
      </c>
      <c r="I1507" s="120">
        <v>40668</v>
      </c>
      <c r="J1507" s="120" t="s">
        <v>854</v>
      </c>
      <c r="K1507" s="120">
        <v>40668</v>
      </c>
      <c r="L1507" s="120" t="s">
        <v>906</v>
      </c>
      <c r="M1507" s="120" t="s">
        <v>907</v>
      </c>
      <c r="N1507" s="120">
        <v>62984</v>
      </c>
      <c r="O1507" s="120" t="s">
        <v>1554</v>
      </c>
      <c r="P1507" s="120">
        <v>91521</v>
      </c>
      <c r="Q1507" s="120" t="s">
        <v>1555</v>
      </c>
      <c r="R1507" s="120" t="s">
        <v>219</v>
      </c>
      <c r="S1507" s="120" t="s">
        <v>1556</v>
      </c>
      <c r="T1507" s="120" t="s">
        <v>180</v>
      </c>
      <c r="U1507" s="120" t="s">
        <v>186</v>
      </c>
      <c r="V1507" s="120">
        <v>0</v>
      </c>
      <c r="W1507" s="120" t="s">
        <v>5880</v>
      </c>
      <c r="X1507" s="120">
        <v>34203247</v>
      </c>
      <c r="Y1507" s="120" t="s">
        <v>1557</v>
      </c>
      <c r="Z1507" s="120" t="s">
        <v>1539</v>
      </c>
      <c r="AA1507" s="123">
        <v>61944</v>
      </c>
      <c r="AB1507" s="120" t="s">
        <v>548</v>
      </c>
      <c r="AC1507" s="120">
        <v>30</v>
      </c>
      <c r="AD1507" s="120" t="s">
        <v>190</v>
      </c>
      <c r="AE1507" s="120" t="s">
        <v>1539</v>
      </c>
      <c r="AF1507" s="123">
        <v>2797</v>
      </c>
      <c r="AG1507" s="123">
        <v>2700</v>
      </c>
      <c r="AH1507" s="120" t="s">
        <v>453</v>
      </c>
      <c r="AI1507" s="123">
        <v>37411.339999999997</v>
      </c>
      <c r="AJ1507" s="123">
        <v>16685.66</v>
      </c>
      <c r="AK1507" s="123">
        <v>54097</v>
      </c>
      <c r="AL1507" s="123">
        <v>24532.66</v>
      </c>
      <c r="AM1507" s="123">
        <v>2467.34</v>
      </c>
      <c r="AN1507" s="123">
        <v>27000</v>
      </c>
      <c r="AO1507" s="123">
        <v>24532.66</v>
      </c>
      <c r="AP1507" s="123">
        <v>2467.34</v>
      </c>
      <c r="AQ1507" s="123">
        <v>27000</v>
      </c>
      <c r="AR1507" s="120">
        <v>43</v>
      </c>
      <c r="AS1507" s="120">
        <f>VLOOKUP(X1507:X3770,[7]Sheet1!$T$2:$AC$1764,10,0)</f>
        <v>656</v>
      </c>
      <c r="AT1507" s="107" t="str">
        <f>VLOOKUP(X1507:X3764,'[8]Asset Classification'!$J$3:$S$2325,10,0)</f>
        <v>&gt;180</v>
      </c>
      <c r="AU1507" s="120"/>
      <c r="AV1507" s="120"/>
      <c r="AW1507" s="120"/>
      <c r="AX1507" s="120" t="s">
        <v>544</v>
      </c>
      <c r="AY1507" s="120" t="s">
        <v>545</v>
      </c>
      <c r="AZ1507" s="120"/>
      <c r="BA1507" s="120"/>
      <c r="BB1507" s="126"/>
      <c r="BC1507" s="110"/>
      <c r="BD1507" s="111"/>
      <c r="BE1507" s="111"/>
      <c r="BF1507" s="112"/>
      <c r="BG1507" s="111"/>
      <c r="BH1507" s="113"/>
      <c r="BI1507" s="111"/>
      <c r="BJ1507" s="111"/>
      <c r="BK1507" s="114"/>
      <c r="BL1507" s="122"/>
    </row>
    <row r="1508" spans="1:64" s="125" customFormat="1" ht="14.55" customHeight="1" x14ac:dyDescent="0.3">
      <c r="A1508" s="120">
        <v>1503</v>
      </c>
      <c r="B1508" s="120" t="s">
        <v>5879</v>
      </c>
      <c r="C1508" s="120" t="s">
        <v>178</v>
      </c>
      <c r="D1508" s="120" t="s">
        <v>850</v>
      </c>
      <c r="E1508" s="120" t="s">
        <v>851</v>
      </c>
      <c r="F1508" s="120" t="s">
        <v>852</v>
      </c>
      <c r="G1508" s="120" t="s">
        <v>853</v>
      </c>
      <c r="H1508" s="120" t="s">
        <v>854</v>
      </c>
      <c r="I1508" s="120">
        <v>40668</v>
      </c>
      <c r="J1508" s="120" t="s">
        <v>854</v>
      </c>
      <c r="K1508" s="120">
        <v>40668</v>
      </c>
      <c r="L1508" s="120" t="s">
        <v>906</v>
      </c>
      <c r="M1508" s="120" t="s">
        <v>907</v>
      </c>
      <c r="N1508" s="120">
        <v>62984</v>
      </c>
      <c r="O1508" s="120" t="s">
        <v>1572</v>
      </c>
      <c r="P1508" s="120">
        <v>404227</v>
      </c>
      <c r="Q1508" s="120" t="s">
        <v>1573</v>
      </c>
      <c r="R1508" s="120" t="s">
        <v>219</v>
      </c>
      <c r="S1508" s="120" t="s">
        <v>1574</v>
      </c>
      <c r="T1508" s="120" t="s">
        <v>239</v>
      </c>
      <c r="U1508" s="120"/>
      <c r="V1508" s="120">
        <v>0</v>
      </c>
      <c r="W1508" s="120" t="s">
        <v>5880</v>
      </c>
      <c r="X1508" s="120">
        <v>34605485</v>
      </c>
      <c r="Y1508" s="120" t="s">
        <v>1575</v>
      </c>
      <c r="Z1508" s="120" t="s">
        <v>636</v>
      </c>
      <c r="AA1508" s="123">
        <v>37755</v>
      </c>
      <c r="AB1508" s="120" t="s">
        <v>197</v>
      </c>
      <c r="AC1508" s="120">
        <v>24</v>
      </c>
      <c r="AD1508" s="120" t="s">
        <v>192</v>
      </c>
      <c r="AE1508" s="120" t="s">
        <v>636</v>
      </c>
      <c r="AF1508" s="123">
        <v>2191</v>
      </c>
      <c r="AG1508" s="123">
        <v>1950</v>
      </c>
      <c r="AH1508" s="120" t="s">
        <v>464</v>
      </c>
      <c r="AI1508" s="123">
        <v>28504.54</v>
      </c>
      <c r="AJ1508" s="123">
        <v>8786.4599999999991</v>
      </c>
      <c r="AK1508" s="123">
        <v>37291</v>
      </c>
      <c r="AL1508" s="123">
        <v>9250.4599999999991</v>
      </c>
      <c r="AM1508" s="123">
        <v>499.54</v>
      </c>
      <c r="AN1508" s="123">
        <v>9750</v>
      </c>
      <c r="AO1508" s="123">
        <v>9250.4599999999991</v>
      </c>
      <c r="AP1508" s="123">
        <v>499.54</v>
      </c>
      <c r="AQ1508" s="123">
        <v>9750</v>
      </c>
      <c r="AR1508" s="120">
        <v>41</v>
      </c>
      <c r="AS1508" s="120">
        <f>VLOOKUP(X1508:X3771,[7]Sheet1!$T$2:$AC$1764,10,0)</f>
        <v>656</v>
      </c>
      <c r="AT1508" s="107" t="str">
        <f>VLOOKUP(X1508:X3765,'[8]Asset Classification'!$J$3:$S$2325,10,0)</f>
        <v>&gt;180</v>
      </c>
      <c r="AU1508" s="120"/>
      <c r="AV1508" s="120"/>
      <c r="AW1508" s="120"/>
      <c r="AX1508" s="120" t="s">
        <v>544</v>
      </c>
      <c r="AY1508" s="120" t="s">
        <v>545</v>
      </c>
      <c r="AZ1508" s="120"/>
      <c r="BA1508" s="120"/>
      <c r="BB1508" s="126"/>
      <c r="BC1508" s="110"/>
      <c r="BD1508" s="111"/>
      <c r="BE1508" s="111"/>
      <c r="BF1508" s="112"/>
      <c r="BG1508" s="111"/>
      <c r="BH1508" s="113"/>
      <c r="BI1508" s="111"/>
      <c r="BJ1508" s="111"/>
      <c r="BK1508" s="114"/>
      <c r="BL1508" s="122"/>
    </row>
    <row r="1509" spans="1:64" s="125" customFormat="1" ht="14.55" customHeight="1" x14ac:dyDescent="0.3">
      <c r="A1509" s="120">
        <v>1504</v>
      </c>
      <c r="B1509" s="120" t="s">
        <v>5879</v>
      </c>
      <c r="C1509" s="120" t="s">
        <v>178</v>
      </c>
      <c r="D1509" s="120" t="s">
        <v>850</v>
      </c>
      <c r="E1509" s="120" t="s">
        <v>851</v>
      </c>
      <c r="F1509" s="120" t="s">
        <v>852</v>
      </c>
      <c r="G1509" s="120" t="s">
        <v>853</v>
      </c>
      <c r="H1509" s="120" t="s">
        <v>854</v>
      </c>
      <c r="I1509" s="120">
        <v>168143</v>
      </c>
      <c r="J1509" s="120" t="s">
        <v>854</v>
      </c>
      <c r="K1509" s="120">
        <v>168143</v>
      </c>
      <c r="L1509" s="120" t="s">
        <v>906</v>
      </c>
      <c r="M1509" s="120" t="s">
        <v>907</v>
      </c>
      <c r="N1509" s="120">
        <v>63002</v>
      </c>
      <c r="O1509" s="120" t="s">
        <v>1581</v>
      </c>
      <c r="P1509" s="120">
        <v>91527</v>
      </c>
      <c r="Q1509" s="120" t="s">
        <v>1582</v>
      </c>
      <c r="R1509" s="120" t="s">
        <v>219</v>
      </c>
      <c r="S1509" s="120" t="s">
        <v>1583</v>
      </c>
      <c r="T1509" s="120" t="s">
        <v>239</v>
      </c>
      <c r="U1509" s="120"/>
      <c r="V1509" s="120">
        <v>0</v>
      </c>
      <c r="W1509" s="120" t="s">
        <v>5880</v>
      </c>
      <c r="X1509" s="120">
        <v>34628213</v>
      </c>
      <c r="Y1509" s="120" t="s">
        <v>1584</v>
      </c>
      <c r="Z1509" s="120" t="s">
        <v>748</v>
      </c>
      <c r="AA1509" s="123">
        <v>61944</v>
      </c>
      <c r="AB1509" s="120" t="s">
        <v>548</v>
      </c>
      <c r="AC1509" s="120">
        <v>30</v>
      </c>
      <c r="AD1509" s="120" t="s">
        <v>192</v>
      </c>
      <c r="AE1509" s="120" t="s">
        <v>748</v>
      </c>
      <c r="AF1509" s="123">
        <v>3185</v>
      </c>
      <c r="AG1509" s="123">
        <v>2700</v>
      </c>
      <c r="AH1509" s="120" t="s">
        <v>259</v>
      </c>
      <c r="AI1509" s="123">
        <v>35183.120000000003</v>
      </c>
      <c r="AJ1509" s="123">
        <v>16951.88</v>
      </c>
      <c r="AK1509" s="123">
        <v>52135</v>
      </c>
      <c r="AL1509" s="123">
        <v>26760.880000000001</v>
      </c>
      <c r="AM1509" s="123">
        <v>2589.12</v>
      </c>
      <c r="AN1509" s="123">
        <v>29350</v>
      </c>
      <c r="AO1509" s="123">
        <v>26760.880000000001</v>
      </c>
      <c r="AP1509" s="123">
        <v>2589.12</v>
      </c>
      <c r="AQ1509" s="123">
        <v>29350</v>
      </c>
      <c r="AR1509" s="120">
        <v>42</v>
      </c>
      <c r="AS1509" s="120">
        <f>VLOOKUP(X1509:X3772,[7]Sheet1!$T$2:$AC$1764,10,0)</f>
        <v>656</v>
      </c>
      <c r="AT1509" s="107" t="str">
        <f>VLOOKUP(X1509:X3766,'[8]Asset Classification'!$J$3:$S$2325,10,0)</f>
        <v>&gt;180</v>
      </c>
      <c r="AU1509" s="120"/>
      <c r="AV1509" s="120"/>
      <c r="AW1509" s="120"/>
      <c r="AX1509" s="120" t="s">
        <v>544</v>
      </c>
      <c r="AY1509" s="120" t="s">
        <v>545</v>
      </c>
      <c r="AZ1509" s="120"/>
      <c r="BA1509" s="120"/>
      <c r="BB1509" s="126"/>
      <c r="BC1509" s="110"/>
      <c r="BD1509" s="111"/>
      <c r="BE1509" s="111"/>
      <c r="BF1509" s="112"/>
      <c r="BG1509" s="111"/>
      <c r="BH1509" s="113"/>
      <c r="BI1509" s="111"/>
      <c r="BJ1509" s="111"/>
      <c r="BK1509" s="114"/>
      <c r="BL1509" s="122"/>
    </row>
    <row r="1510" spans="1:64" s="125" customFormat="1" ht="14.55" customHeight="1" x14ac:dyDescent="0.3">
      <c r="A1510" s="120">
        <v>1505</v>
      </c>
      <c r="B1510" s="120" t="s">
        <v>5879</v>
      </c>
      <c r="C1510" s="120" t="s">
        <v>178</v>
      </c>
      <c r="D1510" s="120" t="s">
        <v>850</v>
      </c>
      <c r="E1510" s="120" t="s">
        <v>851</v>
      </c>
      <c r="F1510" s="120" t="s">
        <v>852</v>
      </c>
      <c r="G1510" s="120" t="s">
        <v>853</v>
      </c>
      <c r="H1510" s="120" t="s">
        <v>854</v>
      </c>
      <c r="I1510" s="120">
        <v>40674</v>
      </c>
      <c r="J1510" s="120" t="s">
        <v>905</v>
      </c>
      <c r="K1510" s="120">
        <v>40674</v>
      </c>
      <c r="L1510" s="120" t="s">
        <v>906</v>
      </c>
      <c r="M1510" s="120" t="s">
        <v>907</v>
      </c>
      <c r="N1510" s="120">
        <v>371007</v>
      </c>
      <c r="O1510" s="120" t="s">
        <v>1581</v>
      </c>
      <c r="P1510" s="120">
        <v>91527</v>
      </c>
      <c r="Q1510" s="120" t="s">
        <v>1582</v>
      </c>
      <c r="R1510" s="120" t="s">
        <v>219</v>
      </c>
      <c r="S1510" s="120" t="s">
        <v>1585</v>
      </c>
      <c r="T1510" s="120" t="s">
        <v>239</v>
      </c>
      <c r="U1510" s="120"/>
      <c r="V1510" s="120">
        <v>0</v>
      </c>
      <c r="W1510" s="120" t="s">
        <v>5880</v>
      </c>
      <c r="X1510" s="120">
        <v>34628224</v>
      </c>
      <c r="Y1510" s="120" t="s">
        <v>1586</v>
      </c>
      <c r="Z1510" s="120" t="s">
        <v>1569</v>
      </c>
      <c r="AA1510" s="123">
        <v>61944</v>
      </c>
      <c r="AB1510" s="120" t="s">
        <v>548</v>
      </c>
      <c r="AC1510" s="120">
        <v>30</v>
      </c>
      <c r="AD1510" s="120" t="s">
        <v>192</v>
      </c>
      <c r="AE1510" s="120" t="s">
        <v>1569</v>
      </c>
      <c r="AF1510" s="123">
        <v>3149</v>
      </c>
      <c r="AG1510" s="123">
        <v>2700</v>
      </c>
      <c r="AH1510" s="120" t="s">
        <v>259</v>
      </c>
      <c r="AI1510" s="123">
        <v>35183.120000000003</v>
      </c>
      <c r="AJ1510" s="123">
        <v>16915.88</v>
      </c>
      <c r="AK1510" s="123">
        <v>52099</v>
      </c>
      <c r="AL1510" s="123">
        <v>26760.880000000001</v>
      </c>
      <c r="AM1510" s="123">
        <v>2589.12</v>
      </c>
      <c r="AN1510" s="123">
        <v>29350</v>
      </c>
      <c r="AO1510" s="123">
        <v>26760.880000000001</v>
      </c>
      <c r="AP1510" s="123">
        <v>2589.12</v>
      </c>
      <c r="AQ1510" s="123">
        <v>29350</v>
      </c>
      <c r="AR1510" s="120">
        <v>42</v>
      </c>
      <c r="AS1510" s="120">
        <f>VLOOKUP(X1510:X3773,[7]Sheet1!$T$2:$AC$1764,10,0)</f>
        <v>656</v>
      </c>
      <c r="AT1510" s="107" t="str">
        <f>VLOOKUP(X1510:X3767,'[8]Asset Classification'!$J$3:$S$2325,10,0)</f>
        <v>&gt;180</v>
      </c>
      <c r="AU1510" s="120"/>
      <c r="AV1510" s="120"/>
      <c r="AW1510" s="120"/>
      <c r="AX1510" s="120" t="s">
        <v>544</v>
      </c>
      <c r="AY1510" s="120" t="s">
        <v>545</v>
      </c>
      <c r="AZ1510" s="120"/>
      <c r="BA1510" s="120"/>
      <c r="BB1510" s="126"/>
      <c r="BC1510" s="110"/>
      <c r="BD1510" s="111"/>
      <c r="BE1510" s="111"/>
      <c r="BF1510" s="112"/>
      <c r="BG1510" s="111"/>
      <c r="BH1510" s="113"/>
      <c r="BI1510" s="111"/>
      <c r="BJ1510" s="111"/>
      <c r="BK1510" s="114"/>
      <c r="BL1510" s="122"/>
    </row>
    <row r="1511" spans="1:64" s="125" customFormat="1" ht="14.55" customHeight="1" x14ac:dyDescent="0.3">
      <c r="A1511" s="120">
        <v>1506</v>
      </c>
      <c r="B1511" s="120" t="s">
        <v>5879</v>
      </c>
      <c r="C1511" s="120" t="s">
        <v>178</v>
      </c>
      <c r="D1511" s="120" t="s">
        <v>850</v>
      </c>
      <c r="E1511" s="120" t="s">
        <v>851</v>
      </c>
      <c r="F1511" s="120" t="s">
        <v>852</v>
      </c>
      <c r="G1511" s="120" t="s">
        <v>853</v>
      </c>
      <c r="H1511" s="120" t="s">
        <v>854</v>
      </c>
      <c r="I1511" s="120">
        <v>40674</v>
      </c>
      <c r="J1511" s="120" t="s">
        <v>905</v>
      </c>
      <c r="K1511" s="120">
        <v>40674</v>
      </c>
      <c r="L1511" s="120" t="s">
        <v>906</v>
      </c>
      <c r="M1511" s="120" t="s">
        <v>907</v>
      </c>
      <c r="N1511" s="120">
        <v>371007</v>
      </c>
      <c r="O1511" s="120" t="s">
        <v>1554</v>
      </c>
      <c r="P1511" s="120">
        <v>91521</v>
      </c>
      <c r="Q1511" s="120" t="s">
        <v>1555</v>
      </c>
      <c r="R1511" s="120" t="s">
        <v>219</v>
      </c>
      <c r="S1511" s="120" t="s">
        <v>1587</v>
      </c>
      <c r="T1511" s="120" t="s">
        <v>239</v>
      </c>
      <c r="U1511" s="120"/>
      <c r="V1511" s="120">
        <v>0</v>
      </c>
      <c r="W1511" s="120" t="s">
        <v>5880</v>
      </c>
      <c r="X1511" s="120">
        <v>34628437</v>
      </c>
      <c r="Y1511" s="120" t="s">
        <v>1588</v>
      </c>
      <c r="Z1511" s="120" t="s">
        <v>748</v>
      </c>
      <c r="AA1511" s="123">
        <v>61944</v>
      </c>
      <c r="AB1511" s="120" t="s">
        <v>548</v>
      </c>
      <c r="AC1511" s="120">
        <v>30</v>
      </c>
      <c r="AD1511" s="120" t="s">
        <v>192</v>
      </c>
      <c r="AE1511" s="120" t="s">
        <v>748</v>
      </c>
      <c r="AF1511" s="123">
        <v>3185</v>
      </c>
      <c r="AG1511" s="123">
        <v>2700</v>
      </c>
      <c r="AH1511" s="120" t="s">
        <v>259</v>
      </c>
      <c r="AI1511" s="123">
        <v>35583.279999999999</v>
      </c>
      <c r="AJ1511" s="123">
        <v>17069.72</v>
      </c>
      <c r="AK1511" s="123">
        <v>52653</v>
      </c>
      <c r="AL1511" s="123">
        <v>26360.720000000001</v>
      </c>
      <c r="AM1511" s="123">
        <v>2471.2800000000002</v>
      </c>
      <c r="AN1511" s="123">
        <v>28832</v>
      </c>
      <c r="AO1511" s="123">
        <v>26360.720000000001</v>
      </c>
      <c r="AP1511" s="123">
        <v>2471.2800000000002</v>
      </c>
      <c r="AQ1511" s="123">
        <v>28832</v>
      </c>
      <c r="AR1511" s="120">
        <v>42</v>
      </c>
      <c r="AS1511" s="120">
        <f>VLOOKUP(X1511:X3774,[7]Sheet1!$T$2:$AC$1764,10,0)</f>
        <v>656</v>
      </c>
      <c r="AT1511" s="107" t="str">
        <f>VLOOKUP(X1511:X3768,'[8]Asset Classification'!$J$3:$S$2325,10,0)</f>
        <v>&gt;180</v>
      </c>
      <c r="AU1511" s="120"/>
      <c r="AV1511" s="120"/>
      <c r="AW1511" s="120"/>
      <c r="AX1511" s="120" t="s">
        <v>544</v>
      </c>
      <c r="AY1511" s="120" t="s">
        <v>545</v>
      </c>
      <c r="AZ1511" s="120"/>
      <c r="BA1511" s="120"/>
      <c r="BB1511" s="126"/>
      <c r="BC1511" s="110"/>
      <c r="BD1511" s="111"/>
      <c r="BE1511" s="111"/>
      <c r="BF1511" s="112"/>
      <c r="BG1511" s="111"/>
      <c r="BH1511" s="113"/>
      <c r="BI1511" s="111"/>
      <c r="BJ1511" s="111"/>
      <c r="BK1511" s="114"/>
      <c r="BL1511" s="122"/>
    </row>
    <row r="1512" spans="1:64" s="125" customFormat="1" ht="14.55" customHeight="1" x14ac:dyDescent="0.3">
      <c r="A1512" s="120">
        <v>1507</v>
      </c>
      <c r="B1512" s="120" t="s">
        <v>5879</v>
      </c>
      <c r="C1512" s="120" t="s">
        <v>178</v>
      </c>
      <c r="D1512" s="120" t="s">
        <v>850</v>
      </c>
      <c r="E1512" s="120" t="s">
        <v>851</v>
      </c>
      <c r="F1512" s="120" t="s">
        <v>852</v>
      </c>
      <c r="G1512" s="120" t="s">
        <v>853</v>
      </c>
      <c r="H1512" s="120" t="s">
        <v>854</v>
      </c>
      <c r="I1512" s="120">
        <v>40674</v>
      </c>
      <c r="J1512" s="120" t="s">
        <v>905</v>
      </c>
      <c r="K1512" s="120">
        <v>40674</v>
      </c>
      <c r="L1512" s="120" t="s">
        <v>906</v>
      </c>
      <c r="M1512" s="120" t="s">
        <v>907</v>
      </c>
      <c r="N1512" s="120">
        <v>371007</v>
      </c>
      <c r="O1512" s="120" t="s">
        <v>1581</v>
      </c>
      <c r="P1512" s="120">
        <v>91527</v>
      </c>
      <c r="Q1512" s="120" t="s">
        <v>1582</v>
      </c>
      <c r="R1512" s="120" t="s">
        <v>219</v>
      </c>
      <c r="S1512" s="120" t="s">
        <v>1589</v>
      </c>
      <c r="T1512" s="120" t="s">
        <v>239</v>
      </c>
      <c r="U1512" s="120"/>
      <c r="V1512" s="120">
        <v>0</v>
      </c>
      <c r="W1512" s="120" t="s">
        <v>5880</v>
      </c>
      <c r="X1512" s="120">
        <v>34628466</v>
      </c>
      <c r="Y1512" s="120" t="s">
        <v>1590</v>
      </c>
      <c r="Z1512" s="120" t="s">
        <v>748</v>
      </c>
      <c r="AA1512" s="123">
        <v>61944</v>
      </c>
      <c r="AB1512" s="120" t="s">
        <v>548</v>
      </c>
      <c r="AC1512" s="120">
        <v>30</v>
      </c>
      <c r="AD1512" s="120" t="s">
        <v>192</v>
      </c>
      <c r="AE1512" s="120" t="s">
        <v>748</v>
      </c>
      <c r="AF1512" s="123">
        <v>3185</v>
      </c>
      <c r="AG1512" s="123">
        <v>2700</v>
      </c>
      <c r="AH1512" s="120" t="s">
        <v>259</v>
      </c>
      <c r="AI1512" s="123">
        <v>36187.279999999999</v>
      </c>
      <c r="AJ1512" s="123">
        <v>17069.72</v>
      </c>
      <c r="AK1512" s="123">
        <v>53257</v>
      </c>
      <c r="AL1512" s="123">
        <v>25756.720000000001</v>
      </c>
      <c r="AM1512" s="123">
        <v>2471.2800000000002</v>
      </c>
      <c r="AN1512" s="123">
        <v>28228</v>
      </c>
      <c r="AO1512" s="123">
        <v>25756.720000000001</v>
      </c>
      <c r="AP1512" s="123">
        <v>2471.2800000000002</v>
      </c>
      <c r="AQ1512" s="123">
        <v>28228</v>
      </c>
      <c r="AR1512" s="120">
        <v>42</v>
      </c>
      <c r="AS1512" s="120">
        <f>VLOOKUP(X1512:X3775,[7]Sheet1!$T$2:$AC$1764,10,0)</f>
        <v>656</v>
      </c>
      <c r="AT1512" s="107" t="str">
        <f>VLOOKUP(X1512:X3769,'[8]Asset Classification'!$J$3:$S$2325,10,0)</f>
        <v>&gt;180</v>
      </c>
      <c r="AU1512" s="120"/>
      <c r="AV1512" s="120"/>
      <c r="AW1512" s="120"/>
      <c r="AX1512" s="120" t="s">
        <v>544</v>
      </c>
      <c r="AY1512" s="120" t="s">
        <v>545</v>
      </c>
      <c r="AZ1512" s="120"/>
      <c r="BA1512" s="120"/>
      <c r="BB1512" s="126"/>
      <c r="BC1512" s="110"/>
      <c r="BD1512" s="111"/>
      <c r="BE1512" s="111"/>
      <c r="BF1512" s="112"/>
      <c r="BG1512" s="111"/>
      <c r="BH1512" s="113"/>
      <c r="BI1512" s="111"/>
      <c r="BJ1512" s="111"/>
      <c r="BK1512" s="114"/>
      <c r="BL1512" s="122"/>
    </row>
    <row r="1513" spans="1:64" s="125" customFormat="1" ht="14.55" customHeight="1" x14ac:dyDescent="0.3">
      <c r="A1513" s="120">
        <v>1508</v>
      </c>
      <c r="B1513" s="120" t="s">
        <v>5879</v>
      </c>
      <c r="C1513" s="120" t="s">
        <v>178</v>
      </c>
      <c r="D1513" s="120" t="s">
        <v>850</v>
      </c>
      <c r="E1513" s="120" t="s">
        <v>851</v>
      </c>
      <c r="F1513" s="120" t="s">
        <v>852</v>
      </c>
      <c r="G1513" s="120" t="s">
        <v>853</v>
      </c>
      <c r="H1513" s="120" t="s">
        <v>854</v>
      </c>
      <c r="I1513" s="120">
        <v>40674</v>
      </c>
      <c r="J1513" s="120" t="s">
        <v>905</v>
      </c>
      <c r="K1513" s="120">
        <v>40674</v>
      </c>
      <c r="L1513" s="120" t="s">
        <v>906</v>
      </c>
      <c r="M1513" s="120" t="s">
        <v>907</v>
      </c>
      <c r="N1513" s="120">
        <v>371007</v>
      </c>
      <c r="O1513" s="120" t="s">
        <v>1554</v>
      </c>
      <c r="P1513" s="120">
        <v>91521</v>
      </c>
      <c r="Q1513" s="120" t="s">
        <v>1555</v>
      </c>
      <c r="R1513" s="120" t="s">
        <v>219</v>
      </c>
      <c r="S1513" s="120" t="s">
        <v>1601</v>
      </c>
      <c r="T1513" s="120" t="s">
        <v>239</v>
      </c>
      <c r="U1513" s="120"/>
      <c r="V1513" s="120">
        <v>0</v>
      </c>
      <c r="W1513" s="120" t="s">
        <v>5880</v>
      </c>
      <c r="X1513" s="120">
        <v>34704255</v>
      </c>
      <c r="Y1513" s="120" t="s">
        <v>1602</v>
      </c>
      <c r="Z1513" s="120" t="s">
        <v>639</v>
      </c>
      <c r="AA1513" s="123">
        <v>58240</v>
      </c>
      <c r="AB1513" s="120" t="s">
        <v>548</v>
      </c>
      <c r="AC1513" s="120">
        <v>30</v>
      </c>
      <c r="AD1513" s="120" t="s">
        <v>192</v>
      </c>
      <c r="AE1513" s="120" t="s">
        <v>639</v>
      </c>
      <c r="AF1513" s="123">
        <v>2499</v>
      </c>
      <c r="AG1513" s="123">
        <v>2550</v>
      </c>
      <c r="AH1513" s="120" t="s">
        <v>259</v>
      </c>
      <c r="AI1513" s="123">
        <v>33662.980000000003</v>
      </c>
      <c r="AJ1513" s="123">
        <v>15875.02</v>
      </c>
      <c r="AK1513" s="123">
        <v>49538</v>
      </c>
      <c r="AL1513" s="123">
        <v>24577.02</v>
      </c>
      <c r="AM1513" s="123">
        <v>2333.98</v>
      </c>
      <c r="AN1513" s="123">
        <v>26911</v>
      </c>
      <c r="AO1513" s="123">
        <v>24577.02</v>
      </c>
      <c r="AP1513" s="123">
        <v>2333.98</v>
      </c>
      <c r="AQ1513" s="123">
        <v>26911</v>
      </c>
      <c r="AR1513" s="120">
        <v>42</v>
      </c>
      <c r="AS1513" s="120">
        <f>VLOOKUP(X1513:X3776,[7]Sheet1!$T$2:$AC$1764,10,0)</f>
        <v>656</v>
      </c>
      <c r="AT1513" s="107" t="str">
        <f>VLOOKUP(X1513:X3770,'[8]Asset Classification'!$J$3:$S$2325,10,0)</f>
        <v>&gt;180</v>
      </c>
      <c r="AU1513" s="120"/>
      <c r="AV1513" s="120"/>
      <c r="AW1513" s="120"/>
      <c r="AX1513" s="120" t="s">
        <v>544</v>
      </c>
      <c r="AY1513" s="120" t="s">
        <v>545</v>
      </c>
      <c r="AZ1513" s="120"/>
      <c r="BA1513" s="120"/>
      <c r="BB1513" s="126"/>
      <c r="BC1513" s="110"/>
      <c r="BD1513" s="111"/>
      <c r="BE1513" s="111"/>
      <c r="BF1513" s="112"/>
      <c r="BG1513" s="111"/>
      <c r="BH1513" s="113"/>
      <c r="BI1513" s="111"/>
      <c r="BJ1513" s="111"/>
      <c r="BK1513" s="114"/>
      <c r="BL1513" s="122"/>
    </row>
    <row r="1514" spans="1:64" s="125" customFormat="1" ht="14.55" customHeight="1" x14ac:dyDescent="0.3">
      <c r="A1514" s="120">
        <v>1509</v>
      </c>
      <c r="B1514" s="120" t="s">
        <v>5879</v>
      </c>
      <c r="C1514" s="120" t="s">
        <v>178</v>
      </c>
      <c r="D1514" s="120" t="s">
        <v>850</v>
      </c>
      <c r="E1514" s="120" t="s">
        <v>851</v>
      </c>
      <c r="F1514" s="120" t="s">
        <v>852</v>
      </c>
      <c r="G1514" s="120" t="s">
        <v>853</v>
      </c>
      <c r="H1514" s="120" t="s">
        <v>854</v>
      </c>
      <c r="I1514" s="120">
        <v>40674</v>
      </c>
      <c r="J1514" s="120" t="s">
        <v>905</v>
      </c>
      <c r="K1514" s="120">
        <v>40674</v>
      </c>
      <c r="L1514" s="120" t="s">
        <v>906</v>
      </c>
      <c r="M1514" s="120" t="s">
        <v>907</v>
      </c>
      <c r="N1514" s="120">
        <v>371007</v>
      </c>
      <c r="O1514" s="120" t="s">
        <v>1581</v>
      </c>
      <c r="P1514" s="120">
        <v>91527</v>
      </c>
      <c r="Q1514" s="120" t="s">
        <v>1582</v>
      </c>
      <c r="R1514" s="120" t="s">
        <v>219</v>
      </c>
      <c r="S1514" s="120" t="s">
        <v>1603</v>
      </c>
      <c r="T1514" s="120" t="s">
        <v>239</v>
      </c>
      <c r="U1514" s="120"/>
      <c r="V1514" s="120">
        <v>0</v>
      </c>
      <c r="W1514" s="120" t="s">
        <v>5880</v>
      </c>
      <c r="X1514" s="120">
        <v>34761251</v>
      </c>
      <c r="Y1514" s="120" t="s">
        <v>1604</v>
      </c>
      <c r="Z1514" s="120" t="s">
        <v>637</v>
      </c>
      <c r="AA1514" s="123">
        <v>62528</v>
      </c>
      <c r="AB1514" s="120" t="s">
        <v>548</v>
      </c>
      <c r="AC1514" s="120">
        <v>30</v>
      </c>
      <c r="AD1514" s="120" t="s">
        <v>192</v>
      </c>
      <c r="AE1514" s="120" t="s">
        <v>637</v>
      </c>
      <c r="AF1514" s="123">
        <v>2262</v>
      </c>
      <c r="AG1514" s="123">
        <v>2750</v>
      </c>
      <c r="AH1514" s="120" t="s">
        <v>259</v>
      </c>
      <c r="AI1514" s="123">
        <v>35271.54</v>
      </c>
      <c r="AJ1514" s="123">
        <v>16759.46</v>
      </c>
      <c r="AK1514" s="123">
        <v>52031</v>
      </c>
      <c r="AL1514" s="123">
        <v>27256.46</v>
      </c>
      <c r="AM1514" s="123">
        <v>2724.54</v>
      </c>
      <c r="AN1514" s="123">
        <v>29981</v>
      </c>
      <c r="AO1514" s="123">
        <v>27256.46</v>
      </c>
      <c r="AP1514" s="123">
        <v>2724.54</v>
      </c>
      <c r="AQ1514" s="123">
        <v>29981</v>
      </c>
      <c r="AR1514" s="120">
        <v>42</v>
      </c>
      <c r="AS1514" s="120">
        <f>VLOOKUP(X1514:X3777,[7]Sheet1!$T$2:$AC$1764,10,0)</f>
        <v>656</v>
      </c>
      <c r="AT1514" s="107" t="str">
        <f>VLOOKUP(X1514:X3771,'[8]Asset Classification'!$J$3:$S$2325,10,0)</f>
        <v>&gt;180</v>
      </c>
      <c r="AU1514" s="120"/>
      <c r="AV1514" s="120"/>
      <c r="AW1514" s="120"/>
      <c r="AX1514" s="120" t="s">
        <v>544</v>
      </c>
      <c r="AY1514" s="120" t="s">
        <v>545</v>
      </c>
      <c r="AZ1514" s="120"/>
      <c r="BA1514" s="120"/>
      <c r="BB1514" s="126"/>
      <c r="BC1514" s="110"/>
      <c r="BD1514" s="111"/>
      <c r="BE1514" s="111"/>
      <c r="BF1514" s="112"/>
      <c r="BG1514" s="111"/>
      <c r="BH1514" s="113"/>
      <c r="BI1514" s="111"/>
      <c r="BJ1514" s="111"/>
      <c r="BK1514" s="114"/>
      <c r="BL1514" s="122"/>
    </row>
    <row r="1515" spans="1:64" s="125" customFormat="1" ht="14.55" customHeight="1" x14ac:dyDescent="0.3">
      <c r="A1515" s="120">
        <v>1510</v>
      </c>
      <c r="B1515" s="120" t="s">
        <v>5879</v>
      </c>
      <c r="C1515" s="120" t="s">
        <v>178</v>
      </c>
      <c r="D1515" s="120" t="s">
        <v>850</v>
      </c>
      <c r="E1515" s="120" t="s">
        <v>851</v>
      </c>
      <c r="F1515" s="120" t="s">
        <v>852</v>
      </c>
      <c r="G1515" s="120" t="s">
        <v>853</v>
      </c>
      <c r="H1515" s="120" t="s">
        <v>854</v>
      </c>
      <c r="I1515" s="120">
        <v>40674</v>
      </c>
      <c r="J1515" s="120" t="s">
        <v>905</v>
      </c>
      <c r="K1515" s="120">
        <v>40674</v>
      </c>
      <c r="L1515" s="120" t="s">
        <v>906</v>
      </c>
      <c r="M1515" s="120" t="s">
        <v>907</v>
      </c>
      <c r="N1515" s="120">
        <v>371007</v>
      </c>
      <c r="O1515" s="120" t="s">
        <v>1554</v>
      </c>
      <c r="P1515" s="120">
        <v>91521</v>
      </c>
      <c r="Q1515" s="120" t="s">
        <v>1555</v>
      </c>
      <c r="R1515" s="120" t="s">
        <v>255</v>
      </c>
      <c r="S1515" s="120" t="s">
        <v>1703</v>
      </c>
      <c r="T1515" s="120" t="s">
        <v>186</v>
      </c>
      <c r="U1515" s="120" t="s">
        <v>186</v>
      </c>
      <c r="V1515" s="120">
        <v>541</v>
      </c>
      <c r="W1515" s="120" t="s">
        <v>5880</v>
      </c>
      <c r="X1515" s="120">
        <v>347801458</v>
      </c>
      <c r="Y1515" s="120" t="s">
        <v>1704</v>
      </c>
      <c r="Z1515" s="120" t="s">
        <v>760</v>
      </c>
      <c r="AA1515" s="123">
        <v>51146</v>
      </c>
      <c r="AB1515" s="120" t="s">
        <v>548</v>
      </c>
      <c r="AC1515" s="120">
        <v>24</v>
      </c>
      <c r="AD1515" s="120" t="s">
        <v>190</v>
      </c>
      <c r="AE1515" s="120" t="s">
        <v>205</v>
      </c>
      <c r="AF1515" s="123">
        <v>2792</v>
      </c>
      <c r="AG1515" s="123">
        <v>2650</v>
      </c>
      <c r="AH1515" s="120" t="s">
        <v>259</v>
      </c>
      <c r="AI1515" s="123">
        <v>27071.87</v>
      </c>
      <c r="AJ1515" s="123">
        <v>10170.129999999999</v>
      </c>
      <c r="AK1515" s="123">
        <v>37242</v>
      </c>
      <c r="AL1515" s="123">
        <v>24074.13</v>
      </c>
      <c r="AM1515" s="123">
        <v>2425.87</v>
      </c>
      <c r="AN1515" s="123">
        <v>26500</v>
      </c>
      <c r="AO1515" s="123">
        <v>24074.13</v>
      </c>
      <c r="AP1515" s="123">
        <v>2425.87</v>
      </c>
      <c r="AQ1515" s="123">
        <v>26500</v>
      </c>
      <c r="AR1515" s="120">
        <v>37</v>
      </c>
      <c r="AS1515" s="120">
        <f>VLOOKUP(X1515:X3778,[7]Sheet1!$T$2:$AC$1764,10,0)</f>
        <v>656</v>
      </c>
      <c r="AT1515" s="107" t="str">
        <f>VLOOKUP(X1515:X3772,'[8]Asset Classification'!$J$3:$S$2325,10,0)</f>
        <v>&gt;180</v>
      </c>
      <c r="AU1515" s="120"/>
      <c r="AV1515" s="120"/>
      <c r="AW1515" s="120"/>
      <c r="AX1515" s="120" t="s">
        <v>544</v>
      </c>
      <c r="AY1515" s="120" t="s">
        <v>545</v>
      </c>
      <c r="AZ1515" s="120"/>
      <c r="BA1515" s="120"/>
      <c r="BB1515" s="126"/>
      <c r="BC1515" s="110"/>
      <c r="BD1515" s="111"/>
      <c r="BE1515" s="111"/>
      <c r="BF1515" s="112"/>
      <c r="BG1515" s="111"/>
      <c r="BH1515" s="113"/>
      <c r="BI1515" s="111"/>
      <c r="BJ1515" s="111"/>
      <c r="BK1515" s="114"/>
      <c r="BL1515" s="122"/>
    </row>
    <row r="1516" spans="1:64" s="125" customFormat="1" ht="14.55" customHeight="1" x14ac:dyDescent="0.3">
      <c r="A1516" s="120">
        <v>1511</v>
      </c>
      <c r="B1516" s="120" t="s">
        <v>5879</v>
      </c>
      <c r="C1516" s="120" t="s">
        <v>178</v>
      </c>
      <c r="D1516" s="120" t="s">
        <v>850</v>
      </c>
      <c r="E1516" s="120" t="s">
        <v>851</v>
      </c>
      <c r="F1516" s="120" t="s">
        <v>852</v>
      </c>
      <c r="G1516" s="120" t="s">
        <v>853</v>
      </c>
      <c r="H1516" s="120" t="s">
        <v>854</v>
      </c>
      <c r="I1516" s="120">
        <v>40674</v>
      </c>
      <c r="J1516" s="120" t="s">
        <v>905</v>
      </c>
      <c r="K1516" s="120">
        <v>40674</v>
      </c>
      <c r="L1516" s="120" t="s">
        <v>906</v>
      </c>
      <c r="M1516" s="120" t="s">
        <v>907</v>
      </c>
      <c r="N1516" s="120">
        <v>379141</v>
      </c>
      <c r="O1516" s="120" t="s">
        <v>1082</v>
      </c>
      <c r="P1516" s="120">
        <v>91407</v>
      </c>
      <c r="Q1516" s="120" t="s">
        <v>731</v>
      </c>
      <c r="R1516" s="120" t="s">
        <v>255</v>
      </c>
      <c r="S1516" s="120" t="s">
        <v>1720</v>
      </c>
      <c r="T1516" s="120" t="s">
        <v>185</v>
      </c>
      <c r="U1516" s="120" t="s">
        <v>186</v>
      </c>
      <c r="V1516" s="120">
        <v>541</v>
      </c>
      <c r="W1516" s="120" t="s">
        <v>5880</v>
      </c>
      <c r="X1516" s="120">
        <v>347865230</v>
      </c>
      <c r="Y1516" s="120" t="s">
        <v>1721</v>
      </c>
      <c r="Z1516" s="120" t="s">
        <v>269</v>
      </c>
      <c r="AA1516" s="123">
        <v>64716</v>
      </c>
      <c r="AB1516" s="120" t="s">
        <v>189</v>
      </c>
      <c r="AC1516" s="120">
        <v>24</v>
      </c>
      <c r="AD1516" s="120" t="s">
        <v>183</v>
      </c>
      <c r="AE1516" s="120" t="s">
        <v>1717</v>
      </c>
      <c r="AF1516" s="123">
        <v>3591</v>
      </c>
      <c r="AG1516" s="123">
        <v>3350</v>
      </c>
      <c r="AH1516" s="120" t="s">
        <v>476</v>
      </c>
      <c r="AI1516" s="123">
        <v>34282.67</v>
      </c>
      <c r="AJ1516" s="123">
        <v>13287.76</v>
      </c>
      <c r="AK1516" s="123">
        <v>47570.43</v>
      </c>
      <c r="AL1516" s="123">
        <v>30433.33</v>
      </c>
      <c r="AM1516" s="123">
        <v>2637.24</v>
      </c>
      <c r="AN1516" s="123">
        <v>33070.57</v>
      </c>
      <c r="AO1516" s="123">
        <v>30433.33</v>
      </c>
      <c r="AP1516" s="123">
        <v>2637.24</v>
      </c>
      <c r="AQ1516" s="123">
        <v>33070.57</v>
      </c>
      <c r="AR1516" s="120">
        <v>36</v>
      </c>
      <c r="AS1516" s="120">
        <f>VLOOKUP(X1516:X3779,[7]Sheet1!$T$2:$AC$1764,10,0)</f>
        <v>656</v>
      </c>
      <c r="AT1516" s="107" t="str">
        <f>VLOOKUP(X1516:X3773,'[8]Asset Classification'!$J$3:$S$2325,10,0)</f>
        <v>&gt;180</v>
      </c>
      <c r="AU1516" s="120"/>
      <c r="AV1516" s="120"/>
      <c r="AW1516" s="120"/>
      <c r="AX1516" s="120" t="s">
        <v>544</v>
      </c>
      <c r="AY1516" s="120" t="s">
        <v>545</v>
      </c>
      <c r="AZ1516" s="120"/>
      <c r="BA1516" s="120"/>
      <c r="BB1516" s="126"/>
      <c r="BC1516" s="110"/>
      <c r="BD1516" s="111"/>
      <c r="BE1516" s="111"/>
      <c r="BF1516" s="112"/>
      <c r="BG1516" s="111"/>
      <c r="BH1516" s="113"/>
      <c r="BI1516" s="111"/>
      <c r="BJ1516" s="111"/>
      <c r="BK1516" s="114"/>
      <c r="BL1516" s="122"/>
    </row>
    <row r="1517" spans="1:64" s="125" customFormat="1" ht="14.55" customHeight="1" x14ac:dyDescent="0.3">
      <c r="A1517" s="120">
        <v>1512</v>
      </c>
      <c r="B1517" s="120" t="s">
        <v>5879</v>
      </c>
      <c r="C1517" s="120" t="s">
        <v>178</v>
      </c>
      <c r="D1517" s="120" t="s">
        <v>850</v>
      </c>
      <c r="E1517" s="120" t="s">
        <v>851</v>
      </c>
      <c r="F1517" s="120" t="s">
        <v>852</v>
      </c>
      <c r="G1517" s="120" t="s">
        <v>853</v>
      </c>
      <c r="H1517" s="120" t="s">
        <v>854</v>
      </c>
      <c r="I1517" s="120">
        <v>40674</v>
      </c>
      <c r="J1517" s="120" t="s">
        <v>905</v>
      </c>
      <c r="K1517" s="120">
        <v>40674</v>
      </c>
      <c r="L1517" s="120" t="s">
        <v>906</v>
      </c>
      <c r="M1517" s="120" t="s">
        <v>907</v>
      </c>
      <c r="N1517" s="120">
        <v>379141</v>
      </c>
      <c r="O1517" s="120" t="s">
        <v>1554</v>
      </c>
      <c r="P1517" s="120">
        <v>91521</v>
      </c>
      <c r="Q1517" s="120" t="s">
        <v>1555</v>
      </c>
      <c r="R1517" s="120" t="s">
        <v>255</v>
      </c>
      <c r="S1517" s="120" t="s">
        <v>1730</v>
      </c>
      <c r="T1517" s="120" t="s">
        <v>186</v>
      </c>
      <c r="U1517" s="120" t="s">
        <v>186</v>
      </c>
      <c r="V1517" s="120">
        <v>541</v>
      </c>
      <c r="W1517" s="120" t="s">
        <v>5880</v>
      </c>
      <c r="X1517" s="120">
        <v>347898818</v>
      </c>
      <c r="Y1517" s="120" t="s">
        <v>1731</v>
      </c>
      <c r="Z1517" s="120" t="s">
        <v>269</v>
      </c>
      <c r="AA1517" s="123">
        <v>51146</v>
      </c>
      <c r="AB1517" s="120" t="s">
        <v>548</v>
      </c>
      <c r="AC1517" s="120">
        <v>24</v>
      </c>
      <c r="AD1517" s="120" t="s">
        <v>190</v>
      </c>
      <c r="AE1517" s="120" t="s">
        <v>205</v>
      </c>
      <c r="AF1517" s="123">
        <v>2702</v>
      </c>
      <c r="AG1517" s="123">
        <v>2650</v>
      </c>
      <c r="AH1517" s="120" t="s">
        <v>259</v>
      </c>
      <c r="AI1517" s="123">
        <v>27071.87</v>
      </c>
      <c r="AJ1517" s="123">
        <v>10080.129999999999</v>
      </c>
      <c r="AK1517" s="123">
        <v>37152</v>
      </c>
      <c r="AL1517" s="123">
        <v>24074.13</v>
      </c>
      <c r="AM1517" s="123">
        <v>2425.87</v>
      </c>
      <c r="AN1517" s="123">
        <v>26500</v>
      </c>
      <c r="AO1517" s="123">
        <v>24074.13</v>
      </c>
      <c r="AP1517" s="123">
        <v>2425.87</v>
      </c>
      <c r="AQ1517" s="123">
        <v>26500</v>
      </c>
      <c r="AR1517" s="120">
        <v>37</v>
      </c>
      <c r="AS1517" s="120">
        <f>VLOOKUP(X1517:X3780,[7]Sheet1!$T$2:$AC$1764,10,0)</f>
        <v>656</v>
      </c>
      <c r="AT1517" s="107" t="str">
        <f>VLOOKUP(X1517:X3774,'[8]Asset Classification'!$J$3:$S$2325,10,0)</f>
        <v>&gt;180</v>
      </c>
      <c r="AU1517" s="120"/>
      <c r="AV1517" s="120"/>
      <c r="AW1517" s="120"/>
      <c r="AX1517" s="120" t="s">
        <v>544</v>
      </c>
      <c r="AY1517" s="120" t="s">
        <v>545</v>
      </c>
      <c r="AZ1517" s="120"/>
      <c r="BA1517" s="120"/>
      <c r="BB1517" s="126"/>
      <c r="BC1517" s="110"/>
      <c r="BD1517" s="111"/>
      <c r="BE1517" s="111"/>
      <c r="BF1517" s="112"/>
      <c r="BG1517" s="111"/>
      <c r="BH1517" s="113"/>
      <c r="BI1517" s="111"/>
      <c r="BJ1517" s="111"/>
      <c r="BK1517" s="114"/>
      <c r="BL1517" s="122"/>
    </row>
    <row r="1518" spans="1:64" s="125" customFormat="1" ht="14.55" customHeight="1" x14ac:dyDescent="0.3">
      <c r="A1518" s="120">
        <v>1513</v>
      </c>
      <c r="B1518" s="120" t="s">
        <v>5879</v>
      </c>
      <c r="C1518" s="120" t="s">
        <v>178</v>
      </c>
      <c r="D1518" s="120" t="s">
        <v>850</v>
      </c>
      <c r="E1518" s="120" t="s">
        <v>851</v>
      </c>
      <c r="F1518" s="120" t="s">
        <v>852</v>
      </c>
      <c r="G1518" s="120" t="s">
        <v>853</v>
      </c>
      <c r="H1518" s="120" t="s">
        <v>854</v>
      </c>
      <c r="I1518" s="120">
        <v>168143</v>
      </c>
      <c r="J1518" s="120" t="s">
        <v>854</v>
      </c>
      <c r="K1518" s="120">
        <v>168143</v>
      </c>
      <c r="L1518" s="120" t="s">
        <v>916</v>
      </c>
      <c r="M1518" s="120" t="s">
        <v>917</v>
      </c>
      <c r="N1518" s="120">
        <v>62895</v>
      </c>
      <c r="O1518" s="120" t="s">
        <v>1645</v>
      </c>
      <c r="P1518" s="120">
        <v>91540</v>
      </c>
      <c r="Q1518" s="120" t="s">
        <v>1646</v>
      </c>
      <c r="R1518" s="120" t="s">
        <v>255</v>
      </c>
      <c r="S1518" s="120" t="s">
        <v>1742</v>
      </c>
      <c r="T1518" s="120" t="s">
        <v>186</v>
      </c>
      <c r="U1518" s="120" t="s">
        <v>186</v>
      </c>
      <c r="V1518" s="120">
        <v>541</v>
      </c>
      <c r="W1518" s="120" t="s">
        <v>5880</v>
      </c>
      <c r="X1518" s="120">
        <v>348330032</v>
      </c>
      <c r="Y1518" s="120" t="s">
        <v>1743</v>
      </c>
      <c r="Z1518" s="120" t="s">
        <v>1744</v>
      </c>
      <c r="AA1518" s="123">
        <v>54478</v>
      </c>
      <c r="AB1518" s="120" t="s">
        <v>548</v>
      </c>
      <c r="AC1518" s="120">
        <v>24</v>
      </c>
      <c r="AD1518" s="120" t="s">
        <v>190</v>
      </c>
      <c r="AE1518" s="120" t="s">
        <v>633</v>
      </c>
      <c r="AF1518" s="123">
        <v>3301</v>
      </c>
      <c r="AG1518" s="123">
        <v>2800</v>
      </c>
      <c r="AH1518" s="120" t="s">
        <v>259</v>
      </c>
      <c r="AI1518" s="123">
        <v>22178.33</v>
      </c>
      <c r="AJ1518" s="123">
        <v>9122.67</v>
      </c>
      <c r="AK1518" s="123">
        <v>31301</v>
      </c>
      <c r="AL1518" s="123">
        <v>32299.67</v>
      </c>
      <c r="AM1518" s="123">
        <v>4100.33</v>
      </c>
      <c r="AN1518" s="123">
        <v>36400</v>
      </c>
      <c r="AO1518" s="123">
        <v>32299.67</v>
      </c>
      <c r="AP1518" s="123">
        <v>4100.33</v>
      </c>
      <c r="AQ1518" s="123">
        <v>36400</v>
      </c>
      <c r="AR1518" s="120">
        <v>34</v>
      </c>
      <c r="AS1518" s="120">
        <f>VLOOKUP(X1518:X3781,[7]Sheet1!$T$2:$AC$1764,10,0)</f>
        <v>656</v>
      </c>
      <c r="AT1518" s="107" t="str">
        <f>VLOOKUP(X1518:X3775,'[8]Asset Classification'!$J$3:$S$2325,10,0)</f>
        <v>&gt;180</v>
      </c>
      <c r="AU1518" s="120"/>
      <c r="AV1518" s="120"/>
      <c r="AW1518" s="120"/>
      <c r="AX1518" s="120" t="s">
        <v>544</v>
      </c>
      <c r="AY1518" s="120" t="s">
        <v>545</v>
      </c>
      <c r="AZ1518" s="120"/>
      <c r="BA1518" s="120"/>
      <c r="BB1518" s="126"/>
      <c r="BC1518" s="110"/>
      <c r="BD1518" s="111"/>
      <c r="BE1518" s="111"/>
      <c r="BF1518" s="112"/>
      <c r="BG1518" s="111"/>
      <c r="BH1518" s="113"/>
      <c r="BI1518" s="111"/>
      <c r="BJ1518" s="111"/>
      <c r="BK1518" s="114"/>
      <c r="BL1518" s="122"/>
    </row>
    <row r="1519" spans="1:64" s="125" customFormat="1" ht="14.55" customHeight="1" x14ac:dyDescent="0.3">
      <c r="A1519" s="120">
        <v>1514</v>
      </c>
      <c r="B1519" s="120" t="s">
        <v>5879</v>
      </c>
      <c r="C1519" s="120" t="s">
        <v>178</v>
      </c>
      <c r="D1519" s="120" t="s">
        <v>850</v>
      </c>
      <c r="E1519" s="120" t="s">
        <v>851</v>
      </c>
      <c r="F1519" s="120" t="s">
        <v>852</v>
      </c>
      <c r="G1519" s="120" t="s">
        <v>853</v>
      </c>
      <c r="H1519" s="120" t="s">
        <v>854</v>
      </c>
      <c r="I1519" s="120">
        <v>168143</v>
      </c>
      <c r="J1519" s="120" t="s">
        <v>854</v>
      </c>
      <c r="K1519" s="120">
        <v>168143</v>
      </c>
      <c r="L1519" s="120" t="s">
        <v>925</v>
      </c>
      <c r="M1519" s="120" t="s">
        <v>926</v>
      </c>
      <c r="N1519" s="120">
        <v>359080</v>
      </c>
      <c r="O1519" s="120" t="s">
        <v>1645</v>
      </c>
      <c r="P1519" s="120">
        <v>91540</v>
      </c>
      <c r="Q1519" s="120" t="s">
        <v>1646</v>
      </c>
      <c r="R1519" s="120" t="s">
        <v>255</v>
      </c>
      <c r="S1519" s="120" t="s">
        <v>1745</v>
      </c>
      <c r="T1519" s="120" t="s">
        <v>186</v>
      </c>
      <c r="U1519" s="120" t="s">
        <v>186</v>
      </c>
      <c r="V1519" s="120">
        <v>541</v>
      </c>
      <c r="W1519" s="120" t="s">
        <v>5880</v>
      </c>
      <c r="X1519" s="120">
        <v>348330033</v>
      </c>
      <c r="Y1519" s="120" t="s">
        <v>1746</v>
      </c>
      <c r="Z1519" s="120" t="s">
        <v>1744</v>
      </c>
      <c r="AA1519" s="123">
        <v>54478</v>
      </c>
      <c r="AB1519" s="120" t="s">
        <v>548</v>
      </c>
      <c r="AC1519" s="120">
        <v>24</v>
      </c>
      <c r="AD1519" s="120" t="s">
        <v>190</v>
      </c>
      <c r="AE1519" s="120" t="s">
        <v>633</v>
      </c>
      <c r="AF1519" s="123">
        <v>3301</v>
      </c>
      <c r="AG1519" s="123">
        <v>2800</v>
      </c>
      <c r="AH1519" s="120" t="s">
        <v>259</v>
      </c>
      <c r="AI1519" s="123">
        <v>22178.33</v>
      </c>
      <c r="AJ1519" s="123">
        <v>9122.67</v>
      </c>
      <c r="AK1519" s="123">
        <v>31301</v>
      </c>
      <c r="AL1519" s="123">
        <v>32299.67</v>
      </c>
      <c r="AM1519" s="123">
        <v>4100.33</v>
      </c>
      <c r="AN1519" s="123">
        <v>36400</v>
      </c>
      <c r="AO1519" s="123">
        <v>32299.67</v>
      </c>
      <c r="AP1519" s="123">
        <v>4100.33</v>
      </c>
      <c r="AQ1519" s="123">
        <v>36400</v>
      </c>
      <c r="AR1519" s="120">
        <v>34</v>
      </c>
      <c r="AS1519" s="120">
        <f>VLOOKUP(X1519:X3782,[7]Sheet1!$T$2:$AC$1764,10,0)</f>
        <v>656</v>
      </c>
      <c r="AT1519" s="107" t="str">
        <f>VLOOKUP(X1519:X3776,'[8]Asset Classification'!$J$3:$S$2325,10,0)</f>
        <v>&gt;180</v>
      </c>
      <c r="AU1519" s="120"/>
      <c r="AV1519" s="120"/>
      <c r="AW1519" s="120"/>
      <c r="AX1519" s="120" t="s">
        <v>544</v>
      </c>
      <c r="AY1519" s="120" t="s">
        <v>545</v>
      </c>
      <c r="AZ1519" s="120"/>
      <c r="BA1519" s="120"/>
      <c r="BB1519" s="126"/>
      <c r="BC1519" s="110"/>
      <c r="BD1519" s="111"/>
      <c r="BE1519" s="111"/>
      <c r="BF1519" s="112"/>
      <c r="BG1519" s="111"/>
      <c r="BH1519" s="113"/>
      <c r="BI1519" s="111"/>
      <c r="BJ1519" s="111"/>
      <c r="BK1519" s="114"/>
      <c r="BL1519" s="122"/>
    </row>
    <row r="1520" spans="1:64" s="125" customFormat="1" ht="14.55" customHeight="1" x14ac:dyDescent="0.3">
      <c r="A1520" s="120">
        <v>1515</v>
      </c>
      <c r="B1520" s="120" t="s">
        <v>5879</v>
      </c>
      <c r="C1520" s="120" t="s">
        <v>178</v>
      </c>
      <c r="D1520" s="120" t="s">
        <v>850</v>
      </c>
      <c r="E1520" s="120" t="s">
        <v>851</v>
      </c>
      <c r="F1520" s="120" t="s">
        <v>852</v>
      </c>
      <c r="G1520" s="120" t="s">
        <v>853</v>
      </c>
      <c r="H1520" s="120" t="s">
        <v>854</v>
      </c>
      <c r="I1520" s="120">
        <v>168143</v>
      </c>
      <c r="J1520" s="120" t="s">
        <v>854</v>
      </c>
      <c r="K1520" s="120">
        <v>168143</v>
      </c>
      <c r="L1520" s="120" t="s">
        <v>925</v>
      </c>
      <c r="M1520" s="120" t="s">
        <v>926</v>
      </c>
      <c r="N1520" s="120">
        <v>359080</v>
      </c>
      <c r="O1520" s="120" t="s">
        <v>1581</v>
      </c>
      <c r="P1520" s="120">
        <v>91526</v>
      </c>
      <c r="Q1520" s="120" t="s">
        <v>1650</v>
      </c>
      <c r="R1520" s="120" t="s">
        <v>255</v>
      </c>
      <c r="S1520" s="120" t="s">
        <v>1747</v>
      </c>
      <c r="T1520" s="120" t="s">
        <v>186</v>
      </c>
      <c r="U1520" s="120" t="s">
        <v>186</v>
      </c>
      <c r="V1520" s="120">
        <v>541</v>
      </c>
      <c r="W1520" s="120" t="s">
        <v>5880</v>
      </c>
      <c r="X1520" s="120">
        <v>348330108</v>
      </c>
      <c r="Y1520" s="120" t="s">
        <v>1748</v>
      </c>
      <c r="Z1520" s="120" t="s">
        <v>1744</v>
      </c>
      <c r="AA1520" s="123">
        <v>54478</v>
      </c>
      <c r="AB1520" s="120" t="s">
        <v>548</v>
      </c>
      <c r="AC1520" s="120">
        <v>24</v>
      </c>
      <c r="AD1520" s="120" t="s">
        <v>190</v>
      </c>
      <c r="AE1520" s="120" t="s">
        <v>633</v>
      </c>
      <c r="AF1520" s="123">
        <v>3301</v>
      </c>
      <c r="AG1520" s="123">
        <v>2800</v>
      </c>
      <c r="AH1520" s="120" t="s">
        <v>259</v>
      </c>
      <c r="AI1520" s="123">
        <v>22178.33</v>
      </c>
      <c r="AJ1520" s="123">
        <v>9122.67</v>
      </c>
      <c r="AK1520" s="123">
        <v>31301</v>
      </c>
      <c r="AL1520" s="123">
        <v>32299.67</v>
      </c>
      <c r="AM1520" s="123">
        <v>4100.33</v>
      </c>
      <c r="AN1520" s="123">
        <v>36400</v>
      </c>
      <c r="AO1520" s="123">
        <v>32299.67</v>
      </c>
      <c r="AP1520" s="123">
        <v>4100.33</v>
      </c>
      <c r="AQ1520" s="123">
        <v>36400</v>
      </c>
      <c r="AR1520" s="120">
        <v>34</v>
      </c>
      <c r="AS1520" s="120">
        <f>VLOOKUP(X1520:X3783,[7]Sheet1!$T$2:$AC$1764,10,0)</f>
        <v>656</v>
      </c>
      <c r="AT1520" s="107" t="str">
        <f>VLOOKUP(X1520:X3777,'[8]Asset Classification'!$J$3:$S$2325,10,0)</f>
        <v>&gt;180</v>
      </c>
      <c r="AU1520" s="120"/>
      <c r="AV1520" s="120"/>
      <c r="AW1520" s="120"/>
      <c r="AX1520" s="120" t="s">
        <v>544</v>
      </c>
      <c r="AY1520" s="120" t="s">
        <v>545</v>
      </c>
      <c r="AZ1520" s="120"/>
      <c r="BA1520" s="120"/>
      <c r="BB1520" s="126"/>
      <c r="BC1520" s="110"/>
      <c r="BD1520" s="111"/>
      <c r="BE1520" s="111"/>
      <c r="BF1520" s="112"/>
      <c r="BG1520" s="111"/>
      <c r="BH1520" s="113"/>
      <c r="BI1520" s="111"/>
      <c r="BJ1520" s="111"/>
      <c r="BK1520" s="114"/>
      <c r="BL1520" s="122"/>
    </row>
    <row r="1521" spans="1:64" s="125" customFormat="1" ht="14.55" customHeight="1" x14ac:dyDescent="0.3">
      <c r="A1521" s="120">
        <v>1516</v>
      </c>
      <c r="B1521" s="120" t="s">
        <v>5879</v>
      </c>
      <c r="C1521" s="120" t="s">
        <v>178</v>
      </c>
      <c r="D1521" s="120" t="s">
        <v>850</v>
      </c>
      <c r="E1521" s="120" t="s">
        <v>851</v>
      </c>
      <c r="F1521" s="120" t="s">
        <v>852</v>
      </c>
      <c r="G1521" s="120" t="s">
        <v>853</v>
      </c>
      <c r="H1521" s="120" t="s">
        <v>854</v>
      </c>
      <c r="I1521" s="120">
        <v>168143</v>
      </c>
      <c r="J1521" s="120" t="s">
        <v>854</v>
      </c>
      <c r="K1521" s="120">
        <v>168143</v>
      </c>
      <c r="L1521" s="120" t="s">
        <v>925</v>
      </c>
      <c r="M1521" s="120" t="s">
        <v>926</v>
      </c>
      <c r="N1521" s="120">
        <v>359080</v>
      </c>
      <c r="O1521" s="120" t="s">
        <v>1554</v>
      </c>
      <c r="P1521" s="120">
        <v>91521</v>
      </c>
      <c r="Q1521" s="120" t="s">
        <v>1555</v>
      </c>
      <c r="R1521" s="120" t="s">
        <v>255</v>
      </c>
      <c r="S1521" s="120" t="s">
        <v>1749</v>
      </c>
      <c r="T1521" s="120" t="s">
        <v>186</v>
      </c>
      <c r="U1521" s="120" t="s">
        <v>186</v>
      </c>
      <c r="V1521" s="120">
        <v>541</v>
      </c>
      <c r="W1521" s="120" t="s">
        <v>5880</v>
      </c>
      <c r="X1521" s="120">
        <v>348330815</v>
      </c>
      <c r="Y1521" s="120" t="s">
        <v>1750</v>
      </c>
      <c r="Z1521" s="120" t="s">
        <v>1744</v>
      </c>
      <c r="AA1521" s="123">
        <v>54478</v>
      </c>
      <c r="AB1521" s="120" t="s">
        <v>548</v>
      </c>
      <c r="AC1521" s="120">
        <v>24</v>
      </c>
      <c r="AD1521" s="120" t="s">
        <v>190</v>
      </c>
      <c r="AE1521" s="120" t="s">
        <v>633</v>
      </c>
      <c r="AF1521" s="123">
        <v>3301</v>
      </c>
      <c r="AG1521" s="123">
        <v>2800</v>
      </c>
      <c r="AH1521" s="120" t="s">
        <v>259</v>
      </c>
      <c r="AI1521" s="123">
        <v>22178.33</v>
      </c>
      <c r="AJ1521" s="123">
        <v>9122.67</v>
      </c>
      <c r="AK1521" s="123">
        <v>31301</v>
      </c>
      <c r="AL1521" s="123">
        <v>32299.67</v>
      </c>
      <c r="AM1521" s="123">
        <v>4100.33</v>
      </c>
      <c r="AN1521" s="123">
        <v>36400</v>
      </c>
      <c r="AO1521" s="123">
        <v>32299.67</v>
      </c>
      <c r="AP1521" s="123">
        <v>4100.33</v>
      </c>
      <c r="AQ1521" s="123">
        <v>36400</v>
      </c>
      <c r="AR1521" s="120">
        <v>34</v>
      </c>
      <c r="AS1521" s="120">
        <f>VLOOKUP(X1521:X3784,[7]Sheet1!$T$2:$AC$1764,10,0)</f>
        <v>656</v>
      </c>
      <c r="AT1521" s="107" t="str">
        <f>VLOOKUP(X1521:X3778,'[8]Asset Classification'!$J$3:$S$2325,10,0)</f>
        <v>&gt;180</v>
      </c>
      <c r="AU1521" s="120"/>
      <c r="AV1521" s="120"/>
      <c r="AW1521" s="120"/>
      <c r="AX1521" s="120" t="s">
        <v>544</v>
      </c>
      <c r="AY1521" s="120" t="s">
        <v>545</v>
      </c>
      <c r="AZ1521" s="120"/>
      <c r="BA1521" s="120"/>
      <c r="BB1521" s="126"/>
      <c r="BC1521" s="110"/>
      <c r="BD1521" s="111"/>
      <c r="BE1521" s="111"/>
      <c r="BF1521" s="112"/>
      <c r="BG1521" s="111"/>
      <c r="BH1521" s="113"/>
      <c r="BI1521" s="111"/>
      <c r="BJ1521" s="111"/>
      <c r="BK1521" s="114"/>
      <c r="BL1521" s="122"/>
    </row>
    <row r="1522" spans="1:64" s="125" customFormat="1" ht="14.55" customHeight="1" x14ac:dyDescent="0.3">
      <c r="A1522" s="120">
        <v>1517</v>
      </c>
      <c r="B1522" s="120" t="s">
        <v>5879</v>
      </c>
      <c r="C1522" s="120" t="s">
        <v>178</v>
      </c>
      <c r="D1522" s="120" t="s">
        <v>850</v>
      </c>
      <c r="E1522" s="120" t="s">
        <v>851</v>
      </c>
      <c r="F1522" s="120" t="s">
        <v>852</v>
      </c>
      <c r="G1522" s="120" t="s">
        <v>853</v>
      </c>
      <c r="H1522" s="120" t="s">
        <v>854</v>
      </c>
      <c r="I1522" s="120">
        <v>168143</v>
      </c>
      <c r="J1522" s="120" t="s">
        <v>854</v>
      </c>
      <c r="K1522" s="120">
        <v>168143</v>
      </c>
      <c r="L1522" s="120" t="s">
        <v>925</v>
      </c>
      <c r="M1522" s="120" t="s">
        <v>926</v>
      </c>
      <c r="N1522" s="120">
        <v>359181</v>
      </c>
      <c r="O1522" s="120" t="s">
        <v>1522</v>
      </c>
      <c r="P1522" s="120">
        <v>91566</v>
      </c>
      <c r="Q1522" s="120" t="s">
        <v>1523</v>
      </c>
      <c r="R1522" s="120" t="s">
        <v>255</v>
      </c>
      <c r="S1522" s="120" t="s">
        <v>2066</v>
      </c>
      <c r="T1522" s="120" t="s">
        <v>185</v>
      </c>
      <c r="U1522" s="120" t="s">
        <v>186</v>
      </c>
      <c r="V1522" s="120">
        <v>541</v>
      </c>
      <c r="W1522" s="120" t="s">
        <v>5880</v>
      </c>
      <c r="X1522" s="120">
        <v>348973733</v>
      </c>
      <c r="Y1522" s="120" t="s">
        <v>2067</v>
      </c>
      <c r="Z1522" s="120" t="s">
        <v>326</v>
      </c>
      <c r="AA1522" s="123">
        <v>54478</v>
      </c>
      <c r="AB1522" s="120" t="s">
        <v>548</v>
      </c>
      <c r="AC1522" s="120">
        <v>24</v>
      </c>
      <c r="AD1522" s="120" t="s">
        <v>190</v>
      </c>
      <c r="AE1522" s="120" t="s">
        <v>322</v>
      </c>
      <c r="AF1522" s="123">
        <v>2744</v>
      </c>
      <c r="AG1522" s="123">
        <v>2900</v>
      </c>
      <c r="AH1522" s="120" t="s">
        <v>822</v>
      </c>
      <c r="AI1522" s="123">
        <v>15121.36</v>
      </c>
      <c r="AJ1522" s="123">
        <v>7922.64</v>
      </c>
      <c r="AK1522" s="123">
        <v>23044</v>
      </c>
      <c r="AL1522" s="123">
        <v>39356.639999999999</v>
      </c>
      <c r="AM1522" s="123">
        <v>7043.36</v>
      </c>
      <c r="AN1522" s="123">
        <v>46400</v>
      </c>
      <c r="AO1522" s="123">
        <v>39356.639999999999</v>
      </c>
      <c r="AP1522" s="123">
        <v>7043.36</v>
      </c>
      <c r="AQ1522" s="123">
        <v>46400</v>
      </c>
      <c r="AR1522" s="120">
        <v>31</v>
      </c>
      <c r="AS1522" s="120">
        <f>VLOOKUP(X1522:X3785,[7]Sheet1!$T$2:$AC$1764,10,0)</f>
        <v>656</v>
      </c>
      <c r="AT1522" s="107" t="str">
        <f>VLOOKUP(X1522:X3779,'[8]Asset Classification'!$J$3:$S$2325,10,0)</f>
        <v>&gt;180</v>
      </c>
      <c r="AU1522" s="120"/>
      <c r="AV1522" s="120"/>
      <c r="AW1522" s="120"/>
      <c r="AX1522" s="120" t="s">
        <v>544</v>
      </c>
      <c r="AY1522" s="120" t="s">
        <v>545</v>
      </c>
      <c r="AZ1522" s="120"/>
      <c r="BA1522" s="120"/>
      <c r="BB1522" s="126"/>
      <c r="BC1522" s="110"/>
      <c r="BD1522" s="111"/>
      <c r="BE1522" s="111"/>
      <c r="BF1522" s="112"/>
      <c r="BG1522" s="111"/>
      <c r="BH1522" s="113"/>
      <c r="BI1522" s="111"/>
      <c r="BJ1522" s="111"/>
      <c r="BK1522" s="114"/>
      <c r="BL1522" s="122"/>
    </row>
    <row r="1523" spans="1:64" s="125" customFormat="1" ht="14.55" customHeight="1" x14ac:dyDescent="0.3">
      <c r="A1523" s="120">
        <v>1518</v>
      </c>
      <c r="B1523" s="120" t="s">
        <v>5879</v>
      </c>
      <c r="C1523" s="120" t="s">
        <v>178</v>
      </c>
      <c r="D1523" s="120" t="s">
        <v>850</v>
      </c>
      <c r="E1523" s="120" t="s">
        <v>851</v>
      </c>
      <c r="F1523" s="120" t="s">
        <v>852</v>
      </c>
      <c r="G1523" s="120" t="s">
        <v>853</v>
      </c>
      <c r="H1523" s="120" t="s">
        <v>854</v>
      </c>
      <c r="I1523" s="120">
        <v>168143</v>
      </c>
      <c r="J1523" s="120" t="s">
        <v>854</v>
      </c>
      <c r="K1523" s="120">
        <v>168143</v>
      </c>
      <c r="L1523" s="120" t="s">
        <v>925</v>
      </c>
      <c r="M1523" s="120" t="s">
        <v>926</v>
      </c>
      <c r="N1523" s="120">
        <v>359181</v>
      </c>
      <c r="O1523" s="120" t="s">
        <v>1522</v>
      </c>
      <c r="P1523" s="120">
        <v>91566</v>
      </c>
      <c r="Q1523" s="120" t="s">
        <v>1523</v>
      </c>
      <c r="R1523" s="120" t="s">
        <v>255</v>
      </c>
      <c r="S1523" s="120" t="s">
        <v>2068</v>
      </c>
      <c r="T1523" s="120" t="s">
        <v>185</v>
      </c>
      <c r="U1523" s="120" t="s">
        <v>186</v>
      </c>
      <c r="V1523" s="120">
        <v>541</v>
      </c>
      <c r="W1523" s="120" t="s">
        <v>5880</v>
      </c>
      <c r="X1523" s="120">
        <v>348973734</v>
      </c>
      <c r="Y1523" s="120" t="s">
        <v>2069</v>
      </c>
      <c r="Z1523" s="120" t="s">
        <v>326</v>
      </c>
      <c r="AA1523" s="123">
        <v>54478</v>
      </c>
      <c r="AB1523" s="120" t="s">
        <v>548</v>
      </c>
      <c r="AC1523" s="120">
        <v>24</v>
      </c>
      <c r="AD1523" s="120" t="s">
        <v>190</v>
      </c>
      <c r="AE1523" s="120" t="s">
        <v>322</v>
      </c>
      <c r="AF1523" s="123">
        <v>2744</v>
      </c>
      <c r="AG1523" s="123">
        <v>2900</v>
      </c>
      <c r="AH1523" s="120" t="s">
        <v>1699</v>
      </c>
      <c r="AI1523" s="123">
        <v>15121.36</v>
      </c>
      <c r="AJ1523" s="123">
        <v>7922.64</v>
      </c>
      <c r="AK1523" s="123">
        <v>23044</v>
      </c>
      <c r="AL1523" s="123">
        <v>39356.639999999999</v>
      </c>
      <c r="AM1523" s="123">
        <v>7043.36</v>
      </c>
      <c r="AN1523" s="123">
        <v>46400</v>
      </c>
      <c r="AO1523" s="123">
        <v>39356.639999999999</v>
      </c>
      <c r="AP1523" s="123">
        <v>7043.36</v>
      </c>
      <c r="AQ1523" s="123">
        <v>46400</v>
      </c>
      <c r="AR1523" s="120">
        <v>31</v>
      </c>
      <c r="AS1523" s="120">
        <f>VLOOKUP(X1523:X3786,[7]Sheet1!$T$2:$AC$1764,10,0)</f>
        <v>656</v>
      </c>
      <c r="AT1523" s="107" t="str">
        <f>VLOOKUP(X1523:X3780,'[8]Asset Classification'!$J$3:$S$2325,10,0)</f>
        <v>&gt;180</v>
      </c>
      <c r="AU1523" s="120"/>
      <c r="AV1523" s="120"/>
      <c r="AW1523" s="120"/>
      <c r="AX1523" s="120" t="s">
        <v>544</v>
      </c>
      <c r="AY1523" s="120" t="s">
        <v>545</v>
      </c>
      <c r="AZ1523" s="120"/>
      <c r="BA1523" s="120"/>
      <c r="BB1523" s="126"/>
      <c r="BC1523" s="110"/>
      <c r="BD1523" s="111"/>
      <c r="BE1523" s="111"/>
      <c r="BF1523" s="112"/>
      <c r="BG1523" s="111"/>
      <c r="BH1523" s="113"/>
      <c r="BI1523" s="111"/>
      <c r="BJ1523" s="111"/>
      <c r="BK1523" s="114"/>
      <c r="BL1523" s="122"/>
    </row>
    <row r="1524" spans="1:64" s="125" customFormat="1" ht="14.55" customHeight="1" x14ac:dyDescent="0.3">
      <c r="A1524" s="120">
        <v>1519</v>
      </c>
      <c r="B1524" s="120" t="s">
        <v>5879</v>
      </c>
      <c r="C1524" s="120" t="s">
        <v>178</v>
      </c>
      <c r="D1524" s="120" t="s">
        <v>850</v>
      </c>
      <c r="E1524" s="120" t="s">
        <v>851</v>
      </c>
      <c r="F1524" s="120" t="s">
        <v>852</v>
      </c>
      <c r="G1524" s="120" t="s">
        <v>853</v>
      </c>
      <c r="H1524" s="120" t="s">
        <v>854</v>
      </c>
      <c r="I1524" s="120">
        <v>168143</v>
      </c>
      <c r="J1524" s="120" t="s">
        <v>854</v>
      </c>
      <c r="K1524" s="120">
        <v>168143</v>
      </c>
      <c r="L1524" s="120" t="s">
        <v>925</v>
      </c>
      <c r="M1524" s="120" t="s">
        <v>926</v>
      </c>
      <c r="N1524" s="120">
        <v>367794</v>
      </c>
      <c r="O1524" s="120" t="s">
        <v>1581</v>
      </c>
      <c r="P1524" s="120">
        <v>91527</v>
      </c>
      <c r="Q1524" s="120" t="s">
        <v>1582</v>
      </c>
      <c r="R1524" s="120" t="s">
        <v>332</v>
      </c>
      <c r="S1524" s="120" t="s">
        <v>1585</v>
      </c>
      <c r="T1524" s="120" t="s">
        <v>185</v>
      </c>
      <c r="U1524" s="120" t="s">
        <v>186</v>
      </c>
      <c r="V1524" s="120">
        <v>541</v>
      </c>
      <c r="W1524" s="120" t="s">
        <v>5880</v>
      </c>
      <c r="X1524" s="120">
        <v>349577593</v>
      </c>
      <c r="Y1524" s="120" t="s">
        <v>2252</v>
      </c>
      <c r="Z1524" s="120" t="s">
        <v>354</v>
      </c>
      <c r="AA1524" s="123">
        <v>25695</v>
      </c>
      <c r="AB1524" s="120" t="s">
        <v>548</v>
      </c>
      <c r="AC1524" s="120">
        <v>12</v>
      </c>
      <c r="AD1524" s="120" t="s">
        <v>276</v>
      </c>
      <c r="AE1524" s="120" t="s">
        <v>353</v>
      </c>
      <c r="AF1524" s="123">
        <v>2696</v>
      </c>
      <c r="AG1524" s="123">
        <v>2450</v>
      </c>
      <c r="AH1524" s="120" t="s">
        <v>259</v>
      </c>
      <c r="AI1524" s="123">
        <v>12013.34</v>
      </c>
      <c r="AJ1524" s="123">
        <v>2932.66</v>
      </c>
      <c r="AK1524" s="123">
        <v>14946</v>
      </c>
      <c r="AL1524" s="123">
        <v>13681.66</v>
      </c>
      <c r="AM1524" s="123">
        <v>1018.34</v>
      </c>
      <c r="AN1524" s="123">
        <v>14700</v>
      </c>
      <c r="AO1524" s="123">
        <v>13681.66</v>
      </c>
      <c r="AP1524" s="123">
        <v>1018.34</v>
      </c>
      <c r="AQ1524" s="123">
        <v>14700</v>
      </c>
      <c r="AR1524" s="120">
        <v>30</v>
      </c>
      <c r="AS1524" s="120">
        <f>VLOOKUP(X1524:X3787,[7]Sheet1!$T$2:$AC$1764,10,0)</f>
        <v>656</v>
      </c>
      <c r="AT1524" s="107" t="str">
        <f>VLOOKUP(X1524:X3781,'[8]Asset Classification'!$J$3:$S$2325,10,0)</f>
        <v>&gt;180</v>
      </c>
      <c r="AU1524" s="120"/>
      <c r="AV1524" s="120"/>
      <c r="AW1524" s="120"/>
      <c r="AX1524" s="120" t="s">
        <v>544</v>
      </c>
      <c r="AY1524" s="120" t="s">
        <v>545</v>
      </c>
      <c r="AZ1524" s="120"/>
      <c r="BA1524" s="120"/>
      <c r="BB1524" s="126"/>
      <c r="BC1524" s="110"/>
      <c r="BD1524" s="111"/>
      <c r="BE1524" s="111"/>
      <c r="BF1524" s="112"/>
      <c r="BG1524" s="111"/>
      <c r="BH1524" s="113"/>
      <c r="BI1524" s="111"/>
      <c r="BJ1524" s="111"/>
      <c r="BK1524" s="114"/>
      <c r="BL1524" s="122"/>
    </row>
    <row r="1525" spans="1:64" s="125" customFormat="1" ht="14.55" customHeight="1" x14ac:dyDescent="0.3">
      <c r="A1525" s="120">
        <v>1520</v>
      </c>
      <c r="B1525" s="120" t="s">
        <v>5879</v>
      </c>
      <c r="C1525" s="120" t="s">
        <v>178</v>
      </c>
      <c r="D1525" s="120" t="s">
        <v>850</v>
      </c>
      <c r="E1525" s="120" t="s">
        <v>851</v>
      </c>
      <c r="F1525" s="120" t="s">
        <v>852</v>
      </c>
      <c r="G1525" s="120" t="s">
        <v>853</v>
      </c>
      <c r="H1525" s="120" t="s">
        <v>854</v>
      </c>
      <c r="I1525" s="120">
        <v>168143</v>
      </c>
      <c r="J1525" s="120" t="s">
        <v>854</v>
      </c>
      <c r="K1525" s="120">
        <v>168143</v>
      </c>
      <c r="L1525" s="120" t="s">
        <v>925</v>
      </c>
      <c r="M1525" s="120" t="s">
        <v>926</v>
      </c>
      <c r="N1525" s="120">
        <v>388550</v>
      </c>
      <c r="O1525" s="120" t="s">
        <v>1645</v>
      </c>
      <c r="P1525" s="120">
        <v>91540</v>
      </c>
      <c r="Q1525" s="120" t="s">
        <v>1646</v>
      </c>
      <c r="R1525" s="120" t="s">
        <v>332</v>
      </c>
      <c r="S1525" s="120" t="s">
        <v>1745</v>
      </c>
      <c r="T1525" s="120" t="s">
        <v>185</v>
      </c>
      <c r="U1525" s="120" t="s">
        <v>186</v>
      </c>
      <c r="V1525" s="120">
        <v>541</v>
      </c>
      <c r="W1525" s="120" t="s">
        <v>5880</v>
      </c>
      <c r="X1525" s="120">
        <v>349855836</v>
      </c>
      <c r="Y1525" s="120" t="s">
        <v>1746</v>
      </c>
      <c r="Z1525" s="120" t="s">
        <v>704</v>
      </c>
      <c r="AA1525" s="123">
        <v>30934</v>
      </c>
      <c r="AB1525" s="120" t="s">
        <v>548</v>
      </c>
      <c r="AC1525" s="120">
        <v>12</v>
      </c>
      <c r="AD1525" s="120" t="s">
        <v>276</v>
      </c>
      <c r="AE1525" s="120" t="s">
        <v>367</v>
      </c>
      <c r="AF1525" s="123">
        <v>3356</v>
      </c>
      <c r="AG1525" s="123">
        <v>2950</v>
      </c>
      <c r="AH1525" s="120" t="s">
        <v>256</v>
      </c>
      <c r="AI1525" s="123">
        <v>11908.5</v>
      </c>
      <c r="AJ1525" s="123">
        <v>3247.5</v>
      </c>
      <c r="AK1525" s="123">
        <v>15156</v>
      </c>
      <c r="AL1525" s="123">
        <v>19025.5</v>
      </c>
      <c r="AM1525" s="123">
        <v>1624.5</v>
      </c>
      <c r="AN1525" s="123">
        <v>20650</v>
      </c>
      <c r="AO1525" s="123">
        <v>19025.5</v>
      </c>
      <c r="AP1525" s="123">
        <v>1624.5</v>
      </c>
      <c r="AQ1525" s="123">
        <v>20650</v>
      </c>
      <c r="AR1525" s="120">
        <v>12</v>
      </c>
      <c r="AS1525" s="120">
        <f>VLOOKUP(X1525:X3788,[7]Sheet1!$T$2:$AC$1764,10,0)</f>
        <v>656</v>
      </c>
      <c r="AT1525" s="107" t="str">
        <f>VLOOKUP(X1525:X3782,'[8]Asset Classification'!$J$3:$S$2325,10,0)</f>
        <v>&gt;180</v>
      </c>
      <c r="AU1525" s="120"/>
      <c r="AV1525" s="120"/>
      <c r="AW1525" s="120"/>
      <c r="AX1525" s="120" t="s">
        <v>544</v>
      </c>
      <c r="AY1525" s="120" t="s">
        <v>545</v>
      </c>
      <c r="AZ1525" s="120"/>
      <c r="BA1525" s="120"/>
      <c r="BB1525" s="126"/>
      <c r="BC1525" s="110"/>
      <c r="BD1525" s="111"/>
      <c r="BE1525" s="111"/>
      <c r="BF1525" s="112"/>
      <c r="BG1525" s="111"/>
      <c r="BH1525" s="113"/>
      <c r="BI1525" s="111"/>
      <c r="BJ1525" s="111"/>
      <c r="BK1525" s="114"/>
      <c r="BL1525" s="122"/>
    </row>
    <row r="1526" spans="1:64" s="125" customFormat="1" ht="14.55" customHeight="1" x14ac:dyDescent="0.3">
      <c r="A1526" s="120">
        <v>1521</v>
      </c>
      <c r="B1526" s="120" t="s">
        <v>5879</v>
      </c>
      <c r="C1526" s="120" t="s">
        <v>178</v>
      </c>
      <c r="D1526" s="120" t="s">
        <v>850</v>
      </c>
      <c r="E1526" s="120" t="s">
        <v>851</v>
      </c>
      <c r="F1526" s="120" t="s">
        <v>852</v>
      </c>
      <c r="G1526" s="120" t="s">
        <v>853</v>
      </c>
      <c r="H1526" s="120" t="s">
        <v>854</v>
      </c>
      <c r="I1526" s="120">
        <v>168143</v>
      </c>
      <c r="J1526" s="120" t="s">
        <v>854</v>
      </c>
      <c r="K1526" s="120">
        <v>168143</v>
      </c>
      <c r="L1526" s="120" t="s">
        <v>925</v>
      </c>
      <c r="M1526" s="120" t="s">
        <v>926</v>
      </c>
      <c r="N1526" s="120">
        <v>388550</v>
      </c>
      <c r="O1526" s="120" t="s">
        <v>2654</v>
      </c>
      <c r="P1526" s="120">
        <v>555649</v>
      </c>
      <c r="Q1526" s="120" t="s">
        <v>2655</v>
      </c>
      <c r="R1526" s="120" t="s">
        <v>255</v>
      </c>
      <c r="S1526" s="120" t="s">
        <v>2656</v>
      </c>
      <c r="T1526" s="120" t="s">
        <v>185</v>
      </c>
      <c r="U1526" s="120" t="s">
        <v>186</v>
      </c>
      <c r="V1526" s="120">
        <v>541</v>
      </c>
      <c r="W1526" s="120" t="s">
        <v>5880</v>
      </c>
      <c r="X1526" s="120">
        <v>350691656</v>
      </c>
      <c r="Y1526" s="120" t="s">
        <v>2657</v>
      </c>
      <c r="Z1526" s="120" t="s">
        <v>404</v>
      </c>
      <c r="AA1526" s="123">
        <v>41952</v>
      </c>
      <c r="AB1526" s="120" t="s">
        <v>548</v>
      </c>
      <c r="AC1526" s="120">
        <v>24</v>
      </c>
      <c r="AD1526" s="120" t="s">
        <v>192</v>
      </c>
      <c r="AE1526" s="120" t="s">
        <v>226</v>
      </c>
      <c r="AF1526" s="123">
        <v>2342</v>
      </c>
      <c r="AG1526" s="123">
        <v>2250</v>
      </c>
      <c r="AH1526" s="120" t="s">
        <v>810</v>
      </c>
      <c r="AI1526" s="123">
        <v>4019.77</v>
      </c>
      <c r="AJ1526" s="123">
        <v>2822.23</v>
      </c>
      <c r="AK1526" s="123">
        <v>6842</v>
      </c>
      <c r="AL1526" s="123">
        <v>37932.230000000003</v>
      </c>
      <c r="AM1526" s="123">
        <v>9317.77</v>
      </c>
      <c r="AN1526" s="123">
        <v>47250</v>
      </c>
      <c r="AO1526" s="123">
        <v>37932.230000000003</v>
      </c>
      <c r="AP1526" s="123">
        <v>9317.77</v>
      </c>
      <c r="AQ1526" s="123">
        <v>47250</v>
      </c>
      <c r="AR1526" s="120">
        <v>26</v>
      </c>
      <c r="AS1526" s="120">
        <f>VLOOKUP(X1526:X3789,[7]Sheet1!$T$2:$AC$1764,10,0)</f>
        <v>656</v>
      </c>
      <c r="AT1526" s="107" t="str">
        <f>VLOOKUP(X1526:X3783,'[8]Asset Classification'!$J$3:$S$2325,10,0)</f>
        <v>&gt;180</v>
      </c>
      <c r="AU1526" s="120"/>
      <c r="AV1526" s="120"/>
      <c r="AW1526" s="120"/>
      <c r="AX1526" s="120" t="s">
        <v>544</v>
      </c>
      <c r="AY1526" s="120" t="s">
        <v>545</v>
      </c>
      <c r="AZ1526" s="120"/>
      <c r="BA1526" s="120"/>
      <c r="BB1526" s="126"/>
      <c r="BC1526" s="110"/>
      <c r="BD1526" s="111"/>
      <c r="BE1526" s="111"/>
      <c r="BF1526" s="112"/>
      <c r="BG1526" s="111"/>
      <c r="BH1526" s="113"/>
      <c r="BI1526" s="111"/>
      <c r="BJ1526" s="111"/>
      <c r="BK1526" s="114"/>
      <c r="BL1526" s="122"/>
    </row>
    <row r="1527" spans="1:64" s="125" customFormat="1" ht="14.55" customHeight="1" x14ac:dyDescent="0.3">
      <c r="A1527" s="120">
        <v>1522</v>
      </c>
      <c r="B1527" s="120" t="s">
        <v>5879</v>
      </c>
      <c r="C1527" s="120" t="s">
        <v>178</v>
      </c>
      <c r="D1527" s="120" t="s">
        <v>850</v>
      </c>
      <c r="E1527" s="120" t="s">
        <v>851</v>
      </c>
      <c r="F1527" s="120" t="s">
        <v>852</v>
      </c>
      <c r="G1527" s="120" t="s">
        <v>853</v>
      </c>
      <c r="H1527" s="120" t="s">
        <v>854</v>
      </c>
      <c r="I1527" s="120">
        <v>168143</v>
      </c>
      <c r="J1527" s="120" t="s">
        <v>854</v>
      </c>
      <c r="K1527" s="120">
        <v>168143</v>
      </c>
      <c r="L1527" s="120" t="s">
        <v>925</v>
      </c>
      <c r="M1527" s="120" t="s">
        <v>926</v>
      </c>
      <c r="N1527" s="120">
        <v>388550</v>
      </c>
      <c r="O1527" s="120" t="s">
        <v>2675</v>
      </c>
      <c r="P1527" s="120">
        <v>91545</v>
      </c>
      <c r="Q1527" s="120" t="s">
        <v>2676</v>
      </c>
      <c r="R1527" s="120" t="s">
        <v>255</v>
      </c>
      <c r="S1527" s="120" t="s">
        <v>2677</v>
      </c>
      <c r="T1527" s="120" t="s">
        <v>185</v>
      </c>
      <c r="U1527" s="120" t="s">
        <v>186</v>
      </c>
      <c r="V1527" s="120">
        <v>541</v>
      </c>
      <c r="W1527" s="120" t="s">
        <v>5880</v>
      </c>
      <c r="X1527" s="120">
        <v>350746944</v>
      </c>
      <c r="Y1527" s="120" t="s">
        <v>2678</v>
      </c>
      <c r="Z1527" s="120" t="s">
        <v>407</v>
      </c>
      <c r="AA1527" s="123">
        <v>54478</v>
      </c>
      <c r="AB1527" s="120" t="s">
        <v>197</v>
      </c>
      <c r="AC1527" s="120">
        <v>24</v>
      </c>
      <c r="AD1527" s="120" t="s">
        <v>190</v>
      </c>
      <c r="AE1527" s="120" t="s">
        <v>226</v>
      </c>
      <c r="AF1527" s="123">
        <v>2493</v>
      </c>
      <c r="AG1527" s="123">
        <v>2950</v>
      </c>
      <c r="AH1527" s="120" t="s">
        <v>810</v>
      </c>
      <c r="AI1527" s="123">
        <v>4744.63</v>
      </c>
      <c r="AJ1527" s="123">
        <v>3648.37</v>
      </c>
      <c r="AK1527" s="123">
        <v>8393</v>
      </c>
      <c r="AL1527" s="123">
        <v>49733.37</v>
      </c>
      <c r="AM1527" s="123">
        <v>12216.63</v>
      </c>
      <c r="AN1527" s="123">
        <v>61950</v>
      </c>
      <c r="AO1527" s="123">
        <v>49733.37</v>
      </c>
      <c r="AP1527" s="123">
        <v>12216.63</v>
      </c>
      <c r="AQ1527" s="123">
        <v>61950</v>
      </c>
      <c r="AR1527" s="120">
        <v>26</v>
      </c>
      <c r="AS1527" s="120">
        <f>VLOOKUP(X1527:X3790,[7]Sheet1!$T$2:$AC$1764,10,0)</f>
        <v>656</v>
      </c>
      <c r="AT1527" s="107" t="str">
        <f>VLOOKUP(X1527:X3784,'[8]Asset Classification'!$J$3:$S$2325,10,0)</f>
        <v>&gt;180</v>
      </c>
      <c r="AU1527" s="120"/>
      <c r="AV1527" s="120"/>
      <c r="AW1527" s="120"/>
      <c r="AX1527" s="120" t="s">
        <v>544</v>
      </c>
      <c r="AY1527" s="120" t="s">
        <v>545</v>
      </c>
      <c r="AZ1527" s="120"/>
      <c r="BA1527" s="120"/>
      <c r="BB1527" s="126"/>
      <c r="BC1527" s="110"/>
      <c r="BD1527" s="111"/>
      <c r="BE1527" s="111"/>
      <c r="BF1527" s="112"/>
      <c r="BG1527" s="111"/>
      <c r="BH1527" s="113"/>
      <c r="BI1527" s="111"/>
      <c r="BJ1527" s="111"/>
      <c r="BK1527" s="114"/>
      <c r="BL1527" s="122"/>
    </row>
    <row r="1528" spans="1:64" s="125" customFormat="1" ht="14.55" customHeight="1" x14ac:dyDescent="0.3">
      <c r="A1528" s="120">
        <v>1523</v>
      </c>
      <c r="B1528" s="120" t="s">
        <v>5879</v>
      </c>
      <c r="C1528" s="120" t="s">
        <v>178</v>
      </c>
      <c r="D1528" s="120" t="s">
        <v>850</v>
      </c>
      <c r="E1528" s="120" t="s">
        <v>851</v>
      </c>
      <c r="F1528" s="120" t="s">
        <v>852</v>
      </c>
      <c r="G1528" s="120" t="s">
        <v>853</v>
      </c>
      <c r="H1528" s="120" t="s">
        <v>854</v>
      </c>
      <c r="I1528" s="120">
        <v>168143</v>
      </c>
      <c r="J1528" s="120" t="s">
        <v>854</v>
      </c>
      <c r="K1528" s="120">
        <v>168143</v>
      </c>
      <c r="L1528" s="120" t="s">
        <v>883</v>
      </c>
      <c r="M1528" s="120" t="s">
        <v>884</v>
      </c>
      <c r="N1528" s="120">
        <v>62812</v>
      </c>
      <c r="O1528" s="120" t="s">
        <v>2005</v>
      </c>
      <c r="P1528" s="120">
        <v>534100</v>
      </c>
      <c r="Q1528" s="120" t="s">
        <v>2290</v>
      </c>
      <c r="R1528" s="120" t="s">
        <v>255</v>
      </c>
      <c r="S1528" s="120" t="s">
        <v>2722</v>
      </c>
      <c r="T1528" s="120" t="s">
        <v>185</v>
      </c>
      <c r="U1528" s="120" t="s">
        <v>186</v>
      </c>
      <c r="V1528" s="120">
        <v>541</v>
      </c>
      <c r="W1528" s="120" t="s">
        <v>5880</v>
      </c>
      <c r="X1528" s="120">
        <v>350872160</v>
      </c>
      <c r="Y1528" s="120" t="s">
        <v>2723</v>
      </c>
      <c r="Z1528" s="120" t="s">
        <v>373</v>
      </c>
      <c r="AA1528" s="123">
        <v>41952</v>
      </c>
      <c r="AB1528" s="120" t="s">
        <v>548</v>
      </c>
      <c r="AC1528" s="120">
        <v>24</v>
      </c>
      <c r="AD1528" s="120" t="s">
        <v>192</v>
      </c>
      <c r="AE1528" s="120" t="s">
        <v>798</v>
      </c>
      <c r="AF1528" s="123">
        <v>2902</v>
      </c>
      <c r="AG1528" s="123">
        <v>2250</v>
      </c>
      <c r="AH1528" s="120" t="s">
        <v>810</v>
      </c>
      <c r="AI1528" s="123">
        <v>2591.1</v>
      </c>
      <c r="AJ1528" s="123">
        <v>2560.9</v>
      </c>
      <c r="AK1528" s="123">
        <v>5152</v>
      </c>
      <c r="AL1528" s="123">
        <v>39360.9</v>
      </c>
      <c r="AM1528" s="123">
        <v>10139.1</v>
      </c>
      <c r="AN1528" s="123">
        <v>49500</v>
      </c>
      <c r="AO1528" s="123">
        <v>39360.9</v>
      </c>
      <c r="AP1528" s="123">
        <v>10139.1</v>
      </c>
      <c r="AQ1528" s="123">
        <v>49500</v>
      </c>
      <c r="AR1528" s="120">
        <v>24</v>
      </c>
      <c r="AS1528" s="120">
        <f>VLOOKUP(X1528:X3791,[7]Sheet1!$T$2:$AC$1764,10,0)</f>
        <v>656</v>
      </c>
      <c r="AT1528" s="107" t="str">
        <f>VLOOKUP(X1528:X3785,'[8]Asset Classification'!$J$3:$S$2325,10,0)</f>
        <v>&gt;180</v>
      </c>
      <c r="AU1528" s="120"/>
      <c r="AV1528" s="120"/>
      <c r="AW1528" s="120"/>
      <c r="AX1528" s="120" t="s">
        <v>544</v>
      </c>
      <c r="AY1528" s="120" t="s">
        <v>545</v>
      </c>
      <c r="AZ1528" s="120"/>
      <c r="BA1528" s="120"/>
      <c r="BB1528" s="126"/>
      <c r="BC1528" s="110"/>
      <c r="BD1528" s="111"/>
      <c r="BE1528" s="111"/>
      <c r="BF1528" s="112"/>
      <c r="BG1528" s="111"/>
      <c r="BH1528" s="113"/>
      <c r="BI1528" s="111"/>
      <c r="BJ1528" s="111"/>
      <c r="BK1528" s="114"/>
      <c r="BL1528" s="122"/>
    </row>
    <row r="1529" spans="1:64" s="125" customFormat="1" ht="14.55" customHeight="1" x14ac:dyDescent="0.3">
      <c r="A1529" s="120">
        <v>1524</v>
      </c>
      <c r="B1529" s="120" t="s">
        <v>5879</v>
      </c>
      <c r="C1529" s="120" t="s">
        <v>178</v>
      </c>
      <c r="D1529" s="120" t="s">
        <v>850</v>
      </c>
      <c r="E1529" s="120" t="s">
        <v>851</v>
      </c>
      <c r="F1529" s="120" t="s">
        <v>852</v>
      </c>
      <c r="G1529" s="120" t="s">
        <v>853</v>
      </c>
      <c r="H1529" s="120" t="s">
        <v>854</v>
      </c>
      <c r="I1529" s="120">
        <v>168143</v>
      </c>
      <c r="J1529" s="120" t="s">
        <v>854</v>
      </c>
      <c r="K1529" s="120">
        <v>168143</v>
      </c>
      <c r="L1529" s="120" t="s">
        <v>883</v>
      </c>
      <c r="M1529" s="120" t="s">
        <v>884</v>
      </c>
      <c r="N1529" s="120">
        <v>62996</v>
      </c>
      <c r="O1529" s="120" t="s">
        <v>1959</v>
      </c>
      <c r="P1529" s="120">
        <v>499787</v>
      </c>
      <c r="Q1529" s="120" t="s">
        <v>1960</v>
      </c>
      <c r="R1529" s="120" t="s">
        <v>332</v>
      </c>
      <c r="S1529" s="120" t="s">
        <v>1963</v>
      </c>
      <c r="T1529" s="120" t="s">
        <v>185</v>
      </c>
      <c r="U1529" s="120" t="s">
        <v>186</v>
      </c>
      <c r="V1529" s="120">
        <v>541</v>
      </c>
      <c r="W1529" s="120" t="s">
        <v>5880</v>
      </c>
      <c r="X1529" s="120">
        <v>350878019</v>
      </c>
      <c r="Y1529" s="120" t="s">
        <v>1964</v>
      </c>
      <c r="Z1529" s="120" t="s">
        <v>266</v>
      </c>
      <c r="AA1529" s="123">
        <v>30834</v>
      </c>
      <c r="AB1529" s="120" t="s">
        <v>548</v>
      </c>
      <c r="AC1529" s="120">
        <v>12</v>
      </c>
      <c r="AD1529" s="120" t="s">
        <v>276</v>
      </c>
      <c r="AE1529" s="120" t="s">
        <v>416</v>
      </c>
      <c r="AF1529" s="123">
        <v>3303</v>
      </c>
      <c r="AG1529" s="123">
        <v>2950</v>
      </c>
      <c r="AH1529" s="120" t="s">
        <v>2693</v>
      </c>
      <c r="AI1529" s="123">
        <v>4460.97</v>
      </c>
      <c r="AJ1529" s="123">
        <v>1792.03</v>
      </c>
      <c r="AK1529" s="123">
        <v>6253</v>
      </c>
      <c r="AL1529" s="123">
        <v>26373.03</v>
      </c>
      <c r="AM1529" s="123">
        <v>3126.97</v>
      </c>
      <c r="AN1529" s="123">
        <v>29500</v>
      </c>
      <c r="AO1529" s="123">
        <v>26373.03</v>
      </c>
      <c r="AP1529" s="123">
        <v>3126.97</v>
      </c>
      <c r="AQ1529" s="123">
        <v>29500</v>
      </c>
      <c r="AR1529" s="120">
        <v>25</v>
      </c>
      <c r="AS1529" s="120">
        <f>VLOOKUP(X1529:X3792,[7]Sheet1!$T$2:$AC$1764,10,0)</f>
        <v>656</v>
      </c>
      <c r="AT1529" s="107" t="str">
        <f>VLOOKUP(X1529:X3786,'[8]Asset Classification'!$J$3:$S$2325,10,0)</f>
        <v>&gt;180</v>
      </c>
      <c r="AU1529" s="120"/>
      <c r="AV1529" s="120"/>
      <c r="AW1529" s="120"/>
      <c r="AX1529" s="120" t="s">
        <v>544</v>
      </c>
      <c r="AY1529" s="120" t="s">
        <v>545</v>
      </c>
      <c r="AZ1529" s="120"/>
      <c r="BA1529" s="120"/>
      <c r="BB1529" s="126"/>
      <c r="BC1529" s="110"/>
      <c r="BD1529" s="111"/>
      <c r="BE1529" s="111"/>
      <c r="BF1529" s="112"/>
      <c r="BG1529" s="111"/>
      <c r="BH1529" s="113"/>
      <c r="BI1529" s="111"/>
      <c r="BJ1529" s="111"/>
      <c r="BK1529" s="114"/>
      <c r="BL1529" s="122"/>
    </row>
    <row r="1530" spans="1:64" s="125" customFormat="1" ht="14.55" customHeight="1" x14ac:dyDescent="0.3">
      <c r="A1530" s="120">
        <v>1525</v>
      </c>
      <c r="B1530" s="120" t="s">
        <v>5879</v>
      </c>
      <c r="C1530" s="120" t="s">
        <v>178</v>
      </c>
      <c r="D1530" s="120" t="s">
        <v>850</v>
      </c>
      <c r="E1530" s="120" t="s">
        <v>851</v>
      </c>
      <c r="F1530" s="120" t="s">
        <v>852</v>
      </c>
      <c r="G1530" s="120" t="s">
        <v>853</v>
      </c>
      <c r="H1530" s="120" t="s">
        <v>854</v>
      </c>
      <c r="I1530" s="120">
        <v>168143</v>
      </c>
      <c r="J1530" s="120" t="s">
        <v>854</v>
      </c>
      <c r="K1530" s="120">
        <v>168143</v>
      </c>
      <c r="L1530" s="120" t="s">
        <v>925</v>
      </c>
      <c r="M1530" s="120" t="s">
        <v>926</v>
      </c>
      <c r="N1530" s="120">
        <v>62864</v>
      </c>
      <c r="O1530" s="120" t="s">
        <v>1959</v>
      </c>
      <c r="P1530" s="120">
        <v>499787</v>
      </c>
      <c r="Q1530" s="120" t="s">
        <v>1960</v>
      </c>
      <c r="R1530" s="120" t="s">
        <v>332</v>
      </c>
      <c r="S1530" s="120" t="s">
        <v>1961</v>
      </c>
      <c r="T1530" s="120" t="s">
        <v>185</v>
      </c>
      <c r="U1530" s="120" t="s">
        <v>186</v>
      </c>
      <c r="V1530" s="120">
        <v>541</v>
      </c>
      <c r="W1530" s="120" t="s">
        <v>5880</v>
      </c>
      <c r="X1530" s="120">
        <v>350878020</v>
      </c>
      <c r="Y1530" s="120" t="s">
        <v>1962</v>
      </c>
      <c r="Z1530" s="120" t="s">
        <v>266</v>
      </c>
      <c r="AA1530" s="123">
        <v>30934</v>
      </c>
      <c r="AB1530" s="120" t="s">
        <v>548</v>
      </c>
      <c r="AC1530" s="120">
        <v>12</v>
      </c>
      <c r="AD1530" s="120" t="s">
        <v>276</v>
      </c>
      <c r="AE1530" s="120" t="s">
        <v>416</v>
      </c>
      <c r="AF1530" s="123">
        <v>3407</v>
      </c>
      <c r="AG1530" s="123">
        <v>2950</v>
      </c>
      <c r="AH1530" s="120" t="s">
        <v>2693</v>
      </c>
      <c r="AI1530" s="123">
        <v>4560.97</v>
      </c>
      <c r="AJ1530" s="123">
        <v>1796.03</v>
      </c>
      <c r="AK1530" s="123">
        <v>6357</v>
      </c>
      <c r="AL1530" s="123">
        <v>26373.03</v>
      </c>
      <c r="AM1530" s="123">
        <v>3126.97</v>
      </c>
      <c r="AN1530" s="123">
        <v>29500</v>
      </c>
      <c r="AO1530" s="123">
        <v>26373.03</v>
      </c>
      <c r="AP1530" s="123">
        <v>3126.97</v>
      </c>
      <c r="AQ1530" s="123">
        <v>29500</v>
      </c>
      <c r="AR1530" s="120">
        <v>25</v>
      </c>
      <c r="AS1530" s="120">
        <f>VLOOKUP(X1530:X3793,[7]Sheet1!$T$2:$AC$1764,10,0)</f>
        <v>656</v>
      </c>
      <c r="AT1530" s="107" t="str">
        <f>VLOOKUP(X1530:X3787,'[8]Asset Classification'!$J$3:$S$2325,10,0)</f>
        <v>&gt;180</v>
      </c>
      <c r="AU1530" s="120"/>
      <c r="AV1530" s="120"/>
      <c r="AW1530" s="120"/>
      <c r="AX1530" s="120" t="s">
        <v>544</v>
      </c>
      <c r="AY1530" s="120" t="s">
        <v>545</v>
      </c>
      <c r="AZ1530" s="120"/>
      <c r="BA1530" s="120"/>
      <c r="BB1530" s="126"/>
      <c r="BC1530" s="110"/>
      <c r="BD1530" s="111"/>
      <c r="BE1530" s="111"/>
      <c r="BF1530" s="112"/>
      <c r="BG1530" s="111"/>
      <c r="BH1530" s="113"/>
      <c r="BI1530" s="111"/>
      <c r="BJ1530" s="111"/>
      <c r="BK1530" s="114"/>
      <c r="BL1530" s="122"/>
    </row>
    <row r="1531" spans="1:64" s="125" customFormat="1" ht="14.55" customHeight="1" x14ac:dyDescent="0.3">
      <c r="A1531" s="120">
        <v>1526</v>
      </c>
      <c r="B1531" s="120" t="s">
        <v>5879</v>
      </c>
      <c r="C1531" s="120" t="s">
        <v>178</v>
      </c>
      <c r="D1531" s="120" t="s">
        <v>850</v>
      </c>
      <c r="E1531" s="120" t="s">
        <v>851</v>
      </c>
      <c r="F1531" s="120" t="s">
        <v>852</v>
      </c>
      <c r="G1531" s="120" t="s">
        <v>853</v>
      </c>
      <c r="H1531" s="120" t="s">
        <v>854</v>
      </c>
      <c r="I1531" s="120">
        <v>168143</v>
      </c>
      <c r="J1531" s="120" t="s">
        <v>854</v>
      </c>
      <c r="K1531" s="120">
        <v>168143</v>
      </c>
      <c r="L1531" s="120" t="s">
        <v>925</v>
      </c>
      <c r="M1531" s="120" t="s">
        <v>926</v>
      </c>
      <c r="N1531" s="120">
        <v>62864</v>
      </c>
      <c r="O1531" s="120" t="s">
        <v>1554</v>
      </c>
      <c r="P1531" s="120">
        <v>91520</v>
      </c>
      <c r="Q1531" s="120" t="s">
        <v>1578</v>
      </c>
      <c r="R1531" s="120" t="s">
        <v>219</v>
      </c>
      <c r="S1531" s="120" t="s">
        <v>1579</v>
      </c>
      <c r="T1531" s="120" t="s">
        <v>239</v>
      </c>
      <c r="U1531" s="120"/>
      <c r="V1531" s="120">
        <v>0</v>
      </c>
      <c r="W1531" s="120" t="s">
        <v>5880</v>
      </c>
      <c r="X1531" s="120">
        <v>34628194</v>
      </c>
      <c r="Y1531" s="120" t="s">
        <v>1580</v>
      </c>
      <c r="Z1531" s="120" t="s">
        <v>748</v>
      </c>
      <c r="AA1531" s="123">
        <v>61944</v>
      </c>
      <c r="AB1531" s="120" t="s">
        <v>548</v>
      </c>
      <c r="AC1531" s="120">
        <v>30</v>
      </c>
      <c r="AD1531" s="120" t="s">
        <v>192</v>
      </c>
      <c r="AE1531" s="120" t="s">
        <v>748</v>
      </c>
      <c r="AF1531" s="123">
        <v>3185</v>
      </c>
      <c r="AG1531" s="123">
        <v>2700</v>
      </c>
      <c r="AH1531" s="120" t="s">
        <v>259</v>
      </c>
      <c r="AI1531" s="123">
        <v>35183.120000000003</v>
      </c>
      <c r="AJ1531" s="123">
        <v>16719.88</v>
      </c>
      <c r="AK1531" s="123">
        <v>51903</v>
      </c>
      <c r="AL1531" s="123">
        <v>26760.880000000001</v>
      </c>
      <c r="AM1531" s="123">
        <v>2821.12</v>
      </c>
      <c r="AN1531" s="123">
        <v>29582</v>
      </c>
      <c r="AO1531" s="123">
        <v>26760.880000000001</v>
      </c>
      <c r="AP1531" s="123">
        <v>2821.12</v>
      </c>
      <c r="AQ1531" s="123">
        <v>29582</v>
      </c>
      <c r="AR1531" s="120">
        <v>42</v>
      </c>
      <c r="AS1531" s="120">
        <f>VLOOKUP(X1531:X3794,[7]Sheet1!$T$2:$AC$1764,10,0)</f>
        <v>657</v>
      </c>
      <c r="AT1531" s="107" t="str">
        <f>VLOOKUP(X1531:X3788,'[8]Asset Classification'!$J$3:$S$2325,10,0)</f>
        <v>&gt;180</v>
      </c>
      <c r="AU1531" s="120"/>
      <c r="AV1531" s="120"/>
      <c r="AW1531" s="120"/>
      <c r="AX1531" s="120" t="s">
        <v>544</v>
      </c>
      <c r="AY1531" s="120" t="s">
        <v>545</v>
      </c>
      <c r="AZ1531" s="120"/>
      <c r="BA1531" s="120"/>
      <c r="BB1531" s="126"/>
      <c r="BC1531" s="110"/>
      <c r="BD1531" s="111"/>
      <c r="BE1531" s="111"/>
      <c r="BF1531" s="112"/>
      <c r="BG1531" s="111"/>
      <c r="BH1531" s="113"/>
      <c r="BI1531" s="111"/>
      <c r="BJ1531" s="111"/>
      <c r="BK1531" s="114"/>
      <c r="BL1531" s="122"/>
    </row>
    <row r="1532" spans="1:64" s="125" customFormat="1" ht="14.55" customHeight="1" x14ac:dyDescent="0.3">
      <c r="A1532" s="120">
        <v>1527</v>
      </c>
      <c r="B1532" s="120" t="s">
        <v>5879</v>
      </c>
      <c r="C1532" s="120" t="s">
        <v>178</v>
      </c>
      <c r="D1532" s="120" t="s">
        <v>850</v>
      </c>
      <c r="E1532" s="120" t="s">
        <v>851</v>
      </c>
      <c r="F1532" s="120" t="s">
        <v>852</v>
      </c>
      <c r="G1532" s="120" t="s">
        <v>853</v>
      </c>
      <c r="H1532" s="120" t="s">
        <v>854</v>
      </c>
      <c r="I1532" s="120">
        <v>168143</v>
      </c>
      <c r="J1532" s="120" t="s">
        <v>854</v>
      </c>
      <c r="K1532" s="120">
        <v>168143</v>
      </c>
      <c r="L1532" s="120" t="s">
        <v>925</v>
      </c>
      <c r="M1532" s="120" t="s">
        <v>926</v>
      </c>
      <c r="N1532" s="120">
        <v>62864</v>
      </c>
      <c r="O1532" s="120" t="s">
        <v>1694</v>
      </c>
      <c r="P1532" s="120">
        <v>91515</v>
      </c>
      <c r="Q1532" s="120" t="s">
        <v>1695</v>
      </c>
      <c r="R1532" s="120" t="s">
        <v>255</v>
      </c>
      <c r="S1532" s="120" t="s">
        <v>1696</v>
      </c>
      <c r="T1532" s="120" t="s">
        <v>576</v>
      </c>
      <c r="U1532" s="120" t="s">
        <v>645</v>
      </c>
      <c r="V1532" s="120">
        <v>541</v>
      </c>
      <c r="W1532" s="120" t="s">
        <v>5880</v>
      </c>
      <c r="X1532" s="120">
        <v>347680794</v>
      </c>
      <c r="Y1532" s="120" t="s">
        <v>1697</v>
      </c>
      <c r="Z1532" s="120" t="s">
        <v>1698</v>
      </c>
      <c r="AA1532" s="123">
        <v>54278</v>
      </c>
      <c r="AB1532" s="120" t="s">
        <v>548</v>
      </c>
      <c r="AC1532" s="120">
        <v>24</v>
      </c>
      <c r="AD1532" s="120" t="s">
        <v>190</v>
      </c>
      <c r="AE1532" s="120" t="s">
        <v>716</v>
      </c>
      <c r="AF1532" s="123">
        <v>3447</v>
      </c>
      <c r="AG1532" s="123">
        <v>2800</v>
      </c>
      <c r="AH1532" s="120" t="s">
        <v>1699</v>
      </c>
      <c r="AI1532" s="123">
        <v>28841.18</v>
      </c>
      <c r="AJ1532" s="123">
        <v>11008.82</v>
      </c>
      <c r="AK1532" s="123">
        <v>39850</v>
      </c>
      <c r="AL1532" s="123">
        <v>25436.82</v>
      </c>
      <c r="AM1532" s="123">
        <v>2560.1799999999998</v>
      </c>
      <c r="AN1532" s="123">
        <v>27997</v>
      </c>
      <c r="AO1532" s="123">
        <v>25436.82</v>
      </c>
      <c r="AP1532" s="123">
        <v>2560.1799999999998</v>
      </c>
      <c r="AQ1532" s="123">
        <v>27997</v>
      </c>
      <c r="AR1532" s="120">
        <v>37</v>
      </c>
      <c r="AS1532" s="120">
        <f>VLOOKUP(X1532:X3795,[7]Sheet1!$T$2:$AC$1764,10,0)</f>
        <v>657</v>
      </c>
      <c r="AT1532" s="107" t="str">
        <f>VLOOKUP(X1532:X3789,'[8]Asset Classification'!$J$3:$S$2325,10,0)</f>
        <v>&gt;180</v>
      </c>
      <c r="AU1532" s="120"/>
      <c r="AV1532" s="120"/>
      <c r="AW1532" s="120"/>
      <c r="AX1532" s="120" t="s">
        <v>544</v>
      </c>
      <c r="AY1532" s="120" t="s">
        <v>545</v>
      </c>
      <c r="AZ1532" s="120"/>
      <c r="BA1532" s="120"/>
      <c r="BB1532" s="126"/>
      <c r="BC1532" s="110"/>
      <c r="BD1532" s="111"/>
      <c r="BE1532" s="111"/>
      <c r="BF1532" s="112"/>
      <c r="BG1532" s="111"/>
      <c r="BH1532" s="113"/>
      <c r="BI1532" s="111"/>
      <c r="BJ1532" s="111"/>
      <c r="BK1532" s="114"/>
      <c r="BL1532" s="122"/>
    </row>
    <row r="1533" spans="1:64" s="125" customFormat="1" ht="14.55" customHeight="1" x14ac:dyDescent="0.3">
      <c r="A1533" s="120">
        <v>1528</v>
      </c>
      <c r="B1533" s="120" t="s">
        <v>5879</v>
      </c>
      <c r="C1533" s="120" t="s">
        <v>178</v>
      </c>
      <c r="D1533" s="120" t="s">
        <v>850</v>
      </c>
      <c r="E1533" s="120" t="s">
        <v>851</v>
      </c>
      <c r="F1533" s="120" t="s">
        <v>852</v>
      </c>
      <c r="G1533" s="120" t="s">
        <v>853</v>
      </c>
      <c r="H1533" s="120" t="s">
        <v>854</v>
      </c>
      <c r="I1533" s="120">
        <v>168143</v>
      </c>
      <c r="J1533" s="120" t="s">
        <v>854</v>
      </c>
      <c r="K1533" s="120">
        <v>168143</v>
      </c>
      <c r="L1533" s="120" t="s">
        <v>1187</v>
      </c>
      <c r="M1533" s="120" t="s">
        <v>1188</v>
      </c>
      <c r="N1533" s="120">
        <v>62876</v>
      </c>
      <c r="O1533" s="120" t="s">
        <v>2120</v>
      </c>
      <c r="P1533" s="120">
        <v>499366</v>
      </c>
      <c r="Q1533" s="120" t="s">
        <v>2121</v>
      </c>
      <c r="R1533" s="120" t="s">
        <v>255</v>
      </c>
      <c r="S1533" s="120" t="s">
        <v>2124</v>
      </c>
      <c r="T1533" s="120" t="s">
        <v>185</v>
      </c>
      <c r="U1533" s="120" t="s">
        <v>186</v>
      </c>
      <c r="V1533" s="120">
        <v>541</v>
      </c>
      <c r="W1533" s="120" t="s">
        <v>221</v>
      </c>
      <c r="X1533" s="120">
        <v>349061194</v>
      </c>
      <c r="Y1533" s="120" t="s">
        <v>2125</v>
      </c>
      <c r="Z1533" s="120" t="s">
        <v>305</v>
      </c>
      <c r="AA1533" s="123">
        <v>41952</v>
      </c>
      <c r="AB1533" s="120" t="s">
        <v>548</v>
      </c>
      <c r="AC1533" s="120">
        <v>24</v>
      </c>
      <c r="AD1533" s="120" t="s">
        <v>192</v>
      </c>
      <c r="AE1533" s="120" t="s">
        <v>336</v>
      </c>
      <c r="AF1533" s="123">
        <v>2425</v>
      </c>
      <c r="AG1533" s="123">
        <v>2250</v>
      </c>
      <c r="AH1533" s="120" t="s">
        <v>698</v>
      </c>
      <c r="AI1533" s="123">
        <v>9811.7900000000009</v>
      </c>
      <c r="AJ1533" s="123">
        <v>6113.21</v>
      </c>
      <c r="AK1533" s="123">
        <v>15925</v>
      </c>
      <c r="AL1533" s="123">
        <v>32140.21</v>
      </c>
      <c r="AM1533" s="123">
        <v>6109.79</v>
      </c>
      <c r="AN1533" s="123">
        <v>38250</v>
      </c>
      <c r="AO1533" s="123">
        <v>32140.21</v>
      </c>
      <c r="AP1533" s="123">
        <v>6109.79</v>
      </c>
      <c r="AQ1533" s="123">
        <v>38250</v>
      </c>
      <c r="AR1533" s="120">
        <v>30</v>
      </c>
      <c r="AS1533" s="120">
        <f>VLOOKUP(X1533:X3796,[7]Sheet1!$T$2:$AC$1764,10,0)</f>
        <v>657</v>
      </c>
      <c r="AT1533" s="107" t="str">
        <f>VLOOKUP(X1533:X3790,'[8]Asset Classification'!$J$3:$S$2325,10,0)</f>
        <v>&gt;180</v>
      </c>
      <c r="AU1533" s="120"/>
      <c r="AV1533" s="120"/>
      <c r="AW1533" s="120"/>
      <c r="AX1533" s="120" t="s">
        <v>544</v>
      </c>
      <c r="AY1533" s="120" t="s">
        <v>545</v>
      </c>
      <c r="AZ1533" s="120"/>
      <c r="BA1533" s="120"/>
      <c r="BB1533" s="126"/>
      <c r="BC1533" s="110"/>
      <c r="BD1533" s="111"/>
      <c r="BE1533" s="111"/>
      <c r="BF1533" s="112"/>
      <c r="BG1533" s="111"/>
      <c r="BH1533" s="113"/>
      <c r="BI1533" s="111"/>
      <c r="BJ1533" s="111"/>
      <c r="BK1533" s="114"/>
      <c r="BL1533" s="122"/>
    </row>
    <row r="1534" spans="1:64" s="125" customFormat="1" ht="14.55" customHeight="1" x14ac:dyDescent="0.3">
      <c r="A1534" s="120">
        <v>1529</v>
      </c>
      <c r="B1534" s="120" t="s">
        <v>5879</v>
      </c>
      <c r="C1534" s="120" t="s">
        <v>178</v>
      </c>
      <c r="D1534" s="120" t="s">
        <v>850</v>
      </c>
      <c r="E1534" s="120" t="s">
        <v>851</v>
      </c>
      <c r="F1534" s="120" t="s">
        <v>852</v>
      </c>
      <c r="G1534" s="120" t="s">
        <v>853</v>
      </c>
      <c r="H1534" s="120" t="s">
        <v>854</v>
      </c>
      <c r="I1534" s="120">
        <v>40668</v>
      </c>
      <c r="J1534" s="120" t="s">
        <v>854</v>
      </c>
      <c r="K1534" s="120">
        <v>40668</v>
      </c>
      <c r="L1534" s="120" t="s">
        <v>1187</v>
      </c>
      <c r="M1534" s="120" t="s">
        <v>1188</v>
      </c>
      <c r="N1534" s="120">
        <v>62902</v>
      </c>
      <c r="O1534" s="120" t="s">
        <v>2039</v>
      </c>
      <c r="P1534" s="120">
        <v>533235</v>
      </c>
      <c r="Q1534" s="120" t="s">
        <v>2342</v>
      </c>
      <c r="R1534" s="120" t="s">
        <v>255</v>
      </c>
      <c r="S1534" s="120" t="s">
        <v>2343</v>
      </c>
      <c r="T1534" s="120" t="s">
        <v>185</v>
      </c>
      <c r="U1534" s="120" t="s">
        <v>186</v>
      </c>
      <c r="V1534" s="120">
        <v>541</v>
      </c>
      <c r="W1534" s="120" t="s">
        <v>5880</v>
      </c>
      <c r="X1534" s="120">
        <v>349916052</v>
      </c>
      <c r="Y1534" s="120" t="s">
        <v>2344</v>
      </c>
      <c r="Z1534" s="120" t="s">
        <v>372</v>
      </c>
      <c r="AA1534" s="123">
        <v>41952</v>
      </c>
      <c r="AB1534" s="120" t="s">
        <v>197</v>
      </c>
      <c r="AC1534" s="120">
        <v>24</v>
      </c>
      <c r="AD1534" s="120" t="s">
        <v>192</v>
      </c>
      <c r="AE1534" s="120" t="s">
        <v>329</v>
      </c>
      <c r="AF1534" s="123">
        <v>2546</v>
      </c>
      <c r="AG1534" s="123">
        <v>2250</v>
      </c>
      <c r="AH1534" s="120" t="s">
        <v>807</v>
      </c>
      <c r="AI1534" s="123">
        <v>6965.81</v>
      </c>
      <c r="AJ1534" s="123">
        <v>4580.1899999999996</v>
      </c>
      <c r="AK1534" s="123">
        <v>11546</v>
      </c>
      <c r="AL1534" s="123">
        <v>34986.19</v>
      </c>
      <c r="AM1534" s="123">
        <v>7763.81</v>
      </c>
      <c r="AN1534" s="123">
        <v>42750</v>
      </c>
      <c r="AO1534" s="123">
        <v>34986.19</v>
      </c>
      <c r="AP1534" s="123">
        <v>7763.81</v>
      </c>
      <c r="AQ1534" s="123">
        <v>42750</v>
      </c>
      <c r="AR1534" s="120">
        <v>27</v>
      </c>
      <c r="AS1534" s="120">
        <f>VLOOKUP(X1534:X3797,[7]Sheet1!$T$2:$AC$1764,10,0)</f>
        <v>657</v>
      </c>
      <c r="AT1534" s="107" t="str">
        <f>VLOOKUP(X1534:X3791,'[8]Asset Classification'!$J$3:$S$2325,10,0)</f>
        <v>&gt;180</v>
      </c>
      <c r="AU1534" s="120"/>
      <c r="AV1534" s="120"/>
      <c r="AW1534" s="120"/>
      <c r="AX1534" s="120" t="s">
        <v>544</v>
      </c>
      <c r="AY1534" s="120" t="s">
        <v>545</v>
      </c>
      <c r="AZ1534" s="120"/>
      <c r="BA1534" s="120"/>
      <c r="BB1534" s="126"/>
      <c r="BC1534" s="110"/>
      <c r="BD1534" s="111"/>
      <c r="BE1534" s="111"/>
      <c r="BF1534" s="112"/>
      <c r="BG1534" s="111"/>
      <c r="BH1534" s="113"/>
      <c r="BI1534" s="111"/>
      <c r="BJ1534" s="111"/>
      <c r="BK1534" s="114"/>
      <c r="BL1534" s="122"/>
    </row>
    <row r="1535" spans="1:64" s="125" customFormat="1" ht="14.55" customHeight="1" x14ac:dyDescent="0.3">
      <c r="A1535" s="120">
        <v>1530</v>
      </c>
      <c r="B1535" s="120" t="s">
        <v>5879</v>
      </c>
      <c r="C1535" s="120" t="s">
        <v>178</v>
      </c>
      <c r="D1535" s="120" t="s">
        <v>850</v>
      </c>
      <c r="E1535" s="120" t="s">
        <v>851</v>
      </c>
      <c r="F1535" s="120" t="s">
        <v>852</v>
      </c>
      <c r="G1535" s="120" t="s">
        <v>853</v>
      </c>
      <c r="H1535" s="120" t="s">
        <v>854</v>
      </c>
      <c r="I1535" s="120">
        <v>168143</v>
      </c>
      <c r="J1535" s="120" t="s">
        <v>854</v>
      </c>
      <c r="K1535" s="120">
        <v>168143</v>
      </c>
      <c r="L1535" s="120" t="s">
        <v>855</v>
      </c>
      <c r="M1535" s="120" t="s">
        <v>856</v>
      </c>
      <c r="N1535" s="120">
        <v>62950</v>
      </c>
      <c r="O1535" s="120" t="s">
        <v>1939</v>
      </c>
      <c r="P1535" s="120">
        <v>498714</v>
      </c>
      <c r="Q1535" s="120" t="s">
        <v>1940</v>
      </c>
      <c r="R1535" s="120" t="s">
        <v>332</v>
      </c>
      <c r="S1535" s="120" t="s">
        <v>1941</v>
      </c>
      <c r="T1535" s="120" t="s">
        <v>185</v>
      </c>
      <c r="U1535" s="120" t="s">
        <v>186</v>
      </c>
      <c r="V1535" s="120">
        <v>541</v>
      </c>
      <c r="W1535" s="120" t="s">
        <v>5880</v>
      </c>
      <c r="X1535" s="120">
        <v>350824426</v>
      </c>
      <c r="Y1535" s="120" t="s">
        <v>1942</v>
      </c>
      <c r="Z1535" s="120" t="s">
        <v>379</v>
      </c>
      <c r="AA1535" s="123">
        <v>30934</v>
      </c>
      <c r="AB1535" s="120" t="s">
        <v>182</v>
      </c>
      <c r="AC1535" s="120">
        <v>12</v>
      </c>
      <c r="AD1535" s="120" t="s">
        <v>276</v>
      </c>
      <c r="AE1535" s="120" t="s">
        <v>245</v>
      </c>
      <c r="AF1535" s="123">
        <v>2994</v>
      </c>
      <c r="AG1535" s="123">
        <v>2950</v>
      </c>
      <c r="AH1535" s="120" t="s">
        <v>2693</v>
      </c>
      <c r="AI1535" s="123">
        <v>6959.95</v>
      </c>
      <c r="AJ1535" s="123">
        <v>1934.05</v>
      </c>
      <c r="AK1535" s="123">
        <v>8894</v>
      </c>
      <c r="AL1535" s="123">
        <v>23974.05</v>
      </c>
      <c r="AM1535" s="123">
        <v>2575.9499999999998</v>
      </c>
      <c r="AN1535" s="123">
        <v>26550</v>
      </c>
      <c r="AO1535" s="123">
        <v>23974.05</v>
      </c>
      <c r="AP1535" s="123">
        <v>2575.9499999999998</v>
      </c>
      <c r="AQ1535" s="123">
        <v>26550</v>
      </c>
      <c r="AR1535" s="120">
        <v>26</v>
      </c>
      <c r="AS1535" s="120">
        <f>VLOOKUP(X1535:X3798,[7]Sheet1!$T$2:$AC$1764,10,0)</f>
        <v>657</v>
      </c>
      <c r="AT1535" s="107" t="str">
        <f>VLOOKUP(X1535:X3792,'[8]Asset Classification'!$J$3:$S$2325,10,0)</f>
        <v>&gt;180</v>
      </c>
      <c r="AU1535" s="120"/>
      <c r="AV1535" s="120"/>
      <c r="AW1535" s="120"/>
      <c r="AX1535" s="120" t="s">
        <v>544</v>
      </c>
      <c r="AY1535" s="120" t="s">
        <v>545</v>
      </c>
      <c r="AZ1535" s="120"/>
      <c r="BA1535" s="120"/>
      <c r="BB1535" s="126"/>
      <c r="BC1535" s="110"/>
      <c r="BD1535" s="111"/>
      <c r="BE1535" s="111"/>
      <c r="BF1535" s="112"/>
      <c r="BG1535" s="111"/>
      <c r="BH1535" s="113"/>
      <c r="BI1535" s="111"/>
      <c r="BJ1535" s="111"/>
      <c r="BK1535" s="114"/>
      <c r="BL1535" s="122"/>
    </row>
    <row r="1536" spans="1:64" s="125" customFormat="1" ht="14.55" customHeight="1" x14ac:dyDescent="0.3">
      <c r="A1536" s="120">
        <v>1531</v>
      </c>
      <c r="B1536" s="120" t="s">
        <v>5879</v>
      </c>
      <c r="C1536" s="120" t="s">
        <v>178</v>
      </c>
      <c r="D1536" s="120" t="s">
        <v>850</v>
      </c>
      <c r="E1536" s="120" t="s">
        <v>851</v>
      </c>
      <c r="F1536" s="120" t="s">
        <v>852</v>
      </c>
      <c r="G1536" s="120" t="s">
        <v>853</v>
      </c>
      <c r="H1536" s="120" t="s">
        <v>854</v>
      </c>
      <c r="I1536" s="120">
        <v>168143</v>
      </c>
      <c r="J1536" s="120" t="s">
        <v>854</v>
      </c>
      <c r="K1536" s="120">
        <v>168143</v>
      </c>
      <c r="L1536" s="120" t="s">
        <v>855</v>
      </c>
      <c r="M1536" s="120" t="s">
        <v>856</v>
      </c>
      <c r="N1536" s="120">
        <v>62950</v>
      </c>
      <c r="O1536" s="120" t="s">
        <v>1939</v>
      </c>
      <c r="P1536" s="120">
        <v>498714</v>
      </c>
      <c r="Q1536" s="120" t="s">
        <v>1940</v>
      </c>
      <c r="R1536" s="120" t="s">
        <v>332</v>
      </c>
      <c r="S1536" s="120" t="s">
        <v>1943</v>
      </c>
      <c r="T1536" s="120" t="s">
        <v>185</v>
      </c>
      <c r="U1536" s="120" t="s">
        <v>186</v>
      </c>
      <c r="V1536" s="120">
        <v>541</v>
      </c>
      <c r="W1536" s="120" t="s">
        <v>5880</v>
      </c>
      <c r="X1536" s="120">
        <v>350824564</v>
      </c>
      <c r="Y1536" s="120" t="s">
        <v>1944</v>
      </c>
      <c r="Z1536" s="120" t="s">
        <v>379</v>
      </c>
      <c r="AA1536" s="123">
        <v>30834</v>
      </c>
      <c r="AB1536" s="120" t="s">
        <v>182</v>
      </c>
      <c r="AC1536" s="120">
        <v>12</v>
      </c>
      <c r="AD1536" s="120" t="s">
        <v>276</v>
      </c>
      <c r="AE1536" s="120" t="s">
        <v>245</v>
      </c>
      <c r="AF1536" s="123">
        <v>2891</v>
      </c>
      <c r="AG1536" s="123">
        <v>2950</v>
      </c>
      <c r="AH1536" s="120" t="s">
        <v>2693</v>
      </c>
      <c r="AI1536" s="123">
        <v>6859.95</v>
      </c>
      <c r="AJ1536" s="123">
        <v>1931.05</v>
      </c>
      <c r="AK1536" s="123">
        <v>8791</v>
      </c>
      <c r="AL1536" s="123">
        <v>23974.05</v>
      </c>
      <c r="AM1536" s="123">
        <v>2575.9499999999998</v>
      </c>
      <c r="AN1536" s="123">
        <v>26550</v>
      </c>
      <c r="AO1536" s="123">
        <v>23974.05</v>
      </c>
      <c r="AP1536" s="123">
        <v>2575.9499999999998</v>
      </c>
      <c r="AQ1536" s="123">
        <v>26550</v>
      </c>
      <c r="AR1536" s="120">
        <v>26</v>
      </c>
      <c r="AS1536" s="120">
        <f>VLOOKUP(X1536:X3799,[7]Sheet1!$T$2:$AC$1764,10,0)</f>
        <v>657</v>
      </c>
      <c r="AT1536" s="107" t="str">
        <f>VLOOKUP(X1536:X3793,'[8]Asset Classification'!$J$3:$S$2325,10,0)</f>
        <v>&gt;180</v>
      </c>
      <c r="AU1536" s="120"/>
      <c r="AV1536" s="120"/>
      <c r="AW1536" s="120"/>
      <c r="AX1536" s="120" t="s">
        <v>544</v>
      </c>
      <c r="AY1536" s="120" t="s">
        <v>545</v>
      </c>
      <c r="AZ1536" s="120"/>
      <c r="BA1536" s="120"/>
      <c r="BB1536" s="126"/>
      <c r="BC1536" s="110"/>
      <c r="BD1536" s="111"/>
      <c r="BE1536" s="111"/>
      <c r="BF1536" s="112"/>
      <c r="BG1536" s="111"/>
      <c r="BH1536" s="113"/>
      <c r="BI1536" s="111"/>
      <c r="BJ1536" s="111"/>
      <c r="BK1536" s="114"/>
      <c r="BL1536" s="122"/>
    </row>
    <row r="1537" spans="1:64" s="125" customFormat="1" ht="14.55" customHeight="1" x14ac:dyDescent="0.3">
      <c r="A1537" s="120">
        <v>1532</v>
      </c>
      <c r="B1537" s="120" t="s">
        <v>5879</v>
      </c>
      <c r="C1537" s="120" t="s">
        <v>178</v>
      </c>
      <c r="D1537" s="120" t="s">
        <v>850</v>
      </c>
      <c r="E1537" s="120" t="s">
        <v>851</v>
      </c>
      <c r="F1537" s="120" t="s">
        <v>852</v>
      </c>
      <c r="G1537" s="120" t="s">
        <v>853</v>
      </c>
      <c r="H1537" s="120" t="s">
        <v>854</v>
      </c>
      <c r="I1537" s="120">
        <v>168143</v>
      </c>
      <c r="J1537" s="120" t="s">
        <v>854</v>
      </c>
      <c r="K1537" s="120">
        <v>168143</v>
      </c>
      <c r="L1537" s="120" t="s">
        <v>855</v>
      </c>
      <c r="M1537" s="120" t="s">
        <v>856</v>
      </c>
      <c r="N1537" s="120">
        <v>62950</v>
      </c>
      <c r="O1537" s="120" t="s">
        <v>1939</v>
      </c>
      <c r="P1537" s="120">
        <v>498714</v>
      </c>
      <c r="Q1537" s="120" t="s">
        <v>1940</v>
      </c>
      <c r="R1537" s="120" t="s">
        <v>332</v>
      </c>
      <c r="S1537" s="120" t="s">
        <v>1945</v>
      </c>
      <c r="T1537" s="120" t="s">
        <v>185</v>
      </c>
      <c r="U1537" s="120" t="s">
        <v>186</v>
      </c>
      <c r="V1537" s="120">
        <v>541</v>
      </c>
      <c r="W1537" s="120" t="s">
        <v>5880</v>
      </c>
      <c r="X1537" s="120">
        <v>350824716</v>
      </c>
      <c r="Y1537" s="120" t="s">
        <v>1946</v>
      </c>
      <c r="Z1537" s="120" t="s">
        <v>379</v>
      </c>
      <c r="AA1537" s="123">
        <v>30934</v>
      </c>
      <c r="AB1537" s="120" t="s">
        <v>182</v>
      </c>
      <c r="AC1537" s="120">
        <v>12</v>
      </c>
      <c r="AD1537" s="120" t="s">
        <v>276</v>
      </c>
      <c r="AE1537" s="120" t="s">
        <v>245</v>
      </c>
      <c r="AF1537" s="123">
        <v>2994</v>
      </c>
      <c r="AG1537" s="123">
        <v>2950</v>
      </c>
      <c r="AH1537" s="120" t="s">
        <v>2693</v>
      </c>
      <c r="AI1537" s="123">
        <v>6959.95</v>
      </c>
      <c r="AJ1537" s="123">
        <v>1934.05</v>
      </c>
      <c r="AK1537" s="123">
        <v>8894</v>
      </c>
      <c r="AL1537" s="123">
        <v>23974.05</v>
      </c>
      <c r="AM1537" s="123">
        <v>2575.9499999999998</v>
      </c>
      <c r="AN1537" s="123">
        <v>26550</v>
      </c>
      <c r="AO1537" s="123">
        <v>23974.05</v>
      </c>
      <c r="AP1537" s="123">
        <v>2575.9499999999998</v>
      </c>
      <c r="AQ1537" s="123">
        <v>26550</v>
      </c>
      <c r="AR1537" s="120">
        <v>26</v>
      </c>
      <c r="AS1537" s="120">
        <f>VLOOKUP(X1537:X3800,[7]Sheet1!$T$2:$AC$1764,10,0)</f>
        <v>657</v>
      </c>
      <c r="AT1537" s="107" t="str">
        <f>VLOOKUP(X1537:X3794,'[8]Asset Classification'!$J$3:$S$2325,10,0)</f>
        <v>&gt;180</v>
      </c>
      <c r="AU1537" s="120"/>
      <c r="AV1537" s="120"/>
      <c r="AW1537" s="120"/>
      <c r="AX1537" s="120" t="s">
        <v>544</v>
      </c>
      <c r="AY1537" s="120" t="s">
        <v>545</v>
      </c>
      <c r="AZ1537" s="120"/>
      <c r="BA1537" s="120"/>
      <c r="BB1537" s="126"/>
      <c r="BC1537" s="110"/>
      <c r="BD1537" s="111"/>
      <c r="BE1537" s="111"/>
      <c r="BF1537" s="112"/>
      <c r="BG1537" s="111"/>
      <c r="BH1537" s="113"/>
      <c r="BI1537" s="111"/>
      <c r="BJ1537" s="111"/>
      <c r="BK1537" s="114"/>
      <c r="BL1537" s="122"/>
    </row>
    <row r="1538" spans="1:64" s="125" customFormat="1" ht="14.55" customHeight="1" x14ac:dyDescent="0.3">
      <c r="A1538" s="120">
        <v>1533</v>
      </c>
      <c r="B1538" s="120" t="s">
        <v>5879</v>
      </c>
      <c r="C1538" s="120" t="s">
        <v>178</v>
      </c>
      <c r="D1538" s="120" t="s">
        <v>850</v>
      </c>
      <c r="E1538" s="120" t="s">
        <v>851</v>
      </c>
      <c r="F1538" s="120" t="s">
        <v>852</v>
      </c>
      <c r="G1538" s="120" t="s">
        <v>853</v>
      </c>
      <c r="H1538" s="120" t="s">
        <v>854</v>
      </c>
      <c r="I1538" s="120">
        <v>168143</v>
      </c>
      <c r="J1538" s="120" t="s">
        <v>854</v>
      </c>
      <c r="K1538" s="120">
        <v>168143</v>
      </c>
      <c r="L1538" s="120" t="s">
        <v>855</v>
      </c>
      <c r="M1538" s="120" t="s">
        <v>856</v>
      </c>
      <c r="N1538" s="120">
        <v>62950</v>
      </c>
      <c r="O1538" s="120" t="s">
        <v>2825</v>
      </c>
      <c r="P1538" s="120">
        <v>595206</v>
      </c>
      <c r="Q1538" s="120" t="s">
        <v>2826</v>
      </c>
      <c r="R1538" s="120" t="s">
        <v>255</v>
      </c>
      <c r="S1538" s="120" t="s">
        <v>2861</v>
      </c>
      <c r="T1538" s="120" t="s">
        <v>185</v>
      </c>
      <c r="U1538" s="120" t="s">
        <v>186</v>
      </c>
      <c r="V1538" s="120">
        <v>541</v>
      </c>
      <c r="W1538" s="120" t="s">
        <v>5880</v>
      </c>
      <c r="X1538" s="120">
        <v>351235902</v>
      </c>
      <c r="Y1538" s="120" t="s">
        <v>2862</v>
      </c>
      <c r="Z1538" s="120" t="s">
        <v>433</v>
      </c>
      <c r="AA1538" s="123">
        <v>41952</v>
      </c>
      <c r="AB1538" s="120" t="s">
        <v>548</v>
      </c>
      <c r="AC1538" s="120">
        <v>24</v>
      </c>
      <c r="AD1538" s="120" t="s">
        <v>192</v>
      </c>
      <c r="AE1538" s="120" t="s">
        <v>426</v>
      </c>
      <c r="AF1538" s="123">
        <v>2413</v>
      </c>
      <c r="AG1538" s="123">
        <v>2250</v>
      </c>
      <c r="AH1538" s="120" t="s">
        <v>807</v>
      </c>
      <c r="AI1538" s="123">
        <v>2591.1</v>
      </c>
      <c r="AJ1538" s="123">
        <v>2071.9</v>
      </c>
      <c r="AK1538" s="123">
        <v>4663</v>
      </c>
      <c r="AL1538" s="123">
        <v>39360.9</v>
      </c>
      <c r="AM1538" s="123">
        <v>10139.1</v>
      </c>
      <c r="AN1538" s="123">
        <v>49500</v>
      </c>
      <c r="AO1538" s="123">
        <v>39360.9</v>
      </c>
      <c r="AP1538" s="123">
        <v>10139.1</v>
      </c>
      <c r="AQ1538" s="123">
        <v>49500</v>
      </c>
      <c r="AR1538" s="120">
        <v>24</v>
      </c>
      <c r="AS1538" s="120">
        <f>VLOOKUP(X1538:X3801,[7]Sheet1!$T$2:$AC$1764,10,0)</f>
        <v>657</v>
      </c>
      <c r="AT1538" s="107" t="str">
        <f>VLOOKUP(X1538:X3795,'[8]Asset Classification'!$J$3:$S$2325,10,0)</f>
        <v>&gt;180</v>
      </c>
      <c r="AU1538" s="120"/>
      <c r="AV1538" s="120"/>
      <c r="AW1538" s="120"/>
      <c r="AX1538" s="120" t="s">
        <v>544</v>
      </c>
      <c r="AY1538" s="120" t="s">
        <v>545</v>
      </c>
      <c r="AZ1538" s="120"/>
      <c r="BA1538" s="120"/>
      <c r="BB1538" s="126"/>
      <c r="BC1538" s="110"/>
      <c r="BD1538" s="111"/>
      <c r="BE1538" s="111"/>
      <c r="BF1538" s="112"/>
      <c r="BG1538" s="111"/>
      <c r="BH1538" s="113"/>
      <c r="BI1538" s="111"/>
      <c r="BJ1538" s="111"/>
      <c r="BK1538" s="114"/>
      <c r="BL1538" s="122"/>
    </row>
    <row r="1539" spans="1:64" s="125" customFormat="1" ht="14.55" customHeight="1" x14ac:dyDescent="0.3">
      <c r="A1539" s="120">
        <v>1534</v>
      </c>
      <c r="B1539" s="120" t="s">
        <v>5879</v>
      </c>
      <c r="C1539" s="120" t="s">
        <v>178</v>
      </c>
      <c r="D1539" s="120" t="s">
        <v>850</v>
      </c>
      <c r="E1539" s="120" t="s">
        <v>851</v>
      </c>
      <c r="F1539" s="120" t="s">
        <v>852</v>
      </c>
      <c r="G1539" s="120" t="s">
        <v>853</v>
      </c>
      <c r="H1539" s="120" t="s">
        <v>854</v>
      </c>
      <c r="I1539" s="120">
        <v>168143</v>
      </c>
      <c r="J1539" s="120" t="s">
        <v>854</v>
      </c>
      <c r="K1539" s="120">
        <v>168143</v>
      </c>
      <c r="L1539" s="120" t="s">
        <v>855</v>
      </c>
      <c r="M1539" s="120" t="s">
        <v>856</v>
      </c>
      <c r="N1539" s="120">
        <v>62950</v>
      </c>
      <c r="O1539" s="120" t="s">
        <v>1235</v>
      </c>
      <c r="P1539" s="120">
        <v>91438</v>
      </c>
      <c r="Q1539" s="120" t="s">
        <v>1236</v>
      </c>
      <c r="R1539" s="120" t="s">
        <v>255</v>
      </c>
      <c r="S1539" s="120" t="s">
        <v>1768</v>
      </c>
      <c r="T1539" s="120" t="s">
        <v>185</v>
      </c>
      <c r="U1539" s="120" t="s">
        <v>186</v>
      </c>
      <c r="V1539" s="120">
        <v>541</v>
      </c>
      <c r="W1539" s="120" t="s">
        <v>5880</v>
      </c>
      <c r="X1539" s="120">
        <v>348353779</v>
      </c>
      <c r="Y1539" s="120" t="s">
        <v>1769</v>
      </c>
      <c r="Z1539" s="120" t="s">
        <v>580</v>
      </c>
      <c r="AA1539" s="123">
        <v>64716</v>
      </c>
      <c r="AB1539" s="120" t="s">
        <v>182</v>
      </c>
      <c r="AC1539" s="120">
        <v>24</v>
      </c>
      <c r="AD1539" s="120" t="s">
        <v>195</v>
      </c>
      <c r="AE1539" s="120" t="s">
        <v>223</v>
      </c>
      <c r="AF1539" s="123">
        <v>3846</v>
      </c>
      <c r="AG1539" s="123">
        <v>3350</v>
      </c>
      <c r="AH1539" s="120" t="s">
        <v>184</v>
      </c>
      <c r="AI1539" s="123">
        <v>26071.74</v>
      </c>
      <c r="AJ1539" s="123">
        <v>11382.34</v>
      </c>
      <c r="AK1539" s="123">
        <v>37454.080000000002</v>
      </c>
      <c r="AL1539" s="123">
        <v>38644.26</v>
      </c>
      <c r="AM1539" s="123">
        <v>4797.66</v>
      </c>
      <c r="AN1539" s="123">
        <v>43441.919999999998</v>
      </c>
      <c r="AO1539" s="123">
        <v>38644.26</v>
      </c>
      <c r="AP1539" s="123">
        <v>4797.66</v>
      </c>
      <c r="AQ1539" s="123">
        <v>43441.919999999998</v>
      </c>
      <c r="AR1539" s="120">
        <v>33</v>
      </c>
      <c r="AS1539" s="120">
        <f>VLOOKUP(X1539:X3802,[7]Sheet1!$T$2:$AC$1764,10,0)</f>
        <v>658</v>
      </c>
      <c r="AT1539" s="107" t="str">
        <f>VLOOKUP(X1539:X3796,'[8]Asset Classification'!$J$3:$S$2325,10,0)</f>
        <v>&gt;180</v>
      </c>
      <c r="AU1539" s="120"/>
      <c r="AV1539" s="120"/>
      <c r="AW1539" s="120"/>
      <c r="AX1539" s="120" t="s">
        <v>544</v>
      </c>
      <c r="AY1539" s="120" t="s">
        <v>545</v>
      </c>
      <c r="AZ1539" s="120"/>
      <c r="BA1539" s="120"/>
      <c r="BB1539" s="126"/>
      <c r="BC1539" s="110"/>
      <c r="BD1539" s="111"/>
      <c r="BE1539" s="111"/>
      <c r="BF1539" s="112"/>
      <c r="BG1539" s="111"/>
      <c r="BH1539" s="113"/>
      <c r="BI1539" s="111"/>
      <c r="BJ1539" s="111"/>
      <c r="BK1539" s="114"/>
      <c r="BL1539" s="122"/>
    </row>
    <row r="1540" spans="1:64" s="125" customFormat="1" ht="14.55" customHeight="1" x14ac:dyDescent="0.3">
      <c r="A1540" s="120">
        <v>1535</v>
      </c>
      <c r="B1540" s="120" t="s">
        <v>5879</v>
      </c>
      <c r="C1540" s="120" t="s">
        <v>178</v>
      </c>
      <c r="D1540" s="120" t="s">
        <v>850</v>
      </c>
      <c r="E1540" s="120" t="s">
        <v>851</v>
      </c>
      <c r="F1540" s="120" t="s">
        <v>852</v>
      </c>
      <c r="G1540" s="120" t="s">
        <v>853</v>
      </c>
      <c r="H1540" s="120" t="s">
        <v>854</v>
      </c>
      <c r="I1540" s="120">
        <v>168143</v>
      </c>
      <c r="J1540" s="120" t="s">
        <v>854</v>
      </c>
      <c r="K1540" s="120">
        <v>168143</v>
      </c>
      <c r="L1540" s="120" t="s">
        <v>855</v>
      </c>
      <c r="M1540" s="120" t="s">
        <v>856</v>
      </c>
      <c r="N1540" s="120">
        <v>62979</v>
      </c>
      <c r="O1540" s="120" t="s">
        <v>1892</v>
      </c>
      <c r="P1540" s="120">
        <v>493302</v>
      </c>
      <c r="Q1540" s="120" t="s">
        <v>1917</v>
      </c>
      <c r="R1540" s="120" t="s">
        <v>255</v>
      </c>
      <c r="S1540" s="120" t="s">
        <v>2053</v>
      </c>
      <c r="T1540" s="120" t="s">
        <v>185</v>
      </c>
      <c r="U1540" s="120" t="s">
        <v>186</v>
      </c>
      <c r="V1540" s="120">
        <v>541</v>
      </c>
      <c r="W1540" s="120" t="s">
        <v>5880</v>
      </c>
      <c r="X1540" s="120">
        <v>348912167</v>
      </c>
      <c r="Y1540" s="120" t="s">
        <v>2054</v>
      </c>
      <c r="Z1540" s="120" t="s">
        <v>724</v>
      </c>
      <c r="AA1540" s="123">
        <v>41952</v>
      </c>
      <c r="AB1540" s="120" t="s">
        <v>182</v>
      </c>
      <c r="AC1540" s="120">
        <v>24</v>
      </c>
      <c r="AD1540" s="120" t="s">
        <v>192</v>
      </c>
      <c r="AE1540" s="120" t="s">
        <v>316</v>
      </c>
      <c r="AF1540" s="123">
        <v>2109</v>
      </c>
      <c r="AG1540" s="123">
        <v>2250</v>
      </c>
      <c r="AH1540" s="120" t="s">
        <v>459</v>
      </c>
      <c r="AI1540" s="123">
        <v>11416.65</v>
      </c>
      <c r="AJ1540" s="123">
        <v>6442.35</v>
      </c>
      <c r="AK1540" s="123">
        <v>17859</v>
      </c>
      <c r="AL1540" s="123">
        <v>30535.35</v>
      </c>
      <c r="AM1540" s="123">
        <v>5464.65</v>
      </c>
      <c r="AN1540" s="123">
        <v>36000</v>
      </c>
      <c r="AO1540" s="123">
        <v>30535.35</v>
      </c>
      <c r="AP1540" s="123">
        <v>5464.65</v>
      </c>
      <c r="AQ1540" s="123">
        <v>36000</v>
      </c>
      <c r="AR1540" s="120">
        <v>30</v>
      </c>
      <c r="AS1540" s="120">
        <f>VLOOKUP(X1540:X3803,[7]Sheet1!$T$2:$AC$1764,10,0)</f>
        <v>658</v>
      </c>
      <c r="AT1540" s="107" t="str">
        <f>VLOOKUP(X1540:X3797,'[8]Asset Classification'!$J$3:$S$2325,10,0)</f>
        <v>&gt;180</v>
      </c>
      <c r="AU1540" s="120"/>
      <c r="AV1540" s="120"/>
      <c r="AW1540" s="120"/>
      <c r="AX1540" s="120" t="s">
        <v>544</v>
      </c>
      <c r="AY1540" s="120" t="s">
        <v>545</v>
      </c>
      <c r="AZ1540" s="120"/>
      <c r="BA1540" s="120"/>
      <c r="BB1540" s="126"/>
      <c r="BC1540" s="110"/>
      <c r="BD1540" s="111"/>
      <c r="BE1540" s="111"/>
      <c r="BF1540" s="112"/>
      <c r="BG1540" s="111"/>
      <c r="BH1540" s="113"/>
      <c r="BI1540" s="111"/>
      <c r="BJ1540" s="111"/>
      <c r="BK1540" s="114"/>
      <c r="BL1540" s="122"/>
    </row>
    <row r="1541" spans="1:64" s="125" customFormat="1" ht="14.55" customHeight="1" x14ac:dyDescent="0.3">
      <c r="A1541" s="120">
        <v>1536</v>
      </c>
      <c r="B1541" s="120" t="s">
        <v>5879</v>
      </c>
      <c r="C1541" s="120" t="s">
        <v>178</v>
      </c>
      <c r="D1541" s="120" t="s">
        <v>850</v>
      </c>
      <c r="E1541" s="120" t="s">
        <v>851</v>
      </c>
      <c r="F1541" s="120" t="s">
        <v>852</v>
      </c>
      <c r="G1541" s="120" t="s">
        <v>853</v>
      </c>
      <c r="H1541" s="120" t="s">
        <v>854</v>
      </c>
      <c r="I1541" s="120">
        <v>168143</v>
      </c>
      <c r="J1541" s="120" t="s">
        <v>854</v>
      </c>
      <c r="K1541" s="120">
        <v>168143</v>
      </c>
      <c r="L1541" s="120" t="s">
        <v>855</v>
      </c>
      <c r="M1541" s="120" t="s">
        <v>856</v>
      </c>
      <c r="N1541" s="120">
        <v>62979</v>
      </c>
      <c r="O1541" s="120" t="s">
        <v>1892</v>
      </c>
      <c r="P1541" s="120">
        <v>493302</v>
      </c>
      <c r="Q1541" s="120" t="s">
        <v>1917</v>
      </c>
      <c r="R1541" s="120" t="s">
        <v>437</v>
      </c>
      <c r="S1541" s="120" t="s">
        <v>1918</v>
      </c>
      <c r="T1541" s="120" t="s">
        <v>180</v>
      </c>
      <c r="U1541" s="120" t="s">
        <v>186</v>
      </c>
      <c r="V1541" s="120">
        <v>541</v>
      </c>
      <c r="W1541" s="120" t="s">
        <v>5880</v>
      </c>
      <c r="X1541" s="120">
        <v>351496273</v>
      </c>
      <c r="Y1541" s="120" t="s">
        <v>1919</v>
      </c>
      <c r="Z1541" s="120" t="s">
        <v>808</v>
      </c>
      <c r="AA1541" s="123">
        <v>30000</v>
      </c>
      <c r="AB1541" s="120" t="s">
        <v>182</v>
      </c>
      <c r="AC1541" s="120">
        <v>12</v>
      </c>
      <c r="AD1541" s="120" t="s">
        <v>276</v>
      </c>
      <c r="AE1541" s="120" t="s">
        <v>816</v>
      </c>
      <c r="AF1541" s="123">
        <v>2860</v>
      </c>
      <c r="AG1541" s="123">
        <v>2860</v>
      </c>
      <c r="AH1541" s="120" t="s">
        <v>2963</v>
      </c>
      <c r="AI1541" s="123">
        <v>1955.89</v>
      </c>
      <c r="AJ1541" s="123">
        <v>904.11</v>
      </c>
      <c r="AK1541" s="123">
        <v>2860</v>
      </c>
      <c r="AL1541" s="123">
        <v>28044.11</v>
      </c>
      <c r="AM1541" s="123">
        <v>3662.89</v>
      </c>
      <c r="AN1541" s="123">
        <v>31707</v>
      </c>
      <c r="AO1541" s="123">
        <v>28044.11</v>
      </c>
      <c r="AP1541" s="123">
        <v>3662.89</v>
      </c>
      <c r="AQ1541" s="123">
        <v>31707</v>
      </c>
      <c r="AR1541" s="120">
        <v>23</v>
      </c>
      <c r="AS1541" s="120">
        <f>VLOOKUP(X1541:X3804,[7]Sheet1!$T$2:$AC$1764,10,0)</f>
        <v>658</v>
      </c>
      <c r="AT1541" s="107" t="str">
        <f>VLOOKUP(X1541:X3798,'[8]Asset Classification'!$J$3:$S$2325,10,0)</f>
        <v>&gt;180</v>
      </c>
      <c r="AU1541" s="120"/>
      <c r="AV1541" s="120"/>
      <c r="AW1541" s="120"/>
      <c r="AX1541" s="120" t="s">
        <v>544</v>
      </c>
      <c r="AY1541" s="120" t="s">
        <v>545</v>
      </c>
      <c r="AZ1541" s="120"/>
      <c r="BA1541" s="120"/>
      <c r="BB1541" s="126"/>
      <c r="BC1541" s="110"/>
      <c r="BD1541" s="111"/>
      <c r="BE1541" s="111"/>
      <c r="BF1541" s="112"/>
      <c r="BG1541" s="111"/>
      <c r="BH1541" s="113"/>
      <c r="BI1541" s="111"/>
      <c r="BJ1541" s="111"/>
      <c r="BK1541" s="114"/>
      <c r="BL1541" s="122"/>
    </row>
    <row r="1542" spans="1:64" s="125" customFormat="1" ht="14.55" customHeight="1" x14ac:dyDescent="0.3">
      <c r="A1542" s="120">
        <v>1537</v>
      </c>
      <c r="B1542" s="120" t="s">
        <v>5879</v>
      </c>
      <c r="C1542" s="120" t="s">
        <v>178</v>
      </c>
      <c r="D1542" s="120" t="s">
        <v>850</v>
      </c>
      <c r="E1542" s="120" t="s">
        <v>851</v>
      </c>
      <c r="F1542" s="120" t="s">
        <v>852</v>
      </c>
      <c r="G1542" s="120" t="s">
        <v>853</v>
      </c>
      <c r="H1542" s="120" t="s">
        <v>854</v>
      </c>
      <c r="I1542" s="120">
        <v>168143</v>
      </c>
      <c r="J1542" s="120" t="s">
        <v>854</v>
      </c>
      <c r="K1542" s="120">
        <v>168143</v>
      </c>
      <c r="L1542" s="120" t="s">
        <v>1545</v>
      </c>
      <c r="M1542" s="120" t="s">
        <v>1546</v>
      </c>
      <c r="N1542" s="120">
        <v>63027</v>
      </c>
      <c r="O1542" s="120" t="s">
        <v>1892</v>
      </c>
      <c r="P1542" s="120">
        <v>493302</v>
      </c>
      <c r="Q1542" s="120" t="s">
        <v>1917</v>
      </c>
      <c r="R1542" s="120" t="s">
        <v>437</v>
      </c>
      <c r="S1542" s="120" t="s">
        <v>1921</v>
      </c>
      <c r="T1542" s="120" t="s">
        <v>180</v>
      </c>
      <c r="U1542" s="120" t="s">
        <v>186</v>
      </c>
      <c r="V1542" s="120">
        <v>541</v>
      </c>
      <c r="W1542" s="120" t="s">
        <v>5880</v>
      </c>
      <c r="X1542" s="120">
        <v>351496325</v>
      </c>
      <c r="Y1542" s="120" t="s">
        <v>1922</v>
      </c>
      <c r="Z1542" s="120" t="s">
        <v>808</v>
      </c>
      <c r="AA1542" s="123">
        <v>30000</v>
      </c>
      <c r="AB1542" s="120" t="s">
        <v>182</v>
      </c>
      <c r="AC1542" s="120">
        <v>12</v>
      </c>
      <c r="AD1542" s="120" t="s">
        <v>276</v>
      </c>
      <c r="AE1542" s="120" t="s">
        <v>816</v>
      </c>
      <c r="AF1542" s="123">
        <v>2860</v>
      </c>
      <c r="AG1542" s="123">
        <v>2860</v>
      </c>
      <c r="AH1542" s="120" t="s">
        <v>2963</v>
      </c>
      <c r="AI1542" s="123">
        <v>1955.89</v>
      </c>
      <c r="AJ1542" s="123">
        <v>904.11</v>
      </c>
      <c r="AK1542" s="123">
        <v>2860</v>
      </c>
      <c r="AL1542" s="123">
        <v>28044.11</v>
      </c>
      <c r="AM1542" s="123">
        <v>3662.89</v>
      </c>
      <c r="AN1542" s="123">
        <v>31707</v>
      </c>
      <c r="AO1542" s="123">
        <v>28044.11</v>
      </c>
      <c r="AP1542" s="123">
        <v>3662.89</v>
      </c>
      <c r="AQ1542" s="123">
        <v>31707</v>
      </c>
      <c r="AR1542" s="120">
        <v>23</v>
      </c>
      <c r="AS1542" s="120">
        <f>VLOOKUP(X1542:X3805,[7]Sheet1!$T$2:$AC$1764,10,0)</f>
        <v>658</v>
      </c>
      <c r="AT1542" s="107" t="str">
        <f>VLOOKUP(X1542:X3799,'[8]Asset Classification'!$J$3:$S$2325,10,0)</f>
        <v>&gt;180</v>
      </c>
      <c r="AU1542" s="120"/>
      <c r="AV1542" s="120"/>
      <c r="AW1542" s="120"/>
      <c r="AX1542" s="120" t="s">
        <v>544</v>
      </c>
      <c r="AY1542" s="120" t="s">
        <v>545</v>
      </c>
      <c r="AZ1542" s="120"/>
      <c r="BA1542" s="120"/>
      <c r="BB1542" s="126"/>
      <c r="BC1542" s="110"/>
      <c r="BD1542" s="111"/>
      <c r="BE1542" s="111"/>
      <c r="BF1542" s="112"/>
      <c r="BG1542" s="111"/>
      <c r="BH1542" s="113"/>
      <c r="BI1542" s="111"/>
      <c r="BJ1542" s="111"/>
      <c r="BK1542" s="114"/>
      <c r="BL1542" s="122"/>
    </row>
    <row r="1543" spans="1:64" s="125" customFormat="1" ht="14.55" customHeight="1" x14ac:dyDescent="0.3">
      <c r="A1543" s="120">
        <v>1538</v>
      </c>
      <c r="B1543" s="120" t="s">
        <v>5879</v>
      </c>
      <c r="C1543" s="120" t="s">
        <v>178</v>
      </c>
      <c r="D1543" s="120" t="s">
        <v>850</v>
      </c>
      <c r="E1543" s="120" t="s">
        <v>851</v>
      </c>
      <c r="F1543" s="120" t="s">
        <v>852</v>
      </c>
      <c r="G1543" s="120" t="s">
        <v>853</v>
      </c>
      <c r="H1543" s="120" t="s">
        <v>854</v>
      </c>
      <c r="I1543" s="120">
        <v>176391</v>
      </c>
      <c r="J1543" s="120" t="s">
        <v>889</v>
      </c>
      <c r="K1543" s="120">
        <v>176391</v>
      </c>
      <c r="L1543" s="120" t="s">
        <v>890</v>
      </c>
      <c r="M1543" s="120" t="s">
        <v>891</v>
      </c>
      <c r="N1543" s="120">
        <v>401653</v>
      </c>
      <c r="O1543" s="120" t="s">
        <v>1754</v>
      </c>
      <c r="P1543" s="120">
        <v>476829</v>
      </c>
      <c r="Q1543" s="120" t="s">
        <v>1755</v>
      </c>
      <c r="R1543" s="120" t="s">
        <v>255</v>
      </c>
      <c r="S1543" s="120" t="s">
        <v>1756</v>
      </c>
      <c r="T1543" s="120" t="s">
        <v>186</v>
      </c>
      <c r="U1543" s="120"/>
      <c r="V1543" s="120">
        <v>541</v>
      </c>
      <c r="W1543" s="120" t="s">
        <v>5880</v>
      </c>
      <c r="X1543" s="120">
        <v>348337879</v>
      </c>
      <c r="Y1543" s="120" t="s">
        <v>1757</v>
      </c>
      <c r="Z1543" s="120" t="s">
        <v>1744</v>
      </c>
      <c r="AA1543" s="123">
        <v>41952</v>
      </c>
      <c r="AB1543" s="120" t="s">
        <v>189</v>
      </c>
      <c r="AC1543" s="120">
        <v>24</v>
      </c>
      <c r="AD1543" s="120" t="s">
        <v>192</v>
      </c>
      <c r="AE1543" s="120" t="s">
        <v>644</v>
      </c>
      <c r="AF1543" s="123">
        <v>1743</v>
      </c>
      <c r="AG1543" s="123">
        <v>2200</v>
      </c>
      <c r="AH1543" s="120" t="s">
        <v>454</v>
      </c>
      <c r="AI1543" s="123">
        <v>16573.7</v>
      </c>
      <c r="AJ1543" s="123">
        <v>7169.3</v>
      </c>
      <c r="AK1543" s="123">
        <v>23743</v>
      </c>
      <c r="AL1543" s="123">
        <v>25378.3</v>
      </c>
      <c r="AM1543" s="123">
        <v>3221.7</v>
      </c>
      <c r="AN1543" s="123">
        <v>28600</v>
      </c>
      <c r="AO1543" s="123">
        <v>25378.3</v>
      </c>
      <c r="AP1543" s="123">
        <v>3221.7</v>
      </c>
      <c r="AQ1543" s="123">
        <v>28600</v>
      </c>
      <c r="AR1543" s="120">
        <v>33</v>
      </c>
      <c r="AS1543" s="120">
        <f>VLOOKUP(X1543:X3806,[7]Sheet1!$T$2:$AC$1764,10,0)</f>
        <v>659</v>
      </c>
      <c r="AT1543" s="107" t="str">
        <f>VLOOKUP(X1543:X3800,'[8]Asset Classification'!$J$3:$S$2325,10,0)</f>
        <v>&gt;180</v>
      </c>
      <c r="AU1543" s="120"/>
      <c r="AV1543" s="120"/>
      <c r="AW1543" s="120"/>
      <c r="AX1543" s="120" t="s">
        <v>544</v>
      </c>
      <c r="AY1543" s="120" t="s">
        <v>545</v>
      </c>
      <c r="AZ1543" s="120"/>
      <c r="BA1543" s="120"/>
      <c r="BB1543" s="126"/>
      <c r="BC1543" s="110"/>
      <c r="BD1543" s="111"/>
      <c r="BE1543" s="111"/>
      <c r="BF1543" s="112"/>
      <c r="BG1543" s="111"/>
      <c r="BH1543" s="113"/>
      <c r="BI1543" s="111"/>
      <c r="BJ1543" s="111"/>
      <c r="BK1543" s="114"/>
      <c r="BL1543" s="122"/>
    </row>
    <row r="1544" spans="1:64" s="125" customFormat="1" ht="14.55" customHeight="1" x14ac:dyDescent="0.3">
      <c r="A1544" s="120">
        <v>1539</v>
      </c>
      <c r="B1544" s="120" t="s">
        <v>5879</v>
      </c>
      <c r="C1544" s="120" t="s">
        <v>178</v>
      </c>
      <c r="D1544" s="120" t="s">
        <v>850</v>
      </c>
      <c r="E1544" s="120" t="s">
        <v>851</v>
      </c>
      <c r="F1544" s="120" t="s">
        <v>852</v>
      </c>
      <c r="G1544" s="120" t="s">
        <v>853</v>
      </c>
      <c r="H1544" s="120" t="s">
        <v>854</v>
      </c>
      <c r="I1544" s="120">
        <v>176391</v>
      </c>
      <c r="J1544" s="120" t="s">
        <v>889</v>
      </c>
      <c r="K1544" s="120">
        <v>176391</v>
      </c>
      <c r="L1544" s="120" t="s">
        <v>890</v>
      </c>
      <c r="M1544" s="120" t="s">
        <v>891</v>
      </c>
      <c r="N1544" s="120">
        <v>401653</v>
      </c>
      <c r="O1544" s="120" t="s">
        <v>2114</v>
      </c>
      <c r="P1544" s="120">
        <v>91568</v>
      </c>
      <c r="Q1544" s="120" t="s">
        <v>2115</v>
      </c>
      <c r="R1544" s="120" t="s">
        <v>332</v>
      </c>
      <c r="S1544" s="120" t="s">
        <v>2116</v>
      </c>
      <c r="T1544" s="120" t="s">
        <v>185</v>
      </c>
      <c r="U1544" s="120" t="s">
        <v>186</v>
      </c>
      <c r="V1544" s="120">
        <v>541</v>
      </c>
      <c r="W1544" s="120" t="s">
        <v>5880</v>
      </c>
      <c r="X1544" s="120">
        <v>349038617</v>
      </c>
      <c r="Y1544" s="120" t="s">
        <v>2117</v>
      </c>
      <c r="Z1544" s="120" t="s">
        <v>206</v>
      </c>
      <c r="AA1544" s="123">
        <v>30934</v>
      </c>
      <c r="AB1544" s="120" t="s">
        <v>189</v>
      </c>
      <c r="AC1544" s="120">
        <v>12</v>
      </c>
      <c r="AD1544" s="120" t="s">
        <v>276</v>
      </c>
      <c r="AE1544" s="120" t="s">
        <v>1950</v>
      </c>
      <c r="AF1544" s="123">
        <v>2742</v>
      </c>
      <c r="AG1544" s="123">
        <v>2950</v>
      </c>
      <c r="AH1544" s="120" t="s">
        <v>453</v>
      </c>
      <c r="AI1544" s="123">
        <v>19702.66</v>
      </c>
      <c r="AJ1544" s="123">
        <v>3689.34</v>
      </c>
      <c r="AK1544" s="123">
        <v>23392</v>
      </c>
      <c r="AL1544" s="123">
        <v>11231.34</v>
      </c>
      <c r="AM1544" s="123">
        <v>568.66</v>
      </c>
      <c r="AN1544" s="123">
        <v>11800</v>
      </c>
      <c r="AO1544" s="123">
        <v>11231.34</v>
      </c>
      <c r="AP1544" s="123">
        <v>568.66</v>
      </c>
      <c r="AQ1544" s="123">
        <v>11800</v>
      </c>
      <c r="AR1544" s="120">
        <v>30</v>
      </c>
      <c r="AS1544" s="120">
        <f>VLOOKUP(X1544:X3807,[7]Sheet1!$T$2:$AC$1764,10,0)</f>
        <v>659</v>
      </c>
      <c r="AT1544" s="107" t="str">
        <f>VLOOKUP(X1544:X3801,'[8]Asset Classification'!$J$3:$S$2325,10,0)</f>
        <v>&gt;180</v>
      </c>
      <c r="AU1544" s="120"/>
      <c r="AV1544" s="120"/>
      <c r="AW1544" s="120"/>
      <c r="AX1544" s="120" t="s">
        <v>544</v>
      </c>
      <c r="AY1544" s="120" t="s">
        <v>545</v>
      </c>
      <c r="AZ1544" s="120"/>
      <c r="BA1544" s="120"/>
      <c r="BB1544" s="126"/>
      <c r="BC1544" s="110"/>
      <c r="BD1544" s="111"/>
      <c r="BE1544" s="111"/>
      <c r="BF1544" s="112"/>
      <c r="BG1544" s="111"/>
      <c r="BH1544" s="113"/>
      <c r="BI1544" s="111"/>
      <c r="BJ1544" s="111"/>
      <c r="BK1544" s="114"/>
      <c r="BL1544" s="122"/>
    </row>
    <row r="1545" spans="1:64" s="125" customFormat="1" ht="14.55" customHeight="1" x14ac:dyDescent="0.3">
      <c r="A1545" s="120">
        <v>1540</v>
      </c>
      <c r="B1545" s="120" t="s">
        <v>5879</v>
      </c>
      <c r="C1545" s="120" t="s">
        <v>178</v>
      </c>
      <c r="D1545" s="120" t="s">
        <v>850</v>
      </c>
      <c r="E1545" s="120" t="s">
        <v>851</v>
      </c>
      <c r="F1545" s="120" t="s">
        <v>852</v>
      </c>
      <c r="G1545" s="120" t="s">
        <v>853</v>
      </c>
      <c r="H1545" s="120" t="s">
        <v>854</v>
      </c>
      <c r="I1545" s="120">
        <v>176391</v>
      </c>
      <c r="J1545" s="120" t="s">
        <v>889</v>
      </c>
      <c r="K1545" s="120">
        <v>176391</v>
      </c>
      <c r="L1545" s="120" t="s">
        <v>890</v>
      </c>
      <c r="M1545" s="120" t="s">
        <v>891</v>
      </c>
      <c r="N1545" s="120">
        <v>401653</v>
      </c>
      <c r="O1545" s="120" t="s">
        <v>2114</v>
      </c>
      <c r="P1545" s="120">
        <v>91568</v>
      </c>
      <c r="Q1545" s="120" t="s">
        <v>2115</v>
      </c>
      <c r="R1545" s="120" t="s">
        <v>332</v>
      </c>
      <c r="S1545" s="120" t="s">
        <v>2118</v>
      </c>
      <c r="T1545" s="120" t="s">
        <v>185</v>
      </c>
      <c r="U1545" s="120" t="s">
        <v>181</v>
      </c>
      <c r="V1545" s="120">
        <v>541</v>
      </c>
      <c r="W1545" s="120" t="s">
        <v>5880</v>
      </c>
      <c r="X1545" s="120">
        <v>349038618</v>
      </c>
      <c r="Y1545" s="120" t="s">
        <v>2119</v>
      </c>
      <c r="Z1545" s="120" t="s">
        <v>206</v>
      </c>
      <c r="AA1545" s="123">
        <v>30934</v>
      </c>
      <c r="AB1545" s="120" t="s">
        <v>189</v>
      </c>
      <c r="AC1545" s="120">
        <v>12</v>
      </c>
      <c r="AD1545" s="120" t="s">
        <v>276</v>
      </c>
      <c r="AE1545" s="120" t="s">
        <v>1950</v>
      </c>
      <c r="AF1545" s="123">
        <v>2742</v>
      </c>
      <c r="AG1545" s="123">
        <v>2950</v>
      </c>
      <c r="AH1545" s="120" t="s">
        <v>408</v>
      </c>
      <c r="AI1545" s="123">
        <v>19702.66</v>
      </c>
      <c r="AJ1545" s="123">
        <v>3689.34</v>
      </c>
      <c r="AK1545" s="123">
        <v>23392</v>
      </c>
      <c r="AL1545" s="123">
        <v>11231.34</v>
      </c>
      <c r="AM1545" s="123">
        <v>568.66</v>
      </c>
      <c r="AN1545" s="123">
        <v>11800</v>
      </c>
      <c r="AO1545" s="123">
        <v>11231.34</v>
      </c>
      <c r="AP1545" s="123">
        <v>568.66</v>
      </c>
      <c r="AQ1545" s="123">
        <v>11800</v>
      </c>
      <c r="AR1545" s="120">
        <v>30</v>
      </c>
      <c r="AS1545" s="120">
        <f>VLOOKUP(X1545:X3808,[7]Sheet1!$T$2:$AC$1764,10,0)</f>
        <v>659</v>
      </c>
      <c r="AT1545" s="107" t="str">
        <f>VLOOKUP(X1545:X3802,'[8]Asset Classification'!$J$3:$S$2325,10,0)</f>
        <v>&gt;180</v>
      </c>
      <c r="AU1545" s="120"/>
      <c r="AV1545" s="120"/>
      <c r="AW1545" s="120"/>
      <c r="AX1545" s="120" t="s">
        <v>544</v>
      </c>
      <c r="AY1545" s="120" t="s">
        <v>545</v>
      </c>
      <c r="AZ1545" s="120"/>
      <c r="BA1545" s="120"/>
      <c r="BB1545" s="126"/>
      <c r="BC1545" s="110"/>
      <c r="BD1545" s="111"/>
      <c r="BE1545" s="111"/>
      <c r="BF1545" s="112"/>
      <c r="BG1545" s="111"/>
      <c r="BH1545" s="113"/>
      <c r="BI1545" s="111"/>
      <c r="BJ1545" s="111"/>
      <c r="BK1545" s="114"/>
      <c r="BL1545" s="122"/>
    </row>
    <row r="1546" spans="1:64" s="125" customFormat="1" ht="14.55" customHeight="1" x14ac:dyDescent="0.3">
      <c r="A1546" s="120">
        <v>1541</v>
      </c>
      <c r="B1546" s="120" t="s">
        <v>5879</v>
      </c>
      <c r="C1546" s="120" t="s">
        <v>178</v>
      </c>
      <c r="D1546" s="120" t="s">
        <v>850</v>
      </c>
      <c r="E1546" s="120" t="s">
        <v>851</v>
      </c>
      <c r="F1546" s="120" t="s">
        <v>852</v>
      </c>
      <c r="G1546" s="120" t="s">
        <v>853</v>
      </c>
      <c r="H1546" s="120" t="s">
        <v>854</v>
      </c>
      <c r="I1546" s="120">
        <v>176391</v>
      </c>
      <c r="J1546" s="120" t="s">
        <v>889</v>
      </c>
      <c r="K1546" s="120">
        <v>176391</v>
      </c>
      <c r="L1546" s="120" t="s">
        <v>890</v>
      </c>
      <c r="M1546" s="120" t="s">
        <v>891</v>
      </c>
      <c r="N1546" s="120">
        <v>401653</v>
      </c>
      <c r="O1546" s="120" t="s">
        <v>1662</v>
      </c>
      <c r="P1546" s="120">
        <v>431849</v>
      </c>
      <c r="Q1546" s="120" t="s">
        <v>1663</v>
      </c>
      <c r="R1546" s="120" t="s">
        <v>332</v>
      </c>
      <c r="S1546" s="120" t="s">
        <v>1677</v>
      </c>
      <c r="T1546" s="120" t="s">
        <v>185</v>
      </c>
      <c r="U1546" s="120" t="s">
        <v>181</v>
      </c>
      <c r="V1546" s="120">
        <v>541</v>
      </c>
      <c r="W1546" s="120" t="s">
        <v>5880</v>
      </c>
      <c r="X1546" s="120">
        <v>349039649</v>
      </c>
      <c r="Y1546" s="120" t="s">
        <v>1678</v>
      </c>
      <c r="Z1546" s="120" t="s">
        <v>2113</v>
      </c>
      <c r="AA1546" s="123">
        <v>30934</v>
      </c>
      <c r="AB1546" s="120" t="s">
        <v>194</v>
      </c>
      <c r="AC1546" s="120">
        <v>12</v>
      </c>
      <c r="AD1546" s="120" t="s">
        <v>276</v>
      </c>
      <c r="AE1546" s="120" t="s">
        <v>1950</v>
      </c>
      <c r="AF1546" s="123">
        <v>2783</v>
      </c>
      <c r="AG1546" s="123">
        <v>2950</v>
      </c>
      <c r="AH1546" s="120" t="s">
        <v>806</v>
      </c>
      <c r="AI1546" s="123">
        <v>19702.66</v>
      </c>
      <c r="AJ1546" s="123">
        <v>3730.34</v>
      </c>
      <c r="AK1546" s="123">
        <v>23433</v>
      </c>
      <c r="AL1546" s="123">
        <v>11231.34</v>
      </c>
      <c r="AM1546" s="123">
        <v>568.66</v>
      </c>
      <c r="AN1546" s="123">
        <v>11800</v>
      </c>
      <c r="AO1546" s="123">
        <v>11231.34</v>
      </c>
      <c r="AP1546" s="123">
        <v>568.66</v>
      </c>
      <c r="AQ1546" s="123">
        <v>11800</v>
      </c>
      <c r="AR1546" s="120">
        <v>31</v>
      </c>
      <c r="AS1546" s="120">
        <f>VLOOKUP(X1546:X3809,[7]Sheet1!$T$2:$AC$1764,10,0)</f>
        <v>659</v>
      </c>
      <c r="AT1546" s="107" t="str">
        <f>VLOOKUP(X1546:X3803,'[8]Asset Classification'!$J$3:$S$2325,10,0)</f>
        <v>&gt;180</v>
      </c>
      <c r="AU1546" s="120"/>
      <c r="AV1546" s="120"/>
      <c r="AW1546" s="120"/>
      <c r="AX1546" s="120" t="s">
        <v>544</v>
      </c>
      <c r="AY1546" s="120" t="s">
        <v>545</v>
      </c>
      <c r="AZ1546" s="120"/>
      <c r="BA1546" s="120"/>
      <c r="BB1546" s="126"/>
      <c r="BC1546" s="110"/>
      <c r="BD1546" s="111"/>
      <c r="BE1546" s="111"/>
      <c r="BF1546" s="112"/>
      <c r="BG1546" s="111"/>
      <c r="BH1546" s="113"/>
      <c r="BI1546" s="111"/>
      <c r="BJ1546" s="111"/>
      <c r="BK1546" s="114"/>
      <c r="BL1546" s="122"/>
    </row>
    <row r="1547" spans="1:64" s="125" customFormat="1" ht="14.55" customHeight="1" x14ac:dyDescent="0.3">
      <c r="A1547" s="120">
        <v>1542</v>
      </c>
      <c r="B1547" s="120" t="s">
        <v>5879</v>
      </c>
      <c r="C1547" s="120" t="s">
        <v>178</v>
      </c>
      <c r="D1547" s="120" t="s">
        <v>850</v>
      </c>
      <c r="E1547" s="120" t="s">
        <v>851</v>
      </c>
      <c r="F1547" s="120" t="s">
        <v>852</v>
      </c>
      <c r="G1547" s="120" t="s">
        <v>853</v>
      </c>
      <c r="H1547" s="120" t="s">
        <v>854</v>
      </c>
      <c r="I1547" s="120">
        <v>176391</v>
      </c>
      <c r="J1547" s="120" t="s">
        <v>889</v>
      </c>
      <c r="K1547" s="120">
        <v>176391</v>
      </c>
      <c r="L1547" s="120" t="s">
        <v>890</v>
      </c>
      <c r="M1547" s="120" t="s">
        <v>891</v>
      </c>
      <c r="N1547" s="120">
        <v>401653</v>
      </c>
      <c r="O1547" s="120" t="s">
        <v>2293</v>
      </c>
      <c r="P1547" s="120">
        <v>536129</v>
      </c>
      <c r="Q1547" s="120" t="s">
        <v>2294</v>
      </c>
      <c r="R1547" s="120" t="s">
        <v>255</v>
      </c>
      <c r="S1547" s="120" t="s">
        <v>2298</v>
      </c>
      <c r="T1547" s="120" t="s">
        <v>185</v>
      </c>
      <c r="U1547" s="120" t="s">
        <v>181</v>
      </c>
      <c r="V1547" s="120">
        <v>541</v>
      </c>
      <c r="W1547" s="120" t="s">
        <v>5880</v>
      </c>
      <c r="X1547" s="120">
        <v>349702720</v>
      </c>
      <c r="Y1547" s="120" t="s">
        <v>2299</v>
      </c>
      <c r="Z1547" s="120" t="s">
        <v>775</v>
      </c>
      <c r="AA1547" s="123">
        <v>41952</v>
      </c>
      <c r="AB1547" s="120" t="s">
        <v>197</v>
      </c>
      <c r="AC1547" s="120">
        <v>24</v>
      </c>
      <c r="AD1547" s="120" t="s">
        <v>192</v>
      </c>
      <c r="AE1547" s="120" t="s">
        <v>780</v>
      </c>
      <c r="AF1547" s="123">
        <v>2016</v>
      </c>
      <c r="AG1547" s="123">
        <v>2250</v>
      </c>
      <c r="AH1547" s="120" t="s">
        <v>454</v>
      </c>
      <c r="AI1547" s="123">
        <v>8484.35</v>
      </c>
      <c r="AJ1547" s="123">
        <v>4781.6499999999996</v>
      </c>
      <c r="AK1547" s="123">
        <v>13266</v>
      </c>
      <c r="AL1547" s="123">
        <v>33467.65</v>
      </c>
      <c r="AM1547" s="123">
        <v>7032.35</v>
      </c>
      <c r="AN1547" s="123">
        <v>40500</v>
      </c>
      <c r="AO1547" s="123">
        <v>33467.65</v>
      </c>
      <c r="AP1547" s="123">
        <v>7032.35</v>
      </c>
      <c r="AQ1547" s="123">
        <v>40500</v>
      </c>
      <c r="AR1547" s="120">
        <v>29</v>
      </c>
      <c r="AS1547" s="120">
        <f>VLOOKUP(X1547:X3810,[7]Sheet1!$T$2:$AC$1764,10,0)</f>
        <v>659</v>
      </c>
      <c r="AT1547" s="107" t="str">
        <f>VLOOKUP(X1547:X3804,'[8]Asset Classification'!$J$3:$S$2325,10,0)</f>
        <v>&gt;180</v>
      </c>
      <c r="AU1547" s="120"/>
      <c r="AV1547" s="120"/>
      <c r="AW1547" s="120"/>
      <c r="AX1547" s="120" t="s">
        <v>544</v>
      </c>
      <c r="AY1547" s="120" t="s">
        <v>545</v>
      </c>
      <c r="AZ1547" s="120"/>
      <c r="BA1547" s="120"/>
      <c r="BB1547" s="126"/>
      <c r="BC1547" s="110"/>
      <c r="BD1547" s="111"/>
      <c r="BE1547" s="111"/>
      <c r="BF1547" s="112"/>
      <c r="BG1547" s="111"/>
      <c r="BH1547" s="113"/>
      <c r="BI1547" s="111"/>
      <c r="BJ1547" s="111"/>
      <c r="BK1547" s="114"/>
      <c r="BL1547" s="122"/>
    </row>
    <row r="1548" spans="1:64" s="125" customFormat="1" ht="14.55" customHeight="1" x14ac:dyDescent="0.3">
      <c r="A1548" s="120">
        <v>1543</v>
      </c>
      <c r="B1548" s="120" t="s">
        <v>5879</v>
      </c>
      <c r="C1548" s="120" t="s">
        <v>178</v>
      </c>
      <c r="D1548" s="120" t="s">
        <v>850</v>
      </c>
      <c r="E1548" s="120" t="s">
        <v>851</v>
      </c>
      <c r="F1548" s="120" t="s">
        <v>852</v>
      </c>
      <c r="G1548" s="120" t="s">
        <v>853</v>
      </c>
      <c r="H1548" s="120" t="s">
        <v>854</v>
      </c>
      <c r="I1548" s="120">
        <v>40687</v>
      </c>
      <c r="J1548" s="120" t="s">
        <v>960</v>
      </c>
      <c r="K1548" s="120">
        <v>40687</v>
      </c>
      <c r="L1548" s="120" t="s">
        <v>925</v>
      </c>
      <c r="M1548" s="120" t="s">
        <v>926</v>
      </c>
      <c r="N1548" s="120">
        <v>63013</v>
      </c>
      <c r="O1548" s="120" t="s">
        <v>2425</v>
      </c>
      <c r="P1548" s="120">
        <v>555142</v>
      </c>
      <c r="Q1548" s="120" t="s">
        <v>2426</v>
      </c>
      <c r="R1548" s="120" t="s">
        <v>255</v>
      </c>
      <c r="S1548" s="120" t="s">
        <v>2427</v>
      </c>
      <c r="T1548" s="120" t="s">
        <v>185</v>
      </c>
      <c r="U1548" s="120" t="s">
        <v>186</v>
      </c>
      <c r="V1548" s="120">
        <v>541</v>
      </c>
      <c r="W1548" s="120" t="s">
        <v>5880</v>
      </c>
      <c r="X1548" s="120">
        <v>350178416</v>
      </c>
      <c r="Y1548" s="120" t="s">
        <v>2428</v>
      </c>
      <c r="Z1548" s="120" t="s">
        <v>386</v>
      </c>
      <c r="AA1548" s="123">
        <v>41952</v>
      </c>
      <c r="AB1548" s="120" t="s">
        <v>194</v>
      </c>
      <c r="AC1548" s="120">
        <v>24</v>
      </c>
      <c r="AD1548" s="120" t="s">
        <v>192</v>
      </c>
      <c r="AE1548" s="120" t="s">
        <v>381</v>
      </c>
      <c r="AF1548" s="123">
        <v>2644</v>
      </c>
      <c r="AG1548" s="123">
        <v>2250</v>
      </c>
      <c r="AH1548" s="120" t="s">
        <v>810</v>
      </c>
      <c r="AI1548" s="123">
        <v>5478.81</v>
      </c>
      <c r="AJ1548" s="123">
        <v>3915.19</v>
      </c>
      <c r="AK1548" s="123">
        <v>9394</v>
      </c>
      <c r="AL1548" s="123">
        <v>36473.19</v>
      </c>
      <c r="AM1548" s="123">
        <v>8526.81</v>
      </c>
      <c r="AN1548" s="123">
        <v>45000</v>
      </c>
      <c r="AO1548" s="123">
        <v>36473.19</v>
      </c>
      <c r="AP1548" s="123">
        <v>8526.81</v>
      </c>
      <c r="AQ1548" s="123">
        <v>45000</v>
      </c>
      <c r="AR1548" s="120">
        <v>26</v>
      </c>
      <c r="AS1548" s="120">
        <f>VLOOKUP(X1548:X3811,[7]Sheet1!$T$2:$AC$1764,10,0)</f>
        <v>659</v>
      </c>
      <c r="AT1548" s="107" t="str">
        <f>VLOOKUP(X1548:X3805,'[8]Asset Classification'!$J$3:$S$2325,10,0)</f>
        <v>&gt;180</v>
      </c>
      <c r="AU1548" s="120"/>
      <c r="AV1548" s="120"/>
      <c r="AW1548" s="120"/>
      <c r="AX1548" s="120" t="s">
        <v>544</v>
      </c>
      <c r="AY1548" s="120" t="s">
        <v>545</v>
      </c>
      <c r="AZ1548" s="120"/>
      <c r="BA1548" s="120"/>
      <c r="BB1548" s="126"/>
      <c r="BC1548" s="110"/>
      <c r="BD1548" s="111"/>
      <c r="BE1548" s="111"/>
      <c r="BF1548" s="112"/>
      <c r="BG1548" s="111"/>
      <c r="BH1548" s="113"/>
      <c r="BI1548" s="111"/>
      <c r="BJ1548" s="111"/>
      <c r="BK1548" s="114"/>
      <c r="BL1548" s="122"/>
    </row>
    <row r="1549" spans="1:64" s="125" customFormat="1" ht="14.55" customHeight="1" x14ac:dyDescent="0.3">
      <c r="A1549" s="120">
        <v>1544</v>
      </c>
      <c r="B1549" s="120" t="s">
        <v>5879</v>
      </c>
      <c r="C1549" s="120" t="s">
        <v>178</v>
      </c>
      <c r="D1549" s="120" t="s">
        <v>850</v>
      </c>
      <c r="E1549" s="120" t="s">
        <v>851</v>
      </c>
      <c r="F1549" s="120" t="s">
        <v>852</v>
      </c>
      <c r="G1549" s="120" t="s">
        <v>853</v>
      </c>
      <c r="H1549" s="120" t="s">
        <v>854</v>
      </c>
      <c r="I1549" s="120">
        <v>40687</v>
      </c>
      <c r="J1549" s="120" t="s">
        <v>960</v>
      </c>
      <c r="K1549" s="120">
        <v>40687</v>
      </c>
      <c r="L1549" s="120" t="s">
        <v>925</v>
      </c>
      <c r="M1549" s="120" t="s">
        <v>926</v>
      </c>
      <c r="N1549" s="120">
        <v>63013</v>
      </c>
      <c r="O1549" s="120" t="s">
        <v>2011</v>
      </c>
      <c r="P1549" s="120">
        <v>91552</v>
      </c>
      <c r="Q1549" s="120" t="s">
        <v>2012</v>
      </c>
      <c r="R1549" s="120" t="s">
        <v>255</v>
      </c>
      <c r="S1549" s="120" t="s">
        <v>2432</v>
      </c>
      <c r="T1549" s="120" t="s">
        <v>180</v>
      </c>
      <c r="U1549" s="120" t="s">
        <v>186</v>
      </c>
      <c r="V1549" s="120">
        <v>541</v>
      </c>
      <c r="W1549" s="120" t="s">
        <v>5880</v>
      </c>
      <c r="X1549" s="120">
        <v>350192657</v>
      </c>
      <c r="Y1549" s="120" t="s">
        <v>2433</v>
      </c>
      <c r="Z1549" s="120" t="s">
        <v>586</v>
      </c>
      <c r="AA1549" s="123">
        <v>41952</v>
      </c>
      <c r="AB1549" s="120" t="s">
        <v>189</v>
      </c>
      <c r="AC1549" s="120">
        <v>24</v>
      </c>
      <c r="AD1549" s="120" t="s">
        <v>192</v>
      </c>
      <c r="AE1549" s="120" t="s">
        <v>380</v>
      </c>
      <c r="AF1549" s="123">
        <v>2673</v>
      </c>
      <c r="AG1549" s="123">
        <v>2250</v>
      </c>
      <c r="AH1549" s="120" t="s">
        <v>806</v>
      </c>
      <c r="AI1549" s="123">
        <v>5478.81</v>
      </c>
      <c r="AJ1549" s="123">
        <v>3944.19</v>
      </c>
      <c r="AK1549" s="123">
        <v>9423</v>
      </c>
      <c r="AL1549" s="123">
        <v>36473.19</v>
      </c>
      <c r="AM1549" s="123">
        <v>8526.81</v>
      </c>
      <c r="AN1549" s="123">
        <v>45000</v>
      </c>
      <c r="AO1549" s="123">
        <v>36473.19</v>
      </c>
      <c r="AP1549" s="123">
        <v>8526.81</v>
      </c>
      <c r="AQ1549" s="123">
        <v>45000</v>
      </c>
      <c r="AR1549" s="120">
        <v>27</v>
      </c>
      <c r="AS1549" s="120">
        <f>VLOOKUP(X1549:X3812,[7]Sheet1!$T$2:$AC$1764,10,0)</f>
        <v>659</v>
      </c>
      <c r="AT1549" s="107" t="str">
        <f>VLOOKUP(X1549:X3806,'[8]Asset Classification'!$J$3:$S$2325,10,0)</f>
        <v>&gt;180</v>
      </c>
      <c r="AU1549" s="120"/>
      <c r="AV1549" s="120"/>
      <c r="AW1549" s="120"/>
      <c r="AX1549" s="120" t="s">
        <v>544</v>
      </c>
      <c r="AY1549" s="120" t="s">
        <v>545</v>
      </c>
      <c r="AZ1549" s="120"/>
      <c r="BA1549" s="120"/>
      <c r="BB1549" s="126"/>
      <c r="BC1549" s="110"/>
      <c r="BD1549" s="111"/>
      <c r="BE1549" s="111"/>
      <c r="BF1549" s="112"/>
      <c r="BG1549" s="111"/>
      <c r="BH1549" s="113"/>
      <c r="BI1549" s="111"/>
      <c r="BJ1549" s="111"/>
      <c r="BK1549" s="114"/>
      <c r="BL1549" s="122"/>
    </row>
    <row r="1550" spans="1:64" s="125" customFormat="1" ht="14.55" customHeight="1" x14ac:dyDescent="0.3">
      <c r="A1550" s="120">
        <v>1545</v>
      </c>
      <c r="B1550" s="120" t="s">
        <v>5879</v>
      </c>
      <c r="C1550" s="120" t="s">
        <v>178</v>
      </c>
      <c r="D1550" s="120" t="s">
        <v>850</v>
      </c>
      <c r="E1550" s="120" t="s">
        <v>851</v>
      </c>
      <c r="F1550" s="120" t="s">
        <v>852</v>
      </c>
      <c r="G1550" s="120" t="s">
        <v>853</v>
      </c>
      <c r="H1550" s="120" t="s">
        <v>854</v>
      </c>
      <c r="I1550" s="120">
        <v>40695</v>
      </c>
      <c r="J1550" s="120" t="s">
        <v>1027</v>
      </c>
      <c r="K1550" s="120">
        <v>40695</v>
      </c>
      <c r="L1550" s="120" t="s">
        <v>1019</v>
      </c>
      <c r="M1550" s="120" t="s">
        <v>1020</v>
      </c>
      <c r="N1550" s="120">
        <v>314230</v>
      </c>
      <c r="O1550" s="120" t="s">
        <v>2114</v>
      </c>
      <c r="P1550" s="120">
        <v>91568</v>
      </c>
      <c r="Q1550" s="120" t="s">
        <v>2115</v>
      </c>
      <c r="R1550" s="120" t="s">
        <v>255</v>
      </c>
      <c r="S1550" s="120" t="s">
        <v>2539</v>
      </c>
      <c r="T1550" s="120" t="s">
        <v>180</v>
      </c>
      <c r="U1550" s="120" t="s">
        <v>645</v>
      </c>
      <c r="V1550" s="120">
        <v>541</v>
      </c>
      <c r="W1550" s="120" t="s">
        <v>5880</v>
      </c>
      <c r="X1550" s="120">
        <v>350500230</v>
      </c>
      <c r="Y1550" s="120" t="s">
        <v>2540</v>
      </c>
      <c r="Z1550" s="120" t="s">
        <v>329</v>
      </c>
      <c r="AA1550" s="123">
        <v>54478</v>
      </c>
      <c r="AB1550" s="120" t="s">
        <v>189</v>
      </c>
      <c r="AC1550" s="120">
        <v>24</v>
      </c>
      <c r="AD1550" s="120" t="s">
        <v>190</v>
      </c>
      <c r="AE1550" s="120" t="s">
        <v>401</v>
      </c>
      <c r="AF1550" s="123">
        <v>3053</v>
      </c>
      <c r="AG1550" s="123">
        <v>2950</v>
      </c>
      <c r="AH1550" s="120" t="s">
        <v>805</v>
      </c>
      <c r="AI1550" s="123">
        <v>4744.6499999999996</v>
      </c>
      <c r="AJ1550" s="123">
        <v>4208.3500000000004</v>
      </c>
      <c r="AK1550" s="123">
        <v>8953</v>
      </c>
      <c r="AL1550" s="123">
        <v>49733.35</v>
      </c>
      <c r="AM1550" s="123">
        <v>12216.65</v>
      </c>
      <c r="AN1550" s="123">
        <v>61950</v>
      </c>
      <c r="AO1550" s="123">
        <v>49733.35</v>
      </c>
      <c r="AP1550" s="123">
        <v>12216.65</v>
      </c>
      <c r="AQ1550" s="123">
        <v>61950</v>
      </c>
      <c r="AR1550" s="120">
        <v>26</v>
      </c>
      <c r="AS1550" s="120">
        <f>VLOOKUP(X1550:X3813,[7]Sheet1!$T$2:$AC$1764,10,0)</f>
        <v>659</v>
      </c>
      <c r="AT1550" s="107" t="str">
        <f>VLOOKUP(X1550:X3807,'[8]Asset Classification'!$J$3:$S$2325,10,0)</f>
        <v>&gt;180</v>
      </c>
      <c r="AU1550" s="120"/>
      <c r="AV1550" s="120"/>
      <c r="AW1550" s="120"/>
      <c r="AX1550" s="120" t="s">
        <v>544</v>
      </c>
      <c r="AY1550" s="120" t="s">
        <v>545</v>
      </c>
      <c r="AZ1550" s="120"/>
      <c r="BA1550" s="120"/>
      <c r="BB1550" s="126"/>
      <c r="BC1550" s="110"/>
      <c r="BD1550" s="111"/>
      <c r="BE1550" s="111"/>
      <c r="BF1550" s="112"/>
      <c r="BG1550" s="111"/>
      <c r="BH1550" s="113"/>
      <c r="BI1550" s="111"/>
      <c r="BJ1550" s="111"/>
      <c r="BK1550" s="114"/>
      <c r="BL1550" s="122"/>
    </row>
    <row r="1551" spans="1:64" s="125" customFormat="1" ht="14.55" customHeight="1" x14ac:dyDescent="0.3">
      <c r="A1551" s="120">
        <v>1546</v>
      </c>
      <c r="B1551" s="120" t="s">
        <v>5879</v>
      </c>
      <c r="C1551" s="120" t="s">
        <v>178</v>
      </c>
      <c r="D1551" s="120" t="s">
        <v>850</v>
      </c>
      <c r="E1551" s="120" t="s">
        <v>851</v>
      </c>
      <c r="F1551" s="120" t="s">
        <v>852</v>
      </c>
      <c r="G1551" s="120" t="s">
        <v>853</v>
      </c>
      <c r="H1551" s="120" t="s">
        <v>854</v>
      </c>
      <c r="I1551" s="120">
        <v>40695</v>
      </c>
      <c r="J1551" s="120" t="s">
        <v>1027</v>
      </c>
      <c r="K1551" s="120">
        <v>40695</v>
      </c>
      <c r="L1551" s="120" t="s">
        <v>1019</v>
      </c>
      <c r="M1551" s="120" t="s">
        <v>1020</v>
      </c>
      <c r="N1551" s="120">
        <v>314230</v>
      </c>
      <c r="O1551" s="120" t="s">
        <v>2708</v>
      </c>
      <c r="P1551" s="120">
        <v>574761</v>
      </c>
      <c r="Q1551" s="120" t="s">
        <v>2709</v>
      </c>
      <c r="R1551" s="120" t="s">
        <v>255</v>
      </c>
      <c r="S1551" s="120" t="s">
        <v>2712</v>
      </c>
      <c r="T1551" s="120" t="s">
        <v>185</v>
      </c>
      <c r="U1551" s="120" t="s">
        <v>181</v>
      </c>
      <c r="V1551" s="120">
        <v>541</v>
      </c>
      <c r="W1551" s="120" t="s">
        <v>5880</v>
      </c>
      <c r="X1551" s="120">
        <v>350867910</v>
      </c>
      <c r="Y1551" s="120" t="s">
        <v>2713</v>
      </c>
      <c r="Z1551" s="120" t="s">
        <v>387</v>
      </c>
      <c r="AA1551" s="123">
        <v>41952</v>
      </c>
      <c r="AB1551" s="120" t="s">
        <v>197</v>
      </c>
      <c r="AC1551" s="120">
        <v>24</v>
      </c>
      <c r="AD1551" s="120" t="s">
        <v>192</v>
      </c>
      <c r="AE1551" s="120" t="s">
        <v>245</v>
      </c>
      <c r="AF1551" s="123">
        <v>2112</v>
      </c>
      <c r="AG1551" s="123">
        <v>2250</v>
      </c>
      <c r="AH1551" s="120" t="s">
        <v>807</v>
      </c>
      <c r="AI1551" s="123">
        <v>4019.76</v>
      </c>
      <c r="AJ1551" s="123">
        <v>2592.2399999999998</v>
      </c>
      <c r="AK1551" s="123">
        <v>6612</v>
      </c>
      <c r="AL1551" s="123">
        <v>37932.239999999998</v>
      </c>
      <c r="AM1551" s="123">
        <v>9317.76</v>
      </c>
      <c r="AN1551" s="123">
        <v>47250</v>
      </c>
      <c r="AO1551" s="123">
        <v>37932.239999999998</v>
      </c>
      <c r="AP1551" s="123">
        <v>9317.76</v>
      </c>
      <c r="AQ1551" s="123">
        <v>47250</v>
      </c>
      <c r="AR1551" s="120">
        <v>25</v>
      </c>
      <c r="AS1551" s="120">
        <f>VLOOKUP(X1551:X3814,[7]Sheet1!$T$2:$AC$1764,10,0)</f>
        <v>659</v>
      </c>
      <c r="AT1551" s="107" t="str">
        <f>VLOOKUP(X1551:X3808,'[8]Asset Classification'!$J$3:$S$2325,10,0)</f>
        <v>&gt;180</v>
      </c>
      <c r="AU1551" s="120"/>
      <c r="AV1551" s="120"/>
      <c r="AW1551" s="120"/>
      <c r="AX1551" s="120" t="s">
        <v>544</v>
      </c>
      <c r="AY1551" s="120" t="s">
        <v>545</v>
      </c>
      <c r="AZ1551" s="120"/>
      <c r="BA1551" s="120"/>
      <c r="BB1551" s="126"/>
      <c r="BC1551" s="110"/>
      <c r="BD1551" s="111"/>
      <c r="BE1551" s="111"/>
      <c r="BF1551" s="112"/>
      <c r="BG1551" s="111"/>
      <c r="BH1551" s="113"/>
      <c r="BI1551" s="111"/>
      <c r="BJ1551" s="111"/>
      <c r="BK1551" s="114"/>
      <c r="BL1551" s="122"/>
    </row>
    <row r="1552" spans="1:64" s="125" customFormat="1" ht="14.55" customHeight="1" x14ac:dyDescent="0.3">
      <c r="A1552" s="120">
        <v>1547</v>
      </c>
      <c r="B1552" s="120" t="s">
        <v>5879</v>
      </c>
      <c r="C1552" s="120" t="s">
        <v>178</v>
      </c>
      <c r="D1552" s="120" t="s">
        <v>850</v>
      </c>
      <c r="E1552" s="120" t="s">
        <v>851</v>
      </c>
      <c r="F1552" s="120" t="s">
        <v>852</v>
      </c>
      <c r="G1552" s="120" t="s">
        <v>853</v>
      </c>
      <c r="H1552" s="120" t="s">
        <v>854</v>
      </c>
      <c r="I1552" s="120">
        <v>40695</v>
      </c>
      <c r="J1552" s="120" t="s">
        <v>1027</v>
      </c>
      <c r="K1552" s="120">
        <v>40695</v>
      </c>
      <c r="L1552" s="120" t="s">
        <v>1019</v>
      </c>
      <c r="M1552" s="120" t="s">
        <v>1020</v>
      </c>
      <c r="N1552" s="120">
        <v>314230</v>
      </c>
      <c r="O1552" s="120" t="s">
        <v>2763</v>
      </c>
      <c r="P1552" s="120">
        <v>587636</v>
      </c>
      <c r="Q1552" s="120" t="s">
        <v>2764</v>
      </c>
      <c r="R1552" s="120" t="s">
        <v>255</v>
      </c>
      <c r="S1552" s="120" t="s">
        <v>2880</v>
      </c>
      <c r="T1552" s="120" t="s">
        <v>185</v>
      </c>
      <c r="U1552" s="120" t="s">
        <v>186</v>
      </c>
      <c r="V1552" s="120">
        <v>541</v>
      </c>
      <c r="W1552" s="120" t="s">
        <v>5880</v>
      </c>
      <c r="X1552" s="120">
        <v>351304569</v>
      </c>
      <c r="Y1552" s="120" t="s">
        <v>2881</v>
      </c>
      <c r="Z1552" s="120" t="s">
        <v>435</v>
      </c>
      <c r="AA1552" s="123">
        <v>44040</v>
      </c>
      <c r="AB1552" s="120" t="s">
        <v>197</v>
      </c>
      <c r="AC1552" s="120">
        <v>24</v>
      </c>
      <c r="AD1552" s="120" t="s">
        <v>192</v>
      </c>
      <c r="AE1552" s="120" t="s">
        <v>798</v>
      </c>
      <c r="AF1552" s="123">
        <v>1603</v>
      </c>
      <c r="AG1552" s="123">
        <v>2400</v>
      </c>
      <c r="AH1552" s="120" t="s">
        <v>826</v>
      </c>
      <c r="AI1552" s="123">
        <v>3442.36</v>
      </c>
      <c r="AJ1552" s="123">
        <v>2810.64</v>
      </c>
      <c r="AK1552" s="123">
        <v>6253</v>
      </c>
      <c r="AL1552" s="123">
        <v>40597.64</v>
      </c>
      <c r="AM1552" s="123">
        <v>9952.36</v>
      </c>
      <c r="AN1552" s="123">
        <v>50550</v>
      </c>
      <c r="AO1552" s="123">
        <v>40597.64</v>
      </c>
      <c r="AP1552" s="123">
        <v>9952.36</v>
      </c>
      <c r="AQ1552" s="123">
        <v>50550</v>
      </c>
      <c r="AR1552" s="120">
        <v>24</v>
      </c>
      <c r="AS1552" s="120">
        <f>VLOOKUP(X1552:X3815,[7]Sheet1!$T$2:$AC$1764,10,0)</f>
        <v>659</v>
      </c>
      <c r="AT1552" s="107" t="str">
        <f>VLOOKUP(X1552:X3809,'[8]Asset Classification'!$J$3:$S$2325,10,0)</f>
        <v>&gt;180</v>
      </c>
      <c r="AU1552" s="120"/>
      <c r="AV1552" s="120"/>
      <c r="AW1552" s="120"/>
      <c r="AX1552" s="120" t="s">
        <v>544</v>
      </c>
      <c r="AY1552" s="120" t="s">
        <v>545</v>
      </c>
      <c r="AZ1552" s="120"/>
      <c r="BA1552" s="120"/>
      <c r="BB1552" s="126"/>
      <c r="BC1552" s="110"/>
      <c r="BD1552" s="111"/>
      <c r="BE1552" s="111"/>
      <c r="BF1552" s="112"/>
      <c r="BG1552" s="111"/>
      <c r="BH1552" s="113"/>
      <c r="BI1552" s="111"/>
      <c r="BJ1552" s="111"/>
      <c r="BK1552" s="114"/>
      <c r="BL1552" s="122"/>
    </row>
    <row r="1553" spans="1:64" s="125" customFormat="1" ht="14.55" customHeight="1" x14ac:dyDescent="0.3">
      <c r="A1553" s="120">
        <v>1548</v>
      </c>
      <c r="B1553" s="120" t="s">
        <v>5879</v>
      </c>
      <c r="C1553" s="120" t="s">
        <v>178</v>
      </c>
      <c r="D1553" s="120" t="s">
        <v>850</v>
      </c>
      <c r="E1553" s="120" t="s">
        <v>851</v>
      </c>
      <c r="F1553" s="120" t="s">
        <v>852</v>
      </c>
      <c r="G1553" s="120" t="s">
        <v>853</v>
      </c>
      <c r="H1553" s="120" t="s">
        <v>854</v>
      </c>
      <c r="I1553" s="120">
        <v>40695</v>
      </c>
      <c r="J1553" s="120" t="s">
        <v>1027</v>
      </c>
      <c r="K1553" s="120">
        <v>40695</v>
      </c>
      <c r="L1553" s="120" t="s">
        <v>961</v>
      </c>
      <c r="M1553" s="120" t="s">
        <v>962</v>
      </c>
      <c r="N1553" s="120">
        <v>62851</v>
      </c>
      <c r="O1553" s="120" t="s">
        <v>1077</v>
      </c>
      <c r="P1553" s="120">
        <v>91411</v>
      </c>
      <c r="Q1553" s="120" t="s">
        <v>1078</v>
      </c>
      <c r="R1553" s="120" t="s">
        <v>255</v>
      </c>
      <c r="S1553" s="120" t="s">
        <v>1718</v>
      </c>
      <c r="T1553" s="120" t="s">
        <v>185</v>
      </c>
      <c r="U1553" s="120" t="s">
        <v>181</v>
      </c>
      <c r="V1553" s="120">
        <v>541</v>
      </c>
      <c r="W1553" s="120" t="s">
        <v>5880</v>
      </c>
      <c r="X1553" s="120">
        <v>347863674</v>
      </c>
      <c r="Y1553" s="120" t="s">
        <v>1719</v>
      </c>
      <c r="Z1553" s="120" t="s">
        <v>269</v>
      </c>
      <c r="AA1553" s="123">
        <v>62628</v>
      </c>
      <c r="AB1553" s="120" t="s">
        <v>182</v>
      </c>
      <c r="AC1553" s="120">
        <v>24</v>
      </c>
      <c r="AD1553" s="120" t="s">
        <v>183</v>
      </c>
      <c r="AE1553" s="120" t="s">
        <v>1717</v>
      </c>
      <c r="AF1553" s="123">
        <v>3323</v>
      </c>
      <c r="AG1553" s="123">
        <v>3250</v>
      </c>
      <c r="AH1553" s="120" t="s">
        <v>188</v>
      </c>
      <c r="AI1553" s="123">
        <v>30436.59</v>
      </c>
      <c r="AJ1553" s="123">
        <v>12306.6</v>
      </c>
      <c r="AK1553" s="123">
        <v>42743.19</v>
      </c>
      <c r="AL1553" s="123">
        <v>32191.41</v>
      </c>
      <c r="AM1553" s="123">
        <v>3138.4</v>
      </c>
      <c r="AN1553" s="123">
        <v>35329.81</v>
      </c>
      <c r="AO1553" s="123">
        <v>32191.41</v>
      </c>
      <c r="AP1553" s="123">
        <v>3138.4</v>
      </c>
      <c r="AQ1553" s="123">
        <v>35329.81</v>
      </c>
      <c r="AR1553" s="120">
        <v>36</v>
      </c>
      <c r="AS1553" s="120">
        <f>VLOOKUP(X1553:X3816,[7]Sheet1!$T$2:$AC$1764,10,0)</f>
        <v>683</v>
      </c>
      <c r="AT1553" s="107" t="str">
        <f>VLOOKUP(X1553:X3810,'[8]Asset Classification'!$J$3:$S$2325,10,0)</f>
        <v>&gt;180</v>
      </c>
      <c r="AU1553" s="120"/>
      <c r="AV1553" s="120"/>
      <c r="AW1553" s="120"/>
      <c r="AX1553" s="120" t="s">
        <v>544</v>
      </c>
      <c r="AY1553" s="120" t="s">
        <v>545</v>
      </c>
      <c r="AZ1553" s="120"/>
      <c r="BA1553" s="120"/>
      <c r="BB1553" s="126"/>
      <c r="BC1553" s="110"/>
      <c r="BD1553" s="111"/>
      <c r="BE1553" s="111"/>
      <c r="BF1553" s="112"/>
      <c r="BG1553" s="111"/>
      <c r="BH1553" s="113"/>
      <c r="BI1553" s="111"/>
      <c r="BJ1553" s="111"/>
      <c r="BK1553" s="114"/>
      <c r="BL1553" s="122"/>
    </row>
    <row r="1554" spans="1:64" s="125" customFormat="1" ht="14.55" customHeight="1" x14ac:dyDescent="0.3">
      <c r="A1554" s="120">
        <v>1549</v>
      </c>
      <c r="B1554" s="120" t="s">
        <v>5879</v>
      </c>
      <c r="C1554" s="120" t="s">
        <v>178</v>
      </c>
      <c r="D1554" s="120" t="s">
        <v>850</v>
      </c>
      <c r="E1554" s="120" t="s">
        <v>851</v>
      </c>
      <c r="F1554" s="120" t="s">
        <v>852</v>
      </c>
      <c r="G1554" s="120" t="s">
        <v>853</v>
      </c>
      <c r="H1554" s="120" t="s">
        <v>854</v>
      </c>
      <c r="I1554" s="120">
        <v>40695</v>
      </c>
      <c r="J1554" s="120" t="s">
        <v>1027</v>
      </c>
      <c r="K1554" s="120">
        <v>40695</v>
      </c>
      <c r="L1554" s="120" t="s">
        <v>961</v>
      </c>
      <c r="M1554" s="120" t="s">
        <v>962</v>
      </c>
      <c r="N1554" s="120">
        <v>62851</v>
      </c>
      <c r="O1554" s="120" t="s">
        <v>1814</v>
      </c>
      <c r="P1554" s="120">
        <v>484114</v>
      </c>
      <c r="Q1554" s="120" t="s">
        <v>1815</v>
      </c>
      <c r="R1554" s="120" t="s">
        <v>255</v>
      </c>
      <c r="S1554" s="120" t="s">
        <v>1816</v>
      </c>
      <c r="T1554" s="120" t="s">
        <v>185</v>
      </c>
      <c r="U1554" s="120" t="s">
        <v>186</v>
      </c>
      <c r="V1554" s="120">
        <v>541</v>
      </c>
      <c r="W1554" s="120" t="s">
        <v>5880</v>
      </c>
      <c r="X1554" s="120">
        <v>348559081</v>
      </c>
      <c r="Y1554" s="120" t="s">
        <v>1817</v>
      </c>
      <c r="Z1554" s="120" t="s">
        <v>290</v>
      </c>
      <c r="AA1554" s="123">
        <v>41952</v>
      </c>
      <c r="AB1554" s="120" t="s">
        <v>548</v>
      </c>
      <c r="AC1554" s="120">
        <v>24</v>
      </c>
      <c r="AD1554" s="120" t="s">
        <v>192</v>
      </c>
      <c r="AE1554" s="120" t="s">
        <v>765</v>
      </c>
      <c r="AF1554" s="123">
        <v>1574</v>
      </c>
      <c r="AG1554" s="123">
        <v>2200</v>
      </c>
      <c r="AH1554" s="120" t="s">
        <v>1818</v>
      </c>
      <c r="AI1554" s="123">
        <v>14856.28</v>
      </c>
      <c r="AJ1554" s="123">
        <v>6517.72</v>
      </c>
      <c r="AK1554" s="123">
        <v>21374</v>
      </c>
      <c r="AL1554" s="123">
        <v>27095.72</v>
      </c>
      <c r="AM1554" s="123">
        <v>3704.28</v>
      </c>
      <c r="AN1554" s="123">
        <v>30800</v>
      </c>
      <c r="AO1554" s="123">
        <v>27095.72</v>
      </c>
      <c r="AP1554" s="123">
        <v>3704.28</v>
      </c>
      <c r="AQ1554" s="123">
        <v>30800</v>
      </c>
      <c r="AR1554" s="120">
        <v>33</v>
      </c>
      <c r="AS1554" s="120">
        <f>VLOOKUP(X1554:X3817,[7]Sheet1!$T$2:$AC$1764,10,0)</f>
        <v>683</v>
      </c>
      <c r="AT1554" s="107" t="str">
        <f>VLOOKUP(X1554:X3811,'[8]Asset Classification'!$J$3:$S$2325,10,0)</f>
        <v>&gt;180</v>
      </c>
      <c r="AU1554" s="120"/>
      <c r="AV1554" s="120"/>
      <c r="AW1554" s="120"/>
      <c r="AX1554" s="120" t="s">
        <v>544</v>
      </c>
      <c r="AY1554" s="120" t="s">
        <v>545</v>
      </c>
      <c r="AZ1554" s="120"/>
      <c r="BA1554" s="120"/>
      <c r="BB1554" s="126"/>
      <c r="BC1554" s="110"/>
      <c r="BD1554" s="111"/>
      <c r="BE1554" s="111"/>
      <c r="BF1554" s="112"/>
      <c r="BG1554" s="111"/>
      <c r="BH1554" s="113"/>
      <c r="BI1554" s="111"/>
      <c r="BJ1554" s="111"/>
      <c r="BK1554" s="114"/>
      <c r="BL1554" s="122"/>
    </row>
    <row r="1555" spans="1:64" s="125" customFormat="1" ht="14.55" customHeight="1" x14ac:dyDescent="0.3">
      <c r="A1555" s="120">
        <v>1550</v>
      </c>
      <c r="B1555" s="120" t="s">
        <v>5879</v>
      </c>
      <c r="C1555" s="120" t="s">
        <v>178</v>
      </c>
      <c r="D1555" s="120" t="s">
        <v>850</v>
      </c>
      <c r="E1555" s="120" t="s">
        <v>851</v>
      </c>
      <c r="F1555" s="120" t="s">
        <v>852</v>
      </c>
      <c r="G1555" s="120" t="s">
        <v>853</v>
      </c>
      <c r="H1555" s="120" t="s">
        <v>854</v>
      </c>
      <c r="I1555" s="120">
        <v>40696</v>
      </c>
      <c r="J1555" s="120" t="s">
        <v>1115</v>
      </c>
      <c r="K1555" s="120">
        <v>40696</v>
      </c>
      <c r="L1555" s="120" t="s">
        <v>1019</v>
      </c>
      <c r="M1555" s="120" t="s">
        <v>1020</v>
      </c>
      <c r="N1555" s="120">
        <v>365385</v>
      </c>
      <c r="O1555" s="120" t="s">
        <v>2316</v>
      </c>
      <c r="P1555" s="120">
        <v>91489</v>
      </c>
      <c r="Q1555" s="120" t="s">
        <v>2317</v>
      </c>
      <c r="R1555" s="120" t="s">
        <v>255</v>
      </c>
      <c r="S1555" s="120" t="s">
        <v>2318</v>
      </c>
      <c r="T1555" s="120" t="s">
        <v>180</v>
      </c>
      <c r="U1555" s="120" t="s">
        <v>186</v>
      </c>
      <c r="V1555" s="120">
        <v>541</v>
      </c>
      <c r="W1555" s="120" t="s">
        <v>5880</v>
      </c>
      <c r="X1555" s="120">
        <v>349851291</v>
      </c>
      <c r="Y1555" s="120" t="s">
        <v>2319</v>
      </c>
      <c r="Z1555" s="120" t="s">
        <v>704</v>
      </c>
      <c r="AA1555" s="123">
        <v>54478</v>
      </c>
      <c r="AB1555" s="120" t="s">
        <v>182</v>
      </c>
      <c r="AC1555" s="120">
        <v>24</v>
      </c>
      <c r="AD1555" s="120" t="s">
        <v>190</v>
      </c>
      <c r="AE1555" s="120" t="s">
        <v>225</v>
      </c>
      <c r="AF1555" s="123">
        <v>3130</v>
      </c>
      <c r="AG1555" s="123">
        <v>2950</v>
      </c>
      <c r="AH1555" s="120" t="s">
        <v>814</v>
      </c>
      <c r="AI1555" s="123">
        <v>6672.27</v>
      </c>
      <c r="AJ1555" s="123">
        <v>5307.73</v>
      </c>
      <c r="AK1555" s="123">
        <v>11980</v>
      </c>
      <c r="AL1555" s="123">
        <v>47805.73</v>
      </c>
      <c r="AM1555" s="123">
        <v>11194.27</v>
      </c>
      <c r="AN1555" s="123">
        <v>59000</v>
      </c>
      <c r="AO1555" s="123">
        <v>47805.73</v>
      </c>
      <c r="AP1555" s="123">
        <v>11194.27</v>
      </c>
      <c r="AQ1555" s="123">
        <v>59000</v>
      </c>
      <c r="AR1555" s="120">
        <v>27</v>
      </c>
      <c r="AS1555" s="120">
        <f>VLOOKUP(X1555:X3818,[7]Sheet1!$T$2:$AC$1764,10,0)</f>
        <v>684</v>
      </c>
      <c r="AT1555" s="107" t="str">
        <f>VLOOKUP(X1555:X3812,'[8]Asset Classification'!$J$3:$S$2325,10,0)</f>
        <v>&gt;180</v>
      </c>
      <c r="AU1555" s="120"/>
      <c r="AV1555" s="120"/>
      <c r="AW1555" s="120"/>
      <c r="AX1555" s="120" t="s">
        <v>544</v>
      </c>
      <c r="AY1555" s="120" t="s">
        <v>545</v>
      </c>
      <c r="AZ1555" s="120"/>
      <c r="BA1555" s="120"/>
      <c r="BB1555" s="126"/>
      <c r="BC1555" s="110"/>
      <c r="BD1555" s="111"/>
      <c r="BE1555" s="111"/>
      <c r="BF1555" s="112"/>
      <c r="BG1555" s="111"/>
      <c r="BH1555" s="113"/>
      <c r="BI1555" s="111"/>
      <c r="BJ1555" s="111"/>
      <c r="BK1555" s="114"/>
      <c r="BL1555" s="122"/>
    </row>
    <row r="1556" spans="1:64" s="125" customFormat="1" ht="14.55" customHeight="1" x14ac:dyDescent="0.3">
      <c r="A1556" s="120">
        <v>1551</v>
      </c>
      <c r="B1556" s="120" t="s">
        <v>5879</v>
      </c>
      <c r="C1556" s="120" t="s">
        <v>178</v>
      </c>
      <c r="D1556" s="120" t="s">
        <v>850</v>
      </c>
      <c r="E1556" s="120" t="s">
        <v>851</v>
      </c>
      <c r="F1556" s="120" t="s">
        <v>852</v>
      </c>
      <c r="G1556" s="120" t="s">
        <v>853</v>
      </c>
      <c r="H1556" s="120" t="s">
        <v>854</v>
      </c>
      <c r="I1556" s="120">
        <v>40696</v>
      </c>
      <c r="J1556" s="120" t="s">
        <v>1115</v>
      </c>
      <c r="K1556" s="120">
        <v>40696</v>
      </c>
      <c r="L1556" s="120" t="s">
        <v>1019</v>
      </c>
      <c r="M1556" s="120" t="s">
        <v>1020</v>
      </c>
      <c r="N1556" s="120">
        <v>365385</v>
      </c>
      <c r="O1556" s="120" t="s">
        <v>1612</v>
      </c>
      <c r="P1556" s="120">
        <v>414784</v>
      </c>
      <c r="Q1556" s="120" t="s">
        <v>1613</v>
      </c>
      <c r="R1556" s="120" t="s">
        <v>255</v>
      </c>
      <c r="S1556" s="120" t="s">
        <v>1614</v>
      </c>
      <c r="T1556" s="120" t="s">
        <v>576</v>
      </c>
      <c r="U1556" s="120" t="s">
        <v>547</v>
      </c>
      <c r="V1556" s="120">
        <v>541</v>
      </c>
      <c r="W1556" s="120" t="s">
        <v>5880</v>
      </c>
      <c r="X1556" s="120">
        <v>347312307</v>
      </c>
      <c r="Y1556" s="120" t="s">
        <v>1615</v>
      </c>
      <c r="Z1556" s="120" t="s">
        <v>1616</v>
      </c>
      <c r="AA1556" s="123">
        <v>33191</v>
      </c>
      <c r="AB1556" s="120" t="s">
        <v>189</v>
      </c>
      <c r="AC1556" s="120">
        <v>24</v>
      </c>
      <c r="AD1556" s="120" t="s">
        <v>192</v>
      </c>
      <c r="AE1556" s="120" t="s">
        <v>756</v>
      </c>
      <c r="AF1556" s="123">
        <v>1351</v>
      </c>
      <c r="AG1556" s="123">
        <v>1700</v>
      </c>
      <c r="AH1556" s="120" t="s">
        <v>426</v>
      </c>
      <c r="AI1556" s="123">
        <v>19062.689999999999</v>
      </c>
      <c r="AJ1556" s="123">
        <v>6307.31</v>
      </c>
      <c r="AK1556" s="123">
        <v>25370</v>
      </c>
      <c r="AL1556" s="123">
        <v>14128.31</v>
      </c>
      <c r="AM1556" s="123">
        <v>952.69</v>
      </c>
      <c r="AN1556" s="123">
        <v>15081</v>
      </c>
      <c r="AO1556" s="123">
        <v>14128.31</v>
      </c>
      <c r="AP1556" s="123">
        <v>952.69</v>
      </c>
      <c r="AQ1556" s="123">
        <v>15081</v>
      </c>
      <c r="AR1556" s="120">
        <v>38</v>
      </c>
      <c r="AS1556" s="120">
        <f>VLOOKUP(X1556:X3819,[7]Sheet1!$T$2:$AC$1764,10,0)</f>
        <v>685</v>
      </c>
      <c r="AT1556" s="107" t="str">
        <f>VLOOKUP(X1556:X3813,'[8]Asset Classification'!$J$3:$S$2325,10,0)</f>
        <v>&gt;180</v>
      </c>
      <c r="AU1556" s="120"/>
      <c r="AV1556" s="120"/>
      <c r="AW1556" s="120"/>
      <c r="AX1556" s="120" t="s">
        <v>544</v>
      </c>
      <c r="AY1556" s="120" t="s">
        <v>545</v>
      </c>
      <c r="AZ1556" s="120"/>
      <c r="BA1556" s="120"/>
      <c r="BB1556" s="126"/>
      <c r="BC1556" s="110"/>
      <c r="BD1556" s="111"/>
      <c r="BE1556" s="111"/>
      <c r="BF1556" s="112"/>
      <c r="BG1556" s="111"/>
      <c r="BH1556" s="113"/>
      <c r="BI1556" s="111"/>
      <c r="BJ1556" s="111"/>
      <c r="BK1556" s="114"/>
      <c r="BL1556" s="122"/>
    </row>
    <row r="1557" spans="1:64" s="125" customFormat="1" ht="14.55" customHeight="1" x14ac:dyDescent="0.3">
      <c r="A1557" s="120">
        <v>1552</v>
      </c>
      <c r="B1557" s="120" t="s">
        <v>5879</v>
      </c>
      <c r="C1557" s="120" t="s">
        <v>178</v>
      </c>
      <c r="D1557" s="120" t="s">
        <v>850</v>
      </c>
      <c r="E1557" s="120" t="s">
        <v>851</v>
      </c>
      <c r="F1557" s="120" t="s">
        <v>852</v>
      </c>
      <c r="G1557" s="120" t="s">
        <v>853</v>
      </c>
      <c r="H1557" s="120" t="s">
        <v>854</v>
      </c>
      <c r="I1557" s="120">
        <v>40696</v>
      </c>
      <c r="J1557" s="120" t="s">
        <v>1115</v>
      </c>
      <c r="K1557" s="120">
        <v>40696</v>
      </c>
      <c r="L1557" s="120" t="s">
        <v>1019</v>
      </c>
      <c r="M1557" s="120" t="s">
        <v>1020</v>
      </c>
      <c r="N1557" s="120">
        <v>365385</v>
      </c>
      <c r="O1557" s="120" t="s">
        <v>1793</v>
      </c>
      <c r="P1557" s="120">
        <v>91575</v>
      </c>
      <c r="Q1557" s="120" t="s">
        <v>1794</v>
      </c>
      <c r="R1557" s="120" t="s">
        <v>255</v>
      </c>
      <c r="S1557" s="120" t="s">
        <v>1795</v>
      </c>
      <c r="T1557" s="120" t="s">
        <v>185</v>
      </c>
      <c r="U1557" s="120" t="s">
        <v>181</v>
      </c>
      <c r="V1557" s="120">
        <v>541</v>
      </c>
      <c r="W1557" s="120" t="s">
        <v>5880</v>
      </c>
      <c r="X1557" s="120">
        <v>348531608</v>
      </c>
      <c r="Y1557" s="120" t="s">
        <v>1796</v>
      </c>
      <c r="Z1557" s="120" t="s">
        <v>768</v>
      </c>
      <c r="AA1557" s="123">
        <v>32558</v>
      </c>
      <c r="AB1557" s="120" t="s">
        <v>197</v>
      </c>
      <c r="AC1557" s="120">
        <v>24</v>
      </c>
      <c r="AD1557" s="120" t="s">
        <v>192</v>
      </c>
      <c r="AE1557" s="120" t="s">
        <v>644</v>
      </c>
      <c r="AF1557" s="123">
        <v>1510</v>
      </c>
      <c r="AG1557" s="123">
        <v>1700</v>
      </c>
      <c r="AH1557" s="120" t="s">
        <v>426</v>
      </c>
      <c r="AI1557" s="123">
        <v>11620.37</v>
      </c>
      <c r="AJ1557" s="123">
        <v>5189.63</v>
      </c>
      <c r="AK1557" s="123">
        <v>16810</v>
      </c>
      <c r="AL1557" s="123">
        <v>20937.63</v>
      </c>
      <c r="AM1557" s="123">
        <v>2862.37</v>
      </c>
      <c r="AN1557" s="123">
        <v>23800</v>
      </c>
      <c r="AO1557" s="123">
        <v>20937.63</v>
      </c>
      <c r="AP1557" s="123">
        <v>2862.37</v>
      </c>
      <c r="AQ1557" s="123">
        <v>23800</v>
      </c>
      <c r="AR1557" s="120">
        <v>34</v>
      </c>
      <c r="AS1557" s="120">
        <f>VLOOKUP(X1557:X3820,[7]Sheet1!$T$2:$AC$1764,10,0)</f>
        <v>685</v>
      </c>
      <c r="AT1557" s="107" t="str">
        <f>VLOOKUP(X1557:X3814,'[8]Asset Classification'!$J$3:$S$2325,10,0)</f>
        <v>&gt;180</v>
      </c>
      <c r="AU1557" s="120"/>
      <c r="AV1557" s="120"/>
      <c r="AW1557" s="120"/>
      <c r="AX1557" s="120" t="s">
        <v>544</v>
      </c>
      <c r="AY1557" s="120" t="s">
        <v>545</v>
      </c>
      <c r="AZ1557" s="120"/>
      <c r="BA1557" s="120"/>
      <c r="BB1557" s="126"/>
      <c r="BC1557" s="110"/>
      <c r="BD1557" s="111"/>
      <c r="BE1557" s="111"/>
      <c r="BF1557" s="112"/>
      <c r="BG1557" s="111"/>
      <c r="BH1557" s="113"/>
      <c r="BI1557" s="111"/>
      <c r="BJ1557" s="111"/>
      <c r="BK1557" s="114"/>
      <c r="BL1557" s="122"/>
    </row>
    <row r="1558" spans="1:64" s="125" customFormat="1" ht="14.55" customHeight="1" x14ac:dyDescent="0.3">
      <c r="A1558" s="120">
        <v>1553</v>
      </c>
      <c r="B1558" s="120" t="s">
        <v>5879</v>
      </c>
      <c r="C1558" s="120" t="s">
        <v>178</v>
      </c>
      <c r="D1558" s="120" t="s">
        <v>850</v>
      </c>
      <c r="E1558" s="120" t="s">
        <v>851</v>
      </c>
      <c r="F1558" s="120" t="s">
        <v>852</v>
      </c>
      <c r="G1558" s="120" t="s">
        <v>853</v>
      </c>
      <c r="H1558" s="120" t="s">
        <v>854</v>
      </c>
      <c r="I1558" s="120">
        <v>40699</v>
      </c>
      <c r="J1558" s="120" t="s">
        <v>2253</v>
      </c>
      <c r="K1558" s="120">
        <v>40699</v>
      </c>
      <c r="L1558" s="120" t="s">
        <v>1019</v>
      </c>
      <c r="M1558" s="120" t="s">
        <v>1020</v>
      </c>
      <c r="N1558" s="120">
        <v>382197</v>
      </c>
      <c r="O1558" s="120" t="s">
        <v>1800</v>
      </c>
      <c r="P1558" s="120">
        <v>482107</v>
      </c>
      <c r="Q1558" s="120" t="s">
        <v>1801</v>
      </c>
      <c r="R1558" s="120" t="s">
        <v>332</v>
      </c>
      <c r="S1558" s="120" t="s">
        <v>1806</v>
      </c>
      <c r="T1558" s="120" t="s">
        <v>185</v>
      </c>
      <c r="U1558" s="120" t="s">
        <v>186</v>
      </c>
      <c r="V1558" s="120">
        <v>541</v>
      </c>
      <c r="W1558" s="120" t="s">
        <v>5880</v>
      </c>
      <c r="X1558" s="120">
        <v>349856608</v>
      </c>
      <c r="Y1558" s="120" t="s">
        <v>1807</v>
      </c>
      <c r="Z1558" s="120" t="s">
        <v>363</v>
      </c>
      <c r="AA1558" s="123">
        <v>30934</v>
      </c>
      <c r="AB1558" s="120" t="s">
        <v>182</v>
      </c>
      <c r="AC1558" s="120">
        <v>12</v>
      </c>
      <c r="AD1558" s="120" t="s">
        <v>276</v>
      </c>
      <c r="AE1558" s="120" t="s">
        <v>329</v>
      </c>
      <c r="AF1558" s="123">
        <v>3356</v>
      </c>
      <c r="AG1558" s="123">
        <v>2950</v>
      </c>
      <c r="AH1558" s="120" t="s">
        <v>553</v>
      </c>
      <c r="AI1558" s="123">
        <v>9415.4</v>
      </c>
      <c r="AJ1558" s="123">
        <v>2790.6</v>
      </c>
      <c r="AK1558" s="123">
        <v>12206</v>
      </c>
      <c r="AL1558" s="123">
        <v>21518.6</v>
      </c>
      <c r="AM1558" s="123">
        <v>2081.4</v>
      </c>
      <c r="AN1558" s="123">
        <v>23600</v>
      </c>
      <c r="AO1558" s="123">
        <v>21518.6</v>
      </c>
      <c r="AP1558" s="123">
        <v>2081.4</v>
      </c>
      <c r="AQ1558" s="123">
        <v>23600</v>
      </c>
      <c r="AR1558" s="120">
        <v>12</v>
      </c>
      <c r="AS1558" s="120">
        <f>VLOOKUP(X1558:X3821,[7]Sheet1!$T$2:$AC$1764,10,0)</f>
        <v>685</v>
      </c>
      <c r="AT1558" s="107" t="str">
        <f>VLOOKUP(X1558:X3815,'[8]Asset Classification'!$J$3:$S$2325,10,0)</f>
        <v>&gt;180</v>
      </c>
      <c r="AU1558" s="120"/>
      <c r="AV1558" s="120"/>
      <c r="AW1558" s="120"/>
      <c r="AX1558" s="120" t="s">
        <v>544</v>
      </c>
      <c r="AY1558" s="120" t="s">
        <v>545</v>
      </c>
      <c r="AZ1558" s="120"/>
      <c r="BA1558" s="120"/>
      <c r="BB1558" s="126"/>
      <c r="BC1558" s="110"/>
      <c r="BD1558" s="111"/>
      <c r="BE1558" s="111"/>
      <c r="BF1558" s="112"/>
      <c r="BG1558" s="111"/>
      <c r="BH1558" s="113"/>
      <c r="BI1558" s="111"/>
      <c r="BJ1558" s="111"/>
      <c r="BK1558" s="114"/>
      <c r="BL1558" s="122"/>
    </row>
    <row r="1559" spans="1:64" s="125" customFormat="1" ht="14.55" customHeight="1" x14ac:dyDescent="0.3">
      <c r="A1559" s="120">
        <v>1554</v>
      </c>
      <c r="B1559" s="120" t="s">
        <v>5879</v>
      </c>
      <c r="C1559" s="120" t="s">
        <v>178</v>
      </c>
      <c r="D1559" s="120" t="s">
        <v>850</v>
      </c>
      <c r="E1559" s="120" t="s">
        <v>851</v>
      </c>
      <c r="F1559" s="120" t="s">
        <v>852</v>
      </c>
      <c r="G1559" s="120" t="s">
        <v>853</v>
      </c>
      <c r="H1559" s="120" t="s">
        <v>854</v>
      </c>
      <c r="I1559" s="120">
        <v>40699</v>
      </c>
      <c r="J1559" s="120" t="s">
        <v>2253</v>
      </c>
      <c r="K1559" s="120">
        <v>40699</v>
      </c>
      <c r="L1559" s="120" t="s">
        <v>1019</v>
      </c>
      <c r="M1559" s="120" t="s">
        <v>1020</v>
      </c>
      <c r="N1559" s="120">
        <v>394669</v>
      </c>
      <c r="O1559" s="120" t="s">
        <v>1800</v>
      </c>
      <c r="P1559" s="120">
        <v>482107</v>
      </c>
      <c r="Q1559" s="120" t="s">
        <v>1801</v>
      </c>
      <c r="R1559" s="120" t="s">
        <v>332</v>
      </c>
      <c r="S1559" s="120" t="s">
        <v>1802</v>
      </c>
      <c r="T1559" s="120" t="s">
        <v>185</v>
      </c>
      <c r="U1559" s="120" t="s">
        <v>186</v>
      </c>
      <c r="V1559" s="120">
        <v>541</v>
      </c>
      <c r="W1559" s="120" t="s">
        <v>5880</v>
      </c>
      <c r="X1559" s="120">
        <v>349864574</v>
      </c>
      <c r="Y1559" s="120" t="s">
        <v>1803</v>
      </c>
      <c r="Z1559" s="120" t="s">
        <v>363</v>
      </c>
      <c r="AA1559" s="123">
        <v>30834</v>
      </c>
      <c r="AB1559" s="120" t="s">
        <v>182</v>
      </c>
      <c r="AC1559" s="120">
        <v>12</v>
      </c>
      <c r="AD1559" s="120" t="s">
        <v>276</v>
      </c>
      <c r="AE1559" s="120" t="s">
        <v>329</v>
      </c>
      <c r="AF1559" s="123">
        <v>3252</v>
      </c>
      <c r="AG1559" s="123">
        <v>2950</v>
      </c>
      <c r="AH1559" s="120" t="s">
        <v>553</v>
      </c>
      <c r="AI1559" s="123">
        <v>9315.4</v>
      </c>
      <c r="AJ1559" s="123">
        <v>2786.6</v>
      </c>
      <c r="AK1559" s="123">
        <v>12102</v>
      </c>
      <c r="AL1559" s="123">
        <v>21518.6</v>
      </c>
      <c r="AM1559" s="123">
        <v>2081.4</v>
      </c>
      <c r="AN1559" s="123">
        <v>23600</v>
      </c>
      <c r="AO1559" s="123">
        <v>21518.6</v>
      </c>
      <c r="AP1559" s="123">
        <v>2081.4</v>
      </c>
      <c r="AQ1559" s="123">
        <v>23600</v>
      </c>
      <c r="AR1559" s="120">
        <v>12</v>
      </c>
      <c r="AS1559" s="120">
        <f>VLOOKUP(X1559:X3822,[7]Sheet1!$T$2:$AC$1764,10,0)</f>
        <v>685</v>
      </c>
      <c r="AT1559" s="107" t="str">
        <f>VLOOKUP(X1559:X3816,'[8]Asset Classification'!$J$3:$S$2325,10,0)</f>
        <v>&gt;180</v>
      </c>
      <c r="AU1559" s="120"/>
      <c r="AV1559" s="120"/>
      <c r="AW1559" s="120"/>
      <c r="AX1559" s="120" t="s">
        <v>544</v>
      </c>
      <c r="AY1559" s="120" t="s">
        <v>545</v>
      </c>
      <c r="AZ1559" s="120"/>
      <c r="BA1559" s="120"/>
      <c r="BB1559" s="126"/>
      <c r="BC1559" s="110"/>
      <c r="BD1559" s="111"/>
      <c r="BE1559" s="111"/>
      <c r="BF1559" s="112"/>
      <c r="BG1559" s="111"/>
      <c r="BH1559" s="113"/>
      <c r="BI1559" s="111"/>
      <c r="BJ1559" s="111"/>
      <c r="BK1559" s="114"/>
      <c r="BL1559" s="122"/>
    </row>
    <row r="1560" spans="1:64" s="125" customFormat="1" ht="14.55" customHeight="1" x14ac:dyDescent="0.3">
      <c r="A1560" s="120">
        <v>1555</v>
      </c>
      <c r="B1560" s="120" t="s">
        <v>5879</v>
      </c>
      <c r="C1560" s="120" t="s">
        <v>178</v>
      </c>
      <c r="D1560" s="120" t="s">
        <v>850</v>
      </c>
      <c r="E1560" s="120" t="s">
        <v>851</v>
      </c>
      <c r="F1560" s="120" t="s">
        <v>852</v>
      </c>
      <c r="G1560" s="120" t="s">
        <v>853</v>
      </c>
      <c r="H1560" s="120" t="s">
        <v>854</v>
      </c>
      <c r="I1560" s="120">
        <v>40699</v>
      </c>
      <c r="J1560" s="120" t="s">
        <v>2253</v>
      </c>
      <c r="K1560" s="120">
        <v>40699</v>
      </c>
      <c r="L1560" s="120" t="s">
        <v>1545</v>
      </c>
      <c r="M1560" s="120" t="s">
        <v>1546</v>
      </c>
      <c r="N1560" s="120">
        <v>396401</v>
      </c>
      <c r="O1560" s="120" t="s">
        <v>1800</v>
      </c>
      <c r="P1560" s="120">
        <v>482107</v>
      </c>
      <c r="Q1560" s="120" t="s">
        <v>1801</v>
      </c>
      <c r="R1560" s="120" t="s">
        <v>332</v>
      </c>
      <c r="S1560" s="120" t="s">
        <v>1804</v>
      </c>
      <c r="T1560" s="120" t="s">
        <v>185</v>
      </c>
      <c r="U1560" s="120" t="s">
        <v>186</v>
      </c>
      <c r="V1560" s="120">
        <v>541</v>
      </c>
      <c r="W1560" s="120" t="s">
        <v>5880</v>
      </c>
      <c r="X1560" s="120">
        <v>349864575</v>
      </c>
      <c r="Y1560" s="120" t="s">
        <v>1805</v>
      </c>
      <c r="Z1560" s="120" t="s">
        <v>363</v>
      </c>
      <c r="AA1560" s="123">
        <v>30934</v>
      </c>
      <c r="AB1560" s="120" t="s">
        <v>182</v>
      </c>
      <c r="AC1560" s="120">
        <v>12</v>
      </c>
      <c r="AD1560" s="120" t="s">
        <v>276</v>
      </c>
      <c r="AE1560" s="120" t="s">
        <v>329</v>
      </c>
      <c r="AF1560" s="123">
        <v>3356</v>
      </c>
      <c r="AG1560" s="123">
        <v>2950</v>
      </c>
      <c r="AH1560" s="120" t="s">
        <v>2096</v>
      </c>
      <c r="AI1560" s="123">
        <v>9415.4</v>
      </c>
      <c r="AJ1560" s="123">
        <v>2790.6</v>
      </c>
      <c r="AK1560" s="123">
        <v>12206</v>
      </c>
      <c r="AL1560" s="123">
        <v>21518.6</v>
      </c>
      <c r="AM1560" s="123">
        <v>2081.4</v>
      </c>
      <c r="AN1560" s="123">
        <v>23600</v>
      </c>
      <c r="AO1560" s="123">
        <v>21518.6</v>
      </c>
      <c r="AP1560" s="123">
        <v>2081.4</v>
      </c>
      <c r="AQ1560" s="123">
        <v>23600</v>
      </c>
      <c r="AR1560" s="120">
        <v>12</v>
      </c>
      <c r="AS1560" s="120">
        <f>VLOOKUP(X1560:X3823,[7]Sheet1!$T$2:$AC$1764,10,0)</f>
        <v>685</v>
      </c>
      <c r="AT1560" s="107" t="str">
        <f>VLOOKUP(X1560:X3817,'[8]Asset Classification'!$J$3:$S$2325,10,0)</f>
        <v>&gt;180</v>
      </c>
      <c r="AU1560" s="120"/>
      <c r="AV1560" s="120"/>
      <c r="AW1560" s="120"/>
      <c r="AX1560" s="120" t="s">
        <v>544</v>
      </c>
      <c r="AY1560" s="120" t="s">
        <v>545</v>
      </c>
      <c r="AZ1560" s="120"/>
      <c r="BA1560" s="120"/>
      <c r="BB1560" s="126"/>
      <c r="BC1560" s="110"/>
      <c r="BD1560" s="111"/>
      <c r="BE1560" s="111"/>
      <c r="BF1560" s="112"/>
      <c r="BG1560" s="111"/>
      <c r="BH1560" s="113"/>
      <c r="BI1560" s="111"/>
      <c r="BJ1560" s="111"/>
      <c r="BK1560" s="114"/>
      <c r="BL1560" s="122"/>
    </row>
    <row r="1561" spans="1:64" s="125" customFormat="1" ht="14.55" customHeight="1" x14ac:dyDescent="0.3">
      <c r="A1561" s="120">
        <v>1556</v>
      </c>
      <c r="B1561" s="120" t="s">
        <v>5879</v>
      </c>
      <c r="C1561" s="120" t="s">
        <v>178</v>
      </c>
      <c r="D1561" s="120" t="s">
        <v>850</v>
      </c>
      <c r="E1561" s="120" t="s">
        <v>851</v>
      </c>
      <c r="F1561" s="120" t="s">
        <v>852</v>
      </c>
      <c r="G1561" s="120" t="s">
        <v>853</v>
      </c>
      <c r="H1561" s="120" t="s">
        <v>854</v>
      </c>
      <c r="I1561" s="120">
        <v>40699</v>
      </c>
      <c r="J1561" s="120" t="s">
        <v>2253</v>
      </c>
      <c r="K1561" s="120">
        <v>40699</v>
      </c>
      <c r="L1561" s="120" t="s">
        <v>1545</v>
      </c>
      <c r="M1561" s="120" t="s">
        <v>1546</v>
      </c>
      <c r="N1561" s="120">
        <v>396401</v>
      </c>
      <c r="O1561" s="120" t="s">
        <v>1800</v>
      </c>
      <c r="P1561" s="120">
        <v>482107</v>
      </c>
      <c r="Q1561" s="120" t="s">
        <v>1801</v>
      </c>
      <c r="R1561" s="120" t="s">
        <v>332</v>
      </c>
      <c r="S1561" s="120" t="s">
        <v>1849</v>
      </c>
      <c r="T1561" s="120" t="s">
        <v>298</v>
      </c>
      <c r="U1561" s="120" t="s">
        <v>186</v>
      </c>
      <c r="V1561" s="120">
        <v>541</v>
      </c>
      <c r="W1561" s="120" t="s">
        <v>5880</v>
      </c>
      <c r="X1561" s="120">
        <v>350483218</v>
      </c>
      <c r="Y1561" s="120" t="s">
        <v>2526</v>
      </c>
      <c r="Z1561" s="120" t="s">
        <v>358</v>
      </c>
      <c r="AA1561" s="123">
        <v>30934</v>
      </c>
      <c r="AB1561" s="120" t="s">
        <v>182</v>
      </c>
      <c r="AC1561" s="120">
        <v>12</v>
      </c>
      <c r="AD1561" s="120" t="s">
        <v>276</v>
      </c>
      <c r="AE1561" s="120" t="s">
        <v>383</v>
      </c>
      <c r="AF1561" s="123">
        <v>2920</v>
      </c>
      <c r="AG1561" s="123">
        <v>2950</v>
      </c>
      <c r="AH1561" s="120" t="s">
        <v>1818</v>
      </c>
      <c r="AI1561" s="123">
        <v>6968.75</v>
      </c>
      <c r="AJ1561" s="123">
        <v>1851.25</v>
      </c>
      <c r="AK1561" s="123">
        <v>8820</v>
      </c>
      <c r="AL1561" s="123">
        <v>23965.25</v>
      </c>
      <c r="AM1561" s="123">
        <v>2584.75</v>
      </c>
      <c r="AN1561" s="123">
        <v>26550</v>
      </c>
      <c r="AO1561" s="123">
        <v>23965.25</v>
      </c>
      <c r="AP1561" s="123">
        <v>2584.75</v>
      </c>
      <c r="AQ1561" s="123">
        <v>26550</v>
      </c>
      <c r="AR1561" s="120">
        <v>27</v>
      </c>
      <c r="AS1561" s="120">
        <f>VLOOKUP(X1561:X3824,[7]Sheet1!$T$2:$AC$1764,10,0)</f>
        <v>685</v>
      </c>
      <c r="AT1561" s="107" t="str">
        <f>VLOOKUP(X1561:X3818,'[8]Asset Classification'!$J$3:$S$2325,10,0)</f>
        <v>&gt;180</v>
      </c>
      <c r="AU1561" s="120"/>
      <c r="AV1561" s="120"/>
      <c r="AW1561" s="120"/>
      <c r="AX1561" s="120" t="s">
        <v>544</v>
      </c>
      <c r="AY1561" s="120" t="s">
        <v>545</v>
      </c>
      <c r="AZ1561" s="120"/>
      <c r="BA1561" s="120"/>
      <c r="BB1561" s="126"/>
      <c r="BC1561" s="110"/>
      <c r="BD1561" s="111"/>
      <c r="BE1561" s="111"/>
      <c r="BF1561" s="112"/>
      <c r="BG1561" s="111"/>
      <c r="BH1561" s="113"/>
      <c r="BI1561" s="111"/>
      <c r="BJ1561" s="111"/>
      <c r="BK1561" s="114"/>
      <c r="BL1561" s="122"/>
    </row>
    <row r="1562" spans="1:64" s="125" customFormat="1" ht="14.55" customHeight="1" x14ac:dyDescent="0.3">
      <c r="A1562" s="120">
        <v>1557</v>
      </c>
      <c r="B1562" s="120" t="s">
        <v>5879</v>
      </c>
      <c r="C1562" s="120" t="s">
        <v>178</v>
      </c>
      <c r="D1562" s="120" t="s">
        <v>850</v>
      </c>
      <c r="E1562" s="120" t="s">
        <v>851</v>
      </c>
      <c r="F1562" s="120" t="s">
        <v>852</v>
      </c>
      <c r="G1562" s="120" t="s">
        <v>853</v>
      </c>
      <c r="H1562" s="120" t="s">
        <v>854</v>
      </c>
      <c r="I1562" s="120">
        <v>40699</v>
      </c>
      <c r="J1562" s="120" t="s">
        <v>2253</v>
      </c>
      <c r="K1562" s="120">
        <v>40699</v>
      </c>
      <c r="L1562" s="120" t="s">
        <v>1545</v>
      </c>
      <c r="M1562" s="120" t="s">
        <v>1546</v>
      </c>
      <c r="N1562" s="120">
        <v>399869</v>
      </c>
      <c r="O1562" s="120" t="s">
        <v>1800</v>
      </c>
      <c r="P1562" s="120">
        <v>482107</v>
      </c>
      <c r="Q1562" s="120" t="s">
        <v>1801</v>
      </c>
      <c r="R1562" s="120" t="s">
        <v>332</v>
      </c>
      <c r="S1562" s="120" t="s">
        <v>1845</v>
      </c>
      <c r="T1562" s="120" t="s">
        <v>185</v>
      </c>
      <c r="U1562" s="120" t="s">
        <v>186</v>
      </c>
      <c r="V1562" s="120">
        <v>541</v>
      </c>
      <c r="W1562" s="120" t="s">
        <v>5880</v>
      </c>
      <c r="X1562" s="120">
        <v>350483692</v>
      </c>
      <c r="Y1562" s="120" t="s">
        <v>2527</v>
      </c>
      <c r="Z1562" s="120" t="s">
        <v>358</v>
      </c>
      <c r="AA1562" s="123">
        <v>30934</v>
      </c>
      <c r="AB1562" s="120" t="s">
        <v>182</v>
      </c>
      <c r="AC1562" s="120">
        <v>12</v>
      </c>
      <c r="AD1562" s="120" t="s">
        <v>276</v>
      </c>
      <c r="AE1562" s="120" t="s">
        <v>383</v>
      </c>
      <c r="AF1562" s="123">
        <v>2920</v>
      </c>
      <c r="AG1562" s="123">
        <v>2950</v>
      </c>
      <c r="AH1562" s="120" t="s">
        <v>1818</v>
      </c>
      <c r="AI1562" s="123">
        <v>6968.75</v>
      </c>
      <c r="AJ1562" s="123">
        <v>1851.25</v>
      </c>
      <c r="AK1562" s="123">
        <v>8820</v>
      </c>
      <c r="AL1562" s="123">
        <v>23965.25</v>
      </c>
      <c r="AM1562" s="123">
        <v>2584.75</v>
      </c>
      <c r="AN1562" s="123">
        <v>26550</v>
      </c>
      <c r="AO1562" s="123">
        <v>23965.25</v>
      </c>
      <c r="AP1562" s="123">
        <v>2584.75</v>
      </c>
      <c r="AQ1562" s="123">
        <v>26550</v>
      </c>
      <c r="AR1562" s="120">
        <v>27</v>
      </c>
      <c r="AS1562" s="120">
        <f>VLOOKUP(X1562:X3825,[7]Sheet1!$T$2:$AC$1764,10,0)</f>
        <v>685</v>
      </c>
      <c r="AT1562" s="107" t="str">
        <f>VLOOKUP(X1562:X3819,'[8]Asset Classification'!$J$3:$S$2325,10,0)</f>
        <v>&gt;180</v>
      </c>
      <c r="AU1562" s="120"/>
      <c r="AV1562" s="120"/>
      <c r="AW1562" s="120"/>
      <c r="AX1562" s="120" t="s">
        <v>544</v>
      </c>
      <c r="AY1562" s="120" t="s">
        <v>545</v>
      </c>
      <c r="AZ1562" s="120"/>
      <c r="BA1562" s="120"/>
      <c r="BB1562" s="126"/>
      <c r="BC1562" s="110"/>
      <c r="BD1562" s="111"/>
      <c r="BE1562" s="111"/>
      <c r="BF1562" s="112"/>
      <c r="BG1562" s="111"/>
      <c r="BH1562" s="113"/>
      <c r="BI1562" s="111"/>
      <c r="BJ1562" s="111"/>
      <c r="BK1562" s="114"/>
      <c r="BL1562" s="122"/>
    </row>
    <row r="1563" spans="1:64" s="125" customFormat="1" ht="14.55" customHeight="1" x14ac:dyDescent="0.3">
      <c r="A1563" s="120">
        <v>1558</v>
      </c>
      <c r="B1563" s="120" t="s">
        <v>5879</v>
      </c>
      <c r="C1563" s="120" t="s">
        <v>178</v>
      </c>
      <c r="D1563" s="120" t="s">
        <v>850</v>
      </c>
      <c r="E1563" s="120" t="s">
        <v>851</v>
      </c>
      <c r="F1563" s="120" t="s">
        <v>852</v>
      </c>
      <c r="G1563" s="120" t="s">
        <v>853</v>
      </c>
      <c r="H1563" s="120" t="s">
        <v>854</v>
      </c>
      <c r="I1563" s="120">
        <v>40699</v>
      </c>
      <c r="J1563" s="120" t="s">
        <v>2253</v>
      </c>
      <c r="K1563" s="120">
        <v>40699</v>
      </c>
      <c r="L1563" s="120" t="s">
        <v>1545</v>
      </c>
      <c r="M1563" s="120" t="s">
        <v>1546</v>
      </c>
      <c r="N1563" s="120">
        <v>399869</v>
      </c>
      <c r="O1563" s="120" t="s">
        <v>1800</v>
      </c>
      <c r="P1563" s="120">
        <v>482107</v>
      </c>
      <c r="Q1563" s="120" t="s">
        <v>1801</v>
      </c>
      <c r="R1563" s="120" t="s">
        <v>332</v>
      </c>
      <c r="S1563" s="120" t="s">
        <v>1847</v>
      </c>
      <c r="T1563" s="120" t="s">
        <v>185</v>
      </c>
      <c r="U1563" s="120" t="s">
        <v>186</v>
      </c>
      <c r="V1563" s="120">
        <v>541</v>
      </c>
      <c r="W1563" s="120" t="s">
        <v>5880</v>
      </c>
      <c r="X1563" s="120">
        <v>350483693</v>
      </c>
      <c r="Y1563" s="120" t="s">
        <v>2528</v>
      </c>
      <c r="Z1563" s="120" t="s">
        <v>358</v>
      </c>
      <c r="AA1563" s="123">
        <v>30934</v>
      </c>
      <c r="AB1563" s="120" t="s">
        <v>182</v>
      </c>
      <c r="AC1563" s="120">
        <v>12</v>
      </c>
      <c r="AD1563" s="120" t="s">
        <v>276</v>
      </c>
      <c r="AE1563" s="120" t="s">
        <v>383</v>
      </c>
      <c r="AF1563" s="123">
        <v>2920</v>
      </c>
      <c r="AG1563" s="123">
        <v>2950</v>
      </c>
      <c r="AH1563" s="120" t="s">
        <v>1818</v>
      </c>
      <c r="AI1563" s="123">
        <v>6968.75</v>
      </c>
      <c r="AJ1563" s="123">
        <v>1851.25</v>
      </c>
      <c r="AK1563" s="123">
        <v>8820</v>
      </c>
      <c r="AL1563" s="123">
        <v>23965.25</v>
      </c>
      <c r="AM1563" s="123">
        <v>2584.75</v>
      </c>
      <c r="AN1563" s="123">
        <v>26550</v>
      </c>
      <c r="AO1563" s="123">
        <v>23965.25</v>
      </c>
      <c r="AP1563" s="123">
        <v>2584.75</v>
      </c>
      <c r="AQ1563" s="123">
        <v>26550</v>
      </c>
      <c r="AR1563" s="120">
        <v>27</v>
      </c>
      <c r="AS1563" s="120">
        <f>VLOOKUP(X1563:X3826,[7]Sheet1!$T$2:$AC$1764,10,0)</f>
        <v>685</v>
      </c>
      <c r="AT1563" s="107" t="str">
        <f>VLOOKUP(X1563:X3820,'[8]Asset Classification'!$J$3:$S$2325,10,0)</f>
        <v>&gt;180</v>
      </c>
      <c r="AU1563" s="120"/>
      <c r="AV1563" s="120"/>
      <c r="AW1563" s="120"/>
      <c r="AX1563" s="120" t="s">
        <v>544</v>
      </c>
      <c r="AY1563" s="120" t="s">
        <v>545</v>
      </c>
      <c r="AZ1563" s="120"/>
      <c r="BA1563" s="120"/>
      <c r="BB1563" s="126"/>
      <c r="BC1563" s="110"/>
      <c r="BD1563" s="111"/>
      <c r="BE1563" s="111"/>
      <c r="BF1563" s="112"/>
      <c r="BG1563" s="111"/>
      <c r="BH1563" s="113"/>
      <c r="BI1563" s="111"/>
      <c r="BJ1563" s="111"/>
      <c r="BK1563" s="114"/>
      <c r="BL1563" s="122"/>
    </row>
    <row r="1564" spans="1:64" s="125" customFormat="1" ht="14.55" customHeight="1" x14ac:dyDescent="0.3">
      <c r="A1564" s="120">
        <v>1559</v>
      </c>
      <c r="B1564" s="120" t="s">
        <v>5879</v>
      </c>
      <c r="C1564" s="120" t="s">
        <v>178</v>
      </c>
      <c r="D1564" s="120" t="s">
        <v>850</v>
      </c>
      <c r="E1564" s="120" t="s">
        <v>851</v>
      </c>
      <c r="F1564" s="120" t="s">
        <v>852</v>
      </c>
      <c r="G1564" s="120" t="s">
        <v>853</v>
      </c>
      <c r="H1564" s="120" t="s">
        <v>854</v>
      </c>
      <c r="I1564" s="120">
        <v>40699</v>
      </c>
      <c r="J1564" s="120" t="s">
        <v>2253</v>
      </c>
      <c r="K1564" s="120">
        <v>40699</v>
      </c>
      <c r="L1564" s="120" t="s">
        <v>1545</v>
      </c>
      <c r="M1564" s="120" t="s">
        <v>1546</v>
      </c>
      <c r="N1564" s="120">
        <v>399869</v>
      </c>
      <c r="O1564" s="120" t="s">
        <v>1800</v>
      </c>
      <c r="P1564" s="120">
        <v>482107</v>
      </c>
      <c r="Q1564" s="120" t="s">
        <v>1801</v>
      </c>
      <c r="R1564" s="120" t="s">
        <v>332</v>
      </c>
      <c r="S1564" s="120" t="s">
        <v>1843</v>
      </c>
      <c r="T1564" s="120" t="s">
        <v>298</v>
      </c>
      <c r="U1564" s="120" t="s">
        <v>186</v>
      </c>
      <c r="V1564" s="120">
        <v>541</v>
      </c>
      <c r="W1564" s="120" t="s">
        <v>5880</v>
      </c>
      <c r="X1564" s="120">
        <v>350483817</v>
      </c>
      <c r="Y1564" s="120" t="s">
        <v>2529</v>
      </c>
      <c r="Z1564" s="120" t="s">
        <v>358</v>
      </c>
      <c r="AA1564" s="123">
        <v>30934</v>
      </c>
      <c r="AB1564" s="120" t="s">
        <v>182</v>
      </c>
      <c r="AC1564" s="120">
        <v>12</v>
      </c>
      <c r="AD1564" s="120" t="s">
        <v>276</v>
      </c>
      <c r="AE1564" s="120" t="s">
        <v>383</v>
      </c>
      <c r="AF1564" s="123">
        <v>2920</v>
      </c>
      <c r="AG1564" s="123">
        <v>2950</v>
      </c>
      <c r="AH1564" s="120" t="s">
        <v>1818</v>
      </c>
      <c r="AI1564" s="123">
        <v>6968.75</v>
      </c>
      <c r="AJ1564" s="123">
        <v>1851.25</v>
      </c>
      <c r="AK1564" s="123">
        <v>8820</v>
      </c>
      <c r="AL1564" s="123">
        <v>23965.25</v>
      </c>
      <c r="AM1564" s="123">
        <v>2584.75</v>
      </c>
      <c r="AN1564" s="123">
        <v>26550</v>
      </c>
      <c r="AO1564" s="123">
        <v>23965.25</v>
      </c>
      <c r="AP1564" s="123">
        <v>2584.75</v>
      </c>
      <c r="AQ1564" s="123">
        <v>26550</v>
      </c>
      <c r="AR1564" s="120">
        <v>27</v>
      </c>
      <c r="AS1564" s="120">
        <f>VLOOKUP(X1564:X3827,[7]Sheet1!$T$2:$AC$1764,10,0)</f>
        <v>685</v>
      </c>
      <c r="AT1564" s="107" t="str">
        <f>VLOOKUP(X1564:X3821,'[8]Asset Classification'!$J$3:$S$2325,10,0)</f>
        <v>&gt;180</v>
      </c>
      <c r="AU1564" s="120"/>
      <c r="AV1564" s="120"/>
      <c r="AW1564" s="120"/>
      <c r="AX1564" s="120" t="s">
        <v>544</v>
      </c>
      <c r="AY1564" s="120" t="s">
        <v>545</v>
      </c>
      <c r="AZ1564" s="120"/>
      <c r="BA1564" s="120"/>
      <c r="BB1564" s="126"/>
      <c r="BC1564" s="110"/>
      <c r="BD1564" s="111"/>
      <c r="BE1564" s="111"/>
      <c r="BF1564" s="112"/>
      <c r="BG1564" s="111"/>
      <c r="BH1564" s="113"/>
      <c r="BI1564" s="111"/>
      <c r="BJ1564" s="111"/>
      <c r="BK1564" s="114"/>
      <c r="BL1564" s="122"/>
    </row>
    <row r="1565" spans="1:64" s="125" customFormat="1" ht="14.55" customHeight="1" x14ac:dyDescent="0.3">
      <c r="A1565" s="120">
        <v>1560</v>
      </c>
      <c r="B1565" s="120" t="s">
        <v>5879</v>
      </c>
      <c r="C1565" s="120" t="s">
        <v>178</v>
      </c>
      <c r="D1565" s="120" t="s">
        <v>850</v>
      </c>
      <c r="E1565" s="120" t="s">
        <v>851</v>
      </c>
      <c r="F1565" s="120" t="s">
        <v>852</v>
      </c>
      <c r="G1565" s="120" t="s">
        <v>853</v>
      </c>
      <c r="H1565" s="120" t="s">
        <v>854</v>
      </c>
      <c r="I1565" s="120">
        <v>40699</v>
      </c>
      <c r="J1565" s="120" t="s">
        <v>2253</v>
      </c>
      <c r="K1565" s="120">
        <v>40699</v>
      </c>
      <c r="L1565" s="120" t="s">
        <v>1545</v>
      </c>
      <c r="M1565" s="120" t="s">
        <v>1546</v>
      </c>
      <c r="N1565" s="120">
        <v>399869</v>
      </c>
      <c r="O1565" s="120" t="s">
        <v>1800</v>
      </c>
      <c r="P1565" s="120">
        <v>482107</v>
      </c>
      <c r="Q1565" s="120" t="s">
        <v>1801</v>
      </c>
      <c r="R1565" s="120" t="s">
        <v>332</v>
      </c>
      <c r="S1565" s="120" t="s">
        <v>1839</v>
      </c>
      <c r="T1565" s="120" t="s">
        <v>298</v>
      </c>
      <c r="U1565" s="120" t="s">
        <v>186</v>
      </c>
      <c r="V1565" s="120">
        <v>541</v>
      </c>
      <c r="W1565" s="120" t="s">
        <v>5880</v>
      </c>
      <c r="X1565" s="120">
        <v>350483818</v>
      </c>
      <c r="Y1565" s="120" t="s">
        <v>2530</v>
      </c>
      <c r="Z1565" s="120" t="s">
        <v>358</v>
      </c>
      <c r="AA1565" s="123">
        <v>30934</v>
      </c>
      <c r="AB1565" s="120" t="s">
        <v>182</v>
      </c>
      <c r="AC1565" s="120">
        <v>12</v>
      </c>
      <c r="AD1565" s="120" t="s">
        <v>276</v>
      </c>
      <c r="AE1565" s="120" t="s">
        <v>383</v>
      </c>
      <c r="AF1565" s="123">
        <v>2920</v>
      </c>
      <c r="AG1565" s="123">
        <v>2950</v>
      </c>
      <c r="AH1565" s="120" t="s">
        <v>1818</v>
      </c>
      <c r="AI1565" s="123">
        <v>6968.75</v>
      </c>
      <c r="AJ1565" s="123">
        <v>1851.25</v>
      </c>
      <c r="AK1565" s="123">
        <v>8820</v>
      </c>
      <c r="AL1565" s="123">
        <v>23965.25</v>
      </c>
      <c r="AM1565" s="123">
        <v>2584.75</v>
      </c>
      <c r="AN1565" s="123">
        <v>26550</v>
      </c>
      <c r="AO1565" s="123">
        <v>23965.25</v>
      </c>
      <c r="AP1565" s="123">
        <v>2584.75</v>
      </c>
      <c r="AQ1565" s="123">
        <v>26550</v>
      </c>
      <c r="AR1565" s="120">
        <v>27</v>
      </c>
      <c r="AS1565" s="120">
        <f>VLOOKUP(X1565:X3828,[7]Sheet1!$T$2:$AC$1764,10,0)</f>
        <v>685</v>
      </c>
      <c r="AT1565" s="107" t="str">
        <f>VLOOKUP(X1565:X3822,'[8]Asset Classification'!$J$3:$S$2325,10,0)</f>
        <v>&gt;180</v>
      </c>
      <c r="AU1565" s="120"/>
      <c r="AV1565" s="120"/>
      <c r="AW1565" s="120"/>
      <c r="AX1565" s="120" t="s">
        <v>544</v>
      </c>
      <c r="AY1565" s="120" t="s">
        <v>545</v>
      </c>
      <c r="AZ1565" s="120"/>
      <c r="BA1565" s="120"/>
      <c r="BB1565" s="126"/>
      <c r="BC1565" s="110"/>
      <c r="BD1565" s="111"/>
      <c r="BE1565" s="111"/>
      <c r="BF1565" s="112"/>
      <c r="BG1565" s="111"/>
      <c r="BH1565" s="111"/>
      <c r="BI1565" s="111"/>
      <c r="BJ1565" s="111"/>
      <c r="BK1565" s="114"/>
      <c r="BL1565" s="122"/>
    </row>
    <row r="1566" spans="1:64" s="125" customFormat="1" ht="14.55" customHeight="1" x14ac:dyDescent="0.3">
      <c r="A1566" s="120">
        <v>1561</v>
      </c>
      <c r="B1566" s="120" t="s">
        <v>5879</v>
      </c>
      <c r="C1566" s="120" t="s">
        <v>178</v>
      </c>
      <c r="D1566" s="120" t="s">
        <v>850</v>
      </c>
      <c r="E1566" s="120" t="s">
        <v>851</v>
      </c>
      <c r="F1566" s="120" t="s">
        <v>852</v>
      </c>
      <c r="G1566" s="120" t="s">
        <v>853</v>
      </c>
      <c r="H1566" s="120" t="s">
        <v>854</v>
      </c>
      <c r="I1566" s="120">
        <v>40708</v>
      </c>
      <c r="J1566" s="120" t="s">
        <v>1402</v>
      </c>
      <c r="K1566" s="120">
        <v>40708</v>
      </c>
      <c r="L1566" s="120" t="s">
        <v>916</v>
      </c>
      <c r="M1566" s="120" t="s">
        <v>917</v>
      </c>
      <c r="N1566" s="120">
        <v>340416</v>
      </c>
      <c r="O1566" s="120" t="s">
        <v>1645</v>
      </c>
      <c r="P1566" s="120">
        <v>91540</v>
      </c>
      <c r="Q1566" s="120" t="s">
        <v>1646</v>
      </c>
      <c r="R1566" s="120" t="s">
        <v>255</v>
      </c>
      <c r="S1566" s="120" t="s">
        <v>1647</v>
      </c>
      <c r="T1566" s="120" t="s">
        <v>186</v>
      </c>
      <c r="U1566" s="120" t="s">
        <v>186</v>
      </c>
      <c r="V1566" s="120">
        <v>541</v>
      </c>
      <c r="W1566" s="120" t="s">
        <v>5880</v>
      </c>
      <c r="X1566" s="120">
        <v>347412047</v>
      </c>
      <c r="Y1566" s="120" t="s">
        <v>1648</v>
      </c>
      <c r="Z1566" s="120" t="s">
        <v>1649</v>
      </c>
      <c r="AA1566" s="123">
        <v>60157</v>
      </c>
      <c r="AB1566" s="120" t="s">
        <v>548</v>
      </c>
      <c r="AC1566" s="120">
        <v>24</v>
      </c>
      <c r="AD1566" s="120" t="s">
        <v>190</v>
      </c>
      <c r="AE1566" s="120" t="s">
        <v>712</v>
      </c>
      <c r="AF1566" s="123">
        <v>3034</v>
      </c>
      <c r="AG1566" s="123">
        <v>3150</v>
      </c>
      <c r="AH1566" s="120" t="s">
        <v>362</v>
      </c>
      <c r="AI1566" s="123">
        <v>31548.76</v>
      </c>
      <c r="AJ1566" s="123">
        <v>12435.24</v>
      </c>
      <c r="AK1566" s="123">
        <v>43984</v>
      </c>
      <c r="AL1566" s="123">
        <v>28608.240000000002</v>
      </c>
      <c r="AM1566" s="123">
        <v>2891.76</v>
      </c>
      <c r="AN1566" s="123">
        <v>31500</v>
      </c>
      <c r="AO1566" s="123">
        <v>28608.240000000002</v>
      </c>
      <c r="AP1566" s="123">
        <v>2891.76</v>
      </c>
      <c r="AQ1566" s="123">
        <v>31500</v>
      </c>
      <c r="AR1566" s="120">
        <v>38</v>
      </c>
      <c r="AS1566" s="120">
        <f>VLOOKUP(X1566:X3829,[7]Sheet1!$T$2:$AC$1764,10,0)</f>
        <v>686</v>
      </c>
      <c r="AT1566" s="107" t="str">
        <f>VLOOKUP(X1566:X3823,'[8]Asset Classification'!$J$3:$S$2325,10,0)</f>
        <v>&gt;180</v>
      </c>
      <c r="AU1566" s="120"/>
      <c r="AV1566" s="120"/>
      <c r="AW1566" s="120"/>
      <c r="AX1566" s="120" t="s">
        <v>544</v>
      </c>
      <c r="AY1566" s="120" t="s">
        <v>545</v>
      </c>
      <c r="AZ1566" s="120"/>
      <c r="BA1566" s="120"/>
      <c r="BB1566" s="126"/>
      <c r="BC1566" s="110"/>
      <c r="BD1566" s="111"/>
      <c r="BE1566" s="111"/>
      <c r="BF1566" s="112"/>
      <c r="BG1566" s="111"/>
      <c r="BH1566" s="113"/>
      <c r="BI1566" s="111"/>
      <c r="BJ1566" s="111"/>
      <c r="BK1566" s="114"/>
      <c r="BL1566" s="122"/>
    </row>
    <row r="1567" spans="1:64" s="125" customFormat="1" ht="14.55" customHeight="1" x14ac:dyDescent="0.3">
      <c r="A1567" s="120">
        <v>1562</v>
      </c>
      <c r="B1567" s="120" t="s">
        <v>5879</v>
      </c>
      <c r="C1567" s="120" t="s">
        <v>178</v>
      </c>
      <c r="D1567" s="120" t="s">
        <v>850</v>
      </c>
      <c r="E1567" s="120" t="s">
        <v>851</v>
      </c>
      <c r="F1567" s="120" t="s">
        <v>852</v>
      </c>
      <c r="G1567" s="120" t="s">
        <v>853</v>
      </c>
      <c r="H1567" s="120" t="s">
        <v>854</v>
      </c>
      <c r="I1567" s="120">
        <v>40708</v>
      </c>
      <c r="J1567" s="120" t="s">
        <v>1402</v>
      </c>
      <c r="K1567" s="120">
        <v>40708</v>
      </c>
      <c r="L1567" s="120" t="s">
        <v>961</v>
      </c>
      <c r="M1567" s="120" t="s">
        <v>962</v>
      </c>
      <c r="N1567" s="120">
        <v>351988</v>
      </c>
      <c r="O1567" s="120" t="s">
        <v>1581</v>
      </c>
      <c r="P1567" s="120">
        <v>91526</v>
      </c>
      <c r="Q1567" s="120" t="s">
        <v>1650</v>
      </c>
      <c r="R1567" s="120" t="s">
        <v>255</v>
      </c>
      <c r="S1567" s="120" t="s">
        <v>1651</v>
      </c>
      <c r="T1567" s="120" t="s">
        <v>180</v>
      </c>
      <c r="U1567" s="120" t="s">
        <v>186</v>
      </c>
      <c r="V1567" s="120">
        <v>541</v>
      </c>
      <c r="W1567" s="120" t="s">
        <v>5880</v>
      </c>
      <c r="X1567" s="120">
        <v>347412106</v>
      </c>
      <c r="Y1567" s="120" t="s">
        <v>1652</v>
      </c>
      <c r="Z1567" s="120" t="s">
        <v>1649</v>
      </c>
      <c r="AA1567" s="123">
        <v>62232</v>
      </c>
      <c r="AB1567" s="120" t="s">
        <v>548</v>
      </c>
      <c r="AC1567" s="120">
        <v>24</v>
      </c>
      <c r="AD1567" s="120" t="s">
        <v>190</v>
      </c>
      <c r="AE1567" s="120" t="s">
        <v>712</v>
      </c>
      <c r="AF1567" s="123">
        <v>3301</v>
      </c>
      <c r="AG1567" s="123">
        <v>3250</v>
      </c>
      <c r="AH1567" s="120" t="s">
        <v>362</v>
      </c>
      <c r="AI1567" s="123">
        <v>32715.57</v>
      </c>
      <c r="AJ1567" s="123">
        <v>12835.43</v>
      </c>
      <c r="AK1567" s="123">
        <v>45551</v>
      </c>
      <c r="AL1567" s="123">
        <v>29516.43</v>
      </c>
      <c r="AM1567" s="123">
        <v>2983.57</v>
      </c>
      <c r="AN1567" s="123">
        <v>32500</v>
      </c>
      <c r="AO1567" s="123">
        <v>29516.43</v>
      </c>
      <c r="AP1567" s="123">
        <v>2983.57</v>
      </c>
      <c r="AQ1567" s="123">
        <v>32500</v>
      </c>
      <c r="AR1567" s="120">
        <v>38</v>
      </c>
      <c r="AS1567" s="120">
        <f>VLOOKUP(X1567:X3830,[7]Sheet1!$T$2:$AC$1764,10,0)</f>
        <v>686</v>
      </c>
      <c r="AT1567" s="107" t="str">
        <f>VLOOKUP(X1567:X3824,'[8]Asset Classification'!$J$3:$S$2325,10,0)</f>
        <v>&gt;180</v>
      </c>
      <c r="AU1567" s="120"/>
      <c r="AV1567" s="120"/>
      <c r="AW1567" s="120"/>
      <c r="AX1567" s="120" t="s">
        <v>544</v>
      </c>
      <c r="AY1567" s="120" t="s">
        <v>545</v>
      </c>
      <c r="AZ1567" s="120"/>
      <c r="BA1567" s="120"/>
      <c r="BB1567" s="126"/>
      <c r="BC1567" s="110"/>
      <c r="BD1567" s="111"/>
      <c r="BE1567" s="111"/>
      <c r="BF1567" s="112"/>
      <c r="BG1567" s="111"/>
      <c r="BH1567" s="111"/>
      <c r="BI1567" s="111"/>
      <c r="BJ1567" s="111"/>
      <c r="BK1567" s="114"/>
      <c r="BL1567" s="122"/>
    </row>
    <row r="1568" spans="1:64" s="125" customFormat="1" ht="14.55" customHeight="1" x14ac:dyDescent="0.3">
      <c r="A1568" s="120">
        <v>1563</v>
      </c>
      <c r="B1568" s="120" t="s">
        <v>5879</v>
      </c>
      <c r="C1568" s="120" t="s">
        <v>178</v>
      </c>
      <c r="D1568" s="120" t="s">
        <v>850</v>
      </c>
      <c r="E1568" s="120" t="s">
        <v>851</v>
      </c>
      <c r="F1568" s="120" t="s">
        <v>852</v>
      </c>
      <c r="G1568" s="120" t="s">
        <v>853</v>
      </c>
      <c r="H1568" s="120" t="s">
        <v>854</v>
      </c>
      <c r="I1568" s="120">
        <v>40708</v>
      </c>
      <c r="J1568" s="120" t="s">
        <v>1402</v>
      </c>
      <c r="K1568" s="120">
        <v>40708</v>
      </c>
      <c r="L1568" s="120" t="s">
        <v>961</v>
      </c>
      <c r="M1568" s="120" t="s">
        <v>962</v>
      </c>
      <c r="N1568" s="120">
        <v>351988</v>
      </c>
      <c r="O1568" s="120" t="s">
        <v>1581</v>
      </c>
      <c r="P1568" s="120">
        <v>91526</v>
      </c>
      <c r="Q1568" s="120" t="s">
        <v>1650</v>
      </c>
      <c r="R1568" s="120" t="s">
        <v>255</v>
      </c>
      <c r="S1568" s="120" t="s">
        <v>1687</v>
      </c>
      <c r="T1568" s="120" t="s">
        <v>180</v>
      </c>
      <c r="U1568" s="120" t="s">
        <v>186</v>
      </c>
      <c r="V1568" s="120">
        <v>541</v>
      </c>
      <c r="W1568" s="120" t="s">
        <v>5880</v>
      </c>
      <c r="X1568" s="120">
        <v>347554458</v>
      </c>
      <c r="Y1568" s="120" t="s">
        <v>1688</v>
      </c>
      <c r="Z1568" s="120" t="s">
        <v>759</v>
      </c>
      <c r="AA1568" s="123">
        <v>62628</v>
      </c>
      <c r="AB1568" s="120" t="s">
        <v>548</v>
      </c>
      <c r="AC1568" s="120">
        <v>24</v>
      </c>
      <c r="AD1568" s="120" t="s">
        <v>190</v>
      </c>
      <c r="AE1568" s="120" t="s">
        <v>205</v>
      </c>
      <c r="AF1568" s="123">
        <v>3873</v>
      </c>
      <c r="AG1568" s="123">
        <v>3250</v>
      </c>
      <c r="AH1568" s="120" t="s">
        <v>362</v>
      </c>
      <c r="AI1568" s="123">
        <v>30436.59</v>
      </c>
      <c r="AJ1568" s="123">
        <v>12436.41</v>
      </c>
      <c r="AK1568" s="123">
        <v>42873</v>
      </c>
      <c r="AL1568" s="123">
        <v>32191.41</v>
      </c>
      <c r="AM1568" s="123">
        <v>3558.59</v>
      </c>
      <c r="AN1568" s="123">
        <v>35750</v>
      </c>
      <c r="AO1568" s="123">
        <v>32191.41</v>
      </c>
      <c r="AP1568" s="123">
        <v>3558.59</v>
      </c>
      <c r="AQ1568" s="123">
        <v>35750</v>
      </c>
      <c r="AR1568" s="120">
        <v>37</v>
      </c>
      <c r="AS1568" s="120">
        <f>VLOOKUP(X1568:X3831,[7]Sheet1!$T$2:$AC$1764,10,0)</f>
        <v>686</v>
      </c>
      <c r="AT1568" s="107" t="str">
        <f>VLOOKUP(X1568:X3825,'[8]Asset Classification'!$J$3:$S$2325,10,0)</f>
        <v>&gt;180</v>
      </c>
      <c r="AU1568" s="120"/>
      <c r="AV1568" s="120"/>
      <c r="AW1568" s="120"/>
      <c r="AX1568" s="120" t="s">
        <v>544</v>
      </c>
      <c r="AY1568" s="120" t="s">
        <v>545</v>
      </c>
      <c r="AZ1568" s="120"/>
      <c r="BA1568" s="120"/>
      <c r="BB1568" s="126"/>
      <c r="BC1568" s="110"/>
      <c r="BD1568" s="111"/>
      <c r="BE1568" s="111"/>
      <c r="BF1568" s="112"/>
      <c r="BG1568" s="111"/>
      <c r="BH1568" s="113"/>
      <c r="BI1568" s="111"/>
      <c r="BJ1568" s="111"/>
      <c r="BK1568" s="114"/>
      <c r="BL1568" s="122"/>
    </row>
    <row r="1569" spans="1:64" s="125" customFormat="1" ht="14.55" customHeight="1" x14ac:dyDescent="0.3">
      <c r="A1569" s="120">
        <v>1564</v>
      </c>
      <c r="B1569" s="120" t="s">
        <v>5879</v>
      </c>
      <c r="C1569" s="120" t="s">
        <v>178</v>
      </c>
      <c r="D1569" s="120" t="s">
        <v>850</v>
      </c>
      <c r="E1569" s="120" t="s">
        <v>851</v>
      </c>
      <c r="F1569" s="120" t="s">
        <v>852</v>
      </c>
      <c r="G1569" s="120" t="s">
        <v>853</v>
      </c>
      <c r="H1569" s="120" t="s">
        <v>854</v>
      </c>
      <c r="I1569" s="120">
        <v>40708</v>
      </c>
      <c r="J1569" s="120" t="s">
        <v>1402</v>
      </c>
      <c r="K1569" s="120">
        <v>40708</v>
      </c>
      <c r="L1569" s="120" t="s">
        <v>961</v>
      </c>
      <c r="M1569" s="120" t="s">
        <v>962</v>
      </c>
      <c r="N1569" s="120">
        <v>351988</v>
      </c>
      <c r="O1569" s="120" t="s">
        <v>1581</v>
      </c>
      <c r="P1569" s="120">
        <v>91526</v>
      </c>
      <c r="Q1569" s="120" t="s">
        <v>1650</v>
      </c>
      <c r="R1569" s="120" t="s">
        <v>255</v>
      </c>
      <c r="S1569" s="120" t="s">
        <v>1689</v>
      </c>
      <c r="T1569" s="120" t="s">
        <v>186</v>
      </c>
      <c r="U1569" s="120" t="s">
        <v>186</v>
      </c>
      <c r="V1569" s="120">
        <v>541</v>
      </c>
      <c r="W1569" s="120" t="s">
        <v>5880</v>
      </c>
      <c r="X1569" s="120">
        <v>347554459</v>
      </c>
      <c r="Y1569" s="120" t="s">
        <v>1690</v>
      </c>
      <c r="Z1569" s="120" t="s">
        <v>759</v>
      </c>
      <c r="AA1569" s="123">
        <v>62628</v>
      </c>
      <c r="AB1569" s="120" t="s">
        <v>548</v>
      </c>
      <c r="AC1569" s="120">
        <v>24</v>
      </c>
      <c r="AD1569" s="120" t="s">
        <v>190</v>
      </c>
      <c r="AE1569" s="120" t="s">
        <v>205</v>
      </c>
      <c r="AF1569" s="123">
        <v>3873</v>
      </c>
      <c r="AG1569" s="123">
        <v>3250</v>
      </c>
      <c r="AH1569" s="120" t="s">
        <v>362</v>
      </c>
      <c r="AI1569" s="123">
        <v>30436.59</v>
      </c>
      <c r="AJ1569" s="123">
        <v>12436.41</v>
      </c>
      <c r="AK1569" s="123">
        <v>42873</v>
      </c>
      <c r="AL1569" s="123">
        <v>32191.41</v>
      </c>
      <c r="AM1569" s="123">
        <v>3558.59</v>
      </c>
      <c r="AN1569" s="123">
        <v>35750</v>
      </c>
      <c r="AO1569" s="123">
        <v>32191.41</v>
      </c>
      <c r="AP1569" s="123">
        <v>3558.59</v>
      </c>
      <c r="AQ1569" s="123">
        <v>35750</v>
      </c>
      <c r="AR1569" s="120">
        <v>37</v>
      </c>
      <c r="AS1569" s="120">
        <f>VLOOKUP(X1569:X3832,[7]Sheet1!$T$2:$AC$1764,10,0)</f>
        <v>686</v>
      </c>
      <c r="AT1569" s="107" t="str">
        <f>VLOOKUP(X1569:X3826,'[8]Asset Classification'!$J$3:$S$2325,10,0)</f>
        <v>&gt;180</v>
      </c>
      <c r="AU1569" s="120"/>
      <c r="AV1569" s="120"/>
      <c r="AW1569" s="120"/>
      <c r="AX1569" s="120" t="s">
        <v>544</v>
      </c>
      <c r="AY1569" s="120" t="s">
        <v>545</v>
      </c>
      <c r="AZ1569" s="120"/>
      <c r="BA1569" s="120"/>
      <c r="BB1569" s="126"/>
      <c r="BC1569" s="110"/>
      <c r="BD1569" s="111"/>
      <c r="BE1569" s="111"/>
      <c r="BF1569" s="112"/>
      <c r="BG1569" s="111"/>
      <c r="BH1569" s="113"/>
      <c r="BI1569" s="111"/>
      <c r="BJ1569" s="111"/>
      <c r="BK1569" s="114"/>
      <c r="BL1569" s="122"/>
    </row>
    <row r="1570" spans="1:64" s="125" customFormat="1" ht="14.55" customHeight="1" x14ac:dyDescent="0.3">
      <c r="A1570" s="120">
        <v>1565</v>
      </c>
      <c r="B1570" s="120" t="s">
        <v>5879</v>
      </c>
      <c r="C1570" s="120" t="s">
        <v>178</v>
      </c>
      <c r="D1570" s="120" t="s">
        <v>850</v>
      </c>
      <c r="E1570" s="120" t="s">
        <v>851</v>
      </c>
      <c r="F1570" s="120" t="s">
        <v>852</v>
      </c>
      <c r="G1570" s="120" t="s">
        <v>853</v>
      </c>
      <c r="H1570" s="120" t="s">
        <v>854</v>
      </c>
      <c r="I1570" s="120">
        <v>40708</v>
      </c>
      <c r="J1570" s="120" t="s">
        <v>1402</v>
      </c>
      <c r="K1570" s="120">
        <v>40708</v>
      </c>
      <c r="L1570" s="120" t="s">
        <v>961</v>
      </c>
      <c r="M1570" s="120" t="s">
        <v>962</v>
      </c>
      <c r="N1570" s="120">
        <v>351988</v>
      </c>
      <c r="O1570" s="120" t="s">
        <v>1645</v>
      </c>
      <c r="P1570" s="120">
        <v>91540</v>
      </c>
      <c r="Q1570" s="120" t="s">
        <v>1646</v>
      </c>
      <c r="R1570" s="120" t="s">
        <v>255</v>
      </c>
      <c r="S1570" s="120" t="s">
        <v>1691</v>
      </c>
      <c r="T1570" s="120" t="s">
        <v>180</v>
      </c>
      <c r="U1570" s="120" t="s">
        <v>186</v>
      </c>
      <c r="V1570" s="120">
        <v>541</v>
      </c>
      <c r="W1570" s="120" t="s">
        <v>5880</v>
      </c>
      <c r="X1570" s="120">
        <v>347554543</v>
      </c>
      <c r="Y1570" s="120" t="s">
        <v>1692</v>
      </c>
      <c r="Z1570" s="120" t="s">
        <v>759</v>
      </c>
      <c r="AA1570" s="123">
        <v>62628</v>
      </c>
      <c r="AB1570" s="120" t="s">
        <v>548</v>
      </c>
      <c r="AC1570" s="120">
        <v>24</v>
      </c>
      <c r="AD1570" s="120" t="s">
        <v>190</v>
      </c>
      <c r="AE1570" s="120" t="s">
        <v>205</v>
      </c>
      <c r="AF1570" s="123">
        <v>3873</v>
      </c>
      <c r="AG1570" s="123">
        <v>3250</v>
      </c>
      <c r="AH1570" s="120" t="s">
        <v>362</v>
      </c>
      <c r="AI1570" s="123">
        <v>30436.59</v>
      </c>
      <c r="AJ1570" s="123">
        <v>12436.41</v>
      </c>
      <c r="AK1570" s="123">
        <v>42873</v>
      </c>
      <c r="AL1570" s="123">
        <v>32191.41</v>
      </c>
      <c r="AM1570" s="123">
        <v>3558.59</v>
      </c>
      <c r="AN1570" s="123">
        <v>35750</v>
      </c>
      <c r="AO1570" s="123">
        <v>32191.41</v>
      </c>
      <c r="AP1570" s="123">
        <v>3558.59</v>
      </c>
      <c r="AQ1570" s="123">
        <v>35750</v>
      </c>
      <c r="AR1570" s="120">
        <v>37</v>
      </c>
      <c r="AS1570" s="120">
        <f>VLOOKUP(X1570:X3833,[7]Sheet1!$T$2:$AC$1764,10,0)</f>
        <v>686</v>
      </c>
      <c r="AT1570" s="107" t="str">
        <f>VLOOKUP(X1570:X3827,'[8]Asset Classification'!$J$3:$S$2325,10,0)</f>
        <v>&gt;180</v>
      </c>
      <c r="AU1570" s="120"/>
      <c r="AV1570" s="120"/>
      <c r="AW1570" s="120"/>
      <c r="AX1570" s="120" t="s">
        <v>544</v>
      </c>
      <c r="AY1570" s="120" t="s">
        <v>545</v>
      </c>
      <c r="AZ1570" s="120"/>
      <c r="BA1570" s="120"/>
      <c r="BB1570" s="126"/>
      <c r="BC1570" s="110"/>
      <c r="BD1570" s="111"/>
      <c r="BE1570" s="111"/>
      <c r="BF1570" s="112"/>
      <c r="BG1570" s="111"/>
      <c r="BH1570" s="113"/>
      <c r="BI1570" s="111"/>
      <c r="BJ1570" s="111"/>
      <c r="BK1570" s="114"/>
      <c r="BL1570" s="122"/>
    </row>
    <row r="1571" spans="1:64" s="125" customFormat="1" ht="14.55" customHeight="1" x14ac:dyDescent="0.3">
      <c r="A1571" s="120">
        <v>1566</v>
      </c>
      <c r="B1571" s="120" t="s">
        <v>5879</v>
      </c>
      <c r="C1571" s="120" t="s">
        <v>178</v>
      </c>
      <c r="D1571" s="120" t="s">
        <v>850</v>
      </c>
      <c r="E1571" s="120" t="s">
        <v>851</v>
      </c>
      <c r="F1571" s="120" t="s">
        <v>852</v>
      </c>
      <c r="G1571" s="120" t="s">
        <v>853</v>
      </c>
      <c r="H1571" s="120" t="s">
        <v>854</v>
      </c>
      <c r="I1571" s="120">
        <v>40708</v>
      </c>
      <c r="J1571" s="120" t="s">
        <v>1402</v>
      </c>
      <c r="K1571" s="120">
        <v>40708</v>
      </c>
      <c r="L1571" s="120" t="s">
        <v>961</v>
      </c>
      <c r="M1571" s="120" t="s">
        <v>962</v>
      </c>
      <c r="N1571" s="120">
        <v>351988</v>
      </c>
      <c r="O1571" s="120" t="s">
        <v>1581</v>
      </c>
      <c r="P1571" s="120">
        <v>91526</v>
      </c>
      <c r="Q1571" s="120" t="s">
        <v>1650</v>
      </c>
      <c r="R1571" s="120" t="s">
        <v>255</v>
      </c>
      <c r="S1571" s="120" t="s">
        <v>2021</v>
      </c>
      <c r="T1571" s="120" t="s">
        <v>185</v>
      </c>
      <c r="U1571" s="120" t="s">
        <v>186</v>
      </c>
      <c r="V1571" s="120">
        <v>541</v>
      </c>
      <c r="W1571" s="120" t="s">
        <v>5880</v>
      </c>
      <c r="X1571" s="120">
        <v>348849356</v>
      </c>
      <c r="Y1571" s="120" t="s">
        <v>2022</v>
      </c>
      <c r="Z1571" s="120" t="s">
        <v>311</v>
      </c>
      <c r="AA1571" s="123">
        <v>54478</v>
      </c>
      <c r="AB1571" s="120" t="s">
        <v>548</v>
      </c>
      <c r="AC1571" s="120">
        <v>24</v>
      </c>
      <c r="AD1571" s="120" t="s">
        <v>190</v>
      </c>
      <c r="AE1571" s="120" t="s">
        <v>318</v>
      </c>
      <c r="AF1571" s="123">
        <v>3174</v>
      </c>
      <c r="AG1571" s="123">
        <v>2900</v>
      </c>
      <c r="AH1571" s="120" t="s">
        <v>553</v>
      </c>
      <c r="AI1571" s="123">
        <v>13065.49</v>
      </c>
      <c r="AJ1571" s="123">
        <v>7508.51</v>
      </c>
      <c r="AK1571" s="123">
        <v>20574</v>
      </c>
      <c r="AL1571" s="123">
        <v>41412.51</v>
      </c>
      <c r="AM1571" s="123">
        <v>7887.49</v>
      </c>
      <c r="AN1571" s="123">
        <v>49300</v>
      </c>
      <c r="AO1571" s="123">
        <v>41412.51</v>
      </c>
      <c r="AP1571" s="123">
        <v>7887.49</v>
      </c>
      <c r="AQ1571" s="123">
        <v>49300</v>
      </c>
      <c r="AR1571" s="120">
        <v>31</v>
      </c>
      <c r="AS1571" s="120">
        <f>VLOOKUP(X1571:X3834,[7]Sheet1!$T$2:$AC$1764,10,0)</f>
        <v>686</v>
      </c>
      <c r="AT1571" s="107" t="str">
        <f>VLOOKUP(X1571:X3828,'[8]Asset Classification'!$J$3:$S$2325,10,0)</f>
        <v>&gt;180</v>
      </c>
      <c r="AU1571" s="120"/>
      <c r="AV1571" s="120"/>
      <c r="AW1571" s="120"/>
      <c r="AX1571" s="120" t="s">
        <v>544</v>
      </c>
      <c r="AY1571" s="120" t="s">
        <v>545</v>
      </c>
      <c r="AZ1571" s="120"/>
      <c r="BA1571" s="120"/>
      <c r="BB1571" s="126"/>
      <c r="BC1571" s="110"/>
      <c r="BD1571" s="111"/>
      <c r="BE1571" s="111"/>
      <c r="BF1571" s="112"/>
      <c r="BG1571" s="111"/>
      <c r="BH1571" s="113"/>
      <c r="BI1571" s="111"/>
      <c r="BJ1571" s="111"/>
      <c r="BK1571" s="114"/>
      <c r="BL1571" s="122"/>
    </row>
    <row r="1572" spans="1:64" s="125" customFormat="1" ht="14.55" customHeight="1" x14ac:dyDescent="0.3">
      <c r="A1572" s="120">
        <v>1567</v>
      </c>
      <c r="B1572" s="120" t="s">
        <v>5879</v>
      </c>
      <c r="C1572" s="120" t="s">
        <v>178</v>
      </c>
      <c r="D1572" s="120" t="s">
        <v>850</v>
      </c>
      <c r="E1572" s="120" t="s">
        <v>851</v>
      </c>
      <c r="F1572" s="120" t="s">
        <v>852</v>
      </c>
      <c r="G1572" s="120" t="s">
        <v>853</v>
      </c>
      <c r="H1572" s="120" t="s">
        <v>854</v>
      </c>
      <c r="I1572" s="120">
        <v>40708</v>
      </c>
      <c r="J1572" s="120" t="s">
        <v>1402</v>
      </c>
      <c r="K1572" s="120">
        <v>40708</v>
      </c>
      <c r="L1572" s="120" t="s">
        <v>961</v>
      </c>
      <c r="M1572" s="120" t="s">
        <v>962</v>
      </c>
      <c r="N1572" s="120">
        <v>351988</v>
      </c>
      <c r="O1572" s="120" t="s">
        <v>1581</v>
      </c>
      <c r="P1572" s="120">
        <v>91526</v>
      </c>
      <c r="Q1572" s="120" t="s">
        <v>1650</v>
      </c>
      <c r="R1572" s="120" t="s">
        <v>255</v>
      </c>
      <c r="S1572" s="120" t="s">
        <v>2023</v>
      </c>
      <c r="T1572" s="120" t="s">
        <v>185</v>
      </c>
      <c r="U1572" s="120" t="s">
        <v>186</v>
      </c>
      <c r="V1572" s="120">
        <v>541</v>
      </c>
      <c r="W1572" s="120" t="s">
        <v>5880</v>
      </c>
      <c r="X1572" s="120">
        <v>348849357</v>
      </c>
      <c r="Y1572" s="120" t="s">
        <v>2024</v>
      </c>
      <c r="Z1572" s="120" t="s">
        <v>311</v>
      </c>
      <c r="AA1572" s="123">
        <v>54478</v>
      </c>
      <c r="AB1572" s="120" t="s">
        <v>548</v>
      </c>
      <c r="AC1572" s="120">
        <v>24</v>
      </c>
      <c r="AD1572" s="120" t="s">
        <v>190</v>
      </c>
      <c r="AE1572" s="120" t="s">
        <v>318</v>
      </c>
      <c r="AF1572" s="123">
        <v>3174</v>
      </c>
      <c r="AG1572" s="123">
        <v>2900</v>
      </c>
      <c r="AH1572" s="120" t="s">
        <v>553</v>
      </c>
      <c r="AI1572" s="123">
        <v>13065.49</v>
      </c>
      <c r="AJ1572" s="123">
        <v>7558.51</v>
      </c>
      <c r="AK1572" s="123">
        <v>20624</v>
      </c>
      <c r="AL1572" s="123">
        <v>41412.51</v>
      </c>
      <c r="AM1572" s="123">
        <v>7837.49</v>
      </c>
      <c r="AN1572" s="123">
        <v>49250</v>
      </c>
      <c r="AO1572" s="123">
        <v>41412.51</v>
      </c>
      <c r="AP1572" s="123">
        <v>7837.49</v>
      </c>
      <c r="AQ1572" s="123">
        <v>49250</v>
      </c>
      <c r="AR1572" s="120">
        <v>31</v>
      </c>
      <c r="AS1572" s="120">
        <f>VLOOKUP(X1572:X3835,[7]Sheet1!$T$2:$AC$1764,10,0)</f>
        <v>686</v>
      </c>
      <c r="AT1572" s="107" t="str">
        <f>VLOOKUP(X1572:X3829,'[8]Asset Classification'!$J$3:$S$2325,10,0)</f>
        <v>&gt;180</v>
      </c>
      <c r="AU1572" s="120"/>
      <c r="AV1572" s="120"/>
      <c r="AW1572" s="120"/>
      <c r="AX1572" s="120" t="s">
        <v>544</v>
      </c>
      <c r="AY1572" s="120" t="s">
        <v>545</v>
      </c>
      <c r="AZ1572" s="120"/>
      <c r="BA1572" s="120"/>
      <c r="BB1572" s="126"/>
      <c r="BC1572" s="110"/>
      <c r="BD1572" s="111"/>
      <c r="BE1572" s="111"/>
      <c r="BF1572" s="112"/>
      <c r="BG1572" s="111"/>
      <c r="BH1572" s="113"/>
      <c r="BI1572" s="111"/>
      <c r="BJ1572" s="111"/>
      <c r="BK1572" s="114"/>
      <c r="BL1572" s="122"/>
    </row>
    <row r="1573" spans="1:64" s="125" customFormat="1" ht="14.55" customHeight="1" x14ac:dyDescent="0.3">
      <c r="A1573" s="120">
        <v>1568</v>
      </c>
      <c r="B1573" s="120" t="s">
        <v>5879</v>
      </c>
      <c r="C1573" s="120" t="s">
        <v>178</v>
      </c>
      <c r="D1573" s="120" t="s">
        <v>850</v>
      </c>
      <c r="E1573" s="120" t="s">
        <v>851</v>
      </c>
      <c r="F1573" s="120" t="s">
        <v>852</v>
      </c>
      <c r="G1573" s="120" t="s">
        <v>853</v>
      </c>
      <c r="H1573" s="120" t="s">
        <v>854</v>
      </c>
      <c r="I1573" s="120">
        <v>40708</v>
      </c>
      <c r="J1573" s="120" t="s">
        <v>1402</v>
      </c>
      <c r="K1573" s="120">
        <v>40708</v>
      </c>
      <c r="L1573" s="120" t="s">
        <v>961</v>
      </c>
      <c r="M1573" s="120" t="s">
        <v>962</v>
      </c>
      <c r="N1573" s="120">
        <v>351988</v>
      </c>
      <c r="O1573" s="120" t="s">
        <v>1645</v>
      </c>
      <c r="P1573" s="120">
        <v>91540</v>
      </c>
      <c r="Q1573" s="120" t="s">
        <v>1646</v>
      </c>
      <c r="R1573" s="120" t="s">
        <v>255</v>
      </c>
      <c r="S1573" s="120" t="s">
        <v>2035</v>
      </c>
      <c r="T1573" s="120" t="s">
        <v>185</v>
      </c>
      <c r="U1573" s="120" t="s">
        <v>186</v>
      </c>
      <c r="V1573" s="120">
        <v>541</v>
      </c>
      <c r="W1573" s="120" t="s">
        <v>5880</v>
      </c>
      <c r="X1573" s="120">
        <v>348881238</v>
      </c>
      <c r="Y1573" s="120" t="s">
        <v>2036</v>
      </c>
      <c r="Z1573" s="120" t="s">
        <v>324</v>
      </c>
      <c r="AA1573" s="123">
        <v>54478</v>
      </c>
      <c r="AB1573" s="120" t="s">
        <v>548</v>
      </c>
      <c r="AC1573" s="120">
        <v>24</v>
      </c>
      <c r="AD1573" s="120" t="s">
        <v>190</v>
      </c>
      <c r="AE1573" s="120" t="s">
        <v>318</v>
      </c>
      <c r="AF1573" s="123">
        <v>3102</v>
      </c>
      <c r="AG1573" s="123">
        <v>2900</v>
      </c>
      <c r="AH1573" s="120" t="s">
        <v>362</v>
      </c>
      <c r="AI1573" s="123">
        <v>13065.49</v>
      </c>
      <c r="AJ1573" s="123">
        <v>7436.51</v>
      </c>
      <c r="AK1573" s="123">
        <v>20502</v>
      </c>
      <c r="AL1573" s="123">
        <v>41412.51</v>
      </c>
      <c r="AM1573" s="123">
        <v>7887.49</v>
      </c>
      <c r="AN1573" s="123">
        <v>49300</v>
      </c>
      <c r="AO1573" s="123">
        <v>41412.51</v>
      </c>
      <c r="AP1573" s="123">
        <v>7887.49</v>
      </c>
      <c r="AQ1573" s="123">
        <v>49300</v>
      </c>
      <c r="AR1573" s="120">
        <v>31</v>
      </c>
      <c r="AS1573" s="120">
        <f>VLOOKUP(X1573:X3836,[7]Sheet1!$T$2:$AC$1764,10,0)</f>
        <v>686</v>
      </c>
      <c r="AT1573" s="107" t="str">
        <f>VLOOKUP(X1573:X3830,'[8]Asset Classification'!$J$3:$S$2325,10,0)</f>
        <v>&gt;180</v>
      </c>
      <c r="AU1573" s="120"/>
      <c r="AV1573" s="120"/>
      <c r="AW1573" s="120"/>
      <c r="AX1573" s="120" t="s">
        <v>544</v>
      </c>
      <c r="AY1573" s="120" t="s">
        <v>545</v>
      </c>
      <c r="AZ1573" s="120"/>
      <c r="BA1573" s="120"/>
      <c r="BB1573" s="126"/>
      <c r="BC1573" s="110"/>
      <c r="BD1573" s="111"/>
      <c r="BE1573" s="111"/>
      <c r="BF1573" s="112"/>
      <c r="BG1573" s="111"/>
      <c r="BH1573" s="113"/>
      <c r="BI1573" s="111"/>
      <c r="BJ1573" s="111"/>
      <c r="BK1573" s="114"/>
      <c r="BL1573" s="122"/>
    </row>
    <row r="1574" spans="1:64" s="125" customFormat="1" ht="14.55" customHeight="1" x14ac:dyDescent="0.3">
      <c r="A1574" s="120">
        <v>1569</v>
      </c>
      <c r="B1574" s="120" t="s">
        <v>5879</v>
      </c>
      <c r="C1574" s="120" t="s">
        <v>178</v>
      </c>
      <c r="D1574" s="120" t="s">
        <v>850</v>
      </c>
      <c r="E1574" s="120" t="s">
        <v>851</v>
      </c>
      <c r="F1574" s="120" t="s">
        <v>852</v>
      </c>
      <c r="G1574" s="120" t="s">
        <v>853</v>
      </c>
      <c r="H1574" s="120" t="s">
        <v>854</v>
      </c>
      <c r="I1574" s="120">
        <v>40708</v>
      </c>
      <c r="J1574" s="120" t="s">
        <v>1402</v>
      </c>
      <c r="K1574" s="120">
        <v>40708</v>
      </c>
      <c r="L1574" s="120" t="s">
        <v>961</v>
      </c>
      <c r="M1574" s="120" t="s">
        <v>962</v>
      </c>
      <c r="N1574" s="120">
        <v>351988</v>
      </c>
      <c r="O1574" s="120" t="s">
        <v>1645</v>
      </c>
      <c r="P1574" s="120">
        <v>91540</v>
      </c>
      <c r="Q1574" s="120" t="s">
        <v>1646</v>
      </c>
      <c r="R1574" s="120" t="s">
        <v>255</v>
      </c>
      <c r="S1574" s="120" t="s">
        <v>2051</v>
      </c>
      <c r="T1574" s="120" t="s">
        <v>185</v>
      </c>
      <c r="U1574" s="120" t="s">
        <v>186</v>
      </c>
      <c r="V1574" s="120">
        <v>541</v>
      </c>
      <c r="W1574" s="120" t="s">
        <v>5880</v>
      </c>
      <c r="X1574" s="120">
        <v>348900876</v>
      </c>
      <c r="Y1574" s="120" t="s">
        <v>2052</v>
      </c>
      <c r="Z1574" s="120" t="s">
        <v>324</v>
      </c>
      <c r="AA1574" s="123">
        <v>54478</v>
      </c>
      <c r="AB1574" s="120" t="s">
        <v>548</v>
      </c>
      <c r="AC1574" s="120">
        <v>24</v>
      </c>
      <c r="AD1574" s="120" t="s">
        <v>190</v>
      </c>
      <c r="AE1574" s="120" t="s">
        <v>318</v>
      </c>
      <c r="AF1574" s="123">
        <v>3102</v>
      </c>
      <c r="AG1574" s="123">
        <v>2900</v>
      </c>
      <c r="AH1574" s="120" t="s">
        <v>362</v>
      </c>
      <c r="AI1574" s="123">
        <v>13065.49</v>
      </c>
      <c r="AJ1574" s="123">
        <v>7436.51</v>
      </c>
      <c r="AK1574" s="123">
        <v>20502</v>
      </c>
      <c r="AL1574" s="123">
        <v>41412.51</v>
      </c>
      <c r="AM1574" s="123">
        <v>7887.49</v>
      </c>
      <c r="AN1574" s="123">
        <v>49300</v>
      </c>
      <c r="AO1574" s="123">
        <v>41412.51</v>
      </c>
      <c r="AP1574" s="123">
        <v>7887.49</v>
      </c>
      <c r="AQ1574" s="123">
        <v>49300</v>
      </c>
      <c r="AR1574" s="120">
        <v>31</v>
      </c>
      <c r="AS1574" s="120">
        <f>VLOOKUP(X1574:X3837,[7]Sheet1!$T$2:$AC$1764,10,0)</f>
        <v>686</v>
      </c>
      <c r="AT1574" s="107" t="str">
        <f>VLOOKUP(X1574:X3831,'[8]Asset Classification'!$J$3:$S$2325,10,0)</f>
        <v>&gt;180</v>
      </c>
      <c r="AU1574" s="120"/>
      <c r="AV1574" s="120"/>
      <c r="AW1574" s="120"/>
      <c r="AX1574" s="120" t="s">
        <v>544</v>
      </c>
      <c r="AY1574" s="120" t="s">
        <v>545</v>
      </c>
      <c r="AZ1574" s="120"/>
      <c r="BA1574" s="120"/>
      <c r="BB1574" s="126"/>
      <c r="BC1574" s="110"/>
      <c r="BD1574" s="111"/>
      <c r="BE1574" s="111"/>
      <c r="BF1574" s="112"/>
      <c r="BG1574" s="111"/>
      <c r="BH1574" s="113"/>
      <c r="BI1574" s="111"/>
      <c r="BJ1574" s="111"/>
      <c r="BK1574" s="114"/>
      <c r="BL1574" s="122"/>
    </row>
    <row r="1575" spans="1:64" s="125" customFormat="1" ht="14.55" customHeight="1" x14ac:dyDescent="0.3">
      <c r="A1575" s="120">
        <v>1570</v>
      </c>
      <c r="B1575" s="120" t="s">
        <v>5879</v>
      </c>
      <c r="C1575" s="120" t="s">
        <v>178</v>
      </c>
      <c r="D1575" s="120" t="s">
        <v>850</v>
      </c>
      <c r="E1575" s="120" t="s">
        <v>851</v>
      </c>
      <c r="F1575" s="120" t="s">
        <v>852</v>
      </c>
      <c r="G1575" s="120" t="s">
        <v>853</v>
      </c>
      <c r="H1575" s="120" t="s">
        <v>854</v>
      </c>
      <c r="I1575" s="120">
        <v>40708</v>
      </c>
      <c r="J1575" s="120" t="s">
        <v>1402</v>
      </c>
      <c r="K1575" s="120">
        <v>40708</v>
      </c>
      <c r="L1575" s="120" t="s">
        <v>961</v>
      </c>
      <c r="M1575" s="120" t="s">
        <v>962</v>
      </c>
      <c r="N1575" s="120">
        <v>352022</v>
      </c>
      <c r="O1575" s="120" t="s">
        <v>1502</v>
      </c>
      <c r="P1575" s="120">
        <v>91476</v>
      </c>
      <c r="Q1575" s="120" t="s">
        <v>1503</v>
      </c>
      <c r="R1575" s="120" t="s">
        <v>255</v>
      </c>
      <c r="S1575" s="120" t="s">
        <v>2055</v>
      </c>
      <c r="T1575" s="120" t="s">
        <v>185</v>
      </c>
      <c r="U1575" s="120" t="s">
        <v>181</v>
      </c>
      <c r="V1575" s="120">
        <v>541</v>
      </c>
      <c r="W1575" s="120" t="s">
        <v>722</v>
      </c>
      <c r="X1575" s="120">
        <v>348971279</v>
      </c>
      <c r="Y1575" s="120" t="s">
        <v>2056</v>
      </c>
      <c r="Z1575" s="120" t="s">
        <v>326</v>
      </c>
      <c r="AA1575" s="123">
        <v>54478</v>
      </c>
      <c r="AB1575" s="120" t="s">
        <v>194</v>
      </c>
      <c r="AC1575" s="120">
        <v>24</v>
      </c>
      <c r="AD1575" s="120" t="s">
        <v>195</v>
      </c>
      <c r="AE1575" s="120" t="s">
        <v>318</v>
      </c>
      <c r="AF1575" s="123">
        <v>2923</v>
      </c>
      <c r="AG1575" s="123">
        <v>2900</v>
      </c>
      <c r="AH1575" s="120" t="s">
        <v>666</v>
      </c>
      <c r="AI1575" s="123">
        <v>13065.49</v>
      </c>
      <c r="AJ1575" s="123">
        <v>7257.51</v>
      </c>
      <c r="AK1575" s="123">
        <v>20323</v>
      </c>
      <c r="AL1575" s="123">
        <v>41412.51</v>
      </c>
      <c r="AM1575" s="123">
        <v>7887.49</v>
      </c>
      <c r="AN1575" s="123">
        <v>49300</v>
      </c>
      <c r="AO1575" s="123">
        <v>41412.51</v>
      </c>
      <c r="AP1575" s="123">
        <v>7887.49</v>
      </c>
      <c r="AQ1575" s="123">
        <v>49300</v>
      </c>
      <c r="AR1575" s="120">
        <v>31</v>
      </c>
      <c r="AS1575" s="120">
        <f>VLOOKUP(X1575:X3838,[7]Sheet1!$T$2:$AC$1764,10,0)</f>
        <v>686</v>
      </c>
      <c r="AT1575" s="107" t="str">
        <f>VLOOKUP(X1575:X3832,'[8]Asset Classification'!$J$3:$S$2325,10,0)</f>
        <v>&gt;180</v>
      </c>
      <c r="AU1575" s="120"/>
      <c r="AV1575" s="120"/>
      <c r="AW1575" s="120"/>
      <c r="AX1575" s="120" t="s">
        <v>544</v>
      </c>
      <c r="AY1575" s="120" t="s">
        <v>545</v>
      </c>
      <c r="AZ1575" s="120"/>
      <c r="BA1575" s="120"/>
      <c r="BB1575" s="126"/>
      <c r="BC1575" s="110"/>
      <c r="BD1575" s="111"/>
      <c r="BE1575" s="111"/>
      <c r="BF1575" s="112"/>
      <c r="BG1575" s="111"/>
      <c r="BH1575" s="113"/>
      <c r="BI1575" s="111"/>
      <c r="BJ1575" s="111"/>
      <c r="BK1575" s="114"/>
      <c r="BL1575" s="122"/>
    </row>
    <row r="1576" spans="1:64" s="125" customFormat="1" ht="14.55" customHeight="1" x14ac:dyDescent="0.3">
      <c r="A1576" s="120">
        <v>1571</v>
      </c>
      <c r="B1576" s="120" t="s">
        <v>5879</v>
      </c>
      <c r="C1576" s="120" t="s">
        <v>178</v>
      </c>
      <c r="D1576" s="120" t="s">
        <v>850</v>
      </c>
      <c r="E1576" s="120" t="s">
        <v>851</v>
      </c>
      <c r="F1576" s="120" t="s">
        <v>852</v>
      </c>
      <c r="G1576" s="120" t="s">
        <v>853</v>
      </c>
      <c r="H1576" s="120" t="s">
        <v>854</v>
      </c>
      <c r="I1576" s="120">
        <v>40708</v>
      </c>
      <c r="J1576" s="120" t="s">
        <v>1402</v>
      </c>
      <c r="K1576" s="120">
        <v>40708</v>
      </c>
      <c r="L1576" s="120" t="s">
        <v>961</v>
      </c>
      <c r="M1576" s="120" t="s">
        <v>962</v>
      </c>
      <c r="N1576" s="120">
        <v>352022</v>
      </c>
      <c r="O1576" s="120" t="s">
        <v>1645</v>
      </c>
      <c r="P1576" s="120">
        <v>91540</v>
      </c>
      <c r="Q1576" s="120" t="s">
        <v>1646</v>
      </c>
      <c r="R1576" s="120" t="s">
        <v>255</v>
      </c>
      <c r="S1576" s="120" t="s">
        <v>2061</v>
      </c>
      <c r="T1576" s="120" t="s">
        <v>185</v>
      </c>
      <c r="U1576" s="120" t="s">
        <v>186</v>
      </c>
      <c r="V1576" s="120">
        <v>541</v>
      </c>
      <c r="W1576" s="120" t="s">
        <v>2062</v>
      </c>
      <c r="X1576" s="120">
        <v>348973310</v>
      </c>
      <c r="Y1576" s="120" t="s">
        <v>2063</v>
      </c>
      <c r="Z1576" s="120" t="s">
        <v>326</v>
      </c>
      <c r="AA1576" s="123">
        <v>54478</v>
      </c>
      <c r="AB1576" s="120" t="s">
        <v>548</v>
      </c>
      <c r="AC1576" s="120">
        <v>24</v>
      </c>
      <c r="AD1576" s="120" t="s">
        <v>190</v>
      </c>
      <c r="AE1576" s="120" t="s">
        <v>318</v>
      </c>
      <c r="AF1576" s="123">
        <v>2923</v>
      </c>
      <c r="AG1576" s="123">
        <v>2900</v>
      </c>
      <c r="AH1576" s="120" t="s">
        <v>362</v>
      </c>
      <c r="AI1576" s="123">
        <v>13065.49</v>
      </c>
      <c r="AJ1576" s="123">
        <v>7257.51</v>
      </c>
      <c r="AK1576" s="123">
        <v>20323</v>
      </c>
      <c r="AL1576" s="123">
        <v>41412.51</v>
      </c>
      <c r="AM1576" s="123">
        <v>7887.49</v>
      </c>
      <c r="AN1576" s="123">
        <v>49300</v>
      </c>
      <c r="AO1576" s="123">
        <v>41412.51</v>
      </c>
      <c r="AP1576" s="123">
        <v>7887.49</v>
      </c>
      <c r="AQ1576" s="123">
        <v>49300</v>
      </c>
      <c r="AR1576" s="120">
        <v>31</v>
      </c>
      <c r="AS1576" s="120">
        <f>VLOOKUP(X1576:X3839,[7]Sheet1!$T$2:$AC$1764,10,0)</f>
        <v>686</v>
      </c>
      <c r="AT1576" s="107" t="str">
        <f>VLOOKUP(X1576:X3833,'[8]Asset Classification'!$J$3:$S$2325,10,0)</f>
        <v>&gt;180</v>
      </c>
      <c r="AU1576" s="120"/>
      <c r="AV1576" s="120"/>
      <c r="AW1576" s="120"/>
      <c r="AX1576" s="120" t="s">
        <v>544</v>
      </c>
      <c r="AY1576" s="120" t="s">
        <v>545</v>
      </c>
      <c r="AZ1576" s="120"/>
      <c r="BA1576" s="120"/>
      <c r="BB1576" s="126"/>
      <c r="BC1576" s="110"/>
      <c r="BD1576" s="111"/>
      <c r="BE1576" s="111"/>
      <c r="BF1576" s="112"/>
      <c r="BG1576" s="111"/>
      <c r="BH1576" s="113"/>
      <c r="BI1576" s="111"/>
      <c r="BJ1576" s="111"/>
      <c r="BK1576" s="114"/>
      <c r="BL1576" s="122"/>
    </row>
    <row r="1577" spans="1:64" s="125" customFormat="1" ht="14.55" customHeight="1" x14ac:dyDescent="0.3">
      <c r="A1577" s="120">
        <v>1572</v>
      </c>
      <c r="B1577" s="120" t="s">
        <v>5879</v>
      </c>
      <c r="C1577" s="120" t="s">
        <v>178</v>
      </c>
      <c r="D1577" s="120" t="s">
        <v>850</v>
      </c>
      <c r="E1577" s="120" t="s">
        <v>851</v>
      </c>
      <c r="F1577" s="120" t="s">
        <v>852</v>
      </c>
      <c r="G1577" s="120" t="s">
        <v>853</v>
      </c>
      <c r="H1577" s="120" t="s">
        <v>854</v>
      </c>
      <c r="I1577" s="120">
        <v>40708</v>
      </c>
      <c r="J1577" s="120" t="s">
        <v>1402</v>
      </c>
      <c r="K1577" s="120">
        <v>40708</v>
      </c>
      <c r="L1577" s="120" t="s">
        <v>961</v>
      </c>
      <c r="M1577" s="120" t="s">
        <v>962</v>
      </c>
      <c r="N1577" s="120">
        <v>352022</v>
      </c>
      <c r="O1577" s="120" t="s">
        <v>1619</v>
      </c>
      <c r="P1577" s="120">
        <v>415061</v>
      </c>
      <c r="Q1577" s="120" t="s">
        <v>1620</v>
      </c>
      <c r="R1577" s="120" t="s">
        <v>332</v>
      </c>
      <c r="S1577" s="120" t="s">
        <v>2094</v>
      </c>
      <c r="T1577" s="120" t="s">
        <v>185</v>
      </c>
      <c r="U1577" s="120" t="s">
        <v>186</v>
      </c>
      <c r="V1577" s="120">
        <v>541</v>
      </c>
      <c r="W1577" s="120" t="s">
        <v>5880</v>
      </c>
      <c r="X1577" s="120">
        <v>349008072</v>
      </c>
      <c r="Y1577" s="120" t="s">
        <v>2095</v>
      </c>
      <c r="Z1577" s="120" t="s">
        <v>331</v>
      </c>
      <c r="AA1577" s="123">
        <v>30934</v>
      </c>
      <c r="AB1577" s="120" t="s">
        <v>197</v>
      </c>
      <c r="AC1577" s="120">
        <v>12</v>
      </c>
      <c r="AD1577" s="120" t="s">
        <v>276</v>
      </c>
      <c r="AE1577" s="120" t="s">
        <v>318</v>
      </c>
      <c r="AF1577" s="123">
        <v>2884</v>
      </c>
      <c r="AG1577" s="123">
        <v>2950</v>
      </c>
      <c r="AH1577" s="120" t="s">
        <v>2096</v>
      </c>
      <c r="AI1577" s="123">
        <v>17035.95</v>
      </c>
      <c r="AJ1577" s="123">
        <v>3548.05</v>
      </c>
      <c r="AK1577" s="123">
        <v>20584</v>
      </c>
      <c r="AL1577" s="123">
        <v>13898.05</v>
      </c>
      <c r="AM1577" s="123">
        <v>851.95</v>
      </c>
      <c r="AN1577" s="123">
        <v>14750</v>
      </c>
      <c r="AO1577" s="123">
        <v>13898.05</v>
      </c>
      <c r="AP1577" s="123">
        <v>851.95</v>
      </c>
      <c r="AQ1577" s="123">
        <v>14750</v>
      </c>
      <c r="AR1577" s="120">
        <v>31</v>
      </c>
      <c r="AS1577" s="120">
        <f>VLOOKUP(X1577:X3840,[7]Sheet1!$T$2:$AC$1764,10,0)</f>
        <v>686</v>
      </c>
      <c r="AT1577" s="107" t="str">
        <f>VLOOKUP(X1577:X3834,'[8]Asset Classification'!$J$3:$S$2325,10,0)</f>
        <v>&gt;180</v>
      </c>
      <c r="AU1577" s="120"/>
      <c r="AV1577" s="120"/>
      <c r="AW1577" s="120"/>
      <c r="AX1577" s="120" t="s">
        <v>544</v>
      </c>
      <c r="AY1577" s="120" t="s">
        <v>545</v>
      </c>
      <c r="AZ1577" s="120"/>
      <c r="BA1577" s="120"/>
      <c r="BB1577" s="126"/>
      <c r="BC1577" s="110"/>
      <c r="BD1577" s="111"/>
      <c r="BE1577" s="111"/>
      <c r="BF1577" s="112"/>
      <c r="BG1577" s="111"/>
      <c r="BH1577" s="113"/>
      <c r="BI1577" s="111"/>
      <c r="BJ1577" s="111"/>
      <c r="BK1577" s="114"/>
      <c r="BL1577" s="122"/>
    </row>
    <row r="1578" spans="1:64" s="125" customFormat="1" ht="14.55" customHeight="1" x14ac:dyDescent="0.3">
      <c r="A1578" s="120">
        <v>1573</v>
      </c>
      <c r="B1578" s="120" t="s">
        <v>5879</v>
      </c>
      <c r="C1578" s="120" t="s">
        <v>178</v>
      </c>
      <c r="D1578" s="120" t="s">
        <v>850</v>
      </c>
      <c r="E1578" s="120" t="s">
        <v>851</v>
      </c>
      <c r="F1578" s="120" t="s">
        <v>852</v>
      </c>
      <c r="G1578" s="120" t="s">
        <v>853</v>
      </c>
      <c r="H1578" s="120" t="s">
        <v>854</v>
      </c>
      <c r="I1578" s="120">
        <v>40671</v>
      </c>
      <c r="J1578" s="120" t="s">
        <v>1132</v>
      </c>
      <c r="K1578" s="120">
        <v>40671</v>
      </c>
      <c r="L1578" s="120" t="s">
        <v>890</v>
      </c>
      <c r="M1578" s="120" t="s">
        <v>891</v>
      </c>
      <c r="N1578" s="120">
        <v>313767</v>
      </c>
      <c r="O1578" s="120" t="s">
        <v>1619</v>
      </c>
      <c r="P1578" s="120">
        <v>415061</v>
      </c>
      <c r="Q1578" s="120" t="s">
        <v>1620</v>
      </c>
      <c r="R1578" s="120" t="s">
        <v>332</v>
      </c>
      <c r="S1578" s="120" t="s">
        <v>2097</v>
      </c>
      <c r="T1578" s="120" t="s">
        <v>185</v>
      </c>
      <c r="U1578" s="120" t="s">
        <v>186</v>
      </c>
      <c r="V1578" s="120">
        <v>541</v>
      </c>
      <c r="W1578" s="120" t="s">
        <v>5880</v>
      </c>
      <c r="X1578" s="120">
        <v>349008073</v>
      </c>
      <c r="Y1578" s="120" t="s">
        <v>2098</v>
      </c>
      <c r="Z1578" s="120" t="s">
        <v>331</v>
      </c>
      <c r="AA1578" s="123">
        <v>30934</v>
      </c>
      <c r="AB1578" s="120" t="s">
        <v>197</v>
      </c>
      <c r="AC1578" s="120">
        <v>12</v>
      </c>
      <c r="AD1578" s="120" t="s">
        <v>276</v>
      </c>
      <c r="AE1578" s="120" t="s">
        <v>318</v>
      </c>
      <c r="AF1578" s="123">
        <v>2884</v>
      </c>
      <c r="AG1578" s="123">
        <v>2950</v>
      </c>
      <c r="AH1578" s="120" t="s">
        <v>766</v>
      </c>
      <c r="AI1578" s="123">
        <v>17035.95</v>
      </c>
      <c r="AJ1578" s="123">
        <v>3548.05</v>
      </c>
      <c r="AK1578" s="123">
        <v>20584</v>
      </c>
      <c r="AL1578" s="123">
        <v>13898.05</v>
      </c>
      <c r="AM1578" s="123">
        <v>851.95</v>
      </c>
      <c r="AN1578" s="123">
        <v>14750</v>
      </c>
      <c r="AO1578" s="123">
        <v>13898.05</v>
      </c>
      <c r="AP1578" s="123">
        <v>851.95</v>
      </c>
      <c r="AQ1578" s="123">
        <v>14750</v>
      </c>
      <c r="AR1578" s="120">
        <v>31</v>
      </c>
      <c r="AS1578" s="120">
        <f>VLOOKUP(X1578:X3841,[7]Sheet1!$T$2:$AC$1764,10,0)</f>
        <v>686</v>
      </c>
      <c r="AT1578" s="107" t="str">
        <f>VLOOKUP(X1578:X3835,'[8]Asset Classification'!$J$3:$S$2325,10,0)</f>
        <v>&gt;180</v>
      </c>
      <c r="AU1578" s="120"/>
      <c r="AV1578" s="120"/>
      <c r="AW1578" s="120"/>
      <c r="AX1578" s="120" t="s">
        <v>544</v>
      </c>
      <c r="AY1578" s="120" t="s">
        <v>545</v>
      </c>
      <c r="AZ1578" s="120"/>
      <c r="BA1578" s="120"/>
      <c r="BB1578" s="126"/>
      <c r="BC1578" s="110"/>
      <c r="BD1578" s="111"/>
      <c r="BE1578" s="111"/>
      <c r="BF1578" s="112"/>
      <c r="BG1578" s="111"/>
      <c r="BH1578" s="113"/>
      <c r="BI1578" s="111"/>
      <c r="BJ1578" s="111"/>
      <c r="BK1578" s="114"/>
      <c r="BL1578" s="122"/>
    </row>
    <row r="1579" spans="1:64" s="125" customFormat="1" ht="14.55" customHeight="1" x14ac:dyDescent="0.3">
      <c r="A1579" s="120">
        <v>1574</v>
      </c>
      <c r="B1579" s="120" t="s">
        <v>5879</v>
      </c>
      <c r="C1579" s="120" t="s">
        <v>178</v>
      </c>
      <c r="D1579" s="120" t="s">
        <v>850</v>
      </c>
      <c r="E1579" s="120" t="s">
        <v>851</v>
      </c>
      <c r="F1579" s="120" t="s">
        <v>852</v>
      </c>
      <c r="G1579" s="120" t="s">
        <v>853</v>
      </c>
      <c r="H1579" s="120" t="s">
        <v>854</v>
      </c>
      <c r="I1579" s="120">
        <v>40671</v>
      </c>
      <c r="J1579" s="120" t="s">
        <v>1132</v>
      </c>
      <c r="K1579" s="120">
        <v>40671</v>
      </c>
      <c r="L1579" s="120" t="s">
        <v>890</v>
      </c>
      <c r="M1579" s="120" t="s">
        <v>891</v>
      </c>
      <c r="N1579" s="120">
        <v>348453</v>
      </c>
      <c r="O1579" s="120" t="s">
        <v>1619</v>
      </c>
      <c r="P1579" s="120">
        <v>415061</v>
      </c>
      <c r="Q1579" s="120" t="s">
        <v>1620</v>
      </c>
      <c r="R1579" s="120" t="s">
        <v>332</v>
      </c>
      <c r="S1579" s="120" t="s">
        <v>1632</v>
      </c>
      <c r="T1579" s="120" t="s">
        <v>185</v>
      </c>
      <c r="U1579" s="120" t="s">
        <v>186</v>
      </c>
      <c r="V1579" s="120">
        <v>541</v>
      </c>
      <c r="W1579" s="120" t="s">
        <v>5880</v>
      </c>
      <c r="X1579" s="120">
        <v>349008218</v>
      </c>
      <c r="Y1579" s="120" t="s">
        <v>1633</v>
      </c>
      <c r="Z1579" s="120" t="s">
        <v>331</v>
      </c>
      <c r="AA1579" s="123">
        <v>30934</v>
      </c>
      <c r="AB1579" s="120" t="s">
        <v>197</v>
      </c>
      <c r="AC1579" s="120">
        <v>12</v>
      </c>
      <c r="AD1579" s="120" t="s">
        <v>276</v>
      </c>
      <c r="AE1579" s="120" t="s">
        <v>318</v>
      </c>
      <c r="AF1579" s="123">
        <v>2884</v>
      </c>
      <c r="AG1579" s="123">
        <v>2950</v>
      </c>
      <c r="AH1579" s="120" t="s">
        <v>2096</v>
      </c>
      <c r="AI1579" s="123">
        <v>17035.95</v>
      </c>
      <c r="AJ1579" s="123">
        <v>3548.05</v>
      </c>
      <c r="AK1579" s="123">
        <v>20584</v>
      </c>
      <c r="AL1579" s="123">
        <v>13898.05</v>
      </c>
      <c r="AM1579" s="123">
        <v>851.95</v>
      </c>
      <c r="AN1579" s="123">
        <v>14750</v>
      </c>
      <c r="AO1579" s="123">
        <v>13898.05</v>
      </c>
      <c r="AP1579" s="123">
        <v>851.95</v>
      </c>
      <c r="AQ1579" s="123">
        <v>14750</v>
      </c>
      <c r="AR1579" s="120">
        <v>31</v>
      </c>
      <c r="AS1579" s="120">
        <f>VLOOKUP(X1579:X3842,[7]Sheet1!$T$2:$AC$1764,10,0)</f>
        <v>686</v>
      </c>
      <c r="AT1579" s="107" t="str">
        <f>VLOOKUP(X1579:X3836,'[8]Asset Classification'!$J$3:$S$2325,10,0)</f>
        <v>&gt;180</v>
      </c>
      <c r="AU1579" s="120"/>
      <c r="AV1579" s="120"/>
      <c r="AW1579" s="120"/>
      <c r="AX1579" s="120" t="s">
        <v>544</v>
      </c>
      <c r="AY1579" s="120" t="s">
        <v>545</v>
      </c>
      <c r="AZ1579" s="120"/>
      <c r="BA1579" s="120"/>
      <c r="BB1579" s="126"/>
      <c r="BC1579" s="110"/>
      <c r="BD1579" s="111"/>
      <c r="BE1579" s="111"/>
      <c r="BF1579" s="112"/>
      <c r="BG1579" s="111"/>
      <c r="BH1579" s="113"/>
      <c r="BI1579" s="111"/>
      <c r="BJ1579" s="111"/>
      <c r="BK1579" s="114"/>
      <c r="BL1579" s="122"/>
    </row>
    <row r="1580" spans="1:64" s="125" customFormat="1" ht="14.55" customHeight="1" x14ac:dyDescent="0.3">
      <c r="A1580" s="120">
        <v>1575</v>
      </c>
      <c r="B1580" s="120" t="s">
        <v>5879</v>
      </c>
      <c r="C1580" s="120" t="s">
        <v>178</v>
      </c>
      <c r="D1580" s="120" t="s">
        <v>850</v>
      </c>
      <c r="E1580" s="120" t="s">
        <v>851</v>
      </c>
      <c r="F1580" s="120" t="s">
        <v>852</v>
      </c>
      <c r="G1580" s="120" t="s">
        <v>853</v>
      </c>
      <c r="H1580" s="120" t="s">
        <v>854</v>
      </c>
      <c r="I1580" s="120">
        <v>40671</v>
      </c>
      <c r="J1580" s="120" t="s">
        <v>1132</v>
      </c>
      <c r="K1580" s="120">
        <v>40671</v>
      </c>
      <c r="L1580" s="120" t="s">
        <v>890</v>
      </c>
      <c r="M1580" s="120" t="s">
        <v>891</v>
      </c>
      <c r="N1580" s="120">
        <v>348453</v>
      </c>
      <c r="O1580" s="120" t="s">
        <v>1581</v>
      </c>
      <c r="P1580" s="120">
        <v>91526</v>
      </c>
      <c r="Q1580" s="120" t="s">
        <v>1650</v>
      </c>
      <c r="R1580" s="120" t="s">
        <v>332</v>
      </c>
      <c r="S1580" s="120" t="s">
        <v>2100</v>
      </c>
      <c r="T1580" s="120" t="s">
        <v>185</v>
      </c>
      <c r="U1580" s="120" t="s">
        <v>186</v>
      </c>
      <c r="V1580" s="120">
        <v>541</v>
      </c>
      <c r="W1580" s="120" t="s">
        <v>5880</v>
      </c>
      <c r="X1580" s="120">
        <v>349012991</v>
      </c>
      <c r="Y1580" s="120" t="s">
        <v>2101</v>
      </c>
      <c r="Z1580" s="120" t="s">
        <v>331</v>
      </c>
      <c r="AA1580" s="123">
        <v>30834</v>
      </c>
      <c r="AB1580" s="120" t="s">
        <v>548</v>
      </c>
      <c r="AC1580" s="120">
        <v>12</v>
      </c>
      <c r="AD1580" s="120" t="s">
        <v>276</v>
      </c>
      <c r="AE1580" s="120" t="s">
        <v>318</v>
      </c>
      <c r="AF1580" s="123">
        <v>2782</v>
      </c>
      <c r="AG1580" s="123">
        <v>2950</v>
      </c>
      <c r="AH1580" s="120" t="s">
        <v>553</v>
      </c>
      <c r="AI1580" s="123">
        <v>16935.95</v>
      </c>
      <c r="AJ1580" s="123">
        <v>3546.05</v>
      </c>
      <c r="AK1580" s="123">
        <v>20482</v>
      </c>
      <c r="AL1580" s="123">
        <v>13898.05</v>
      </c>
      <c r="AM1580" s="123">
        <v>851.95</v>
      </c>
      <c r="AN1580" s="123">
        <v>14750</v>
      </c>
      <c r="AO1580" s="123">
        <v>13898.05</v>
      </c>
      <c r="AP1580" s="123">
        <v>851.95</v>
      </c>
      <c r="AQ1580" s="123">
        <v>14750</v>
      </c>
      <c r="AR1580" s="120">
        <v>31</v>
      </c>
      <c r="AS1580" s="120">
        <f>VLOOKUP(X1580:X3843,[7]Sheet1!$T$2:$AC$1764,10,0)</f>
        <v>686</v>
      </c>
      <c r="AT1580" s="107" t="str">
        <f>VLOOKUP(X1580:X3837,'[8]Asset Classification'!$J$3:$S$2325,10,0)</f>
        <v>&gt;180</v>
      </c>
      <c r="AU1580" s="120"/>
      <c r="AV1580" s="120"/>
      <c r="AW1580" s="120"/>
      <c r="AX1580" s="120" t="s">
        <v>544</v>
      </c>
      <c r="AY1580" s="120" t="s">
        <v>545</v>
      </c>
      <c r="AZ1580" s="120"/>
      <c r="BA1580" s="120"/>
      <c r="BB1580" s="126"/>
      <c r="BC1580" s="110"/>
      <c r="BD1580" s="111"/>
      <c r="BE1580" s="111"/>
      <c r="BF1580" s="112"/>
      <c r="BG1580" s="111"/>
      <c r="BH1580" s="113"/>
      <c r="BI1580" s="111"/>
      <c r="BJ1580" s="111"/>
      <c r="BK1580" s="114"/>
      <c r="BL1580" s="122"/>
    </row>
    <row r="1581" spans="1:64" s="125" customFormat="1" ht="14.55" customHeight="1" x14ac:dyDescent="0.3">
      <c r="A1581" s="120">
        <v>1576</v>
      </c>
      <c r="B1581" s="120" t="s">
        <v>5879</v>
      </c>
      <c r="C1581" s="120" t="s">
        <v>178</v>
      </c>
      <c r="D1581" s="120" t="s">
        <v>850</v>
      </c>
      <c r="E1581" s="120" t="s">
        <v>851</v>
      </c>
      <c r="F1581" s="120" t="s">
        <v>852</v>
      </c>
      <c r="G1581" s="120" t="s">
        <v>853</v>
      </c>
      <c r="H1581" s="120" t="s">
        <v>854</v>
      </c>
      <c r="I1581" s="120">
        <v>40671</v>
      </c>
      <c r="J1581" s="120" t="s">
        <v>1132</v>
      </c>
      <c r="K1581" s="120">
        <v>40671</v>
      </c>
      <c r="L1581" s="120" t="s">
        <v>890</v>
      </c>
      <c r="M1581" s="120" t="s">
        <v>891</v>
      </c>
      <c r="N1581" s="120">
        <v>62883</v>
      </c>
      <c r="O1581" s="120" t="s">
        <v>1581</v>
      </c>
      <c r="P1581" s="120">
        <v>91527</v>
      </c>
      <c r="Q1581" s="120" t="s">
        <v>1582</v>
      </c>
      <c r="R1581" s="120" t="s">
        <v>332</v>
      </c>
      <c r="S1581" s="120" t="s">
        <v>1583</v>
      </c>
      <c r="T1581" s="120" t="s">
        <v>185</v>
      </c>
      <c r="U1581" s="120" t="s">
        <v>186</v>
      </c>
      <c r="V1581" s="120">
        <v>541</v>
      </c>
      <c r="W1581" s="120" t="s">
        <v>5880</v>
      </c>
      <c r="X1581" s="120">
        <v>349366951</v>
      </c>
      <c r="Y1581" s="120" t="s">
        <v>2196</v>
      </c>
      <c r="Z1581" s="120" t="s">
        <v>2189</v>
      </c>
      <c r="AA1581" s="123">
        <v>30834</v>
      </c>
      <c r="AB1581" s="120" t="s">
        <v>548</v>
      </c>
      <c r="AC1581" s="120">
        <v>12</v>
      </c>
      <c r="AD1581" s="120" t="s">
        <v>276</v>
      </c>
      <c r="AE1581" s="120" t="s">
        <v>340</v>
      </c>
      <c r="AF1581" s="123">
        <v>3109</v>
      </c>
      <c r="AG1581" s="123">
        <v>2950</v>
      </c>
      <c r="AH1581" s="120" t="s">
        <v>553</v>
      </c>
      <c r="AI1581" s="123">
        <v>14365.67</v>
      </c>
      <c r="AJ1581" s="123">
        <v>3493.33</v>
      </c>
      <c r="AK1581" s="123">
        <v>17859</v>
      </c>
      <c r="AL1581" s="123">
        <v>16468.330000000002</v>
      </c>
      <c r="AM1581" s="123">
        <v>1231.67</v>
      </c>
      <c r="AN1581" s="123">
        <v>17700</v>
      </c>
      <c r="AO1581" s="123">
        <v>16468.330000000002</v>
      </c>
      <c r="AP1581" s="123">
        <v>1231.67</v>
      </c>
      <c r="AQ1581" s="123">
        <v>17700</v>
      </c>
      <c r="AR1581" s="120">
        <v>31</v>
      </c>
      <c r="AS1581" s="120">
        <f>VLOOKUP(X1581:X3844,[7]Sheet1!$T$2:$AC$1764,10,0)</f>
        <v>686</v>
      </c>
      <c r="AT1581" s="107" t="str">
        <f>VLOOKUP(X1581:X3838,'[8]Asset Classification'!$J$3:$S$2325,10,0)</f>
        <v>&gt;180</v>
      </c>
      <c r="AU1581" s="120"/>
      <c r="AV1581" s="120"/>
      <c r="AW1581" s="120"/>
      <c r="AX1581" s="120" t="s">
        <v>544</v>
      </c>
      <c r="AY1581" s="120" t="s">
        <v>545</v>
      </c>
      <c r="AZ1581" s="120"/>
      <c r="BA1581" s="120"/>
      <c r="BB1581" s="126"/>
      <c r="BC1581" s="110"/>
      <c r="BD1581" s="111"/>
      <c r="BE1581" s="111"/>
      <c r="BF1581" s="112"/>
      <c r="BG1581" s="111"/>
      <c r="BH1581" s="113"/>
      <c r="BI1581" s="111"/>
      <c r="BJ1581" s="111"/>
      <c r="BK1581" s="114"/>
      <c r="BL1581" s="122"/>
    </row>
    <row r="1582" spans="1:64" s="125" customFormat="1" ht="14.55" customHeight="1" x14ac:dyDescent="0.3">
      <c r="A1582" s="120">
        <v>1577</v>
      </c>
      <c r="B1582" s="120" t="s">
        <v>5879</v>
      </c>
      <c r="C1582" s="120" t="s">
        <v>178</v>
      </c>
      <c r="D1582" s="120" t="s">
        <v>850</v>
      </c>
      <c r="E1582" s="120" t="s">
        <v>851</v>
      </c>
      <c r="F1582" s="120" t="s">
        <v>852</v>
      </c>
      <c r="G1582" s="120" t="s">
        <v>853</v>
      </c>
      <c r="H1582" s="120" t="s">
        <v>854</v>
      </c>
      <c r="I1582" s="120">
        <v>40714</v>
      </c>
      <c r="J1582" s="120" t="s">
        <v>1081</v>
      </c>
      <c r="K1582" s="120">
        <v>40714</v>
      </c>
      <c r="L1582" s="120" t="s">
        <v>916</v>
      </c>
      <c r="M1582" s="120" t="s">
        <v>917</v>
      </c>
      <c r="N1582" s="120">
        <v>305078</v>
      </c>
      <c r="O1582" s="120" t="s">
        <v>924</v>
      </c>
      <c r="P1582" s="120">
        <v>417595</v>
      </c>
      <c r="Q1582" s="120" t="s">
        <v>1609</v>
      </c>
      <c r="R1582" s="120" t="s">
        <v>332</v>
      </c>
      <c r="S1582" s="120" t="s">
        <v>1636</v>
      </c>
      <c r="T1582" s="120" t="s">
        <v>185</v>
      </c>
      <c r="U1582" s="120" t="s">
        <v>186</v>
      </c>
      <c r="V1582" s="120">
        <v>541</v>
      </c>
      <c r="W1582" s="120" t="s">
        <v>5880</v>
      </c>
      <c r="X1582" s="120">
        <v>349545309</v>
      </c>
      <c r="Y1582" s="120" t="s">
        <v>1637</v>
      </c>
      <c r="Z1582" s="120" t="s">
        <v>2237</v>
      </c>
      <c r="AA1582" s="123">
        <v>30934</v>
      </c>
      <c r="AB1582" s="120" t="s">
        <v>194</v>
      </c>
      <c r="AC1582" s="120">
        <v>12</v>
      </c>
      <c r="AD1582" s="120" t="s">
        <v>276</v>
      </c>
      <c r="AE1582" s="120" t="s">
        <v>353</v>
      </c>
      <c r="AF1582" s="123">
        <v>3178</v>
      </c>
      <c r="AG1582" s="123">
        <v>2950</v>
      </c>
      <c r="AH1582" s="120" t="s">
        <v>362</v>
      </c>
      <c r="AI1582" s="123">
        <v>11914.02</v>
      </c>
      <c r="AJ1582" s="123">
        <v>3063.98</v>
      </c>
      <c r="AK1582" s="123">
        <v>14978</v>
      </c>
      <c r="AL1582" s="123">
        <v>19019.98</v>
      </c>
      <c r="AM1582" s="123">
        <v>1630.02</v>
      </c>
      <c r="AN1582" s="123">
        <v>20650</v>
      </c>
      <c r="AO1582" s="123">
        <v>19019.98</v>
      </c>
      <c r="AP1582" s="123">
        <v>1630.02</v>
      </c>
      <c r="AQ1582" s="123">
        <v>20650</v>
      </c>
      <c r="AR1582" s="120">
        <v>29</v>
      </c>
      <c r="AS1582" s="120">
        <f>VLOOKUP(X1582:X3845,[7]Sheet1!$T$2:$AC$1764,10,0)</f>
        <v>686</v>
      </c>
      <c r="AT1582" s="107" t="str">
        <f>VLOOKUP(X1582:X3839,'[8]Asset Classification'!$J$3:$S$2325,10,0)</f>
        <v>&gt;180</v>
      </c>
      <c r="AU1582" s="120"/>
      <c r="AV1582" s="120"/>
      <c r="AW1582" s="120"/>
      <c r="AX1582" s="120" t="s">
        <v>544</v>
      </c>
      <c r="AY1582" s="120" t="s">
        <v>545</v>
      </c>
      <c r="AZ1582" s="120"/>
      <c r="BA1582" s="120"/>
      <c r="BB1582" s="126"/>
      <c r="BC1582" s="110"/>
      <c r="BD1582" s="111"/>
      <c r="BE1582" s="111"/>
      <c r="BF1582" s="112"/>
      <c r="BG1582" s="111"/>
      <c r="BH1582" s="113"/>
      <c r="BI1582" s="111"/>
      <c r="BJ1582" s="111"/>
      <c r="BK1582" s="114"/>
      <c r="BL1582" s="122"/>
    </row>
    <row r="1583" spans="1:64" s="125" customFormat="1" ht="14.55" customHeight="1" x14ac:dyDescent="0.3">
      <c r="A1583" s="120">
        <v>1578</v>
      </c>
      <c r="B1583" s="120" t="s">
        <v>5879</v>
      </c>
      <c r="C1583" s="120" t="s">
        <v>178</v>
      </c>
      <c r="D1583" s="120" t="s">
        <v>850</v>
      </c>
      <c r="E1583" s="120" t="s">
        <v>851</v>
      </c>
      <c r="F1583" s="120" t="s">
        <v>852</v>
      </c>
      <c r="G1583" s="120" t="s">
        <v>853</v>
      </c>
      <c r="H1583" s="120" t="s">
        <v>854</v>
      </c>
      <c r="I1583" s="120">
        <v>40714</v>
      </c>
      <c r="J1583" s="120" t="s">
        <v>1081</v>
      </c>
      <c r="K1583" s="120">
        <v>40714</v>
      </c>
      <c r="L1583" s="120" t="s">
        <v>916</v>
      </c>
      <c r="M1583" s="120" t="s">
        <v>917</v>
      </c>
      <c r="N1583" s="120">
        <v>305078</v>
      </c>
      <c r="O1583" s="120" t="s">
        <v>924</v>
      </c>
      <c r="P1583" s="120">
        <v>417595</v>
      </c>
      <c r="Q1583" s="120" t="s">
        <v>1609</v>
      </c>
      <c r="R1583" s="120" t="s">
        <v>332</v>
      </c>
      <c r="S1583" s="120" t="s">
        <v>2238</v>
      </c>
      <c r="T1583" s="120" t="s">
        <v>185</v>
      </c>
      <c r="U1583" s="120" t="s">
        <v>186</v>
      </c>
      <c r="V1583" s="120">
        <v>541</v>
      </c>
      <c r="W1583" s="120" t="s">
        <v>5880</v>
      </c>
      <c r="X1583" s="120">
        <v>349545310</v>
      </c>
      <c r="Y1583" s="120" t="s">
        <v>2239</v>
      </c>
      <c r="Z1583" s="120" t="s">
        <v>2237</v>
      </c>
      <c r="AA1583" s="123">
        <v>30934</v>
      </c>
      <c r="AB1583" s="120" t="s">
        <v>194</v>
      </c>
      <c r="AC1583" s="120">
        <v>12</v>
      </c>
      <c r="AD1583" s="120" t="s">
        <v>276</v>
      </c>
      <c r="AE1583" s="120" t="s">
        <v>353</v>
      </c>
      <c r="AF1583" s="123">
        <v>3178</v>
      </c>
      <c r="AG1583" s="123">
        <v>2950</v>
      </c>
      <c r="AH1583" s="120" t="s">
        <v>362</v>
      </c>
      <c r="AI1583" s="123">
        <v>11914.02</v>
      </c>
      <c r="AJ1583" s="123">
        <v>3063.98</v>
      </c>
      <c r="AK1583" s="123">
        <v>14978</v>
      </c>
      <c r="AL1583" s="123">
        <v>19019.98</v>
      </c>
      <c r="AM1583" s="123">
        <v>1630.02</v>
      </c>
      <c r="AN1583" s="123">
        <v>20650</v>
      </c>
      <c r="AO1583" s="123">
        <v>19019.98</v>
      </c>
      <c r="AP1583" s="123">
        <v>1630.02</v>
      </c>
      <c r="AQ1583" s="123">
        <v>20650</v>
      </c>
      <c r="AR1583" s="120">
        <v>29</v>
      </c>
      <c r="AS1583" s="120">
        <f>VLOOKUP(X1583:X3846,[7]Sheet1!$T$2:$AC$1764,10,0)</f>
        <v>686</v>
      </c>
      <c r="AT1583" s="107" t="str">
        <f>VLOOKUP(X1583:X3840,'[8]Asset Classification'!$J$3:$S$2325,10,0)</f>
        <v>&gt;180</v>
      </c>
      <c r="AU1583" s="120"/>
      <c r="AV1583" s="120"/>
      <c r="AW1583" s="120"/>
      <c r="AX1583" s="120" t="s">
        <v>544</v>
      </c>
      <c r="AY1583" s="120" t="s">
        <v>545</v>
      </c>
      <c r="AZ1583" s="120"/>
      <c r="BA1583" s="120"/>
      <c r="BB1583" s="126"/>
      <c r="BC1583" s="110"/>
      <c r="BD1583" s="111"/>
      <c r="BE1583" s="111"/>
      <c r="BF1583" s="112"/>
      <c r="BG1583" s="111"/>
      <c r="BH1583" s="113"/>
      <c r="BI1583" s="111"/>
      <c r="BJ1583" s="111"/>
      <c r="BK1583" s="114"/>
      <c r="BL1583" s="122"/>
    </row>
    <row r="1584" spans="1:64" s="125" customFormat="1" ht="14.55" customHeight="1" x14ac:dyDescent="0.3">
      <c r="A1584" s="120">
        <v>1579</v>
      </c>
      <c r="B1584" s="120" t="s">
        <v>5879</v>
      </c>
      <c r="C1584" s="120" t="s">
        <v>178</v>
      </c>
      <c r="D1584" s="120" t="s">
        <v>850</v>
      </c>
      <c r="E1584" s="120" t="s">
        <v>851</v>
      </c>
      <c r="F1584" s="120" t="s">
        <v>852</v>
      </c>
      <c r="G1584" s="120" t="s">
        <v>853</v>
      </c>
      <c r="H1584" s="120" t="s">
        <v>854</v>
      </c>
      <c r="I1584" s="120">
        <v>40714</v>
      </c>
      <c r="J1584" s="120" t="s">
        <v>1081</v>
      </c>
      <c r="K1584" s="120">
        <v>40714</v>
      </c>
      <c r="L1584" s="120" t="s">
        <v>1019</v>
      </c>
      <c r="M1584" s="120" t="s">
        <v>1020</v>
      </c>
      <c r="N1584" s="120">
        <v>395267</v>
      </c>
      <c r="O1584" s="120" t="s">
        <v>924</v>
      </c>
      <c r="P1584" s="120">
        <v>417595</v>
      </c>
      <c r="Q1584" s="120" t="s">
        <v>1609</v>
      </c>
      <c r="R1584" s="120" t="s">
        <v>332</v>
      </c>
      <c r="S1584" s="120" t="s">
        <v>1610</v>
      </c>
      <c r="T1584" s="120" t="s">
        <v>185</v>
      </c>
      <c r="U1584" s="120" t="s">
        <v>186</v>
      </c>
      <c r="V1584" s="120">
        <v>541</v>
      </c>
      <c r="W1584" s="120" t="s">
        <v>5880</v>
      </c>
      <c r="X1584" s="120">
        <v>349545985</v>
      </c>
      <c r="Y1584" s="120" t="s">
        <v>1611</v>
      </c>
      <c r="Z1584" s="120" t="s">
        <v>2237</v>
      </c>
      <c r="AA1584" s="123">
        <v>30934</v>
      </c>
      <c r="AB1584" s="120" t="s">
        <v>194</v>
      </c>
      <c r="AC1584" s="120">
        <v>12</v>
      </c>
      <c r="AD1584" s="120" t="s">
        <v>276</v>
      </c>
      <c r="AE1584" s="120" t="s">
        <v>353</v>
      </c>
      <c r="AF1584" s="123">
        <v>3178</v>
      </c>
      <c r="AG1584" s="123">
        <v>2950</v>
      </c>
      <c r="AH1584" s="120" t="s">
        <v>2096</v>
      </c>
      <c r="AI1584" s="123">
        <v>11914.02</v>
      </c>
      <c r="AJ1584" s="123">
        <v>3063.98</v>
      </c>
      <c r="AK1584" s="123">
        <v>14978</v>
      </c>
      <c r="AL1584" s="123">
        <v>19019.98</v>
      </c>
      <c r="AM1584" s="123">
        <v>1630.02</v>
      </c>
      <c r="AN1584" s="123">
        <v>20650</v>
      </c>
      <c r="AO1584" s="123">
        <v>19019.98</v>
      </c>
      <c r="AP1584" s="123">
        <v>1630.02</v>
      </c>
      <c r="AQ1584" s="123">
        <v>20650</v>
      </c>
      <c r="AR1584" s="120">
        <v>29</v>
      </c>
      <c r="AS1584" s="120">
        <f>VLOOKUP(X1584:X3847,[7]Sheet1!$T$2:$AC$1764,10,0)</f>
        <v>686</v>
      </c>
      <c r="AT1584" s="107" t="str">
        <f>VLOOKUP(X1584:X3841,'[8]Asset Classification'!$J$3:$S$2325,10,0)</f>
        <v>&gt;180</v>
      </c>
      <c r="AU1584" s="120"/>
      <c r="AV1584" s="120"/>
      <c r="AW1584" s="120"/>
      <c r="AX1584" s="120" t="s">
        <v>544</v>
      </c>
      <c r="AY1584" s="120" t="s">
        <v>545</v>
      </c>
      <c r="AZ1584" s="120"/>
      <c r="BA1584" s="120"/>
      <c r="BB1584" s="126"/>
      <c r="BC1584" s="110"/>
      <c r="BD1584" s="111"/>
      <c r="BE1584" s="111"/>
      <c r="BF1584" s="112"/>
      <c r="BG1584" s="111"/>
      <c r="BH1584" s="113"/>
      <c r="BI1584" s="111"/>
      <c r="BJ1584" s="111"/>
      <c r="BK1584" s="114"/>
      <c r="BL1584" s="122"/>
    </row>
    <row r="1585" spans="1:64" s="125" customFormat="1" ht="14.55" customHeight="1" x14ac:dyDescent="0.3">
      <c r="A1585" s="120">
        <v>1580</v>
      </c>
      <c r="B1585" s="120" t="s">
        <v>5879</v>
      </c>
      <c r="C1585" s="120" t="s">
        <v>178</v>
      </c>
      <c r="D1585" s="120" t="s">
        <v>850</v>
      </c>
      <c r="E1585" s="120" t="s">
        <v>851</v>
      </c>
      <c r="F1585" s="120" t="s">
        <v>852</v>
      </c>
      <c r="G1585" s="120" t="s">
        <v>853</v>
      </c>
      <c r="H1585" s="120" t="s">
        <v>854</v>
      </c>
      <c r="I1585" s="120">
        <v>40726</v>
      </c>
      <c r="J1585" s="120" t="s">
        <v>1874</v>
      </c>
      <c r="K1585" s="120">
        <v>40726</v>
      </c>
      <c r="L1585" s="120" t="s">
        <v>855</v>
      </c>
      <c r="M1585" s="120" t="s">
        <v>856</v>
      </c>
      <c r="N1585" s="120">
        <v>348188</v>
      </c>
      <c r="O1585" s="120" t="s">
        <v>924</v>
      </c>
      <c r="P1585" s="120">
        <v>417595</v>
      </c>
      <c r="Q1585" s="120" t="s">
        <v>1609</v>
      </c>
      <c r="R1585" s="120" t="s">
        <v>332</v>
      </c>
      <c r="S1585" s="120" t="s">
        <v>2240</v>
      </c>
      <c r="T1585" s="120" t="s">
        <v>185</v>
      </c>
      <c r="U1585" s="120" t="s">
        <v>186</v>
      </c>
      <c r="V1585" s="120">
        <v>541</v>
      </c>
      <c r="W1585" s="120" t="s">
        <v>5880</v>
      </c>
      <c r="X1585" s="120">
        <v>349545986</v>
      </c>
      <c r="Y1585" s="120" t="s">
        <v>2241</v>
      </c>
      <c r="Z1585" s="120" t="s">
        <v>2237</v>
      </c>
      <c r="AA1585" s="123">
        <v>30934</v>
      </c>
      <c r="AB1585" s="120" t="s">
        <v>194</v>
      </c>
      <c r="AC1585" s="120">
        <v>12</v>
      </c>
      <c r="AD1585" s="120" t="s">
        <v>276</v>
      </c>
      <c r="AE1585" s="120" t="s">
        <v>353</v>
      </c>
      <c r="AF1585" s="123">
        <v>3178</v>
      </c>
      <c r="AG1585" s="123">
        <v>2950</v>
      </c>
      <c r="AH1585" s="120" t="s">
        <v>362</v>
      </c>
      <c r="AI1585" s="123">
        <v>11914.02</v>
      </c>
      <c r="AJ1585" s="123">
        <v>3063.98</v>
      </c>
      <c r="AK1585" s="123">
        <v>14978</v>
      </c>
      <c r="AL1585" s="123">
        <v>19019.98</v>
      </c>
      <c r="AM1585" s="123">
        <v>1630.02</v>
      </c>
      <c r="AN1585" s="123">
        <v>20650</v>
      </c>
      <c r="AO1585" s="123">
        <v>19019.98</v>
      </c>
      <c r="AP1585" s="123">
        <v>1630.02</v>
      </c>
      <c r="AQ1585" s="123">
        <v>20650</v>
      </c>
      <c r="AR1585" s="120">
        <v>29</v>
      </c>
      <c r="AS1585" s="120">
        <f>VLOOKUP(X1585:X3848,[7]Sheet1!$T$2:$AC$1764,10,0)</f>
        <v>686</v>
      </c>
      <c r="AT1585" s="107" t="str">
        <f>VLOOKUP(X1585:X3842,'[8]Asset Classification'!$J$3:$S$2325,10,0)</f>
        <v>&gt;180</v>
      </c>
      <c r="AU1585" s="120"/>
      <c r="AV1585" s="120"/>
      <c r="AW1585" s="120"/>
      <c r="AX1585" s="120" t="s">
        <v>544</v>
      </c>
      <c r="AY1585" s="120" t="s">
        <v>545</v>
      </c>
      <c r="AZ1585" s="120"/>
      <c r="BA1585" s="120"/>
      <c r="BB1585" s="126"/>
      <c r="BC1585" s="110"/>
      <c r="BD1585" s="111"/>
      <c r="BE1585" s="111"/>
      <c r="BF1585" s="112"/>
      <c r="BG1585" s="111"/>
      <c r="BH1585" s="113"/>
      <c r="BI1585" s="111"/>
      <c r="BJ1585" s="111"/>
      <c r="BK1585" s="114"/>
      <c r="BL1585" s="122"/>
    </row>
    <row r="1586" spans="1:64" s="125" customFormat="1" ht="14.55" customHeight="1" x14ac:dyDescent="0.3">
      <c r="A1586" s="120">
        <v>1581</v>
      </c>
      <c r="B1586" s="120" t="s">
        <v>5879</v>
      </c>
      <c r="C1586" s="120" t="s">
        <v>178</v>
      </c>
      <c r="D1586" s="120" t="s">
        <v>850</v>
      </c>
      <c r="E1586" s="120" t="s">
        <v>851</v>
      </c>
      <c r="F1586" s="120" t="s">
        <v>852</v>
      </c>
      <c r="G1586" s="120" t="s">
        <v>853</v>
      </c>
      <c r="H1586" s="120" t="s">
        <v>854</v>
      </c>
      <c r="I1586" s="120">
        <v>40726</v>
      </c>
      <c r="J1586" s="120" t="s">
        <v>1874</v>
      </c>
      <c r="K1586" s="120">
        <v>40726</v>
      </c>
      <c r="L1586" s="120" t="s">
        <v>855</v>
      </c>
      <c r="M1586" s="120" t="s">
        <v>856</v>
      </c>
      <c r="N1586" s="120">
        <v>348188</v>
      </c>
      <c r="O1586" s="120" t="s">
        <v>924</v>
      </c>
      <c r="P1586" s="120">
        <v>417595</v>
      </c>
      <c r="Q1586" s="120" t="s">
        <v>1609</v>
      </c>
      <c r="R1586" s="120" t="s">
        <v>332</v>
      </c>
      <c r="S1586" s="120" t="s">
        <v>2242</v>
      </c>
      <c r="T1586" s="120" t="s">
        <v>185</v>
      </c>
      <c r="U1586" s="120" t="s">
        <v>186</v>
      </c>
      <c r="V1586" s="120">
        <v>541</v>
      </c>
      <c r="W1586" s="120" t="s">
        <v>5880</v>
      </c>
      <c r="X1586" s="120">
        <v>349545987</v>
      </c>
      <c r="Y1586" s="120" t="s">
        <v>2243</v>
      </c>
      <c r="Z1586" s="120" t="s">
        <v>2237</v>
      </c>
      <c r="AA1586" s="123">
        <v>30934</v>
      </c>
      <c r="AB1586" s="120" t="s">
        <v>194</v>
      </c>
      <c r="AC1586" s="120">
        <v>12</v>
      </c>
      <c r="AD1586" s="120" t="s">
        <v>276</v>
      </c>
      <c r="AE1586" s="120" t="s">
        <v>353</v>
      </c>
      <c r="AF1586" s="123">
        <v>3178</v>
      </c>
      <c r="AG1586" s="123">
        <v>2950</v>
      </c>
      <c r="AH1586" s="120" t="s">
        <v>553</v>
      </c>
      <c r="AI1586" s="123">
        <v>11914.02</v>
      </c>
      <c r="AJ1586" s="123">
        <v>3063.98</v>
      </c>
      <c r="AK1586" s="123">
        <v>14978</v>
      </c>
      <c r="AL1586" s="123">
        <v>19019.98</v>
      </c>
      <c r="AM1586" s="123">
        <v>1630.02</v>
      </c>
      <c r="AN1586" s="123">
        <v>20650</v>
      </c>
      <c r="AO1586" s="123">
        <v>19019.98</v>
      </c>
      <c r="AP1586" s="123">
        <v>1630.02</v>
      </c>
      <c r="AQ1586" s="123">
        <v>20650</v>
      </c>
      <c r="AR1586" s="120">
        <v>29</v>
      </c>
      <c r="AS1586" s="120">
        <f>VLOOKUP(X1586:X3849,[7]Sheet1!$T$2:$AC$1764,10,0)</f>
        <v>686</v>
      </c>
      <c r="AT1586" s="107" t="str">
        <f>VLOOKUP(X1586:X3843,'[8]Asset Classification'!$J$3:$S$2325,10,0)</f>
        <v>&gt;180</v>
      </c>
      <c r="AU1586" s="120"/>
      <c r="AV1586" s="120"/>
      <c r="AW1586" s="120"/>
      <c r="AX1586" s="120" t="s">
        <v>544</v>
      </c>
      <c r="AY1586" s="120" t="s">
        <v>545</v>
      </c>
      <c r="AZ1586" s="120"/>
      <c r="BA1586" s="120"/>
      <c r="BB1586" s="126"/>
      <c r="BC1586" s="110"/>
      <c r="BD1586" s="111"/>
      <c r="BE1586" s="111"/>
      <c r="BF1586" s="112"/>
      <c r="BG1586" s="111"/>
      <c r="BH1586" s="113"/>
      <c r="BI1586" s="111"/>
      <c r="BJ1586" s="111"/>
      <c r="BK1586" s="114"/>
      <c r="BL1586" s="122"/>
    </row>
    <row r="1587" spans="1:64" s="125" customFormat="1" ht="14.55" customHeight="1" x14ac:dyDescent="0.3">
      <c r="A1587" s="120">
        <v>1582</v>
      </c>
      <c r="B1587" s="120" t="s">
        <v>5879</v>
      </c>
      <c r="C1587" s="120" t="s">
        <v>178</v>
      </c>
      <c r="D1587" s="120" t="s">
        <v>850</v>
      </c>
      <c r="E1587" s="120" t="s">
        <v>851</v>
      </c>
      <c r="F1587" s="120" t="s">
        <v>852</v>
      </c>
      <c r="G1587" s="120" t="s">
        <v>853</v>
      </c>
      <c r="H1587" s="120" t="s">
        <v>854</v>
      </c>
      <c r="I1587" s="120">
        <v>40726</v>
      </c>
      <c r="J1587" s="120" t="s">
        <v>1874</v>
      </c>
      <c r="K1587" s="120">
        <v>40726</v>
      </c>
      <c r="L1587" s="120" t="s">
        <v>855</v>
      </c>
      <c r="M1587" s="120" t="s">
        <v>856</v>
      </c>
      <c r="N1587" s="120">
        <v>348188</v>
      </c>
      <c r="O1587" s="120" t="s">
        <v>924</v>
      </c>
      <c r="P1587" s="120">
        <v>417595</v>
      </c>
      <c r="Q1587" s="120" t="s">
        <v>1609</v>
      </c>
      <c r="R1587" s="120" t="s">
        <v>332</v>
      </c>
      <c r="S1587" s="120" t="s">
        <v>2244</v>
      </c>
      <c r="T1587" s="120" t="s">
        <v>185</v>
      </c>
      <c r="U1587" s="120" t="s">
        <v>186</v>
      </c>
      <c r="V1587" s="120">
        <v>541</v>
      </c>
      <c r="W1587" s="120" t="s">
        <v>5880</v>
      </c>
      <c r="X1587" s="120">
        <v>349546223</v>
      </c>
      <c r="Y1587" s="120" t="s">
        <v>2245</v>
      </c>
      <c r="Z1587" s="120" t="s">
        <v>2237</v>
      </c>
      <c r="AA1587" s="123">
        <v>30934</v>
      </c>
      <c r="AB1587" s="120" t="s">
        <v>194</v>
      </c>
      <c r="AC1587" s="120">
        <v>12</v>
      </c>
      <c r="AD1587" s="120" t="s">
        <v>276</v>
      </c>
      <c r="AE1587" s="120" t="s">
        <v>353</v>
      </c>
      <c r="AF1587" s="123">
        <v>3178</v>
      </c>
      <c r="AG1587" s="123">
        <v>2950</v>
      </c>
      <c r="AH1587" s="120" t="s">
        <v>2096</v>
      </c>
      <c r="AI1587" s="123">
        <v>11914.02</v>
      </c>
      <c r="AJ1587" s="123">
        <v>3063.98</v>
      </c>
      <c r="AK1587" s="123">
        <v>14978</v>
      </c>
      <c r="AL1587" s="123">
        <v>19019.98</v>
      </c>
      <c r="AM1587" s="123">
        <v>1630.02</v>
      </c>
      <c r="AN1587" s="123">
        <v>20650</v>
      </c>
      <c r="AO1587" s="123">
        <v>19019.98</v>
      </c>
      <c r="AP1587" s="123">
        <v>1630.02</v>
      </c>
      <c r="AQ1587" s="123">
        <v>20650</v>
      </c>
      <c r="AR1587" s="120">
        <v>29</v>
      </c>
      <c r="AS1587" s="120">
        <f>VLOOKUP(X1587:X3850,[7]Sheet1!$T$2:$AC$1764,10,0)</f>
        <v>686</v>
      </c>
      <c r="AT1587" s="107" t="str">
        <f>VLOOKUP(X1587:X3844,'[8]Asset Classification'!$J$3:$S$2325,10,0)</f>
        <v>&gt;180</v>
      </c>
      <c r="AU1587" s="120"/>
      <c r="AV1587" s="120"/>
      <c r="AW1587" s="120"/>
      <c r="AX1587" s="120" t="s">
        <v>544</v>
      </c>
      <c r="AY1587" s="120" t="s">
        <v>545</v>
      </c>
      <c r="AZ1587" s="120"/>
      <c r="BA1587" s="120"/>
      <c r="BB1587" s="126"/>
      <c r="BC1587" s="110"/>
      <c r="BD1587" s="111"/>
      <c r="BE1587" s="111"/>
      <c r="BF1587" s="112"/>
      <c r="BG1587" s="111"/>
      <c r="BH1587" s="113"/>
      <c r="BI1587" s="111"/>
      <c r="BJ1587" s="111"/>
      <c r="BK1587" s="114"/>
      <c r="BL1587" s="122"/>
    </row>
    <row r="1588" spans="1:64" s="125" customFormat="1" ht="14.55" customHeight="1" x14ac:dyDescent="0.3">
      <c r="A1588" s="120">
        <v>1583</v>
      </c>
      <c r="B1588" s="120" t="s">
        <v>5879</v>
      </c>
      <c r="C1588" s="120" t="s">
        <v>178</v>
      </c>
      <c r="D1588" s="120" t="s">
        <v>850</v>
      </c>
      <c r="E1588" s="120" t="s">
        <v>851</v>
      </c>
      <c r="F1588" s="120" t="s">
        <v>852</v>
      </c>
      <c r="G1588" s="120" t="s">
        <v>853</v>
      </c>
      <c r="H1588" s="120" t="s">
        <v>854</v>
      </c>
      <c r="I1588" s="120">
        <v>40726</v>
      </c>
      <c r="J1588" s="120" t="s">
        <v>1874</v>
      </c>
      <c r="K1588" s="120">
        <v>40726</v>
      </c>
      <c r="L1588" s="120" t="s">
        <v>855</v>
      </c>
      <c r="M1588" s="120" t="s">
        <v>856</v>
      </c>
      <c r="N1588" s="120">
        <v>348188</v>
      </c>
      <c r="O1588" s="120" t="s">
        <v>924</v>
      </c>
      <c r="P1588" s="120">
        <v>417595</v>
      </c>
      <c r="Q1588" s="120" t="s">
        <v>1609</v>
      </c>
      <c r="R1588" s="120" t="s">
        <v>332</v>
      </c>
      <c r="S1588" s="120" t="s">
        <v>2246</v>
      </c>
      <c r="T1588" s="120" t="s">
        <v>185</v>
      </c>
      <c r="U1588" s="120" t="s">
        <v>186</v>
      </c>
      <c r="V1588" s="120">
        <v>541</v>
      </c>
      <c r="W1588" s="120" t="s">
        <v>5880</v>
      </c>
      <c r="X1588" s="120">
        <v>349546224</v>
      </c>
      <c r="Y1588" s="120" t="s">
        <v>2247</v>
      </c>
      <c r="Z1588" s="120" t="s">
        <v>2237</v>
      </c>
      <c r="AA1588" s="123">
        <v>30934</v>
      </c>
      <c r="AB1588" s="120" t="s">
        <v>194</v>
      </c>
      <c r="AC1588" s="120">
        <v>12</v>
      </c>
      <c r="AD1588" s="120" t="s">
        <v>276</v>
      </c>
      <c r="AE1588" s="120" t="s">
        <v>353</v>
      </c>
      <c r="AF1588" s="123">
        <v>3178</v>
      </c>
      <c r="AG1588" s="123">
        <v>2950</v>
      </c>
      <c r="AH1588" s="120" t="s">
        <v>362</v>
      </c>
      <c r="AI1588" s="123">
        <v>11914.02</v>
      </c>
      <c r="AJ1588" s="123">
        <v>3063.98</v>
      </c>
      <c r="AK1588" s="123">
        <v>14978</v>
      </c>
      <c r="AL1588" s="123">
        <v>19019.98</v>
      </c>
      <c r="AM1588" s="123">
        <v>1630.02</v>
      </c>
      <c r="AN1588" s="123">
        <v>20650</v>
      </c>
      <c r="AO1588" s="123">
        <v>19019.98</v>
      </c>
      <c r="AP1588" s="123">
        <v>1630.02</v>
      </c>
      <c r="AQ1588" s="123">
        <v>20650</v>
      </c>
      <c r="AR1588" s="120">
        <v>29</v>
      </c>
      <c r="AS1588" s="120">
        <f>VLOOKUP(X1588:X3851,[7]Sheet1!$T$2:$AC$1764,10,0)</f>
        <v>686</v>
      </c>
      <c r="AT1588" s="107" t="str">
        <f>VLOOKUP(X1588:X3845,'[8]Asset Classification'!$J$3:$S$2325,10,0)</f>
        <v>&gt;180</v>
      </c>
      <c r="AU1588" s="120"/>
      <c r="AV1588" s="120"/>
      <c r="AW1588" s="120"/>
      <c r="AX1588" s="120" t="s">
        <v>544</v>
      </c>
      <c r="AY1588" s="120" t="s">
        <v>545</v>
      </c>
      <c r="AZ1588" s="120"/>
      <c r="BA1588" s="120"/>
      <c r="BB1588" s="126"/>
      <c r="BC1588" s="110"/>
      <c r="BD1588" s="111"/>
      <c r="BE1588" s="111"/>
      <c r="BF1588" s="112"/>
      <c r="BG1588" s="111"/>
      <c r="BH1588" s="113"/>
      <c r="BI1588" s="111"/>
      <c r="BJ1588" s="111"/>
      <c r="BK1588" s="114"/>
      <c r="BL1588" s="122"/>
    </row>
    <row r="1589" spans="1:64" s="125" customFormat="1" ht="14.55" customHeight="1" x14ac:dyDescent="0.3">
      <c r="A1589" s="120">
        <v>1584</v>
      </c>
      <c r="B1589" s="120" t="s">
        <v>5879</v>
      </c>
      <c r="C1589" s="120" t="s">
        <v>178</v>
      </c>
      <c r="D1589" s="120" t="s">
        <v>850</v>
      </c>
      <c r="E1589" s="120" t="s">
        <v>851</v>
      </c>
      <c r="F1589" s="120" t="s">
        <v>852</v>
      </c>
      <c r="G1589" s="120" t="s">
        <v>853</v>
      </c>
      <c r="H1589" s="120" t="s">
        <v>854</v>
      </c>
      <c r="I1589" s="120">
        <v>40731</v>
      </c>
      <c r="J1589" s="120" t="s">
        <v>1639</v>
      </c>
      <c r="K1589" s="120">
        <v>40731</v>
      </c>
      <c r="L1589" s="120" t="s">
        <v>925</v>
      </c>
      <c r="M1589" s="120" t="s">
        <v>926</v>
      </c>
      <c r="N1589" s="120">
        <v>360635</v>
      </c>
      <c r="O1589" s="120" t="s">
        <v>1554</v>
      </c>
      <c r="P1589" s="120">
        <v>91521</v>
      </c>
      <c r="Q1589" s="120" t="s">
        <v>1555</v>
      </c>
      <c r="R1589" s="120" t="s">
        <v>332</v>
      </c>
      <c r="S1589" s="120" t="s">
        <v>1749</v>
      </c>
      <c r="T1589" s="120" t="s">
        <v>185</v>
      </c>
      <c r="U1589" s="120" t="s">
        <v>186</v>
      </c>
      <c r="V1589" s="120">
        <v>541</v>
      </c>
      <c r="W1589" s="120" t="s">
        <v>5880</v>
      </c>
      <c r="X1589" s="120">
        <v>349851921</v>
      </c>
      <c r="Y1589" s="120" t="s">
        <v>1750</v>
      </c>
      <c r="Z1589" s="120" t="s">
        <v>704</v>
      </c>
      <c r="AA1589" s="123">
        <v>30934</v>
      </c>
      <c r="AB1589" s="120" t="s">
        <v>548</v>
      </c>
      <c r="AC1589" s="120">
        <v>12</v>
      </c>
      <c r="AD1589" s="120" t="s">
        <v>276</v>
      </c>
      <c r="AE1589" s="120" t="s">
        <v>367</v>
      </c>
      <c r="AF1589" s="123">
        <v>3356</v>
      </c>
      <c r="AG1589" s="123">
        <v>2950</v>
      </c>
      <c r="AH1589" s="120" t="s">
        <v>766</v>
      </c>
      <c r="AI1589" s="123">
        <v>9415.4</v>
      </c>
      <c r="AJ1589" s="123">
        <v>2790.6</v>
      </c>
      <c r="AK1589" s="123">
        <v>12206</v>
      </c>
      <c r="AL1589" s="123">
        <v>21518.6</v>
      </c>
      <c r="AM1589" s="123">
        <v>2081.4</v>
      </c>
      <c r="AN1589" s="123">
        <v>23600</v>
      </c>
      <c r="AO1589" s="123">
        <v>21518.6</v>
      </c>
      <c r="AP1589" s="123">
        <v>2081.4</v>
      </c>
      <c r="AQ1589" s="123">
        <v>23600</v>
      </c>
      <c r="AR1589" s="120">
        <v>12</v>
      </c>
      <c r="AS1589" s="120">
        <f>VLOOKUP(X1589:X3852,[7]Sheet1!$T$2:$AC$1764,10,0)</f>
        <v>686</v>
      </c>
      <c r="AT1589" s="107" t="str">
        <f>VLOOKUP(X1589:X3846,'[8]Asset Classification'!$J$3:$S$2325,10,0)</f>
        <v>&gt;180</v>
      </c>
      <c r="AU1589" s="120"/>
      <c r="AV1589" s="120"/>
      <c r="AW1589" s="120"/>
      <c r="AX1589" s="120" t="s">
        <v>544</v>
      </c>
      <c r="AY1589" s="120" t="s">
        <v>545</v>
      </c>
      <c r="AZ1589" s="120"/>
      <c r="BA1589" s="120"/>
      <c r="BB1589" s="126"/>
      <c r="BC1589" s="110"/>
      <c r="BD1589" s="111"/>
      <c r="BE1589" s="111"/>
      <c r="BF1589" s="112"/>
      <c r="BG1589" s="111"/>
      <c r="BH1589" s="113"/>
      <c r="BI1589" s="111"/>
      <c r="BJ1589" s="111"/>
      <c r="BK1589" s="114"/>
      <c r="BL1589" s="122"/>
    </row>
    <row r="1590" spans="1:64" s="125" customFormat="1" ht="14.55" customHeight="1" x14ac:dyDescent="0.3">
      <c r="A1590" s="120">
        <v>1585</v>
      </c>
      <c r="B1590" s="120" t="s">
        <v>5879</v>
      </c>
      <c r="C1590" s="120" t="s">
        <v>178</v>
      </c>
      <c r="D1590" s="120" t="s">
        <v>850</v>
      </c>
      <c r="E1590" s="120" t="s">
        <v>851</v>
      </c>
      <c r="F1590" s="120" t="s">
        <v>852</v>
      </c>
      <c r="G1590" s="120" t="s">
        <v>853</v>
      </c>
      <c r="H1590" s="120" t="s">
        <v>854</v>
      </c>
      <c r="I1590" s="120">
        <v>40734</v>
      </c>
      <c r="J1590" s="120" t="s">
        <v>1693</v>
      </c>
      <c r="K1590" s="120">
        <v>40734</v>
      </c>
      <c r="L1590" s="120" t="s">
        <v>855</v>
      </c>
      <c r="M1590" s="120" t="s">
        <v>856</v>
      </c>
      <c r="N1590" s="120">
        <v>351301</v>
      </c>
      <c r="O1590" s="120" t="s">
        <v>1581</v>
      </c>
      <c r="P1590" s="120">
        <v>91527</v>
      </c>
      <c r="Q1590" s="120" t="s">
        <v>1582</v>
      </c>
      <c r="R1590" s="120" t="s">
        <v>332</v>
      </c>
      <c r="S1590" s="120" t="s">
        <v>1603</v>
      </c>
      <c r="T1590" s="120" t="s">
        <v>185</v>
      </c>
      <c r="U1590" s="120" t="s">
        <v>186</v>
      </c>
      <c r="V1590" s="120">
        <v>541</v>
      </c>
      <c r="W1590" s="120" t="s">
        <v>5880</v>
      </c>
      <c r="X1590" s="120">
        <v>349856058</v>
      </c>
      <c r="Y1590" s="120" t="s">
        <v>2324</v>
      </c>
      <c r="Z1590" s="120" t="s">
        <v>704</v>
      </c>
      <c r="AA1590" s="123">
        <v>30934</v>
      </c>
      <c r="AB1590" s="120" t="s">
        <v>548</v>
      </c>
      <c r="AC1590" s="120">
        <v>12</v>
      </c>
      <c r="AD1590" s="120" t="s">
        <v>276</v>
      </c>
      <c r="AE1590" s="120" t="s">
        <v>367</v>
      </c>
      <c r="AF1590" s="123">
        <v>3356</v>
      </c>
      <c r="AG1590" s="123">
        <v>2950</v>
      </c>
      <c r="AH1590" s="120" t="s">
        <v>553</v>
      </c>
      <c r="AI1590" s="123">
        <v>9415.4</v>
      </c>
      <c r="AJ1590" s="123">
        <v>2790.6</v>
      </c>
      <c r="AK1590" s="123">
        <v>12206</v>
      </c>
      <c r="AL1590" s="123">
        <v>21518.6</v>
      </c>
      <c r="AM1590" s="123">
        <v>2081.4</v>
      </c>
      <c r="AN1590" s="123">
        <v>23600</v>
      </c>
      <c r="AO1590" s="123">
        <v>21518.6</v>
      </c>
      <c r="AP1590" s="123">
        <v>2081.4</v>
      </c>
      <c r="AQ1590" s="123">
        <v>23600</v>
      </c>
      <c r="AR1590" s="120">
        <v>28</v>
      </c>
      <c r="AS1590" s="120">
        <f>VLOOKUP(X1590:X3853,[7]Sheet1!$T$2:$AC$1764,10,0)</f>
        <v>686</v>
      </c>
      <c r="AT1590" s="107" t="str">
        <f>VLOOKUP(X1590:X3847,'[8]Asset Classification'!$J$3:$S$2325,10,0)</f>
        <v>&gt;180</v>
      </c>
      <c r="AU1590" s="120"/>
      <c r="AV1590" s="120"/>
      <c r="AW1590" s="120"/>
      <c r="AX1590" s="120" t="s">
        <v>544</v>
      </c>
      <c r="AY1590" s="120" t="s">
        <v>545</v>
      </c>
      <c r="AZ1590" s="120"/>
      <c r="BA1590" s="120"/>
      <c r="BB1590" s="126"/>
      <c r="BC1590" s="110"/>
      <c r="BD1590" s="111"/>
      <c r="BE1590" s="111"/>
      <c r="BF1590" s="112"/>
      <c r="BG1590" s="111"/>
      <c r="BH1590" s="113"/>
      <c r="BI1590" s="111"/>
      <c r="BJ1590" s="111"/>
      <c r="BK1590" s="114"/>
      <c r="BL1590" s="122"/>
    </row>
    <row r="1591" spans="1:64" s="125" customFormat="1" ht="14.55" customHeight="1" x14ac:dyDescent="0.3">
      <c r="A1591" s="120">
        <v>1586</v>
      </c>
      <c r="B1591" s="120" t="s">
        <v>5879</v>
      </c>
      <c r="C1591" s="120" t="s">
        <v>178</v>
      </c>
      <c r="D1591" s="120" t="s">
        <v>850</v>
      </c>
      <c r="E1591" s="120" t="s">
        <v>851</v>
      </c>
      <c r="F1591" s="120" t="s">
        <v>852</v>
      </c>
      <c r="G1591" s="120" t="s">
        <v>853</v>
      </c>
      <c r="H1591" s="120" t="s">
        <v>854</v>
      </c>
      <c r="I1591" s="120">
        <v>40734</v>
      </c>
      <c r="J1591" s="120" t="s">
        <v>1693</v>
      </c>
      <c r="K1591" s="120">
        <v>40734</v>
      </c>
      <c r="L1591" s="120" t="s">
        <v>1187</v>
      </c>
      <c r="M1591" s="120" t="s">
        <v>1188</v>
      </c>
      <c r="N1591" s="120">
        <v>62963</v>
      </c>
      <c r="O1591" s="120" t="s">
        <v>1581</v>
      </c>
      <c r="P1591" s="120">
        <v>91526</v>
      </c>
      <c r="Q1591" s="120" t="s">
        <v>1650</v>
      </c>
      <c r="R1591" s="120" t="s">
        <v>332</v>
      </c>
      <c r="S1591" s="120" t="s">
        <v>1747</v>
      </c>
      <c r="T1591" s="120" t="s">
        <v>185</v>
      </c>
      <c r="U1591" s="120" t="s">
        <v>186</v>
      </c>
      <c r="V1591" s="120">
        <v>541</v>
      </c>
      <c r="W1591" s="120" t="s">
        <v>5880</v>
      </c>
      <c r="X1591" s="120">
        <v>349864572</v>
      </c>
      <c r="Y1591" s="120" t="s">
        <v>1748</v>
      </c>
      <c r="Z1591" s="120" t="s">
        <v>363</v>
      </c>
      <c r="AA1591" s="123">
        <v>30934</v>
      </c>
      <c r="AB1591" s="120" t="s">
        <v>548</v>
      </c>
      <c r="AC1591" s="120">
        <v>12</v>
      </c>
      <c r="AD1591" s="120" t="s">
        <v>276</v>
      </c>
      <c r="AE1591" s="120" t="s">
        <v>367</v>
      </c>
      <c r="AF1591" s="123">
        <v>3335</v>
      </c>
      <c r="AG1591" s="123">
        <v>2950</v>
      </c>
      <c r="AH1591" s="120" t="s">
        <v>553</v>
      </c>
      <c r="AI1591" s="123">
        <v>9415.4</v>
      </c>
      <c r="AJ1591" s="123">
        <v>2769.6</v>
      </c>
      <c r="AK1591" s="123">
        <v>12185</v>
      </c>
      <c r="AL1591" s="123">
        <v>21518.6</v>
      </c>
      <c r="AM1591" s="123">
        <v>2081.4</v>
      </c>
      <c r="AN1591" s="123">
        <v>23600</v>
      </c>
      <c r="AO1591" s="123">
        <v>21518.6</v>
      </c>
      <c r="AP1591" s="123">
        <v>2081.4</v>
      </c>
      <c r="AQ1591" s="123">
        <v>23600</v>
      </c>
      <c r="AR1591" s="120">
        <v>12</v>
      </c>
      <c r="AS1591" s="120">
        <f>VLOOKUP(X1591:X3854,[7]Sheet1!$T$2:$AC$1764,10,0)</f>
        <v>686</v>
      </c>
      <c r="AT1591" s="107" t="str">
        <f>VLOOKUP(X1591:X3848,'[8]Asset Classification'!$J$3:$S$2325,10,0)</f>
        <v>&gt;180</v>
      </c>
      <c r="AU1591" s="120"/>
      <c r="AV1591" s="120"/>
      <c r="AW1591" s="120"/>
      <c r="AX1591" s="120" t="s">
        <v>544</v>
      </c>
      <c r="AY1591" s="120" t="s">
        <v>545</v>
      </c>
      <c r="AZ1591" s="120"/>
      <c r="BA1591" s="120"/>
      <c r="BB1591" s="126"/>
      <c r="BC1591" s="110"/>
      <c r="BD1591" s="111"/>
      <c r="BE1591" s="111"/>
      <c r="BF1591" s="112"/>
      <c r="BG1591" s="111"/>
      <c r="BH1591" s="113"/>
      <c r="BI1591" s="111"/>
      <c r="BJ1591" s="111"/>
      <c r="BK1591" s="114"/>
      <c r="BL1591" s="122"/>
    </row>
    <row r="1592" spans="1:64" s="125" customFormat="1" ht="14.55" customHeight="1" x14ac:dyDescent="0.3">
      <c r="A1592" s="120">
        <v>1587</v>
      </c>
      <c r="B1592" s="120" t="s">
        <v>5879</v>
      </c>
      <c r="C1592" s="120" t="s">
        <v>178</v>
      </c>
      <c r="D1592" s="120" t="s">
        <v>850</v>
      </c>
      <c r="E1592" s="120" t="s">
        <v>851</v>
      </c>
      <c r="F1592" s="120" t="s">
        <v>852</v>
      </c>
      <c r="G1592" s="120" t="s">
        <v>853</v>
      </c>
      <c r="H1592" s="120" t="s">
        <v>854</v>
      </c>
      <c r="I1592" s="120">
        <v>40734</v>
      </c>
      <c r="J1592" s="120" t="s">
        <v>1693</v>
      </c>
      <c r="K1592" s="120">
        <v>40734</v>
      </c>
      <c r="L1592" s="120" t="s">
        <v>1187</v>
      </c>
      <c r="M1592" s="120" t="s">
        <v>1188</v>
      </c>
      <c r="N1592" s="120">
        <v>62963</v>
      </c>
      <c r="O1592" s="120" t="s">
        <v>1554</v>
      </c>
      <c r="P1592" s="120">
        <v>91521</v>
      </c>
      <c r="Q1592" s="120" t="s">
        <v>1555</v>
      </c>
      <c r="R1592" s="120" t="s">
        <v>332</v>
      </c>
      <c r="S1592" s="120" t="s">
        <v>1556</v>
      </c>
      <c r="T1592" s="120" t="s">
        <v>185</v>
      </c>
      <c r="U1592" s="120" t="s">
        <v>186</v>
      </c>
      <c r="V1592" s="120">
        <v>541</v>
      </c>
      <c r="W1592" s="120" t="s">
        <v>5880</v>
      </c>
      <c r="X1592" s="120">
        <v>349914082</v>
      </c>
      <c r="Y1592" s="120" t="s">
        <v>2339</v>
      </c>
      <c r="Z1592" s="120" t="s">
        <v>364</v>
      </c>
      <c r="AA1592" s="123">
        <v>30934</v>
      </c>
      <c r="AB1592" s="120" t="s">
        <v>548</v>
      </c>
      <c r="AC1592" s="120">
        <v>12</v>
      </c>
      <c r="AD1592" s="120" t="s">
        <v>276</v>
      </c>
      <c r="AE1592" s="120" t="s">
        <v>367</v>
      </c>
      <c r="AF1592" s="123">
        <v>3292</v>
      </c>
      <c r="AG1592" s="123">
        <v>2950</v>
      </c>
      <c r="AH1592" s="120" t="s">
        <v>553</v>
      </c>
      <c r="AI1592" s="123">
        <v>9415.4</v>
      </c>
      <c r="AJ1592" s="123">
        <v>2726.6</v>
      </c>
      <c r="AK1592" s="123">
        <v>12142</v>
      </c>
      <c r="AL1592" s="123">
        <v>21518.6</v>
      </c>
      <c r="AM1592" s="123">
        <v>2081.4</v>
      </c>
      <c r="AN1592" s="123">
        <v>23600</v>
      </c>
      <c r="AO1592" s="123">
        <v>21518.6</v>
      </c>
      <c r="AP1592" s="123">
        <v>2081.4</v>
      </c>
      <c r="AQ1592" s="123">
        <v>23600</v>
      </c>
      <c r="AR1592" s="120">
        <v>12</v>
      </c>
      <c r="AS1592" s="120">
        <f>VLOOKUP(X1592:X3855,[7]Sheet1!$T$2:$AC$1764,10,0)</f>
        <v>686</v>
      </c>
      <c r="AT1592" s="107" t="str">
        <f>VLOOKUP(X1592:X3849,'[8]Asset Classification'!$J$3:$S$2325,10,0)</f>
        <v>&gt;180</v>
      </c>
      <c r="AU1592" s="120"/>
      <c r="AV1592" s="120"/>
      <c r="AW1592" s="120"/>
      <c r="AX1592" s="120" t="s">
        <v>544</v>
      </c>
      <c r="AY1592" s="120" t="s">
        <v>545</v>
      </c>
      <c r="AZ1592" s="120"/>
      <c r="BA1592" s="120"/>
      <c r="BB1592" s="126"/>
      <c r="BC1592" s="110"/>
      <c r="BD1592" s="111"/>
      <c r="BE1592" s="111"/>
      <c r="BF1592" s="112"/>
      <c r="BG1592" s="111"/>
      <c r="BH1592" s="113"/>
      <c r="BI1592" s="111"/>
      <c r="BJ1592" s="111"/>
      <c r="BK1592" s="114"/>
      <c r="BL1592" s="122"/>
    </row>
    <row r="1593" spans="1:64" s="125" customFormat="1" ht="14.55" customHeight="1" x14ac:dyDescent="0.3">
      <c r="A1593" s="120">
        <v>1588</v>
      </c>
      <c r="B1593" s="120" t="s">
        <v>5879</v>
      </c>
      <c r="C1593" s="120" t="s">
        <v>178</v>
      </c>
      <c r="D1593" s="120" t="s">
        <v>850</v>
      </c>
      <c r="E1593" s="120" t="s">
        <v>851</v>
      </c>
      <c r="F1593" s="120" t="s">
        <v>852</v>
      </c>
      <c r="G1593" s="120" t="s">
        <v>853</v>
      </c>
      <c r="H1593" s="120" t="s">
        <v>854</v>
      </c>
      <c r="I1593" s="120">
        <v>40735</v>
      </c>
      <c r="J1593" s="120" t="s">
        <v>915</v>
      </c>
      <c r="K1593" s="120">
        <v>40735</v>
      </c>
      <c r="L1593" s="120" t="s">
        <v>916</v>
      </c>
      <c r="M1593" s="120" t="s">
        <v>917</v>
      </c>
      <c r="N1593" s="120">
        <v>339350</v>
      </c>
      <c r="O1593" s="120" t="s">
        <v>1554</v>
      </c>
      <c r="P1593" s="120">
        <v>91521</v>
      </c>
      <c r="Q1593" s="120" t="s">
        <v>1555</v>
      </c>
      <c r="R1593" s="120" t="s">
        <v>332</v>
      </c>
      <c r="S1593" s="120" t="s">
        <v>1587</v>
      </c>
      <c r="T1593" s="120" t="s">
        <v>185</v>
      </c>
      <c r="U1593" s="120" t="s">
        <v>186</v>
      </c>
      <c r="V1593" s="120">
        <v>541</v>
      </c>
      <c r="W1593" s="120" t="s">
        <v>5880</v>
      </c>
      <c r="X1593" s="120">
        <v>349919478</v>
      </c>
      <c r="Y1593" s="120" t="s">
        <v>2352</v>
      </c>
      <c r="Z1593" s="120" t="s">
        <v>372</v>
      </c>
      <c r="AA1593" s="123">
        <v>30934</v>
      </c>
      <c r="AB1593" s="120" t="s">
        <v>548</v>
      </c>
      <c r="AC1593" s="120">
        <v>12</v>
      </c>
      <c r="AD1593" s="120" t="s">
        <v>276</v>
      </c>
      <c r="AE1593" s="120" t="s">
        <v>367</v>
      </c>
      <c r="AF1593" s="123">
        <v>3187</v>
      </c>
      <c r="AG1593" s="123">
        <v>2950</v>
      </c>
      <c r="AH1593" s="120" t="s">
        <v>766</v>
      </c>
      <c r="AI1593" s="123">
        <v>9415.4</v>
      </c>
      <c r="AJ1593" s="123">
        <v>2621.6</v>
      </c>
      <c r="AK1593" s="123">
        <v>12037</v>
      </c>
      <c r="AL1593" s="123">
        <v>21518.6</v>
      </c>
      <c r="AM1593" s="123">
        <v>2081.4</v>
      </c>
      <c r="AN1593" s="123">
        <v>23600</v>
      </c>
      <c r="AO1593" s="123">
        <v>21518.6</v>
      </c>
      <c r="AP1593" s="123">
        <v>2081.4</v>
      </c>
      <c r="AQ1593" s="123">
        <v>23600</v>
      </c>
      <c r="AR1593" s="120">
        <v>12</v>
      </c>
      <c r="AS1593" s="120">
        <f>VLOOKUP(X1593:X3856,[7]Sheet1!$T$2:$AC$1764,10,0)</f>
        <v>686</v>
      </c>
      <c r="AT1593" s="107" t="str">
        <f>VLOOKUP(X1593:X3850,'[8]Asset Classification'!$J$3:$S$2325,10,0)</f>
        <v>&gt;180</v>
      </c>
      <c r="AU1593" s="120"/>
      <c r="AV1593" s="120"/>
      <c r="AW1593" s="120"/>
      <c r="AX1593" s="120" t="s">
        <v>544</v>
      </c>
      <c r="AY1593" s="120" t="s">
        <v>545</v>
      </c>
      <c r="AZ1593" s="120"/>
      <c r="BA1593" s="120"/>
      <c r="BB1593" s="126"/>
      <c r="BC1593" s="110"/>
      <c r="BD1593" s="111"/>
      <c r="BE1593" s="111"/>
      <c r="BF1593" s="112"/>
      <c r="BG1593" s="111"/>
      <c r="BH1593" s="113"/>
      <c r="BI1593" s="111"/>
      <c r="BJ1593" s="111"/>
      <c r="BK1593" s="114"/>
      <c r="BL1593" s="122"/>
    </row>
    <row r="1594" spans="1:64" s="125" customFormat="1" ht="14.55" customHeight="1" x14ac:dyDescent="0.3">
      <c r="A1594" s="120">
        <v>1589</v>
      </c>
      <c r="B1594" s="120" t="s">
        <v>5879</v>
      </c>
      <c r="C1594" s="120" t="s">
        <v>178</v>
      </c>
      <c r="D1594" s="120" t="s">
        <v>850</v>
      </c>
      <c r="E1594" s="120" t="s">
        <v>851</v>
      </c>
      <c r="F1594" s="120" t="s">
        <v>852</v>
      </c>
      <c r="G1594" s="120" t="s">
        <v>853</v>
      </c>
      <c r="H1594" s="120" t="s">
        <v>854</v>
      </c>
      <c r="I1594" s="120">
        <v>40735</v>
      </c>
      <c r="J1594" s="120" t="s">
        <v>915</v>
      </c>
      <c r="K1594" s="120">
        <v>40735</v>
      </c>
      <c r="L1594" s="120" t="s">
        <v>916</v>
      </c>
      <c r="M1594" s="120" t="s">
        <v>917</v>
      </c>
      <c r="N1594" s="120">
        <v>348120</v>
      </c>
      <c r="O1594" s="120" t="s">
        <v>1554</v>
      </c>
      <c r="P1594" s="120">
        <v>91521</v>
      </c>
      <c r="Q1594" s="120" t="s">
        <v>1555</v>
      </c>
      <c r="R1594" s="120" t="s">
        <v>332</v>
      </c>
      <c r="S1594" s="120" t="s">
        <v>1601</v>
      </c>
      <c r="T1594" s="120" t="s">
        <v>185</v>
      </c>
      <c r="U1594" s="120" t="s">
        <v>186</v>
      </c>
      <c r="V1594" s="120">
        <v>541</v>
      </c>
      <c r="W1594" s="120" t="s">
        <v>5880</v>
      </c>
      <c r="X1594" s="120">
        <v>350163717</v>
      </c>
      <c r="Y1594" s="120" t="s">
        <v>2418</v>
      </c>
      <c r="Z1594" s="120" t="s">
        <v>345</v>
      </c>
      <c r="AA1594" s="123">
        <v>30934</v>
      </c>
      <c r="AB1594" s="120" t="s">
        <v>548</v>
      </c>
      <c r="AC1594" s="120">
        <v>12</v>
      </c>
      <c r="AD1594" s="120" t="s">
        <v>276</v>
      </c>
      <c r="AE1594" s="120" t="s">
        <v>367</v>
      </c>
      <c r="AF1594" s="123">
        <v>2805</v>
      </c>
      <c r="AG1594" s="123">
        <v>2950</v>
      </c>
      <c r="AH1594" s="120" t="s">
        <v>1818</v>
      </c>
      <c r="AI1594" s="123">
        <v>9415.4</v>
      </c>
      <c r="AJ1594" s="123">
        <v>2239.6</v>
      </c>
      <c r="AK1594" s="123">
        <v>11655</v>
      </c>
      <c r="AL1594" s="123">
        <v>21518.6</v>
      </c>
      <c r="AM1594" s="123">
        <v>2081.4</v>
      </c>
      <c r="AN1594" s="123">
        <v>23600</v>
      </c>
      <c r="AO1594" s="123">
        <v>21518.6</v>
      </c>
      <c r="AP1594" s="123">
        <v>2081.4</v>
      </c>
      <c r="AQ1594" s="123">
        <v>23600</v>
      </c>
      <c r="AR1594" s="120">
        <v>12</v>
      </c>
      <c r="AS1594" s="120">
        <f>VLOOKUP(X1594:X3857,[7]Sheet1!$T$2:$AC$1764,10,0)</f>
        <v>686</v>
      </c>
      <c r="AT1594" s="107" t="str">
        <f>VLOOKUP(X1594:X3851,'[8]Asset Classification'!$J$3:$S$2325,10,0)</f>
        <v>&gt;180</v>
      </c>
      <c r="AU1594" s="120"/>
      <c r="AV1594" s="120"/>
      <c r="AW1594" s="120"/>
      <c r="AX1594" s="120" t="s">
        <v>544</v>
      </c>
      <c r="AY1594" s="120" t="s">
        <v>545</v>
      </c>
      <c r="AZ1594" s="120"/>
      <c r="BA1594" s="120"/>
      <c r="BB1594" s="126"/>
      <c r="BC1594" s="110"/>
      <c r="BD1594" s="111"/>
      <c r="BE1594" s="111"/>
      <c r="BF1594" s="112"/>
      <c r="BG1594" s="111"/>
      <c r="BH1594" s="113"/>
      <c r="BI1594" s="111"/>
      <c r="BJ1594" s="111"/>
      <c r="BK1594" s="114"/>
      <c r="BL1594" s="122"/>
    </row>
    <row r="1595" spans="1:64" s="125" customFormat="1" ht="14.55" customHeight="1" x14ac:dyDescent="0.3">
      <c r="A1595" s="120">
        <v>1590</v>
      </c>
      <c r="B1595" s="120" t="s">
        <v>5879</v>
      </c>
      <c r="C1595" s="120" t="s">
        <v>178</v>
      </c>
      <c r="D1595" s="120" t="s">
        <v>850</v>
      </c>
      <c r="E1595" s="120" t="s">
        <v>851</v>
      </c>
      <c r="F1595" s="120" t="s">
        <v>852</v>
      </c>
      <c r="G1595" s="120" t="s">
        <v>853</v>
      </c>
      <c r="H1595" s="120" t="s">
        <v>854</v>
      </c>
      <c r="I1595" s="120">
        <v>40735</v>
      </c>
      <c r="J1595" s="120" t="s">
        <v>915</v>
      </c>
      <c r="K1595" s="120">
        <v>40735</v>
      </c>
      <c r="L1595" s="120" t="s">
        <v>916</v>
      </c>
      <c r="M1595" s="120" t="s">
        <v>917</v>
      </c>
      <c r="N1595" s="120">
        <v>348120</v>
      </c>
      <c r="O1595" s="120" t="s">
        <v>1547</v>
      </c>
      <c r="P1595" s="120">
        <v>91559</v>
      </c>
      <c r="Q1595" s="120" t="s">
        <v>1548</v>
      </c>
      <c r="R1595" s="120" t="s">
        <v>219</v>
      </c>
      <c r="S1595" s="120" t="s">
        <v>1549</v>
      </c>
      <c r="T1595" s="120" t="s">
        <v>185</v>
      </c>
      <c r="U1595" s="120" t="s">
        <v>186</v>
      </c>
      <c r="V1595" s="120">
        <v>0</v>
      </c>
      <c r="W1595" s="120" t="s">
        <v>5880</v>
      </c>
      <c r="X1595" s="120">
        <v>34188724</v>
      </c>
      <c r="Y1595" s="120" t="s">
        <v>1550</v>
      </c>
      <c r="Z1595" s="120" t="s">
        <v>242</v>
      </c>
      <c r="AA1595" s="123">
        <v>31316</v>
      </c>
      <c r="AB1595" s="120" t="s">
        <v>189</v>
      </c>
      <c r="AC1595" s="120">
        <v>24</v>
      </c>
      <c r="AD1595" s="120" t="s">
        <v>192</v>
      </c>
      <c r="AE1595" s="120" t="s">
        <v>242</v>
      </c>
      <c r="AF1595" s="123">
        <v>1117</v>
      </c>
      <c r="AG1595" s="123">
        <v>1650</v>
      </c>
      <c r="AH1595" s="120" t="s">
        <v>463</v>
      </c>
      <c r="AI1595" s="123">
        <v>23491.08</v>
      </c>
      <c r="AJ1595" s="123">
        <v>7325.92</v>
      </c>
      <c r="AK1595" s="123">
        <v>30817</v>
      </c>
      <c r="AL1595" s="123">
        <v>7824.92</v>
      </c>
      <c r="AM1595" s="123">
        <v>425.08</v>
      </c>
      <c r="AN1595" s="123">
        <v>8250</v>
      </c>
      <c r="AO1595" s="123">
        <v>7824.92</v>
      </c>
      <c r="AP1595" s="123">
        <v>425.08</v>
      </c>
      <c r="AQ1595" s="123">
        <v>8250</v>
      </c>
      <c r="AR1595" s="120">
        <v>42</v>
      </c>
      <c r="AS1595" s="120">
        <f>VLOOKUP(X1595:X3858,[7]Sheet1!$T$2:$AC$1764,10,0)</f>
        <v>689</v>
      </c>
      <c r="AT1595" s="107" t="str">
        <f>VLOOKUP(X1595:X3852,'[8]Asset Classification'!$J$3:$S$2325,10,0)</f>
        <v>&gt;180</v>
      </c>
      <c r="AU1595" s="120"/>
      <c r="AV1595" s="120"/>
      <c r="AW1595" s="120"/>
      <c r="AX1595" s="120" t="s">
        <v>544</v>
      </c>
      <c r="AY1595" s="120" t="s">
        <v>545</v>
      </c>
      <c r="AZ1595" s="120"/>
      <c r="BA1595" s="120"/>
      <c r="BB1595" s="126"/>
      <c r="BC1595" s="110"/>
      <c r="BD1595" s="111"/>
      <c r="BE1595" s="111"/>
      <c r="BF1595" s="112"/>
      <c r="BG1595" s="111"/>
      <c r="BH1595" s="113"/>
      <c r="BI1595" s="111"/>
      <c r="BJ1595" s="111"/>
      <c r="BK1595" s="114"/>
      <c r="BL1595" s="122"/>
    </row>
    <row r="1596" spans="1:64" s="125" customFormat="1" ht="14.55" customHeight="1" x14ac:dyDescent="0.3">
      <c r="A1596" s="120">
        <v>1591</v>
      </c>
      <c r="B1596" s="120" t="s">
        <v>5879</v>
      </c>
      <c r="C1596" s="120" t="s">
        <v>178</v>
      </c>
      <c r="D1596" s="120" t="s">
        <v>850</v>
      </c>
      <c r="E1596" s="120" t="s">
        <v>851</v>
      </c>
      <c r="F1596" s="120" t="s">
        <v>852</v>
      </c>
      <c r="G1596" s="120" t="s">
        <v>853</v>
      </c>
      <c r="H1596" s="120" t="s">
        <v>854</v>
      </c>
      <c r="I1596" s="120">
        <v>40735</v>
      </c>
      <c r="J1596" s="120" t="s">
        <v>915</v>
      </c>
      <c r="K1596" s="120">
        <v>40735</v>
      </c>
      <c r="L1596" s="120" t="s">
        <v>916</v>
      </c>
      <c r="M1596" s="120" t="s">
        <v>917</v>
      </c>
      <c r="N1596" s="120">
        <v>348120</v>
      </c>
      <c r="O1596" s="120" t="s">
        <v>2057</v>
      </c>
      <c r="P1596" s="120">
        <v>91522</v>
      </c>
      <c r="Q1596" s="120" t="s">
        <v>2058</v>
      </c>
      <c r="R1596" s="120" t="s">
        <v>255</v>
      </c>
      <c r="S1596" s="120" t="s">
        <v>2059</v>
      </c>
      <c r="T1596" s="120" t="s">
        <v>185</v>
      </c>
      <c r="U1596" s="120" t="s">
        <v>186</v>
      </c>
      <c r="V1596" s="120">
        <v>541</v>
      </c>
      <c r="W1596" s="120" t="s">
        <v>221</v>
      </c>
      <c r="X1596" s="120">
        <v>348972964</v>
      </c>
      <c r="Y1596" s="120" t="s">
        <v>2060</v>
      </c>
      <c r="Z1596" s="120" t="s">
        <v>326</v>
      </c>
      <c r="AA1596" s="123">
        <v>54478</v>
      </c>
      <c r="AB1596" s="120" t="s">
        <v>182</v>
      </c>
      <c r="AC1596" s="120">
        <v>24</v>
      </c>
      <c r="AD1596" s="120" t="s">
        <v>190</v>
      </c>
      <c r="AE1596" s="120" t="s">
        <v>320</v>
      </c>
      <c r="AF1596" s="123">
        <v>2816</v>
      </c>
      <c r="AG1596" s="123">
        <v>2900</v>
      </c>
      <c r="AH1596" s="120" t="s">
        <v>463</v>
      </c>
      <c r="AI1596" s="123">
        <v>13065.49</v>
      </c>
      <c r="AJ1596" s="123">
        <v>7150.51</v>
      </c>
      <c r="AK1596" s="123">
        <v>20216</v>
      </c>
      <c r="AL1596" s="123">
        <v>41412.51</v>
      </c>
      <c r="AM1596" s="123">
        <v>7887.49</v>
      </c>
      <c r="AN1596" s="123">
        <v>49300</v>
      </c>
      <c r="AO1596" s="123">
        <v>41412.51</v>
      </c>
      <c r="AP1596" s="123">
        <v>7887.49</v>
      </c>
      <c r="AQ1596" s="123">
        <v>49300</v>
      </c>
      <c r="AR1596" s="120">
        <v>31</v>
      </c>
      <c r="AS1596" s="120">
        <f>VLOOKUP(X1596:X3859,[7]Sheet1!$T$2:$AC$1764,10,0)</f>
        <v>689</v>
      </c>
      <c r="AT1596" s="107" t="str">
        <f>VLOOKUP(X1596:X3853,'[8]Asset Classification'!$J$3:$S$2325,10,0)</f>
        <v>&gt;180</v>
      </c>
      <c r="AU1596" s="120"/>
      <c r="AV1596" s="120"/>
      <c r="AW1596" s="120"/>
      <c r="AX1596" s="120" t="s">
        <v>544</v>
      </c>
      <c r="AY1596" s="120" t="s">
        <v>545</v>
      </c>
      <c r="AZ1596" s="120"/>
      <c r="BA1596" s="120"/>
      <c r="BB1596" s="126"/>
      <c r="BC1596" s="110"/>
      <c r="BD1596" s="111"/>
      <c r="BE1596" s="111"/>
      <c r="BF1596" s="112"/>
      <c r="BG1596" s="111"/>
      <c r="BH1596" s="113"/>
      <c r="BI1596" s="111"/>
      <c r="BJ1596" s="111"/>
      <c r="BK1596" s="114"/>
      <c r="BL1596" s="122"/>
    </row>
    <row r="1597" spans="1:64" s="125" customFormat="1" ht="14.55" customHeight="1" x14ac:dyDescent="0.3">
      <c r="A1597" s="120">
        <v>1592</v>
      </c>
      <c r="B1597" s="120" t="s">
        <v>5879</v>
      </c>
      <c r="C1597" s="120" t="s">
        <v>178</v>
      </c>
      <c r="D1597" s="120" t="s">
        <v>850</v>
      </c>
      <c r="E1597" s="120" t="s">
        <v>851</v>
      </c>
      <c r="F1597" s="120" t="s">
        <v>852</v>
      </c>
      <c r="G1597" s="120" t="s">
        <v>853</v>
      </c>
      <c r="H1597" s="120" t="s">
        <v>854</v>
      </c>
      <c r="I1597" s="120">
        <v>40735</v>
      </c>
      <c r="J1597" s="120" t="s">
        <v>915</v>
      </c>
      <c r="K1597" s="120">
        <v>40735</v>
      </c>
      <c r="L1597" s="120" t="s">
        <v>916</v>
      </c>
      <c r="M1597" s="120" t="s">
        <v>917</v>
      </c>
      <c r="N1597" s="120">
        <v>348120</v>
      </c>
      <c r="O1597" s="120" t="s">
        <v>1054</v>
      </c>
      <c r="P1597" s="120">
        <v>91399</v>
      </c>
      <c r="Q1597" s="120" t="s">
        <v>1055</v>
      </c>
      <c r="R1597" s="120" t="s">
        <v>219</v>
      </c>
      <c r="S1597" s="120" t="s">
        <v>1537</v>
      </c>
      <c r="T1597" s="120" t="s">
        <v>185</v>
      </c>
      <c r="U1597" s="120" t="s">
        <v>186</v>
      </c>
      <c r="V1597" s="120">
        <v>0</v>
      </c>
      <c r="W1597" s="120" t="s">
        <v>5880</v>
      </c>
      <c r="X1597" s="120">
        <v>34081988</v>
      </c>
      <c r="Y1597" s="120" t="s">
        <v>1538</v>
      </c>
      <c r="Z1597" s="120" t="s">
        <v>1539</v>
      </c>
      <c r="AA1597" s="123">
        <v>52060</v>
      </c>
      <c r="AB1597" s="120" t="s">
        <v>194</v>
      </c>
      <c r="AC1597" s="120">
        <v>24</v>
      </c>
      <c r="AD1597" s="120" t="s">
        <v>190</v>
      </c>
      <c r="AE1597" s="120" t="s">
        <v>1539</v>
      </c>
      <c r="AF1597" s="123">
        <v>2694</v>
      </c>
      <c r="AG1597" s="123">
        <v>2700</v>
      </c>
      <c r="AH1597" s="120" t="s">
        <v>434</v>
      </c>
      <c r="AI1597" s="123">
        <v>39255.589999999997</v>
      </c>
      <c r="AJ1597" s="123">
        <v>12227.89</v>
      </c>
      <c r="AK1597" s="123">
        <v>51483.48</v>
      </c>
      <c r="AL1597" s="123">
        <v>12804.41</v>
      </c>
      <c r="AM1597" s="123">
        <v>506.11</v>
      </c>
      <c r="AN1597" s="123">
        <v>13310.52</v>
      </c>
      <c r="AO1597" s="123">
        <v>12804.41</v>
      </c>
      <c r="AP1597" s="123">
        <v>506.11</v>
      </c>
      <c r="AQ1597" s="123">
        <v>13310.52</v>
      </c>
      <c r="AR1597" s="120">
        <v>42</v>
      </c>
      <c r="AS1597" s="120">
        <f>VLOOKUP(X1597:X3860,[7]Sheet1!$T$2:$AC$1764,10,0)</f>
        <v>690</v>
      </c>
      <c r="AT1597" s="107" t="str">
        <f>VLOOKUP(X1597:X3854,'[8]Asset Classification'!$J$3:$S$2325,10,0)</f>
        <v>&gt;180</v>
      </c>
      <c r="AU1597" s="120"/>
      <c r="AV1597" s="120"/>
      <c r="AW1597" s="120"/>
      <c r="AX1597" s="120" t="s">
        <v>544</v>
      </c>
      <c r="AY1597" s="120" t="s">
        <v>545</v>
      </c>
      <c r="AZ1597" s="120"/>
      <c r="BA1597" s="120"/>
      <c r="BB1597" s="126"/>
      <c r="BC1597" s="110"/>
      <c r="BD1597" s="111"/>
      <c r="BE1597" s="111"/>
      <c r="BF1597" s="112"/>
      <c r="BG1597" s="111"/>
      <c r="BH1597" s="113"/>
      <c r="BI1597" s="111"/>
      <c r="BJ1597" s="111"/>
      <c r="BK1597" s="114"/>
      <c r="BL1597" s="122"/>
    </row>
    <row r="1598" spans="1:64" s="125" customFormat="1" ht="14.55" customHeight="1" x14ac:dyDescent="0.3">
      <c r="A1598" s="120">
        <v>1593</v>
      </c>
      <c r="B1598" s="120" t="s">
        <v>5879</v>
      </c>
      <c r="C1598" s="120" t="s">
        <v>178</v>
      </c>
      <c r="D1598" s="120" t="s">
        <v>850</v>
      </c>
      <c r="E1598" s="120" t="s">
        <v>851</v>
      </c>
      <c r="F1598" s="120" t="s">
        <v>852</v>
      </c>
      <c r="G1598" s="120" t="s">
        <v>853</v>
      </c>
      <c r="H1598" s="120" t="s">
        <v>854</v>
      </c>
      <c r="I1598" s="120">
        <v>40735</v>
      </c>
      <c r="J1598" s="120" t="s">
        <v>915</v>
      </c>
      <c r="K1598" s="120">
        <v>40735</v>
      </c>
      <c r="L1598" s="120" t="s">
        <v>890</v>
      </c>
      <c r="M1598" s="120" t="s">
        <v>891</v>
      </c>
      <c r="N1598" s="120">
        <v>62967</v>
      </c>
      <c r="O1598" s="120" t="s">
        <v>998</v>
      </c>
      <c r="P1598" s="120">
        <v>91387</v>
      </c>
      <c r="Q1598" s="120" t="s">
        <v>999</v>
      </c>
      <c r="R1598" s="120" t="s">
        <v>275</v>
      </c>
      <c r="S1598" s="120" t="s">
        <v>1491</v>
      </c>
      <c r="T1598" s="120" t="s">
        <v>185</v>
      </c>
      <c r="U1598" s="120" t="s">
        <v>186</v>
      </c>
      <c r="V1598" s="120">
        <v>0</v>
      </c>
      <c r="W1598" s="120" t="s">
        <v>5880</v>
      </c>
      <c r="X1598" s="120">
        <v>348078108</v>
      </c>
      <c r="Y1598" s="120" t="s">
        <v>1737</v>
      </c>
      <c r="Z1598" s="120" t="s">
        <v>1738</v>
      </c>
      <c r="AA1598" s="123">
        <v>13569</v>
      </c>
      <c r="AB1598" s="120" t="s">
        <v>189</v>
      </c>
      <c r="AC1598" s="120">
        <v>18</v>
      </c>
      <c r="AD1598" s="120" t="s">
        <v>276</v>
      </c>
      <c r="AE1598" s="120" t="s">
        <v>291</v>
      </c>
      <c r="AF1598" s="123">
        <v>1038</v>
      </c>
      <c r="AG1598" s="123">
        <v>890</v>
      </c>
      <c r="AH1598" s="120" t="s">
        <v>1739</v>
      </c>
      <c r="AI1598" s="123">
        <v>6981.46</v>
      </c>
      <c r="AJ1598" s="123">
        <v>2066.54</v>
      </c>
      <c r="AK1598" s="123">
        <v>9048</v>
      </c>
      <c r="AL1598" s="123">
        <v>6587.54</v>
      </c>
      <c r="AM1598" s="123">
        <v>532.46</v>
      </c>
      <c r="AN1598" s="123">
        <v>7120</v>
      </c>
      <c r="AO1598" s="123">
        <v>6587.54</v>
      </c>
      <c r="AP1598" s="123">
        <v>532.46</v>
      </c>
      <c r="AQ1598" s="123">
        <v>7120</v>
      </c>
      <c r="AR1598" s="120">
        <v>34</v>
      </c>
      <c r="AS1598" s="120">
        <f>VLOOKUP(X1598:X3861,[7]Sheet1!$T$2:$AC$1764,10,0)</f>
        <v>690</v>
      </c>
      <c r="AT1598" s="107" t="str">
        <f>VLOOKUP(X1598:X3855,'[8]Asset Classification'!$J$3:$S$2325,10,0)</f>
        <v>&gt;180</v>
      </c>
      <c r="AU1598" s="120"/>
      <c r="AV1598" s="120"/>
      <c r="AW1598" s="120"/>
      <c r="AX1598" s="120" t="s">
        <v>544</v>
      </c>
      <c r="AY1598" s="120" t="s">
        <v>545</v>
      </c>
      <c r="AZ1598" s="120"/>
      <c r="BA1598" s="120"/>
      <c r="BB1598" s="126"/>
      <c r="BC1598" s="110"/>
      <c r="BD1598" s="111"/>
      <c r="BE1598" s="111"/>
      <c r="BF1598" s="112"/>
      <c r="BG1598" s="111"/>
      <c r="BH1598" s="113"/>
      <c r="BI1598" s="111"/>
      <c r="BJ1598" s="111"/>
      <c r="BK1598" s="114"/>
      <c r="BL1598" s="122"/>
    </row>
    <row r="1599" spans="1:64" s="125" customFormat="1" ht="14.55" customHeight="1" x14ac:dyDescent="0.3">
      <c r="A1599" s="120">
        <v>1594</v>
      </c>
      <c r="B1599" s="120" t="s">
        <v>5879</v>
      </c>
      <c r="C1599" s="120" t="s">
        <v>178</v>
      </c>
      <c r="D1599" s="120" t="s">
        <v>850</v>
      </c>
      <c r="E1599" s="120" t="s">
        <v>851</v>
      </c>
      <c r="F1599" s="120" t="s">
        <v>852</v>
      </c>
      <c r="G1599" s="120" t="s">
        <v>853</v>
      </c>
      <c r="H1599" s="120" t="s">
        <v>854</v>
      </c>
      <c r="I1599" s="120">
        <v>40735</v>
      </c>
      <c r="J1599" s="120" t="s">
        <v>915</v>
      </c>
      <c r="K1599" s="120">
        <v>40735</v>
      </c>
      <c r="L1599" s="120" t="s">
        <v>890</v>
      </c>
      <c r="M1599" s="120" t="s">
        <v>891</v>
      </c>
      <c r="N1599" s="120">
        <v>62967</v>
      </c>
      <c r="O1599" s="120" t="s">
        <v>998</v>
      </c>
      <c r="P1599" s="120">
        <v>91387</v>
      </c>
      <c r="Q1599" s="120" t="s">
        <v>999</v>
      </c>
      <c r="R1599" s="120" t="s">
        <v>275</v>
      </c>
      <c r="S1599" s="120" t="s">
        <v>1488</v>
      </c>
      <c r="T1599" s="120" t="s">
        <v>185</v>
      </c>
      <c r="U1599" s="120" t="s">
        <v>186</v>
      </c>
      <c r="V1599" s="120">
        <v>0</v>
      </c>
      <c r="W1599" s="120" t="s">
        <v>5880</v>
      </c>
      <c r="X1599" s="120">
        <v>348078123</v>
      </c>
      <c r="Y1599" s="120" t="s">
        <v>1740</v>
      </c>
      <c r="Z1599" s="120" t="s">
        <v>720</v>
      </c>
      <c r="AA1599" s="123">
        <v>15657</v>
      </c>
      <c r="AB1599" s="120" t="s">
        <v>189</v>
      </c>
      <c r="AC1599" s="120">
        <v>18</v>
      </c>
      <c r="AD1599" s="120" t="s">
        <v>276</v>
      </c>
      <c r="AE1599" s="120" t="s">
        <v>1741</v>
      </c>
      <c r="AF1599" s="123">
        <v>987</v>
      </c>
      <c r="AG1599" s="123">
        <v>1030</v>
      </c>
      <c r="AH1599" s="120" t="s">
        <v>1739</v>
      </c>
      <c r="AI1599" s="123">
        <v>8929.06</v>
      </c>
      <c r="AJ1599" s="123">
        <v>2357.94</v>
      </c>
      <c r="AK1599" s="123">
        <v>11287</v>
      </c>
      <c r="AL1599" s="123">
        <v>6727.94</v>
      </c>
      <c r="AM1599" s="123">
        <v>482.06</v>
      </c>
      <c r="AN1599" s="123">
        <v>7210</v>
      </c>
      <c r="AO1599" s="123">
        <v>6727.94</v>
      </c>
      <c r="AP1599" s="123">
        <v>482.06</v>
      </c>
      <c r="AQ1599" s="123">
        <v>7210</v>
      </c>
      <c r="AR1599" s="120">
        <v>35</v>
      </c>
      <c r="AS1599" s="120">
        <f>VLOOKUP(X1599:X3862,[7]Sheet1!$T$2:$AC$1764,10,0)</f>
        <v>690</v>
      </c>
      <c r="AT1599" s="107" t="str">
        <f>VLOOKUP(X1599:X3856,'[8]Asset Classification'!$J$3:$S$2325,10,0)</f>
        <v>&gt;180</v>
      </c>
      <c r="AU1599" s="120"/>
      <c r="AV1599" s="120"/>
      <c r="AW1599" s="120"/>
      <c r="AX1599" s="120" t="s">
        <v>544</v>
      </c>
      <c r="AY1599" s="120" t="s">
        <v>545</v>
      </c>
      <c r="AZ1599" s="120"/>
      <c r="BA1599" s="120"/>
      <c r="BB1599" s="126"/>
      <c r="BC1599" s="110"/>
      <c r="BD1599" s="111"/>
      <c r="BE1599" s="111"/>
      <c r="BF1599" s="112"/>
      <c r="BG1599" s="111"/>
      <c r="BH1599" s="113"/>
      <c r="BI1599" s="111"/>
      <c r="BJ1599" s="111"/>
      <c r="BK1599" s="114"/>
      <c r="BL1599" s="122"/>
    </row>
    <row r="1600" spans="1:64" s="125" customFormat="1" ht="14.55" customHeight="1" x14ac:dyDescent="0.3">
      <c r="A1600" s="120">
        <v>1595</v>
      </c>
      <c r="B1600" s="120" t="s">
        <v>5879</v>
      </c>
      <c r="C1600" s="120" t="s">
        <v>178</v>
      </c>
      <c r="D1600" s="120" t="s">
        <v>850</v>
      </c>
      <c r="E1600" s="120" t="s">
        <v>851</v>
      </c>
      <c r="F1600" s="120" t="s">
        <v>852</v>
      </c>
      <c r="G1600" s="120" t="s">
        <v>853</v>
      </c>
      <c r="H1600" s="120" t="s">
        <v>854</v>
      </c>
      <c r="I1600" s="120">
        <v>40735</v>
      </c>
      <c r="J1600" s="120" t="s">
        <v>915</v>
      </c>
      <c r="K1600" s="120">
        <v>40735</v>
      </c>
      <c r="L1600" s="120" t="s">
        <v>916</v>
      </c>
      <c r="M1600" s="120" t="s">
        <v>917</v>
      </c>
      <c r="N1600" s="120">
        <v>63006</v>
      </c>
      <c r="O1600" s="120" t="s">
        <v>1522</v>
      </c>
      <c r="P1600" s="120">
        <v>91566</v>
      </c>
      <c r="Q1600" s="120" t="s">
        <v>1523</v>
      </c>
      <c r="R1600" s="120" t="s">
        <v>219</v>
      </c>
      <c r="S1600" s="120" t="s">
        <v>1524</v>
      </c>
      <c r="T1600" s="120" t="s">
        <v>215</v>
      </c>
      <c r="U1600" s="120" t="s">
        <v>186</v>
      </c>
      <c r="V1600" s="120">
        <v>0</v>
      </c>
      <c r="W1600" s="120" t="s">
        <v>5880</v>
      </c>
      <c r="X1600" s="120">
        <v>33292411</v>
      </c>
      <c r="Y1600" s="120" t="s">
        <v>1525</v>
      </c>
      <c r="Z1600" s="120" t="s">
        <v>754</v>
      </c>
      <c r="AA1600" s="123">
        <v>37539</v>
      </c>
      <c r="AB1600" s="120" t="s">
        <v>548</v>
      </c>
      <c r="AC1600" s="120">
        <v>24</v>
      </c>
      <c r="AD1600" s="120" t="s">
        <v>192</v>
      </c>
      <c r="AE1600" s="120" t="s">
        <v>754</v>
      </c>
      <c r="AF1600" s="123">
        <v>2257</v>
      </c>
      <c r="AG1600" s="123">
        <v>1950</v>
      </c>
      <c r="AH1600" s="120" t="s">
        <v>588</v>
      </c>
      <c r="AI1600" s="123">
        <v>28291.360000000001</v>
      </c>
      <c r="AJ1600" s="123">
        <v>9066.64</v>
      </c>
      <c r="AK1600" s="123">
        <v>37358</v>
      </c>
      <c r="AL1600" s="123">
        <v>9247.64</v>
      </c>
      <c r="AM1600" s="123">
        <v>501.36</v>
      </c>
      <c r="AN1600" s="123">
        <v>9749</v>
      </c>
      <c r="AO1600" s="123">
        <v>9247.64</v>
      </c>
      <c r="AP1600" s="123">
        <v>501.36</v>
      </c>
      <c r="AQ1600" s="123">
        <v>9749</v>
      </c>
      <c r="AR1600" s="120">
        <v>44</v>
      </c>
      <c r="AS1600" s="120">
        <f>VLOOKUP(X1600:X3863,[7]Sheet1!$T$2:$AC$1764,10,0)</f>
        <v>691</v>
      </c>
      <c r="AT1600" s="107" t="str">
        <f>VLOOKUP(X1600:X3857,'[8]Asset Classification'!$J$3:$S$2325,10,0)</f>
        <v>&gt;180</v>
      </c>
      <c r="AU1600" s="120"/>
      <c r="AV1600" s="120"/>
      <c r="AW1600" s="120"/>
      <c r="AX1600" s="120" t="s">
        <v>544</v>
      </c>
      <c r="AY1600" s="120" t="s">
        <v>545</v>
      </c>
      <c r="AZ1600" s="120"/>
      <c r="BA1600" s="120"/>
      <c r="BB1600" s="126"/>
      <c r="BC1600" s="110"/>
      <c r="BD1600" s="111"/>
      <c r="BE1600" s="111"/>
      <c r="BF1600" s="112"/>
      <c r="BG1600" s="111"/>
      <c r="BH1600" s="113"/>
      <c r="BI1600" s="111"/>
      <c r="BJ1600" s="111"/>
      <c r="BK1600" s="114"/>
      <c r="BL1600" s="122"/>
    </row>
    <row r="1601" spans="1:64" s="125" customFormat="1" ht="14.55" customHeight="1" x14ac:dyDescent="0.3">
      <c r="A1601" s="120">
        <v>1596</v>
      </c>
      <c r="B1601" s="120" t="s">
        <v>5879</v>
      </c>
      <c r="C1601" s="120" t="s">
        <v>178</v>
      </c>
      <c r="D1601" s="120" t="s">
        <v>850</v>
      </c>
      <c r="E1601" s="120" t="s">
        <v>851</v>
      </c>
      <c r="F1601" s="120" t="s">
        <v>852</v>
      </c>
      <c r="G1601" s="120" t="s">
        <v>853</v>
      </c>
      <c r="H1601" s="120" t="s">
        <v>854</v>
      </c>
      <c r="I1601" s="120">
        <v>169532</v>
      </c>
      <c r="J1601" s="120" t="s">
        <v>1553</v>
      </c>
      <c r="K1601" s="120">
        <v>169532</v>
      </c>
      <c r="L1601" s="120" t="s">
        <v>1019</v>
      </c>
      <c r="M1601" s="120" t="s">
        <v>1020</v>
      </c>
      <c r="N1601" s="120">
        <v>62969</v>
      </c>
      <c r="O1601" s="120" t="s">
        <v>2154</v>
      </c>
      <c r="P1601" s="120">
        <v>91560</v>
      </c>
      <c r="Q1601" s="120" t="s">
        <v>2155</v>
      </c>
      <c r="R1601" s="120" t="s">
        <v>255</v>
      </c>
      <c r="S1601" s="120" t="s">
        <v>2156</v>
      </c>
      <c r="T1601" s="120" t="s">
        <v>185</v>
      </c>
      <c r="U1601" s="120" t="s">
        <v>186</v>
      </c>
      <c r="V1601" s="120">
        <v>541</v>
      </c>
      <c r="W1601" s="120" t="s">
        <v>221</v>
      </c>
      <c r="X1601" s="120">
        <v>349251469</v>
      </c>
      <c r="Y1601" s="120" t="s">
        <v>2157</v>
      </c>
      <c r="Z1601" s="120" t="s">
        <v>2158</v>
      </c>
      <c r="AA1601" s="123">
        <v>54478</v>
      </c>
      <c r="AB1601" s="120" t="s">
        <v>197</v>
      </c>
      <c r="AC1601" s="120">
        <v>24</v>
      </c>
      <c r="AD1601" s="120" t="s">
        <v>190</v>
      </c>
      <c r="AE1601" s="120" t="s">
        <v>338</v>
      </c>
      <c r="AF1601" s="123">
        <v>3135</v>
      </c>
      <c r="AG1601" s="123">
        <v>2950</v>
      </c>
      <c r="AH1601" s="120" t="s">
        <v>2159</v>
      </c>
      <c r="AI1601" s="123">
        <v>8605.4599999999991</v>
      </c>
      <c r="AJ1601" s="123">
        <v>6329.54</v>
      </c>
      <c r="AK1601" s="123">
        <v>14935</v>
      </c>
      <c r="AL1601" s="123">
        <v>45872.54</v>
      </c>
      <c r="AM1601" s="123">
        <v>10177.459999999999</v>
      </c>
      <c r="AN1601" s="123">
        <v>56050</v>
      </c>
      <c r="AO1601" s="123">
        <v>45872.54</v>
      </c>
      <c r="AP1601" s="123">
        <v>10177.459999999999</v>
      </c>
      <c r="AQ1601" s="123">
        <v>56050</v>
      </c>
      <c r="AR1601" s="120">
        <v>29</v>
      </c>
      <c r="AS1601" s="120">
        <f>VLOOKUP(X1601:X3864,[7]Sheet1!$T$2:$AC$1764,10,0)</f>
        <v>715</v>
      </c>
      <c r="AT1601" s="107" t="str">
        <f>VLOOKUP(X1601:X3858,'[8]Asset Classification'!$J$3:$S$2325,10,0)</f>
        <v>&gt;180</v>
      </c>
      <c r="AU1601" s="120"/>
      <c r="AV1601" s="120"/>
      <c r="AW1601" s="120"/>
      <c r="AX1601" s="120" t="s">
        <v>544</v>
      </c>
      <c r="AY1601" s="120" t="s">
        <v>545</v>
      </c>
      <c r="AZ1601" s="120"/>
      <c r="BA1601" s="120"/>
      <c r="BB1601" s="126"/>
      <c r="BC1601" s="110"/>
      <c r="BD1601" s="111"/>
      <c r="BE1601" s="111"/>
      <c r="BF1601" s="112"/>
      <c r="BG1601" s="111"/>
      <c r="BH1601" s="113"/>
      <c r="BI1601" s="111"/>
      <c r="BJ1601" s="111"/>
      <c r="BK1601" s="114"/>
      <c r="BL1601" s="122"/>
    </row>
    <row r="1602" spans="1:64" s="125" customFormat="1" ht="14.55" customHeight="1" x14ac:dyDescent="0.3">
      <c r="A1602" s="120">
        <v>1597</v>
      </c>
      <c r="B1602" s="120" t="s">
        <v>5879</v>
      </c>
      <c r="C1602" s="120" t="s">
        <v>178</v>
      </c>
      <c r="D1602" s="120" t="s">
        <v>850</v>
      </c>
      <c r="E1602" s="120" t="s">
        <v>851</v>
      </c>
      <c r="F1602" s="120" t="s">
        <v>852</v>
      </c>
      <c r="G1602" s="120" t="s">
        <v>853</v>
      </c>
      <c r="H1602" s="120" t="s">
        <v>854</v>
      </c>
      <c r="I1602" s="120">
        <v>169532</v>
      </c>
      <c r="J1602" s="120" t="s">
        <v>1553</v>
      </c>
      <c r="K1602" s="120">
        <v>169532</v>
      </c>
      <c r="L1602" s="120" t="s">
        <v>961</v>
      </c>
      <c r="M1602" s="120" t="s">
        <v>962</v>
      </c>
      <c r="N1602" s="120">
        <v>62988</v>
      </c>
      <c r="O1602" s="120" t="s">
        <v>1612</v>
      </c>
      <c r="P1602" s="120">
        <v>414784</v>
      </c>
      <c r="Q1602" s="120" t="s">
        <v>1613</v>
      </c>
      <c r="R1602" s="120" t="s">
        <v>255</v>
      </c>
      <c r="S1602" s="120" t="s">
        <v>1625</v>
      </c>
      <c r="T1602" s="120" t="s">
        <v>185</v>
      </c>
      <c r="U1602" s="120" t="s">
        <v>645</v>
      </c>
      <c r="V1602" s="120">
        <v>541</v>
      </c>
      <c r="W1602" s="120" t="s">
        <v>5880</v>
      </c>
      <c r="X1602" s="120">
        <v>347318561</v>
      </c>
      <c r="Y1602" s="120" t="s">
        <v>1626</v>
      </c>
      <c r="Z1602" s="120" t="s">
        <v>1616</v>
      </c>
      <c r="AA1602" s="123">
        <v>33191</v>
      </c>
      <c r="AB1602" s="120" t="s">
        <v>189</v>
      </c>
      <c r="AC1602" s="120">
        <v>24</v>
      </c>
      <c r="AD1602" s="120" t="s">
        <v>192</v>
      </c>
      <c r="AE1602" s="120" t="s">
        <v>756</v>
      </c>
      <c r="AF1602" s="123">
        <v>1351</v>
      </c>
      <c r="AG1602" s="123">
        <v>1700</v>
      </c>
      <c r="AH1602" s="120" t="s">
        <v>443</v>
      </c>
      <c r="AI1602" s="123">
        <v>17610.36</v>
      </c>
      <c r="AJ1602" s="123">
        <v>6059.64</v>
      </c>
      <c r="AK1602" s="123">
        <v>23670</v>
      </c>
      <c r="AL1602" s="123">
        <v>15580.64</v>
      </c>
      <c r="AM1602" s="123">
        <v>1200.3599999999999</v>
      </c>
      <c r="AN1602" s="123">
        <v>16781</v>
      </c>
      <c r="AO1602" s="123">
        <v>15580.64</v>
      </c>
      <c r="AP1602" s="123">
        <v>1200.3599999999999</v>
      </c>
      <c r="AQ1602" s="123">
        <v>16781</v>
      </c>
      <c r="AR1602" s="120">
        <v>38</v>
      </c>
      <c r="AS1602" s="120">
        <f>VLOOKUP(X1602:X3865,[7]Sheet1!$T$2:$AC$1764,10,0)</f>
        <v>716</v>
      </c>
      <c r="AT1602" s="107" t="str">
        <f>VLOOKUP(X1602:X3859,'[8]Asset Classification'!$J$3:$S$2325,10,0)</f>
        <v>&gt;180</v>
      </c>
      <c r="AU1602" s="120"/>
      <c r="AV1602" s="120"/>
      <c r="AW1602" s="120"/>
      <c r="AX1602" s="120" t="s">
        <v>544</v>
      </c>
      <c r="AY1602" s="120" t="s">
        <v>545</v>
      </c>
      <c r="AZ1602" s="120"/>
      <c r="BA1602" s="120"/>
      <c r="BB1602" s="126"/>
      <c r="BC1602" s="110"/>
      <c r="BD1602" s="111"/>
      <c r="BE1602" s="111"/>
      <c r="BF1602" s="112"/>
      <c r="BG1602" s="111"/>
      <c r="BH1602" s="113"/>
      <c r="BI1602" s="111"/>
      <c r="BJ1602" s="111"/>
      <c r="BK1602" s="114"/>
      <c r="BL1602" s="122"/>
    </row>
    <row r="1603" spans="1:64" s="125" customFormat="1" ht="14.55" customHeight="1" x14ac:dyDescent="0.3">
      <c r="A1603" s="120">
        <v>1598</v>
      </c>
      <c r="B1603" s="120" t="s">
        <v>5879</v>
      </c>
      <c r="C1603" s="120" t="s">
        <v>178</v>
      </c>
      <c r="D1603" s="120" t="s">
        <v>850</v>
      </c>
      <c r="E1603" s="120" t="s">
        <v>851</v>
      </c>
      <c r="F1603" s="120" t="s">
        <v>852</v>
      </c>
      <c r="G1603" s="120" t="s">
        <v>853</v>
      </c>
      <c r="H1603" s="120" t="s">
        <v>854</v>
      </c>
      <c r="I1603" s="120">
        <v>169532</v>
      </c>
      <c r="J1603" s="120" t="s">
        <v>1553</v>
      </c>
      <c r="K1603" s="120">
        <v>169532</v>
      </c>
      <c r="L1603" s="120" t="s">
        <v>961</v>
      </c>
      <c r="M1603" s="120" t="s">
        <v>962</v>
      </c>
      <c r="N1603" s="120">
        <v>63021</v>
      </c>
      <c r="O1603" s="120" t="s">
        <v>1800</v>
      </c>
      <c r="P1603" s="120">
        <v>482107</v>
      </c>
      <c r="Q1603" s="120" t="s">
        <v>1801</v>
      </c>
      <c r="R1603" s="120" t="s">
        <v>332</v>
      </c>
      <c r="S1603" s="120" t="s">
        <v>1808</v>
      </c>
      <c r="T1603" s="120" t="s">
        <v>185</v>
      </c>
      <c r="U1603" s="120" t="s">
        <v>186</v>
      </c>
      <c r="V1603" s="120">
        <v>541</v>
      </c>
      <c r="W1603" s="120" t="s">
        <v>5880</v>
      </c>
      <c r="X1603" s="120">
        <v>349874712</v>
      </c>
      <c r="Y1603" s="120" t="s">
        <v>1809</v>
      </c>
      <c r="Z1603" s="120" t="s">
        <v>363</v>
      </c>
      <c r="AA1603" s="123">
        <v>30934</v>
      </c>
      <c r="AB1603" s="120" t="s">
        <v>182</v>
      </c>
      <c r="AC1603" s="120">
        <v>12</v>
      </c>
      <c r="AD1603" s="120" t="s">
        <v>276</v>
      </c>
      <c r="AE1603" s="120" t="s">
        <v>329</v>
      </c>
      <c r="AF1603" s="123">
        <v>3356</v>
      </c>
      <c r="AG1603" s="123">
        <v>2950</v>
      </c>
      <c r="AH1603" s="120" t="s">
        <v>245</v>
      </c>
      <c r="AI1603" s="123">
        <v>6958.06</v>
      </c>
      <c r="AJ1603" s="123">
        <v>2297.94</v>
      </c>
      <c r="AK1603" s="123">
        <v>9256</v>
      </c>
      <c r="AL1603" s="123">
        <v>23975.94</v>
      </c>
      <c r="AM1603" s="123">
        <v>2574.06</v>
      </c>
      <c r="AN1603" s="123">
        <v>26550</v>
      </c>
      <c r="AO1603" s="123">
        <v>23975.94</v>
      </c>
      <c r="AP1603" s="123">
        <v>2574.06</v>
      </c>
      <c r="AQ1603" s="123">
        <v>26550</v>
      </c>
      <c r="AR1603" s="120">
        <v>12</v>
      </c>
      <c r="AS1603" s="120">
        <f>VLOOKUP(X1603:X3866,[7]Sheet1!$T$2:$AC$1764,10,0)</f>
        <v>716</v>
      </c>
      <c r="AT1603" s="107" t="str">
        <f>VLOOKUP(X1603:X3860,'[8]Asset Classification'!$J$3:$S$2325,10,0)</f>
        <v>&gt;180</v>
      </c>
      <c r="AU1603" s="120"/>
      <c r="AV1603" s="120"/>
      <c r="AW1603" s="120"/>
      <c r="AX1603" s="120" t="s">
        <v>544</v>
      </c>
      <c r="AY1603" s="120" t="s">
        <v>545</v>
      </c>
      <c r="AZ1603" s="120"/>
      <c r="BA1603" s="120"/>
      <c r="BB1603" s="126"/>
      <c r="BC1603" s="110"/>
      <c r="BD1603" s="111"/>
      <c r="BE1603" s="111"/>
      <c r="BF1603" s="112"/>
      <c r="BG1603" s="111"/>
      <c r="BH1603" s="113"/>
      <c r="BI1603" s="111"/>
      <c r="BJ1603" s="111"/>
      <c r="BK1603" s="114"/>
      <c r="BL1603" s="122"/>
    </row>
    <row r="1604" spans="1:64" s="125" customFormat="1" ht="14.55" customHeight="1" x14ac:dyDescent="0.3">
      <c r="A1604" s="120">
        <v>1599</v>
      </c>
      <c r="B1604" s="120" t="s">
        <v>5879</v>
      </c>
      <c r="C1604" s="120" t="s">
        <v>178</v>
      </c>
      <c r="D1604" s="120" t="s">
        <v>850</v>
      </c>
      <c r="E1604" s="120" t="s">
        <v>851</v>
      </c>
      <c r="F1604" s="120" t="s">
        <v>852</v>
      </c>
      <c r="G1604" s="120" t="s">
        <v>853</v>
      </c>
      <c r="H1604" s="120" t="s">
        <v>854</v>
      </c>
      <c r="I1604" s="120">
        <v>169532</v>
      </c>
      <c r="J1604" s="120" t="s">
        <v>1553</v>
      </c>
      <c r="K1604" s="120">
        <v>169532</v>
      </c>
      <c r="L1604" s="120" t="s">
        <v>961</v>
      </c>
      <c r="M1604" s="120" t="s">
        <v>962</v>
      </c>
      <c r="N1604" s="120">
        <v>63021</v>
      </c>
      <c r="O1604" s="120" t="s">
        <v>1619</v>
      </c>
      <c r="P1604" s="120">
        <v>415061</v>
      </c>
      <c r="Q1604" s="120" t="s">
        <v>1620</v>
      </c>
      <c r="R1604" s="120" t="s">
        <v>332</v>
      </c>
      <c r="S1604" s="120" t="s">
        <v>1634</v>
      </c>
      <c r="T1604" s="120" t="s">
        <v>185</v>
      </c>
      <c r="U1604" s="120" t="s">
        <v>186</v>
      </c>
      <c r="V1604" s="120">
        <v>541</v>
      </c>
      <c r="W1604" s="120" t="s">
        <v>5880</v>
      </c>
      <c r="X1604" s="120">
        <v>348974211</v>
      </c>
      <c r="Y1604" s="120" t="s">
        <v>1635</v>
      </c>
      <c r="Z1604" s="120" t="s">
        <v>326</v>
      </c>
      <c r="AA1604" s="123">
        <v>30834</v>
      </c>
      <c r="AB1604" s="120" t="s">
        <v>197</v>
      </c>
      <c r="AC1604" s="120">
        <v>12</v>
      </c>
      <c r="AD1604" s="120" t="s">
        <v>276</v>
      </c>
      <c r="AE1604" s="120" t="s">
        <v>318</v>
      </c>
      <c r="AF1604" s="123">
        <v>2802</v>
      </c>
      <c r="AG1604" s="123">
        <v>2950</v>
      </c>
      <c r="AH1604" s="120" t="s">
        <v>245</v>
      </c>
      <c r="AI1604" s="123">
        <v>14311.87</v>
      </c>
      <c r="AJ1604" s="123">
        <v>3240.13</v>
      </c>
      <c r="AK1604" s="123">
        <v>17552</v>
      </c>
      <c r="AL1604" s="123">
        <v>16522.13</v>
      </c>
      <c r="AM1604" s="123">
        <v>1177.8699999999999</v>
      </c>
      <c r="AN1604" s="123">
        <v>17700</v>
      </c>
      <c r="AO1604" s="123">
        <v>16522.13</v>
      </c>
      <c r="AP1604" s="123">
        <v>1177.8699999999999</v>
      </c>
      <c r="AQ1604" s="123">
        <v>17700</v>
      </c>
      <c r="AR1604" s="120">
        <v>31</v>
      </c>
      <c r="AS1604" s="120">
        <f>VLOOKUP(X1604:X3867,[7]Sheet1!$T$2:$AC$1764,10,0)</f>
        <v>717</v>
      </c>
      <c r="AT1604" s="107" t="str">
        <f>VLOOKUP(X1604:X3861,'[8]Asset Classification'!$J$3:$S$2325,10,0)</f>
        <v>&gt;180</v>
      </c>
      <c r="AU1604" s="120"/>
      <c r="AV1604" s="120"/>
      <c r="AW1604" s="120"/>
      <c r="AX1604" s="120" t="s">
        <v>544</v>
      </c>
      <c r="AY1604" s="120" t="s">
        <v>545</v>
      </c>
      <c r="AZ1604" s="120"/>
      <c r="BA1604" s="120"/>
      <c r="BB1604" s="126"/>
      <c r="BC1604" s="110"/>
      <c r="BD1604" s="111"/>
      <c r="BE1604" s="111"/>
      <c r="BF1604" s="112"/>
      <c r="BG1604" s="111"/>
      <c r="BH1604" s="113"/>
      <c r="BI1604" s="111"/>
      <c r="BJ1604" s="111"/>
      <c r="BK1604" s="114"/>
      <c r="BL1604" s="122"/>
    </row>
    <row r="1605" spans="1:64" s="125" customFormat="1" ht="14.55" customHeight="1" x14ac:dyDescent="0.3">
      <c r="A1605" s="120">
        <v>1600</v>
      </c>
      <c r="B1605" s="120" t="s">
        <v>5879</v>
      </c>
      <c r="C1605" s="120" t="s">
        <v>178</v>
      </c>
      <c r="D1605" s="120" t="s">
        <v>850</v>
      </c>
      <c r="E1605" s="120" t="s">
        <v>851</v>
      </c>
      <c r="F1605" s="120" t="s">
        <v>852</v>
      </c>
      <c r="G1605" s="120" t="s">
        <v>853</v>
      </c>
      <c r="H1605" s="120" t="s">
        <v>854</v>
      </c>
      <c r="I1605" s="120">
        <v>169532</v>
      </c>
      <c r="J1605" s="120" t="s">
        <v>1553</v>
      </c>
      <c r="K1605" s="120">
        <v>169532</v>
      </c>
      <c r="L1605" s="120" t="s">
        <v>961</v>
      </c>
      <c r="M1605" s="120" t="s">
        <v>962</v>
      </c>
      <c r="N1605" s="120">
        <v>63021</v>
      </c>
      <c r="O1605" s="120" t="s">
        <v>1619</v>
      </c>
      <c r="P1605" s="120">
        <v>415061</v>
      </c>
      <c r="Q1605" s="120" t="s">
        <v>1620</v>
      </c>
      <c r="R1605" s="120" t="s">
        <v>332</v>
      </c>
      <c r="S1605" s="120" t="s">
        <v>1621</v>
      </c>
      <c r="T1605" s="120" t="s">
        <v>185</v>
      </c>
      <c r="U1605" s="120" t="s">
        <v>186</v>
      </c>
      <c r="V1605" s="120">
        <v>541</v>
      </c>
      <c r="W1605" s="120" t="s">
        <v>5880</v>
      </c>
      <c r="X1605" s="120">
        <v>349008217</v>
      </c>
      <c r="Y1605" s="120" t="s">
        <v>1622</v>
      </c>
      <c r="Z1605" s="120" t="s">
        <v>331</v>
      </c>
      <c r="AA1605" s="123">
        <v>30934</v>
      </c>
      <c r="AB1605" s="120" t="s">
        <v>197</v>
      </c>
      <c r="AC1605" s="120">
        <v>12</v>
      </c>
      <c r="AD1605" s="120" t="s">
        <v>276</v>
      </c>
      <c r="AE1605" s="120" t="s">
        <v>318</v>
      </c>
      <c r="AF1605" s="123">
        <v>2884</v>
      </c>
      <c r="AG1605" s="123">
        <v>2950</v>
      </c>
      <c r="AH1605" s="120" t="s">
        <v>245</v>
      </c>
      <c r="AI1605" s="123">
        <v>14411.87</v>
      </c>
      <c r="AJ1605" s="123">
        <v>3222.13</v>
      </c>
      <c r="AK1605" s="123">
        <v>17634</v>
      </c>
      <c r="AL1605" s="123">
        <v>16522.13</v>
      </c>
      <c r="AM1605" s="123">
        <v>1177.8699999999999</v>
      </c>
      <c r="AN1605" s="123">
        <v>17700</v>
      </c>
      <c r="AO1605" s="123">
        <v>16522.13</v>
      </c>
      <c r="AP1605" s="123">
        <v>1177.8699999999999</v>
      </c>
      <c r="AQ1605" s="123">
        <v>17700</v>
      </c>
      <c r="AR1605" s="120">
        <v>31</v>
      </c>
      <c r="AS1605" s="120">
        <f>VLOOKUP(X1605:X3868,[7]Sheet1!$T$2:$AC$1764,10,0)</f>
        <v>717</v>
      </c>
      <c r="AT1605" s="107" t="str">
        <f>VLOOKUP(X1605:X3862,'[8]Asset Classification'!$J$3:$S$2325,10,0)</f>
        <v>&gt;180</v>
      </c>
      <c r="AU1605" s="120"/>
      <c r="AV1605" s="120"/>
      <c r="AW1605" s="120"/>
      <c r="AX1605" s="120" t="s">
        <v>544</v>
      </c>
      <c r="AY1605" s="120" t="s">
        <v>545</v>
      </c>
      <c r="AZ1605" s="120"/>
      <c r="BA1605" s="120"/>
      <c r="BB1605" s="126"/>
      <c r="BC1605" s="110"/>
      <c r="BD1605" s="111"/>
      <c r="BE1605" s="111"/>
      <c r="BF1605" s="112"/>
      <c r="BG1605" s="111"/>
      <c r="BH1605" s="113"/>
      <c r="BI1605" s="111"/>
      <c r="BJ1605" s="111"/>
      <c r="BK1605" s="114"/>
      <c r="BL1605" s="122"/>
    </row>
    <row r="1606" spans="1:64" s="125" customFormat="1" ht="14.55" customHeight="1" x14ac:dyDescent="0.3">
      <c r="A1606" s="120">
        <v>1601</v>
      </c>
      <c r="B1606" s="120" t="s">
        <v>5879</v>
      </c>
      <c r="C1606" s="120" t="s">
        <v>178</v>
      </c>
      <c r="D1606" s="120" t="s">
        <v>850</v>
      </c>
      <c r="E1606" s="120" t="s">
        <v>851</v>
      </c>
      <c r="F1606" s="120" t="s">
        <v>852</v>
      </c>
      <c r="G1606" s="120" t="s">
        <v>853</v>
      </c>
      <c r="H1606" s="120" t="s">
        <v>854</v>
      </c>
      <c r="I1606" s="120">
        <v>169532</v>
      </c>
      <c r="J1606" s="120" t="s">
        <v>1553</v>
      </c>
      <c r="K1606" s="120">
        <v>169532</v>
      </c>
      <c r="L1606" s="120" t="s">
        <v>961</v>
      </c>
      <c r="M1606" s="120" t="s">
        <v>962</v>
      </c>
      <c r="N1606" s="120">
        <v>63021</v>
      </c>
      <c r="O1606" s="120" t="s">
        <v>1619</v>
      </c>
      <c r="P1606" s="120">
        <v>415061</v>
      </c>
      <c r="Q1606" s="120" t="s">
        <v>1620</v>
      </c>
      <c r="R1606" s="120" t="s">
        <v>332</v>
      </c>
      <c r="S1606" s="120" t="s">
        <v>1623</v>
      </c>
      <c r="T1606" s="120" t="s">
        <v>185</v>
      </c>
      <c r="U1606" s="120" t="s">
        <v>186</v>
      </c>
      <c r="V1606" s="120">
        <v>541</v>
      </c>
      <c r="W1606" s="120" t="s">
        <v>5880</v>
      </c>
      <c r="X1606" s="120">
        <v>349008321</v>
      </c>
      <c r="Y1606" s="120" t="s">
        <v>2099</v>
      </c>
      <c r="Z1606" s="120" t="s">
        <v>331</v>
      </c>
      <c r="AA1606" s="123">
        <v>30934</v>
      </c>
      <c r="AB1606" s="120" t="s">
        <v>197</v>
      </c>
      <c r="AC1606" s="120">
        <v>12</v>
      </c>
      <c r="AD1606" s="120" t="s">
        <v>276</v>
      </c>
      <c r="AE1606" s="120" t="s">
        <v>318</v>
      </c>
      <c r="AF1606" s="123">
        <v>2884</v>
      </c>
      <c r="AG1606" s="123">
        <v>2950</v>
      </c>
      <c r="AH1606" s="120" t="s">
        <v>245</v>
      </c>
      <c r="AI1606" s="123">
        <v>14411.87</v>
      </c>
      <c r="AJ1606" s="123">
        <v>3222.13</v>
      </c>
      <c r="AK1606" s="123">
        <v>17634</v>
      </c>
      <c r="AL1606" s="123">
        <v>16522.13</v>
      </c>
      <c r="AM1606" s="123">
        <v>1177.8699999999999</v>
      </c>
      <c r="AN1606" s="123">
        <v>17700</v>
      </c>
      <c r="AO1606" s="123">
        <v>16522.13</v>
      </c>
      <c r="AP1606" s="123">
        <v>1177.8699999999999</v>
      </c>
      <c r="AQ1606" s="123">
        <v>17700</v>
      </c>
      <c r="AR1606" s="120">
        <v>31</v>
      </c>
      <c r="AS1606" s="120">
        <f>VLOOKUP(X1606:X3869,[7]Sheet1!$T$2:$AC$1764,10,0)</f>
        <v>717</v>
      </c>
      <c r="AT1606" s="107" t="str">
        <f>VLOOKUP(X1606:X3863,'[8]Asset Classification'!$J$3:$S$2325,10,0)</f>
        <v>&gt;180</v>
      </c>
      <c r="AU1606" s="120"/>
      <c r="AV1606" s="120"/>
      <c r="AW1606" s="120"/>
      <c r="AX1606" s="120" t="s">
        <v>544</v>
      </c>
      <c r="AY1606" s="120" t="s">
        <v>545</v>
      </c>
      <c r="AZ1606" s="120"/>
      <c r="BA1606" s="120"/>
      <c r="BB1606" s="126"/>
      <c r="BC1606" s="110"/>
      <c r="BD1606" s="111"/>
      <c r="BE1606" s="111"/>
      <c r="BF1606" s="112"/>
      <c r="BG1606" s="111"/>
      <c r="BH1606" s="113"/>
      <c r="BI1606" s="111"/>
      <c r="BJ1606" s="111"/>
      <c r="BK1606" s="114"/>
      <c r="BL1606" s="122"/>
    </row>
    <row r="1607" spans="1:64" s="125" customFormat="1" ht="14.55" customHeight="1" x14ac:dyDescent="0.3">
      <c r="A1607" s="120">
        <v>1602</v>
      </c>
      <c r="B1607" s="120" t="s">
        <v>5879</v>
      </c>
      <c r="C1607" s="120" t="s">
        <v>178</v>
      </c>
      <c r="D1607" s="120" t="s">
        <v>850</v>
      </c>
      <c r="E1607" s="120" t="s">
        <v>851</v>
      </c>
      <c r="F1607" s="120" t="s">
        <v>852</v>
      </c>
      <c r="G1607" s="120" t="s">
        <v>853</v>
      </c>
      <c r="H1607" s="120" t="s">
        <v>854</v>
      </c>
      <c r="I1607" s="120">
        <v>169532</v>
      </c>
      <c r="J1607" s="120" t="s">
        <v>1553</v>
      </c>
      <c r="K1607" s="120">
        <v>169532</v>
      </c>
      <c r="L1607" s="120" t="s">
        <v>961</v>
      </c>
      <c r="M1607" s="120" t="s">
        <v>962</v>
      </c>
      <c r="N1607" s="120">
        <v>63021</v>
      </c>
      <c r="O1607" s="120" t="s">
        <v>1619</v>
      </c>
      <c r="P1607" s="120">
        <v>415061</v>
      </c>
      <c r="Q1607" s="120" t="s">
        <v>1620</v>
      </c>
      <c r="R1607" s="120" t="s">
        <v>332</v>
      </c>
      <c r="S1607" s="120" t="s">
        <v>2106</v>
      </c>
      <c r="T1607" s="120" t="s">
        <v>185</v>
      </c>
      <c r="U1607" s="120" t="s">
        <v>186</v>
      </c>
      <c r="V1607" s="120">
        <v>541</v>
      </c>
      <c r="W1607" s="120" t="s">
        <v>5880</v>
      </c>
      <c r="X1607" s="120">
        <v>349013178</v>
      </c>
      <c r="Y1607" s="120" t="s">
        <v>2107</v>
      </c>
      <c r="Z1607" s="120" t="s">
        <v>331</v>
      </c>
      <c r="AA1607" s="123">
        <v>30934</v>
      </c>
      <c r="AB1607" s="120" t="s">
        <v>197</v>
      </c>
      <c r="AC1607" s="120">
        <v>12</v>
      </c>
      <c r="AD1607" s="120" t="s">
        <v>276</v>
      </c>
      <c r="AE1607" s="120" t="s">
        <v>318</v>
      </c>
      <c r="AF1607" s="123">
        <v>2884</v>
      </c>
      <c r="AG1607" s="123">
        <v>2950</v>
      </c>
      <c r="AH1607" s="120" t="s">
        <v>245</v>
      </c>
      <c r="AI1607" s="123">
        <v>14411.87</v>
      </c>
      <c r="AJ1607" s="123">
        <v>3222.13</v>
      </c>
      <c r="AK1607" s="123">
        <v>17634</v>
      </c>
      <c r="AL1607" s="123">
        <v>16522.13</v>
      </c>
      <c r="AM1607" s="123">
        <v>1177.8699999999999</v>
      </c>
      <c r="AN1607" s="123">
        <v>17700</v>
      </c>
      <c r="AO1607" s="123">
        <v>16522.13</v>
      </c>
      <c r="AP1607" s="123">
        <v>1177.8699999999999</v>
      </c>
      <c r="AQ1607" s="123">
        <v>17700</v>
      </c>
      <c r="AR1607" s="120">
        <v>31</v>
      </c>
      <c r="AS1607" s="120">
        <f>VLOOKUP(X1607:X3870,[7]Sheet1!$T$2:$AC$1764,10,0)</f>
        <v>717</v>
      </c>
      <c r="AT1607" s="107" t="str">
        <f>VLOOKUP(X1607:X3864,'[8]Asset Classification'!$J$3:$S$2325,10,0)</f>
        <v>&gt;180</v>
      </c>
      <c r="AU1607" s="120"/>
      <c r="AV1607" s="120"/>
      <c r="AW1607" s="120"/>
      <c r="AX1607" s="120" t="s">
        <v>544</v>
      </c>
      <c r="AY1607" s="120" t="s">
        <v>545</v>
      </c>
      <c r="AZ1607" s="120"/>
      <c r="BA1607" s="120"/>
      <c r="BB1607" s="126"/>
      <c r="BC1607" s="110"/>
      <c r="BD1607" s="111"/>
      <c r="BE1607" s="111"/>
      <c r="BF1607" s="112"/>
      <c r="BG1607" s="111"/>
      <c r="BH1607" s="113"/>
      <c r="BI1607" s="111"/>
      <c r="BJ1607" s="111"/>
      <c r="BK1607" s="114"/>
      <c r="BL1607" s="122"/>
    </row>
    <row r="1608" spans="1:64" s="125" customFormat="1" ht="14.55" customHeight="1" x14ac:dyDescent="0.3">
      <c r="A1608" s="120">
        <v>1603</v>
      </c>
      <c r="B1608" s="120" t="s">
        <v>5879</v>
      </c>
      <c r="C1608" s="120" t="s">
        <v>178</v>
      </c>
      <c r="D1608" s="120" t="s">
        <v>850</v>
      </c>
      <c r="E1608" s="120" t="s">
        <v>851</v>
      </c>
      <c r="F1608" s="120" t="s">
        <v>852</v>
      </c>
      <c r="G1608" s="120" t="s">
        <v>853</v>
      </c>
      <c r="H1608" s="120" t="s">
        <v>854</v>
      </c>
      <c r="I1608" s="120">
        <v>169532</v>
      </c>
      <c r="J1608" s="120" t="s">
        <v>1553</v>
      </c>
      <c r="K1608" s="120">
        <v>169532</v>
      </c>
      <c r="L1608" s="120" t="s">
        <v>961</v>
      </c>
      <c r="M1608" s="120" t="s">
        <v>962</v>
      </c>
      <c r="N1608" s="120">
        <v>63021</v>
      </c>
      <c r="O1608" s="120" t="s">
        <v>1341</v>
      </c>
      <c r="P1608" s="120">
        <v>91469</v>
      </c>
      <c r="Q1608" s="120" t="s">
        <v>1342</v>
      </c>
      <c r="R1608" s="120" t="s">
        <v>219</v>
      </c>
      <c r="S1608" s="120" t="s">
        <v>1551</v>
      </c>
      <c r="T1608" s="120" t="s">
        <v>185</v>
      </c>
      <c r="U1608" s="120" t="s">
        <v>186</v>
      </c>
      <c r="V1608" s="120">
        <v>0</v>
      </c>
      <c r="W1608" s="120" t="s">
        <v>5880</v>
      </c>
      <c r="X1608" s="120">
        <v>34198641</v>
      </c>
      <c r="Y1608" s="120" t="s">
        <v>1552</v>
      </c>
      <c r="Z1608" s="120" t="s">
        <v>1539</v>
      </c>
      <c r="AA1608" s="123">
        <v>52060</v>
      </c>
      <c r="AB1608" s="120" t="s">
        <v>548</v>
      </c>
      <c r="AC1608" s="120">
        <v>24</v>
      </c>
      <c r="AD1608" s="120" t="s">
        <v>190</v>
      </c>
      <c r="AE1608" s="120" t="s">
        <v>1539</v>
      </c>
      <c r="AF1608" s="123">
        <v>2906</v>
      </c>
      <c r="AG1608" s="123">
        <v>2700</v>
      </c>
      <c r="AH1608" s="120" t="s">
        <v>414</v>
      </c>
      <c r="AI1608" s="123">
        <v>34441.08</v>
      </c>
      <c r="AJ1608" s="123">
        <v>11664.92</v>
      </c>
      <c r="AK1608" s="123">
        <v>46106</v>
      </c>
      <c r="AL1608" s="123">
        <v>17618.919999999998</v>
      </c>
      <c r="AM1608" s="123">
        <v>1281.08</v>
      </c>
      <c r="AN1608" s="123">
        <v>18900</v>
      </c>
      <c r="AO1608" s="123">
        <v>17618.919999999998</v>
      </c>
      <c r="AP1608" s="123">
        <v>1281.08</v>
      </c>
      <c r="AQ1608" s="123">
        <v>18900</v>
      </c>
      <c r="AR1608" s="120">
        <v>43</v>
      </c>
      <c r="AS1608" s="120">
        <f>VLOOKUP(X1608:X3871,[7]Sheet1!$T$2:$AC$1764,10,0)</f>
        <v>744</v>
      </c>
      <c r="AT1608" s="107" t="str">
        <f>VLOOKUP(X1608:X3865,'[8]Asset Classification'!$J$3:$S$2325,10,0)</f>
        <v>&gt;180</v>
      </c>
      <c r="AU1608" s="120"/>
      <c r="AV1608" s="120"/>
      <c r="AW1608" s="120"/>
      <c r="AX1608" s="120" t="s">
        <v>544</v>
      </c>
      <c r="AY1608" s="120" t="s">
        <v>545</v>
      </c>
      <c r="AZ1608" s="120"/>
      <c r="BA1608" s="120"/>
      <c r="BB1608" s="126"/>
      <c r="BC1608" s="110"/>
      <c r="BD1608" s="111"/>
      <c r="BE1608" s="111"/>
      <c r="BF1608" s="112"/>
      <c r="BG1608" s="111"/>
      <c r="BH1608" s="113"/>
      <c r="BI1608" s="111"/>
      <c r="BJ1608" s="111"/>
      <c r="BK1608" s="114"/>
      <c r="BL1608" s="122"/>
    </row>
    <row r="1609" spans="1:64" s="125" customFormat="1" ht="14.55" customHeight="1" x14ac:dyDescent="0.3">
      <c r="A1609" s="120">
        <v>1604</v>
      </c>
      <c r="B1609" s="120" t="s">
        <v>5879</v>
      </c>
      <c r="C1609" s="120" t="s">
        <v>178</v>
      </c>
      <c r="D1609" s="120" t="s">
        <v>850</v>
      </c>
      <c r="E1609" s="120" t="s">
        <v>851</v>
      </c>
      <c r="F1609" s="120" t="s">
        <v>852</v>
      </c>
      <c r="G1609" s="120" t="s">
        <v>853</v>
      </c>
      <c r="H1609" s="120" t="s">
        <v>854</v>
      </c>
      <c r="I1609" s="120">
        <v>40742</v>
      </c>
      <c r="J1609" s="120" t="s">
        <v>1661</v>
      </c>
      <c r="K1609" s="120">
        <v>40742</v>
      </c>
      <c r="L1609" s="120" t="s">
        <v>925</v>
      </c>
      <c r="M1609" s="120" t="s">
        <v>926</v>
      </c>
      <c r="N1609" s="120">
        <v>303325</v>
      </c>
      <c r="O1609" s="120" t="s">
        <v>1085</v>
      </c>
      <c r="P1609" s="120">
        <v>91413</v>
      </c>
      <c r="Q1609" s="120" t="s">
        <v>1558</v>
      </c>
      <c r="R1609" s="120" t="s">
        <v>219</v>
      </c>
      <c r="S1609" s="120" t="s">
        <v>1559</v>
      </c>
      <c r="T1609" s="120" t="s">
        <v>239</v>
      </c>
      <c r="U1609" s="120"/>
      <c r="V1609" s="120">
        <v>0</v>
      </c>
      <c r="W1609" s="120" t="s">
        <v>5880</v>
      </c>
      <c r="X1609" s="120">
        <v>34233761</v>
      </c>
      <c r="Y1609" s="120" t="s">
        <v>1560</v>
      </c>
      <c r="Z1609" s="120" t="s">
        <v>748</v>
      </c>
      <c r="AA1609" s="123">
        <v>69693</v>
      </c>
      <c r="AB1609" s="120" t="s">
        <v>182</v>
      </c>
      <c r="AC1609" s="120">
        <v>24</v>
      </c>
      <c r="AD1609" s="120" t="s">
        <v>192</v>
      </c>
      <c r="AE1609" s="120" t="s">
        <v>748</v>
      </c>
      <c r="AF1609" s="123">
        <v>3370</v>
      </c>
      <c r="AG1609" s="123">
        <v>3600</v>
      </c>
      <c r="AH1609" s="120" t="s">
        <v>184</v>
      </c>
      <c r="AI1609" s="123">
        <v>46368.800000000003</v>
      </c>
      <c r="AJ1609" s="123">
        <v>15195.61</v>
      </c>
      <c r="AK1609" s="123">
        <v>61564.41</v>
      </c>
      <c r="AL1609" s="123">
        <v>23324.2</v>
      </c>
      <c r="AM1609" s="123">
        <v>1281.3900000000001</v>
      </c>
      <c r="AN1609" s="123">
        <v>24605.59</v>
      </c>
      <c r="AO1609" s="123">
        <v>23324.2</v>
      </c>
      <c r="AP1609" s="123">
        <v>1281.3900000000001</v>
      </c>
      <c r="AQ1609" s="123">
        <v>24605.59</v>
      </c>
      <c r="AR1609" s="120">
        <v>43</v>
      </c>
      <c r="AS1609" s="120">
        <f>VLOOKUP(X1609:X3872,[7]Sheet1!$T$2:$AC$1764,10,0)</f>
        <v>744</v>
      </c>
      <c r="AT1609" s="107" t="str">
        <f>VLOOKUP(X1609:X3866,'[8]Asset Classification'!$J$3:$S$2325,10,0)</f>
        <v>&gt;180</v>
      </c>
      <c r="AU1609" s="120"/>
      <c r="AV1609" s="120"/>
      <c r="AW1609" s="120"/>
      <c r="AX1609" s="120" t="s">
        <v>544</v>
      </c>
      <c r="AY1609" s="120" t="s">
        <v>545</v>
      </c>
      <c r="AZ1609" s="120"/>
      <c r="BA1609" s="120"/>
      <c r="BB1609" s="126"/>
      <c r="BC1609" s="110"/>
      <c r="BD1609" s="111"/>
      <c r="BE1609" s="111"/>
      <c r="BF1609" s="112"/>
      <c r="BG1609" s="111"/>
      <c r="BH1609" s="113"/>
      <c r="BI1609" s="111"/>
      <c r="BJ1609" s="111"/>
      <c r="BK1609" s="114"/>
      <c r="BL1609" s="122"/>
    </row>
    <row r="1610" spans="1:64" s="125" customFormat="1" ht="14.55" customHeight="1" x14ac:dyDescent="0.3">
      <c r="A1610" s="120">
        <v>1605</v>
      </c>
      <c r="B1610" s="120" t="s">
        <v>5879</v>
      </c>
      <c r="C1610" s="120" t="s">
        <v>178</v>
      </c>
      <c r="D1610" s="120" t="s">
        <v>850</v>
      </c>
      <c r="E1610" s="120" t="s">
        <v>851</v>
      </c>
      <c r="F1610" s="120" t="s">
        <v>852</v>
      </c>
      <c r="G1610" s="120" t="s">
        <v>853</v>
      </c>
      <c r="H1610" s="120" t="s">
        <v>854</v>
      </c>
      <c r="I1610" s="120">
        <v>40742</v>
      </c>
      <c r="J1610" s="120" t="s">
        <v>1661</v>
      </c>
      <c r="K1610" s="120">
        <v>40742</v>
      </c>
      <c r="L1610" s="120" t="s">
        <v>855</v>
      </c>
      <c r="M1610" s="120" t="s">
        <v>856</v>
      </c>
      <c r="N1610" s="120">
        <v>352342</v>
      </c>
      <c r="O1610" s="120" t="s">
        <v>1502</v>
      </c>
      <c r="P1610" s="120">
        <v>91476</v>
      </c>
      <c r="Q1610" s="120" t="s">
        <v>1503</v>
      </c>
      <c r="R1610" s="120" t="s">
        <v>227</v>
      </c>
      <c r="S1610" s="120" t="s">
        <v>1504</v>
      </c>
      <c r="T1610" s="120" t="s">
        <v>185</v>
      </c>
      <c r="U1610" s="120" t="s">
        <v>186</v>
      </c>
      <c r="V1610" s="120">
        <v>0</v>
      </c>
      <c r="W1610" s="120" t="s">
        <v>5880</v>
      </c>
      <c r="X1610" s="120">
        <v>32790587</v>
      </c>
      <c r="Y1610" s="120" t="s">
        <v>1505</v>
      </c>
      <c r="Z1610" s="120" t="s">
        <v>1506</v>
      </c>
      <c r="AA1610" s="123">
        <v>31316</v>
      </c>
      <c r="AB1610" s="120" t="s">
        <v>194</v>
      </c>
      <c r="AC1610" s="120">
        <v>24</v>
      </c>
      <c r="AD1610" s="120" t="s">
        <v>190</v>
      </c>
      <c r="AE1610" s="120" t="s">
        <v>1506</v>
      </c>
      <c r="AF1610" s="123">
        <v>1311</v>
      </c>
      <c r="AG1610" s="123">
        <v>1650</v>
      </c>
      <c r="AH1610" s="120" t="s">
        <v>440</v>
      </c>
      <c r="AI1610" s="123">
        <v>22006.78</v>
      </c>
      <c r="AJ1610" s="123">
        <v>7498.72</v>
      </c>
      <c r="AK1610" s="123">
        <v>29505.5</v>
      </c>
      <c r="AL1610" s="123">
        <v>9309.2199999999993</v>
      </c>
      <c r="AM1610" s="123">
        <v>446.28</v>
      </c>
      <c r="AN1610" s="123">
        <v>9755.5</v>
      </c>
      <c r="AO1610" s="123">
        <v>9309.2199999999993</v>
      </c>
      <c r="AP1610" s="123">
        <v>446.28</v>
      </c>
      <c r="AQ1610" s="123">
        <v>9755.5</v>
      </c>
      <c r="AR1610" s="120">
        <v>44</v>
      </c>
      <c r="AS1610" s="120">
        <f>VLOOKUP(X1610:X3873,[7]Sheet1!$T$2:$AC$1764,10,0)</f>
        <v>747</v>
      </c>
      <c r="AT1610" s="107" t="str">
        <f>VLOOKUP(X1610:X3867,'[8]Asset Classification'!$J$3:$S$2325,10,0)</f>
        <v>&gt;180</v>
      </c>
      <c r="AU1610" s="120"/>
      <c r="AV1610" s="120"/>
      <c r="AW1610" s="120"/>
      <c r="AX1610" s="120" t="s">
        <v>544</v>
      </c>
      <c r="AY1610" s="120" t="s">
        <v>545</v>
      </c>
      <c r="AZ1610" s="120"/>
      <c r="BA1610" s="120"/>
      <c r="BB1610" s="126"/>
      <c r="BC1610" s="110"/>
      <c r="BD1610" s="111"/>
      <c r="BE1610" s="111"/>
      <c r="BF1610" s="112"/>
      <c r="BG1610" s="111"/>
      <c r="BH1610" s="113"/>
      <c r="BI1610" s="111"/>
      <c r="BJ1610" s="111"/>
      <c r="BK1610" s="114"/>
      <c r="BL1610" s="122"/>
    </row>
    <row r="1611" spans="1:64" s="125" customFormat="1" ht="14.55" customHeight="1" x14ac:dyDescent="0.3">
      <c r="A1611" s="120">
        <v>1606</v>
      </c>
      <c r="B1611" s="120" t="s">
        <v>5879</v>
      </c>
      <c r="C1611" s="120" t="s">
        <v>178</v>
      </c>
      <c r="D1611" s="120" t="s">
        <v>850</v>
      </c>
      <c r="E1611" s="120" t="s">
        <v>851</v>
      </c>
      <c r="F1611" s="120" t="s">
        <v>852</v>
      </c>
      <c r="G1611" s="120" t="s">
        <v>853</v>
      </c>
      <c r="H1611" s="120" t="s">
        <v>854</v>
      </c>
      <c r="I1611" s="120">
        <v>40745</v>
      </c>
      <c r="J1611" s="120" t="s">
        <v>1245</v>
      </c>
      <c r="K1611" s="120">
        <v>40745</v>
      </c>
      <c r="L1611" s="120" t="s">
        <v>1019</v>
      </c>
      <c r="M1611" s="120" t="s">
        <v>1020</v>
      </c>
      <c r="N1611" s="120">
        <v>388551</v>
      </c>
      <c r="O1611" s="120" t="s">
        <v>1672</v>
      </c>
      <c r="P1611" s="120">
        <v>431824</v>
      </c>
      <c r="Q1611" s="120" t="s">
        <v>1673</v>
      </c>
      <c r="R1611" s="120" t="s">
        <v>255</v>
      </c>
      <c r="S1611" s="120" t="s">
        <v>1674</v>
      </c>
      <c r="T1611" s="120" t="s">
        <v>180</v>
      </c>
      <c r="U1611" s="120" t="s">
        <v>186</v>
      </c>
      <c r="V1611" s="120">
        <v>541</v>
      </c>
      <c r="W1611" s="120" t="s">
        <v>5880</v>
      </c>
      <c r="X1611" s="120">
        <v>347442101</v>
      </c>
      <c r="Y1611" s="120" t="s">
        <v>1675</v>
      </c>
      <c r="Z1611" s="120" t="s">
        <v>1676</v>
      </c>
      <c r="AA1611" s="123">
        <v>33191</v>
      </c>
      <c r="AB1611" s="120" t="s">
        <v>189</v>
      </c>
      <c r="AC1611" s="120">
        <v>24</v>
      </c>
      <c r="AD1611" s="120" t="s">
        <v>192</v>
      </c>
      <c r="AE1611" s="120" t="s">
        <v>712</v>
      </c>
      <c r="AF1611" s="123">
        <v>1352</v>
      </c>
      <c r="AG1611" s="123">
        <v>1750</v>
      </c>
      <c r="AH1611" s="120" t="s">
        <v>738</v>
      </c>
      <c r="AI1611" s="123">
        <v>14441.48</v>
      </c>
      <c r="AJ1611" s="123">
        <v>6160.52</v>
      </c>
      <c r="AK1611" s="123">
        <v>20602</v>
      </c>
      <c r="AL1611" s="123">
        <v>18749.52</v>
      </c>
      <c r="AM1611" s="123">
        <v>2250.48</v>
      </c>
      <c r="AN1611" s="123">
        <v>21000</v>
      </c>
      <c r="AO1611" s="123">
        <v>18749.52</v>
      </c>
      <c r="AP1611" s="123">
        <v>2250.48</v>
      </c>
      <c r="AQ1611" s="123">
        <v>21000</v>
      </c>
      <c r="AR1611" s="120">
        <v>37</v>
      </c>
      <c r="AS1611" s="120">
        <f>VLOOKUP(X1611:X3874,[7]Sheet1!$T$2:$AC$1764,10,0)</f>
        <v>747</v>
      </c>
      <c r="AT1611" s="107" t="str">
        <f>VLOOKUP(X1611:X3868,'[8]Asset Classification'!$J$3:$S$2325,10,0)</f>
        <v>&gt;180</v>
      </c>
      <c r="AU1611" s="120"/>
      <c r="AV1611" s="120"/>
      <c r="AW1611" s="120"/>
      <c r="AX1611" s="120" t="s">
        <v>544</v>
      </c>
      <c r="AY1611" s="120" t="s">
        <v>545</v>
      </c>
      <c r="AZ1611" s="120"/>
      <c r="BA1611" s="120"/>
      <c r="BB1611" s="126"/>
      <c r="BC1611" s="110"/>
      <c r="BD1611" s="111"/>
      <c r="BE1611" s="111"/>
      <c r="BF1611" s="112"/>
      <c r="BG1611" s="111"/>
      <c r="BH1611" s="113"/>
      <c r="BI1611" s="111"/>
      <c r="BJ1611" s="111"/>
      <c r="BK1611" s="114"/>
      <c r="BL1611" s="122"/>
    </row>
    <row r="1612" spans="1:64" s="125" customFormat="1" ht="14.55" customHeight="1" x14ac:dyDescent="0.3">
      <c r="A1612" s="120">
        <v>1607</v>
      </c>
      <c r="B1612" s="120" t="s">
        <v>5879</v>
      </c>
      <c r="C1612" s="120" t="s">
        <v>178</v>
      </c>
      <c r="D1612" s="120" t="s">
        <v>850</v>
      </c>
      <c r="E1612" s="120" t="s">
        <v>851</v>
      </c>
      <c r="F1612" s="120" t="s">
        <v>852</v>
      </c>
      <c r="G1612" s="120" t="s">
        <v>853</v>
      </c>
      <c r="H1612" s="120" t="s">
        <v>854</v>
      </c>
      <c r="I1612" s="120">
        <v>40745</v>
      </c>
      <c r="J1612" s="120" t="s">
        <v>1245</v>
      </c>
      <c r="K1612" s="120">
        <v>40745</v>
      </c>
      <c r="L1612" s="120" t="s">
        <v>1019</v>
      </c>
      <c r="M1612" s="120" t="s">
        <v>1020</v>
      </c>
      <c r="N1612" s="120">
        <v>388551</v>
      </c>
      <c r="O1612" s="120" t="s">
        <v>2102</v>
      </c>
      <c r="P1612" s="120">
        <v>91573</v>
      </c>
      <c r="Q1612" s="120" t="s">
        <v>2103</v>
      </c>
      <c r="R1612" s="120" t="s">
        <v>332</v>
      </c>
      <c r="S1612" s="120" t="s">
        <v>2104</v>
      </c>
      <c r="T1612" s="120" t="s">
        <v>185</v>
      </c>
      <c r="U1612" s="120" t="s">
        <v>186</v>
      </c>
      <c r="V1612" s="120">
        <v>541</v>
      </c>
      <c r="W1612" s="120" t="s">
        <v>5880</v>
      </c>
      <c r="X1612" s="120">
        <v>349013133</v>
      </c>
      <c r="Y1612" s="120" t="s">
        <v>2105</v>
      </c>
      <c r="Z1612" s="120" t="s">
        <v>331</v>
      </c>
      <c r="AA1612" s="123">
        <v>30834</v>
      </c>
      <c r="AB1612" s="120" t="s">
        <v>548</v>
      </c>
      <c r="AC1612" s="120">
        <v>12</v>
      </c>
      <c r="AD1612" s="120" t="s">
        <v>276</v>
      </c>
      <c r="AE1612" s="120" t="s">
        <v>318</v>
      </c>
      <c r="AF1612" s="123">
        <v>2782</v>
      </c>
      <c r="AG1612" s="123">
        <v>2950</v>
      </c>
      <c r="AH1612" s="120" t="s">
        <v>387</v>
      </c>
      <c r="AI1612" s="123">
        <v>11750.85</v>
      </c>
      <c r="AJ1612" s="123">
        <v>2831.15</v>
      </c>
      <c r="AK1612" s="123">
        <v>14582</v>
      </c>
      <c r="AL1612" s="123">
        <v>19083.150000000001</v>
      </c>
      <c r="AM1612" s="123">
        <v>1566.85</v>
      </c>
      <c r="AN1612" s="123">
        <v>20650</v>
      </c>
      <c r="AO1612" s="123">
        <v>19083.150000000001</v>
      </c>
      <c r="AP1612" s="123">
        <v>1566.85</v>
      </c>
      <c r="AQ1612" s="123">
        <v>20650</v>
      </c>
      <c r="AR1612" s="120">
        <v>31</v>
      </c>
      <c r="AS1612" s="120">
        <f>VLOOKUP(X1612:X3875,[7]Sheet1!$T$2:$AC$1764,10,0)</f>
        <v>747</v>
      </c>
      <c r="AT1612" s="107" t="str">
        <f>VLOOKUP(X1612:X3869,'[8]Asset Classification'!$J$3:$S$2325,10,0)</f>
        <v>&gt;180</v>
      </c>
      <c r="AU1612" s="120"/>
      <c r="AV1612" s="120"/>
      <c r="AW1612" s="120"/>
      <c r="AX1612" s="120" t="s">
        <v>544</v>
      </c>
      <c r="AY1612" s="120" t="s">
        <v>545</v>
      </c>
      <c r="AZ1612" s="120"/>
      <c r="BA1612" s="120"/>
      <c r="BB1612" s="126"/>
      <c r="BC1612" s="110"/>
      <c r="BD1612" s="111"/>
      <c r="BE1612" s="111"/>
      <c r="BF1612" s="112"/>
      <c r="BG1612" s="111"/>
      <c r="BH1612" s="113"/>
      <c r="BI1612" s="111"/>
      <c r="BJ1612" s="111"/>
      <c r="BK1612" s="114"/>
      <c r="BL1612" s="122"/>
    </row>
    <row r="1613" spans="1:64" s="125" customFormat="1" ht="14.55" customHeight="1" x14ac:dyDescent="0.3">
      <c r="A1613" s="120">
        <v>1608</v>
      </c>
      <c r="B1613" s="120" t="s">
        <v>5879</v>
      </c>
      <c r="C1613" s="120" t="s">
        <v>178</v>
      </c>
      <c r="D1613" s="120" t="s">
        <v>850</v>
      </c>
      <c r="E1613" s="120" t="s">
        <v>851</v>
      </c>
      <c r="F1613" s="120" t="s">
        <v>852</v>
      </c>
      <c r="G1613" s="120" t="s">
        <v>853</v>
      </c>
      <c r="H1613" s="120" t="s">
        <v>854</v>
      </c>
      <c r="I1613" s="120">
        <v>40745</v>
      </c>
      <c r="J1613" s="120" t="s">
        <v>1245</v>
      </c>
      <c r="K1613" s="120">
        <v>40745</v>
      </c>
      <c r="L1613" s="120" t="s">
        <v>1019</v>
      </c>
      <c r="M1613" s="120" t="s">
        <v>1020</v>
      </c>
      <c r="N1613" s="120">
        <v>388551</v>
      </c>
      <c r="O1613" s="120" t="s">
        <v>1509</v>
      </c>
      <c r="P1613" s="120">
        <v>492574</v>
      </c>
      <c r="Q1613" s="120" t="s">
        <v>1510</v>
      </c>
      <c r="R1613" s="120" t="s">
        <v>227</v>
      </c>
      <c r="S1613" s="120" t="s">
        <v>1511</v>
      </c>
      <c r="T1613" s="120" t="s">
        <v>185</v>
      </c>
      <c r="U1613" s="120" t="s">
        <v>186</v>
      </c>
      <c r="V1613" s="120">
        <v>0</v>
      </c>
      <c r="W1613" s="120" t="s">
        <v>5880</v>
      </c>
      <c r="X1613" s="120">
        <v>32798337</v>
      </c>
      <c r="Y1613" s="120" t="s">
        <v>1512</v>
      </c>
      <c r="Z1613" s="120" t="s">
        <v>749</v>
      </c>
      <c r="AA1613" s="123">
        <v>29241</v>
      </c>
      <c r="AB1613" s="120" t="s">
        <v>197</v>
      </c>
      <c r="AC1613" s="120">
        <v>24</v>
      </c>
      <c r="AD1613" s="120" t="s">
        <v>192</v>
      </c>
      <c r="AE1613" s="120" t="s">
        <v>749</v>
      </c>
      <c r="AF1613" s="123">
        <v>1066</v>
      </c>
      <c r="AG1613" s="123">
        <v>1550</v>
      </c>
      <c r="AH1613" s="120" t="s">
        <v>419</v>
      </c>
      <c r="AI1613" s="123">
        <v>20495.96</v>
      </c>
      <c r="AJ1613" s="123">
        <v>6920.04</v>
      </c>
      <c r="AK1613" s="123">
        <v>27416</v>
      </c>
      <c r="AL1613" s="123">
        <v>8745.0400000000009</v>
      </c>
      <c r="AM1613" s="123">
        <v>554.96</v>
      </c>
      <c r="AN1613" s="123">
        <v>9300</v>
      </c>
      <c r="AO1613" s="123">
        <v>8745.0400000000009</v>
      </c>
      <c r="AP1613" s="123">
        <v>554.96</v>
      </c>
      <c r="AQ1613" s="123">
        <v>9300</v>
      </c>
      <c r="AR1613" s="120">
        <v>44</v>
      </c>
      <c r="AS1613" s="120">
        <f>VLOOKUP(X1613:X3876,[7]Sheet1!$T$2:$AC$1764,10,0)</f>
        <v>749</v>
      </c>
      <c r="AT1613" s="107" t="str">
        <f>VLOOKUP(X1613:X3870,'[8]Asset Classification'!$J$3:$S$2325,10,0)</f>
        <v>&gt;180</v>
      </c>
      <c r="AU1613" s="120"/>
      <c r="AV1613" s="120"/>
      <c r="AW1613" s="120"/>
      <c r="AX1613" s="120" t="s">
        <v>544</v>
      </c>
      <c r="AY1613" s="120" t="s">
        <v>545</v>
      </c>
      <c r="AZ1613" s="120"/>
      <c r="BA1613" s="120"/>
      <c r="BB1613" s="126"/>
      <c r="BC1613" s="110"/>
      <c r="BD1613" s="111"/>
      <c r="BE1613" s="111"/>
      <c r="BF1613" s="112"/>
      <c r="BG1613" s="111"/>
      <c r="BH1613" s="113"/>
      <c r="BI1613" s="111"/>
      <c r="BJ1613" s="111"/>
      <c r="BK1613" s="114"/>
      <c r="BL1613" s="122"/>
    </row>
    <row r="1614" spans="1:64" s="125" customFormat="1" ht="14.55" customHeight="1" x14ac:dyDescent="0.3">
      <c r="A1614" s="120">
        <v>1609</v>
      </c>
      <c r="B1614" s="120" t="s">
        <v>5879</v>
      </c>
      <c r="C1614" s="120" t="s">
        <v>178</v>
      </c>
      <c r="D1614" s="120" t="s">
        <v>850</v>
      </c>
      <c r="E1614" s="120" t="s">
        <v>851</v>
      </c>
      <c r="F1614" s="120" t="s">
        <v>852</v>
      </c>
      <c r="G1614" s="120" t="s">
        <v>853</v>
      </c>
      <c r="H1614" s="120" t="s">
        <v>854</v>
      </c>
      <c r="I1614" s="120">
        <v>40745</v>
      </c>
      <c r="J1614" s="120" t="s">
        <v>1245</v>
      </c>
      <c r="K1614" s="120">
        <v>40745</v>
      </c>
      <c r="L1614" s="120" t="s">
        <v>1019</v>
      </c>
      <c r="M1614" s="120" t="s">
        <v>1020</v>
      </c>
      <c r="N1614" s="120">
        <v>388551</v>
      </c>
      <c r="O1614" s="120" t="s">
        <v>1005</v>
      </c>
      <c r="P1614" s="120">
        <v>91393</v>
      </c>
      <c r="Q1614" s="120" t="s">
        <v>1006</v>
      </c>
      <c r="R1614" s="120" t="s">
        <v>219</v>
      </c>
      <c r="S1614" s="120" t="s">
        <v>1567</v>
      </c>
      <c r="T1614" s="120" t="s">
        <v>239</v>
      </c>
      <c r="U1614" s="120"/>
      <c r="V1614" s="120">
        <v>0</v>
      </c>
      <c r="W1614" s="120" t="s">
        <v>5880</v>
      </c>
      <c r="X1614" s="120">
        <v>34480680</v>
      </c>
      <c r="Y1614" s="120" t="s">
        <v>1568</v>
      </c>
      <c r="Z1614" s="120" t="s">
        <v>1569</v>
      </c>
      <c r="AA1614" s="123">
        <v>61195</v>
      </c>
      <c r="AB1614" s="120" t="s">
        <v>197</v>
      </c>
      <c r="AC1614" s="120">
        <v>24</v>
      </c>
      <c r="AD1614" s="120" t="s">
        <v>192</v>
      </c>
      <c r="AE1614" s="120" t="s">
        <v>1569</v>
      </c>
      <c r="AF1614" s="123">
        <v>3063</v>
      </c>
      <c r="AG1614" s="123">
        <v>3200</v>
      </c>
      <c r="AH1614" s="120" t="s">
        <v>184</v>
      </c>
      <c r="AI1614" s="123">
        <v>37533.54</v>
      </c>
      <c r="AJ1614" s="123">
        <v>13577.8</v>
      </c>
      <c r="AK1614" s="123">
        <v>51111.34</v>
      </c>
      <c r="AL1614" s="123">
        <v>23661.46</v>
      </c>
      <c r="AM1614" s="123">
        <v>1890.2</v>
      </c>
      <c r="AN1614" s="123">
        <v>25551.66</v>
      </c>
      <c r="AO1614" s="123">
        <v>23661.46</v>
      </c>
      <c r="AP1614" s="123">
        <v>1890.2</v>
      </c>
      <c r="AQ1614" s="123">
        <v>25551.66</v>
      </c>
      <c r="AR1614" s="120">
        <v>42</v>
      </c>
      <c r="AS1614" s="120">
        <f>VLOOKUP(X1614:X3877,[7]Sheet1!$T$2:$AC$1764,10,0)</f>
        <v>750</v>
      </c>
      <c r="AT1614" s="107" t="str">
        <f>VLOOKUP(X1614:X3871,'[8]Asset Classification'!$J$3:$S$2325,10,0)</f>
        <v>&gt;180</v>
      </c>
      <c r="AU1614" s="120"/>
      <c r="AV1614" s="120"/>
      <c r="AW1614" s="120"/>
      <c r="AX1614" s="120" t="s">
        <v>544</v>
      </c>
      <c r="AY1614" s="120" t="s">
        <v>545</v>
      </c>
      <c r="AZ1614" s="120"/>
      <c r="BA1614" s="120"/>
      <c r="BB1614" s="126"/>
      <c r="BC1614" s="110"/>
      <c r="BD1614" s="111"/>
      <c r="BE1614" s="111"/>
      <c r="BF1614" s="112"/>
      <c r="BG1614" s="111"/>
      <c r="BH1614" s="113"/>
      <c r="BI1614" s="111"/>
      <c r="BJ1614" s="111"/>
      <c r="BK1614" s="114"/>
      <c r="BL1614" s="122"/>
    </row>
    <row r="1615" spans="1:64" s="125" customFormat="1" ht="14.55" customHeight="1" x14ac:dyDescent="0.3">
      <c r="A1615" s="120">
        <v>1610</v>
      </c>
      <c r="B1615" s="120" t="s">
        <v>5879</v>
      </c>
      <c r="C1615" s="120" t="s">
        <v>178</v>
      </c>
      <c r="D1615" s="120" t="s">
        <v>850</v>
      </c>
      <c r="E1615" s="120" t="s">
        <v>851</v>
      </c>
      <c r="F1615" s="120" t="s">
        <v>852</v>
      </c>
      <c r="G1615" s="120" t="s">
        <v>853</v>
      </c>
      <c r="H1615" s="120" t="s">
        <v>854</v>
      </c>
      <c r="I1615" s="120">
        <v>40745</v>
      </c>
      <c r="J1615" s="120" t="s">
        <v>1245</v>
      </c>
      <c r="K1615" s="120">
        <v>40745</v>
      </c>
      <c r="L1615" s="120" t="s">
        <v>855</v>
      </c>
      <c r="M1615" s="120" t="s">
        <v>856</v>
      </c>
      <c r="N1615" s="120">
        <v>433009</v>
      </c>
      <c r="O1615" s="120" t="s">
        <v>998</v>
      </c>
      <c r="P1615" s="120">
        <v>91387</v>
      </c>
      <c r="Q1615" s="120" t="s">
        <v>999</v>
      </c>
      <c r="R1615" s="120" t="s">
        <v>219</v>
      </c>
      <c r="S1615" s="120" t="s">
        <v>1488</v>
      </c>
      <c r="T1615" s="120" t="s">
        <v>185</v>
      </c>
      <c r="U1615" s="120" t="s">
        <v>186</v>
      </c>
      <c r="V1615" s="120">
        <v>0</v>
      </c>
      <c r="W1615" s="120" t="s">
        <v>5880</v>
      </c>
      <c r="X1615" s="120">
        <v>31120718</v>
      </c>
      <c r="Y1615" s="120" t="s">
        <v>1489</v>
      </c>
      <c r="Z1615" s="120" t="s">
        <v>1490</v>
      </c>
      <c r="AA1615" s="123">
        <v>52060</v>
      </c>
      <c r="AB1615" s="120" t="s">
        <v>189</v>
      </c>
      <c r="AC1615" s="120">
        <v>24</v>
      </c>
      <c r="AD1615" s="120" t="s">
        <v>190</v>
      </c>
      <c r="AE1615" s="120" t="s">
        <v>1490</v>
      </c>
      <c r="AF1615" s="123">
        <v>2700</v>
      </c>
      <c r="AG1615" s="123">
        <v>2700</v>
      </c>
      <c r="AH1615" s="120" t="s">
        <v>184</v>
      </c>
      <c r="AI1615" s="123">
        <v>49427.47</v>
      </c>
      <c r="AJ1615" s="123">
        <v>8026.87</v>
      </c>
      <c r="AK1615" s="123">
        <v>57454.34</v>
      </c>
      <c r="AL1615" s="123">
        <v>2632.53</v>
      </c>
      <c r="AM1615" s="123">
        <v>1.1299999999999999</v>
      </c>
      <c r="AN1615" s="123">
        <v>2633.66</v>
      </c>
      <c r="AO1615" s="123">
        <v>2632.53</v>
      </c>
      <c r="AP1615" s="123">
        <v>1.1299999999999999</v>
      </c>
      <c r="AQ1615" s="123">
        <v>2633.66</v>
      </c>
      <c r="AR1615" s="120">
        <v>45</v>
      </c>
      <c r="AS1615" s="120">
        <f>VLOOKUP(X1615:X3878,[7]Sheet1!$T$2:$AC$1764,10,0)</f>
        <v>751</v>
      </c>
      <c r="AT1615" s="107" t="str">
        <f>VLOOKUP(X1615:X3872,'[8]Asset Classification'!$J$3:$S$2325,10,0)</f>
        <v>&gt;180</v>
      </c>
      <c r="AU1615" s="120"/>
      <c r="AV1615" s="120"/>
      <c r="AW1615" s="120"/>
      <c r="AX1615" s="120" t="s">
        <v>544</v>
      </c>
      <c r="AY1615" s="120" t="s">
        <v>545</v>
      </c>
      <c r="AZ1615" s="120"/>
      <c r="BA1615" s="120"/>
      <c r="BB1615" s="126"/>
      <c r="BC1615" s="110"/>
      <c r="BD1615" s="111"/>
      <c r="BE1615" s="111"/>
      <c r="BF1615" s="112"/>
      <c r="BG1615" s="111"/>
      <c r="BH1615" s="113"/>
      <c r="BI1615" s="111"/>
      <c r="BJ1615" s="111"/>
      <c r="BK1615" s="114"/>
      <c r="BL1615" s="122"/>
    </row>
    <row r="1616" spans="1:64" s="125" customFormat="1" ht="14.55" customHeight="1" x14ac:dyDescent="0.3">
      <c r="A1616" s="120">
        <v>1611</v>
      </c>
      <c r="B1616" s="120" t="s">
        <v>5879</v>
      </c>
      <c r="C1616" s="120" t="s">
        <v>178</v>
      </c>
      <c r="D1616" s="120" t="s">
        <v>850</v>
      </c>
      <c r="E1616" s="120" t="s">
        <v>851</v>
      </c>
      <c r="F1616" s="120" t="s">
        <v>852</v>
      </c>
      <c r="G1616" s="120" t="s">
        <v>853</v>
      </c>
      <c r="H1616" s="120" t="s">
        <v>854</v>
      </c>
      <c r="I1616" s="120">
        <v>40747</v>
      </c>
      <c r="J1616" s="120" t="s">
        <v>1799</v>
      </c>
      <c r="K1616" s="120">
        <v>40747</v>
      </c>
      <c r="L1616" s="120" t="s">
        <v>916</v>
      </c>
      <c r="M1616" s="120" t="s">
        <v>917</v>
      </c>
      <c r="N1616" s="120">
        <v>303323</v>
      </c>
      <c r="O1616" s="120" t="s">
        <v>998</v>
      </c>
      <c r="P1616" s="120">
        <v>91387</v>
      </c>
      <c r="Q1616" s="120" t="s">
        <v>999</v>
      </c>
      <c r="R1616" s="120" t="s">
        <v>219</v>
      </c>
      <c r="S1616" s="120" t="s">
        <v>1491</v>
      </c>
      <c r="T1616" s="120" t="s">
        <v>180</v>
      </c>
      <c r="U1616" s="120" t="s">
        <v>186</v>
      </c>
      <c r="V1616" s="120">
        <v>0</v>
      </c>
      <c r="W1616" s="120" t="s">
        <v>5880</v>
      </c>
      <c r="X1616" s="120">
        <v>31144924</v>
      </c>
      <c r="Y1616" s="120" t="s">
        <v>1492</v>
      </c>
      <c r="Z1616" s="120" t="s">
        <v>1493</v>
      </c>
      <c r="AA1616" s="123">
        <v>52060</v>
      </c>
      <c r="AB1616" s="120" t="s">
        <v>189</v>
      </c>
      <c r="AC1616" s="120">
        <v>24</v>
      </c>
      <c r="AD1616" s="120" t="s">
        <v>190</v>
      </c>
      <c r="AE1616" s="120" t="s">
        <v>1493</v>
      </c>
      <c r="AF1616" s="123">
        <v>2700</v>
      </c>
      <c r="AG1616" s="123">
        <v>2700</v>
      </c>
      <c r="AH1616" s="120" t="s">
        <v>184</v>
      </c>
      <c r="AI1616" s="123">
        <v>49353.54</v>
      </c>
      <c r="AJ1616" s="123">
        <v>8599.7999999999993</v>
      </c>
      <c r="AK1616" s="123">
        <v>57953.34</v>
      </c>
      <c r="AL1616" s="123">
        <v>2706.46</v>
      </c>
      <c r="AM1616" s="123">
        <v>3.2</v>
      </c>
      <c r="AN1616" s="123">
        <v>2709.66</v>
      </c>
      <c r="AO1616" s="123">
        <v>2706.46</v>
      </c>
      <c r="AP1616" s="123">
        <v>3.2</v>
      </c>
      <c r="AQ1616" s="123">
        <v>2709.66</v>
      </c>
      <c r="AR1616" s="120">
        <v>46</v>
      </c>
      <c r="AS1616" s="120">
        <f>VLOOKUP(X1616:X3879,[7]Sheet1!$T$2:$AC$1764,10,0)</f>
        <v>751</v>
      </c>
      <c r="AT1616" s="107" t="str">
        <f>VLOOKUP(X1616:X3873,'[8]Asset Classification'!$J$3:$S$2325,10,0)</f>
        <v>&gt;180</v>
      </c>
      <c r="AU1616" s="120"/>
      <c r="AV1616" s="120"/>
      <c r="AW1616" s="120"/>
      <c r="AX1616" s="120" t="s">
        <v>544</v>
      </c>
      <c r="AY1616" s="120" t="s">
        <v>545</v>
      </c>
      <c r="AZ1616" s="120"/>
      <c r="BA1616" s="120"/>
      <c r="BB1616" s="126"/>
      <c r="BC1616" s="110"/>
      <c r="BD1616" s="111"/>
      <c r="BE1616" s="111"/>
      <c r="BF1616" s="112"/>
      <c r="BG1616" s="111"/>
      <c r="BH1616" s="113"/>
      <c r="BI1616" s="111"/>
      <c r="BJ1616" s="111"/>
      <c r="BK1616" s="114"/>
      <c r="BL1616" s="122"/>
    </row>
    <row r="1617" spans="1:64" s="125" customFormat="1" ht="14.55" customHeight="1" x14ac:dyDescent="0.3">
      <c r="A1617" s="120">
        <v>1612</v>
      </c>
      <c r="B1617" s="120" t="s">
        <v>5879</v>
      </c>
      <c r="C1617" s="120" t="s">
        <v>178</v>
      </c>
      <c r="D1617" s="120" t="s">
        <v>850</v>
      </c>
      <c r="E1617" s="120" t="s">
        <v>851</v>
      </c>
      <c r="F1617" s="120" t="s">
        <v>852</v>
      </c>
      <c r="G1617" s="120" t="s">
        <v>853</v>
      </c>
      <c r="H1617" s="120" t="s">
        <v>854</v>
      </c>
      <c r="I1617" s="120">
        <v>40747</v>
      </c>
      <c r="J1617" s="120" t="s">
        <v>1799</v>
      </c>
      <c r="K1617" s="120">
        <v>40747</v>
      </c>
      <c r="L1617" s="120" t="s">
        <v>916</v>
      </c>
      <c r="M1617" s="120" t="s">
        <v>917</v>
      </c>
      <c r="N1617" s="120">
        <v>303323</v>
      </c>
      <c r="O1617" s="120" t="s">
        <v>1277</v>
      </c>
      <c r="P1617" s="120">
        <v>91452</v>
      </c>
      <c r="Q1617" s="120" t="s">
        <v>1591</v>
      </c>
      <c r="R1617" s="120" t="s">
        <v>219</v>
      </c>
      <c r="S1617" s="120" t="s">
        <v>1592</v>
      </c>
      <c r="T1617" s="120" t="s">
        <v>239</v>
      </c>
      <c r="U1617" s="120"/>
      <c r="V1617" s="120">
        <v>0</v>
      </c>
      <c r="W1617" s="120" t="s">
        <v>5880</v>
      </c>
      <c r="X1617" s="120">
        <v>34644071</v>
      </c>
      <c r="Y1617" s="120" t="s">
        <v>1593</v>
      </c>
      <c r="Z1617" s="120" t="s">
        <v>1569</v>
      </c>
      <c r="AA1617" s="123">
        <v>60357</v>
      </c>
      <c r="AB1617" s="120" t="s">
        <v>189</v>
      </c>
      <c r="AC1617" s="120">
        <v>24</v>
      </c>
      <c r="AD1617" s="120" t="s">
        <v>192</v>
      </c>
      <c r="AE1617" s="120" t="s">
        <v>1569</v>
      </c>
      <c r="AF1617" s="123">
        <v>3207</v>
      </c>
      <c r="AG1617" s="123">
        <v>3150</v>
      </c>
      <c r="AH1617" s="120" t="s">
        <v>188</v>
      </c>
      <c r="AI1617" s="123">
        <v>30524.240000000002</v>
      </c>
      <c r="AJ1617" s="123">
        <v>12449.66</v>
      </c>
      <c r="AK1617" s="123">
        <v>42973.9</v>
      </c>
      <c r="AL1617" s="123">
        <v>29832.76</v>
      </c>
      <c r="AM1617" s="123">
        <v>2850.34</v>
      </c>
      <c r="AN1617" s="123">
        <v>32683.1</v>
      </c>
      <c r="AO1617" s="123">
        <v>29832.76</v>
      </c>
      <c r="AP1617" s="123">
        <v>2850.34</v>
      </c>
      <c r="AQ1617" s="123">
        <v>32683.1</v>
      </c>
      <c r="AR1617" s="120">
        <v>42</v>
      </c>
      <c r="AS1617" s="120">
        <f>VLOOKUP(X1617:X3880,[7]Sheet1!$T$2:$AC$1764,10,0)</f>
        <v>838</v>
      </c>
      <c r="AT1617" s="107" t="str">
        <f>VLOOKUP(X1617:X3874,'[8]Asset Classification'!$J$3:$S$2325,10,0)</f>
        <v>&gt;180</v>
      </c>
      <c r="AU1617" s="120"/>
      <c r="AV1617" s="120"/>
      <c r="AW1617" s="120"/>
      <c r="AX1617" s="120" t="s">
        <v>544</v>
      </c>
      <c r="AY1617" s="120" t="s">
        <v>545</v>
      </c>
      <c r="AZ1617" s="120"/>
      <c r="BA1617" s="120"/>
      <c r="BB1617" s="126"/>
      <c r="BC1617" s="110"/>
      <c r="BD1617" s="111"/>
      <c r="BE1617" s="111"/>
      <c r="BF1617" s="112"/>
      <c r="BG1617" s="111"/>
      <c r="BH1617" s="113"/>
      <c r="BI1617" s="111"/>
      <c r="BJ1617" s="111"/>
      <c r="BK1617" s="114"/>
      <c r="BL1617" s="122"/>
    </row>
    <row r="1618" spans="1:64" s="125" customFormat="1" ht="14.55" customHeight="1" x14ac:dyDescent="0.3">
      <c r="A1618" s="120">
        <v>1613</v>
      </c>
      <c r="B1618" s="120" t="s">
        <v>5879</v>
      </c>
      <c r="C1618" s="120" t="s">
        <v>178</v>
      </c>
      <c r="D1618" s="120" t="s">
        <v>850</v>
      </c>
      <c r="E1618" s="120" t="s">
        <v>851</v>
      </c>
      <c r="F1618" s="120" t="s">
        <v>852</v>
      </c>
      <c r="G1618" s="120" t="s">
        <v>853</v>
      </c>
      <c r="H1618" s="120" t="s">
        <v>854</v>
      </c>
      <c r="I1618" s="120">
        <v>40747</v>
      </c>
      <c r="J1618" s="120" t="s">
        <v>1799</v>
      </c>
      <c r="K1618" s="120">
        <v>40747</v>
      </c>
      <c r="L1618" s="120" t="s">
        <v>906</v>
      </c>
      <c r="M1618" s="120" t="s">
        <v>907</v>
      </c>
      <c r="N1618" s="120">
        <v>62994</v>
      </c>
      <c r="O1618" s="120" t="s">
        <v>1077</v>
      </c>
      <c r="P1618" s="120">
        <v>91411</v>
      </c>
      <c r="Q1618" s="120" t="s">
        <v>1078</v>
      </c>
      <c r="R1618" s="120" t="s">
        <v>219</v>
      </c>
      <c r="S1618" s="120" t="s">
        <v>1435</v>
      </c>
      <c r="T1618" s="120" t="s">
        <v>180</v>
      </c>
      <c r="U1618" s="120" t="s">
        <v>181</v>
      </c>
      <c r="V1618" s="120">
        <v>0</v>
      </c>
      <c r="W1618" s="120" t="s">
        <v>5880</v>
      </c>
      <c r="X1618" s="120">
        <v>27565755</v>
      </c>
      <c r="Y1618" s="120" t="s">
        <v>1436</v>
      </c>
      <c r="Z1618" s="120" t="s">
        <v>744</v>
      </c>
      <c r="AA1618" s="123">
        <v>51860</v>
      </c>
      <c r="AB1618" s="120" t="s">
        <v>182</v>
      </c>
      <c r="AC1618" s="120">
        <v>24</v>
      </c>
      <c r="AD1618" s="120" t="s">
        <v>190</v>
      </c>
      <c r="AE1618" s="120" t="s">
        <v>744</v>
      </c>
      <c r="AF1618" s="123">
        <v>2700</v>
      </c>
      <c r="AG1618" s="123">
        <v>2700</v>
      </c>
      <c r="AH1618" s="120" t="s">
        <v>377</v>
      </c>
      <c r="AI1618" s="123">
        <v>48775.31</v>
      </c>
      <c r="AJ1618" s="123">
        <v>6219.76</v>
      </c>
      <c r="AK1618" s="123">
        <v>54995.07</v>
      </c>
      <c r="AL1618" s="123">
        <v>3084.69</v>
      </c>
      <c r="AM1618" s="123">
        <v>47.24</v>
      </c>
      <c r="AN1618" s="123">
        <v>3131.93</v>
      </c>
      <c r="AO1618" s="123">
        <v>3084.69</v>
      </c>
      <c r="AP1618" s="123">
        <v>47.24</v>
      </c>
      <c r="AQ1618" s="123">
        <v>3131.93</v>
      </c>
      <c r="AR1618" s="120">
        <v>45</v>
      </c>
      <c r="AS1618" s="120">
        <f>VLOOKUP(X1618:X3881,[7]Sheet1!$T$2:$AC$1764,10,0)</f>
        <v>865</v>
      </c>
      <c r="AT1618" s="107" t="str">
        <f>VLOOKUP(X1618:X3875,'[8]Asset Classification'!$J$3:$S$2325,10,0)</f>
        <v>&gt;180</v>
      </c>
      <c r="AU1618" s="120"/>
      <c r="AV1618" s="120"/>
      <c r="AW1618" s="120"/>
      <c r="AX1618" s="120" t="s">
        <v>544</v>
      </c>
      <c r="AY1618" s="120" t="s">
        <v>545</v>
      </c>
      <c r="AZ1618" s="120"/>
      <c r="BA1618" s="120"/>
      <c r="BB1618" s="126"/>
      <c r="BC1618" s="110"/>
      <c r="BD1618" s="111"/>
      <c r="BE1618" s="111"/>
      <c r="BF1618" s="112"/>
      <c r="BG1618" s="111"/>
      <c r="BH1618" s="113"/>
      <c r="BI1618" s="111"/>
      <c r="BJ1618" s="111"/>
      <c r="BK1618" s="114"/>
      <c r="BL1618" s="122"/>
    </row>
    <row r="1619" spans="1:64" s="125" customFormat="1" ht="14.55" customHeight="1" x14ac:dyDescent="0.3">
      <c r="A1619" s="120">
        <v>1614</v>
      </c>
      <c r="B1619" s="120" t="s">
        <v>5879</v>
      </c>
      <c r="C1619" s="120" t="s">
        <v>178</v>
      </c>
      <c r="D1619" s="120" t="s">
        <v>850</v>
      </c>
      <c r="E1619" s="120" t="s">
        <v>851</v>
      </c>
      <c r="F1619" s="120" t="s">
        <v>852</v>
      </c>
      <c r="G1619" s="120" t="s">
        <v>853</v>
      </c>
      <c r="H1619" s="120" t="s">
        <v>854</v>
      </c>
      <c r="I1619" s="120">
        <v>40747</v>
      </c>
      <c r="J1619" s="120" t="s">
        <v>1799</v>
      </c>
      <c r="K1619" s="120">
        <v>40747</v>
      </c>
      <c r="L1619" s="120" t="s">
        <v>906</v>
      </c>
      <c r="M1619" s="120" t="s">
        <v>907</v>
      </c>
      <c r="N1619" s="120">
        <v>62994</v>
      </c>
      <c r="O1619" s="120" t="s">
        <v>1133</v>
      </c>
      <c r="P1619" s="120">
        <v>91433</v>
      </c>
      <c r="Q1619" s="120" t="s">
        <v>1461</v>
      </c>
      <c r="R1619" s="120" t="s">
        <v>219</v>
      </c>
      <c r="S1619" s="120" t="s">
        <v>1462</v>
      </c>
      <c r="T1619" s="120" t="s">
        <v>185</v>
      </c>
      <c r="U1619" s="120" t="s">
        <v>186</v>
      </c>
      <c r="V1619" s="120">
        <v>0</v>
      </c>
      <c r="W1619" s="120" t="s">
        <v>5880</v>
      </c>
      <c r="X1619" s="120">
        <v>29020207</v>
      </c>
      <c r="Y1619" s="120" t="s">
        <v>1463</v>
      </c>
      <c r="Z1619" s="120" t="s">
        <v>1464</v>
      </c>
      <c r="AA1619" s="123">
        <v>51860</v>
      </c>
      <c r="AB1619" s="120" t="s">
        <v>197</v>
      </c>
      <c r="AC1619" s="120">
        <v>24</v>
      </c>
      <c r="AD1619" s="120" t="s">
        <v>190</v>
      </c>
      <c r="AE1619" s="120" t="s">
        <v>1464</v>
      </c>
      <c r="AF1619" s="123">
        <v>2700</v>
      </c>
      <c r="AG1619" s="123">
        <v>2700</v>
      </c>
      <c r="AH1619" s="120" t="s">
        <v>184</v>
      </c>
      <c r="AI1619" s="123">
        <v>41806.17</v>
      </c>
      <c r="AJ1619" s="123">
        <v>6034.99</v>
      </c>
      <c r="AK1619" s="123">
        <v>47841.16</v>
      </c>
      <c r="AL1619" s="123">
        <v>10053.83</v>
      </c>
      <c r="AM1619" s="123">
        <v>293.01</v>
      </c>
      <c r="AN1619" s="123">
        <v>10346.84</v>
      </c>
      <c r="AO1619" s="123">
        <v>10053.83</v>
      </c>
      <c r="AP1619" s="123">
        <v>293.01</v>
      </c>
      <c r="AQ1619" s="123">
        <v>10346.84</v>
      </c>
      <c r="AR1619" s="120">
        <v>46</v>
      </c>
      <c r="AS1619" s="120">
        <f>VLOOKUP(X1619:X3882,[7]Sheet1!$T$2:$AC$1764,10,0)</f>
        <v>931</v>
      </c>
      <c r="AT1619" s="107" t="str">
        <f>VLOOKUP(X1619:X3876,'[8]Asset Classification'!$J$3:$S$2325,10,0)</f>
        <v>&gt;180</v>
      </c>
      <c r="AU1619" s="120"/>
      <c r="AV1619" s="120"/>
      <c r="AW1619" s="120"/>
      <c r="AX1619" s="120" t="s">
        <v>544</v>
      </c>
      <c r="AY1619" s="120" t="s">
        <v>545</v>
      </c>
      <c r="AZ1619" s="120"/>
      <c r="BA1619" s="120"/>
      <c r="BB1619" s="126"/>
      <c r="BC1619" s="110"/>
      <c r="BD1619" s="111"/>
      <c r="BE1619" s="111"/>
      <c r="BF1619" s="112"/>
      <c r="BG1619" s="111"/>
      <c r="BH1619" s="113"/>
      <c r="BI1619" s="111"/>
      <c r="BJ1619" s="111"/>
      <c r="BK1619" s="114"/>
      <c r="BL1619" s="122"/>
    </row>
    <row r="1620" spans="1:64" s="125" customFormat="1" ht="14.55" customHeight="1" x14ac:dyDescent="0.3">
      <c r="A1620" s="120">
        <v>1615</v>
      </c>
      <c r="B1620" s="120" t="s">
        <v>5879</v>
      </c>
      <c r="C1620" s="120" t="s">
        <v>178</v>
      </c>
      <c r="D1620" s="120" t="s">
        <v>850</v>
      </c>
      <c r="E1620" s="120" t="s">
        <v>851</v>
      </c>
      <c r="F1620" s="120" t="s">
        <v>852</v>
      </c>
      <c r="G1620" s="120" t="s">
        <v>853</v>
      </c>
      <c r="H1620" s="120" t="s">
        <v>854</v>
      </c>
      <c r="I1620" s="120">
        <v>40747</v>
      </c>
      <c r="J1620" s="120" t="s">
        <v>1799</v>
      </c>
      <c r="K1620" s="120">
        <v>40747</v>
      </c>
      <c r="L1620" s="120" t="s">
        <v>906</v>
      </c>
      <c r="M1620" s="120" t="s">
        <v>907</v>
      </c>
      <c r="N1620" s="120">
        <v>62994</v>
      </c>
      <c r="O1620" s="120" t="s">
        <v>1133</v>
      </c>
      <c r="P1620" s="120">
        <v>91433</v>
      </c>
      <c r="Q1620" s="120" t="s">
        <v>1461</v>
      </c>
      <c r="R1620" s="120" t="s">
        <v>219</v>
      </c>
      <c r="S1620" s="120" t="s">
        <v>1472</v>
      </c>
      <c r="T1620" s="120" t="s">
        <v>185</v>
      </c>
      <c r="U1620" s="120" t="s">
        <v>186</v>
      </c>
      <c r="V1620" s="120">
        <v>0</v>
      </c>
      <c r="W1620" s="120" t="s">
        <v>5880</v>
      </c>
      <c r="X1620" s="120">
        <v>29455566</v>
      </c>
      <c r="Y1620" s="120" t="s">
        <v>1473</v>
      </c>
      <c r="Z1620" s="120" t="s">
        <v>1474</v>
      </c>
      <c r="AA1620" s="123">
        <v>51860</v>
      </c>
      <c r="AB1620" s="120" t="s">
        <v>197</v>
      </c>
      <c r="AC1620" s="120">
        <v>24</v>
      </c>
      <c r="AD1620" s="120" t="s">
        <v>190</v>
      </c>
      <c r="AE1620" s="120" t="s">
        <v>1474</v>
      </c>
      <c r="AF1620" s="123">
        <v>2700</v>
      </c>
      <c r="AG1620" s="123">
        <v>2700</v>
      </c>
      <c r="AH1620" s="120" t="s">
        <v>188</v>
      </c>
      <c r="AI1620" s="123">
        <v>42802.76</v>
      </c>
      <c r="AJ1620" s="123">
        <v>5450.57</v>
      </c>
      <c r="AK1620" s="123">
        <v>48253.33</v>
      </c>
      <c r="AL1620" s="123">
        <v>9057.24</v>
      </c>
      <c r="AM1620" s="123">
        <v>280.43</v>
      </c>
      <c r="AN1620" s="123">
        <v>9337.67</v>
      </c>
      <c r="AO1620" s="123">
        <v>9057.24</v>
      </c>
      <c r="AP1620" s="123">
        <v>280.43</v>
      </c>
      <c r="AQ1620" s="123">
        <v>9337.67</v>
      </c>
      <c r="AR1620" s="120">
        <v>46</v>
      </c>
      <c r="AS1620" s="120">
        <f>VLOOKUP(X1620:X3883,[7]Sheet1!$T$2:$AC$1764,10,0)</f>
        <v>931</v>
      </c>
      <c r="AT1620" s="107" t="str">
        <f>VLOOKUP(X1620:X3877,'[8]Asset Classification'!$J$3:$S$2325,10,0)</f>
        <v>&gt;180</v>
      </c>
      <c r="AU1620" s="120"/>
      <c r="AV1620" s="120"/>
      <c r="AW1620" s="120"/>
      <c r="AX1620" s="120" t="s">
        <v>544</v>
      </c>
      <c r="AY1620" s="120" t="s">
        <v>545</v>
      </c>
      <c r="AZ1620" s="120"/>
      <c r="BA1620" s="120"/>
      <c r="BB1620" s="126"/>
      <c r="BC1620" s="110"/>
      <c r="BD1620" s="111"/>
      <c r="BE1620" s="111"/>
      <c r="BF1620" s="112"/>
      <c r="BG1620" s="111"/>
      <c r="BH1620" s="113"/>
      <c r="BI1620" s="111"/>
      <c r="BJ1620" s="111"/>
      <c r="BK1620" s="114"/>
      <c r="BL1620" s="122"/>
    </row>
    <row r="1621" spans="1:64" s="125" customFormat="1" ht="14.55" customHeight="1" x14ac:dyDescent="0.3">
      <c r="A1621" s="120">
        <v>1616</v>
      </c>
      <c r="B1621" s="120" t="s">
        <v>5879</v>
      </c>
      <c r="C1621" s="120" t="s">
        <v>178</v>
      </c>
      <c r="D1621" s="120" t="s">
        <v>850</v>
      </c>
      <c r="E1621" s="120" t="s">
        <v>851</v>
      </c>
      <c r="F1621" s="120" t="s">
        <v>852</v>
      </c>
      <c r="G1621" s="120" t="s">
        <v>853</v>
      </c>
      <c r="H1621" s="120" t="s">
        <v>854</v>
      </c>
      <c r="I1621" s="120">
        <v>170478</v>
      </c>
      <c r="J1621" s="120" t="s">
        <v>854</v>
      </c>
      <c r="K1621" s="120">
        <v>170478</v>
      </c>
      <c r="L1621" s="120" t="s">
        <v>906</v>
      </c>
      <c r="M1621" s="120" t="s">
        <v>907</v>
      </c>
      <c r="N1621" s="120">
        <v>62914</v>
      </c>
      <c r="O1621" s="120" t="s">
        <v>1021</v>
      </c>
      <c r="P1621" s="120">
        <v>91370</v>
      </c>
      <c r="Q1621" s="120" t="s">
        <v>1022</v>
      </c>
      <c r="R1621" s="120" t="s">
        <v>275</v>
      </c>
      <c r="S1621" s="120" t="s">
        <v>1735</v>
      </c>
      <c r="T1621" s="120" t="s">
        <v>185</v>
      </c>
      <c r="U1621" s="120" t="s">
        <v>181</v>
      </c>
      <c r="V1621" s="120">
        <v>0</v>
      </c>
      <c r="W1621" s="120" t="s">
        <v>5880</v>
      </c>
      <c r="X1621" s="120">
        <v>348078103</v>
      </c>
      <c r="Y1621" s="120" t="s">
        <v>1736</v>
      </c>
      <c r="Z1621" s="120" t="s">
        <v>551</v>
      </c>
      <c r="AA1621" s="123">
        <v>18788</v>
      </c>
      <c r="AB1621" s="120" t="s">
        <v>194</v>
      </c>
      <c r="AC1621" s="120">
        <v>18</v>
      </c>
      <c r="AD1621" s="120" t="s">
        <v>276</v>
      </c>
      <c r="AE1621" s="120" t="s">
        <v>573</v>
      </c>
      <c r="AF1621" s="123">
        <v>1428</v>
      </c>
      <c r="AG1621" s="123">
        <v>1230</v>
      </c>
      <c r="AH1621" s="120" t="s">
        <v>755</v>
      </c>
      <c r="AI1621" s="123">
        <v>1745.06</v>
      </c>
      <c r="AJ1621" s="123">
        <v>912.94</v>
      </c>
      <c r="AK1621" s="123">
        <v>2658</v>
      </c>
      <c r="AL1621" s="123">
        <v>17042.939999999999</v>
      </c>
      <c r="AM1621" s="123">
        <v>2637.06</v>
      </c>
      <c r="AN1621" s="123">
        <v>19680</v>
      </c>
      <c r="AO1621" s="123">
        <v>17042.939999999999</v>
      </c>
      <c r="AP1621" s="123">
        <v>2637.06</v>
      </c>
      <c r="AQ1621" s="123">
        <v>19680</v>
      </c>
      <c r="AR1621" s="120">
        <v>34</v>
      </c>
      <c r="AS1621" s="120">
        <f>VLOOKUP(X1621:X3884,[7]Sheet1!$T$2:$AC$1764,10,0)</f>
        <v>934</v>
      </c>
      <c r="AT1621" s="107" t="str">
        <f>VLOOKUP(X1621:X3878,'[8]Asset Classification'!$J$3:$S$2325,10,0)</f>
        <v>&gt;180</v>
      </c>
      <c r="AU1621" s="120"/>
      <c r="AV1621" s="120"/>
      <c r="AW1621" s="120"/>
      <c r="AX1621" s="120" t="s">
        <v>544</v>
      </c>
      <c r="AY1621" s="120" t="s">
        <v>545</v>
      </c>
      <c r="AZ1621" s="120"/>
      <c r="BA1621" s="120"/>
      <c r="BB1621" s="126"/>
      <c r="BC1621" s="110"/>
      <c r="BD1621" s="111"/>
      <c r="BE1621" s="111"/>
      <c r="BF1621" s="112"/>
      <c r="BG1621" s="111"/>
      <c r="BH1621" s="113"/>
      <c r="BI1621" s="111"/>
      <c r="BJ1621" s="111"/>
      <c r="BK1621" s="114"/>
      <c r="BL1621" s="122"/>
    </row>
    <row r="1622" spans="1:64" s="125" customFormat="1" ht="14.55" customHeight="1" x14ac:dyDescent="0.3">
      <c r="A1622" s="120">
        <v>1617</v>
      </c>
      <c r="B1622" s="120" t="s">
        <v>5879</v>
      </c>
      <c r="C1622" s="120" t="s">
        <v>178</v>
      </c>
      <c r="D1622" s="120" t="s">
        <v>850</v>
      </c>
      <c r="E1622" s="120" t="s">
        <v>851</v>
      </c>
      <c r="F1622" s="120" t="s">
        <v>852</v>
      </c>
      <c r="G1622" s="120" t="s">
        <v>853</v>
      </c>
      <c r="H1622" s="120" t="s">
        <v>854</v>
      </c>
      <c r="I1622" s="120">
        <v>170478</v>
      </c>
      <c r="J1622" s="120" t="s">
        <v>854</v>
      </c>
      <c r="K1622" s="120">
        <v>170478</v>
      </c>
      <c r="L1622" s="120" t="s">
        <v>906</v>
      </c>
      <c r="M1622" s="120" t="s">
        <v>907</v>
      </c>
      <c r="N1622" s="120">
        <v>62914</v>
      </c>
      <c r="O1622" s="120" t="s">
        <v>1541</v>
      </c>
      <c r="P1622" s="120">
        <v>386437</v>
      </c>
      <c r="Q1622" s="120" t="s">
        <v>1542</v>
      </c>
      <c r="R1622" s="120" t="s">
        <v>219</v>
      </c>
      <c r="S1622" s="120" t="s">
        <v>1570</v>
      </c>
      <c r="T1622" s="120" t="s">
        <v>239</v>
      </c>
      <c r="U1622" s="120"/>
      <c r="V1622" s="120">
        <v>0</v>
      </c>
      <c r="W1622" s="120" t="s">
        <v>5880</v>
      </c>
      <c r="X1622" s="120">
        <v>34485245</v>
      </c>
      <c r="Y1622" s="120" t="s">
        <v>1571</v>
      </c>
      <c r="Z1622" s="120" t="s">
        <v>1536</v>
      </c>
      <c r="AA1622" s="123">
        <v>31316</v>
      </c>
      <c r="AB1622" s="120" t="s">
        <v>548</v>
      </c>
      <c r="AC1622" s="120">
        <v>24</v>
      </c>
      <c r="AD1622" s="120" t="s">
        <v>192</v>
      </c>
      <c r="AE1622" s="120" t="s">
        <v>1536</v>
      </c>
      <c r="AF1622" s="123">
        <v>3546</v>
      </c>
      <c r="AG1622" s="123">
        <v>3250</v>
      </c>
      <c r="AH1622" s="120" t="s">
        <v>341</v>
      </c>
      <c r="AI1622" s="123">
        <v>17754.36</v>
      </c>
      <c r="AJ1622" s="123">
        <v>9588.64</v>
      </c>
      <c r="AK1622" s="123">
        <v>27343</v>
      </c>
      <c r="AL1622" s="123">
        <v>13561.64</v>
      </c>
      <c r="AM1622" s="123">
        <v>6275.36</v>
      </c>
      <c r="AN1622" s="123">
        <v>19837</v>
      </c>
      <c r="AO1622" s="123">
        <v>44677.64</v>
      </c>
      <c r="AP1622" s="123">
        <v>6275.36</v>
      </c>
      <c r="AQ1622" s="123">
        <v>50953</v>
      </c>
      <c r="AR1622" s="120">
        <v>41</v>
      </c>
      <c r="AS1622" s="120">
        <f>VLOOKUP(X1622:X3885,[7]Sheet1!$T$2:$AC$1764,10,0)</f>
        <v>990</v>
      </c>
      <c r="AT1622" s="107" t="str">
        <f>VLOOKUP(X1622:X3879,'[8]Asset Classification'!$J$3:$S$2325,10,0)</f>
        <v>&gt;180</v>
      </c>
      <c r="AU1622" s="120"/>
      <c r="AV1622" s="120"/>
      <c r="AW1622" s="120"/>
      <c r="AX1622" s="120" t="s">
        <v>544</v>
      </c>
      <c r="AY1622" s="120" t="s">
        <v>545</v>
      </c>
      <c r="AZ1622" s="120"/>
      <c r="BA1622" s="120"/>
      <c r="BB1622" s="126"/>
      <c r="BC1622" s="110"/>
      <c r="BD1622" s="111"/>
      <c r="BE1622" s="111"/>
      <c r="BF1622" s="112"/>
      <c r="BG1622" s="111"/>
      <c r="BH1622" s="113"/>
      <c r="BI1622" s="111"/>
      <c r="BJ1622" s="111"/>
      <c r="BK1622" s="114"/>
      <c r="BL1622" s="122"/>
    </row>
    <row r="1623" spans="1:64" s="125" customFormat="1" ht="14.55" customHeight="1" x14ac:dyDescent="0.3">
      <c r="A1623" s="120">
        <v>1618</v>
      </c>
      <c r="B1623" s="120" t="s">
        <v>5879</v>
      </c>
      <c r="C1623" s="120" t="s">
        <v>178</v>
      </c>
      <c r="D1623" s="120" t="s">
        <v>850</v>
      </c>
      <c r="E1623" s="120" t="s">
        <v>851</v>
      </c>
      <c r="F1623" s="120" t="s">
        <v>852</v>
      </c>
      <c r="G1623" s="120" t="s">
        <v>853</v>
      </c>
      <c r="H1623" s="120" t="s">
        <v>854</v>
      </c>
      <c r="I1623" s="120">
        <v>40668</v>
      </c>
      <c r="J1623" s="120" t="s">
        <v>854</v>
      </c>
      <c r="K1623" s="120">
        <v>40668</v>
      </c>
      <c r="L1623" s="120" t="s">
        <v>906</v>
      </c>
      <c r="M1623" s="120" t="s">
        <v>907</v>
      </c>
      <c r="N1623" s="120">
        <v>342845</v>
      </c>
      <c r="O1623" s="120" t="s">
        <v>1085</v>
      </c>
      <c r="P1623" s="120">
        <v>91418</v>
      </c>
      <c r="Q1623" s="120" t="s">
        <v>1086</v>
      </c>
      <c r="R1623" s="120" t="s">
        <v>179</v>
      </c>
      <c r="S1623" s="120" t="s">
        <v>1087</v>
      </c>
      <c r="T1623" s="120" t="s">
        <v>185</v>
      </c>
      <c r="U1623" s="120" t="s">
        <v>181</v>
      </c>
      <c r="V1623" s="120">
        <v>0</v>
      </c>
      <c r="W1623" s="120" t="s">
        <v>5880</v>
      </c>
      <c r="X1623" s="120">
        <v>21482004</v>
      </c>
      <c r="Y1623" s="120" t="s">
        <v>1088</v>
      </c>
      <c r="Z1623" s="120" t="s">
        <v>721</v>
      </c>
      <c r="AA1623" s="123">
        <v>46674</v>
      </c>
      <c r="AB1623" s="120" t="s">
        <v>189</v>
      </c>
      <c r="AC1623" s="120">
        <v>24</v>
      </c>
      <c r="AD1623" s="120" t="s">
        <v>190</v>
      </c>
      <c r="AE1623" s="120" t="s">
        <v>721</v>
      </c>
      <c r="AF1623" s="123">
        <v>2470</v>
      </c>
      <c r="AG1623" s="123">
        <v>2470</v>
      </c>
      <c r="AH1623" s="120" t="s">
        <v>188</v>
      </c>
      <c r="AI1623" s="123">
        <v>34427.81</v>
      </c>
      <c r="AJ1623" s="123">
        <v>5042.3599999999997</v>
      </c>
      <c r="AK1623" s="123">
        <v>39470.17</v>
      </c>
      <c r="AL1623" s="123">
        <v>15378.08</v>
      </c>
      <c r="AM1623" s="123">
        <v>621.14</v>
      </c>
      <c r="AN1623" s="123">
        <v>15999.22</v>
      </c>
      <c r="AO1623" s="123">
        <v>12590.19</v>
      </c>
      <c r="AP1623" s="123">
        <v>621.14</v>
      </c>
      <c r="AQ1623" s="123">
        <v>13211.33</v>
      </c>
      <c r="AR1623" s="120">
        <v>45</v>
      </c>
      <c r="AS1623" s="120">
        <f>VLOOKUP(X1623:X3886,[7]Sheet1!$T$2:$AC$1764,10,0)</f>
        <v>1018</v>
      </c>
      <c r="AT1623" s="107" t="str">
        <f>VLOOKUP(X1623:X3880,'[8]Asset Classification'!$J$3:$S$2325,10,0)</f>
        <v>&gt;180</v>
      </c>
      <c r="AU1623" s="120"/>
      <c r="AV1623" s="120"/>
      <c r="AW1623" s="120"/>
      <c r="AX1623" s="120" t="s">
        <v>544</v>
      </c>
      <c r="AY1623" s="120" t="s">
        <v>545</v>
      </c>
      <c r="AZ1623" s="120"/>
      <c r="BA1623" s="120"/>
      <c r="BB1623" s="126"/>
      <c r="BC1623" s="110"/>
      <c r="BD1623" s="111"/>
      <c r="BE1623" s="111"/>
      <c r="BF1623" s="112"/>
      <c r="BG1623" s="111"/>
      <c r="BH1623" s="111"/>
      <c r="BI1623" s="111"/>
      <c r="BJ1623" s="115"/>
      <c r="BK1623" s="114"/>
      <c r="BL1623" s="122"/>
    </row>
    <row r="1624" spans="1:64" s="125" customFormat="1" ht="14.55" customHeight="1" x14ac:dyDescent="0.3">
      <c r="A1624" s="120">
        <v>1619</v>
      </c>
      <c r="B1624" s="120" t="s">
        <v>5879</v>
      </c>
      <c r="C1624" s="120" t="s">
        <v>178</v>
      </c>
      <c r="D1624" s="120" t="s">
        <v>850</v>
      </c>
      <c r="E1624" s="120" t="s">
        <v>851</v>
      </c>
      <c r="F1624" s="120" t="s">
        <v>852</v>
      </c>
      <c r="G1624" s="120" t="s">
        <v>853</v>
      </c>
      <c r="H1624" s="120" t="s">
        <v>854</v>
      </c>
      <c r="I1624" s="120">
        <v>168143</v>
      </c>
      <c r="J1624" s="120" t="s">
        <v>854</v>
      </c>
      <c r="K1624" s="120">
        <v>168143</v>
      </c>
      <c r="L1624" s="120" t="s">
        <v>855</v>
      </c>
      <c r="M1624" s="120" t="s">
        <v>856</v>
      </c>
      <c r="N1624" s="120">
        <v>62885</v>
      </c>
      <c r="O1624" s="120" t="s">
        <v>1168</v>
      </c>
      <c r="P1624" s="120">
        <v>91437</v>
      </c>
      <c r="Q1624" s="120" t="s">
        <v>1169</v>
      </c>
      <c r="R1624" s="120" t="s">
        <v>179</v>
      </c>
      <c r="S1624" s="120" t="s">
        <v>1229</v>
      </c>
      <c r="T1624" s="120" t="s">
        <v>185</v>
      </c>
      <c r="U1624" s="120" t="s">
        <v>645</v>
      </c>
      <c r="V1624" s="120">
        <v>0</v>
      </c>
      <c r="W1624" s="120" t="s">
        <v>5880</v>
      </c>
      <c r="X1624" s="120">
        <v>21241923</v>
      </c>
      <c r="Y1624" s="120" t="s">
        <v>1230</v>
      </c>
      <c r="Z1624" s="120" t="s">
        <v>217</v>
      </c>
      <c r="AA1624" s="123">
        <v>37339</v>
      </c>
      <c r="AB1624" s="120" t="s">
        <v>194</v>
      </c>
      <c r="AC1624" s="120">
        <v>24</v>
      </c>
      <c r="AD1624" s="120" t="s">
        <v>192</v>
      </c>
      <c r="AE1624" s="120" t="s">
        <v>217</v>
      </c>
      <c r="AF1624" s="123">
        <v>1980</v>
      </c>
      <c r="AG1624" s="123">
        <v>1980</v>
      </c>
      <c r="AH1624" s="120" t="s">
        <v>184</v>
      </c>
      <c r="AI1624" s="123">
        <v>31846.799999999999</v>
      </c>
      <c r="AJ1624" s="123">
        <v>2541.91</v>
      </c>
      <c r="AK1624" s="123">
        <v>34388.71</v>
      </c>
      <c r="AL1624" s="123">
        <v>6253.91</v>
      </c>
      <c r="AM1624" s="123">
        <v>135.47</v>
      </c>
      <c r="AN1624" s="123">
        <v>6389.38</v>
      </c>
      <c r="AO1624" s="123">
        <v>5693.2</v>
      </c>
      <c r="AP1624" s="123">
        <v>135.47</v>
      </c>
      <c r="AQ1624" s="123">
        <v>5828.67</v>
      </c>
      <c r="AR1624" s="120">
        <v>44</v>
      </c>
      <c r="AS1624" s="120">
        <f>VLOOKUP(X1624:X3887,[7]Sheet1!$T$2:$AC$1764,10,0)</f>
        <v>1022</v>
      </c>
      <c r="AT1624" s="107" t="str">
        <f>VLOOKUP(X1624:X3881,'[8]Asset Classification'!$J$3:$S$2325,10,0)</f>
        <v>&gt;180</v>
      </c>
      <c r="AU1624" s="120"/>
      <c r="AV1624" s="120"/>
      <c r="AW1624" s="120"/>
      <c r="AX1624" s="120" t="s">
        <v>544</v>
      </c>
      <c r="AY1624" s="120" t="s">
        <v>545</v>
      </c>
      <c r="AZ1624" s="120"/>
      <c r="BA1624" s="120"/>
      <c r="BB1624" s="126"/>
      <c r="BC1624" s="110"/>
      <c r="BD1624" s="111"/>
      <c r="BE1624" s="111"/>
      <c r="BF1624" s="112"/>
      <c r="BG1624" s="111"/>
      <c r="BH1624" s="113"/>
      <c r="BI1624" s="111"/>
      <c r="BJ1624" s="111"/>
      <c r="BK1624" s="114"/>
      <c r="BL1624" s="122"/>
    </row>
    <row r="1625" spans="1:64" s="125" customFormat="1" ht="14.55" customHeight="1" x14ac:dyDescent="0.3">
      <c r="A1625" s="120">
        <v>1620</v>
      </c>
      <c r="B1625" s="120" t="s">
        <v>5879</v>
      </c>
      <c r="C1625" s="120" t="s">
        <v>178</v>
      </c>
      <c r="D1625" s="120" t="s">
        <v>850</v>
      </c>
      <c r="E1625" s="120" t="s">
        <v>851</v>
      </c>
      <c r="F1625" s="120" t="s">
        <v>852</v>
      </c>
      <c r="G1625" s="120" t="s">
        <v>853</v>
      </c>
      <c r="H1625" s="120" t="s">
        <v>854</v>
      </c>
      <c r="I1625" s="120">
        <v>40695</v>
      </c>
      <c r="J1625" s="120" t="s">
        <v>1027</v>
      </c>
      <c r="K1625" s="120">
        <v>40695</v>
      </c>
      <c r="L1625" s="120" t="s">
        <v>1019</v>
      </c>
      <c r="M1625" s="120" t="s">
        <v>1020</v>
      </c>
      <c r="N1625" s="120">
        <v>314230</v>
      </c>
      <c r="O1625" s="120" t="s">
        <v>1346</v>
      </c>
      <c r="P1625" s="120">
        <v>91464</v>
      </c>
      <c r="Q1625" s="120" t="s">
        <v>1347</v>
      </c>
      <c r="R1625" s="120" t="s">
        <v>179</v>
      </c>
      <c r="S1625" s="120" t="s">
        <v>1370</v>
      </c>
      <c r="T1625" s="120" t="s">
        <v>185</v>
      </c>
      <c r="U1625" s="120" t="s">
        <v>186</v>
      </c>
      <c r="V1625" s="120">
        <v>0</v>
      </c>
      <c r="W1625" s="120" t="s">
        <v>5880</v>
      </c>
      <c r="X1625" s="120">
        <v>21857056</v>
      </c>
      <c r="Y1625" s="120" t="s">
        <v>1371</v>
      </c>
      <c r="Z1625" s="120" t="s">
        <v>1350</v>
      </c>
      <c r="AA1625" s="123">
        <v>37339</v>
      </c>
      <c r="AB1625" s="120" t="s">
        <v>194</v>
      </c>
      <c r="AC1625" s="120">
        <v>24</v>
      </c>
      <c r="AD1625" s="120" t="s">
        <v>192</v>
      </c>
      <c r="AE1625" s="120" t="s">
        <v>1350</v>
      </c>
      <c r="AF1625" s="123">
        <v>1950</v>
      </c>
      <c r="AG1625" s="123">
        <v>1950</v>
      </c>
      <c r="AH1625" s="120" t="s">
        <v>1313</v>
      </c>
      <c r="AI1625" s="123">
        <v>27877.45</v>
      </c>
      <c r="AJ1625" s="123">
        <v>3611.53</v>
      </c>
      <c r="AK1625" s="123">
        <v>31488.98</v>
      </c>
      <c r="AL1625" s="123">
        <v>11206.05</v>
      </c>
      <c r="AM1625" s="123">
        <v>498.45</v>
      </c>
      <c r="AN1625" s="123">
        <v>11704.5</v>
      </c>
      <c r="AO1625" s="123">
        <v>9984.5499999999993</v>
      </c>
      <c r="AP1625" s="123">
        <v>498.45</v>
      </c>
      <c r="AQ1625" s="123">
        <v>10483</v>
      </c>
      <c r="AR1625" s="120">
        <v>43</v>
      </c>
      <c r="AS1625" s="120">
        <f>VLOOKUP(X1625:X3888,[7]Sheet1!$T$2:$AC$1764,10,0)</f>
        <v>1022</v>
      </c>
      <c r="AT1625" s="107" t="str">
        <f>VLOOKUP(X1625:X3882,'[8]Asset Classification'!$J$3:$S$2325,10,0)</f>
        <v>&gt;180</v>
      </c>
      <c r="AU1625" s="120"/>
      <c r="AV1625" s="120"/>
      <c r="AW1625" s="120"/>
      <c r="AX1625" s="120" t="s">
        <v>544</v>
      </c>
      <c r="AY1625" s="120" t="s">
        <v>545</v>
      </c>
      <c r="AZ1625" s="120"/>
      <c r="BA1625" s="120"/>
      <c r="BB1625" s="126"/>
      <c r="BC1625" s="110"/>
      <c r="BD1625" s="111"/>
      <c r="BE1625" s="111"/>
      <c r="BF1625" s="112"/>
      <c r="BG1625" s="111"/>
      <c r="BH1625" s="113"/>
      <c r="BI1625" s="111"/>
      <c r="BJ1625" s="111"/>
      <c r="BK1625" s="114"/>
      <c r="BL1625" s="122"/>
    </row>
    <row r="1626" spans="1:64" s="125" customFormat="1" ht="14.55" customHeight="1" x14ac:dyDescent="0.3">
      <c r="A1626" s="120">
        <v>1621</v>
      </c>
      <c r="B1626" s="120" t="s">
        <v>5879</v>
      </c>
      <c r="C1626" s="120" t="s">
        <v>178</v>
      </c>
      <c r="D1626" s="120" t="s">
        <v>850</v>
      </c>
      <c r="E1626" s="120" t="s">
        <v>851</v>
      </c>
      <c r="F1626" s="120" t="s">
        <v>852</v>
      </c>
      <c r="G1626" s="120" t="s">
        <v>853</v>
      </c>
      <c r="H1626" s="120" t="s">
        <v>854</v>
      </c>
      <c r="I1626" s="120">
        <v>40714</v>
      </c>
      <c r="J1626" s="120" t="s">
        <v>1081</v>
      </c>
      <c r="K1626" s="120">
        <v>40714</v>
      </c>
      <c r="L1626" s="120" t="s">
        <v>916</v>
      </c>
      <c r="M1626" s="120" t="s">
        <v>917</v>
      </c>
      <c r="N1626" s="120">
        <v>62857</v>
      </c>
      <c r="O1626" s="120" t="s">
        <v>998</v>
      </c>
      <c r="P1626" s="120">
        <v>91387</v>
      </c>
      <c r="Q1626" s="120" t="s">
        <v>999</v>
      </c>
      <c r="R1626" s="120" t="s">
        <v>179</v>
      </c>
      <c r="S1626" s="120" t="s">
        <v>1015</v>
      </c>
      <c r="T1626" s="120" t="s">
        <v>180</v>
      </c>
      <c r="U1626" s="120" t="s">
        <v>186</v>
      </c>
      <c r="V1626" s="120">
        <v>0</v>
      </c>
      <c r="W1626" s="120" t="s">
        <v>5880</v>
      </c>
      <c r="X1626" s="120">
        <v>18596925</v>
      </c>
      <c r="Y1626" s="120" t="s">
        <v>1016</v>
      </c>
      <c r="Z1626" s="120" t="s">
        <v>1002</v>
      </c>
      <c r="AA1626" s="123">
        <v>31116</v>
      </c>
      <c r="AB1626" s="120" t="s">
        <v>189</v>
      </c>
      <c r="AC1626" s="120">
        <v>24</v>
      </c>
      <c r="AD1626" s="120" t="s">
        <v>192</v>
      </c>
      <c r="AE1626" s="120" t="s">
        <v>1002</v>
      </c>
      <c r="AF1626" s="123">
        <v>1645</v>
      </c>
      <c r="AG1626" s="123">
        <v>1645</v>
      </c>
      <c r="AH1626" s="120" t="s">
        <v>184</v>
      </c>
      <c r="AI1626" s="123">
        <v>22363.98</v>
      </c>
      <c r="AJ1626" s="123">
        <v>3215</v>
      </c>
      <c r="AK1626" s="123">
        <v>25578.98</v>
      </c>
      <c r="AL1626" s="123">
        <v>13235.5</v>
      </c>
      <c r="AM1626" s="123">
        <v>569.5</v>
      </c>
      <c r="AN1626" s="123">
        <v>13805</v>
      </c>
      <c r="AO1626" s="123">
        <v>9886.02</v>
      </c>
      <c r="AP1626" s="123">
        <v>569.5</v>
      </c>
      <c r="AQ1626" s="123">
        <v>10455.52</v>
      </c>
      <c r="AR1626" s="120">
        <v>45</v>
      </c>
      <c r="AS1626" s="120">
        <f>VLOOKUP(X1626:X3889,[7]Sheet1!$T$2:$AC$1764,10,0)</f>
        <v>1025</v>
      </c>
      <c r="AT1626" s="107" t="str">
        <f>VLOOKUP(X1626:X3883,'[8]Asset Classification'!$J$3:$S$2325,10,0)</f>
        <v>&gt;180</v>
      </c>
      <c r="AU1626" s="120"/>
      <c r="AV1626" s="120"/>
      <c r="AW1626" s="120"/>
      <c r="AX1626" s="120" t="s">
        <v>544</v>
      </c>
      <c r="AY1626" s="120" t="s">
        <v>545</v>
      </c>
      <c r="AZ1626" s="120"/>
      <c r="BA1626" s="120"/>
      <c r="BB1626" s="126"/>
      <c r="BC1626" s="110"/>
      <c r="BD1626" s="111"/>
      <c r="BE1626" s="111"/>
      <c r="BF1626" s="112"/>
      <c r="BG1626" s="111"/>
      <c r="BH1626" s="113"/>
      <c r="BI1626" s="111"/>
      <c r="BJ1626" s="111"/>
      <c r="BK1626" s="114"/>
      <c r="BL1626" s="122"/>
    </row>
    <row r="1627" spans="1:64" s="125" customFormat="1" ht="14.55" customHeight="1" x14ac:dyDescent="0.3">
      <c r="A1627" s="120">
        <v>1622</v>
      </c>
      <c r="B1627" s="120" t="s">
        <v>5879</v>
      </c>
      <c r="C1627" s="120" t="s">
        <v>178</v>
      </c>
      <c r="D1627" s="120" t="s">
        <v>850</v>
      </c>
      <c r="E1627" s="120" t="s">
        <v>851</v>
      </c>
      <c r="F1627" s="120" t="s">
        <v>852</v>
      </c>
      <c r="G1627" s="120" t="s">
        <v>853</v>
      </c>
      <c r="H1627" s="120" t="s">
        <v>854</v>
      </c>
      <c r="I1627" s="120">
        <v>176391</v>
      </c>
      <c r="J1627" s="120" t="s">
        <v>889</v>
      </c>
      <c r="K1627" s="120">
        <v>176391</v>
      </c>
      <c r="L1627" s="120" t="s">
        <v>1545</v>
      </c>
      <c r="M1627" s="120" t="s">
        <v>1546</v>
      </c>
      <c r="N1627" s="120">
        <v>62844</v>
      </c>
      <c r="O1627" s="120" t="s">
        <v>982</v>
      </c>
      <c r="P1627" s="120">
        <v>91392</v>
      </c>
      <c r="Q1627" s="120" t="s">
        <v>983</v>
      </c>
      <c r="R1627" s="120" t="s">
        <v>179</v>
      </c>
      <c r="S1627" s="120" t="s">
        <v>1040</v>
      </c>
      <c r="T1627" s="120" t="s">
        <v>180</v>
      </c>
      <c r="U1627" s="120" t="s">
        <v>186</v>
      </c>
      <c r="V1627" s="120">
        <v>0</v>
      </c>
      <c r="W1627" s="120" t="s">
        <v>5880</v>
      </c>
      <c r="X1627" s="120">
        <v>18680707</v>
      </c>
      <c r="Y1627" s="120" t="s">
        <v>1041</v>
      </c>
      <c r="Z1627" s="120" t="s">
        <v>199</v>
      </c>
      <c r="AA1627" s="123">
        <v>31116</v>
      </c>
      <c r="AB1627" s="120" t="s">
        <v>194</v>
      </c>
      <c r="AC1627" s="120">
        <v>24</v>
      </c>
      <c r="AD1627" s="120" t="s">
        <v>192</v>
      </c>
      <c r="AE1627" s="120" t="s">
        <v>199</v>
      </c>
      <c r="AF1627" s="123">
        <v>1645</v>
      </c>
      <c r="AG1627" s="123">
        <v>1645</v>
      </c>
      <c r="AH1627" s="120" t="s">
        <v>184</v>
      </c>
      <c r="AI1627" s="123">
        <v>22240.51</v>
      </c>
      <c r="AJ1627" s="123">
        <v>2793</v>
      </c>
      <c r="AK1627" s="123">
        <v>25033.51</v>
      </c>
      <c r="AL1627" s="123">
        <v>11047.81</v>
      </c>
      <c r="AM1627" s="123">
        <v>496.03</v>
      </c>
      <c r="AN1627" s="123">
        <v>11543.84</v>
      </c>
      <c r="AO1627" s="123">
        <v>9355.49</v>
      </c>
      <c r="AP1627" s="123">
        <v>496.03</v>
      </c>
      <c r="AQ1627" s="123">
        <v>9851.52</v>
      </c>
      <c r="AR1627" s="120">
        <v>44</v>
      </c>
      <c r="AS1627" s="120">
        <f>VLOOKUP(X1627:X3890,[7]Sheet1!$T$2:$AC$1764,10,0)</f>
        <v>1025</v>
      </c>
      <c r="AT1627" s="107" t="str">
        <f>VLOOKUP(X1627:X3884,'[8]Asset Classification'!$J$3:$S$2325,10,0)</f>
        <v>&gt;180</v>
      </c>
      <c r="AU1627" s="120"/>
      <c r="AV1627" s="120"/>
      <c r="AW1627" s="120"/>
      <c r="AX1627" s="120" t="s">
        <v>544</v>
      </c>
      <c r="AY1627" s="120" t="s">
        <v>545</v>
      </c>
      <c r="AZ1627" s="120"/>
      <c r="BA1627" s="120"/>
      <c r="BB1627" s="126"/>
      <c r="BC1627" s="110"/>
      <c r="BD1627" s="111"/>
      <c r="BE1627" s="111"/>
      <c r="BF1627" s="112"/>
      <c r="BG1627" s="111"/>
      <c r="BH1627" s="113"/>
      <c r="BI1627" s="111"/>
      <c r="BJ1627" s="111"/>
      <c r="BK1627" s="114"/>
      <c r="BL1627" s="122"/>
    </row>
    <row r="1628" spans="1:64" s="125" customFormat="1" ht="14.55" customHeight="1" x14ac:dyDescent="0.3">
      <c r="A1628" s="120">
        <v>1623</v>
      </c>
      <c r="B1628" s="120" t="s">
        <v>5879</v>
      </c>
      <c r="C1628" s="120" t="s">
        <v>178</v>
      </c>
      <c r="D1628" s="120" t="s">
        <v>850</v>
      </c>
      <c r="E1628" s="120" t="s">
        <v>851</v>
      </c>
      <c r="F1628" s="120" t="s">
        <v>852</v>
      </c>
      <c r="G1628" s="120" t="s">
        <v>853</v>
      </c>
      <c r="H1628" s="120" t="s">
        <v>854</v>
      </c>
      <c r="I1628" s="120">
        <v>40735</v>
      </c>
      <c r="J1628" s="120" t="s">
        <v>915</v>
      </c>
      <c r="K1628" s="120">
        <v>40735</v>
      </c>
      <c r="L1628" s="120" t="s">
        <v>916</v>
      </c>
      <c r="M1628" s="120" t="s">
        <v>917</v>
      </c>
      <c r="N1628" s="120">
        <v>351035</v>
      </c>
      <c r="O1628" s="120" t="s">
        <v>1266</v>
      </c>
      <c r="P1628" s="120">
        <v>91461</v>
      </c>
      <c r="Q1628" s="120" t="s">
        <v>1267</v>
      </c>
      <c r="R1628" s="120" t="s">
        <v>179</v>
      </c>
      <c r="S1628" s="120" t="s">
        <v>1311</v>
      </c>
      <c r="T1628" s="120" t="s">
        <v>180</v>
      </c>
      <c r="U1628" s="120" t="s">
        <v>186</v>
      </c>
      <c r="V1628" s="120">
        <v>0</v>
      </c>
      <c r="W1628" s="120" t="s">
        <v>5880</v>
      </c>
      <c r="X1628" s="120">
        <v>21811212</v>
      </c>
      <c r="Y1628" s="120" t="s">
        <v>1312</v>
      </c>
      <c r="Z1628" s="120" t="s">
        <v>725</v>
      </c>
      <c r="AA1628" s="123">
        <v>31116</v>
      </c>
      <c r="AB1628" s="120" t="s">
        <v>189</v>
      </c>
      <c r="AC1628" s="120">
        <v>24</v>
      </c>
      <c r="AD1628" s="120" t="s">
        <v>192</v>
      </c>
      <c r="AE1628" s="120" t="s">
        <v>725</v>
      </c>
      <c r="AF1628" s="123">
        <v>1650</v>
      </c>
      <c r="AG1628" s="123">
        <v>1650</v>
      </c>
      <c r="AH1628" s="120" t="s">
        <v>1313</v>
      </c>
      <c r="AI1628" s="123">
        <v>24749.46</v>
      </c>
      <c r="AJ1628" s="123">
        <v>2062.1799999999998</v>
      </c>
      <c r="AK1628" s="123">
        <v>26811.64</v>
      </c>
      <c r="AL1628" s="123">
        <v>8995.31</v>
      </c>
      <c r="AM1628" s="123">
        <v>313.45999999999998</v>
      </c>
      <c r="AN1628" s="123">
        <v>9308.77</v>
      </c>
      <c r="AO1628" s="123">
        <v>6548.54</v>
      </c>
      <c r="AP1628" s="123">
        <v>313.45999999999998</v>
      </c>
      <c r="AQ1628" s="123">
        <v>6862</v>
      </c>
      <c r="AR1628" s="120">
        <v>44</v>
      </c>
      <c r="AS1628" s="120">
        <f>VLOOKUP(X1628:X3891,[7]Sheet1!$T$2:$AC$1764,10,0)</f>
        <v>1025</v>
      </c>
      <c r="AT1628" s="107" t="str">
        <f>VLOOKUP(X1628:X3885,'[8]Asset Classification'!$J$3:$S$2325,10,0)</f>
        <v>&gt;180</v>
      </c>
      <c r="AU1628" s="120"/>
      <c r="AV1628" s="120"/>
      <c r="AW1628" s="120"/>
      <c r="AX1628" s="120" t="s">
        <v>544</v>
      </c>
      <c r="AY1628" s="120" t="s">
        <v>545</v>
      </c>
      <c r="AZ1628" s="120"/>
      <c r="BA1628" s="120"/>
      <c r="BB1628" s="126"/>
      <c r="BC1628" s="110"/>
      <c r="BD1628" s="111"/>
      <c r="BE1628" s="111"/>
      <c r="BF1628" s="112"/>
      <c r="BG1628" s="111"/>
      <c r="BH1628" s="113"/>
      <c r="BI1628" s="111"/>
      <c r="BJ1628" s="111"/>
      <c r="BK1628" s="114"/>
      <c r="BL1628" s="122"/>
    </row>
    <row r="1629" spans="1:64" s="125" customFormat="1" ht="14.55" customHeight="1" x14ac:dyDescent="0.3">
      <c r="A1629" s="120">
        <v>1624</v>
      </c>
      <c r="B1629" s="120" t="s">
        <v>5879</v>
      </c>
      <c r="C1629" s="120" t="s">
        <v>178</v>
      </c>
      <c r="D1629" s="120" t="s">
        <v>850</v>
      </c>
      <c r="E1629" s="120" t="s">
        <v>851</v>
      </c>
      <c r="F1629" s="120" t="s">
        <v>852</v>
      </c>
      <c r="G1629" s="120" t="s">
        <v>853</v>
      </c>
      <c r="H1629" s="120" t="s">
        <v>854</v>
      </c>
      <c r="I1629" s="120">
        <v>176391</v>
      </c>
      <c r="J1629" s="120" t="s">
        <v>889</v>
      </c>
      <c r="K1629" s="120">
        <v>176391</v>
      </c>
      <c r="L1629" s="120" t="s">
        <v>1187</v>
      </c>
      <c r="M1629" s="120" t="s">
        <v>1188</v>
      </c>
      <c r="N1629" s="120">
        <v>374004</v>
      </c>
      <c r="O1629" s="120" t="s">
        <v>1116</v>
      </c>
      <c r="P1629" s="120">
        <v>91402</v>
      </c>
      <c r="Q1629" s="120" t="s">
        <v>1117</v>
      </c>
      <c r="R1629" s="120" t="s">
        <v>179</v>
      </c>
      <c r="S1629" s="120" t="s">
        <v>1126</v>
      </c>
      <c r="T1629" s="120" t="s">
        <v>185</v>
      </c>
      <c r="U1629" s="120" t="s">
        <v>186</v>
      </c>
      <c r="V1629" s="120">
        <v>0</v>
      </c>
      <c r="W1629" s="120" t="s">
        <v>5880</v>
      </c>
      <c r="X1629" s="120">
        <v>19917727</v>
      </c>
      <c r="Y1629" s="120" t="s">
        <v>1127</v>
      </c>
      <c r="Z1629" s="120" t="s">
        <v>612</v>
      </c>
      <c r="AA1629" s="123">
        <v>31116</v>
      </c>
      <c r="AB1629" s="120" t="s">
        <v>197</v>
      </c>
      <c r="AC1629" s="120">
        <v>24</v>
      </c>
      <c r="AD1629" s="120" t="s">
        <v>192</v>
      </c>
      <c r="AE1629" s="120" t="s">
        <v>612</v>
      </c>
      <c r="AF1629" s="123">
        <v>1645</v>
      </c>
      <c r="AG1629" s="123">
        <v>1645</v>
      </c>
      <c r="AH1629" s="120" t="s">
        <v>184</v>
      </c>
      <c r="AI1629" s="123">
        <v>29878.86</v>
      </c>
      <c r="AJ1629" s="123">
        <v>1463</v>
      </c>
      <c r="AK1629" s="123">
        <v>31341.86</v>
      </c>
      <c r="AL1629" s="123">
        <v>3002.14</v>
      </c>
      <c r="AM1629" s="123">
        <v>11</v>
      </c>
      <c r="AN1629" s="123">
        <v>3013.14</v>
      </c>
      <c r="AO1629" s="123">
        <v>1237.1400000000001</v>
      </c>
      <c r="AP1629" s="123">
        <v>11</v>
      </c>
      <c r="AQ1629" s="123">
        <v>1248.1400000000001</v>
      </c>
      <c r="AR1629" s="120">
        <v>44</v>
      </c>
      <c r="AS1629" s="120">
        <f>VLOOKUP(X1629:X3892,[7]Sheet1!$T$2:$AC$1764,10,0)</f>
        <v>1050</v>
      </c>
      <c r="AT1629" s="107" t="str">
        <f>VLOOKUP(X1629:X3886,'[8]Asset Classification'!$J$3:$S$2325,10,0)</f>
        <v>&gt;180</v>
      </c>
      <c r="AU1629" s="120"/>
      <c r="AV1629" s="120"/>
      <c r="AW1629" s="120"/>
      <c r="AX1629" s="120" t="s">
        <v>544</v>
      </c>
      <c r="AY1629" s="120" t="s">
        <v>545</v>
      </c>
      <c r="AZ1629" s="120"/>
      <c r="BA1629" s="120"/>
      <c r="BB1629" s="126"/>
      <c r="BC1629" s="110"/>
      <c r="BD1629" s="111"/>
      <c r="BE1629" s="111"/>
      <c r="BF1629" s="112"/>
      <c r="BG1629" s="111"/>
      <c r="BH1629" s="113"/>
      <c r="BI1629" s="111"/>
      <c r="BJ1629" s="111"/>
      <c r="BK1629" s="114"/>
      <c r="BL1629" s="122"/>
    </row>
    <row r="1630" spans="1:64" s="125" customFormat="1" ht="14.55" customHeight="1" x14ac:dyDescent="0.3">
      <c r="A1630" s="120">
        <v>1625</v>
      </c>
      <c r="B1630" s="120" t="s">
        <v>5879</v>
      </c>
      <c r="C1630" s="120" t="s">
        <v>178</v>
      </c>
      <c r="D1630" s="120" t="s">
        <v>850</v>
      </c>
      <c r="E1630" s="120" t="s">
        <v>851</v>
      </c>
      <c r="F1630" s="120" t="s">
        <v>852</v>
      </c>
      <c r="G1630" s="120" t="s">
        <v>853</v>
      </c>
      <c r="H1630" s="120" t="s">
        <v>854</v>
      </c>
      <c r="I1630" s="120">
        <v>176391</v>
      </c>
      <c r="J1630" s="120" t="s">
        <v>889</v>
      </c>
      <c r="K1630" s="120">
        <v>176391</v>
      </c>
      <c r="L1630" s="120" t="s">
        <v>1545</v>
      </c>
      <c r="M1630" s="120" t="s">
        <v>1546</v>
      </c>
      <c r="N1630" s="120">
        <v>361243</v>
      </c>
      <c r="O1630" s="120" t="s">
        <v>1116</v>
      </c>
      <c r="P1630" s="120">
        <v>91402</v>
      </c>
      <c r="Q1630" s="120" t="s">
        <v>1117</v>
      </c>
      <c r="R1630" s="120" t="s">
        <v>179</v>
      </c>
      <c r="S1630" s="120" t="s">
        <v>1128</v>
      </c>
      <c r="T1630" s="120" t="s">
        <v>185</v>
      </c>
      <c r="U1630" s="120" t="s">
        <v>186</v>
      </c>
      <c r="V1630" s="120">
        <v>0</v>
      </c>
      <c r="W1630" s="120" t="s">
        <v>5880</v>
      </c>
      <c r="X1630" s="120">
        <v>19917728</v>
      </c>
      <c r="Y1630" s="120" t="s">
        <v>1129</v>
      </c>
      <c r="Z1630" s="120" t="s">
        <v>612</v>
      </c>
      <c r="AA1630" s="123">
        <v>31116</v>
      </c>
      <c r="AB1630" s="120" t="s">
        <v>197</v>
      </c>
      <c r="AC1630" s="120">
        <v>24</v>
      </c>
      <c r="AD1630" s="120" t="s">
        <v>192</v>
      </c>
      <c r="AE1630" s="120" t="s">
        <v>612</v>
      </c>
      <c r="AF1630" s="123">
        <v>1645</v>
      </c>
      <c r="AG1630" s="123">
        <v>1645</v>
      </c>
      <c r="AH1630" s="120" t="s">
        <v>184</v>
      </c>
      <c r="AI1630" s="123">
        <v>29878.86</v>
      </c>
      <c r="AJ1630" s="123">
        <v>1463</v>
      </c>
      <c r="AK1630" s="123">
        <v>31341.86</v>
      </c>
      <c r="AL1630" s="123">
        <v>3002.14</v>
      </c>
      <c r="AM1630" s="123">
        <v>11</v>
      </c>
      <c r="AN1630" s="123">
        <v>3013.14</v>
      </c>
      <c r="AO1630" s="123">
        <v>1237.1400000000001</v>
      </c>
      <c r="AP1630" s="123">
        <v>11</v>
      </c>
      <c r="AQ1630" s="123">
        <v>1248.1400000000001</v>
      </c>
      <c r="AR1630" s="120">
        <v>44</v>
      </c>
      <c r="AS1630" s="120">
        <f>VLOOKUP(X1630:X3893,[7]Sheet1!$T$2:$AC$1764,10,0)</f>
        <v>1050</v>
      </c>
      <c r="AT1630" s="107" t="str">
        <f>VLOOKUP(X1630:X3887,'[8]Asset Classification'!$J$3:$S$2325,10,0)</f>
        <v>&gt;180</v>
      </c>
      <c r="AU1630" s="120"/>
      <c r="AV1630" s="120"/>
      <c r="AW1630" s="120"/>
      <c r="AX1630" s="120" t="s">
        <v>544</v>
      </c>
      <c r="AY1630" s="120" t="s">
        <v>545</v>
      </c>
      <c r="AZ1630" s="120"/>
      <c r="BA1630" s="120"/>
      <c r="BB1630" s="126"/>
      <c r="BC1630" s="110"/>
      <c r="BD1630" s="111"/>
      <c r="BE1630" s="111"/>
      <c r="BF1630" s="112"/>
      <c r="BG1630" s="111"/>
      <c r="BH1630" s="113"/>
      <c r="BI1630" s="111"/>
      <c r="BJ1630" s="111"/>
      <c r="BK1630" s="114"/>
      <c r="BL1630" s="122"/>
    </row>
    <row r="1631" spans="1:64" s="125" customFormat="1" ht="14.55" customHeight="1" x14ac:dyDescent="0.3">
      <c r="A1631" s="120">
        <v>1626</v>
      </c>
      <c r="B1631" s="120" t="s">
        <v>5879</v>
      </c>
      <c r="C1631" s="120" t="s">
        <v>178</v>
      </c>
      <c r="D1631" s="120" t="s">
        <v>850</v>
      </c>
      <c r="E1631" s="120" t="s">
        <v>851</v>
      </c>
      <c r="F1631" s="120" t="s">
        <v>852</v>
      </c>
      <c r="G1631" s="120" t="s">
        <v>853</v>
      </c>
      <c r="H1631" s="120" t="s">
        <v>854</v>
      </c>
      <c r="I1631" s="120">
        <v>178001</v>
      </c>
      <c r="J1631" s="120" t="s">
        <v>924</v>
      </c>
      <c r="K1631" s="120">
        <v>178001</v>
      </c>
      <c r="L1631" s="120" t="s">
        <v>925</v>
      </c>
      <c r="M1631" s="120" t="s">
        <v>926</v>
      </c>
      <c r="N1631" s="120">
        <v>62993</v>
      </c>
      <c r="O1631" s="120" t="s">
        <v>1116</v>
      </c>
      <c r="P1631" s="120">
        <v>91402</v>
      </c>
      <c r="Q1631" s="120" t="s">
        <v>1117</v>
      </c>
      <c r="R1631" s="120" t="s">
        <v>179</v>
      </c>
      <c r="S1631" s="120" t="s">
        <v>1138</v>
      </c>
      <c r="T1631" s="120" t="s">
        <v>180</v>
      </c>
      <c r="U1631" s="120" t="s">
        <v>186</v>
      </c>
      <c r="V1631" s="120">
        <v>0</v>
      </c>
      <c r="W1631" s="120" t="s">
        <v>5880</v>
      </c>
      <c r="X1631" s="120">
        <v>20821143</v>
      </c>
      <c r="Y1631" s="120" t="s">
        <v>1139</v>
      </c>
      <c r="Z1631" s="120" t="s">
        <v>608</v>
      </c>
      <c r="AA1631" s="123">
        <v>31116</v>
      </c>
      <c r="AB1631" s="120" t="s">
        <v>197</v>
      </c>
      <c r="AC1631" s="120">
        <v>24</v>
      </c>
      <c r="AD1631" s="120" t="s">
        <v>192</v>
      </c>
      <c r="AE1631" s="120" t="s">
        <v>608</v>
      </c>
      <c r="AF1631" s="123">
        <v>1645</v>
      </c>
      <c r="AG1631" s="123">
        <v>1645</v>
      </c>
      <c r="AH1631" s="120" t="s">
        <v>184</v>
      </c>
      <c r="AI1631" s="123">
        <v>29339.86</v>
      </c>
      <c r="AJ1631" s="123">
        <v>1427</v>
      </c>
      <c r="AK1631" s="123">
        <v>30766.86</v>
      </c>
      <c r="AL1631" s="123">
        <v>3524.14</v>
      </c>
      <c r="AM1631" s="123">
        <v>6</v>
      </c>
      <c r="AN1631" s="123">
        <v>3530.14</v>
      </c>
      <c r="AO1631" s="123">
        <v>1776.14</v>
      </c>
      <c r="AP1631" s="123">
        <v>6</v>
      </c>
      <c r="AQ1631" s="123">
        <v>1782.14</v>
      </c>
      <c r="AR1631" s="120">
        <v>44</v>
      </c>
      <c r="AS1631" s="120">
        <f>VLOOKUP(X1631:X3894,[7]Sheet1!$T$2:$AC$1764,10,0)</f>
        <v>1050</v>
      </c>
      <c r="AT1631" s="107" t="str">
        <f>VLOOKUP(X1631:X3888,'[8]Asset Classification'!$J$3:$S$2325,10,0)</f>
        <v>&gt;180</v>
      </c>
      <c r="AU1631" s="120"/>
      <c r="AV1631" s="120"/>
      <c r="AW1631" s="120"/>
      <c r="AX1631" s="120" t="s">
        <v>544</v>
      </c>
      <c r="AY1631" s="120" t="s">
        <v>545</v>
      </c>
      <c r="AZ1631" s="120"/>
      <c r="BA1631" s="120"/>
      <c r="BB1631" s="126"/>
      <c r="BC1631" s="110"/>
      <c r="BD1631" s="111"/>
      <c r="BE1631" s="111"/>
      <c r="BF1631" s="112"/>
      <c r="BG1631" s="111"/>
      <c r="BH1631" s="113"/>
      <c r="BI1631" s="111"/>
      <c r="BJ1631" s="111"/>
      <c r="BK1631" s="114"/>
      <c r="BL1631" s="122"/>
    </row>
    <row r="1632" spans="1:64" s="125" customFormat="1" ht="14.55" customHeight="1" x14ac:dyDescent="0.3">
      <c r="A1632" s="120">
        <v>1627</v>
      </c>
      <c r="B1632" s="120" t="s">
        <v>5879</v>
      </c>
      <c r="C1632" s="120" t="s">
        <v>178</v>
      </c>
      <c r="D1632" s="120" t="s">
        <v>850</v>
      </c>
      <c r="E1632" s="120" t="s">
        <v>851</v>
      </c>
      <c r="F1632" s="120" t="s">
        <v>852</v>
      </c>
      <c r="G1632" s="120" t="s">
        <v>853</v>
      </c>
      <c r="H1632" s="120" t="s">
        <v>854</v>
      </c>
      <c r="I1632" s="120">
        <v>178001</v>
      </c>
      <c r="J1632" s="120" t="s">
        <v>924</v>
      </c>
      <c r="K1632" s="120">
        <v>178001</v>
      </c>
      <c r="L1632" s="120" t="s">
        <v>925</v>
      </c>
      <c r="M1632" s="120" t="s">
        <v>926</v>
      </c>
      <c r="N1632" s="120">
        <v>62993</v>
      </c>
      <c r="O1632" s="120" t="s">
        <v>1116</v>
      </c>
      <c r="P1632" s="120">
        <v>91402</v>
      </c>
      <c r="Q1632" s="120" t="s">
        <v>1117</v>
      </c>
      <c r="R1632" s="120" t="s">
        <v>179</v>
      </c>
      <c r="S1632" s="120" t="s">
        <v>1140</v>
      </c>
      <c r="T1632" s="120" t="s">
        <v>185</v>
      </c>
      <c r="U1632" s="120" t="s">
        <v>186</v>
      </c>
      <c r="V1632" s="120">
        <v>0</v>
      </c>
      <c r="W1632" s="120" t="s">
        <v>5880</v>
      </c>
      <c r="X1632" s="120">
        <v>20925706</v>
      </c>
      <c r="Y1632" s="120" t="s">
        <v>1141</v>
      </c>
      <c r="Z1632" s="120" t="s">
        <v>608</v>
      </c>
      <c r="AA1632" s="123">
        <v>31116</v>
      </c>
      <c r="AB1632" s="120" t="s">
        <v>197</v>
      </c>
      <c r="AC1632" s="120">
        <v>24</v>
      </c>
      <c r="AD1632" s="120" t="s">
        <v>192</v>
      </c>
      <c r="AE1632" s="120" t="s">
        <v>608</v>
      </c>
      <c r="AF1632" s="123">
        <v>1645</v>
      </c>
      <c r="AG1632" s="123">
        <v>1645</v>
      </c>
      <c r="AH1632" s="120" t="s">
        <v>184</v>
      </c>
      <c r="AI1632" s="123">
        <v>29817.86</v>
      </c>
      <c r="AJ1632" s="123">
        <v>1427</v>
      </c>
      <c r="AK1632" s="123">
        <v>31244.86</v>
      </c>
      <c r="AL1632" s="123">
        <v>3046.14</v>
      </c>
      <c r="AM1632" s="123">
        <v>6</v>
      </c>
      <c r="AN1632" s="123">
        <v>3052.14</v>
      </c>
      <c r="AO1632" s="123">
        <v>1298.1400000000001</v>
      </c>
      <c r="AP1632" s="123">
        <v>6</v>
      </c>
      <c r="AQ1632" s="123">
        <v>1304.1400000000001</v>
      </c>
      <c r="AR1632" s="120">
        <v>44</v>
      </c>
      <c r="AS1632" s="120">
        <f>VLOOKUP(X1632:X3895,[7]Sheet1!$T$2:$AC$1764,10,0)</f>
        <v>1050</v>
      </c>
      <c r="AT1632" s="107" t="str">
        <f>VLOOKUP(X1632:X3889,'[8]Asset Classification'!$J$3:$S$2325,10,0)</f>
        <v>&gt;180</v>
      </c>
      <c r="AU1632" s="120"/>
      <c r="AV1632" s="120"/>
      <c r="AW1632" s="120"/>
      <c r="AX1632" s="120" t="s">
        <v>544</v>
      </c>
      <c r="AY1632" s="120" t="s">
        <v>545</v>
      </c>
      <c r="AZ1632" s="120"/>
      <c r="BA1632" s="120"/>
      <c r="BB1632" s="126"/>
      <c r="BC1632" s="110"/>
      <c r="BD1632" s="111"/>
      <c r="BE1632" s="111"/>
      <c r="BF1632" s="112"/>
      <c r="BG1632" s="111"/>
      <c r="BH1632" s="113"/>
      <c r="BI1632" s="111"/>
      <c r="BJ1632" s="111"/>
      <c r="BK1632" s="114"/>
      <c r="BL1632" s="122"/>
    </row>
    <row r="1633" spans="1:64" s="125" customFormat="1" ht="14.55" customHeight="1" x14ac:dyDescent="0.3">
      <c r="A1633" s="120">
        <v>1628</v>
      </c>
      <c r="B1633" s="120" t="s">
        <v>5879</v>
      </c>
      <c r="C1633" s="120" t="s">
        <v>178</v>
      </c>
      <c r="D1633" s="120" t="s">
        <v>850</v>
      </c>
      <c r="E1633" s="120" t="s">
        <v>851</v>
      </c>
      <c r="F1633" s="120" t="s">
        <v>852</v>
      </c>
      <c r="G1633" s="120" t="s">
        <v>853</v>
      </c>
      <c r="H1633" s="120" t="s">
        <v>854</v>
      </c>
      <c r="I1633" s="120">
        <v>40734</v>
      </c>
      <c r="J1633" s="120" t="s">
        <v>1693</v>
      </c>
      <c r="K1633" s="120">
        <v>40734</v>
      </c>
      <c r="L1633" s="120" t="s">
        <v>1187</v>
      </c>
      <c r="M1633" s="120" t="s">
        <v>1188</v>
      </c>
      <c r="N1633" s="120">
        <v>343134</v>
      </c>
      <c r="O1633" s="120" t="s">
        <v>1323</v>
      </c>
      <c r="P1633" s="120">
        <v>91466</v>
      </c>
      <c r="Q1633" s="120" t="s">
        <v>1324</v>
      </c>
      <c r="R1633" s="120" t="s">
        <v>179</v>
      </c>
      <c r="S1633" s="120" t="s">
        <v>1325</v>
      </c>
      <c r="T1633" s="120" t="s">
        <v>185</v>
      </c>
      <c r="U1633" s="120" t="s">
        <v>181</v>
      </c>
      <c r="V1633" s="120">
        <v>0</v>
      </c>
      <c r="W1633" s="120" t="s">
        <v>5880</v>
      </c>
      <c r="X1633" s="120">
        <v>21825058</v>
      </c>
      <c r="Y1633" s="120" t="s">
        <v>1326</v>
      </c>
      <c r="Z1633" s="120" t="s">
        <v>575</v>
      </c>
      <c r="AA1633" s="123">
        <v>37339</v>
      </c>
      <c r="AB1633" s="120" t="s">
        <v>189</v>
      </c>
      <c r="AC1633" s="120">
        <v>24</v>
      </c>
      <c r="AD1633" s="120" t="s">
        <v>192</v>
      </c>
      <c r="AE1633" s="120" t="s">
        <v>575</v>
      </c>
      <c r="AF1633" s="123">
        <v>1950</v>
      </c>
      <c r="AG1633" s="123">
        <v>1950</v>
      </c>
      <c r="AH1633" s="120" t="s">
        <v>212</v>
      </c>
      <c r="AI1633" s="123">
        <v>22754.799999999999</v>
      </c>
      <c r="AJ1633" s="123">
        <v>3074.27</v>
      </c>
      <c r="AK1633" s="123">
        <v>25829.07</v>
      </c>
      <c r="AL1633" s="123">
        <v>15859.85</v>
      </c>
      <c r="AM1633" s="123">
        <v>1269.8</v>
      </c>
      <c r="AN1633" s="123">
        <v>17129.650000000001</v>
      </c>
      <c r="AO1633" s="123">
        <v>14703.2</v>
      </c>
      <c r="AP1633" s="123">
        <v>1269.8</v>
      </c>
      <c r="AQ1633" s="123">
        <v>15973</v>
      </c>
      <c r="AR1633" s="120">
        <v>44</v>
      </c>
      <c r="AS1633" s="120">
        <f>VLOOKUP(X1633:X3896,[7]Sheet1!$T$2:$AC$1764,10,0)</f>
        <v>1050</v>
      </c>
      <c r="AT1633" s="107" t="str">
        <f>VLOOKUP(X1633:X3890,'[8]Asset Classification'!$J$3:$S$2325,10,0)</f>
        <v>&gt;180</v>
      </c>
      <c r="AU1633" s="120"/>
      <c r="AV1633" s="120"/>
      <c r="AW1633" s="120"/>
      <c r="AX1633" s="120" t="s">
        <v>544</v>
      </c>
      <c r="AY1633" s="120" t="s">
        <v>545</v>
      </c>
      <c r="AZ1633" s="120"/>
      <c r="BA1633" s="120"/>
      <c r="BB1633" s="126"/>
      <c r="BC1633" s="110"/>
      <c r="BD1633" s="111"/>
      <c r="BE1633" s="111"/>
      <c r="BF1633" s="112"/>
      <c r="BG1633" s="111"/>
      <c r="BH1633" s="113"/>
      <c r="BI1633" s="111"/>
      <c r="BJ1633" s="111"/>
      <c r="BK1633" s="114"/>
      <c r="BL1633" s="122"/>
    </row>
    <row r="1634" spans="1:64" s="125" customFormat="1" ht="14.55" customHeight="1" x14ac:dyDescent="0.3">
      <c r="A1634" s="120">
        <v>1629</v>
      </c>
      <c r="B1634" s="120" t="s">
        <v>5879</v>
      </c>
      <c r="C1634" s="120" t="s">
        <v>178</v>
      </c>
      <c r="D1634" s="120" t="s">
        <v>850</v>
      </c>
      <c r="E1634" s="120" t="s">
        <v>851</v>
      </c>
      <c r="F1634" s="120" t="s">
        <v>852</v>
      </c>
      <c r="G1634" s="120" t="s">
        <v>853</v>
      </c>
      <c r="H1634" s="120" t="s">
        <v>854</v>
      </c>
      <c r="I1634" s="120">
        <v>40733</v>
      </c>
      <c r="J1634" s="120" t="s">
        <v>1887</v>
      </c>
      <c r="K1634" s="120">
        <v>40733</v>
      </c>
      <c r="L1634" s="120" t="s">
        <v>883</v>
      </c>
      <c r="M1634" s="120" t="s">
        <v>884</v>
      </c>
      <c r="N1634" s="120">
        <v>313067</v>
      </c>
      <c r="O1634" s="120" t="s">
        <v>1168</v>
      </c>
      <c r="P1634" s="120">
        <v>91437</v>
      </c>
      <c r="Q1634" s="120" t="s">
        <v>1169</v>
      </c>
      <c r="R1634" s="120" t="s">
        <v>179</v>
      </c>
      <c r="S1634" s="120" t="s">
        <v>1226</v>
      </c>
      <c r="T1634" s="120" t="s">
        <v>185</v>
      </c>
      <c r="U1634" s="120" t="s">
        <v>186</v>
      </c>
      <c r="V1634" s="120">
        <v>0</v>
      </c>
      <c r="W1634" s="120" t="s">
        <v>5880</v>
      </c>
      <c r="X1634" s="120">
        <v>21241920</v>
      </c>
      <c r="Y1634" s="120" t="s">
        <v>1227</v>
      </c>
      <c r="Z1634" s="120" t="s">
        <v>705</v>
      </c>
      <c r="AA1634" s="123">
        <v>37339</v>
      </c>
      <c r="AB1634" s="120" t="s">
        <v>194</v>
      </c>
      <c r="AC1634" s="120">
        <v>24</v>
      </c>
      <c r="AD1634" s="120" t="s">
        <v>192</v>
      </c>
      <c r="AE1634" s="120" t="s">
        <v>705</v>
      </c>
      <c r="AF1634" s="123">
        <v>1980</v>
      </c>
      <c r="AG1634" s="123">
        <v>1980</v>
      </c>
      <c r="AH1634" s="120" t="s">
        <v>1228</v>
      </c>
      <c r="AI1634" s="123">
        <v>36684.25</v>
      </c>
      <c r="AJ1634" s="123">
        <v>1537</v>
      </c>
      <c r="AK1634" s="123">
        <v>38221.25</v>
      </c>
      <c r="AL1634" s="123">
        <v>1226.75</v>
      </c>
      <c r="AM1634" s="123">
        <v>0</v>
      </c>
      <c r="AN1634" s="123">
        <v>1226.75</v>
      </c>
      <c r="AO1634" s="123">
        <v>654.75</v>
      </c>
      <c r="AP1634" s="123">
        <v>0</v>
      </c>
      <c r="AQ1634" s="123">
        <v>654.75</v>
      </c>
      <c r="AR1634" s="120">
        <v>45</v>
      </c>
      <c r="AS1634" s="120">
        <f>VLOOKUP(X1634:X3897,[7]Sheet1!$T$2:$AC$1764,10,0)</f>
        <v>1052</v>
      </c>
      <c r="AT1634" s="107" t="str">
        <f>VLOOKUP(X1634:X3891,'[8]Asset Classification'!$J$3:$S$2325,10,0)</f>
        <v>&gt;180</v>
      </c>
      <c r="AU1634" s="120"/>
      <c r="AV1634" s="120"/>
      <c r="AW1634" s="120"/>
      <c r="AX1634" s="120" t="s">
        <v>544</v>
      </c>
      <c r="AY1634" s="120" t="s">
        <v>545</v>
      </c>
      <c r="AZ1634" s="120"/>
      <c r="BA1634" s="120"/>
      <c r="BB1634" s="126"/>
      <c r="BC1634" s="110"/>
      <c r="BD1634" s="111"/>
      <c r="BE1634" s="111"/>
      <c r="BF1634" s="112"/>
      <c r="BG1634" s="111"/>
      <c r="BH1634" s="113"/>
      <c r="BI1634" s="111"/>
      <c r="BJ1634" s="111"/>
      <c r="BK1634" s="114"/>
      <c r="BL1634" s="122"/>
    </row>
    <row r="1635" spans="1:64" s="125" customFormat="1" ht="14.55" customHeight="1" x14ac:dyDescent="0.3">
      <c r="A1635" s="120">
        <v>1630</v>
      </c>
      <c r="B1635" s="120" t="s">
        <v>5879</v>
      </c>
      <c r="C1635" s="120" t="s">
        <v>178</v>
      </c>
      <c r="D1635" s="120" t="s">
        <v>850</v>
      </c>
      <c r="E1635" s="120" t="s">
        <v>851</v>
      </c>
      <c r="F1635" s="120" t="s">
        <v>852</v>
      </c>
      <c r="G1635" s="120" t="s">
        <v>853</v>
      </c>
      <c r="H1635" s="120" t="s">
        <v>854</v>
      </c>
      <c r="I1635" s="120">
        <v>168143</v>
      </c>
      <c r="J1635" s="120" t="s">
        <v>854</v>
      </c>
      <c r="K1635" s="120">
        <v>168143</v>
      </c>
      <c r="L1635" s="120" t="s">
        <v>883</v>
      </c>
      <c r="M1635" s="120" t="s">
        <v>884</v>
      </c>
      <c r="N1635" s="120">
        <v>62999</v>
      </c>
      <c r="O1635" s="120" t="s">
        <v>1286</v>
      </c>
      <c r="P1635" s="120">
        <v>91455</v>
      </c>
      <c r="Q1635" s="120" t="s">
        <v>1287</v>
      </c>
      <c r="R1635" s="120" t="s">
        <v>179</v>
      </c>
      <c r="S1635" s="120" t="s">
        <v>1288</v>
      </c>
      <c r="T1635" s="120" t="s">
        <v>185</v>
      </c>
      <c r="U1635" s="120" t="s">
        <v>181</v>
      </c>
      <c r="V1635" s="120">
        <v>0</v>
      </c>
      <c r="W1635" s="120" t="s">
        <v>5880</v>
      </c>
      <c r="X1635" s="120">
        <v>21712246</v>
      </c>
      <c r="Y1635" s="120" t="s">
        <v>1289</v>
      </c>
      <c r="Z1635" s="120" t="s">
        <v>616</v>
      </c>
      <c r="AA1635" s="123">
        <v>37339</v>
      </c>
      <c r="AB1635" s="120" t="s">
        <v>194</v>
      </c>
      <c r="AC1635" s="120">
        <v>24</v>
      </c>
      <c r="AD1635" s="120" t="s">
        <v>192</v>
      </c>
      <c r="AE1635" s="120" t="s">
        <v>616</v>
      </c>
      <c r="AF1635" s="123">
        <v>2000</v>
      </c>
      <c r="AG1635" s="123">
        <v>2000</v>
      </c>
      <c r="AH1635" s="120" t="s">
        <v>184</v>
      </c>
      <c r="AI1635" s="123">
        <v>36302.9</v>
      </c>
      <c r="AJ1635" s="123">
        <v>1625</v>
      </c>
      <c r="AK1635" s="123">
        <v>37927.9</v>
      </c>
      <c r="AL1635" s="123">
        <v>1620.1</v>
      </c>
      <c r="AM1635" s="123">
        <v>0</v>
      </c>
      <c r="AN1635" s="123">
        <v>1620.1</v>
      </c>
      <c r="AO1635" s="123">
        <v>1036.0999999999999</v>
      </c>
      <c r="AP1635" s="123">
        <v>0</v>
      </c>
      <c r="AQ1635" s="123">
        <v>1036.0999999999999</v>
      </c>
      <c r="AR1635" s="120">
        <v>44</v>
      </c>
      <c r="AS1635" s="120">
        <f>VLOOKUP(X1635:X3898,[7]Sheet1!$T$2:$AC$1764,10,0)</f>
        <v>1052</v>
      </c>
      <c r="AT1635" s="107" t="str">
        <f>VLOOKUP(X1635:X3892,'[8]Asset Classification'!$J$3:$S$2325,10,0)</f>
        <v>&gt;180</v>
      </c>
      <c r="AU1635" s="120"/>
      <c r="AV1635" s="120"/>
      <c r="AW1635" s="120"/>
      <c r="AX1635" s="120" t="s">
        <v>544</v>
      </c>
      <c r="AY1635" s="120" t="s">
        <v>545</v>
      </c>
      <c r="AZ1635" s="120"/>
      <c r="BA1635" s="120"/>
      <c r="BB1635" s="126"/>
      <c r="BC1635" s="110"/>
      <c r="BD1635" s="111"/>
      <c r="BE1635" s="111"/>
      <c r="BF1635" s="112"/>
      <c r="BG1635" s="111"/>
      <c r="BH1635" s="113"/>
      <c r="BI1635" s="111"/>
      <c r="BJ1635" s="111"/>
      <c r="BK1635" s="114"/>
      <c r="BL1635" s="122"/>
    </row>
    <row r="1636" spans="1:64" s="125" customFormat="1" ht="14.55" customHeight="1" x14ac:dyDescent="0.3">
      <c r="A1636" s="120">
        <v>1631</v>
      </c>
      <c r="B1636" s="120" t="s">
        <v>5879</v>
      </c>
      <c r="C1636" s="120" t="s">
        <v>178</v>
      </c>
      <c r="D1636" s="120" t="s">
        <v>850</v>
      </c>
      <c r="E1636" s="120" t="s">
        <v>851</v>
      </c>
      <c r="F1636" s="120" t="s">
        <v>852</v>
      </c>
      <c r="G1636" s="120" t="s">
        <v>853</v>
      </c>
      <c r="H1636" s="120" t="s">
        <v>854</v>
      </c>
      <c r="I1636" s="120">
        <v>40742</v>
      </c>
      <c r="J1636" s="120" t="s">
        <v>1661</v>
      </c>
      <c r="K1636" s="120">
        <v>40742</v>
      </c>
      <c r="L1636" s="120" t="s">
        <v>855</v>
      </c>
      <c r="M1636" s="120" t="s">
        <v>856</v>
      </c>
      <c r="N1636" s="120">
        <v>370777</v>
      </c>
      <c r="O1636" s="120" t="s">
        <v>1384</v>
      </c>
      <c r="P1636" s="120">
        <v>91475</v>
      </c>
      <c r="Q1636" s="120" t="s">
        <v>1385</v>
      </c>
      <c r="R1636" s="120" t="s">
        <v>179</v>
      </c>
      <c r="S1636" s="120" t="s">
        <v>1392</v>
      </c>
      <c r="T1636" s="120" t="s">
        <v>185</v>
      </c>
      <c r="U1636" s="120" t="s">
        <v>186</v>
      </c>
      <c r="V1636" s="120">
        <v>0</v>
      </c>
      <c r="W1636" s="120" t="s">
        <v>5880</v>
      </c>
      <c r="X1636" s="120">
        <v>22355183</v>
      </c>
      <c r="Y1636" s="120" t="s">
        <v>1393</v>
      </c>
      <c r="Z1636" s="120" t="s">
        <v>621</v>
      </c>
      <c r="AA1636" s="123">
        <v>37339</v>
      </c>
      <c r="AB1636" s="120" t="s">
        <v>194</v>
      </c>
      <c r="AC1636" s="120">
        <v>24</v>
      </c>
      <c r="AD1636" s="120" t="s">
        <v>192</v>
      </c>
      <c r="AE1636" s="120" t="s">
        <v>621</v>
      </c>
      <c r="AF1636" s="123">
        <v>1950</v>
      </c>
      <c r="AG1636" s="123">
        <v>1950</v>
      </c>
      <c r="AH1636" s="120" t="s">
        <v>5889</v>
      </c>
      <c r="AI1636" s="123">
        <v>37111</v>
      </c>
      <c r="AJ1636" s="123">
        <v>1244</v>
      </c>
      <c r="AK1636" s="123">
        <v>38355</v>
      </c>
      <c r="AL1636" s="123">
        <v>703</v>
      </c>
      <c r="AM1636" s="123">
        <v>0</v>
      </c>
      <c r="AN1636" s="123">
        <v>703</v>
      </c>
      <c r="AO1636" s="123">
        <v>228</v>
      </c>
      <c r="AP1636" s="123">
        <v>0</v>
      </c>
      <c r="AQ1636" s="123">
        <v>228</v>
      </c>
      <c r="AR1636" s="120">
        <v>43</v>
      </c>
      <c r="AS1636" s="120">
        <f>VLOOKUP(X1636:X3899,[7]Sheet1!$T$2:$AC$1764,10,0)</f>
        <v>1052</v>
      </c>
      <c r="AT1636" s="107" t="str">
        <f>VLOOKUP(X1636:X3893,'[8]Asset Classification'!$J$3:$S$2325,10,0)</f>
        <v>&gt;180</v>
      </c>
      <c r="AU1636" s="120"/>
      <c r="AV1636" s="120"/>
      <c r="AW1636" s="120"/>
      <c r="AX1636" s="120" t="s">
        <v>544</v>
      </c>
      <c r="AY1636" s="120" t="s">
        <v>545</v>
      </c>
      <c r="AZ1636" s="120"/>
      <c r="BA1636" s="120"/>
      <c r="BB1636" s="126"/>
      <c r="BC1636" s="110"/>
      <c r="BD1636" s="111"/>
      <c r="BE1636" s="111"/>
      <c r="BF1636" s="112"/>
      <c r="BG1636" s="111"/>
      <c r="BH1636" s="113"/>
      <c r="BI1636" s="111"/>
      <c r="BJ1636" s="111"/>
      <c r="BK1636" s="114"/>
      <c r="BL1636" s="122"/>
    </row>
    <row r="1637" spans="1:64" s="125" customFormat="1" ht="14.55" customHeight="1" x14ac:dyDescent="0.3">
      <c r="A1637" s="120">
        <v>1632</v>
      </c>
      <c r="B1637" s="120" t="s">
        <v>5879</v>
      </c>
      <c r="C1637" s="120" t="s">
        <v>178</v>
      </c>
      <c r="D1637" s="120" t="s">
        <v>850</v>
      </c>
      <c r="E1637" s="120" t="s">
        <v>851</v>
      </c>
      <c r="F1637" s="120" t="s">
        <v>852</v>
      </c>
      <c r="G1637" s="120" t="s">
        <v>853</v>
      </c>
      <c r="H1637" s="120" t="s">
        <v>854</v>
      </c>
      <c r="I1637" s="120">
        <v>40742</v>
      </c>
      <c r="J1637" s="120" t="s">
        <v>1661</v>
      </c>
      <c r="K1637" s="120">
        <v>40742</v>
      </c>
      <c r="L1637" s="120" t="s">
        <v>890</v>
      </c>
      <c r="M1637" s="120" t="s">
        <v>891</v>
      </c>
      <c r="N1637" s="120">
        <v>62987</v>
      </c>
      <c r="O1637" s="120" t="s">
        <v>1164</v>
      </c>
      <c r="P1637" s="120">
        <v>91422</v>
      </c>
      <c r="Q1637" s="120" t="s">
        <v>1165</v>
      </c>
      <c r="R1637" s="120" t="s">
        <v>179</v>
      </c>
      <c r="S1637" s="120" t="s">
        <v>1175</v>
      </c>
      <c r="T1637" s="120" t="s">
        <v>185</v>
      </c>
      <c r="U1637" s="120" t="s">
        <v>186</v>
      </c>
      <c r="V1637" s="120">
        <v>0</v>
      </c>
      <c r="W1637" s="120" t="s">
        <v>5880</v>
      </c>
      <c r="X1637" s="120">
        <v>20965339</v>
      </c>
      <c r="Y1637" s="120" t="s">
        <v>1176</v>
      </c>
      <c r="Z1637" s="120" t="s">
        <v>713</v>
      </c>
      <c r="AA1637" s="123">
        <v>31116</v>
      </c>
      <c r="AB1637" s="120" t="s">
        <v>189</v>
      </c>
      <c r="AC1637" s="120">
        <v>24</v>
      </c>
      <c r="AD1637" s="120" t="s">
        <v>192</v>
      </c>
      <c r="AE1637" s="120" t="s">
        <v>713</v>
      </c>
      <c r="AF1637" s="123">
        <v>1650</v>
      </c>
      <c r="AG1637" s="123">
        <v>1650</v>
      </c>
      <c r="AH1637" s="120" t="s">
        <v>184</v>
      </c>
      <c r="AI1637" s="123">
        <v>15459.98</v>
      </c>
      <c r="AJ1637" s="123">
        <v>4383.5600000000004</v>
      </c>
      <c r="AK1637" s="123">
        <v>19843.54</v>
      </c>
      <c r="AL1637" s="123">
        <v>18287.36</v>
      </c>
      <c r="AM1637" s="123">
        <v>1766.99</v>
      </c>
      <c r="AN1637" s="123">
        <v>20054.349999999999</v>
      </c>
      <c r="AO1637" s="123">
        <v>16479.02</v>
      </c>
      <c r="AP1637" s="123">
        <v>1766.99</v>
      </c>
      <c r="AQ1637" s="123">
        <v>18246.009999999998</v>
      </c>
      <c r="AR1637" s="120">
        <v>45</v>
      </c>
      <c r="AS1637" s="120">
        <f>VLOOKUP(X1637:X3900,[7]Sheet1!$T$2:$AC$1764,10,0)</f>
        <v>1055</v>
      </c>
      <c r="AT1637" s="107" t="str">
        <f>VLOOKUP(X1637:X3894,'[8]Asset Classification'!$J$3:$S$2325,10,0)</f>
        <v>&gt;180</v>
      </c>
      <c r="AU1637" s="120"/>
      <c r="AV1637" s="120"/>
      <c r="AW1637" s="120"/>
      <c r="AX1637" s="120" t="s">
        <v>544</v>
      </c>
      <c r="AY1637" s="120" t="s">
        <v>545</v>
      </c>
      <c r="AZ1637" s="120"/>
      <c r="BA1637" s="120"/>
      <c r="BB1637" s="126"/>
      <c r="BC1637" s="110"/>
      <c r="BD1637" s="111"/>
      <c r="BE1637" s="111"/>
      <c r="BF1637" s="112"/>
      <c r="BG1637" s="111"/>
      <c r="BH1637" s="113"/>
      <c r="BI1637" s="111"/>
      <c r="BJ1637" s="111"/>
      <c r="BK1637" s="114"/>
      <c r="BL1637" s="122"/>
    </row>
    <row r="1638" spans="1:64" s="125" customFormat="1" ht="14.55" customHeight="1" x14ac:dyDescent="0.3">
      <c r="A1638" s="120">
        <v>1633</v>
      </c>
      <c r="B1638" s="120" t="s">
        <v>5879</v>
      </c>
      <c r="C1638" s="120" t="s">
        <v>178</v>
      </c>
      <c r="D1638" s="120" t="s">
        <v>850</v>
      </c>
      <c r="E1638" s="120" t="s">
        <v>851</v>
      </c>
      <c r="F1638" s="120" t="s">
        <v>852</v>
      </c>
      <c r="G1638" s="120" t="s">
        <v>853</v>
      </c>
      <c r="H1638" s="120" t="s">
        <v>854</v>
      </c>
      <c r="I1638" s="120">
        <v>40668</v>
      </c>
      <c r="J1638" s="120" t="s">
        <v>854</v>
      </c>
      <c r="K1638" s="120">
        <v>40668</v>
      </c>
      <c r="L1638" s="120" t="s">
        <v>916</v>
      </c>
      <c r="M1638" s="120" t="s">
        <v>917</v>
      </c>
      <c r="N1638" s="120">
        <v>62938</v>
      </c>
      <c r="O1638" s="120" t="s">
        <v>1180</v>
      </c>
      <c r="P1638" s="120">
        <v>91425</v>
      </c>
      <c r="Q1638" s="120" t="s">
        <v>1181</v>
      </c>
      <c r="R1638" s="120" t="s">
        <v>179</v>
      </c>
      <c r="S1638" s="120" t="s">
        <v>1182</v>
      </c>
      <c r="T1638" s="120" t="s">
        <v>185</v>
      </c>
      <c r="U1638" s="120" t="s">
        <v>186</v>
      </c>
      <c r="V1638" s="120">
        <v>0</v>
      </c>
      <c r="W1638" s="120" t="s">
        <v>5886</v>
      </c>
      <c r="X1638" s="120">
        <v>21030393</v>
      </c>
      <c r="Y1638" s="120" t="s">
        <v>1183</v>
      </c>
      <c r="Z1638" s="120" t="s">
        <v>1184</v>
      </c>
      <c r="AA1638" s="123">
        <v>31116</v>
      </c>
      <c r="AB1638" s="120" t="s">
        <v>189</v>
      </c>
      <c r="AC1638" s="120">
        <v>24</v>
      </c>
      <c r="AD1638" s="120" t="s">
        <v>192</v>
      </c>
      <c r="AE1638" s="120" t="s">
        <v>1184</v>
      </c>
      <c r="AF1638" s="123">
        <v>1650</v>
      </c>
      <c r="AG1638" s="123">
        <v>1650</v>
      </c>
      <c r="AH1638" s="120" t="s">
        <v>352</v>
      </c>
      <c r="AI1638" s="123">
        <v>27994.75</v>
      </c>
      <c r="AJ1638" s="123">
        <v>1870.23</v>
      </c>
      <c r="AK1638" s="123">
        <v>29864.98</v>
      </c>
      <c r="AL1638" s="123">
        <v>5116.25</v>
      </c>
      <c r="AM1638" s="123">
        <v>57.77</v>
      </c>
      <c r="AN1638" s="123">
        <v>5174.0200000000004</v>
      </c>
      <c r="AO1638" s="123">
        <v>3121.25</v>
      </c>
      <c r="AP1638" s="123">
        <v>57.77</v>
      </c>
      <c r="AQ1638" s="123">
        <v>3179.02</v>
      </c>
      <c r="AR1638" s="120">
        <v>45</v>
      </c>
      <c r="AS1638" s="120">
        <f>VLOOKUP(X1638:X3901,[7]Sheet1!$T$2:$AC$1764,10,0)</f>
        <v>1055</v>
      </c>
      <c r="AT1638" s="107" t="str">
        <f>VLOOKUP(X1638:X3895,'[8]Asset Classification'!$J$3:$S$2325,10,0)</f>
        <v>&gt;180</v>
      </c>
      <c r="AU1638" s="120"/>
      <c r="AV1638" s="120"/>
      <c r="AW1638" s="120"/>
      <c r="AX1638" s="120" t="s">
        <v>544</v>
      </c>
      <c r="AY1638" s="120" t="s">
        <v>545</v>
      </c>
      <c r="AZ1638" s="120"/>
      <c r="BA1638" s="120"/>
      <c r="BB1638" s="126"/>
      <c r="BC1638" s="110"/>
      <c r="BD1638" s="111"/>
      <c r="BE1638" s="111"/>
      <c r="BF1638" s="112"/>
      <c r="BG1638" s="111"/>
      <c r="BH1638" s="113"/>
      <c r="BI1638" s="111"/>
      <c r="BJ1638" s="111"/>
      <c r="BK1638" s="114"/>
      <c r="BL1638" s="122"/>
    </row>
    <row r="1639" spans="1:64" s="125" customFormat="1" ht="14.55" customHeight="1" x14ac:dyDescent="0.3">
      <c r="A1639" s="120">
        <v>1634</v>
      </c>
      <c r="B1639" s="120" t="s">
        <v>5879</v>
      </c>
      <c r="C1639" s="120" t="s">
        <v>178</v>
      </c>
      <c r="D1639" s="120" t="s">
        <v>850</v>
      </c>
      <c r="E1639" s="120" t="s">
        <v>851</v>
      </c>
      <c r="F1639" s="120" t="s">
        <v>852</v>
      </c>
      <c r="G1639" s="120" t="s">
        <v>853</v>
      </c>
      <c r="H1639" s="120" t="s">
        <v>854</v>
      </c>
      <c r="I1639" s="120">
        <v>40747</v>
      </c>
      <c r="J1639" s="120" t="s">
        <v>1799</v>
      </c>
      <c r="K1639" s="120">
        <v>40747</v>
      </c>
      <c r="L1639" s="120" t="s">
        <v>916</v>
      </c>
      <c r="M1639" s="120" t="s">
        <v>917</v>
      </c>
      <c r="N1639" s="120">
        <v>303323</v>
      </c>
      <c r="O1639" s="120" t="s">
        <v>857</v>
      </c>
      <c r="P1639" s="120">
        <v>91352</v>
      </c>
      <c r="Q1639" s="120" t="s">
        <v>858</v>
      </c>
      <c r="R1639" s="120" t="s">
        <v>179</v>
      </c>
      <c r="S1639" s="120" t="s">
        <v>1319</v>
      </c>
      <c r="T1639" s="120" t="s">
        <v>185</v>
      </c>
      <c r="U1639" s="120" t="s">
        <v>181</v>
      </c>
      <c r="V1639" s="120">
        <v>0</v>
      </c>
      <c r="W1639" s="120" t="s">
        <v>5880</v>
      </c>
      <c r="X1639" s="120">
        <v>21816513</v>
      </c>
      <c r="Y1639" s="120" t="s">
        <v>1320</v>
      </c>
      <c r="Z1639" s="120" t="s">
        <v>1316</v>
      </c>
      <c r="AA1639" s="123">
        <v>46674</v>
      </c>
      <c r="AB1639" s="120" t="s">
        <v>194</v>
      </c>
      <c r="AC1639" s="120">
        <v>24</v>
      </c>
      <c r="AD1639" s="120" t="s">
        <v>190</v>
      </c>
      <c r="AE1639" s="120" t="s">
        <v>1316</v>
      </c>
      <c r="AF1639" s="123">
        <v>2450</v>
      </c>
      <c r="AG1639" s="123">
        <v>2450</v>
      </c>
      <c r="AH1639" s="120" t="s">
        <v>212</v>
      </c>
      <c r="AI1639" s="123">
        <v>45263.55</v>
      </c>
      <c r="AJ1639" s="123">
        <v>1974.45</v>
      </c>
      <c r="AK1639" s="123">
        <v>47238</v>
      </c>
      <c r="AL1639" s="123">
        <v>1987.45</v>
      </c>
      <c r="AM1639" s="123">
        <v>26.55</v>
      </c>
      <c r="AN1639" s="123">
        <v>2014</v>
      </c>
      <c r="AO1639" s="123">
        <v>1410.45</v>
      </c>
      <c r="AP1639" s="123">
        <v>26.55</v>
      </c>
      <c r="AQ1639" s="123">
        <v>1437</v>
      </c>
      <c r="AR1639" s="120">
        <v>12</v>
      </c>
      <c r="AS1639" s="120">
        <f>VLOOKUP(X1639:X3902,[7]Sheet1!$T$2:$AC$1764,10,0)</f>
        <v>1055</v>
      </c>
      <c r="AT1639" s="107" t="str">
        <f>VLOOKUP(X1639:X3896,'[8]Asset Classification'!$J$3:$S$2325,10,0)</f>
        <v>&gt;180</v>
      </c>
      <c r="AU1639" s="120"/>
      <c r="AV1639" s="120"/>
      <c r="AW1639" s="120"/>
      <c r="AX1639" s="120" t="s">
        <v>544</v>
      </c>
      <c r="AY1639" s="120" t="s">
        <v>545</v>
      </c>
      <c r="AZ1639" s="120"/>
      <c r="BA1639" s="120"/>
      <c r="BB1639" s="126"/>
      <c r="BC1639" s="110"/>
      <c r="BD1639" s="111"/>
      <c r="BE1639" s="111"/>
      <c r="BF1639" s="112"/>
      <c r="BG1639" s="111"/>
      <c r="BH1639" s="113"/>
      <c r="BI1639" s="111"/>
      <c r="BJ1639" s="111"/>
      <c r="BK1639" s="114"/>
      <c r="BL1639" s="122"/>
    </row>
    <row r="1640" spans="1:64" s="125" customFormat="1" ht="14.55" customHeight="1" x14ac:dyDescent="0.3">
      <c r="A1640" s="120">
        <v>1635</v>
      </c>
      <c r="B1640" s="120" t="s">
        <v>5879</v>
      </c>
      <c r="C1640" s="120" t="s">
        <v>178</v>
      </c>
      <c r="D1640" s="120" t="s">
        <v>850</v>
      </c>
      <c r="E1640" s="120" t="s">
        <v>851</v>
      </c>
      <c r="F1640" s="120" t="s">
        <v>852</v>
      </c>
      <c r="G1640" s="120" t="s">
        <v>853</v>
      </c>
      <c r="H1640" s="120" t="s">
        <v>854</v>
      </c>
      <c r="I1640" s="120">
        <v>170478</v>
      </c>
      <c r="J1640" s="120" t="s">
        <v>854</v>
      </c>
      <c r="K1640" s="120">
        <v>170478</v>
      </c>
      <c r="L1640" s="120" t="s">
        <v>1019</v>
      </c>
      <c r="M1640" s="120" t="s">
        <v>1020</v>
      </c>
      <c r="N1640" s="120">
        <v>62887</v>
      </c>
      <c r="O1640" s="120" t="s">
        <v>1189</v>
      </c>
      <c r="P1640" s="120">
        <v>91426</v>
      </c>
      <c r="Q1640" s="120" t="s">
        <v>1190</v>
      </c>
      <c r="R1640" s="120" t="s">
        <v>179</v>
      </c>
      <c r="S1640" s="120" t="s">
        <v>1193</v>
      </c>
      <c r="T1640" s="120" t="s">
        <v>185</v>
      </c>
      <c r="U1640" s="120" t="s">
        <v>186</v>
      </c>
      <c r="V1640" s="120">
        <v>0</v>
      </c>
      <c r="W1640" s="120" t="s">
        <v>5880</v>
      </c>
      <c r="X1640" s="120">
        <v>21060689</v>
      </c>
      <c r="Y1640" s="120" t="s">
        <v>1194</v>
      </c>
      <c r="Z1640" s="120" t="s">
        <v>625</v>
      </c>
      <c r="AA1640" s="123">
        <v>37339</v>
      </c>
      <c r="AB1640" s="120" t="s">
        <v>189</v>
      </c>
      <c r="AC1640" s="120">
        <v>24</v>
      </c>
      <c r="AD1640" s="120" t="s">
        <v>192</v>
      </c>
      <c r="AE1640" s="120" t="s">
        <v>625</v>
      </c>
      <c r="AF1640" s="123">
        <v>1980</v>
      </c>
      <c r="AG1640" s="123">
        <v>1980</v>
      </c>
      <c r="AH1640" s="120" t="s">
        <v>5887</v>
      </c>
      <c r="AI1640" s="123">
        <v>28649.64</v>
      </c>
      <c r="AJ1640" s="123">
        <v>2517.9299999999998</v>
      </c>
      <c r="AK1640" s="123">
        <v>31167.57</v>
      </c>
      <c r="AL1640" s="123">
        <v>9835.01</v>
      </c>
      <c r="AM1640" s="123">
        <v>434.31</v>
      </c>
      <c r="AN1640" s="123">
        <v>10269.32</v>
      </c>
      <c r="AO1640" s="123">
        <v>9557.36</v>
      </c>
      <c r="AP1640" s="123">
        <v>434.31</v>
      </c>
      <c r="AQ1640" s="123">
        <v>9991.67</v>
      </c>
      <c r="AR1640" s="120">
        <v>45</v>
      </c>
      <c r="AS1640" s="120">
        <f>VLOOKUP(X1640:X3903,[7]Sheet1!$T$2:$AC$1764,10,0)</f>
        <v>1079</v>
      </c>
      <c r="AT1640" s="107" t="str">
        <f>VLOOKUP(X1640:X3897,'[8]Asset Classification'!$J$3:$S$2325,10,0)</f>
        <v>&gt;180</v>
      </c>
      <c r="AU1640" s="120"/>
      <c r="AV1640" s="120"/>
      <c r="AW1640" s="120"/>
      <c r="AX1640" s="120" t="s">
        <v>544</v>
      </c>
      <c r="AY1640" s="120" t="s">
        <v>545</v>
      </c>
      <c r="AZ1640" s="120"/>
      <c r="BA1640" s="120"/>
      <c r="BB1640" s="126"/>
      <c r="BC1640" s="110"/>
      <c r="BD1640" s="111"/>
      <c r="BE1640" s="111"/>
      <c r="BF1640" s="112"/>
      <c r="BG1640" s="111"/>
      <c r="BH1640" s="113"/>
      <c r="BI1640" s="111"/>
      <c r="BJ1640" s="111"/>
      <c r="BK1640" s="114"/>
      <c r="BL1640" s="122"/>
    </row>
    <row r="1641" spans="1:64" s="125" customFormat="1" ht="14.55" customHeight="1" x14ac:dyDescent="0.3">
      <c r="A1641" s="120">
        <v>1636</v>
      </c>
      <c r="B1641" s="120" t="s">
        <v>5879</v>
      </c>
      <c r="C1641" s="120" t="s">
        <v>178</v>
      </c>
      <c r="D1641" s="120" t="s">
        <v>850</v>
      </c>
      <c r="E1641" s="120" t="s">
        <v>851</v>
      </c>
      <c r="F1641" s="120" t="s">
        <v>852</v>
      </c>
      <c r="G1641" s="120" t="s">
        <v>853</v>
      </c>
      <c r="H1641" s="120" t="s">
        <v>854</v>
      </c>
      <c r="I1641" s="120">
        <v>40668</v>
      </c>
      <c r="J1641" s="120" t="s">
        <v>854</v>
      </c>
      <c r="K1641" s="120">
        <v>40668</v>
      </c>
      <c r="L1641" s="120" t="s">
        <v>916</v>
      </c>
      <c r="M1641" s="120" t="s">
        <v>917</v>
      </c>
      <c r="N1641" s="120">
        <v>62951</v>
      </c>
      <c r="O1641" s="120" t="s">
        <v>1082</v>
      </c>
      <c r="P1641" s="120">
        <v>91407</v>
      </c>
      <c r="Q1641" s="120" t="s">
        <v>731</v>
      </c>
      <c r="R1641" s="120" t="s">
        <v>219</v>
      </c>
      <c r="S1641" s="120" t="s">
        <v>1437</v>
      </c>
      <c r="T1641" s="120" t="s">
        <v>185</v>
      </c>
      <c r="U1641" s="120" t="s">
        <v>186</v>
      </c>
      <c r="V1641" s="120">
        <v>0</v>
      </c>
      <c r="W1641" s="120" t="s">
        <v>5880</v>
      </c>
      <c r="X1641" s="120">
        <v>27642357</v>
      </c>
      <c r="Y1641" s="120" t="s">
        <v>1438</v>
      </c>
      <c r="Z1641" s="120" t="s">
        <v>742</v>
      </c>
      <c r="AA1641" s="123">
        <v>62432</v>
      </c>
      <c r="AB1641" s="120" t="s">
        <v>189</v>
      </c>
      <c r="AC1641" s="120">
        <v>24</v>
      </c>
      <c r="AD1641" s="120" t="s">
        <v>195</v>
      </c>
      <c r="AE1641" s="120" t="s">
        <v>742</v>
      </c>
      <c r="AF1641" s="123">
        <v>3250</v>
      </c>
      <c r="AG1641" s="123">
        <v>3250</v>
      </c>
      <c r="AH1641" s="120" t="s">
        <v>184</v>
      </c>
      <c r="AI1641" s="123">
        <v>33283.47</v>
      </c>
      <c r="AJ1641" s="123">
        <v>5383.3</v>
      </c>
      <c r="AK1641" s="123">
        <v>38666.769999999997</v>
      </c>
      <c r="AL1641" s="123">
        <v>29148.53</v>
      </c>
      <c r="AM1641" s="123">
        <v>2376.6999999999998</v>
      </c>
      <c r="AN1641" s="123">
        <v>31525.23</v>
      </c>
      <c r="AO1641" s="123">
        <v>29148.53</v>
      </c>
      <c r="AP1641" s="123">
        <v>2376.6999999999998</v>
      </c>
      <c r="AQ1641" s="123">
        <v>31525.23</v>
      </c>
      <c r="AR1641" s="120">
        <v>44</v>
      </c>
      <c r="AS1641" s="120">
        <f>VLOOKUP(X1641:X3904,[7]Sheet1!$T$2:$AC$1764,10,0)</f>
        <v>1079</v>
      </c>
      <c r="AT1641" s="107" t="str">
        <f>VLOOKUP(X1641:X3898,'[8]Asset Classification'!$J$3:$S$2325,10,0)</f>
        <v>&gt;180</v>
      </c>
      <c r="AU1641" s="120"/>
      <c r="AV1641" s="120"/>
      <c r="AW1641" s="120"/>
      <c r="AX1641" s="120" t="s">
        <v>544</v>
      </c>
      <c r="AY1641" s="120" t="s">
        <v>545</v>
      </c>
      <c r="AZ1641" s="120"/>
      <c r="BA1641" s="120"/>
      <c r="BB1641" s="126"/>
      <c r="BC1641" s="110"/>
      <c r="BD1641" s="111"/>
      <c r="BE1641" s="111"/>
      <c r="BF1641" s="112"/>
      <c r="BG1641" s="111"/>
      <c r="BH1641" s="113"/>
      <c r="BI1641" s="111"/>
      <c r="BJ1641" s="111"/>
      <c r="BK1641" s="114"/>
      <c r="BL1641" s="122"/>
    </row>
    <row r="1642" spans="1:64" s="125" customFormat="1" ht="14.55" customHeight="1" x14ac:dyDescent="0.3">
      <c r="A1642" s="120">
        <v>1637</v>
      </c>
      <c r="B1642" s="120" t="s">
        <v>5879</v>
      </c>
      <c r="C1642" s="120" t="s">
        <v>178</v>
      </c>
      <c r="D1642" s="120" t="s">
        <v>850</v>
      </c>
      <c r="E1642" s="120" t="s">
        <v>851</v>
      </c>
      <c r="F1642" s="120" t="s">
        <v>852</v>
      </c>
      <c r="G1642" s="120" t="s">
        <v>853</v>
      </c>
      <c r="H1642" s="120" t="s">
        <v>854</v>
      </c>
      <c r="I1642" s="120">
        <v>176391</v>
      </c>
      <c r="J1642" s="120" t="s">
        <v>889</v>
      </c>
      <c r="K1642" s="120">
        <v>176391</v>
      </c>
      <c r="L1642" s="120" t="s">
        <v>1187</v>
      </c>
      <c r="M1642" s="120" t="s">
        <v>1188</v>
      </c>
      <c r="N1642" s="120">
        <v>363962</v>
      </c>
      <c r="O1642" s="120" t="s">
        <v>1384</v>
      </c>
      <c r="P1642" s="120">
        <v>91475</v>
      </c>
      <c r="Q1642" s="120" t="s">
        <v>1385</v>
      </c>
      <c r="R1642" s="120" t="s">
        <v>179</v>
      </c>
      <c r="S1642" s="120" t="s">
        <v>1397</v>
      </c>
      <c r="T1642" s="120" t="s">
        <v>185</v>
      </c>
      <c r="U1642" s="120" t="s">
        <v>186</v>
      </c>
      <c r="V1642" s="120">
        <v>0</v>
      </c>
      <c r="W1642" s="120" t="s">
        <v>5880</v>
      </c>
      <c r="X1642" s="120">
        <v>22369257</v>
      </c>
      <c r="Y1642" s="120" t="s">
        <v>1398</v>
      </c>
      <c r="Z1642" s="120" t="s">
        <v>621</v>
      </c>
      <c r="AA1642" s="123">
        <v>37339</v>
      </c>
      <c r="AB1642" s="120" t="s">
        <v>194</v>
      </c>
      <c r="AC1642" s="120">
        <v>24</v>
      </c>
      <c r="AD1642" s="120" t="s">
        <v>192</v>
      </c>
      <c r="AE1642" s="120" t="s">
        <v>621</v>
      </c>
      <c r="AF1642" s="123">
        <v>1950</v>
      </c>
      <c r="AG1642" s="123">
        <v>1950</v>
      </c>
      <c r="AH1642" s="120" t="s">
        <v>1399</v>
      </c>
      <c r="AI1642" s="123">
        <v>34934.06</v>
      </c>
      <c r="AJ1642" s="123">
        <v>1473.94</v>
      </c>
      <c r="AK1642" s="123">
        <v>36408</v>
      </c>
      <c r="AL1642" s="123">
        <v>2879.94</v>
      </c>
      <c r="AM1642" s="123">
        <v>9.06</v>
      </c>
      <c r="AN1642" s="123">
        <v>2889</v>
      </c>
      <c r="AO1642" s="123">
        <v>2404.94</v>
      </c>
      <c r="AP1642" s="123">
        <v>9.06</v>
      </c>
      <c r="AQ1642" s="123">
        <v>2414</v>
      </c>
      <c r="AR1642" s="120">
        <v>44</v>
      </c>
      <c r="AS1642" s="120">
        <f>VLOOKUP(X1642:X3905,[7]Sheet1!$T$2:$AC$1764,10,0)</f>
        <v>1083</v>
      </c>
      <c r="AT1642" s="107" t="str">
        <f>VLOOKUP(X1642:X3899,'[8]Asset Classification'!$J$3:$S$2325,10,0)</f>
        <v>&gt;180</v>
      </c>
      <c r="AU1642" s="120"/>
      <c r="AV1642" s="120"/>
      <c r="AW1642" s="120"/>
      <c r="AX1642" s="120" t="s">
        <v>544</v>
      </c>
      <c r="AY1642" s="120" t="s">
        <v>545</v>
      </c>
      <c r="AZ1642" s="120"/>
      <c r="BA1642" s="120"/>
      <c r="BB1642" s="126"/>
      <c r="BC1642" s="110"/>
      <c r="BD1642" s="111"/>
      <c r="BE1642" s="111"/>
      <c r="BF1642" s="112"/>
      <c r="BG1642" s="111"/>
      <c r="BH1642" s="113"/>
      <c r="BI1642" s="111"/>
      <c r="BJ1642" s="111"/>
      <c r="BK1642" s="114"/>
      <c r="BL1642" s="122"/>
    </row>
    <row r="1643" spans="1:64" s="125" customFormat="1" ht="14.55" customHeight="1" x14ac:dyDescent="0.3">
      <c r="A1643" s="120">
        <v>1638</v>
      </c>
      <c r="B1643" s="120" t="s">
        <v>5879</v>
      </c>
      <c r="C1643" s="120" t="s">
        <v>178</v>
      </c>
      <c r="D1643" s="120" t="s">
        <v>850</v>
      </c>
      <c r="E1643" s="120" t="s">
        <v>851</v>
      </c>
      <c r="F1643" s="120" t="s">
        <v>852</v>
      </c>
      <c r="G1643" s="120" t="s">
        <v>853</v>
      </c>
      <c r="H1643" s="120" t="s">
        <v>854</v>
      </c>
      <c r="I1643" s="120">
        <v>40747</v>
      </c>
      <c r="J1643" s="120" t="s">
        <v>1799</v>
      </c>
      <c r="K1643" s="120">
        <v>40747</v>
      </c>
      <c r="L1643" s="120" t="s">
        <v>906</v>
      </c>
      <c r="M1643" s="120" t="s">
        <v>907</v>
      </c>
      <c r="N1643" s="120">
        <v>62994</v>
      </c>
      <c r="O1643" s="120" t="s">
        <v>1384</v>
      </c>
      <c r="P1643" s="120">
        <v>91475</v>
      </c>
      <c r="Q1643" s="120" t="s">
        <v>1385</v>
      </c>
      <c r="R1643" s="120" t="s">
        <v>219</v>
      </c>
      <c r="S1643" s="120" t="s">
        <v>1519</v>
      </c>
      <c r="T1643" s="120" t="s">
        <v>185</v>
      </c>
      <c r="U1643" s="120" t="s">
        <v>186</v>
      </c>
      <c r="V1643" s="120">
        <v>0</v>
      </c>
      <c r="W1643" s="120" t="s">
        <v>5880</v>
      </c>
      <c r="X1643" s="120">
        <v>33213790</v>
      </c>
      <c r="Y1643" s="120" t="s">
        <v>1520</v>
      </c>
      <c r="Z1643" s="120" t="s">
        <v>1521</v>
      </c>
      <c r="AA1643" s="123">
        <v>37539</v>
      </c>
      <c r="AB1643" s="120" t="s">
        <v>194</v>
      </c>
      <c r="AC1643" s="120">
        <v>24</v>
      </c>
      <c r="AD1643" s="120" t="s">
        <v>192</v>
      </c>
      <c r="AE1643" s="120" t="s">
        <v>1521</v>
      </c>
      <c r="AF1643" s="123">
        <v>2094</v>
      </c>
      <c r="AG1643" s="123">
        <v>1950</v>
      </c>
      <c r="AH1643" s="120" t="s">
        <v>280</v>
      </c>
      <c r="AI1643" s="123">
        <v>9144.4599999999991</v>
      </c>
      <c r="AJ1643" s="123">
        <v>4649.54</v>
      </c>
      <c r="AK1643" s="123">
        <v>13794</v>
      </c>
      <c r="AL1643" s="123">
        <v>28394.54</v>
      </c>
      <c r="AM1643" s="123">
        <v>4755.46</v>
      </c>
      <c r="AN1643" s="123">
        <v>33150</v>
      </c>
      <c r="AO1643" s="123">
        <v>28394.54</v>
      </c>
      <c r="AP1643" s="123">
        <v>4755.46</v>
      </c>
      <c r="AQ1643" s="123">
        <v>33150</v>
      </c>
      <c r="AR1643" s="120">
        <v>43</v>
      </c>
      <c r="AS1643" s="120">
        <f>VLOOKUP(X1643:X3906,[7]Sheet1!$T$2:$AC$1764,10,0)</f>
        <v>1083</v>
      </c>
      <c r="AT1643" s="107" t="str">
        <f>VLOOKUP(X1643:X3900,'[8]Asset Classification'!$J$3:$S$2325,10,0)</f>
        <v>&gt;180</v>
      </c>
      <c r="AU1643" s="120"/>
      <c r="AV1643" s="120"/>
      <c r="AW1643" s="120"/>
      <c r="AX1643" s="120" t="s">
        <v>544</v>
      </c>
      <c r="AY1643" s="120" t="s">
        <v>545</v>
      </c>
      <c r="AZ1643" s="120"/>
      <c r="BA1643" s="120"/>
      <c r="BB1643" s="126"/>
      <c r="BC1643" s="110"/>
      <c r="BD1643" s="111"/>
      <c r="BE1643" s="111"/>
      <c r="BF1643" s="112"/>
      <c r="BG1643" s="111"/>
      <c r="BH1643" s="113"/>
      <c r="BI1643" s="111"/>
      <c r="BJ1643" s="111"/>
      <c r="BK1643" s="114"/>
      <c r="BL1643" s="122"/>
    </row>
    <row r="1644" spans="1:64" s="125" customFormat="1" ht="14.55" customHeight="1" x14ac:dyDescent="0.3">
      <c r="A1644" s="120">
        <v>1639</v>
      </c>
      <c r="B1644" s="120" t="s">
        <v>5879</v>
      </c>
      <c r="C1644" s="120" t="s">
        <v>178</v>
      </c>
      <c r="D1644" s="120" t="s">
        <v>850</v>
      </c>
      <c r="E1644" s="120" t="s">
        <v>851</v>
      </c>
      <c r="F1644" s="120" t="s">
        <v>852</v>
      </c>
      <c r="G1644" s="120" t="s">
        <v>853</v>
      </c>
      <c r="H1644" s="120" t="s">
        <v>854</v>
      </c>
      <c r="I1644" s="120">
        <v>40734</v>
      </c>
      <c r="J1644" s="120" t="s">
        <v>1693</v>
      </c>
      <c r="K1644" s="120">
        <v>40734</v>
      </c>
      <c r="L1644" s="120" t="s">
        <v>855</v>
      </c>
      <c r="M1644" s="120" t="s">
        <v>856</v>
      </c>
      <c r="N1644" s="120">
        <v>370151</v>
      </c>
      <c r="O1644" s="120" t="s">
        <v>1168</v>
      </c>
      <c r="P1644" s="120">
        <v>91440</v>
      </c>
      <c r="Q1644" s="120" t="s">
        <v>1598</v>
      </c>
      <c r="R1644" s="120" t="s">
        <v>219</v>
      </c>
      <c r="S1644" s="120" t="s">
        <v>1599</v>
      </c>
      <c r="T1644" s="120" t="s">
        <v>239</v>
      </c>
      <c r="U1644" s="120"/>
      <c r="V1644" s="120">
        <v>0</v>
      </c>
      <c r="W1644" s="120" t="s">
        <v>5880</v>
      </c>
      <c r="X1644" s="120">
        <v>34700057</v>
      </c>
      <c r="Y1644" s="120" t="s">
        <v>1600</v>
      </c>
      <c r="Z1644" s="120" t="s">
        <v>752</v>
      </c>
      <c r="AA1644" s="123">
        <v>53097</v>
      </c>
      <c r="AB1644" s="120" t="s">
        <v>189</v>
      </c>
      <c r="AC1644" s="120">
        <v>24</v>
      </c>
      <c r="AD1644" s="120" t="s">
        <v>192</v>
      </c>
      <c r="AE1644" s="120" t="s">
        <v>752</v>
      </c>
      <c r="AF1644" s="123">
        <v>3124</v>
      </c>
      <c r="AG1644" s="123">
        <v>2750</v>
      </c>
      <c r="AH1644" s="120" t="s">
        <v>184</v>
      </c>
      <c r="AI1644" s="123">
        <v>9072.83</v>
      </c>
      <c r="AJ1644" s="123">
        <v>5429.5</v>
      </c>
      <c r="AK1644" s="123">
        <v>14502.33</v>
      </c>
      <c r="AL1644" s="123">
        <v>44024.17</v>
      </c>
      <c r="AM1644" s="123">
        <v>7847.5</v>
      </c>
      <c r="AN1644" s="123">
        <v>51871.67</v>
      </c>
      <c r="AO1644" s="123">
        <v>44024.17</v>
      </c>
      <c r="AP1644" s="123">
        <v>7847.5</v>
      </c>
      <c r="AQ1644" s="123">
        <v>51871.67</v>
      </c>
      <c r="AR1644" s="120">
        <v>42</v>
      </c>
      <c r="AS1644" s="120">
        <f>VLOOKUP(X1644:X3907,[7]Sheet1!$T$2:$AC$1764,10,0)</f>
        <v>1083</v>
      </c>
      <c r="AT1644" s="107" t="str">
        <f>VLOOKUP(X1644:X3901,'[8]Asset Classification'!$J$3:$S$2325,10,0)</f>
        <v>&gt;180</v>
      </c>
      <c r="AU1644" s="120"/>
      <c r="AV1644" s="120"/>
      <c r="AW1644" s="120"/>
      <c r="AX1644" s="120" t="s">
        <v>544</v>
      </c>
      <c r="AY1644" s="120" t="s">
        <v>545</v>
      </c>
      <c r="AZ1644" s="120"/>
      <c r="BA1644" s="120"/>
      <c r="BB1644" s="126"/>
      <c r="BC1644" s="110"/>
      <c r="BD1644" s="111"/>
      <c r="BE1644" s="111"/>
      <c r="BF1644" s="112"/>
      <c r="BG1644" s="111"/>
      <c r="BH1644" s="113"/>
      <c r="BI1644" s="111"/>
      <c r="BJ1644" s="111"/>
      <c r="BK1644" s="114"/>
      <c r="BL1644" s="122"/>
    </row>
    <row r="1645" spans="1:64" s="125" customFormat="1" ht="14.55" customHeight="1" x14ac:dyDescent="0.3">
      <c r="A1645" s="120">
        <v>1640</v>
      </c>
      <c r="B1645" s="120" t="s">
        <v>5879</v>
      </c>
      <c r="C1645" s="120" t="s">
        <v>178</v>
      </c>
      <c r="D1645" s="120" t="s">
        <v>850</v>
      </c>
      <c r="E1645" s="120" t="s">
        <v>851</v>
      </c>
      <c r="F1645" s="120" t="s">
        <v>852</v>
      </c>
      <c r="G1645" s="120" t="s">
        <v>853</v>
      </c>
      <c r="H1645" s="120" t="s">
        <v>854</v>
      </c>
      <c r="I1645" s="120">
        <v>168143</v>
      </c>
      <c r="J1645" s="120" t="s">
        <v>854</v>
      </c>
      <c r="K1645" s="120">
        <v>168143</v>
      </c>
      <c r="L1645" s="120" t="s">
        <v>883</v>
      </c>
      <c r="M1645" s="120" t="s">
        <v>884</v>
      </c>
      <c r="N1645" s="120">
        <v>360648</v>
      </c>
      <c r="O1645" s="120" t="s">
        <v>1293</v>
      </c>
      <c r="P1645" s="120">
        <v>91458</v>
      </c>
      <c r="Q1645" s="120" t="s">
        <v>1294</v>
      </c>
      <c r="R1645" s="120" t="s">
        <v>179</v>
      </c>
      <c r="S1645" s="120" t="s">
        <v>1303</v>
      </c>
      <c r="T1645" s="120" t="s">
        <v>185</v>
      </c>
      <c r="U1645" s="120" t="s">
        <v>186</v>
      </c>
      <c r="V1645" s="120">
        <v>0</v>
      </c>
      <c r="W1645" s="120" t="s">
        <v>5880</v>
      </c>
      <c r="X1645" s="120">
        <v>21765032</v>
      </c>
      <c r="Y1645" s="120" t="s">
        <v>1304</v>
      </c>
      <c r="Z1645" s="120" t="s">
        <v>622</v>
      </c>
      <c r="AA1645" s="123">
        <v>37339</v>
      </c>
      <c r="AB1645" s="120" t="s">
        <v>548</v>
      </c>
      <c r="AC1645" s="120">
        <v>24</v>
      </c>
      <c r="AD1645" s="120" t="s">
        <v>192</v>
      </c>
      <c r="AE1645" s="120" t="s">
        <v>622</v>
      </c>
      <c r="AF1645" s="123">
        <v>1950</v>
      </c>
      <c r="AG1645" s="123">
        <v>1950</v>
      </c>
      <c r="AH1645" s="120" t="s">
        <v>1305</v>
      </c>
      <c r="AI1645" s="123">
        <v>31983.15</v>
      </c>
      <c r="AJ1645" s="123">
        <v>1574.85</v>
      </c>
      <c r="AK1645" s="123">
        <v>33558</v>
      </c>
      <c r="AL1645" s="123">
        <v>6558.85</v>
      </c>
      <c r="AM1645" s="123">
        <v>190.15</v>
      </c>
      <c r="AN1645" s="123">
        <v>6749</v>
      </c>
      <c r="AO1645" s="123">
        <v>5355.85</v>
      </c>
      <c r="AP1645" s="123">
        <v>190.15</v>
      </c>
      <c r="AQ1645" s="123">
        <v>5546</v>
      </c>
      <c r="AR1645" s="120">
        <v>44</v>
      </c>
      <c r="AS1645" s="120">
        <f>VLOOKUP(X1645:X3908,[7]Sheet1!$T$2:$AC$1764,10,0)</f>
        <v>1085</v>
      </c>
      <c r="AT1645" s="107" t="str">
        <f>VLOOKUP(X1645:X3902,'[8]Asset Classification'!$J$3:$S$2325,10,0)</f>
        <v>&gt;180</v>
      </c>
      <c r="AU1645" s="120"/>
      <c r="AV1645" s="120"/>
      <c r="AW1645" s="120"/>
      <c r="AX1645" s="120" t="s">
        <v>544</v>
      </c>
      <c r="AY1645" s="120" t="s">
        <v>545</v>
      </c>
      <c r="AZ1645" s="120"/>
      <c r="BA1645" s="120"/>
      <c r="BB1645" s="126"/>
      <c r="BC1645" s="110"/>
      <c r="BD1645" s="111"/>
      <c r="BE1645" s="111"/>
      <c r="BF1645" s="112"/>
      <c r="BG1645" s="111"/>
      <c r="BH1645" s="113"/>
      <c r="BI1645" s="111"/>
      <c r="BJ1645" s="111"/>
      <c r="BK1645" s="114"/>
      <c r="BL1645" s="122"/>
    </row>
    <row r="1646" spans="1:64" s="125" customFormat="1" ht="14.55" customHeight="1" x14ac:dyDescent="0.3">
      <c r="A1646" s="120">
        <v>1641</v>
      </c>
      <c r="B1646" s="120" t="s">
        <v>5879</v>
      </c>
      <c r="C1646" s="120" t="s">
        <v>178</v>
      </c>
      <c r="D1646" s="120" t="s">
        <v>850</v>
      </c>
      <c r="E1646" s="120" t="s">
        <v>851</v>
      </c>
      <c r="F1646" s="120" t="s">
        <v>852</v>
      </c>
      <c r="G1646" s="120" t="s">
        <v>853</v>
      </c>
      <c r="H1646" s="120" t="s">
        <v>854</v>
      </c>
      <c r="I1646" s="120">
        <v>40735</v>
      </c>
      <c r="J1646" s="120" t="s">
        <v>915</v>
      </c>
      <c r="K1646" s="120">
        <v>40735</v>
      </c>
      <c r="L1646" s="120" t="s">
        <v>916</v>
      </c>
      <c r="M1646" s="120" t="s">
        <v>917</v>
      </c>
      <c r="N1646" s="120">
        <v>346896</v>
      </c>
      <c r="O1646" s="120" t="s">
        <v>1293</v>
      </c>
      <c r="P1646" s="120">
        <v>91458</v>
      </c>
      <c r="Q1646" s="120" t="s">
        <v>1294</v>
      </c>
      <c r="R1646" s="120" t="s">
        <v>179</v>
      </c>
      <c r="S1646" s="120" t="s">
        <v>1309</v>
      </c>
      <c r="T1646" s="120" t="s">
        <v>185</v>
      </c>
      <c r="U1646" s="120" t="s">
        <v>186</v>
      </c>
      <c r="V1646" s="120">
        <v>0</v>
      </c>
      <c r="W1646" s="120" t="s">
        <v>5880</v>
      </c>
      <c r="X1646" s="120">
        <v>21765035</v>
      </c>
      <c r="Y1646" s="120" t="s">
        <v>1310</v>
      </c>
      <c r="Z1646" s="120" t="s">
        <v>622</v>
      </c>
      <c r="AA1646" s="123">
        <v>37339</v>
      </c>
      <c r="AB1646" s="120" t="s">
        <v>548</v>
      </c>
      <c r="AC1646" s="120">
        <v>24</v>
      </c>
      <c r="AD1646" s="120" t="s">
        <v>192</v>
      </c>
      <c r="AE1646" s="120" t="s">
        <v>622</v>
      </c>
      <c r="AF1646" s="123">
        <v>1950</v>
      </c>
      <c r="AG1646" s="123">
        <v>1950</v>
      </c>
      <c r="AH1646" s="120" t="s">
        <v>1305</v>
      </c>
      <c r="AI1646" s="123">
        <v>32060.25</v>
      </c>
      <c r="AJ1646" s="123">
        <v>1565.75</v>
      </c>
      <c r="AK1646" s="123">
        <v>33626</v>
      </c>
      <c r="AL1646" s="123">
        <v>6544.75</v>
      </c>
      <c r="AM1646" s="123">
        <v>186.25</v>
      </c>
      <c r="AN1646" s="123">
        <v>6731</v>
      </c>
      <c r="AO1646" s="123">
        <v>5278.75</v>
      </c>
      <c r="AP1646" s="123">
        <v>186.25</v>
      </c>
      <c r="AQ1646" s="123">
        <v>5465</v>
      </c>
      <c r="AR1646" s="120">
        <v>44</v>
      </c>
      <c r="AS1646" s="120">
        <f>VLOOKUP(X1646:X3909,[7]Sheet1!$T$2:$AC$1764,10,0)</f>
        <v>1085</v>
      </c>
      <c r="AT1646" s="107" t="str">
        <f>VLOOKUP(X1646:X3903,'[8]Asset Classification'!$J$3:$S$2325,10,0)</f>
        <v>&gt;180</v>
      </c>
      <c r="AU1646" s="120"/>
      <c r="AV1646" s="120"/>
      <c r="AW1646" s="120"/>
      <c r="AX1646" s="120" t="s">
        <v>544</v>
      </c>
      <c r="AY1646" s="120" t="s">
        <v>545</v>
      </c>
      <c r="AZ1646" s="120"/>
      <c r="BA1646" s="120"/>
      <c r="BB1646" s="126"/>
      <c r="BC1646" s="110"/>
      <c r="BD1646" s="111"/>
      <c r="BE1646" s="111"/>
      <c r="BF1646" s="112"/>
      <c r="BG1646" s="111"/>
      <c r="BH1646" s="113"/>
      <c r="BI1646" s="111"/>
      <c r="BJ1646" s="111"/>
      <c r="BK1646" s="114"/>
      <c r="BL1646" s="122"/>
    </row>
    <row r="1647" spans="1:64" s="125" customFormat="1" ht="14.55" customHeight="1" x14ac:dyDescent="0.3">
      <c r="A1647" s="120">
        <v>1642</v>
      </c>
      <c r="B1647" s="120" t="s">
        <v>5879</v>
      </c>
      <c r="C1647" s="120" t="s">
        <v>178</v>
      </c>
      <c r="D1647" s="120" t="s">
        <v>850</v>
      </c>
      <c r="E1647" s="120" t="s">
        <v>851</v>
      </c>
      <c r="F1647" s="120" t="s">
        <v>852</v>
      </c>
      <c r="G1647" s="120" t="s">
        <v>853</v>
      </c>
      <c r="H1647" s="120" t="s">
        <v>854</v>
      </c>
      <c r="I1647" s="120">
        <v>40735</v>
      </c>
      <c r="J1647" s="120" t="s">
        <v>915</v>
      </c>
      <c r="K1647" s="120">
        <v>40735</v>
      </c>
      <c r="L1647" s="120" t="s">
        <v>916</v>
      </c>
      <c r="M1647" s="120" t="s">
        <v>917</v>
      </c>
      <c r="N1647" s="120">
        <v>346896</v>
      </c>
      <c r="O1647" s="120" t="s">
        <v>885</v>
      </c>
      <c r="P1647" s="120">
        <v>91361</v>
      </c>
      <c r="Q1647" s="120" t="s">
        <v>886</v>
      </c>
      <c r="R1647" s="120" t="s">
        <v>219</v>
      </c>
      <c r="S1647" s="120" t="s">
        <v>1455</v>
      </c>
      <c r="T1647" s="120" t="s">
        <v>185</v>
      </c>
      <c r="U1647" s="120" t="s">
        <v>181</v>
      </c>
      <c r="V1647" s="120">
        <v>0</v>
      </c>
      <c r="W1647" s="120" t="s">
        <v>5880</v>
      </c>
      <c r="X1647" s="120">
        <v>28547150</v>
      </c>
      <c r="Y1647" s="120" t="s">
        <v>1456</v>
      </c>
      <c r="Z1647" s="120" t="s">
        <v>1457</v>
      </c>
      <c r="AA1647" s="123">
        <v>41688</v>
      </c>
      <c r="AB1647" s="120" t="s">
        <v>194</v>
      </c>
      <c r="AC1647" s="120">
        <v>24</v>
      </c>
      <c r="AD1647" s="120" t="s">
        <v>190</v>
      </c>
      <c r="AE1647" s="120" t="s">
        <v>1457</v>
      </c>
      <c r="AF1647" s="123">
        <v>2150</v>
      </c>
      <c r="AG1647" s="123">
        <v>2150</v>
      </c>
      <c r="AH1647" s="120" t="s">
        <v>188</v>
      </c>
      <c r="AI1647" s="123">
        <v>22230.13</v>
      </c>
      <c r="AJ1647" s="123">
        <v>4842.84</v>
      </c>
      <c r="AK1647" s="123">
        <v>27072.97</v>
      </c>
      <c r="AL1647" s="123">
        <v>19457.87</v>
      </c>
      <c r="AM1647" s="123">
        <v>1627.16</v>
      </c>
      <c r="AN1647" s="123">
        <v>21085.03</v>
      </c>
      <c r="AO1647" s="123">
        <v>19457.87</v>
      </c>
      <c r="AP1647" s="123">
        <v>1627.16</v>
      </c>
      <c r="AQ1647" s="123">
        <v>21085.03</v>
      </c>
      <c r="AR1647" s="120">
        <v>44</v>
      </c>
      <c r="AS1647" s="120">
        <f>VLOOKUP(X1647:X3910,[7]Sheet1!$T$2:$AC$1764,10,0)</f>
        <v>1086</v>
      </c>
      <c r="AT1647" s="107" t="str">
        <f>VLOOKUP(X1647:X3904,'[8]Asset Classification'!$J$3:$S$2325,10,0)</f>
        <v>&gt;180</v>
      </c>
      <c r="AU1647" s="120"/>
      <c r="AV1647" s="120"/>
      <c r="AW1647" s="120"/>
      <c r="AX1647" s="120" t="s">
        <v>544</v>
      </c>
      <c r="AY1647" s="120" t="s">
        <v>545</v>
      </c>
      <c r="AZ1647" s="120"/>
      <c r="BA1647" s="120"/>
      <c r="BB1647" s="126"/>
      <c r="BC1647" s="110"/>
      <c r="BD1647" s="111"/>
      <c r="BE1647" s="111"/>
      <c r="BF1647" s="112"/>
      <c r="BG1647" s="111"/>
      <c r="BH1647" s="113"/>
      <c r="BI1647" s="111"/>
      <c r="BJ1647" s="111"/>
      <c r="BK1647" s="114"/>
      <c r="BL1647" s="122"/>
    </row>
    <row r="1648" spans="1:64" s="125" customFormat="1" ht="14.55" customHeight="1" x14ac:dyDescent="0.3">
      <c r="A1648" s="120">
        <v>1643</v>
      </c>
      <c r="B1648" s="120" t="s">
        <v>5879</v>
      </c>
      <c r="C1648" s="120" t="s">
        <v>178</v>
      </c>
      <c r="D1648" s="120" t="s">
        <v>850</v>
      </c>
      <c r="E1648" s="120" t="s">
        <v>851</v>
      </c>
      <c r="F1648" s="120" t="s">
        <v>852</v>
      </c>
      <c r="G1648" s="120" t="s">
        <v>853</v>
      </c>
      <c r="H1648" s="120" t="s">
        <v>854</v>
      </c>
      <c r="I1648" s="120">
        <v>168143</v>
      </c>
      <c r="J1648" s="120" t="s">
        <v>854</v>
      </c>
      <c r="K1648" s="120">
        <v>168143</v>
      </c>
      <c r="L1648" s="120" t="s">
        <v>883</v>
      </c>
      <c r="M1648" s="120" t="s">
        <v>884</v>
      </c>
      <c r="N1648" s="120">
        <v>62850</v>
      </c>
      <c r="O1648" s="120" t="s">
        <v>951</v>
      </c>
      <c r="P1648" s="120">
        <v>91383</v>
      </c>
      <c r="Q1648" s="120" t="s">
        <v>952</v>
      </c>
      <c r="R1648" s="120" t="s">
        <v>179</v>
      </c>
      <c r="S1648" s="120" t="s">
        <v>1113</v>
      </c>
      <c r="T1648" s="120" t="s">
        <v>185</v>
      </c>
      <c r="U1648" s="120" t="s">
        <v>186</v>
      </c>
      <c r="V1648" s="120">
        <v>0</v>
      </c>
      <c r="W1648" s="120" t="s">
        <v>5880</v>
      </c>
      <c r="X1648" s="120">
        <v>19896158</v>
      </c>
      <c r="Y1648" s="120" t="s">
        <v>1114</v>
      </c>
      <c r="Z1648" s="120" t="s">
        <v>204</v>
      </c>
      <c r="AA1648" s="123">
        <v>31116</v>
      </c>
      <c r="AB1648" s="120" t="s">
        <v>194</v>
      </c>
      <c r="AC1648" s="120">
        <v>24</v>
      </c>
      <c r="AD1648" s="120" t="s">
        <v>192</v>
      </c>
      <c r="AE1648" s="120" t="s">
        <v>204</v>
      </c>
      <c r="AF1648" s="123">
        <v>1645</v>
      </c>
      <c r="AG1648" s="123">
        <v>1645</v>
      </c>
      <c r="AH1648" s="120" t="s">
        <v>184</v>
      </c>
      <c r="AI1648" s="123">
        <v>22006.720000000001</v>
      </c>
      <c r="AJ1648" s="123">
        <v>2123</v>
      </c>
      <c r="AK1648" s="123">
        <v>24129.72</v>
      </c>
      <c r="AL1648" s="123">
        <v>13375.88</v>
      </c>
      <c r="AM1648" s="123">
        <v>560.86</v>
      </c>
      <c r="AN1648" s="123">
        <v>13936.74</v>
      </c>
      <c r="AO1648" s="123">
        <v>9870.2800000000007</v>
      </c>
      <c r="AP1648" s="123">
        <v>560.86</v>
      </c>
      <c r="AQ1648" s="123">
        <v>10431.14</v>
      </c>
      <c r="AR1648" s="120">
        <v>44</v>
      </c>
      <c r="AS1648" s="120">
        <f>VLOOKUP(X1648:X3911,[7]Sheet1!$T$2:$AC$1764,10,0)</f>
        <v>1087</v>
      </c>
      <c r="AT1648" s="107" t="str">
        <f>VLOOKUP(X1648:X3905,'[8]Asset Classification'!$J$3:$S$2325,10,0)</f>
        <v>&gt;180</v>
      </c>
      <c r="AU1648" s="120"/>
      <c r="AV1648" s="120"/>
      <c r="AW1648" s="120"/>
      <c r="AX1648" s="120" t="s">
        <v>544</v>
      </c>
      <c r="AY1648" s="120" t="s">
        <v>545</v>
      </c>
      <c r="AZ1648" s="120"/>
      <c r="BA1648" s="120"/>
      <c r="BB1648" s="126"/>
      <c r="BC1648" s="110"/>
      <c r="BD1648" s="111"/>
      <c r="BE1648" s="111"/>
      <c r="BF1648" s="112"/>
      <c r="BG1648" s="111"/>
      <c r="BH1648" s="113"/>
      <c r="BI1648" s="111"/>
      <c r="BJ1648" s="111"/>
      <c r="BK1648" s="114"/>
      <c r="BL1648" s="122"/>
    </row>
    <row r="1649" spans="1:64" s="125" customFormat="1" ht="14.55" customHeight="1" x14ac:dyDescent="0.3">
      <c r="A1649" s="120">
        <v>1644</v>
      </c>
      <c r="B1649" s="120" t="s">
        <v>5879</v>
      </c>
      <c r="C1649" s="120" t="s">
        <v>178</v>
      </c>
      <c r="D1649" s="120" t="s">
        <v>850</v>
      </c>
      <c r="E1649" s="120" t="s">
        <v>851</v>
      </c>
      <c r="F1649" s="120" t="s">
        <v>852</v>
      </c>
      <c r="G1649" s="120" t="s">
        <v>853</v>
      </c>
      <c r="H1649" s="120" t="s">
        <v>854</v>
      </c>
      <c r="I1649" s="120">
        <v>40699</v>
      </c>
      <c r="J1649" s="120" t="s">
        <v>2253</v>
      </c>
      <c r="K1649" s="120">
        <v>40699</v>
      </c>
      <c r="L1649" s="120" t="s">
        <v>1545</v>
      </c>
      <c r="M1649" s="120" t="s">
        <v>1546</v>
      </c>
      <c r="N1649" s="120">
        <v>392678</v>
      </c>
      <c r="O1649" s="120" t="s">
        <v>1085</v>
      </c>
      <c r="P1649" s="120">
        <v>91418</v>
      </c>
      <c r="Q1649" s="120" t="s">
        <v>1086</v>
      </c>
      <c r="R1649" s="120" t="s">
        <v>208</v>
      </c>
      <c r="S1649" s="120" t="s">
        <v>1089</v>
      </c>
      <c r="T1649" s="120" t="s">
        <v>185</v>
      </c>
      <c r="U1649" s="120" t="s">
        <v>181</v>
      </c>
      <c r="V1649" s="120">
        <v>0</v>
      </c>
      <c r="W1649" s="120" t="s">
        <v>5880</v>
      </c>
      <c r="X1649" s="120">
        <v>19212561</v>
      </c>
      <c r="Y1649" s="120" t="s">
        <v>1090</v>
      </c>
      <c r="Z1649" s="120" t="s">
        <v>615</v>
      </c>
      <c r="AA1649" s="123">
        <v>20744</v>
      </c>
      <c r="AB1649" s="120" t="s">
        <v>189</v>
      </c>
      <c r="AC1649" s="120">
        <v>18</v>
      </c>
      <c r="AD1649" s="120" t="s">
        <v>192</v>
      </c>
      <c r="AE1649" s="120" t="s">
        <v>615</v>
      </c>
      <c r="AF1649" s="123">
        <v>1385</v>
      </c>
      <c r="AG1649" s="123">
        <v>1385</v>
      </c>
      <c r="AH1649" s="120" t="s">
        <v>635</v>
      </c>
      <c r="AI1649" s="123">
        <v>18211.18</v>
      </c>
      <c r="AJ1649" s="123">
        <v>854.74</v>
      </c>
      <c r="AK1649" s="123">
        <v>19065.919999999998</v>
      </c>
      <c r="AL1649" s="123">
        <v>2906.47</v>
      </c>
      <c r="AM1649" s="123">
        <v>35.44</v>
      </c>
      <c r="AN1649" s="123">
        <v>2941.91</v>
      </c>
      <c r="AO1649" s="123">
        <v>2787.82</v>
      </c>
      <c r="AP1649" s="123">
        <v>35.44</v>
      </c>
      <c r="AQ1649" s="123">
        <v>2823.26</v>
      </c>
      <c r="AR1649" s="120">
        <v>44</v>
      </c>
      <c r="AS1649" s="120">
        <f>VLOOKUP(X1649:X3912,[7]Sheet1!$T$2:$AC$1764,10,0)</f>
        <v>1109</v>
      </c>
      <c r="AT1649" s="107" t="str">
        <f>VLOOKUP(X1649:X3906,'[8]Asset Classification'!$J$3:$S$2325,10,0)</f>
        <v>&gt;180</v>
      </c>
      <c r="AU1649" s="120"/>
      <c r="AV1649" s="120"/>
      <c r="AW1649" s="120"/>
      <c r="AX1649" s="120" t="s">
        <v>544</v>
      </c>
      <c r="AY1649" s="120" t="s">
        <v>545</v>
      </c>
      <c r="AZ1649" s="120"/>
      <c r="BA1649" s="120"/>
      <c r="BB1649" s="126"/>
      <c r="BC1649" s="110"/>
      <c r="BD1649" s="111"/>
      <c r="BE1649" s="111"/>
      <c r="BF1649" s="112"/>
      <c r="BG1649" s="111"/>
      <c r="BH1649" s="113"/>
      <c r="BI1649" s="111"/>
      <c r="BJ1649" s="127"/>
      <c r="BK1649" s="114"/>
      <c r="BL1649" s="122"/>
    </row>
    <row r="1650" spans="1:64" s="125" customFormat="1" ht="14.55" customHeight="1" x14ac:dyDescent="0.3">
      <c r="A1650" s="120">
        <v>1645</v>
      </c>
      <c r="B1650" s="120" t="s">
        <v>5879</v>
      </c>
      <c r="C1650" s="120" t="s">
        <v>178</v>
      </c>
      <c r="D1650" s="120" t="s">
        <v>850</v>
      </c>
      <c r="E1650" s="120" t="s">
        <v>851</v>
      </c>
      <c r="F1650" s="120" t="s">
        <v>852</v>
      </c>
      <c r="G1650" s="120" t="s">
        <v>853</v>
      </c>
      <c r="H1650" s="120" t="s">
        <v>854</v>
      </c>
      <c r="I1650" s="120">
        <v>168143</v>
      </c>
      <c r="J1650" s="120" t="s">
        <v>854</v>
      </c>
      <c r="K1650" s="120">
        <v>168143</v>
      </c>
      <c r="L1650" s="120" t="s">
        <v>855</v>
      </c>
      <c r="M1650" s="120" t="s">
        <v>856</v>
      </c>
      <c r="N1650" s="120">
        <v>62970</v>
      </c>
      <c r="O1650" s="120" t="s">
        <v>1346</v>
      </c>
      <c r="P1650" s="120">
        <v>91464</v>
      </c>
      <c r="Q1650" s="120" t="s">
        <v>1347</v>
      </c>
      <c r="R1650" s="120" t="s">
        <v>179</v>
      </c>
      <c r="S1650" s="120" t="s">
        <v>1360</v>
      </c>
      <c r="T1650" s="120" t="s">
        <v>185</v>
      </c>
      <c r="U1650" s="120" t="s">
        <v>186</v>
      </c>
      <c r="V1650" s="120">
        <v>0</v>
      </c>
      <c r="W1650" s="120" t="s">
        <v>5880</v>
      </c>
      <c r="X1650" s="120">
        <v>21853065</v>
      </c>
      <c r="Y1650" s="120" t="s">
        <v>1361</v>
      </c>
      <c r="Z1650" s="120" t="s">
        <v>1350</v>
      </c>
      <c r="AA1650" s="123">
        <v>37339</v>
      </c>
      <c r="AB1650" s="120" t="s">
        <v>194</v>
      </c>
      <c r="AC1650" s="120">
        <v>24</v>
      </c>
      <c r="AD1650" s="120" t="s">
        <v>192</v>
      </c>
      <c r="AE1650" s="120" t="s">
        <v>1350</v>
      </c>
      <c r="AF1650" s="123">
        <v>1950</v>
      </c>
      <c r="AG1650" s="123">
        <v>1950</v>
      </c>
      <c r="AH1650" s="120" t="s">
        <v>5888</v>
      </c>
      <c r="AI1650" s="123">
        <v>29694.33</v>
      </c>
      <c r="AJ1650" s="123">
        <v>1632.67</v>
      </c>
      <c r="AK1650" s="123">
        <v>31327</v>
      </c>
      <c r="AL1650" s="123">
        <v>8866.67</v>
      </c>
      <c r="AM1650" s="123">
        <v>221.33</v>
      </c>
      <c r="AN1650" s="123">
        <v>9088</v>
      </c>
      <c r="AO1650" s="123">
        <v>7644.67</v>
      </c>
      <c r="AP1650" s="123">
        <v>221.33</v>
      </c>
      <c r="AQ1650" s="123">
        <v>7866</v>
      </c>
      <c r="AR1650" s="120">
        <v>44</v>
      </c>
      <c r="AS1650" s="120">
        <f>VLOOKUP(X1650:X3913,[7]Sheet1!$T$2:$AC$1764,10,0)</f>
        <v>1113</v>
      </c>
      <c r="AT1650" s="107" t="str">
        <f>VLOOKUP(X1650:X3907,'[8]Asset Classification'!$J$3:$S$2325,10,0)</f>
        <v>&gt;180</v>
      </c>
      <c r="AU1650" s="120"/>
      <c r="AV1650" s="120"/>
      <c r="AW1650" s="120"/>
      <c r="AX1650" s="120" t="s">
        <v>544</v>
      </c>
      <c r="AY1650" s="120" t="s">
        <v>545</v>
      </c>
      <c r="AZ1650" s="120"/>
      <c r="BA1650" s="120"/>
      <c r="BB1650" s="126"/>
      <c r="BC1650" s="110"/>
      <c r="BD1650" s="111"/>
      <c r="BE1650" s="111"/>
      <c r="BF1650" s="112"/>
      <c r="BG1650" s="111"/>
      <c r="BH1650" s="111"/>
      <c r="BI1650" s="111"/>
      <c r="BJ1650" s="111"/>
      <c r="BK1650" s="114"/>
      <c r="BL1650" s="122"/>
    </row>
    <row r="1651" spans="1:64" s="125" customFormat="1" ht="14.55" customHeight="1" x14ac:dyDescent="0.3">
      <c r="A1651" s="120">
        <v>1646</v>
      </c>
      <c r="B1651" s="120" t="s">
        <v>5879</v>
      </c>
      <c r="C1651" s="120" t="s">
        <v>178</v>
      </c>
      <c r="D1651" s="120" t="s">
        <v>850</v>
      </c>
      <c r="E1651" s="120" t="s">
        <v>851</v>
      </c>
      <c r="F1651" s="120" t="s">
        <v>852</v>
      </c>
      <c r="G1651" s="120" t="s">
        <v>853</v>
      </c>
      <c r="H1651" s="120" t="s">
        <v>854</v>
      </c>
      <c r="I1651" s="120">
        <v>176391</v>
      </c>
      <c r="J1651" s="120" t="s">
        <v>889</v>
      </c>
      <c r="K1651" s="120">
        <v>176391</v>
      </c>
      <c r="L1651" s="120" t="s">
        <v>1187</v>
      </c>
      <c r="M1651" s="120" t="s">
        <v>1188</v>
      </c>
      <c r="N1651" s="120">
        <v>374004</v>
      </c>
      <c r="O1651" s="120" t="s">
        <v>1235</v>
      </c>
      <c r="P1651" s="120">
        <v>91438</v>
      </c>
      <c r="Q1651" s="120" t="s">
        <v>1236</v>
      </c>
      <c r="R1651" s="120" t="s">
        <v>179</v>
      </c>
      <c r="S1651" s="120" t="s">
        <v>1237</v>
      </c>
      <c r="T1651" s="120" t="s">
        <v>185</v>
      </c>
      <c r="U1651" s="120" t="s">
        <v>186</v>
      </c>
      <c r="V1651" s="120">
        <v>0</v>
      </c>
      <c r="W1651" s="120" t="s">
        <v>5880</v>
      </c>
      <c r="X1651" s="120">
        <v>21265246</v>
      </c>
      <c r="Y1651" s="120" t="s">
        <v>1238</v>
      </c>
      <c r="Z1651" s="120" t="s">
        <v>703</v>
      </c>
      <c r="AA1651" s="123">
        <v>37339</v>
      </c>
      <c r="AB1651" s="120" t="s">
        <v>182</v>
      </c>
      <c r="AC1651" s="120">
        <v>24</v>
      </c>
      <c r="AD1651" s="120" t="s">
        <v>192</v>
      </c>
      <c r="AE1651" s="120" t="s">
        <v>703</v>
      </c>
      <c r="AF1651" s="123">
        <v>1980</v>
      </c>
      <c r="AG1651" s="123">
        <v>1980</v>
      </c>
      <c r="AH1651" s="120" t="s">
        <v>184</v>
      </c>
      <c r="AI1651" s="123">
        <v>18567.95</v>
      </c>
      <c r="AJ1651" s="123">
        <v>2966.71</v>
      </c>
      <c r="AK1651" s="123">
        <v>21534.66</v>
      </c>
      <c r="AL1651" s="123">
        <v>21254.52</v>
      </c>
      <c r="AM1651" s="123">
        <v>1952.62</v>
      </c>
      <c r="AN1651" s="123">
        <v>23207.14</v>
      </c>
      <c r="AO1651" s="123">
        <v>18952.05</v>
      </c>
      <c r="AP1651" s="123">
        <v>1952.62</v>
      </c>
      <c r="AQ1651" s="123">
        <v>20904.669999999998</v>
      </c>
      <c r="AR1651" s="120">
        <v>43</v>
      </c>
      <c r="AS1651" s="120">
        <f>VLOOKUP(X1651:X3914,[7]Sheet1!$T$2:$AC$1764,10,0)</f>
        <v>1114</v>
      </c>
      <c r="AT1651" s="107" t="str">
        <f>VLOOKUP(X1651:X3908,'[8]Asset Classification'!$J$3:$S$2325,10,0)</f>
        <v>&gt;180</v>
      </c>
      <c r="AU1651" s="120"/>
      <c r="AV1651" s="120"/>
      <c r="AW1651" s="120"/>
      <c r="AX1651" s="120" t="s">
        <v>544</v>
      </c>
      <c r="AY1651" s="120" t="s">
        <v>545</v>
      </c>
      <c r="AZ1651" s="120"/>
      <c r="BA1651" s="120"/>
      <c r="BB1651" s="126"/>
      <c r="BC1651" s="110"/>
      <c r="BD1651" s="111"/>
      <c r="BE1651" s="111"/>
      <c r="BF1651" s="112"/>
      <c r="BG1651" s="111"/>
      <c r="BH1651" s="113"/>
      <c r="BI1651" s="111"/>
      <c r="BJ1651" s="111"/>
      <c r="BK1651" s="114"/>
      <c r="BL1651" s="122"/>
    </row>
    <row r="1652" spans="1:64" s="125" customFormat="1" ht="14.55" customHeight="1" x14ac:dyDescent="0.3">
      <c r="A1652" s="120">
        <v>1647</v>
      </c>
      <c r="B1652" s="120" t="s">
        <v>5879</v>
      </c>
      <c r="C1652" s="120" t="s">
        <v>178</v>
      </c>
      <c r="D1652" s="120" t="s">
        <v>850</v>
      </c>
      <c r="E1652" s="120" t="s">
        <v>851</v>
      </c>
      <c r="F1652" s="120" t="s">
        <v>852</v>
      </c>
      <c r="G1652" s="120" t="s">
        <v>853</v>
      </c>
      <c r="H1652" s="120" t="s">
        <v>854</v>
      </c>
      <c r="I1652" s="120">
        <v>40687</v>
      </c>
      <c r="J1652" s="120" t="s">
        <v>960</v>
      </c>
      <c r="K1652" s="120">
        <v>40687</v>
      </c>
      <c r="L1652" s="120" t="s">
        <v>925</v>
      </c>
      <c r="M1652" s="120" t="s">
        <v>926</v>
      </c>
      <c r="N1652" s="120">
        <v>63023</v>
      </c>
      <c r="O1652" s="120" t="s">
        <v>977</v>
      </c>
      <c r="P1652" s="120">
        <v>91384</v>
      </c>
      <c r="Q1652" s="120" t="s">
        <v>978</v>
      </c>
      <c r="R1652" s="120" t="s">
        <v>179</v>
      </c>
      <c r="S1652" s="120" t="s">
        <v>979</v>
      </c>
      <c r="T1652" s="120" t="s">
        <v>185</v>
      </c>
      <c r="U1652" s="120" t="s">
        <v>186</v>
      </c>
      <c r="V1652" s="120">
        <v>0</v>
      </c>
      <c r="W1652" s="120" t="s">
        <v>980</v>
      </c>
      <c r="X1652" s="120">
        <v>18440654</v>
      </c>
      <c r="Y1652" s="120" t="s">
        <v>981</v>
      </c>
      <c r="Z1652" s="120" t="s">
        <v>699</v>
      </c>
      <c r="AA1652" s="123">
        <v>31116</v>
      </c>
      <c r="AB1652" s="120" t="s">
        <v>189</v>
      </c>
      <c r="AC1652" s="120">
        <v>24</v>
      </c>
      <c r="AD1652" s="120" t="s">
        <v>192</v>
      </c>
      <c r="AE1652" s="120" t="s">
        <v>699</v>
      </c>
      <c r="AF1652" s="123">
        <v>1645</v>
      </c>
      <c r="AG1652" s="123">
        <v>1645</v>
      </c>
      <c r="AH1652" s="120" t="s">
        <v>188</v>
      </c>
      <c r="AI1652" s="123">
        <v>28024.48</v>
      </c>
      <c r="AJ1652" s="123">
        <v>1081</v>
      </c>
      <c r="AK1652" s="123">
        <v>29105.48</v>
      </c>
      <c r="AL1652" s="123">
        <v>4803.5200000000004</v>
      </c>
      <c r="AM1652" s="123">
        <v>34</v>
      </c>
      <c r="AN1652" s="123">
        <v>4837.5200000000004</v>
      </c>
      <c r="AO1652" s="123">
        <v>3091.52</v>
      </c>
      <c r="AP1652" s="123">
        <v>34</v>
      </c>
      <c r="AQ1652" s="123">
        <v>3125.52</v>
      </c>
      <c r="AR1652" s="120">
        <v>43</v>
      </c>
      <c r="AS1652" s="120">
        <f>VLOOKUP(X1652:X3915,[7]Sheet1!$T$2:$AC$1764,10,0)</f>
        <v>1115</v>
      </c>
      <c r="AT1652" s="107" t="str">
        <f>VLOOKUP(X1652:X3909,'[8]Asset Classification'!$J$3:$S$2325,10,0)</f>
        <v>&gt;180</v>
      </c>
      <c r="AU1652" s="120"/>
      <c r="AV1652" s="120"/>
      <c r="AW1652" s="120"/>
      <c r="AX1652" s="120" t="s">
        <v>544</v>
      </c>
      <c r="AY1652" s="120" t="s">
        <v>545</v>
      </c>
      <c r="AZ1652" s="120"/>
      <c r="BA1652" s="120"/>
      <c r="BB1652" s="126"/>
      <c r="BC1652" s="110"/>
      <c r="BD1652" s="111"/>
      <c r="BE1652" s="111"/>
      <c r="BF1652" s="112"/>
      <c r="BG1652" s="111"/>
      <c r="BH1652" s="113"/>
      <c r="BI1652" s="111"/>
      <c r="BJ1652" s="111"/>
      <c r="BK1652" s="114"/>
      <c r="BL1652" s="122"/>
    </row>
    <row r="1653" spans="1:64" s="125" customFormat="1" ht="14.55" customHeight="1" x14ac:dyDescent="0.3">
      <c r="A1653" s="120">
        <v>1648</v>
      </c>
      <c r="B1653" s="120" t="s">
        <v>5879</v>
      </c>
      <c r="C1653" s="120" t="s">
        <v>178</v>
      </c>
      <c r="D1653" s="120" t="s">
        <v>850</v>
      </c>
      <c r="E1653" s="120" t="s">
        <v>851</v>
      </c>
      <c r="F1653" s="120" t="s">
        <v>852</v>
      </c>
      <c r="G1653" s="120" t="s">
        <v>853</v>
      </c>
      <c r="H1653" s="120" t="s">
        <v>854</v>
      </c>
      <c r="I1653" s="120">
        <v>168143</v>
      </c>
      <c r="J1653" s="120" t="s">
        <v>854</v>
      </c>
      <c r="K1653" s="120">
        <v>168143</v>
      </c>
      <c r="L1653" s="120" t="s">
        <v>855</v>
      </c>
      <c r="M1653" s="120" t="s">
        <v>856</v>
      </c>
      <c r="N1653" s="120">
        <v>62970</v>
      </c>
      <c r="O1653" s="120" t="s">
        <v>977</v>
      </c>
      <c r="P1653" s="120">
        <v>91384</v>
      </c>
      <c r="Q1653" s="120" t="s">
        <v>978</v>
      </c>
      <c r="R1653" s="120" t="s">
        <v>179</v>
      </c>
      <c r="S1653" s="120" t="s">
        <v>991</v>
      </c>
      <c r="T1653" s="120" t="s">
        <v>185</v>
      </c>
      <c r="U1653" s="120" t="s">
        <v>186</v>
      </c>
      <c r="V1653" s="120">
        <v>0</v>
      </c>
      <c r="W1653" s="120" t="s">
        <v>5880</v>
      </c>
      <c r="X1653" s="120">
        <v>18511973</v>
      </c>
      <c r="Y1653" s="120" t="s">
        <v>992</v>
      </c>
      <c r="Z1653" s="120" t="s">
        <v>699</v>
      </c>
      <c r="AA1653" s="123">
        <v>31116</v>
      </c>
      <c r="AB1653" s="120" t="s">
        <v>189</v>
      </c>
      <c r="AC1653" s="120">
        <v>24</v>
      </c>
      <c r="AD1653" s="120" t="s">
        <v>192</v>
      </c>
      <c r="AE1653" s="120" t="s">
        <v>699</v>
      </c>
      <c r="AF1653" s="123">
        <v>1645</v>
      </c>
      <c r="AG1653" s="123">
        <v>1645</v>
      </c>
      <c r="AH1653" s="120" t="s">
        <v>188</v>
      </c>
      <c r="AI1653" s="123">
        <v>28662.48</v>
      </c>
      <c r="AJ1653" s="123">
        <v>996</v>
      </c>
      <c r="AK1653" s="123">
        <v>29658.48</v>
      </c>
      <c r="AL1653" s="123">
        <v>2948.52</v>
      </c>
      <c r="AM1653" s="123">
        <v>20</v>
      </c>
      <c r="AN1653" s="123">
        <v>2968.52</v>
      </c>
      <c r="AO1653" s="123">
        <v>2453.52</v>
      </c>
      <c r="AP1653" s="123">
        <v>20</v>
      </c>
      <c r="AQ1653" s="123">
        <v>2473.52</v>
      </c>
      <c r="AR1653" s="120">
        <v>43</v>
      </c>
      <c r="AS1653" s="120">
        <f>VLOOKUP(X1653:X3916,[7]Sheet1!$T$2:$AC$1764,10,0)</f>
        <v>1115</v>
      </c>
      <c r="AT1653" s="107" t="str">
        <f>VLOOKUP(X1653:X3910,'[8]Asset Classification'!$J$3:$S$2325,10,0)</f>
        <v>&gt;180</v>
      </c>
      <c r="AU1653" s="120"/>
      <c r="AV1653" s="120"/>
      <c r="AW1653" s="120"/>
      <c r="AX1653" s="120" t="s">
        <v>544</v>
      </c>
      <c r="AY1653" s="120" t="s">
        <v>545</v>
      </c>
      <c r="AZ1653" s="120"/>
      <c r="BA1653" s="120"/>
      <c r="BB1653" s="126"/>
      <c r="BC1653" s="110"/>
      <c r="BD1653" s="111"/>
      <c r="BE1653" s="111"/>
      <c r="BF1653" s="112"/>
      <c r="BG1653" s="111"/>
      <c r="BH1653" s="113"/>
      <c r="BI1653" s="111"/>
      <c r="BJ1653" s="111"/>
      <c r="BK1653" s="114"/>
      <c r="BL1653" s="122"/>
    </row>
    <row r="1654" spans="1:64" s="125" customFormat="1" ht="14.55" customHeight="1" x14ac:dyDescent="0.3">
      <c r="A1654" s="120">
        <v>1649</v>
      </c>
      <c r="B1654" s="120" t="s">
        <v>5879</v>
      </c>
      <c r="C1654" s="120" t="s">
        <v>178</v>
      </c>
      <c r="D1654" s="120" t="s">
        <v>850</v>
      </c>
      <c r="E1654" s="120" t="s">
        <v>851</v>
      </c>
      <c r="F1654" s="120" t="s">
        <v>852</v>
      </c>
      <c r="G1654" s="120" t="s">
        <v>853</v>
      </c>
      <c r="H1654" s="120" t="s">
        <v>854</v>
      </c>
      <c r="I1654" s="120">
        <v>176391</v>
      </c>
      <c r="J1654" s="120" t="s">
        <v>889</v>
      </c>
      <c r="K1654" s="120">
        <v>176391</v>
      </c>
      <c r="L1654" s="120" t="s">
        <v>1187</v>
      </c>
      <c r="M1654" s="120" t="s">
        <v>1188</v>
      </c>
      <c r="N1654" s="120">
        <v>354678</v>
      </c>
      <c r="O1654" s="120" t="s">
        <v>1293</v>
      </c>
      <c r="P1654" s="120">
        <v>91458</v>
      </c>
      <c r="Q1654" s="120" t="s">
        <v>1294</v>
      </c>
      <c r="R1654" s="120" t="s">
        <v>179</v>
      </c>
      <c r="S1654" s="120" t="s">
        <v>1298</v>
      </c>
      <c r="T1654" s="120" t="s">
        <v>185</v>
      </c>
      <c r="U1654" s="120" t="s">
        <v>186</v>
      </c>
      <c r="V1654" s="120">
        <v>0</v>
      </c>
      <c r="W1654" s="120" t="s">
        <v>5880</v>
      </c>
      <c r="X1654" s="120">
        <v>21763637</v>
      </c>
      <c r="Y1654" s="120" t="s">
        <v>1299</v>
      </c>
      <c r="Z1654" s="120" t="s">
        <v>622</v>
      </c>
      <c r="AA1654" s="123">
        <v>37339</v>
      </c>
      <c r="AB1654" s="120" t="s">
        <v>548</v>
      </c>
      <c r="AC1654" s="120">
        <v>24</v>
      </c>
      <c r="AD1654" s="120" t="s">
        <v>192</v>
      </c>
      <c r="AE1654" s="120" t="s">
        <v>622</v>
      </c>
      <c r="AF1654" s="123">
        <v>1950</v>
      </c>
      <c r="AG1654" s="123">
        <v>1950</v>
      </c>
      <c r="AH1654" s="120" t="s">
        <v>1300</v>
      </c>
      <c r="AI1654" s="123">
        <v>30220.93</v>
      </c>
      <c r="AJ1654" s="123">
        <v>1436.07</v>
      </c>
      <c r="AK1654" s="123">
        <v>31657</v>
      </c>
      <c r="AL1654" s="123">
        <v>8384.07</v>
      </c>
      <c r="AM1654" s="123">
        <v>319.93</v>
      </c>
      <c r="AN1654" s="123">
        <v>8704</v>
      </c>
      <c r="AO1654" s="123">
        <v>7118.07</v>
      </c>
      <c r="AP1654" s="123">
        <v>319.93</v>
      </c>
      <c r="AQ1654" s="123">
        <v>7438</v>
      </c>
      <c r="AR1654" s="120">
        <v>44</v>
      </c>
      <c r="AS1654" s="120">
        <f>VLOOKUP(X1654:X3917,[7]Sheet1!$T$2:$AC$1764,10,0)</f>
        <v>1115</v>
      </c>
      <c r="AT1654" s="107" t="str">
        <f>VLOOKUP(X1654:X3911,'[8]Asset Classification'!$J$3:$S$2325,10,0)</f>
        <v>&gt;180</v>
      </c>
      <c r="AU1654" s="120"/>
      <c r="AV1654" s="120"/>
      <c r="AW1654" s="120"/>
      <c r="AX1654" s="120" t="s">
        <v>544</v>
      </c>
      <c r="AY1654" s="120" t="s">
        <v>545</v>
      </c>
      <c r="AZ1654" s="120"/>
      <c r="BA1654" s="120"/>
      <c r="BB1654" s="126"/>
      <c r="BC1654" s="110"/>
      <c r="BD1654" s="111"/>
      <c r="BE1654" s="111"/>
      <c r="BF1654" s="112"/>
      <c r="BG1654" s="111"/>
      <c r="BH1654" s="113"/>
      <c r="BI1654" s="111"/>
      <c r="BJ1654" s="111"/>
      <c r="BK1654" s="114"/>
      <c r="BL1654" s="122"/>
    </row>
    <row r="1655" spans="1:64" s="125" customFormat="1" ht="14.55" customHeight="1" x14ac:dyDescent="0.3">
      <c r="A1655" s="120">
        <v>1650</v>
      </c>
      <c r="B1655" s="120" t="s">
        <v>5879</v>
      </c>
      <c r="C1655" s="120" t="s">
        <v>178</v>
      </c>
      <c r="D1655" s="120" t="s">
        <v>850</v>
      </c>
      <c r="E1655" s="120" t="s">
        <v>851</v>
      </c>
      <c r="F1655" s="120" t="s">
        <v>852</v>
      </c>
      <c r="G1655" s="120" t="s">
        <v>853</v>
      </c>
      <c r="H1655" s="120" t="s">
        <v>854</v>
      </c>
      <c r="I1655" s="120">
        <v>168143</v>
      </c>
      <c r="J1655" s="120" t="s">
        <v>854</v>
      </c>
      <c r="K1655" s="120">
        <v>168143</v>
      </c>
      <c r="L1655" s="120" t="s">
        <v>906</v>
      </c>
      <c r="M1655" s="120" t="s">
        <v>907</v>
      </c>
      <c r="N1655" s="120">
        <v>62813</v>
      </c>
      <c r="O1655" s="120" t="s">
        <v>1209</v>
      </c>
      <c r="P1655" s="120">
        <v>91435</v>
      </c>
      <c r="Q1655" s="120" t="s">
        <v>1210</v>
      </c>
      <c r="R1655" s="120" t="s">
        <v>179</v>
      </c>
      <c r="S1655" s="120" t="s">
        <v>1211</v>
      </c>
      <c r="T1655" s="120" t="s">
        <v>185</v>
      </c>
      <c r="U1655" s="120" t="s">
        <v>186</v>
      </c>
      <c r="V1655" s="120">
        <v>0</v>
      </c>
      <c r="W1655" s="120" t="s">
        <v>5880</v>
      </c>
      <c r="X1655" s="120">
        <v>21133486</v>
      </c>
      <c r="Y1655" s="120" t="s">
        <v>1212</v>
      </c>
      <c r="Z1655" s="120" t="s">
        <v>610</v>
      </c>
      <c r="AA1655" s="123">
        <v>46674</v>
      </c>
      <c r="AB1655" s="120" t="s">
        <v>194</v>
      </c>
      <c r="AC1655" s="120">
        <v>24</v>
      </c>
      <c r="AD1655" s="120" t="s">
        <v>190</v>
      </c>
      <c r="AE1655" s="120" t="s">
        <v>610</v>
      </c>
      <c r="AF1655" s="123">
        <v>2470</v>
      </c>
      <c r="AG1655" s="123">
        <v>2470</v>
      </c>
      <c r="AH1655" s="120" t="s">
        <v>184</v>
      </c>
      <c r="AI1655" s="123">
        <v>40666.480000000003</v>
      </c>
      <c r="AJ1655" s="123">
        <v>1779.85</v>
      </c>
      <c r="AK1655" s="123">
        <v>42446.33</v>
      </c>
      <c r="AL1655" s="123">
        <v>6092.52</v>
      </c>
      <c r="AM1655" s="123">
        <v>100.15</v>
      </c>
      <c r="AN1655" s="123">
        <v>6192.67</v>
      </c>
      <c r="AO1655" s="123">
        <v>6007.52</v>
      </c>
      <c r="AP1655" s="123">
        <v>100.15</v>
      </c>
      <c r="AQ1655" s="123">
        <v>6107.67</v>
      </c>
      <c r="AR1655" s="120">
        <v>44</v>
      </c>
      <c r="AS1655" s="120">
        <f>VLOOKUP(X1655:X3918,[7]Sheet1!$T$2:$AC$1764,10,0)</f>
        <v>1116</v>
      </c>
      <c r="AT1655" s="107" t="str">
        <f>VLOOKUP(X1655:X3912,'[8]Asset Classification'!$J$3:$S$2325,10,0)</f>
        <v>&gt;180</v>
      </c>
      <c r="AU1655" s="120"/>
      <c r="AV1655" s="120"/>
      <c r="AW1655" s="120"/>
      <c r="AX1655" s="120" t="s">
        <v>544</v>
      </c>
      <c r="AY1655" s="120" t="s">
        <v>545</v>
      </c>
      <c r="AZ1655" s="120"/>
      <c r="BA1655" s="120"/>
      <c r="BB1655" s="126"/>
      <c r="BC1655" s="110"/>
      <c r="BD1655" s="111"/>
      <c r="BE1655" s="111"/>
      <c r="BF1655" s="112"/>
      <c r="BG1655" s="111"/>
      <c r="BH1655" s="113"/>
      <c r="BI1655" s="111"/>
      <c r="BJ1655" s="111"/>
      <c r="BK1655" s="114"/>
      <c r="BL1655" s="122"/>
    </row>
    <row r="1656" spans="1:64" s="125" customFormat="1" ht="14.55" customHeight="1" x14ac:dyDescent="0.3">
      <c r="A1656" s="120">
        <v>1651</v>
      </c>
      <c r="B1656" s="120" t="s">
        <v>5879</v>
      </c>
      <c r="C1656" s="120" t="s">
        <v>178</v>
      </c>
      <c r="D1656" s="120" t="s">
        <v>850</v>
      </c>
      <c r="E1656" s="120" t="s">
        <v>851</v>
      </c>
      <c r="F1656" s="120" t="s">
        <v>852</v>
      </c>
      <c r="G1656" s="120" t="s">
        <v>853</v>
      </c>
      <c r="H1656" s="120" t="s">
        <v>854</v>
      </c>
      <c r="I1656" s="120">
        <v>40714</v>
      </c>
      <c r="J1656" s="120" t="s">
        <v>1081</v>
      </c>
      <c r="K1656" s="120">
        <v>40714</v>
      </c>
      <c r="L1656" s="120" t="s">
        <v>1019</v>
      </c>
      <c r="M1656" s="120" t="s">
        <v>1020</v>
      </c>
      <c r="N1656" s="120">
        <v>395267</v>
      </c>
      <c r="O1656" s="120" t="s">
        <v>1209</v>
      </c>
      <c r="P1656" s="120">
        <v>91435</v>
      </c>
      <c r="Q1656" s="120" t="s">
        <v>1210</v>
      </c>
      <c r="R1656" s="120" t="s">
        <v>179</v>
      </c>
      <c r="S1656" s="120" t="s">
        <v>1218</v>
      </c>
      <c r="T1656" s="120" t="s">
        <v>185</v>
      </c>
      <c r="U1656" s="120" t="s">
        <v>186</v>
      </c>
      <c r="V1656" s="120">
        <v>0</v>
      </c>
      <c r="W1656" s="120" t="s">
        <v>5880</v>
      </c>
      <c r="X1656" s="120">
        <v>21181195</v>
      </c>
      <c r="Y1656" s="120" t="s">
        <v>1219</v>
      </c>
      <c r="Z1656" s="120" t="s">
        <v>610</v>
      </c>
      <c r="AA1656" s="123">
        <v>46674</v>
      </c>
      <c r="AB1656" s="120" t="s">
        <v>194</v>
      </c>
      <c r="AC1656" s="120">
        <v>24</v>
      </c>
      <c r="AD1656" s="120" t="s">
        <v>190</v>
      </c>
      <c r="AE1656" s="120" t="s">
        <v>610</v>
      </c>
      <c r="AF1656" s="123">
        <v>2470</v>
      </c>
      <c r="AG1656" s="123">
        <v>2470</v>
      </c>
      <c r="AH1656" s="120" t="s">
        <v>184</v>
      </c>
      <c r="AI1656" s="123">
        <v>42484.76</v>
      </c>
      <c r="AJ1656" s="123">
        <v>1677.57</v>
      </c>
      <c r="AK1656" s="123">
        <v>44162.33</v>
      </c>
      <c r="AL1656" s="123">
        <v>5029.24</v>
      </c>
      <c r="AM1656" s="123">
        <v>67.430000000000007</v>
      </c>
      <c r="AN1656" s="123">
        <v>5096.67</v>
      </c>
      <c r="AO1656" s="123">
        <v>4189.24</v>
      </c>
      <c r="AP1656" s="123">
        <v>67.430000000000007</v>
      </c>
      <c r="AQ1656" s="123">
        <v>4256.67</v>
      </c>
      <c r="AR1656" s="120">
        <v>44</v>
      </c>
      <c r="AS1656" s="120">
        <f>VLOOKUP(X1656:X3919,[7]Sheet1!$T$2:$AC$1764,10,0)</f>
        <v>1116</v>
      </c>
      <c r="AT1656" s="107" t="str">
        <f>VLOOKUP(X1656:X3913,'[8]Asset Classification'!$J$3:$S$2325,10,0)</f>
        <v>&gt;180</v>
      </c>
      <c r="AU1656" s="120"/>
      <c r="AV1656" s="120"/>
      <c r="AW1656" s="120"/>
      <c r="AX1656" s="120" t="s">
        <v>544</v>
      </c>
      <c r="AY1656" s="120" t="s">
        <v>545</v>
      </c>
      <c r="AZ1656" s="120"/>
      <c r="BA1656" s="120"/>
      <c r="BB1656" s="126"/>
      <c r="BC1656" s="110"/>
      <c r="BD1656" s="111"/>
      <c r="BE1656" s="111"/>
      <c r="BF1656" s="112"/>
      <c r="BG1656" s="111"/>
      <c r="BH1656" s="113"/>
      <c r="BI1656" s="111"/>
      <c r="BJ1656" s="111"/>
      <c r="BK1656" s="114"/>
      <c r="BL1656" s="122"/>
    </row>
    <row r="1657" spans="1:64" s="125" customFormat="1" ht="14.55" customHeight="1" x14ac:dyDescent="0.3">
      <c r="A1657" s="120">
        <v>1652</v>
      </c>
      <c r="B1657" s="120" t="s">
        <v>5879</v>
      </c>
      <c r="C1657" s="120" t="s">
        <v>178</v>
      </c>
      <c r="D1657" s="120" t="s">
        <v>850</v>
      </c>
      <c r="E1657" s="120" t="s">
        <v>851</v>
      </c>
      <c r="F1657" s="120" t="s">
        <v>852</v>
      </c>
      <c r="G1657" s="120" t="s">
        <v>853</v>
      </c>
      <c r="H1657" s="120" t="s">
        <v>854</v>
      </c>
      <c r="I1657" s="120">
        <v>168143</v>
      </c>
      <c r="J1657" s="120" t="s">
        <v>854</v>
      </c>
      <c r="K1657" s="120">
        <v>168143</v>
      </c>
      <c r="L1657" s="120" t="s">
        <v>925</v>
      </c>
      <c r="M1657" s="120" t="s">
        <v>926</v>
      </c>
      <c r="N1657" s="120">
        <v>62864</v>
      </c>
      <c r="O1657" s="120" t="s">
        <v>885</v>
      </c>
      <c r="P1657" s="120">
        <v>91361</v>
      </c>
      <c r="Q1657" s="120" t="s">
        <v>886</v>
      </c>
      <c r="R1657" s="120" t="s">
        <v>219</v>
      </c>
      <c r="S1657" s="120" t="s">
        <v>1458</v>
      </c>
      <c r="T1657" s="120" t="s">
        <v>185</v>
      </c>
      <c r="U1657" s="120" t="s">
        <v>181</v>
      </c>
      <c r="V1657" s="120">
        <v>0</v>
      </c>
      <c r="W1657" s="120" t="s">
        <v>5880</v>
      </c>
      <c r="X1657" s="120">
        <v>28547151</v>
      </c>
      <c r="Y1657" s="120" t="s">
        <v>1459</v>
      </c>
      <c r="Z1657" s="120" t="s">
        <v>1460</v>
      </c>
      <c r="AA1657" s="123">
        <v>41488</v>
      </c>
      <c r="AB1657" s="120" t="s">
        <v>194</v>
      </c>
      <c r="AC1657" s="120">
        <v>24</v>
      </c>
      <c r="AD1657" s="120" t="s">
        <v>190</v>
      </c>
      <c r="AE1657" s="120" t="s">
        <v>1460</v>
      </c>
      <c r="AF1657" s="123">
        <v>2150</v>
      </c>
      <c r="AG1657" s="123">
        <v>2150</v>
      </c>
      <c r="AH1657" s="120" t="s">
        <v>412</v>
      </c>
      <c r="AI1657" s="123">
        <v>21847.49</v>
      </c>
      <c r="AJ1657" s="123">
        <v>2816.19</v>
      </c>
      <c r="AK1657" s="123">
        <v>24663.68</v>
      </c>
      <c r="AL1657" s="123">
        <v>19640.509999999998</v>
      </c>
      <c r="AM1657" s="123">
        <v>1739.81</v>
      </c>
      <c r="AN1657" s="123">
        <v>21380.32</v>
      </c>
      <c r="AO1657" s="123">
        <v>19640.509999999998</v>
      </c>
      <c r="AP1657" s="123">
        <v>1739.81</v>
      </c>
      <c r="AQ1657" s="123">
        <v>21380.32</v>
      </c>
      <c r="AR1657" s="120">
        <v>44</v>
      </c>
      <c r="AS1657" s="120">
        <f>VLOOKUP(X1657:X3920,[7]Sheet1!$T$2:$AC$1764,10,0)</f>
        <v>1116</v>
      </c>
      <c r="AT1657" s="107" t="str">
        <f>VLOOKUP(X1657:X3914,'[8]Asset Classification'!$J$3:$S$2325,10,0)</f>
        <v>&gt;180</v>
      </c>
      <c r="AU1657" s="120"/>
      <c r="AV1657" s="120"/>
      <c r="AW1657" s="120"/>
      <c r="AX1657" s="120" t="s">
        <v>544</v>
      </c>
      <c r="AY1657" s="120" t="s">
        <v>545</v>
      </c>
      <c r="AZ1657" s="120"/>
      <c r="BA1657" s="120"/>
      <c r="BB1657" s="126"/>
      <c r="BC1657" s="110"/>
      <c r="BD1657" s="111"/>
      <c r="BE1657" s="111"/>
      <c r="BF1657" s="112"/>
      <c r="BG1657" s="111"/>
      <c r="BH1657" s="113"/>
      <c r="BI1657" s="111"/>
      <c r="BJ1657" s="111"/>
      <c r="BK1657" s="114"/>
      <c r="BL1657" s="122"/>
    </row>
    <row r="1658" spans="1:64" s="125" customFormat="1" ht="14.55" customHeight="1" x14ac:dyDescent="0.3">
      <c r="A1658" s="120">
        <v>1653</v>
      </c>
      <c r="B1658" s="120" t="s">
        <v>5879</v>
      </c>
      <c r="C1658" s="120" t="s">
        <v>178</v>
      </c>
      <c r="D1658" s="120" t="s">
        <v>850</v>
      </c>
      <c r="E1658" s="120" t="s">
        <v>851</v>
      </c>
      <c r="F1658" s="120" t="s">
        <v>852</v>
      </c>
      <c r="G1658" s="120" t="s">
        <v>853</v>
      </c>
      <c r="H1658" s="120" t="s">
        <v>854</v>
      </c>
      <c r="I1658" s="120">
        <v>168143</v>
      </c>
      <c r="J1658" s="120" t="s">
        <v>854</v>
      </c>
      <c r="K1658" s="120">
        <v>168143</v>
      </c>
      <c r="L1658" s="120" t="s">
        <v>925</v>
      </c>
      <c r="M1658" s="120" t="s">
        <v>926</v>
      </c>
      <c r="N1658" s="120">
        <v>62871</v>
      </c>
      <c r="O1658" s="120" t="s">
        <v>951</v>
      </c>
      <c r="P1658" s="120">
        <v>91383</v>
      </c>
      <c r="Q1658" s="120" t="s">
        <v>952</v>
      </c>
      <c r="R1658" s="120" t="s">
        <v>179</v>
      </c>
      <c r="S1658" s="120" t="s">
        <v>975</v>
      </c>
      <c r="T1658" s="120" t="s">
        <v>180</v>
      </c>
      <c r="U1658" s="120" t="s">
        <v>186</v>
      </c>
      <c r="V1658" s="120">
        <v>0</v>
      </c>
      <c r="W1658" s="120" t="s">
        <v>5880</v>
      </c>
      <c r="X1658" s="120">
        <v>18429400</v>
      </c>
      <c r="Y1658" s="120" t="s">
        <v>976</v>
      </c>
      <c r="Z1658" s="120" t="s">
        <v>974</v>
      </c>
      <c r="AA1658" s="123">
        <v>31116</v>
      </c>
      <c r="AB1658" s="120" t="s">
        <v>194</v>
      </c>
      <c r="AC1658" s="120">
        <v>24</v>
      </c>
      <c r="AD1658" s="120" t="s">
        <v>192</v>
      </c>
      <c r="AE1658" s="120" t="s">
        <v>974</v>
      </c>
      <c r="AF1658" s="123">
        <v>1645</v>
      </c>
      <c r="AG1658" s="123">
        <v>1645</v>
      </c>
      <c r="AH1658" s="120" t="s">
        <v>184</v>
      </c>
      <c r="AI1658" s="123">
        <v>21074.11</v>
      </c>
      <c r="AJ1658" s="123">
        <v>1878.48</v>
      </c>
      <c r="AK1658" s="123">
        <v>22952.59</v>
      </c>
      <c r="AL1658" s="123">
        <v>11878.01</v>
      </c>
      <c r="AM1658" s="123">
        <v>590.63</v>
      </c>
      <c r="AN1658" s="123">
        <v>12468.64</v>
      </c>
      <c r="AO1658" s="123">
        <v>10121.89</v>
      </c>
      <c r="AP1658" s="123">
        <v>590.63</v>
      </c>
      <c r="AQ1658" s="123">
        <v>10712.52</v>
      </c>
      <c r="AR1658" s="120">
        <v>44</v>
      </c>
      <c r="AS1658" s="120">
        <f>VLOOKUP(X1658:X3921,[7]Sheet1!$T$2:$AC$1764,10,0)</f>
        <v>1117</v>
      </c>
      <c r="AT1658" s="107" t="str">
        <f>VLOOKUP(X1658:X3915,'[8]Asset Classification'!$J$3:$S$2325,10,0)</f>
        <v>&gt;180</v>
      </c>
      <c r="AU1658" s="120"/>
      <c r="AV1658" s="120"/>
      <c r="AW1658" s="120"/>
      <c r="AX1658" s="120" t="s">
        <v>544</v>
      </c>
      <c r="AY1658" s="120" t="s">
        <v>545</v>
      </c>
      <c r="AZ1658" s="120"/>
      <c r="BA1658" s="120"/>
      <c r="BB1658" s="126"/>
      <c r="BC1658" s="110"/>
      <c r="BD1658" s="111"/>
      <c r="BE1658" s="111"/>
      <c r="BF1658" s="112"/>
      <c r="BG1658" s="111"/>
      <c r="BH1658" s="113"/>
      <c r="BI1658" s="111"/>
      <c r="BJ1658" s="111"/>
      <c r="BK1658" s="114"/>
      <c r="BL1658" s="122"/>
    </row>
    <row r="1659" spans="1:64" s="125" customFormat="1" ht="14.55" customHeight="1" x14ac:dyDescent="0.3">
      <c r="A1659" s="120">
        <v>1654</v>
      </c>
      <c r="B1659" s="120" t="s">
        <v>5879</v>
      </c>
      <c r="C1659" s="120" t="s">
        <v>178</v>
      </c>
      <c r="D1659" s="120" t="s">
        <v>850</v>
      </c>
      <c r="E1659" s="120" t="s">
        <v>851</v>
      </c>
      <c r="F1659" s="120" t="s">
        <v>852</v>
      </c>
      <c r="G1659" s="120" t="s">
        <v>853</v>
      </c>
      <c r="H1659" s="120" t="s">
        <v>854</v>
      </c>
      <c r="I1659" s="120">
        <v>168143</v>
      </c>
      <c r="J1659" s="120" t="s">
        <v>854</v>
      </c>
      <c r="K1659" s="120">
        <v>168143</v>
      </c>
      <c r="L1659" s="120" t="s">
        <v>906</v>
      </c>
      <c r="M1659" s="120" t="s">
        <v>907</v>
      </c>
      <c r="N1659" s="120">
        <v>62813</v>
      </c>
      <c r="O1659" s="120" t="s">
        <v>1357</v>
      </c>
      <c r="P1659" s="120">
        <v>91470</v>
      </c>
      <c r="Q1659" s="120" t="s">
        <v>790</v>
      </c>
      <c r="R1659" s="120" t="s">
        <v>179</v>
      </c>
      <c r="S1659" s="120" t="s">
        <v>1358</v>
      </c>
      <c r="T1659" s="120" t="s">
        <v>185</v>
      </c>
      <c r="U1659" s="120" t="s">
        <v>181</v>
      </c>
      <c r="V1659" s="120">
        <v>0</v>
      </c>
      <c r="W1659" s="120" t="s">
        <v>5880</v>
      </c>
      <c r="X1659" s="120">
        <v>21852833</v>
      </c>
      <c r="Y1659" s="120" t="s">
        <v>1359</v>
      </c>
      <c r="Z1659" s="120" t="s">
        <v>710</v>
      </c>
      <c r="AA1659" s="123">
        <v>37339</v>
      </c>
      <c r="AB1659" s="120" t="s">
        <v>194</v>
      </c>
      <c r="AC1659" s="120">
        <v>24</v>
      </c>
      <c r="AD1659" s="120" t="s">
        <v>192</v>
      </c>
      <c r="AE1659" s="120" t="s">
        <v>710</v>
      </c>
      <c r="AF1659" s="123">
        <v>1950</v>
      </c>
      <c r="AG1659" s="123">
        <v>1950</v>
      </c>
      <c r="AH1659" s="120" t="s">
        <v>702</v>
      </c>
      <c r="AI1659" s="123">
        <v>24405.45</v>
      </c>
      <c r="AJ1659" s="123">
        <v>1513.59</v>
      </c>
      <c r="AK1659" s="123">
        <v>25919.040000000001</v>
      </c>
      <c r="AL1659" s="123">
        <v>13737.97</v>
      </c>
      <c r="AM1659" s="123">
        <v>1016.45</v>
      </c>
      <c r="AN1659" s="123">
        <v>14754.42</v>
      </c>
      <c r="AO1659" s="123">
        <v>13284.55</v>
      </c>
      <c r="AP1659" s="123">
        <v>1016.45</v>
      </c>
      <c r="AQ1659" s="123">
        <v>14301</v>
      </c>
      <c r="AR1659" s="120">
        <v>43</v>
      </c>
      <c r="AS1659" s="120">
        <f>VLOOKUP(X1659:X3922,[7]Sheet1!$T$2:$AC$1764,10,0)</f>
        <v>1141</v>
      </c>
      <c r="AT1659" s="107" t="str">
        <f>VLOOKUP(X1659:X3916,'[8]Asset Classification'!$J$3:$S$2325,10,0)</f>
        <v>&gt;180</v>
      </c>
      <c r="AU1659" s="120"/>
      <c r="AV1659" s="120"/>
      <c r="AW1659" s="120"/>
      <c r="AX1659" s="120" t="s">
        <v>544</v>
      </c>
      <c r="AY1659" s="120" t="s">
        <v>545</v>
      </c>
      <c r="AZ1659" s="120"/>
      <c r="BA1659" s="120"/>
      <c r="BB1659" s="126"/>
      <c r="BC1659" s="110"/>
      <c r="BD1659" s="111"/>
      <c r="BE1659" s="111"/>
      <c r="BF1659" s="112"/>
      <c r="BG1659" s="111"/>
      <c r="BH1659" s="113"/>
      <c r="BI1659" s="111"/>
      <c r="BJ1659" s="111"/>
      <c r="BK1659" s="114"/>
      <c r="BL1659" s="122"/>
    </row>
    <row r="1660" spans="1:64" s="125" customFormat="1" ht="14.55" customHeight="1" x14ac:dyDescent="0.3">
      <c r="A1660" s="120">
        <v>1655</v>
      </c>
      <c r="B1660" s="120" t="s">
        <v>5879</v>
      </c>
      <c r="C1660" s="120" t="s">
        <v>178</v>
      </c>
      <c r="D1660" s="120" t="s">
        <v>850</v>
      </c>
      <c r="E1660" s="120" t="s">
        <v>851</v>
      </c>
      <c r="F1660" s="120" t="s">
        <v>852</v>
      </c>
      <c r="G1660" s="120" t="s">
        <v>853</v>
      </c>
      <c r="H1660" s="120" t="s">
        <v>854</v>
      </c>
      <c r="I1660" s="120">
        <v>168143</v>
      </c>
      <c r="J1660" s="120" t="s">
        <v>854</v>
      </c>
      <c r="K1660" s="120">
        <v>168143</v>
      </c>
      <c r="L1660" s="120" t="s">
        <v>906</v>
      </c>
      <c r="M1660" s="120" t="s">
        <v>907</v>
      </c>
      <c r="N1660" s="120">
        <v>62813</v>
      </c>
      <c r="O1660" s="120" t="s">
        <v>1168</v>
      </c>
      <c r="P1660" s="120">
        <v>91437</v>
      </c>
      <c r="Q1660" s="120" t="s">
        <v>1169</v>
      </c>
      <c r="R1660" s="120" t="s">
        <v>179</v>
      </c>
      <c r="S1660" s="120" t="s">
        <v>1233</v>
      </c>
      <c r="T1660" s="120" t="s">
        <v>185</v>
      </c>
      <c r="U1660" s="120" t="s">
        <v>186</v>
      </c>
      <c r="V1660" s="120">
        <v>0</v>
      </c>
      <c r="W1660" s="120" t="s">
        <v>5880</v>
      </c>
      <c r="X1660" s="120">
        <v>21265245</v>
      </c>
      <c r="Y1660" s="120" t="s">
        <v>1234</v>
      </c>
      <c r="Z1660" s="120" t="s">
        <v>618</v>
      </c>
      <c r="AA1660" s="123">
        <v>37339</v>
      </c>
      <c r="AB1660" s="120" t="s">
        <v>194</v>
      </c>
      <c r="AC1660" s="120">
        <v>24</v>
      </c>
      <c r="AD1660" s="120" t="s">
        <v>192</v>
      </c>
      <c r="AE1660" s="120" t="s">
        <v>618</v>
      </c>
      <c r="AF1660" s="123">
        <v>1980</v>
      </c>
      <c r="AG1660" s="123">
        <v>1980</v>
      </c>
      <c r="AH1660" s="120" t="s">
        <v>184</v>
      </c>
      <c r="AI1660" s="123">
        <v>32005.29</v>
      </c>
      <c r="AJ1660" s="123">
        <v>1347.04</v>
      </c>
      <c r="AK1660" s="123">
        <v>33352.33</v>
      </c>
      <c r="AL1660" s="123">
        <v>5905.71</v>
      </c>
      <c r="AM1660" s="123">
        <v>189.96</v>
      </c>
      <c r="AN1660" s="123">
        <v>6095.67</v>
      </c>
      <c r="AO1660" s="123">
        <v>5333.71</v>
      </c>
      <c r="AP1660" s="123">
        <v>189.96</v>
      </c>
      <c r="AQ1660" s="123">
        <v>5523.67</v>
      </c>
      <c r="AR1660" s="120">
        <v>45</v>
      </c>
      <c r="AS1660" s="120">
        <f>VLOOKUP(X1660:X3923,[7]Sheet1!$T$2:$AC$1764,10,0)</f>
        <v>1144</v>
      </c>
      <c r="AT1660" s="107" t="str">
        <f>VLOOKUP(X1660:X3917,'[8]Asset Classification'!$J$3:$S$2325,10,0)</f>
        <v>&gt;180</v>
      </c>
      <c r="AU1660" s="120"/>
      <c r="AV1660" s="120"/>
      <c r="AW1660" s="120"/>
      <c r="AX1660" s="120" t="s">
        <v>544</v>
      </c>
      <c r="AY1660" s="120" t="s">
        <v>545</v>
      </c>
      <c r="AZ1660" s="120"/>
      <c r="BA1660" s="120"/>
      <c r="BB1660" s="126"/>
      <c r="BC1660" s="110"/>
      <c r="BD1660" s="111"/>
      <c r="BE1660" s="111"/>
      <c r="BF1660" s="112"/>
      <c r="BG1660" s="111"/>
      <c r="BH1660" s="113"/>
      <c r="BI1660" s="111"/>
      <c r="BJ1660" s="111"/>
      <c r="BK1660" s="114"/>
      <c r="BL1660" s="122"/>
    </row>
    <row r="1661" spans="1:64" s="125" customFormat="1" ht="14.55" customHeight="1" x14ac:dyDescent="0.3">
      <c r="A1661" s="120">
        <v>1656</v>
      </c>
      <c r="B1661" s="120" t="s">
        <v>5879</v>
      </c>
      <c r="C1661" s="120" t="s">
        <v>178</v>
      </c>
      <c r="D1661" s="120" t="s">
        <v>850</v>
      </c>
      <c r="E1661" s="120" t="s">
        <v>851</v>
      </c>
      <c r="F1661" s="120" t="s">
        <v>852</v>
      </c>
      <c r="G1661" s="120" t="s">
        <v>853</v>
      </c>
      <c r="H1661" s="120" t="s">
        <v>854</v>
      </c>
      <c r="I1661" s="120">
        <v>168143</v>
      </c>
      <c r="J1661" s="120" t="s">
        <v>854</v>
      </c>
      <c r="K1661" s="120">
        <v>168143</v>
      </c>
      <c r="L1661" s="120" t="s">
        <v>925</v>
      </c>
      <c r="M1661" s="120" t="s">
        <v>926</v>
      </c>
      <c r="N1661" s="120">
        <v>62954</v>
      </c>
      <c r="O1661" s="120" t="s">
        <v>1168</v>
      </c>
      <c r="P1661" s="120">
        <v>91437</v>
      </c>
      <c r="Q1661" s="120" t="s">
        <v>1169</v>
      </c>
      <c r="R1661" s="120" t="s">
        <v>222</v>
      </c>
      <c r="S1661" s="120" t="s">
        <v>1226</v>
      </c>
      <c r="T1661" s="120" t="s">
        <v>185</v>
      </c>
      <c r="U1661" s="120" t="s">
        <v>186</v>
      </c>
      <c r="V1661" s="120">
        <v>0</v>
      </c>
      <c r="W1661" s="120" t="s">
        <v>5880</v>
      </c>
      <c r="X1661" s="120">
        <v>32870348</v>
      </c>
      <c r="Y1661" s="120" t="s">
        <v>1227</v>
      </c>
      <c r="Z1661" s="120" t="s">
        <v>1513</v>
      </c>
      <c r="AA1661" s="123">
        <v>1436</v>
      </c>
      <c r="AB1661" s="120" t="s">
        <v>194</v>
      </c>
      <c r="AC1661" s="120">
        <v>7</v>
      </c>
      <c r="AD1661" s="120" t="s">
        <v>192</v>
      </c>
      <c r="AE1661" s="120" t="s">
        <v>1513</v>
      </c>
      <c r="AF1661" s="123">
        <v>250</v>
      </c>
      <c r="AG1661" s="123">
        <v>250</v>
      </c>
      <c r="AH1661" s="120" t="s">
        <v>188</v>
      </c>
      <c r="AI1661" s="123">
        <v>1293.1500000000001</v>
      </c>
      <c r="AJ1661" s="123">
        <v>88.93</v>
      </c>
      <c r="AK1661" s="123">
        <v>1382.08</v>
      </c>
      <c r="AL1661" s="123">
        <v>142.85</v>
      </c>
      <c r="AM1661" s="123">
        <v>7.0000000000000007E-2</v>
      </c>
      <c r="AN1661" s="123">
        <v>142.91999999999999</v>
      </c>
      <c r="AO1661" s="123">
        <v>142.85</v>
      </c>
      <c r="AP1661" s="123">
        <v>7.0000000000000007E-2</v>
      </c>
      <c r="AQ1661" s="123">
        <v>142.91999999999999</v>
      </c>
      <c r="AR1661" s="120">
        <v>44</v>
      </c>
      <c r="AS1661" s="120">
        <f>VLOOKUP(X1661:X3924,[7]Sheet1!$T$2:$AC$1764,10,0)</f>
        <v>1144</v>
      </c>
      <c r="AT1661" s="107" t="str">
        <f>VLOOKUP(X1661:X3918,'[8]Asset Classification'!$J$3:$S$2325,10,0)</f>
        <v>&gt;180</v>
      </c>
      <c r="AU1661" s="120"/>
      <c r="AV1661" s="120"/>
      <c r="AW1661" s="120"/>
      <c r="AX1661" s="120" t="s">
        <v>544</v>
      </c>
      <c r="AY1661" s="120" t="s">
        <v>545</v>
      </c>
      <c r="AZ1661" s="120"/>
      <c r="BA1661" s="120"/>
      <c r="BB1661" s="126"/>
      <c r="BC1661" s="110"/>
      <c r="BD1661" s="111"/>
      <c r="BE1661" s="111"/>
      <c r="BF1661" s="112"/>
      <c r="BG1661" s="111"/>
      <c r="BH1661" s="113"/>
      <c r="BI1661" s="111"/>
      <c r="BJ1661" s="111"/>
      <c r="BK1661" s="114"/>
      <c r="BL1661" s="122"/>
    </row>
    <row r="1662" spans="1:64" s="125" customFormat="1" ht="14.55" customHeight="1" x14ac:dyDescent="0.3">
      <c r="A1662" s="120">
        <v>1657</v>
      </c>
      <c r="B1662" s="120" t="s">
        <v>5879</v>
      </c>
      <c r="C1662" s="120" t="s">
        <v>178</v>
      </c>
      <c r="D1662" s="120" t="s">
        <v>850</v>
      </c>
      <c r="E1662" s="120" t="s">
        <v>851</v>
      </c>
      <c r="F1662" s="120" t="s">
        <v>852</v>
      </c>
      <c r="G1662" s="120" t="s">
        <v>853</v>
      </c>
      <c r="H1662" s="120" t="s">
        <v>854</v>
      </c>
      <c r="I1662" s="120">
        <v>176391</v>
      </c>
      <c r="J1662" s="120" t="s">
        <v>889</v>
      </c>
      <c r="K1662" s="120">
        <v>176391</v>
      </c>
      <c r="L1662" s="120" t="s">
        <v>1187</v>
      </c>
      <c r="M1662" s="120" t="s">
        <v>1188</v>
      </c>
      <c r="N1662" s="120">
        <v>374004</v>
      </c>
      <c r="O1662" s="120" t="s">
        <v>977</v>
      </c>
      <c r="P1662" s="120">
        <v>91384</v>
      </c>
      <c r="Q1662" s="120" t="s">
        <v>978</v>
      </c>
      <c r="R1662" s="120" t="s">
        <v>179</v>
      </c>
      <c r="S1662" s="120" t="s">
        <v>989</v>
      </c>
      <c r="T1662" s="120" t="s">
        <v>185</v>
      </c>
      <c r="U1662" s="120" t="s">
        <v>186</v>
      </c>
      <c r="V1662" s="120">
        <v>0</v>
      </c>
      <c r="W1662" s="120" t="s">
        <v>5880</v>
      </c>
      <c r="X1662" s="120">
        <v>18489332</v>
      </c>
      <c r="Y1662" s="120" t="s">
        <v>990</v>
      </c>
      <c r="Z1662" s="120" t="s">
        <v>699</v>
      </c>
      <c r="AA1662" s="123">
        <v>31116</v>
      </c>
      <c r="AB1662" s="120" t="s">
        <v>189</v>
      </c>
      <c r="AC1662" s="120">
        <v>24</v>
      </c>
      <c r="AD1662" s="120" t="s">
        <v>192</v>
      </c>
      <c r="AE1662" s="120" t="s">
        <v>699</v>
      </c>
      <c r="AF1662" s="123">
        <v>1645</v>
      </c>
      <c r="AG1662" s="123">
        <v>1645</v>
      </c>
      <c r="AH1662" s="120" t="s">
        <v>188</v>
      </c>
      <c r="AI1662" s="123">
        <v>26978.48</v>
      </c>
      <c r="AJ1662" s="123">
        <v>956</v>
      </c>
      <c r="AK1662" s="123">
        <v>27934.48</v>
      </c>
      <c r="AL1662" s="123">
        <v>4632.5200000000004</v>
      </c>
      <c r="AM1662" s="123">
        <v>77</v>
      </c>
      <c r="AN1662" s="123">
        <v>4709.5200000000004</v>
      </c>
      <c r="AO1662" s="123">
        <v>4137.5200000000004</v>
      </c>
      <c r="AP1662" s="123">
        <v>77</v>
      </c>
      <c r="AQ1662" s="123">
        <v>4214.5200000000004</v>
      </c>
      <c r="AR1662" s="120">
        <v>44</v>
      </c>
      <c r="AS1662" s="120">
        <f>VLOOKUP(X1662:X3925,[7]Sheet1!$T$2:$AC$1764,10,0)</f>
        <v>1146</v>
      </c>
      <c r="AT1662" s="107" t="str">
        <f>VLOOKUP(X1662:X3919,'[8]Asset Classification'!$J$3:$S$2325,10,0)</f>
        <v>&gt;180</v>
      </c>
      <c r="AU1662" s="120"/>
      <c r="AV1662" s="120"/>
      <c r="AW1662" s="120"/>
      <c r="AX1662" s="120" t="s">
        <v>544</v>
      </c>
      <c r="AY1662" s="120" t="s">
        <v>545</v>
      </c>
      <c r="AZ1662" s="120"/>
      <c r="BA1662" s="120"/>
      <c r="BB1662" s="126"/>
      <c r="BC1662" s="110"/>
      <c r="BD1662" s="111"/>
      <c r="BE1662" s="111"/>
      <c r="BF1662" s="112"/>
      <c r="BG1662" s="111"/>
      <c r="BH1662" s="113"/>
      <c r="BI1662" s="111"/>
      <c r="BJ1662" s="111"/>
      <c r="BK1662" s="114"/>
      <c r="BL1662" s="122"/>
    </row>
    <row r="1663" spans="1:64" s="125" customFormat="1" ht="14.55" customHeight="1" x14ac:dyDescent="0.3">
      <c r="A1663" s="120">
        <v>1658</v>
      </c>
      <c r="B1663" s="120" t="s">
        <v>5879</v>
      </c>
      <c r="C1663" s="120" t="s">
        <v>178</v>
      </c>
      <c r="D1663" s="120" t="s">
        <v>850</v>
      </c>
      <c r="E1663" s="120" t="s">
        <v>851</v>
      </c>
      <c r="F1663" s="120" t="s">
        <v>852</v>
      </c>
      <c r="G1663" s="120" t="s">
        <v>853</v>
      </c>
      <c r="H1663" s="120" t="s">
        <v>854</v>
      </c>
      <c r="I1663" s="120">
        <v>176391</v>
      </c>
      <c r="J1663" s="120" t="s">
        <v>889</v>
      </c>
      <c r="K1663" s="120">
        <v>176391</v>
      </c>
      <c r="L1663" s="120" t="s">
        <v>1187</v>
      </c>
      <c r="M1663" s="120" t="s">
        <v>1188</v>
      </c>
      <c r="N1663" s="120">
        <v>374004</v>
      </c>
      <c r="O1663" s="120" t="s">
        <v>977</v>
      </c>
      <c r="P1663" s="120">
        <v>91384</v>
      </c>
      <c r="Q1663" s="120" t="s">
        <v>978</v>
      </c>
      <c r="R1663" s="120" t="s">
        <v>179</v>
      </c>
      <c r="S1663" s="120" t="s">
        <v>995</v>
      </c>
      <c r="T1663" s="120" t="s">
        <v>185</v>
      </c>
      <c r="U1663" s="120" t="s">
        <v>186</v>
      </c>
      <c r="V1663" s="120">
        <v>0</v>
      </c>
      <c r="W1663" s="120" t="s">
        <v>5880</v>
      </c>
      <c r="X1663" s="120">
        <v>18518774</v>
      </c>
      <c r="Y1663" s="120" t="s">
        <v>996</v>
      </c>
      <c r="Z1663" s="120" t="s">
        <v>699</v>
      </c>
      <c r="AA1663" s="123">
        <v>31116</v>
      </c>
      <c r="AB1663" s="120" t="s">
        <v>189</v>
      </c>
      <c r="AC1663" s="120">
        <v>24</v>
      </c>
      <c r="AD1663" s="120" t="s">
        <v>192</v>
      </c>
      <c r="AE1663" s="120" t="s">
        <v>699</v>
      </c>
      <c r="AF1663" s="123">
        <v>1645</v>
      </c>
      <c r="AG1663" s="123">
        <v>1645</v>
      </c>
      <c r="AH1663" s="120" t="s">
        <v>188</v>
      </c>
      <c r="AI1663" s="123">
        <v>26949.48</v>
      </c>
      <c r="AJ1663" s="123">
        <v>956</v>
      </c>
      <c r="AK1663" s="123">
        <v>27905.48</v>
      </c>
      <c r="AL1663" s="123">
        <v>4661.5200000000004</v>
      </c>
      <c r="AM1663" s="123">
        <v>77</v>
      </c>
      <c r="AN1663" s="123">
        <v>4738.5200000000004</v>
      </c>
      <c r="AO1663" s="123">
        <v>4166.5200000000004</v>
      </c>
      <c r="AP1663" s="123">
        <v>77</v>
      </c>
      <c r="AQ1663" s="123">
        <v>4243.5200000000004</v>
      </c>
      <c r="AR1663" s="120">
        <v>44</v>
      </c>
      <c r="AS1663" s="120">
        <f>VLOOKUP(X1663:X3926,[7]Sheet1!$T$2:$AC$1764,10,0)</f>
        <v>1146</v>
      </c>
      <c r="AT1663" s="107" t="str">
        <f>VLOOKUP(X1663:X3920,'[8]Asset Classification'!$J$3:$S$2325,10,0)</f>
        <v>&gt;180</v>
      </c>
      <c r="AU1663" s="120"/>
      <c r="AV1663" s="120"/>
      <c r="AW1663" s="120"/>
      <c r="AX1663" s="120" t="s">
        <v>544</v>
      </c>
      <c r="AY1663" s="120" t="s">
        <v>545</v>
      </c>
      <c r="AZ1663" s="120"/>
      <c r="BA1663" s="120"/>
      <c r="BB1663" s="126"/>
      <c r="BC1663" s="110"/>
      <c r="BD1663" s="111"/>
      <c r="BE1663" s="111"/>
      <c r="BF1663" s="112"/>
      <c r="BG1663" s="111"/>
      <c r="BH1663" s="113"/>
      <c r="BI1663" s="111"/>
      <c r="BJ1663" s="111"/>
      <c r="BK1663" s="114"/>
      <c r="BL1663" s="122"/>
    </row>
    <row r="1664" spans="1:64" s="125" customFormat="1" ht="14.55" customHeight="1" x14ac:dyDescent="0.3">
      <c r="A1664" s="120">
        <v>1659</v>
      </c>
      <c r="B1664" s="120" t="s">
        <v>5879</v>
      </c>
      <c r="C1664" s="120" t="s">
        <v>178</v>
      </c>
      <c r="D1664" s="120" t="s">
        <v>850</v>
      </c>
      <c r="E1664" s="120" t="s">
        <v>851</v>
      </c>
      <c r="F1664" s="120" t="s">
        <v>852</v>
      </c>
      <c r="G1664" s="120" t="s">
        <v>853</v>
      </c>
      <c r="H1664" s="120" t="s">
        <v>854</v>
      </c>
      <c r="I1664" s="120">
        <v>176391</v>
      </c>
      <c r="J1664" s="120" t="s">
        <v>889</v>
      </c>
      <c r="K1664" s="120">
        <v>176391</v>
      </c>
      <c r="L1664" s="120" t="s">
        <v>890</v>
      </c>
      <c r="M1664" s="120" t="s">
        <v>891</v>
      </c>
      <c r="N1664" s="120">
        <v>62829</v>
      </c>
      <c r="O1664" s="120" t="s">
        <v>1005</v>
      </c>
      <c r="P1664" s="120">
        <v>91393</v>
      </c>
      <c r="Q1664" s="120" t="s">
        <v>1006</v>
      </c>
      <c r="R1664" s="120" t="s">
        <v>179</v>
      </c>
      <c r="S1664" s="120" t="s">
        <v>1007</v>
      </c>
      <c r="T1664" s="120" t="s">
        <v>185</v>
      </c>
      <c r="U1664" s="120" t="s">
        <v>186</v>
      </c>
      <c r="V1664" s="120">
        <v>0</v>
      </c>
      <c r="W1664" s="120" t="s">
        <v>5881</v>
      </c>
      <c r="X1664" s="120">
        <v>18572582</v>
      </c>
      <c r="Y1664" s="120" t="s">
        <v>1008</v>
      </c>
      <c r="Z1664" s="120" t="s">
        <v>986</v>
      </c>
      <c r="AA1664" s="123">
        <v>31116</v>
      </c>
      <c r="AB1664" s="120" t="s">
        <v>197</v>
      </c>
      <c r="AC1664" s="120">
        <v>24</v>
      </c>
      <c r="AD1664" s="120" t="s">
        <v>192</v>
      </c>
      <c r="AE1664" s="120" t="s">
        <v>986</v>
      </c>
      <c r="AF1664" s="123">
        <v>1645</v>
      </c>
      <c r="AG1664" s="123">
        <v>1645</v>
      </c>
      <c r="AH1664" s="120" t="s">
        <v>184</v>
      </c>
      <c r="AI1664" s="123">
        <v>30591.48</v>
      </c>
      <c r="AJ1664" s="123">
        <v>553</v>
      </c>
      <c r="AK1664" s="123">
        <v>31144.48</v>
      </c>
      <c r="AL1664" s="123">
        <v>1554.52</v>
      </c>
      <c r="AM1664" s="123">
        <v>0</v>
      </c>
      <c r="AN1664" s="123">
        <v>1554.52</v>
      </c>
      <c r="AO1664" s="123">
        <v>524.52</v>
      </c>
      <c r="AP1664" s="123">
        <v>0</v>
      </c>
      <c r="AQ1664" s="123">
        <v>524.52</v>
      </c>
      <c r="AR1664" s="120">
        <v>44</v>
      </c>
      <c r="AS1664" s="120">
        <f>VLOOKUP(X1664:X3927,[7]Sheet1!$T$2:$AC$1764,10,0)</f>
        <v>1146</v>
      </c>
      <c r="AT1664" s="107" t="str">
        <f>VLOOKUP(X1664:X3921,'[8]Asset Classification'!$J$3:$S$2325,10,0)</f>
        <v>&gt;180</v>
      </c>
      <c r="AU1664" s="120"/>
      <c r="AV1664" s="120"/>
      <c r="AW1664" s="120"/>
      <c r="AX1664" s="120" t="s">
        <v>544</v>
      </c>
      <c r="AY1664" s="120" t="s">
        <v>545</v>
      </c>
      <c r="AZ1664" s="120"/>
      <c r="BA1664" s="120"/>
      <c r="BB1664" s="126"/>
      <c r="BC1664" s="110"/>
      <c r="BD1664" s="111"/>
      <c r="BE1664" s="111"/>
      <c r="BF1664" s="112"/>
      <c r="BG1664" s="111"/>
      <c r="BH1664" s="113"/>
      <c r="BI1664" s="111"/>
      <c r="BJ1664" s="111"/>
      <c r="BK1664" s="114"/>
      <c r="BL1664" s="122"/>
    </row>
    <row r="1665" spans="1:64" s="125" customFormat="1" ht="14.55" customHeight="1" x14ac:dyDescent="0.3">
      <c r="A1665" s="120">
        <v>1660</v>
      </c>
      <c r="B1665" s="120" t="s">
        <v>5879</v>
      </c>
      <c r="C1665" s="120" t="s">
        <v>178</v>
      </c>
      <c r="D1665" s="120" t="s">
        <v>850</v>
      </c>
      <c r="E1665" s="120" t="s">
        <v>851</v>
      </c>
      <c r="F1665" s="120" t="s">
        <v>852</v>
      </c>
      <c r="G1665" s="120" t="s">
        <v>853</v>
      </c>
      <c r="H1665" s="120" t="s">
        <v>854</v>
      </c>
      <c r="I1665" s="120">
        <v>178001</v>
      </c>
      <c r="J1665" s="120" t="s">
        <v>924</v>
      </c>
      <c r="K1665" s="120">
        <v>178001</v>
      </c>
      <c r="L1665" s="120" t="s">
        <v>925</v>
      </c>
      <c r="M1665" s="120" t="s">
        <v>926</v>
      </c>
      <c r="N1665" s="120">
        <v>306052</v>
      </c>
      <c r="O1665" s="120" t="s">
        <v>1005</v>
      </c>
      <c r="P1665" s="120">
        <v>91393</v>
      </c>
      <c r="Q1665" s="120" t="s">
        <v>1006</v>
      </c>
      <c r="R1665" s="120" t="s">
        <v>179</v>
      </c>
      <c r="S1665" s="120" t="s">
        <v>1036</v>
      </c>
      <c r="T1665" s="120" t="s">
        <v>185</v>
      </c>
      <c r="U1665" s="120" t="s">
        <v>186</v>
      </c>
      <c r="V1665" s="120">
        <v>0</v>
      </c>
      <c r="W1665" s="120" t="s">
        <v>5880</v>
      </c>
      <c r="X1665" s="120">
        <v>18667110</v>
      </c>
      <c r="Y1665" s="120" t="s">
        <v>1037</v>
      </c>
      <c r="Z1665" s="120" t="s">
        <v>986</v>
      </c>
      <c r="AA1665" s="123">
        <v>31116</v>
      </c>
      <c r="AB1665" s="120" t="s">
        <v>197</v>
      </c>
      <c r="AC1665" s="120">
        <v>24</v>
      </c>
      <c r="AD1665" s="120" t="s">
        <v>192</v>
      </c>
      <c r="AE1665" s="120" t="s">
        <v>986</v>
      </c>
      <c r="AF1665" s="123">
        <v>1645</v>
      </c>
      <c r="AG1665" s="123">
        <v>1645</v>
      </c>
      <c r="AH1665" s="120" t="s">
        <v>184</v>
      </c>
      <c r="AI1665" s="123">
        <v>28219.48</v>
      </c>
      <c r="AJ1665" s="123">
        <v>817</v>
      </c>
      <c r="AK1665" s="123">
        <v>29036.48</v>
      </c>
      <c r="AL1665" s="123">
        <v>3926.52</v>
      </c>
      <c r="AM1665" s="123">
        <v>30</v>
      </c>
      <c r="AN1665" s="123">
        <v>3956.52</v>
      </c>
      <c r="AO1665" s="123">
        <v>2896.52</v>
      </c>
      <c r="AP1665" s="123">
        <v>30</v>
      </c>
      <c r="AQ1665" s="123">
        <v>2926.52</v>
      </c>
      <c r="AR1665" s="120">
        <v>44</v>
      </c>
      <c r="AS1665" s="120">
        <f>VLOOKUP(X1665:X3928,[7]Sheet1!$T$2:$AC$1764,10,0)</f>
        <v>1146</v>
      </c>
      <c r="AT1665" s="107" t="str">
        <f>VLOOKUP(X1665:X3922,'[8]Asset Classification'!$J$3:$S$2325,10,0)</f>
        <v>&gt;180</v>
      </c>
      <c r="AU1665" s="120"/>
      <c r="AV1665" s="120"/>
      <c r="AW1665" s="120"/>
      <c r="AX1665" s="120" t="s">
        <v>544</v>
      </c>
      <c r="AY1665" s="120" t="s">
        <v>545</v>
      </c>
      <c r="AZ1665" s="120"/>
      <c r="BA1665" s="120"/>
      <c r="BB1665" s="126"/>
      <c r="BC1665" s="110"/>
      <c r="BD1665" s="111"/>
      <c r="BE1665" s="111"/>
      <c r="BF1665" s="112"/>
      <c r="BG1665" s="111"/>
      <c r="BH1665" s="113"/>
      <c r="BI1665" s="111"/>
      <c r="BJ1665" s="111"/>
      <c r="BK1665" s="114"/>
      <c r="BL1665" s="122"/>
    </row>
    <row r="1666" spans="1:64" s="125" customFormat="1" ht="14.55" customHeight="1" x14ac:dyDescent="0.3">
      <c r="A1666" s="120">
        <v>1661</v>
      </c>
      <c r="B1666" s="120" t="s">
        <v>5879</v>
      </c>
      <c r="C1666" s="120" t="s">
        <v>178</v>
      </c>
      <c r="D1666" s="120" t="s">
        <v>850</v>
      </c>
      <c r="E1666" s="120" t="s">
        <v>851</v>
      </c>
      <c r="F1666" s="120" t="s">
        <v>852</v>
      </c>
      <c r="G1666" s="120" t="s">
        <v>853</v>
      </c>
      <c r="H1666" s="120" t="s">
        <v>854</v>
      </c>
      <c r="I1666" s="120">
        <v>176391</v>
      </c>
      <c r="J1666" s="120" t="s">
        <v>889</v>
      </c>
      <c r="K1666" s="120">
        <v>176391</v>
      </c>
      <c r="L1666" s="120" t="s">
        <v>1187</v>
      </c>
      <c r="M1666" s="120" t="s">
        <v>1188</v>
      </c>
      <c r="N1666" s="120">
        <v>354678</v>
      </c>
      <c r="O1666" s="120" t="s">
        <v>1005</v>
      </c>
      <c r="P1666" s="120">
        <v>91393</v>
      </c>
      <c r="Q1666" s="120" t="s">
        <v>1006</v>
      </c>
      <c r="R1666" s="120" t="s">
        <v>179</v>
      </c>
      <c r="S1666" s="120" t="s">
        <v>1038</v>
      </c>
      <c r="T1666" s="120" t="s">
        <v>185</v>
      </c>
      <c r="U1666" s="120" t="s">
        <v>186</v>
      </c>
      <c r="V1666" s="120">
        <v>0</v>
      </c>
      <c r="W1666" s="120" t="s">
        <v>5880</v>
      </c>
      <c r="X1666" s="120">
        <v>18668007</v>
      </c>
      <c r="Y1666" s="120" t="s">
        <v>1039</v>
      </c>
      <c r="Z1666" s="120" t="s">
        <v>986</v>
      </c>
      <c r="AA1666" s="123">
        <v>31116</v>
      </c>
      <c r="AB1666" s="120" t="s">
        <v>197</v>
      </c>
      <c r="AC1666" s="120">
        <v>24</v>
      </c>
      <c r="AD1666" s="120" t="s">
        <v>192</v>
      </c>
      <c r="AE1666" s="120" t="s">
        <v>986</v>
      </c>
      <c r="AF1666" s="123">
        <v>1645</v>
      </c>
      <c r="AG1666" s="123">
        <v>1645</v>
      </c>
      <c r="AH1666" s="120" t="s">
        <v>184</v>
      </c>
      <c r="AI1666" s="123">
        <v>28219.48</v>
      </c>
      <c r="AJ1666" s="123">
        <v>817</v>
      </c>
      <c r="AK1666" s="123">
        <v>29036.48</v>
      </c>
      <c r="AL1666" s="123">
        <v>3926.52</v>
      </c>
      <c r="AM1666" s="123">
        <v>30</v>
      </c>
      <c r="AN1666" s="123">
        <v>3956.52</v>
      </c>
      <c r="AO1666" s="123">
        <v>2896.52</v>
      </c>
      <c r="AP1666" s="123">
        <v>30</v>
      </c>
      <c r="AQ1666" s="123">
        <v>2926.52</v>
      </c>
      <c r="AR1666" s="120">
        <v>44</v>
      </c>
      <c r="AS1666" s="120">
        <f>VLOOKUP(X1666:X3929,[7]Sheet1!$T$2:$AC$1764,10,0)</f>
        <v>1146</v>
      </c>
      <c r="AT1666" s="107" t="str">
        <f>VLOOKUP(X1666:X3923,'[8]Asset Classification'!$J$3:$S$2325,10,0)</f>
        <v>&gt;180</v>
      </c>
      <c r="AU1666" s="120"/>
      <c r="AV1666" s="120"/>
      <c r="AW1666" s="120"/>
      <c r="AX1666" s="120" t="s">
        <v>544</v>
      </c>
      <c r="AY1666" s="120" t="s">
        <v>545</v>
      </c>
      <c r="AZ1666" s="120"/>
      <c r="BA1666" s="120"/>
      <c r="BB1666" s="126"/>
      <c r="BC1666" s="110"/>
      <c r="BD1666" s="111"/>
      <c r="BE1666" s="111"/>
      <c r="BF1666" s="112"/>
      <c r="BG1666" s="111"/>
      <c r="BH1666" s="113"/>
      <c r="BI1666" s="111"/>
      <c r="BJ1666" s="111"/>
      <c r="BK1666" s="114"/>
      <c r="BL1666" s="122"/>
    </row>
    <row r="1667" spans="1:64" s="125" customFormat="1" ht="14.55" customHeight="1" x14ac:dyDescent="0.3">
      <c r="A1667" s="120">
        <v>1662</v>
      </c>
      <c r="B1667" s="120" t="s">
        <v>5879</v>
      </c>
      <c r="C1667" s="120" t="s">
        <v>178</v>
      </c>
      <c r="D1667" s="120" t="s">
        <v>850</v>
      </c>
      <c r="E1667" s="120" t="s">
        <v>851</v>
      </c>
      <c r="F1667" s="120" t="s">
        <v>852</v>
      </c>
      <c r="G1667" s="120" t="s">
        <v>853</v>
      </c>
      <c r="H1667" s="120" t="s">
        <v>854</v>
      </c>
      <c r="I1667" s="120">
        <v>40668</v>
      </c>
      <c r="J1667" s="120" t="s">
        <v>854</v>
      </c>
      <c r="K1667" s="120">
        <v>40668</v>
      </c>
      <c r="L1667" s="120" t="s">
        <v>1019</v>
      </c>
      <c r="M1667" s="120" t="s">
        <v>1020</v>
      </c>
      <c r="N1667" s="120">
        <v>360509</v>
      </c>
      <c r="O1667" s="120" t="s">
        <v>1044</v>
      </c>
      <c r="P1667" s="120">
        <v>91397</v>
      </c>
      <c r="Q1667" s="120" t="s">
        <v>1045</v>
      </c>
      <c r="R1667" s="120" t="s">
        <v>179</v>
      </c>
      <c r="S1667" s="120" t="s">
        <v>1049</v>
      </c>
      <c r="T1667" s="120" t="s">
        <v>185</v>
      </c>
      <c r="U1667" s="120" t="s">
        <v>186</v>
      </c>
      <c r="V1667" s="120">
        <v>0</v>
      </c>
      <c r="W1667" s="120" t="s">
        <v>5880</v>
      </c>
      <c r="X1667" s="120">
        <v>18706789</v>
      </c>
      <c r="Y1667" s="120" t="s">
        <v>1050</v>
      </c>
      <c r="Z1667" s="120" t="s">
        <v>1048</v>
      </c>
      <c r="AA1667" s="123">
        <v>31116</v>
      </c>
      <c r="AB1667" s="120" t="s">
        <v>189</v>
      </c>
      <c r="AC1667" s="120">
        <v>24</v>
      </c>
      <c r="AD1667" s="120" t="s">
        <v>192</v>
      </c>
      <c r="AE1667" s="120" t="s">
        <v>1048</v>
      </c>
      <c r="AF1667" s="123">
        <v>1645</v>
      </c>
      <c r="AG1667" s="123">
        <v>1645</v>
      </c>
      <c r="AH1667" s="120" t="s">
        <v>184</v>
      </c>
      <c r="AI1667" s="123">
        <v>18680.490000000002</v>
      </c>
      <c r="AJ1667" s="123">
        <v>1672.48</v>
      </c>
      <c r="AK1667" s="123">
        <v>20352.97</v>
      </c>
      <c r="AL1667" s="123">
        <v>14543.83</v>
      </c>
      <c r="AM1667" s="123">
        <v>1059.01</v>
      </c>
      <c r="AN1667" s="123">
        <v>15602.84</v>
      </c>
      <c r="AO1667" s="123">
        <v>12875.51</v>
      </c>
      <c r="AP1667" s="123">
        <v>1059.01</v>
      </c>
      <c r="AQ1667" s="123">
        <v>13934.52</v>
      </c>
      <c r="AR1667" s="120">
        <v>43</v>
      </c>
      <c r="AS1667" s="120">
        <f>VLOOKUP(X1667:X3930,[7]Sheet1!$T$2:$AC$1764,10,0)</f>
        <v>1146</v>
      </c>
      <c r="AT1667" s="107" t="str">
        <f>VLOOKUP(X1667:X3924,'[8]Asset Classification'!$J$3:$S$2325,10,0)</f>
        <v>&gt;180</v>
      </c>
      <c r="AU1667" s="120"/>
      <c r="AV1667" s="120"/>
      <c r="AW1667" s="120"/>
      <c r="AX1667" s="120" t="s">
        <v>544</v>
      </c>
      <c r="AY1667" s="120" t="s">
        <v>545</v>
      </c>
      <c r="AZ1667" s="120"/>
      <c r="BA1667" s="120"/>
      <c r="BB1667" s="126"/>
      <c r="BC1667" s="110"/>
      <c r="BD1667" s="111"/>
      <c r="BE1667" s="111"/>
      <c r="BF1667" s="112"/>
      <c r="BG1667" s="111"/>
      <c r="BH1667" s="113"/>
      <c r="BI1667" s="111"/>
      <c r="BJ1667" s="111"/>
      <c r="BK1667" s="114"/>
      <c r="BL1667" s="122"/>
    </row>
    <row r="1668" spans="1:64" s="125" customFormat="1" ht="14.55" customHeight="1" x14ac:dyDescent="0.3">
      <c r="A1668" s="120">
        <v>1663</v>
      </c>
      <c r="B1668" s="120" t="s">
        <v>5879</v>
      </c>
      <c r="C1668" s="120" t="s">
        <v>178</v>
      </c>
      <c r="D1668" s="120" t="s">
        <v>850</v>
      </c>
      <c r="E1668" s="120" t="s">
        <v>851</v>
      </c>
      <c r="F1668" s="120" t="s">
        <v>852</v>
      </c>
      <c r="G1668" s="120" t="s">
        <v>853</v>
      </c>
      <c r="H1668" s="120" t="s">
        <v>854</v>
      </c>
      <c r="I1668" s="120">
        <v>40699</v>
      </c>
      <c r="J1668" s="120" t="s">
        <v>2253</v>
      </c>
      <c r="K1668" s="120">
        <v>40699</v>
      </c>
      <c r="L1668" s="120" t="s">
        <v>961</v>
      </c>
      <c r="M1668" s="120" t="s">
        <v>962</v>
      </c>
      <c r="N1668" s="120">
        <v>376569</v>
      </c>
      <c r="O1668" s="120" t="s">
        <v>1293</v>
      </c>
      <c r="P1668" s="120">
        <v>91458</v>
      </c>
      <c r="Q1668" s="120" t="s">
        <v>1294</v>
      </c>
      <c r="R1668" s="120" t="s">
        <v>179</v>
      </c>
      <c r="S1668" s="120" t="s">
        <v>1301</v>
      </c>
      <c r="T1668" s="120" t="s">
        <v>185</v>
      </c>
      <c r="U1668" s="120" t="s">
        <v>186</v>
      </c>
      <c r="V1668" s="120">
        <v>0</v>
      </c>
      <c r="W1668" s="120" t="s">
        <v>5880</v>
      </c>
      <c r="X1668" s="120">
        <v>21765031</v>
      </c>
      <c r="Y1668" s="120" t="s">
        <v>1302</v>
      </c>
      <c r="Z1668" s="120" t="s">
        <v>622</v>
      </c>
      <c r="AA1668" s="123">
        <v>37339</v>
      </c>
      <c r="AB1668" s="120" t="s">
        <v>548</v>
      </c>
      <c r="AC1668" s="120">
        <v>24</v>
      </c>
      <c r="AD1668" s="120" t="s">
        <v>192</v>
      </c>
      <c r="AE1668" s="120" t="s">
        <v>622</v>
      </c>
      <c r="AF1668" s="123">
        <v>1950</v>
      </c>
      <c r="AG1668" s="123">
        <v>1950</v>
      </c>
      <c r="AH1668" s="120" t="s">
        <v>632</v>
      </c>
      <c r="AI1668" s="123">
        <v>19006.259999999998</v>
      </c>
      <c r="AJ1668" s="123">
        <v>2094.38</v>
      </c>
      <c r="AK1668" s="123">
        <v>21100.639999999999</v>
      </c>
      <c r="AL1668" s="123">
        <v>19601.21</v>
      </c>
      <c r="AM1668" s="123">
        <v>1957.26</v>
      </c>
      <c r="AN1668" s="123">
        <v>21558.47</v>
      </c>
      <c r="AO1668" s="123">
        <v>18398.740000000002</v>
      </c>
      <c r="AP1668" s="123">
        <v>1957.26</v>
      </c>
      <c r="AQ1668" s="123">
        <v>20356</v>
      </c>
      <c r="AR1668" s="120">
        <v>44</v>
      </c>
      <c r="AS1668" s="120">
        <f>VLOOKUP(X1668:X3931,[7]Sheet1!$T$2:$AC$1764,10,0)</f>
        <v>1146</v>
      </c>
      <c r="AT1668" s="107" t="str">
        <f>VLOOKUP(X1668:X3925,'[8]Asset Classification'!$J$3:$S$2325,10,0)</f>
        <v>&gt;180</v>
      </c>
      <c r="AU1668" s="120"/>
      <c r="AV1668" s="120"/>
      <c r="AW1668" s="120"/>
      <c r="AX1668" s="120" t="s">
        <v>544</v>
      </c>
      <c r="AY1668" s="120" t="s">
        <v>545</v>
      </c>
      <c r="AZ1668" s="120"/>
      <c r="BA1668" s="120"/>
      <c r="BB1668" s="126"/>
      <c r="BC1668" s="110"/>
      <c r="BD1668" s="111"/>
      <c r="BE1668" s="111"/>
      <c r="BF1668" s="112"/>
      <c r="BG1668" s="111"/>
      <c r="BH1668" s="113"/>
      <c r="BI1668" s="111"/>
      <c r="BJ1668" s="111"/>
      <c r="BK1668" s="114"/>
      <c r="BL1668" s="122"/>
    </row>
    <row r="1669" spans="1:64" s="125" customFormat="1" ht="14.55" customHeight="1" x14ac:dyDescent="0.3">
      <c r="A1669" s="120">
        <v>1664</v>
      </c>
      <c r="B1669" s="120" t="s">
        <v>5879</v>
      </c>
      <c r="C1669" s="120" t="s">
        <v>178</v>
      </c>
      <c r="D1669" s="120" t="s">
        <v>850</v>
      </c>
      <c r="E1669" s="120" t="s">
        <v>851</v>
      </c>
      <c r="F1669" s="120" t="s">
        <v>852</v>
      </c>
      <c r="G1669" s="120" t="s">
        <v>853</v>
      </c>
      <c r="H1669" s="120" t="s">
        <v>854</v>
      </c>
      <c r="I1669" s="120">
        <v>40699</v>
      </c>
      <c r="J1669" s="120" t="s">
        <v>2253</v>
      </c>
      <c r="K1669" s="120">
        <v>40699</v>
      </c>
      <c r="L1669" s="120" t="s">
        <v>1019</v>
      </c>
      <c r="M1669" s="120" t="s">
        <v>1020</v>
      </c>
      <c r="N1669" s="120">
        <v>382197</v>
      </c>
      <c r="O1669" s="120" t="s">
        <v>1011</v>
      </c>
      <c r="P1669" s="120">
        <v>91385</v>
      </c>
      <c r="Q1669" s="120" t="s">
        <v>794</v>
      </c>
      <c r="R1669" s="120" t="s">
        <v>179</v>
      </c>
      <c r="S1669" s="120" t="s">
        <v>1012</v>
      </c>
      <c r="T1669" s="120" t="s">
        <v>180</v>
      </c>
      <c r="U1669" s="120" t="s">
        <v>186</v>
      </c>
      <c r="V1669" s="120">
        <v>0</v>
      </c>
      <c r="W1669" s="120" t="s">
        <v>5880</v>
      </c>
      <c r="X1669" s="120">
        <v>18579048</v>
      </c>
      <c r="Y1669" s="120" t="s">
        <v>1013</v>
      </c>
      <c r="Z1669" s="120" t="s">
        <v>1014</v>
      </c>
      <c r="AA1669" s="123">
        <v>31116</v>
      </c>
      <c r="AB1669" s="120" t="s">
        <v>194</v>
      </c>
      <c r="AC1669" s="120">
        <v>24</v>
      </c>
      <c r="AD1669" s="120" t="s">
        <v>192</v>
      </c>
      <c r="AE1669" s="120" t="s">
        <v>1014</v>
      </c>
      <c r="AF1669" s="123">
        <v>1645</v>
      </c>
      <c r="AG1669" s="123">
        <v>1645</v>
      </c>
      <c r="AH1669" s="120" t="s">
        <v>184</v>
      </c>
      <c r="AI1669" s="123">
        <v>29952.48</v>
      </c>
      <c r="AJ1669" s="123">
        <v>622</v>
      </c>
      <c r="AK1669" s="123">
        <v>30574.48</v>
      </c>
      <c r="AL1669" s="123">
        <v>1674.52</v>
      </c>
      <c r="AM1669" s="123">
        <v>0</v>
      </c>
      <c r="AN1669" s="123">
        <v>1674.52</v>
      </c>
      <c r="AO1669" s="123">
        <v>1163.52</v>
      </c>
      <c r="AP1669" s="123">
        <v>0</v>
      </c>
      <c r="AQ1669" s="123">
        <v>1163.52</v>
      </c>
      <c r="AR1669" s="120">
        <v>44</v>
      </c>
      <c r="AS1669" s="120">
        <f>VLOOKUP(X1669:X3932,[7]Sheet1!$T$2:$AC$1764,10,0)</f>
        <v>1147</v>
      </c>
      <c r="AT1669" s="107" t="str">
        <f>VLOOKUP(X1669:X3926,'[8]Asset Classification'!$J$3:$S$2325,10,0)</f>
        <v>&gt;180</v>
      </c>
      <c r="AU1669" s="120"/>
      <c r="AV1669" s="120"/>
      <c r="AW1669" s="120"/>
      <c r="AX1669" s="120" t="s">
        <v>544</v>
      </c>
      <c r="AY1669" s="120" t="s">
        <v>545</v>
      </c>
      <c r="AZ1669" s="120"/>
      <c r="BA1669" s="120"/>
      <c r="BB1669" s="126"/>
      <c r="BC1669" s="110"/>
      <c r="BD1669" s="111"/>
      <c r="BE1669" s="111"/>
      <c r="BF1669" s="112"/>
      <c r="BG1669" s="111"/>
      <c r="BH1669" s="113"/>
      <c r="BI1669" s="111"/>
      <c r="BJ1669" s="111"/>
      <c r="BK1669" s="114"/>
      <c r="BL1669" s="122"/>
    </row>
    <row r="1670" spans="1:64" s="125" customFormat="1" ht="14.55" customHeight="1" x14ac:dyDescent="0.3">
      <c r="A1670" s="120">
        <v>1665</v>
      </c>
      <c r="B1670" s="120" t="s">
        <v>5879</v>
      </c>
      <c r="C1670" s="120" t="s">
        <v>178</v>
      </c>
      <c r="D1670" s="120" t="s">
        <v>850</v>
      </c>
      <c r="E1670" s="120" t="s">
        <v>851</v>
      </c>
      <c r="F1670" s="120" t="s">
        <v>852</v>
      </c>
      <c r="G1670" s="120" t="s">
        <v>853</v>
      </c>
      <c r="H1670" s="120" t="s">
        <v>854</v>
      </c>
      <c r="I1670" s="120">
        <v>40714</v>
      </c>
      <c r="J1670" s="120" t="s">
        <v>1081</v>
      </c>
      <c r="K1670" s="120">
        <v>40714</v>
      </c>
      <c r="L1670" s="120" t="s">
        <v>1019</v>
      </c>
      <c r="M1670" s="120" t="s">
        <v>1020</v>
      </c>
      <c r="N1670" s="120">
        <v>395267</v>
      </c>
      <c r="O1670" s="120" t="s">
        <v>1054</v>
      </c>
      <c r="P1670" s="120">
        <v>91399</v>
      </c>
      <c r="Q1670" s="120" t="s">
        <v>1055</v>
      </c>
      <c r="R1670" s="120" t="s">
        <v>179</v>
      </c>
      <c r="S1670" s="120" t="s">
        <v>1056</v>
      </c>
      <c r="T1670" s="120" t="s">
        <v>185</v>
      </c>
      <c r="U1670" s="120" t="s">
        <v>186</v>
      </c>
      <c r="V1670" s="120">
        <v>0</v>
      </c>
      <c r="W1670" s="120" t="s">
        <v>5880</v>
      </c>
      <c r="X1670" s="120">
        <v>18729302</v>
      </c>
      <c r="Y1670" s="120" t="s">
        <v>1057</v>
      </c>
      <c r="Z1670" s="120" t="s">
        <v>1058</v>
      </c>
      <c r="AA1670" s="123">
        <v>31116</v>
      </c>
      <c r="AB1670" s="120" t="s">
        <v>194</v>
      </c>
      <c r="AC1670" s="120">
        <v>24</v>
      </c>
      <c r="AD1670" s="120" t="s">
        <v>192</v>
      </c>
      <c r="AE1670" s="120" t="s">
        <v>1058</v>
      </c>
      <c r="AF1670" s="123">
        <v>1645</v>
      </c>
      <c r="AG1670" s="123">
        <v>1645</v>
      </c>
      <c r="AH1670" s="120" t="s">
        <v>188</v>
      </c>
      <c r="AI1670" s="123">
        <v>26200.48</v>
      </c>
      <c r="AJ1670" s="123">
        <v>1224</v>
      </c>
      <c r="AK1670" s="123">
        <v>27424.48</v>
      </c>
      <c r="AL1670" s="123">
        <v>5773.52</v>
      </c>
      <c r="AM1670" s="123">
        <v>79</v>
      </c>
      <c r="AN1670" s="123">
        <v>5852.52</v>
      </c>
      <c r="AO1670" s="123">
        <v>4915.5200000000004</v>
      </c>
      <c r="AP1670" s="123">
        <v>79</v>
      </c>
      <c r="AQ1670" s="123">
        <v>4994.5200000000004</v>
      </c>
      <c r="AR1670" s="120">
        <v>44</v>
      </c>
      <c r="AS1670" s="120">
        <f>VLOOKUP(X1670:X3933,[7]Sheet1!$T$2:$AC$1764,10,0)</f>
        <v>1147</v>
      </c>
      <c r="AT1670" s="107" t="str">
        <f>VLOOKUP(X1670:X3927,'[8]Asset Classification'!$J$3:$S$2325,10,0)</f>
        <v>&gt;180</v>
      </c>
      <c r="AU1670" s="120"/>
      <c r="AV1670" s="120"/>
      <c r="AW1670" s="120"/>
      <c r="AX1670" s="120" t="s">
        <v>544</v>
      </c>
      <c r="AY1670" s="120" t="s">
        <v>545</v>
      </c>
      <c r="AZ1670" s="120"/>
      <c r="BA1670" s="120"/>
      <c r="BB1670" s="126"/>
      <c r="BC1670" s="110"/>
      <c r="BD1670" s="111"/>
      <c r="BE1670" s="111"/>
      <c r="BF1670" s="112"/>
      <c r="BG1670" s="111"/>
      <c r="BH1670" s="113"/>
      <c r="BI1670" s="111"/>
      <c r="BJ1670" s="111"/>
      <c r="BK1670" s="114"/>
      <c r="BL1670" s="122"/>
    </row>
    <row r="1671" spans="1:64" s="125" customFormat="1" ht="14.55" customHeight="1" x14ac:dyDescent="0.3">
      <c r="A1671" s="120">
        <v>1666</v>
      </c>
      <c r="B1671" s="120" t="s">
        <v>5879</v>
      </c>
      <c r="C1671" s="120" t="s">
        <v>178</v>
      </c>
      <c r="D1671" s="120" t="s">
        <v>850</v>
      </c>
      <c r="E1671" s="120" t="s">
        <v>851</v>
      </c>
      <c r="F1671" s="120" t="s">
        <v>852</v>
      </c>
      <c r="G1671" s="120" t="s">
        <v>853</v>
      </c>
      <c r="H1671" s="120" t="s">
        <v>854</v>
      </c>
      <c r="I1671" s="120">
        <v>40731</v>
      </c>
      <c r="J1671" s="120" t="s">
        <v>1639</v>
      </c>
      <c r="K1671" s="120">
        <v>40731</v>
      </c>
      <c r="L1671" s="120" t="s">
        <v>925</v>
      </c>
      <c r="M1671" s="120" t="s">
        <v>926</v>
      </c>
      <c r="N1671" s="120">
        <v>360635</v>
      </c>
      <c r="O1671" s="120" t="s">
        <v>1054</v>
      </c>
      <c r="P1671" s="120">
        <v>91399</v>
      </c>
      <c r="Q1671" s="120" t="s">
        <v>1055</v>
      </c>
      <c r="R1671" s="120" t="s">
        <v>179</v>
      </c>
      <c r="S1671" s="120" t="s">
        <v>1059</v>
      </c>
      <c r="T1671" s="120" t="s">
        <v>215</v>
      </c>
      <c r="U1671" s="120" t="s">
        <v>186</v>
      </c>
      <c r="V1671" s="120">
        <v>0</v>
      </c>
      <c r="W1671" s="120" t="s">
        <v>5880</v>
      </c>
      <c r="X1671" s="120">
        <v>18729303</v>
      </c>
      <c r="Y1671" s="120" t="s">
        <v>1060</v>
      </c>
      <c r="Z1671" s="120" t="s">
        <v>1058</v>
      </c>
      <c r="AA1671" s="123">
        <v>31116</v>
      </c>
      <c r="AB1671" s="120" t="s">
        <v>194</v>
      </c>
      <c r="AC1671" s="120">
        <v>24</v>
      </c>
      <c r="AD1671" s="120" t="s">
        <v>192</v>
      </c>
      <c r="AE1671" s="120" t="s">
        <v>1058</v>
      </c>
      <c r="AF1671" s="123">
        <v>1645</v>
      </c>
      <c r="AG1671" s="123">
        <v>1645</v>
      </c>
      <c r="AH1671" s="120" t="s">
        <v>184</v>
      </c>
      <c r="AI1671" s="123">
        <v>28326.48</v>
      </c>
      <c r="AJ1671" s="123">
        <v>949</v>
      </c>
      <c r="AK1671" s="123">
        <v>29275.48</v>
      </c>
      <c r="AL1671" s="123">
        <v>3334.52</v>
      </c>
      <c r="AM1671" s="123">
        <v>13</v>
      </c>
      <c r="AN1671" s="123">
        <v>3347.52</v>
      </c>
      <c r="AO1671" s="123">
        <v>2789.52</v>
      </c>
      <c r="AP1671" s="123">
        <v>13</v>
      </c>
      <c r="AQ1671" s="123">
        <v>2802.52</v>
      </c>
      <c r="AR1671" s="120">
        <v>44</v>
      </c>
      <c r="AS1671" s="120">
        <f>VLOOKUP(X1671:X3934,[7]Sheet1!$T$2:$AC$1764,10,0)</f>
        <v>1147</v>
      </c>
      <c r="AT1671" s="107" t="str">
        <f>VLOOKUP(X1671:X3928,'[8]Asset Classification'!$J$3:$S$2325,10,0)</f>
        <v>&gt;180</v>
      </c>
      <c r="AU1671" s="120"/>
      <c r="AV1671" s="120"/>
      <c r="AW1671" s="120"/>
      <c r="AX1671" s="120" t="s">
        <v>544</v>
      </c>
      <c r="AY1671" s="120" t="s">
        <v>545</v>
      </c>
      <c r="AZ1671" s="120"/>
      <c r="BA1671" s="120"/>
      <c r="BB1671" s="126"/>
      <c r="BC1671" s="110"/>
      <c r="BD1671" s="111"/>
      <c r="BE1671" s="111"/>
      <c r="BF1671" s="112"/>
      <c r="BG1671" s="111"/>
      <c r="BH1671" s="113"/>
      <c r="BI1671" s="111"/>
      <c r="BJ1671" s="111"/>
      <c r="BK1671" s="114"/>
      <c r="BL1671" s="122"/>
    </row>
    <row r="1672" spans="1:64" s="125" customFormat="1" ht="14.55" customHeight="1" x14ac:dyDescent="0.3">
      <c r="A1672" s="120">
        <v>1667</v>
      </c>
      <c r="B1672" s="120" t="s">
        <v>5879</v>
      </c>
      <c r="C1672" s="120" t="s">
        <v>178</v>
      </c>
      <c r="D1672" s="120" t="s">
        <v>850</v>
      </c>
      <c r="E1672" s="120" t="s">
        <v>851</v>
      </c>
      <c r="F1672" s="120" t="s">
        <v>852</v>
      </c>
      <c r="G1672" s="120" t="s">
        <v>853</v>
      </c>
      <c r="H1672" s="120" t="s">
        <v>854</v>
      </c>
      <c r="I1672" s="120">
        <v>40735</v>
      </c>
      <c r="J1672" s="120" t="s">
        <v>915</v>
      </c>
      <c r="K1672" s="120">
        <v>40735</v>
      </c>
      <c r="L1672" s="120" t="s">
        <v>916</v>
      </c>
      <c r="M1672" s="120" t="s">
        <v>917</v>
      </c>
      <c r="N1672" s="120">
        <v>347438</v>
      </c>
      <c r="O1672" s="120" t="s">
        <v>1197</v>
      </c>
      <c r="P1672" s="120">
        <v>91434</v>
      </c>
      <c r="Q1672" s="120" t="s">
        <v>1198</v>
      </c>
      <c r="R1672" s="120" t="s">
        <v>179</v>
      </c>
      <c r="S1672" s="120" t="s">
        <v>1199</v>
      </c>
      <c r="T1672" s="120" t="s">
        <v>185</v>
      </c>
      <c r="U1672" s="120" t="s">
        <v>186</v>
      </c>
      <c r="V1672" s="120">
        <v>0</v>
      </c>
      <c r="W1672" s="120" t="s">
        <v>5880</v>
      </c>
      <c r="X1672" s="120">
        <v>21073924</v>
      </c>
      <c r="Y1672" s="120" t="s">
        <v>1200</v>
      </c>
      <c r="Z1672" s="120" t="s">
        <v>620</v>
      </c>
      <c r="AA1672" s="123">
        <v>37339</v>
      </c>
      <c r="AB1672" s="120" t="s">
        <v>194</v>
      </c>
      <c r="AC1672" s="120">
        <v>24</v>
      </c>
      <c r="AD1672" s="120" t="s">
        <v>192</v>
      </c>
      <c r="AE1672" s="120" t="s">
        <v>620</v>
      </c>
      <c r="AF1672" s="123">
        <v>1980</v>
      </c>
      <c r="AG1672" s="123">
        <v>1980</v>
      </c>
      <c r="AH1672" s="120" t="s">
        <v>496</v>
      </c>
      <c r="AI1672" s="123">
        <v>35362.129999999997</v>
      </c>
      <c r="AJ1672" s="123">
        <v>881.59</v>
      </c>
      <c r="AK1672" s="123">
        <v>36243.72</v>
      </c>
      <c r="AL1672" s="123">
        <v>2607.87</v>
      </c>
      <c r="AM1672" s="123">
        <v>16.8</v>
      </c>
      <c r="AN1672" s="123">
        <v>2624.67</v>
      </c>
      <c r="AO1672" s="123">
        <v>1976.87</v>
      </c>
      <c r="AP1672" s="123">
        <v>16.8</v>
      </c>
      <c r="AQ1672" s="123">
        <v>1993.67</v>
      </c>
      <c r="AR1672" s="120">
        <v>43</v>
      </c>
      <c r="AS1672" s="120">
        <f>VLOOKUP(X1672:X3935,[7]Sheet1!$T$2:$AC$1764,10,0)</f>
        <v>1147</v>
      </c>
      <c r="AT1672" s="107" t="str">
        <f>VLOOKUP(X1672:X3929,'[8]Asset Classification'!$J$3:$S$2325,10,0)</f>
        <v>&gt;180</v>
      </c>
      <c r="AU1672" s="120"/>
      <c r="AV1672" s="120"/>
      <c r="AW1672" s="120"/>
      <c r="AX1672" s="120" t="s">
        <v>544</v>
      </c>
      <c r="AY1672" s="120" t="s">
        <v>545</v>
      </c>
      <c r="AZ1672" s="120"/>
      <c r="BA1672" s="120"/>
      <c r="BB1672" s="126"/>
      <c r="BC1672" s="110"/>
      <c r="BD1672" s="111"/>
      <c r="BE1672" s="111"/>
      <c r="BF1672" s="112"/>
      <c r="BG1672" s="111"/>
      <c r="BH1672" s="113"/>
      <c r="BI1672" s="111"/>
      <c r="BJ1672" s="111"/>
      <c r="BK1672" s="114"/>
      <c r="BL1672" s="122"/>
    </row>
    <row r="1673" spans="1:64" s="125" customFormat="1" ht="14.55" customHeight="1" x14ac:dyDescent="0.3">
      <c r="A1673" s="120">
        <v>1668</v>
      </c>
      <c r="B1673" s="120" t="s">
        <v>5879</v>
      </c>
      <c r="C1673" s="120" t="s">
        <v>178</v>
      </c>
      <c r="D1673" s="120" t="s">
        <v>850</v>
      </c>
      <c r="E1673" s="120" t="s">
        <v>851</v>
      </c>
      <c r="F1673" s="120" t="s">
        <v>852</v>
      </c>
      <c r="G1673" s="120" t="s">
        <v>853</v>
      </c>
      <c r="H1673" s="120" t="s">
        <v>854</v>
      </c>
      <c r="I1673" s="120">
        <v>40735</v>
      </c>
      <c r="J1673" s="120" t="s">
        <v>915</v>
      </c>
      <c r="K1673" s="120">
        <v>40735</v>
      </c>
      <c r="L1673" s="120" t="s">
        <v>916</v>
      </c>
      <c r="M1673" s="120" t="s">
        <v>917</v>
      </c>
      <c r="N1673" s="120">
        <v>62893</v>
      </c>
      <c r="O1673" s="120" t="s">
        <v>1266</v>
      </c>
      <c r="P1673" s="120">
        <v>91461</v>
      </c>
      <c r="Q1673" s="120" t="s">
        <v>1267</v>
      </c>
      <c r="R1673" s="120" t="s">
        <v>179</v>
      </c>
      <c r="S1673" s="120" t="s">
        <v>1327</v>
      </c>
      <c r="T1673" s="120" t="s">
        <v>180</v>
      </c>
      <c r="U1673" s="120" t="s">
        <v>186</v>
      </c>
      <c r="V1673" s="120">
        <v>0</v>
      </c>
      <c r="W1673" s="120" t="s">
        <v>5880</v>
      </c>
      <c r="X1673" s="120">
        <v>21825149</v>
      </c>
      <c r="Y1673" s="120" t="s">
        <v>1328</v>
      </c>
      <c r="Z1673" s="120" t="s">
        <v>725</v>
      </c>
      <c r="AA1673" s="123">
        <v>31116</v>
      </c>
      <c r="AB1673" s="120" t="s">
        <v>189</v>
      </c>
      <c r="AC1673" s="120">
        <v>24</v>
      </c>
      <c r="AD1673" s="120" t="s">
        <v>192</v>
      </c>
      <c r="AE1673" s="120" t="s">
        <v>725</v>
      </c>
      <c r="AF1673" s="123">
        <v>1650</v>
      </c>
      <c r="AG1673" s="123">
        <v>1650</v>
      </c>
      <c r="AH1673" s="120" t="s">
        <v>243</v>
      </c>
      <c r="AI1673" s="123">
        <v>13694.99</v>
      </c>
      <c r="AJ1673" s="123">
        <v>2375.5300000000002</v>
      </c>
      <c r="AK1673" s="123">
        <v>16070.52</v>
      </c>
      <c r="AL1673" s="123">
        <v>20221.09</v>
      </c>
      <c r="AM1673" s="123">
        <v>2046.99</v>
      </c>
      <c r="AN1673" s="123">
        <v>22268.080000000002</v>
      </c>
      <c r="AO1673" s="123">
        <v>17775.009999999998</v>
      </c>
      <c r="AP1673" s="123">
        <v>2046.99</v>
      </c>
      <c r="AQ1673" s="123">
        <v>19822</v>
      </c>
      <c r="AR1673" s="120">
        <v>44</v>
      </c>
      <c r="AS1673" s="120">
        <f>VLOOKUP(X1673:X3936,[7]Sheet1!$T$2:$AC$1764,10,0)</f>
        <v>1147</v>
      </c>
      <c r="AT1673" s="107" t="str">
        <f>VLOOKUP(X1673:X3930,'[8]Asset Classification'!$J$3:$S$2325,10,0)</f>
        <v>&gt;180</v>
      </c>
      <c r="AU1673" s="120"/>
      <c r="AV1673" s="120"/>
      <c r="AW1673" s="120"/>
      <c r="AX1673" s="120" t="s">
        <v>544</v>
      </c>
      <c r="AY1673" s="120" t="s">
        <v>545</v>
      </c>
      <c r="AZ1673" s="120"/>
      <c r="BA1673" s="120"/>
      <c r="BB1673" s="126"/>
      <c r="BC1673" s="110"/>
      <c r="BD1673" s="111"/>
      <c r="BE1673" s="111"/>
      <c r="BF1673" s="112"/>
      <c r="BG1673" s="111"/>
      <c r="BH1673" s="113"/>
      <c r="BI1673" s="111"/>
      <c r="BJ1673" s="111"/>
      <c r="BK1673" s="114"/>
      <c r="BL1673" s="122"/>
    </row>
    <row r="1674" spans="1:64" s="125" customFormat="1" ht="14.55" customHeight="1" x14ac:dyDescent="0.3">
      <c r="A1674" s="120">
        <v>1669</v>
      </c>
      <c r="B1674" s="120" t="s">
        <v>5879</v>
      </c>
      <c r="C1674" s="120" t="s">
        <v>178</v>
      </c>
      <c r="D1674" s="120" t="s">
        <v>850</v>
      </c>
      <c r="E1674" s="120" t="s">
        <v>851</v>
      </c>
      <c r="F1674" s="120" t="s">
        <v>852</v>
      </c>
      <c r="G1674" s="120" t="s">
        <v>853</v>
      </c>
      <c r="H1674" s="120" t="s">
        <v>854</v>
      </c>
      <c r="I1674" s="120">
        <v>40735</v>
      </c>
      <c r="J1674" s="120" t="s">
        <v>915</v>
      </c>
      <c r="K1674" s="120">
        <v>40735</v>
      </c>
      <c r="L1674" s="120" t="s">
        <v>916</v>
      </c>
      <c r="M1674" s="120" t="s">
        <v>917</v>
      </c>
      <c r="N1674" s="120">
        <v>62893</v>
      </c>
      <c r="O1674" s="120" t="s">
        <v>1011</v>
      </c>
      <c r="P1674" s="120">
        <v>91385</v>
      </c>
      <c r="Q1674" s="120" t="s">
        <v>794</v>
      </c>
      <c r="R1674" s="120" t="s">
        <v>227</v>
      </c>
      <c r="S1674" s="120" t="s">
        <v>1012</v>
      </c>
      <c r="T1674" s="120" t="s">
        <v>180</v>
      </c>
      <c r="U1674" s="120" t="s">
        <v>186</v>
      </c>
      <c r="V1674" s="120">
        <v>0</v>
      </c>
      <c r="W1674" s="120" t="s">
        <v>5880</v>
      </c>
      <c r="X1674" s="120">
        <v>32791805</v>
      </c>
      <c r="Y1674" s="120" t="s">
        <v>1013</v>
      </c>
      <c r="Z1674" s="120" t="s">
        <v>1507</v>
      </c>
      <c r="AA1674" s="123">
        <v>29241</v>
      </c>
      <c r="AB1674" s="120" t="s">
        <v>194</v>
      </c>
      <c r="AC1674" s="120">
        <v>18</v>
      </c>
      <c r="AD1674" s="120" t="s">
        <v>192</v>
      </c>
      <c r="AE1674" s="120" t="s">
        <v>1507</v>
      </c>
      <c r="AF1674" s="123">
        <v>1763</v>
      </c>
      <c r="AG1674" s="123">
        <v>1950</v>
      </c>
      <c r="AH1674" s="120" t="s">
        <v>1508</v>
      </c>
      <c r="AI1674" s="123">
        <v>7893.45</v>
      </c>
      <c r="AJ1674" s="123">
        <v>3169.55</v>
      </c>
      <c r="AK1674" s="123">
        <v>11063</v>
      </c>
      <c r="AL1674" s="123">
        <v>21347.55</v>
      </c>
      <c r="AM1674" s="123">
        <v>2502.4499999999998</v>
      </c>
      <c r="AN1674" s="123">
        <v>23850</v>
      </c>
      <c r="AO1674" s="123">
        <v>21347.55</v>
      </c>
      <c r="AP1674" s="123">
        <v>2502.4499999999998</v>
      </c>
      <c r="AQ1674" s="123">
        <v>23850</v>
      </c>
      <c r="AR1674" s="120">
        <v>44</v>
      </c>
      <c r="AS1674" s="120">
        <f>VLOOKUP(X1674:X3937,[7]Sheet1!$T$2:$AC$1764,10,0)</f>
        <v>1147</v>
      </c>
      <c r="AT1674" s="107" t="str">
        <f>VLOOKUP(X1674:X3931,'[8]Asset Classification'!$J$3:$S$2325,10,0)</f>
        <v>&gt;180</v>
      </c>
      <c r="AU1674" s="120"/>
      <c r="AV1674" s="120"/>
      <c r="AW1674" s="120"/>
      <c r="AX1674" s="120" t="s">
        <v>544</v>
      </c>
      <c r="AY1674" s="120" t="s">
        <v>545</v>
      </c>
      <c r="AZ1674" s="120"/>
      <c r="BA1674" s="120"/>
      <c r="BB1674" s="126"/>
      <c r="BC1674" s="110"/>
      <c r="BD1674" s="111"/>
      <c r="BE1674" s="111"/>
      <c r="BF1674" s="112"/>
      <c r="BG1674" s="111"/>
      <c r="BH1674" s="113"/>
      <c r="BI1674" s="111"/>
      <c r="BJ1674" s="111"/>
      <c r="BK1674" s="114"/>
      <c r="BL1674" s="122"/>
    </row>
    <row r="1675" spans="1:64" s="125" customFormat="1" ht="14.55" customHeight="1" x14ac:dyDescent="0.3">
      <c r="A1675" s="120">
        <v>1670</v>
      </c>
      <c r="B1675" s="120" t="s">
        <v>5879</v>
      </c>
      <c r="C1675" s="120" t="s">
        <v>178</v>
      </c>
      <c r="D1675" s="120" t="s">
        <v>850</v>
      </c>
      <c r="E1675" s="120" t="s">
        <v>851</v>
      </c>
      <c r="F1675" s="120" t="s">
        <v>852</v>
      </c>
      <c r="G1675" s="120" t="s">
        <v>853</v>
      </c>
      <c r="H1675" s="120" t="s">
        <v>854</v>
      </c>
      <c r="I1675" s="120">
        <v>170478</v>
      </c>
      <c r="J1675" s="120" t="s">
        <v>854</v>
      </c>
      <c r="K1675" s="120">
        <v>170478</v>
      </c>
      <c r="L1675" s="120" t="s">
        <v>1019</v>
      </c>
      <c r="M1675" s="120" t="s">
        <v>1020</v>
      </c>
      <c r="N1675" s="120">
        <v>62886</v>
      </c>
      <c r="O1675" s="120" t="s">
        <v>1021</v>
      </c>
      <c r="P1675" s="120">
        <v>91370</v>
      </c>
      <c r="Q1675" s="120" t="s">
        <v>1022</v>
      </c>
      <c r="R1675" s="120" t="s">
        <v>179</v>
      </c>
      <c r="S1675" s="120" t="s">
        <v>1023</v>
      </c>
      <c r="T1675" s="120" t="s">
        <v>180</v>
      </c>
      <c r="U1675" s="120" t="s">
        <v>181</v>
      </c>
      <c r="V1675" s="120">
        <v>0</v>
      </c>
      <c r="W1675" s="120" t="s">
        <v>5880</v>
      </c>
      <c r="X1675" s="120">
        <v>18627105</v>
      </c>
      <c r="Y1675" s="120" t="s">
        <v>1024</v>
      </c>
      <c r="Z1675" s="120" t="s">
        <v>199</v>
      </c>
      <c r="AA1675" s="123">
        <v>31116</v>
      </c>
      <c r="AB1675" s="120" t="s">
        <v>194</v>
      </c>
      <c r="AC1675" s="120">
        <v>24</v>
      </c>
      <c r="AD1675" s="120" t="s">
        <v>192</v>
      </c>
      <c r="AE1675" s="120" t="s">
        <v>199</v>
      </c>
      <c r="AF1675" s="123">
        <v>1645</v>
      </c>
      <c r="AG1675" s="123">
        <v>1645</v>
      </c>
      <c r="AH1675" s="120" t="s">
        <v>188</v>
      </c>
      <c r="AI1675" s="123">
        <v>29954.48</v>
      </c>
      <c r="AJ1675" s="123">
        <v>866</v>
      </c>
      <c r="AK1675" s="123">
        <v>30820.48</v>
      </c>
      <c r="AL1675" s="123">
        <v>1401.52</v>
      </c>
      <c r="AM1675" s="123">
        <v>0</v>
      </c>
      <c r="AN1675" s="123">
        <v>1401.52</v>
      </c>
      <c r="AO1675" s="123">
        <v>1161.52</v>
      </c>
      <c r="AP1675" s="123">
        <v>0</v>
      </c>
      <c r="AQ1675" s="123">
        <v>1161.52</v>
      </c>
      <c r="AR1675" s="120">
        <v>46</v>
      </c>
      <c r="AS1675" s="120">
        <f>VLOOKUP(X1675:X3938,[7]Sheet1!$T$2:$AC$1764,10,0)</f>
        <v>1148</v>
      </c>
      <c r="AT1675" s="107" t="str">
        <f>VLOOKUP(X1675:X3932,'[8]Asset Classification'!$J$3:$S$2325,10,0)</f>
        <v>&gt;180</v>
      </c>
      <c r="AU1675" s="120"/>
      <c r="AV1675" s="120"/>
      <c r="AW1675" s="120"/>
      <c r="AX1675" s="120" t="s">
        <v>544</v>
      </c>
      <c r="AY1675" s="120" t="s">
        <v>545</v>
      </c>
      <c r="AZ1675" s="120"/>
      <c r="BA1675" s="120"/>
      <c r="BB1675" s="126"/>
      <c r="BC1675" s="110"/>
      <c r="BD1675" s="111"/>
      <c r="BE1675" s="111"/>
      <c r="BF1675" s="112"/>
      <c r="BG1675" s="111"/>
      <c r="BH1675" s="113"/>
      <c r="BI1675" s="111"/>
      <c r="BJ1675" s="111"/>
      <c r="BK1675" s="114"/>
      <c r="BL1675" s="122"/>
    </row>
    <row r="1676" spans="1:64" s="125" customFormat="1" ht="14.55" customHeight="1" x14ac:dyDescent="0.3">
      <c r="A1676" s="120">
        <v>1671</v>
      </c>
      <c r="B1676" s="120" t="s">
        <v>5879</v>
      </c>
      <c r="C1676" s="120" t="s">
        <v>178</v>
      </c>
      <c r="D1676" s="120" t="s">
        <v>850</v>
      </c>
      <c r="E1676" s="120" t="s">
        <v>851</v>
      </c>
      <c r="F1676" s="120" t="s">
        <v>852</v>
      </c>
      <c r="G1676" s="120" t="s">
        <v>853</v>
      </c>
      <c r="H1676" s="120" t="s">
        <v>854</v>
      </c>
      <c r="I1676" s="120">
        <v>178001</v>
      </c>
      <c r="J1676" s="120" t="s">
        <v>924</v>
      </c>
      <c r="K1676" s="120">
        <v>178001</v>
      </c>
      <c r="L1676" s="120" t="s">
        <v>925</v>
      </c>
      <c r="M1676" s="120" t="s">
        <v>926</v>
      </c>
      <c r="N1676" s="120">
        <v>320289</v>
      </c>
      <c r="O1676" s="120" t="s">
        <v>918</v>
      </c>
      <c r="P1676" s="120">
        <v>91364</v>
      </c>
      <c r="Q1676" s="120" t="s">
        <v>919</v>
      </c>
      <c r="R1676" s="120" t="s">
        <v>179</v>
      </c>
      <c r="S1676" s="120" t="s">
        <v>922</v>
      </c>
      <c r="T1676" s="120" t="s">
        <v>185</v>
      </c>
      <c r="U1676" s="120" t="s">
        <v>181</v>
      </c>
      <c r="V1676" s="120">
        <v>0</v>
      </c>
      <c r="W1676" s="120" t="s">
        <v>5880</v>
      </c>
      <c r="X1676" s="120">
        <v>19402160</v>
      </c>
      <c r="Y1676" s="120" t="s">
        <v>923</v>
      </c>
      <c r="Z1676" s="120" t="s">
        <v>714</v>
      </c>
      <c r="AA1676" s="123">
        <v>20744</v>
      </c>
      <c r="AB1676" s="120" t="s">
        <v>189</v>
      </c>
      <c r="AC1676" s="120">
        <v>24</v>
      </c>
      <c r="AD1676" s="120" t="s">
        <v>190</v>
      </c>
      <c r="AE1676" s="120" t="s">
        <v>714</v>
      </c>
      <c r="AF1676" s="123">
        <v>1100</v>
      </c>
      <c r="AG1676" s="123">
        <v>1100</v>
      </c>
      <c r="AH1676" s="120" t="s">
        <v>764</v>
      </c>
      <c r="AI1676" s="123">
        <v>8731.4699999999993</v>
      </c>
      <c r="AJ1676" s="123">
        <v>1680.45</v>
      </c>
      <c r="AK1676" s="123">
        <v>10411.92</v>
      </c>
      <c r="AL1676" s="123">
        <v>14031.37</v>
      </c>
      <c r="AM1676" s="123">
        <v>1659.05</v>
      </c>
      <c r="AN1676" s="123">
        <v>15690.42</v>
      </c>
      <c r="AO1676" s="123">
        <v>12766.53</v>
      </c>
      <c r="AP1676" s="123">
        <v>1659.05</v>
      </c>
      <c r="AQ1676" s="123">
        <v>14425.58</v>
      </c>
      <c r="AR1676" s="120">
        <v>45</v>
      </c>
      <c r="AS1676" s="120">
        <f>VLOOKUP(X1676:X3939,[7]Sheet1!$T$2:$AC$1764,10,0)</f>
        <v>1148</v>
      </c>
      <c r="AT1676" s="107" t="str">
        <f>VLOOKUP(X1676:X3933,'[8]Asset Classification'!$J$3:$S$2325,10,0)</f>
        <v>&gt;180</v>
      </c>
      <c r="AU1676" s="120"/>
      <c r="AV1676" s="120"/>
      <c r="AW1676" s="120"/>
      <c r="AX1676" s="120" t="s">
        <v>544</v>
      </c>
      <c r="AY1676" s="120" t="s">
        <v>545</v>
      </c>
      <c r="AZ1676" s="120"/>
      <c r="BA1676" s="120"/>
      <c r="BB1676" s="126"/>
      <c r="BC1676" s="110"/>
      <c r="BD1676" s="111"/>
      <c r="BE1676" s="111"/>
      <c r="BF1676" s="112"/>
      <c r="BG1676" s="111"/>
      <c r="BH1676" s="113"/>
      <c r="BI1676" s="111"/>
      <c r="BJ1676" s="111"/>
      <c r="BK1676" s="114"/>
      <c r="BL1676" s="122"/>
    </row>
    <row r="1677" spans="1:64" s="125" customFormat="1" ht="14.55" customHeight="1" x14ac:dyDescent="0.3">
      <c r="A1677" s="120">
        <v>1672</v>
      </c>
      <c r="B1677" s="120" t="s">
        <v>5879</v>
      </c>
      <c r="C1677" s="120" t="s">
        <v>178</v>
      </c>
      <c r="D1677" s="120" t="s">
        <v>850</v>
      </c>
      <c r="E1677" s="120" t="s">
        <v>851</v>
      </c>
      <c r="F1677" s="120" t="s">
        <v>852</v>
      </c>
      <c r="G1677" s="120" t="s">
        <v>853</v>
      </c>
      <c r="H1677" s="120" t="s">
        <v>854</v>
      </c>
      <c r="I1677" s="120">
        <v>176391</v>
      </c>
      <c r="J1677" s="120" t="s">
        <v>889</v>
      </c>
      <c r="K1677" s="120">
        <v>176391</v>
      </c>
      <c r="L1677" s="120" t="s">
        <v>1187</v>
      </c>
      <c r="M1677" s="120" t="s">
        <v>1188</v>
      </c>
      <c r="N1677" s="120">
        <v>363962</v>
      </c>
      <c r="O1677" s="120" t="s">
        <v>1085</v>
      </c>
      <c r="P1677" s="120">
        <v>91418</v>
      </c>
      <c r="Q1677" s="120" t="s">
        <v>1086</v>
      </c>
      <c r="R1677" s="120" t="s">
        <v>208</v>
      </c>
      <c r="S1677" s="120" t="s">
        <v>1087</v>
      </c>
      <c r="T1677" s="120" t="s">
        <v>185</v>
      </c>
      <c r="U1677" s="120" t="s">
        <v>181</v>
      </c>
      <c r="V1677" s="120">
        <v>0</v>
      </c>
      <c r="W1677" s="120" t="s">
        <v>5880</v>
      </c>
      <c r="X1677" s="120">
        <v>19212560</v>
      </c>
      <c r="Y1677" s="120" t="s">
        <v>1088</v>
      </c>
      <c r="Z1677" s="120" t="s">
        <v>615</v>
      </c>
      <c r="AA1677" s="123">
        <v>20744</v>
      </c>
      <c r="AB1677" s="120" t="s">
        <v>189</v>
      </c>
      <c r="AC1677" s="120">
        <v>18</v>
      </c>
      <c r="AD1677" s="120" t="s">
        <v>192</v>
      </c>
      <c r="AE1677" s="120" t="s">
        <v>615</v>
      </c>
      <c r="AF1677" s="123">
        <v>1385</v>
      </c>
      <c r="AG1677" s="123">
        <v>1385</v>
      </c>
      <c r="AH1677" s="120" t="s">
        <v>635</v>
      </c>
      <c r="AI1677" s="123">
        <v>18095.34</v>
      </c>
      <c r="AJ1677" s="123">
        <v>720.72</v>
      </c>
      <c r="AK1677" s="123">
        <v>18816.060000000001</v>
      </c>
      <c r="AL1677" s="123">
        <v>4032.15</v>
      </c>
      <c r="AM1677" s="123">
        <v>57.39</v>
      </c>
      <c r="AN1677" s="123">
        <v>4089.54</v>
      </c>
      <c r="AO1677" s="123">
        <v>2861.66</v>
      </c>
      <c r="AP1677" s="123">
        <v>57.39</v>
      </c>
      <c r="AQ1677" s="123">
        <v>2919.05</v>
      </c>
      <c r="AR1677" s="120">
        <v>45</v>
      </c>
      <c r="AS1677" s="120">
        <f>VLOOKUP(X1677:X3940,[7]Sheet1!$T$2:$AC$1764,10,0)</f>
        <v>1168</v>
      </c>
      <c r="AT1677" s="107" t="str">
        <f>VLOOKUP(X1677:X3934,'[8]Asset Classification'!$J$3:$S$2325,10,0)</f>
        <v>&gt;180</v>
      </c>
      <c r="AU1677" s="120"/>
      <c r="AV1677" s="120"/>
      <c r="AW1677" s="120"/>
      <c r="AX1677" s="120" t="s">
        <v>544</v>
      </c>
      <c r="AY1677" s="120" t="s">
        <v>545</v>
      </c>
      <c r="AZ1677" s="120"/>
      <c r="BA1677" s="120"/>
      <c r="BB1677" s="126"/>
      <c r="BC1677" s="110"/>
      <c r="BD1677" s="111"/>
      <c r="BE1677" s="111"/>
      <c r="BF1677" s="112"/>
      <c r="BG1677" s="111"/>
      <c r="BH1677" s="113"/>
      <c r="BI1677" s="111"/>
      <c r="BJ1677" s="111"/>
      <c r="BK1677" s="114"/>
      <c r="BL1677" s="122"/>
    </row>
    <row r="1678" spans="1:64" s="125" customFormat="1" ht="14.55" customHeight="1" x14ac:dyDescent="0.3">
      <c r="A1678" s="120">
        <v>1673</v>
      </c>
      <c r="B1678" s="120" t="s">
        <v>5879</v>
      </c>
      <c r="C1678" s="120" t="s">
        <v>178</v>
      </c>
      <c r="D1678" s="120" t="s">
        <v>850</v>
      </c>
      <c r="E1678" s="120" t="s">
        <v>851</v>
      </c>
      <c r="F1678" s="120" t="s">
        <v>852</v>
      </c>
      <c r="G1678" s="120" t="s">
        <v>853</v>
      </c>
      <c r="H1678" s="120" t="s">
        <v>854</v>
      </c>
      <c r="I1678" s="120">
        <v>40735</v>
      </c>
      <c r="J1678" s="120" t="s">
        <v>915</v>
      </c>
      <c r="K1678" s="120">
        <v>40735</v>
      </c>
      <c r="L1678" s="120" t="s">
        <v>916</v>
      </c>
      <c r="M1678" s="120" t="s">
        <v>917</v>
      </c>
      <c r="N1678" s="120">
        <v>62888</v>
      </c>
      <c r="O1678" s="120" t="s">
        <v>1077</v>
      </c>
      <c r="P1678" s="120">
        <v>91411</v>
      </c>
      <c r="Q1678" s="120" t="s">
        <v>1078</v>
      </c>
      <c r="R1678" s="120" t="s">
        <v>179</v>
      </c>
      <c r="S1678" s="120" t="s">
        <v>1243</v>
      </c>
      <c r="T1678" s="120" t="s">
        <v>180</v>
      </c>
      <c r="U1678" s="120" t="s">
        <v>181</v>
      </c>
      <c r="V1678" s="120">
        <v>0</v>
      </c>
      <c r="W1678" s="120" t="s">
        <v>5880</v>
      </c>
      <c r="X1678" s="120">
        <v>21446311</v>
      </c>
      <c r="Y1678" s="120" t="s">
        <v>1244</v>
      </c>
      <c r="Z1678" s="120" t="s">
        <v>715</v>
      </c>
      <c r="AA1678" s="123">
        <v>46674</v>
      </c>
      <c r="AB1678" s="120" t="s">
        <v>182</v>
      </c>
      <c r="AC1678" s="120">
        <v>24</v>
      </c>
      <c r="AD1678" s="120" t="s">
        <v>190</v>
      </c>
      <c r="AE1678" s="120" t="s">
        <v>715</v>
      </c>
      <c r="AF1678" s="123">
        <v>2470</v>
      </c>
      <c r="AG1678" s="123">
        <v>2470</v>
      </c>
      <c r="AH1678" s="120" t="s">
        <v>184</v>
      </c>
      <c r="AI1678" s="123">
        <v>34640</v>
      </c>
      <c r="AJ1678" s="123">
        <v>1674.73</v>
      </c>
      <c r="AK1678" s="123">
        <v>36314.730000000003</v>
      </c>
      <c r="AL1678" s="123">
        <v>13541</v>
      </c>
      <c r="AM1678" s="123">
        <v>541.27</v>
      </c>
      <c r="AN1678" s="123">
        <v>14082.27</v>
      </c>
      <c r="AO1678" s="123">
        <v>12034</v>
      </c>
      <c r="AP1678" s="123">
        <v>541.27</v>
      </c>
      <c r="AQ1678" s="123">
        <v>12575.27</v>
      </c>
      <c r="AR1678" s="120">
        <v>45</v>
      </c>
      <c r="AS1678" s="120">
        <f>VLOOKUP(X1678:X3941,[7]Sheet1!$T$2:$AC$1764,10,0)</f>
        <v>1168</v>
      </c>
      <c r="AT1678" s="107" t="str">
        <f>VLOOKUP(X1678:X3935,'[8]Asset Classification'!$J$3:$S$2325,10,0)</f>
        <v>&gt;180</v>
      </c>
      <c r="AU1678" s="120"/>
      <c r="AV1678" s="120"/>
      <c r="AW1678" s="120"/>
      <c r="AX1678" s="120" t="s">
        <v>544</v>
      </c>
      <c r="AY1678" s="120" t="s">
        <v>545</v>
      </c>
      <c r="AZ1678" s="120"/>
      <c r="BA1678" s="120"/>
      <c r="BB1678" s="126"/>
      <c r="BC1678" s="110"/>
      <c r="BD1678" s="111"/>
      <c r="BE1678" s="111"/>
      <c r="BF1678" s="112"/>
      <c r="BG1678" s="111"/>
      <c r="BH1678" s="113"/>
      <c r="BI1678" s="111"/>
      <c r="BJ1678" s="111"/>
      <c r="BK1678" s="114"/>
      <c r="BL1678" s="122"/>
    </row>
    <row r="1679" spans="1:64" s="125" customFormat="1" x14ac:dyDescent="0.3">
      <c r="A1679" s="120">
        <v>1674</v>
      </c>
      <c r="B1679" s="120" t="s">
        <v>5879</v>
      </c>
      <c r="C1679" s="120" t="s">
        <v>178</v>
      </c>
      <c r="D1679" s="120" t="s">
        <v>850</v>
      </c>
      <c r="E1679" s="120" t="s">
        <v>851</v>
      </c>
      <c r="F1679" s="120" t="s">
        <v>852</v>
      </c>
      <c r="G1679" s="120" t="s">
        <v>853</v>
      </c>
      <c r="H1679" s="120" t="s">
        <v>854</v>
      </c>
      <c r="I1679" s="120">
        <v>40731</v>
      </c>
      <c r="J1679" s="120" t="s">
        <v>1639</v>
      </c>
      <c r="K1679" s="120">
        <v>40731</v>
      </c>
      <c r="L1679" s="120" t="s">
        <v>925</v>
      </c>
      <c r="M1679" s="120" t="s">
        <v>926</v>
      </c>
      <c r="N1679" s="120">
        <v>62949</v>
      </c>
      <c r="O1679" s="120" t="s">
        <v>1246</v>
      </c>
      <c r="P1679" s="120">
        <v>678682</v>
      </c>
      <c r="Q1679" s="120" t="s">
        <v>1247</v>
      </c>
      <c r="R1679" s="120" t="s">
        <v>179</v>
      </c>
      <c r="S1679" s="120" t="s">
        <v>1248</v>
      </c>
      <c r="T1679" s="120" t="s">
        <v>185</v>
      </c>
      <c r="U1679" s="120" t="s">
        <v>181</v>
      </c>
      <c r="V1679" s="120">
        <v>0</v>
      </c>
      <c r="W1679" s="120" t="s">
        <v>5880</v>
      </c>
      <c r="X1679" s="120">
        <v>21459454</v>
      </c>
      <c r="Y1679" s="120" t="s">
        <v>1249</v>
      </c>
      <c r="Z1679" s="120" t="s">
        <v>626</v>
      </c>
      <c r="AA1679" s="123">
        <v>37339</v>
      </c>
      <c r="AB1679" s="120" t="s">
        <v>197</v>
      </c>
      <c r="AC1679" s="120">
        <v>24</v>
      </c>
      <c r="AD1679" s="120" t="s">
        <v>192</v>
      </c>
      <c r="AE1679" s="120" t="s">
        <v>626</v>
      </c>
      <c r="AF1679" s="123">
        <v>1980</v>
      </c>
      <c r="AG1679" s="123">
        <v>1980</v>
      </c>
      <c r="AH1679" s="120" t="s">
        <v>188</v>
      </c>
      <c r="AI1679" s="123">
        <v>30224.53</v>
      </c>
      <c r="AJ1679" s="123">
        <v>1087.3699999999999</v>
      </c>
      <c r="AK1679" s="123">
        <v>31311.9</v>
      </c>
      <c r="AL1679" s="123">
        <v>7581.47</v>
      </c>
      <c r="AM1679" s="123">
        <v>207.63</v>
      </c>
      <c r="AN1679" s="123">
        <v>7789.1</v>
      </c>
      <c r="AO1679" s="123">
        <v>7114.47</v>
      </c>
      <c r="AP1679" s="123">
        <v>207.63</v>
      </c>
      <c r="AQ1679" s="123">
        <v>7322.1</v>
      </c>
      <c r="AR1679" s="120">
        <v>44</v>
      </c>
      <c r="AS1679" s="120">
        <f>VLOOKUP(X1679:X3942,[7]Sheet1!$T$2:$AC$1764,10,0)</f>
        <v>1168</v>
      </c>
      <c r="AT1679" s="107" t="str">
        <f>VLOOKUP(X1679:X3936,'[8]Asset Classification'!$J$3:$S$2325,10,0)</f>
        <v>&gt;180</v>
      </c>
      <c r="AU1679" s="120"/>
      <c r="AV1679" s="120"/>
      <c r="AW1679" s="120"/>
      <c r="AX1679" s="120" t="s">
        <v>544</v>
      </c>
      <c r="AY1679" s="120" t="s">
        <v>545</v>
      </c>
      <c r="AZ1679" s="120"/>
      <c r="BA1679" s="120"/>
      <c r="BB1679" s="126"/>
      <c r="BC1679" s="110"/>
      <c r="BD1679" s="111"/>
      <c r="BE1679" s="111"/>
      <c r="BF1679" s="112"/>
      <c r="BG1679" s="111"/>
      <c r="BH1679" s="113"/>
      <c r="BI1679" s="111"/>
      <c r="BJ1679" s="111"/>
      <c r="BK1679" s="114"/>
      <c r="BL1679" s="122"/>
    </row>
    <row r="1680" spans="1:64" s="125" customFormat="1" ht="14.55" customHeight="1" x14ac:dyDescent="0.3">
      <c r="A1680" s="120">
        <v>1675</v>
      </c>
      <c r="B1680" s="120" t="s">
        <v>5879</v>
      </c>
      <c r="C1680" s="120" t="s">
        <v>178</v>
      </c>
      <c r="D1680" s="120" t="s">
        <v>850</v>
      </c>
      <c r="E1680" s="120" t="s">
        <v>851</v>
      </c>
      <c r="F1680" s="120" t="s">
        <v>852</v>
      </c>
      <c r="G1680" s="120" t="s">
        <v>853</v>
      </c>
      <c r="H1680" s="120" t="s">
        <v>854</v>
      </c>
      <c r="I1680" s="120">
        <v>168143</v>
      </c>
      <c r="J1680" s="120" t="s">
        <v>854</v>
      </c>
      <c r="K1680" s="120">
        <v>168143</v>
      </c>
      <c r="L1680" s="120" t="s">
        <v>883</v>
      </c>
      <c r="M1680" s="120" t="s">
        <v>884</v>
      </c>
      <c r="N1680" s="120">
        <v>62933</v>
      </c>
      <c r="O1680" s="120" t="s">
        <v>1077</v>
      </c>
      <c r="P1680" s="120">
        <v>91411</v>
      </c>
      <c r="Q1680" s="120" t="s">
        <v>1078</v>
      </c>
      <c r="R1680" s="120" t="s">
        <v>219</v>
      </c>
      <c r="S1680" s="120" t="s">
        <v>1446</v>
      </c>
      <c r="T1680" s="120" t="s">
        <v>185</v>
      </c>
      <c r="U1680" s="120" t="s">
        <v>181</v>
      </c>
      <c r="V1680" s="120">
        <v>0</v>
      </c>
      <c r="W1680" s="120" t="s">
        <v>5880</v>
      </c>
      <c r="X1680" s="120">
        <v>28064387</v>
      </c>
      <c r="Y1680" s="120" t="s">
        <v>1447</v>
      </c>
      <c r="Z1680" s="120" t="s">
        <v>744</v>
      </c>
      <c r="AA1680" s="123">
        <v>64307</v>
      </c>
      <c r="AB1680" s="120" t="s">
        <v>182</v>
      </c>
      <c r="AC1680" s="120">
        <v>24</v>
      </c>
      <c r="AD1680" s="120" t="s">
        <v>195</v>
      </c>
      <c r="AE1680" s="120" t="s">
        <v>744</v>
      </c>
      <c r="AF1680" s="123">
        <v>3300</v>
      </c>
      <c r="AG1680" s="123">
        <v>3300</v>
      </c>
      <c r="AH1680" s="120" t="s">
        <v>184</v>
      </c>
      <c r="AI1680" s="123">
        <v>22440.14</v>
      </c>
      <c r="AJ1680" s="123">
        <v>3730.41</v>
      </c>
      <c r="AK1680" s="123">
        <v>26170.55</v>
      </c>
      <c r="AL1680" s="123">
        <v>42630.16</v>
      </c>
      <c r="AM1680" s="123">
        <v>5337.76</v>
      </c>
      <c r="AN1680" s="123">
        <v>47967.92</v>
      </c>
      <c r="AO1680" s="123">
        <v>42630.86</v>
      </c>
      <c r="AP1680" s="123">
        <v>5337.76</v>
      </c>
      <c r="AQ1680" s="123">
        <v>47968.62</v>
      </c>
      <c r="AR1680" s="120">
        <v>44</v>
      </c>
      <c r="AS1680" s="120">
        <f>VLOOKUP(X1680:X3943,[7]Sheet1!$T$2:$AC$1764,10,0)</f>
        <v>1168</v>
      </c>
      <c r="AT1680" s="107" t="str">
        <f>VLOOKUP(X1680:X3937,'[8]Asset Classification'!$J$3:$S$2325,10,0)</f>
        <v>&gt;180</v>
      </c>
      <c r="AU1680" s="120"/>
      <c r="AV1680" s="120"/>
      <c r="AW1680" s="120"/>
      <c r="AX1680" s="120" t="s">
        <v>544</v>
      </c>
      <c r="AY1680" s="120" t="s">
        <v>545</v>
      </c>
      <c r="AZ1680" s="120"/>
      <c r="BA1680" s="120"/>
      <c r="BB1680" s="126"/>
      <c r="BC1680" s="110"/>
      <c r="BD1680" s="111"/>
      <c r="BE1680" s="111"/>
      <c r="BF1680" s="112"/>
      <c r="BG1680" s="111"/>
      <c r="BH1680" s="113"/>
      <c r="BI1680" s="111"/>
      <c r="BJ1680" s="111"/>
      <c r="BK1680" s="114"/>
      <c r="BL1680" s="122"/>
    </row>
    <row r="1681" spans="1:64" s="125" customFormat="1" ht="14.55" customHeight="1" x14ac:dyDescent="0.3">
      <c r="A1681" s="120">
        <v>1676</v>
      </c>
      <c r="B1681" s="120" t="s">
        <v>5879</v>
      </c>
      <c r="C1681" s="120" t="s">
        <v>178</v>
      </c>
      <c r="D1681" s="120" t="s">
        <v>850</v>
      </c>
      <c r="E1681" s="120" t="s">
        <v>851</v>
      </c>
      <c r="F1681" s="120" t="s">
        <v>852</v>
      </c>
      <c r="G1681" s="120" t="s">
        <v>853</v>
      </c>
      <c r="H1681" s="120" t="s">
        <v>854</v>
      </c>
      <c r="I1681" s="120">
        <v>40735</v>
      </c>
      <c r="J1681" s="120" t="s">
        <v>915</v>
      </c>
      <c r="K1681" s="120">
        <v>40735</v>
      </c>
      <c r="L1681" s="120" t="s">
        <v>916</v>
      </c>
      <c r="M1681" s="120" t="s">
        <v>917</v>
      </c>
      <c r="N1681" s="120">
        <v>351035</v>
      </c>
      <c r="O1681" s="120" t="s">
        <v>1105</v>
      </c>
      <c r="P1681" s="120">
        <v>91419</v>
      </c>
      <c r="Q1681" s="120" t="s">
        <v>1106</v>
      </c>
      <c r="R1681" s="120" t="s">
        <v>219</v>
      </c>
      <c r="S1681" s="120" t="s">
        <v>1411</v>
      </c>
      <c r="T1681" s="120" t="s">
        <v>185</v>
      </c>
      <c r="U1681" s="120" t="s">
        <v>181</v>
      </c>
      <c r="V1681" s="120">
        <v>0</v>
      </c>
      <c r="W1681" s="120" t="s">
        <v>5883</v>
      </c>
      <c r="X1681" s="120">
        <v>23542487</v>
      </c>
      <c r="Y1681" s="120" t="s">
        <v>1412</v>
      </c>
      <c r="Z1681" s="120" t="s">
        <v>728</v>
      </c>
      <c r="AA1681" s="123">
        <v>39413</v>
      </c>
      <c r="AB1681" s="120" t="s">
        <v>182</v>
      </c>
      <c r="AC1681" s="120">
        <v>24</v>
      </c>
      <c r="AD1681" s="120" t="s">
        <v>190</v>
      </c>
      <c r="AE1681" s="120" t="s">
        <v>728</v>
      </c>
      <c r="AF1681" s="123">
        <v>2050</v>
      </c>
      <c r="AG1681" s="123">
        <v>2050</v>
      </c>
      <c r="AH1681" s="120" t="s">
        <v>1109</v>
      </c>
      <c r="AI1681" s="123">
        <v>25582.58</v>
      </c>
      <c r="AJ1681" s="123">
        <v>1793.25</v>
      </c>
      <c r="AK1681" s="123">
        <v>27375.83</v>
      </c>
      <c r="AL1681" s="123">
        <v>13830.42</v>
      </c>
      <c r="AM1681" s="123">
        <v>994.75</v>
      </c>
      <c r="AN1681" s="123">
        <v>14825.17</v>
      </c>
      <c r="AO1681" s="123">
        <v>13830.42</v>
      </c>
      <c r="AP1681" s="123">
        <v>994.75</v>
      </c>
      <c r="AQ1681" s="123">
        <v>14825.17</v>
      </c>
      <c r="AR1681" s="120">
        <v>45</v>
      </c>
      <c r="AS1681" s="120">
        <f>VLOOKUP(X1681:X3944,[7]Sheet1!$T$2:$AC$1764,10,0)</f>
        <v>1169</v>
      </c>
      <c r="AT1681" s="107" t="str">
        <f>VLOOKUP(X1681:X3938,'[8]Asset Classification'!$J$3:$S$2325,10,0)</f>
        <v>&gt;180</v>
      </c>
      <c r="AU1681" s="120"/>
      <c r="AV1681" s="120"/>
      <c r="AW1681" s="120"/>
      <c r="AX1681" s="120" t="s">
        <v>544</v>
      </c>
      <c r="AY1681" s="120" t="s">
        <v>545</v>
      </c>
      <c r="AZ1681" s="120"/>
      <c r="BA1681" s="120"/>
      <c r="BB1681" s="126"/>
      <c r="BC1681" s="110"/>
      <c r="BD1681" s="111"/>
      <c r="BE1681" s="111"/>
      <c r="BF1681" s="112"/>
      <c r="BG1681" s="111"/>
      <c r="BH1681" s="113"/>
      <c r="BI1681" s="111"/>
      <c r="BJ1681" s="111"/>
      <c r="BK1681" s="114"/>
      <c r="BL1681" s="122"/>
    </row>
    <row r="1682" spans="1:64" s="125" customFormat="1" ht="14.55" customHeight="1" x14ac:dyDescent="0.3">
      <c r="A1682" s="120">
        <v>1677</v>
      </c>
      <c r="B1682" s="120" t="s">
        <v>5879</v>
      </c>
      <c r="C1682" s="120" t="s">
        <v>178</v>
      </c>
      <c r="D1682" s="120" t="s">
        <v>850</v>
      </c>
      <c r="E1682" s="120" t="s">
        <v>851</v>
      </c>
      <c r="F1682" s="120" t="s">
        <v>852</v>
      </c>
      <c r="G1682" s="120" t="s">
        <v>853</v>
      </c>
      <c r="H1682" s="120" t="s">
        <v>854</v>
      </c>
      <c r="I1682" s="120">
        <v>40714</v>
      </c>
      <c r="J1682" s="120" t="s">
        <v>1081</v>
      </c>
      <c r="K1682" s="120">
        <v>40714</v>
      </c>
      <c r="L1682" s="120" t="s">
        <v>916</v>
      </c>
      <c r="M1682" s="120" t="s">
        <v>917</v>
      </c>
      <c r="N1682" s="120">
        <v>328992</v>
      </c>
      <c r="O1682" s="120" t="s">
        <v>1475</v>
      </c>
      <c r="P1682" s="120">
        <v>91512</v>
      </c>
      <c r="Q1682" s="120" t="s">
        <v>1476</v>
      </c>
      <c r="R1682" s="120" t="s">
        <v>219</v>
      </c>
      <c r="S1682" s="120" t="s">
        <v>1477</v>
      </c>
      <c r="T1682" s="120" t="s">
        <v>185</v>
      </c>
      <c r="U1682" s="120" t="s">
        <v>186</v>
      </c>
      <c r="V1682" s="120">
        <v>0</v>
      </c>
      <c r="W1682" s="120" t="s">
        <v>5880</v>
      </c>
      <c r="X1682" s="120">
        <v>29509426</v>
      </c>
      <c r="Y1682" s="120" t="s">
        <v>1478</v>
      </c>
      <c r="Z1682" s="120" t="s">
        <v>1479</v>
      </c>
      <c r="AA1682" s="123">
        <v>31316</v>
      </c>
      <c r="AB1682" s="120" t="s">
        <v>182</v>
      </c>
      <c r="AC1682" s="120">
        <v>24</v>
      </c>
      <c r="AD1682" s="120" t="s">
        <v>192</v>
      </c>
      <c r="AE1682" s="120" t="s">
        <v>1479</v>
      </c>
      <c r="AF1682" s="123">
        <v>1650</v>
      </c>
      <c r="AG1682" s="123">
        <v>1650</v>
      </c>
      <c r="AH1682" s="120" t="s">
        <v>1434</v>
      </c>
      <c r="AI1682" s="123">
        <v>12197.36</v>
      </c>
      <c r="AJ1682" s="123">
        <v>1578.17</v>
      </c>
      <c r="AK1682" s="123">
        <v>13775.53</v>
      </c>
      <c r="AL1682" s="123">
        <v>19118.64</v>
      </c>
      <c r="AM1682" s="123">
        <v>2452.36</v>
      </c>
      <c r="AN1682" s="123">
        <v>21571</v>
      </c>
      <c r="AO1682" s="123">
        <v>19118.64</v>
      </c>
      <c r="AP1682" s="123">
        <v>2452.36</v>
      </c>
      <c r="AQ1682" s="123">
        <v>21571</v>
      </c>
      <c r="AR1682" s="120">
        <v>44</v>
      </c>
      <c r="AS1682" s="120">
        <f>VLOOKUP(X1682:X3945,[7]Sheet1!$T$2:$AC$1764,10,0)</f>
        <v>1170</v>
      </c>
      <c r="AT1682" s="107" t="str">
        <f>VLOOKUP(X1682:X3939,'[8]Asset Classification'!$J$3:$S$2325,10,0)</f>
        <v>&gt;180</v>
      </c>
      <c r="AU1682" s="120"/>
      <c r="AV1682" s="120"/>
      <c r="AW1682" s="120"/>
      <c r="AX1682" s="120" t="s">
        <v>544</v>
      </c>
      <c r="AY1682" s="120" t="s">
        <v>545</v>
      </c>
      <c r="AZ1682" s="120"/>
      <c r="BA1682" s="120"/>
      <c r="BB1682" s="126"/>
      <c r="BC1682" s="110"/>
      <c r="BD1682" s="111"/>
      <c r="BE1682" s="111"/>
      <c r="BF1682" s="112"/>
      <c r="BG1682" s="111"/>
      <c r="BH1682" s="113"/>
      <c r="BI1682" s="111"/>
      <c r="BJ1682" s="111"/>
      <c r="BK1682" s="114"/>
      <c r="BL1682" s="122"/>
    </row>
    <row r="1683" spans="1:64" s="125" customFormat="1" ht="14.55" customHeight="1" x14ac:dyDescent="0.3">
      <c r="A1683" s="120">
        <v>1678</v>
      </c>
      <c r="B1683" s="120" t="s">
        <v>5879</v>
      </c>
      <c r="C1683" s="120" t="s">
        <v>178</v>
      </c>
      <c r="D1683" s="120" t="s">
        <v>850</v>
      </c>
      <c r="E1683" s="120" t="s">
        <v>851</v>
      </c>
      <c r="F1683" s="120" t="s">
        <v>852</v>
      </c>
      <c r="G1683" s="120" t="s">
        <v>853</v>
      </c>
      <c r="H1683" s="120" t="s">
        <v>854</v>
      </c>
      <c r="I1683" s="120">
        <v>170478</v>
      </c>
      <c r="J1683" s="120" t="s">
        <v>854</v>
      </c>
      <c r="K1683" s="120">
        <v>170478</v>
      </c>
      <c r="L1683" s="120" t="s">
        <v>1019</v>
      </c>
      <c r="M1683" s="120" t="s">
        <v>1020</v>
      </c>
      <c r="N1683" s="120">
        <v>63003</v>
      </c>
      <c r="O1683" s="120" t="s">
        <v>1384</v>
      </c>
      <c r="P1683" s="120">
        <v>91475</v>
      </c>
      <c r="Q1683" s="120" t="s">
        <v>1385</v>
      </c>
      <c r="R1683" s="120" t="s">
        <v>179</v>
      </c>
      <c r="S1683" s="120" t="s">
        <v>1395</v>
      </c>
      <c r="T1683" s="120" t="s">
        <v>185</v>
      </c>
      <c r="U1683" s="120" t="s">
        <v>186</v>
      </c>
      <c r="V1683" s="120">
        <v>0</v>
      </c>
      <c r="W1683" s="120" t="s">
        <v>1352</v>
      </c>
      <c r="X1683" s="120">
        <v>22355374</v>
      </c>
      <c r="Y1683" s="120" t="s">
        <v>1396</v>
      </c>
      <c r="Z1683" s="120" t="s">
        <v>621</v>
      </c>
      <c r="AA1683" s="123">
        <v>37339</v>
      </c>
      <c r="AB1683" s="120" t="s">
        <v>194</v>
      </c>
      <c r="AC1683" s="120">
        <v>24</v>
      </c>
      <c r="AD1683" s="120" t="s">
        <v>192</v>
      </c>
      <c r="AE1683" s="120" t="s">
        <v>621</v>
      </c>
      <c r="AF1683" s="123">
        <v>1950</v>
      </c>
      <c r="AG1683" s="123">
        <v>1950</v>
      </c>
      <c r="AH1683" s="120" t="s">
        <v>1394</v>
      </c>
      <c r="AI1683" s="123">
        <v>29637.17</v>
      </c>
      <c r="AJ1683" s="123">
        <v>880.83</v>
      </c>
      <c r="AK1683" s="123">
        <v>30518</v>
      </c>
      <c r="AL1683" s="123">
        <v>8176.83</v>
      </c>
      <c r="AM1683" s="123">
        <v>361.17</v>
      </c>
      <c r="AN1683" s="123">
        <v>8538</v>
      </c>
      <c r="AO1683" s="123">
        <v>7701.83</v>
      </c>
      <c r="AP1683" s="123">
        <v>361.17</v>
      </c>
      <c r="AQ1683" s="123">
        <v>8063</v>
      </c>
      <c r="AR1683" s="120">
        <v>43</v>
      </c>
      <c r="AS1683" s="120">
        <f>VLOOKUP(X1683:X3946,[7]Sheet1!$T$2:$AC$1764,10,0)</f>
        <v>1172</v>
      </c>
      <c r="AT1683" s="107" t="str">
        <f>VLOOKUP(X1683:X3940,'[8]Asset Classification'!$J$3:$S$2325,10,0)</f>
        <v>&gt;180</v>
      </c>
      <c r="AU1683" s="120"/>
      <c r="AV1683" s="120"/>
      <c r="AW1683" s="120"/>
      <c r="AX1683" s="120" t="s">
        <v>544</v>
      </c>
      <c r="AY1683" s="120" t="s">
        <v>545</v>
      </c>
      <c r="AZ1683" s="120"/>
      <c r="BA1683" s="120"/>
      <c r="BB1683" s="126"/>
      <c r="BC1683" s="110"/>
      <c r="BD1683" s="111"/>
      <c r="BE1683" s="111"/>
      <c r="BF1683" s="112"/>
      <c r="BG1683" s="111"/>
      <c r="BH1683" s="113"/>
      <c r="BI1683" s="111"/>
      <c r="BJ1683" s="111"/>
      <c r="BK1683" s="114"/>
      <c r="BL1683" s="122"/>
    </row>
    <row r="1684" spans="1:64" s="125" customFormat="1" ht="14.55" customHeight="1" x14ac:dyDescent="0.3">
      <c r="A1684" s="120">
        <v>1679</v>
      </c>
      <c r="B1684" s="120" t="s">
        <v>5879</v>
      </c>
      <c r="C1684" s="120" t="s">
        <v>178</v>
      </c>
      <c r="D1684" s="120" t="s">
        <v>850</v>
      </c>
      <c r="E1684" s="120" t="s">
        <v>851</v>
      </c>
      <c r="F1684" s="120" t="s">
        <v>852</v>
      </c>
      <c r="G1684" s="120" t="s">
        <v>853</v>
      </c>
      <c r="H1684" s="120" t="s">
        <v>854</v>
      </c>
      <c r="I1684" s="120">
        <v>168143</v>
      </c>
      <c r="J1684" s="120" t="s">
        <v>854</v>
      </c>
      <c r="K1684" s="120">
        <v>168143</v>
      </c>
      <c r="L1684" s="120" t="s">
        <v>925</v>
      </c>
      <c r="M1684" s="120" t="s">
        <v>926</v>
      </c>
      <c r="N1684" s="120">
        <v>368274</v>
      </c>
      <c r="O1684" s="120" t="s">
        <v>1293</v>
      </c>
      <c r="P1684" s="120">
        <v>91458</v>
      </c>
      <c r="Q1684" s="120" t="s">
        <v>1294</v>
      </c>
      <c r="R1684" s="120" t="s">
        <v>179</v>
      </c>
      <c r="S1684" s="120" t="s">
        <v>1306</v>
      </c>
      <c r="T1684" s="120" t="s">
        <v>185</v>
      </c>
      <c r="U1684" s="120" t="s">
        <v>186</v>
      </c>
      <c r="V1684" s="120">
        <v>0</v>
      </c>
      <c r="W1684" s="120" t="s">
        <v>5880</v>
      </c>
      <c r="X1684" s="120">
        <v>21765033</v>
      </c>
      <c r="Y1684" s="120" t="s">
        <v>1307</v>
      </c>
      <c r="Z1684" s="120" t="s">
        <v>622</v>
      </c>
      <c r="AA1684" s="123">
        <v>37339</v>
      </c>
      <c r="AB1684" s="120" t="s">
        <v>548</v>
      </c>
      <c r="AC1684" s="120">
        <v>24</v>
      </c>
      <c r="AD1684" s="120" t="s">
        <v>192</v>
      </c>
      <c r="AE1684" s="120" t="s">
        <v>622</v>
      </c>
      <c r="AF1684" s="123">
        <v>1950</v>
      </c>
      <c r="AG1684" s="123">
        <v>1950</v>
      </c>
      <c r="AH1684" s="120" t="s">
        <v>1308</v>
      </c>
      <c r="AI1684" s="123">
        <v>26359.119999999999</v>
      </c>
      <c r="AJ1684" s="123">
        <v>1209.8800000000001</v>
      </c>
      <c r="AK1684" s="123">
        <v>27569</v>
      </c>
      <c r="AL1684" s="123">
        <v>12182.88</v>
      </c>
      <c r="AM1684" s="123">
        <v>602.12</v>
      </c>
      <c r="AN1684" s="123">
        <v>12785</v>
      </c>
      <c r="AO1684" s="123">
        <v>10979.88</v>
      </c>
      <c r="AP1684" s="123">
        <v>602.12</v>
      </c>
      <c r="AQ1684" s="123">
        <v>11582</v>
      </c>
      <c r="AR1684" s="120">
        <v>45</v>
      </c>
      <c r="AS1684" s="120">
        <f>VLOOKUP(X1684:X3947,[7]Sheet1!$T$2:$AC$1764,10,0)</f>
        <v>1174</v>
      </c>
      <c r="AT1684" s="107" t="str">
        <f>VLOOKUP(X1684:X3941,'[8]Asset Classification'!$J$3:$S$2325,10,0)</f>
        <v>&gt;180</v>
      </c>
      <c r="AU1684" s="120"/>
      <c r="AV1684" s="120"/>
      <c r="AW1684" s="120"/>
      <c r="AX1684" s="120" t="s">
        <v>544</v>
      </c>
      <c r="AY1684" s="120" t="s">
        <v>545</v>
      </c>
      <c r="AZ1684" s="120"/>
      <c r="BA1684" s="120"/>
      <c r="BB1684" s="126"/>
      <c r="BC1684" s="110"/>
      <c r="BD1684" s="111"/>
      <c r="BE1684" s="111"/>
      <c r="BF1684" s="112"/>
      <c r="BG1684" s="111"/>
      <c r="BH1684" s="113"/>
      <c r="BI1684" s="111"/>
      <c r="BJ1684" s="111"/>
      <c r="BK1684" s="114"/>
      <c r="BL1684" s="122"/>
    </row>
    <row r="1685" spans="1:64" s="125" customFormat="1" ht="14.55" customHeight="1" x14ac:dyDescent="0.3">
      <c r="A1685" s="120">
        <v>1680</v>
      </c>
      <c r="B1685" s="120" t="s">
        <v>5879</v>
      </c>
      <c r="C1685" s="120" t="s">
        <v>178</v>
      </c>
      <c r="D1685" s="120" t="s">
        <v>850</v>
      </c>
      <c r="E1685" s="120" t="s">
        <v>851</v>
      </c>
      <c r="F1685" s="120" t="s">
        <v>852</v>
      </c>
      <c r="G1685" s="120" t="s">
        <v>853</v>
      </c>
      <c r="H1685" s="120" t="s">
        <v>854</v>
      </c>
      <c r="I1685" s="120">
        <v>176391</v>
      </c>
      <c r="J1685" s="120" t="s">
        <v>889</v>
      </c>
      <c r="K1685" s="120">
        <v>176391</v>
      </c>
      <c r="L1685" s="120" t="s">
        <v>1545</v>
      </c>
      <c r="M1685" s="120" t="s">
        <v>1546</v>
      </c>
      <c r="N1685" s="120">
        <v>378836</v>
      </c>
      <c r="O1685" s="120" t="s">
        <v>1429</v>
      </c>
      <c r="P1685" s="120">
        <v>91505</v>
      </c>
      <c r="Q1685" s="120" t="s">
        <v>1430</v>
      </c>
      <c r="R1685" s="120" t="s">
        <v>219</v>
      </c>
      <c r="S1685" s="120" t="s">
        <v>1431</v>
      </c>
      <c r="T1685" s="120" t="s">
        <v>180</v>
      </c>
      <c r="U1685" s="120" t="s">
        <v>186</v>
      </c>
      <c r="V1685" s="120">
        <v>0</v>
      </c>
      <c r="W1685" s="120" t="s">
        <v>5880</v>
      </c>
      <c r="X1685" s="120">
        <v>25280191</v>
      </c>
      <c r="Y1685" s="120" t="s">
        <v>1432</v>
      </c>
      <c r="Z1685" s="120" t="s">
        <v>1433</v>
      </c>
      <c r="AA1685" s="123">
        <v>31116</v>
      </c>
      <c r="AB1685" s="120" t="s">
        <v>548</v>
      </c>
      <c r="AC1685" s="120">
        <v>24</v>
      </c>
      <c r="AD1685" s="120" t="s">
        <v>192</v>
      </c>
      <c r="AE1685" s="120" t="s">
        <v>1433</v>
      </c>
      <c r="AF1685" s="123">
        <v>1600</v>
      </c>
      <c r="AG1685" s="123">
        <v>1600</v>
      </c>
      <c r="AH1685" s="120" t="s">
        <v>1434</v>
      </c>
      <c r="AI1685" s="123">
        <v>15195.83</v>
      </c>
      <c r="AJ1685" s="123">
        <v>1317.17</v>
      </c>
      <c r="AK1685" s="123">
        <v>16513</v>
      </c>
      <c r="AL1685" s="123">
        <v>15920.17</v>
      </c>
      <c r="AM1685" s="123">
        <v>1679.83</v>
      </c>
      <c r="AN1685" s="123">
        <v>17600</v>
      </c>
      <c r="AO1685" s="123">
        <v>15920.17</v>
      </c>
      <c r="AP1685" s="123">
        <v>1679.83</v>
      </c>
      <c r="AQ1685" s="123">
        <v>17600</v>
      </c>
      <c r="AR1685" s="120">
        <v>45</v>
      </c>
      <c r="AS1685" s="120">
        <f>VLOOKUP(X1685:X3948,[7]Sheet1!$T$2:$AC$1764,10,0)</f>
        <v>1174</v>
      </c>
      <c r="AT1685" s="107" t="str">
        <f>VLOOKUP(X1685:X3942,'[8]Asset Classification'!$J$3:$S$2325,10,0)</f>
        <v>&gt;180</v>
      </c>
      <c r="AU1685" s="120"/>
      <c r="AV1685" s="120"/>
      <c r="AW1685" s="120"/>
      <c r="AX1685" s="120" t="s">
        <v>544</v>
      </c>
      <c r="AY1685" s="120" t="s">
        <v>545</v>
      </c>
      <c r="AZ1685" s="120"/>
      <c r="BA1685" s="120"/>
      <c r="BB1685" s="126"/>
      <c r="BC1685" s="110"/>
      <c r="BD1685" s="111"/>
      <c r="BE1685" s="111"/>
      <c r="BF1685" s="112"/>
      <c r="BG1685" s="111"/>
      <c r="BH1685" s="111"/>
      <c r="BI1685" s="111"/>
      <c r="BJ1685" s="111"/>
      <c r="BK1685" s="114"/>
      <c r="BL1685" s="122"/>
    </row>
    <row r="1686" spans="1:64" s="125" customFormat="1" ht="14.55" customHeight="1" x14ac:dyDescent="0.3">
      <c r="A1686" s="120">
        <v>1681</v>
      </c>
      <c r="B1686" s="120" t="s">
        <v>5879</v>
      </c>
      <c r="C1686" s="120" t="s">
        <v>178</v>
      </c>
      <c r="D1686" s="120" t="s">
        <v>850</v>
      </c>
      <c r="E1686" s="120" t="s">
        <v>851</v>
      </c>
      <c r="F1686" s="120" t="s">
        <v>852</v>
      </c>
      <c r="G1686" s="120" t="s">
        <v>853</v>
      </c>
      <c r="H1686" s="120" t="s">
        <v>854</v>
      </c>
      <c r="I1686" s="120">
        <v>176391</v>
      </c>
      <c r="J1686" s="120" t="s">
        <v>889</v>
      </c>
      <c r="K1686" s="120">
        <v>176391</v>
      </c>
      <c r="L1686" s="120" t="s">
        <v>1545</v>
      </c>
      <c r="M1686" s="120" t="s">
        <v>1546</v>
      </c>
      <c r="N1686" s="120">
        <v>378836</v>
      </c>
      <c r="O1686" s="120" t="s">
        <v>1429</v>
      </c>
      <c r="P1686" s="120">
        <v>91505</v>
      </c>
      <c r="Q1686" s="120" t="s">
        <v>1430</v>
      </c>
      <c r="R1686" s="120" t="s">
        <v>222</v>
      </c>
      <c r="S1686" s="120" t="s">
        <v>1431</v>
      </c>
      <c r="T1686" s="120" t="s">
        <v>180</v>
      </c>
      <c r="U1686" s="120" t="s">
        <v>186</v>
      </c>
      <c r="V1686" s="120">
        <v>0</v>
      </c>
      <c r="W1686" s="120" t="s">
        <v>5880</v>
      </c>
      <c r="X1686" s="120">
        <v>31152076</v>
      </c>
      <c r="Y1686" s="120" t="s">
        <v>1432</v>
      </c>
      <c r="Z1686" s="120" t="s">
        <v>1494</v>
      </c>
      <c r="AA1686" s="123">
        <v>13483</v>
      </c>
      <c r="AB1686" s="120" t="s">
        <v>548</v>
      </c>
      <c r="AC1686" s="120">
        <v>19</v>
      </c>
      <c r="AD1686" s="120" t="s">
        <v>192</v>
      </c>
      <c r="AE1686" s="120" t="s">
        <v>1494</v>
      </c>
      <c r="AF1686" s="123">
        <v>850</v>
      </c>
      <c r="AG1686" s="123">
        <v>850</v>
      </c>
      <c r="AH1686" s="120" t="s">
        <v>634</v>
      </c>
      <c r="AI1686" s="123">
        <v>5749.5</v>
      </c>
      <c r="AJ1686" s="123">
        <v>669.5</v>
      </c>
      <c r="AK1686" s="123">
        <v>6419</v>
      </c>
      <c r="AL1686" s="123">
        <v>7733.5</v>
      </c>
      <c r="AM1686" s="123">
        <v>766.83</v>
      </c>
      <c r="AN1686" s="123">
        <v>8500.33</v>
      </c>
      <c r="AO1686" s="123">
        <v>7733.5</v>
      </c>
      <c r="AP1686" s="123">
        <v>766.83</v>
      </c>
      <c r="AQ1686" s="123">
        <v>8500.33</v>
      </c>
      <c r="AR1686" s="120">
        <v>45</v>
      </c>
      <c r="AS1686" s="120">
        <f>VLOOKUP(X1686:X3949,[7]Sheet1!$T$2:$AC$1764,10,0)</f>
        <v>1174</v>
      </c>
      <c r="AT1686" s="107" t="str">
        <f>VLOOKUP(X1686:X3943,'[8]Asset Classification'!$J$3:$S$2325,10,0)</f>
        <v>&gt;180</v>
      </c>
      <c r="AU1686" s="120"/>
      <c r="AV1686" s="120"/>
      <c r="AW1686" s="120"/>
      <c r="AX1686" s="120" t="s">
        <v>544</v>
      </c>
      <c r="AY1686" s="120" t="s">
        <v>545</v>
      </c>
      <c r="AZ1686" s="120"/>
      <c r="BA1686" s="120"/>
      <c r="BB1686" s="126"/>
      <c r="BC1686" s="110"/>
      <c r="BD1686" s="111"/>
      <c r="BE1686" s="111"/>
      <c r="BF1686" s="112"/>
      <c r="BG1686" s="111"/>
      <c r="BH1686" s="113"/>
      <c r="BI1686" s="111"/>
      <c r="BJ1686" s="111"/>
      <c r="BK1686" s="114"/>
      <c r="BL1686" s="122"/>
    </row>
    <row r="1687" spans="1:64" s="125" customFormat="1" ht="14.55" customHeight="1" x14ac:dyDescent="0.3">
      <c r="A1687" s="120">
        <v>1682</v>
      </c>
      <c r="B1687" s="120" t="s">
        <v>5879</v>
      </c>
      <c r="C1687" s="120" t="s">
        <v>178</v>
      </c>
      <c r="D1687" s="120" t="s">
        <v>850</v>
      </c>
      <c r="E1687" s="120" t="s">
        <v>851</v>
      </c>
      <c r="F1687" s="120" t="s">
        <v>852</v>
      </c>
      <c r="G1687" s="120" t="s">
        <v>853</v>
      </c>
      <c r="H1687" s="120" t="s">
        <v>854</v>
      </c>
      <c r="I1687" s="120">
        <v>176391</v>
      </c>
      <c r="J1687" s="120" t="s">
        <v>889</v>
      </c>
      <c r="K1687" s="120">
        <v>176391</v>
      </c>
      <c r="L1687" s="120" t="s">
        <v>1545</v>
      </c>
      <c r="M1687" s="120" t="s">
        <v>1546</v>
      </c>
      <c r="N1687" s="120">
        <v>378836</v>
      </c>
      <c r="O1687" s="120" t="s">
        <v>1429</v>
      </c>
      <c r="P1687" s="120">
        <v>91505</v>
      </c>
      <c r="Q1687" s="120" t="s">
        <v>1430</v>
      </c>
      <c r="R1687" s="120" t="s">
        <v>227</v>
      </c>
      <c r="S1687" s="120" t="s">
        <v>1431</v>
      </c>
      <c r="T1687" s="120" t="s">
        <v>180</v>
      </c>
      <c r="U1687" s="120" t="s">
        <v>186</v>
      </c>
      <c r="V1687" s="120">
        <v>0</v>
      </c>
      <c r="W1687" s="120" t="s">
        <v>5880</v>
      </c>
      <c r="X1687" s="120">
        <v>33538116</v>
      </c>
      <c r="Y1687" s="120" t="s">
        <v>1432</v>
      </c>
      <c r="Z1687" s="120" t="s">
        <v>1528</v>
      </c>
      <c r="AA1687" s="123">
        <v>20944</v>
      </c>
      <c r="AB1687" s="120" t="s">
        <v>548</v>
      </c>
      <c r="AC1687" s="120">
        <v>24</v>
      </c>
      <c r="AD1687" s="120" t="s">
        <v>192</v>
      </c>
      <c r="AE1687" s="120" t="s">
        <v>1528</v>
      </c>
      <c r="AF1687" s="123">
        <v>1021</v>
      </c>
      <c r="AG1687" s="123">
        <v>1100</v>
      </c>
      <c r="AH1687" s="120" t="s">
        <v>1531</v>
      </c>
      <c r="AI1687" s="123">
        <v>1790.89</v>
      </c>
      <c r="AJ1687" s="123">
        <v>1446.11</v>
      </c>
      <c r="AK1687" s="123">
        <v>3237</v>
      </c>
      <c r="AL1687" s="123">
        <v>19153.11</v>
      </c>
      <c r="AM1687" s="123">
        <v>3930.89</v>
      </c>
      <c r="AN1687" s="123">
        <v>23084</v>
      </c>
      <c r="AO1687" s="123">
        <v>19153.11</v>
      </c>
      <c r="AP1687" s="123">
        <v>3930.89</v>
      </c>
      <c r="AQ1687" s="123">
        <v>23084</v>
      </c>
      <c r="AR1687" s="120">
        <v>44</v>
      </c>
      <c r="AS1687" s="120">
        <f>VLOOKUP(X1687:X3950,[7]Sheet1!$T$2:$AC$1764,10,0)</f>
        <v>1174</v>
      </c>
      <c r="AT1687" s="107" t="str">
        <f>VLOOKUP(X1687:X3944,'[8]Asset Classification'!$J$3:$S$2325,10,0)</f>
        <v>&gt;180</v>
      </c>
      <c r="AU1687" s="120"/>
      <c r="AV1687" s="120"/>
      <c r="AW1687" s="120"/>
      <c r="AX1687" s="120" t="s">
        <v>544</v>
      </c>
      <c r="AY1687" s="120" t="s">
        <v>545</v>
      </c>
      <c r="AZ1687" s="120"/>
      <c r="BA1687" s="120"/>
      <c r="BB1687" s="126"/>
      <c r="BC1687" s="110"/>
      <c r="BD1687" s="111"/>
      <c r="BE1687" s="111"/>
      <c r="BF1687" s="112"/>
      <c r="BG1687" s="111"/>
      <c r="BH1687" s="113"/>
      <c r="BI1687" s="111"/>
      <c r="BJ1687" s="111"/>
      <c r="BK1687" s="114"/>
      <c r="BL1687" s="122"/>
    </row>
    <row r="1688" spans="1:64" s="125" customFormat="1" ht="14.55" customHeight="1" x14ac:dyDescent="0.3">
      <c r="A1688" s="120">
        <v>1683</v>
      </c>
      <c r="B1688" s="120" t="s">
        <v>5879</v>
      </c>
      <c r="C1688" s="120" t="s">
        <v>178</v>
      </c>
      <c r="D1688" s="120" t="s">
        <v>850</v>
      </c>
      <c r="E1688" s="120" t="s">
        <v>851</v>
      </c>
      <c r="F1688" s="120" t="s">
        <v>852</v>
      </c>
      <c r="G1688" s="120" t="s">
        <v>853</v>
      </c>
      <c r="H1688" s="120" t="s">
        <v>854</v>
      </c>
      <c r="I1688" s="120">
        <v>168143</v>
      </c>
      <c r="J1688" s="120" t="s">
        <v>854</v>
      </c>
      <c r="K1688" s="120">
        <v>168143</v>
      </c>
      <c r="L1688" s="120" t="s">
        <v>883</v>
      </c>
      <c r="M1688" s="120" t="s">
        <v>884</v>
      </c>
      <c r="N1688" s="120">
        <v>62814</v>
      </c>
      <c r="O1688" s="120" t="s">
        <v>1164</v>
      </c>
      <c r="P1688" s="120">
        <v>91422</v>
      </c>
      <c r="Q1688" s="120" t="s">
        <v>1165</v>
      </c>
      <c r="R1688" s="120" t="s">
        <v>179</v>
      </c>
      <c r="S1688" s="120" t="s">
        <v>1172</v>
      </c>
      <c r="T1688" s="120" t="s">
        <v>185</v>
      </c>
      <c r="U1688" s="120" t="s">
        <v>186</v>
      </c>
      <c r="V1688" s="120">
        <v>0</v>
      </c>
      <c r="W1688" s="120" t="s">
        <v>5880</v>
      </c>
      <c r="X1688" s="120">
        <v>20961305</v>
      </c>
      <c r="Y1688" s="120" t="s">
        <v>1173</v>
      </c>
      <c r="Z1688" s="120" t="s">
        <v>713</v>
      </c>
      <c r="AA1688" s="123">
        <v>31116</v>
      </c>
      <c r="AB1688" s="120" t="s">
        <v>189</v>
      </c>
      <c r="AC1688" s="120">
        <v>24</v>
      </c>
      <c r="AD1688" s="120" t="s">
        <v>192</v>
      </c>
      <c r="AE1688" s="120" t="s">
        <v>713</v>
      </c>
      <c r="AF1688" s="123">
        <v>1650</v>
      </c>
      <c r="AG1688" s="123">
        <v>1650</v>
      </c>
      <c r="AH1688" s="120" t="s">
        <v>184</v>
      </c>
      <c r="AI1688" s="123">
        <v>25425.99</v>
      </c>
      <c r="AJ1688" s="123">
        <v>890</v>
      </c>
      <c r="AK1688" s="123">
        <v>26315.99</v>
      </c>
      <c r="AL1688" s="123">
        <v>6780.01</v>
      </c>
      <c r="AM1688" s="123">
        <v>162</v>
      </c>
      <c r="AN1688" s="123">
        <v>6942.01</v>
      </c>
      <c r="AO1688" s="123">
        <v>5690.01</v>
      </c>
      <c r="AP1688" s="123">
        <v>162</v>
      </c>
      <c r="AQ1688" s="123">
        <v>5852.01</v>
      </c>
      <c r="AR1688" s="120">
        <v>44</v>
      </c>
      <c r="AS1688" s="120">
        <f>VLOOKUP(X1688:X3951,[7]Sheet1!$T$2:$AC$1764,10,0)</f>
        <v>1175</v>
      </c>
      <c r="AT1688" s="107" t="str">
        <f>VLOOKUP(X1688:X3945,'[8]Asset Classification'!$J$3:$S$2325,10,0)</f>
        <v>&gt;180</v>
      </c>
      <c r="AU1688" s="120"/>
      <c r="AV1688" s="120"/>
      <c r="AW1688" s="120"/>
      <c r="AX1688" s="120" t="s">
        <v>544</v>
      </c>
      <c r="AY1688" s="120" t="s">
        <v>545</v>
      </c>
      <c r="AZ1688" s="120"/>
      <c r="BA1688" s="120"/>
      <c r="BB1688" s="126"/>
      <c r="BC1688" s="110"/>
      <c r="BD1688" s="111"/>
      <c r="BE1688" s="111"/>
      <c r="BF1688" s="112"/>
      <c r="BG1688" s="111"/>
      <c r="BH1688" s="113"/>
      <c r="BI1688" s="111"/>
      <c r="BJ1688" s="111"/>
      <c r="BK1688" s="114"/>
      <c r="BL1688" s="122"/>
    </row>
    <row r="1689" spans="1:64" s="125" customFormat="1" ht="14.55" customHeight="1" x14ac:dyDescent="0.3">
      <c r="A1689" s="120">
        <v>1684</v>
      </c>
      <c r="B1689" s="120" t="s">
        <v>5879</v>
      </c>
      <c r="C1689" s="120" t="s">
        <v>178</v>
      </c>
      <c r="D1689" s="120" t="s">
        <v>850</v>
      </c>
      <c r="E1689" s="120" t="s">
        <v>851</v>
      </c>
      <c r="F1689" s="120" t="s">
        <v>852</v>
      </c>
      <c r="G1689" s="120" t="s">
        <v>853</v>
      </c>
      <c r="H1689" s="120" t="s">
        <v>854</v>
      </c>
      <c r="I1689" s="120">
        <v>40733</v>
      </c>
      <c r="J1689" s="120" t="s">
        <v>1887</v>
      </c>
      <c r="K1689" s="120">
        <v>40733</v>
      </c>
      <c r="L1689" s="120" t="s">
        <v>883</v>
      </c>
      <c r="M1689" s="120" t="s">
        <v>884</v>
      </c>
      <c r="N1689" s="120">
        <v>62957</v>
      </c>
      <c r="O1689" s="120" t="s">
        <v>1197</v>
      </c>
      <c r="P1689" s="120">
        <v>91434</v>
      </c>
      <c r="Q1689" s="120" t="s">
        <v>1198</v>
      </c>
      <c r="R1689" s="120" t="s">
        <v>179</v>
      </c>
      <c r="S1689" s="120" t="s">
        <v>1201</v>
      </c>
      <c r="T1689" s="120" t="s">
        <v>185</v>
      </c>
      <c r="U1689" s="120" t="s">
        <v>186</v>
      </c>
      <c r="V1689" s="120">
        <v>0</v>
      </c>
      <c r="W1689" s="120" t="s">
        <v>5880</v>
      </c>
      <c r="X1689" s="120">
        <v>21115934</v>
      </c>
      <c r="Y1689" s="120" t="s">
        <v>1202</v>
      </c>
      <c r="Z1689" s="120" t="s">
        <v>614</v>
      </c>
      <c r="AA1689" s="123">
        <v>37339</v>
      </c>
      <c r="AB1689" s="120" t="s">
        <v>194</v>
      </c>
      <c r="AC1689" s="120">
        <v>24</v>
      </c>
      <c r="AD1689" s="120" t="s">
        <v>192</v>
      </c>
      <c r="AE1689" s="120" t="s">
        <v>614</v>
      </c>
      <c r="AF1689" s="123">
        <v>1980</v>
      </c>
      <c r="AG1689" s="123">
        <v>1980</v>
      </c>
      <c r="AH1689" s="120" t="s">
        <v>188</v>
      </c>
      <c r="AI1689" s="123">
        <v>33238.300000000003</v>
      </c>
      <c r="AJ1689" s="123">
        <v>849.09</v>
      </c>
      <c r="AK1689" s="123">
        <v>34087.39</v>
      </c>
      <c r="AL1689" s="123">
        <v>4733.7</v>
      </c>
      <c r="AM1689" s="123">
        <v>75.97</v>
      </c>
      <c r="AN1689" s="123">
        <v>4809.67</v>
      </c>
      <c r="AO1689" s="123">
        <v>4100.7</v>
      </c>
      <c r="AP1689" s="123">
        <v>75.97</v>
      </c>
      <c r="AQ1689" s="123">
        <v>4176.67</v>
      </c>
      <c r="AR1689" s="120">
        <v>43</v>
      </c>
      <c r="AS1689" s="120">
        <f>VLOOKUP(X1689:X3952,[7]Sheet1!$T$2:$AC$1764,10,0)</f>
        <v>1175</v>
      </c>
      <c r="AT1689" s="107" t="str">
        <f>VLOOKUP(X1689:X3946,'[8]Asset Classification'!$J$3:$S$2325,10,0)</f>
        <v>&gt;180</v>
      </c>
      <c r="AU1689" s="120"/>
      <c r="AV1689" s="120"/>
      <c r="AW1689" s="120"/>
      <c r="AX1689" s="120" t="s">
        <v>544</v>
      </c>
      <c r="AY1689" s="120" t="s">
        <v>545</v>
      </c>
      <c r="AZ1689" s="120"/>
      <c r="BA1689" s="120"/>
      <c r="BB1689" s="126"/>
      <c r="BC1689" s="110"/>
      <c r="BD1689" s="111"/>
      <c r="BE1689" s="111"/>
      <c r="BF1689" s="112"/>
      <c r="BG1689" s="111"/>
      <c r="BH1689" s="113"/>
      <c r="BI1689" s="111"/>
      <c r="BJ1689" s="111"/>
      <c r="BK1689" s="114"/>
      <c r="BL1689" s="122"/>
    </row>
    <row r="1690" spans="1:64" s="125" customFormat="1" ht="14.55" customHeight="1" x14ac:dyDescent="0.3">
      <c r="A1690" s="120">
        <v>1685</v>
      </c>
      <c r="B1690" s="120" t="s">
        <v>5879</v>
      </c>
      <c r="C1690" s="120" t="s">
        <v>178</v>
      </c>
      <c r="D1690" s="120" t="s">
        <v>850</v>
      </c>
      <c r="E1690" s="120" t="s">
        <v>851</v>
      </c>
      <c r="F1690" s="120" t="s">
        <v>852</v>
      </c>
      <c r="G1690" s="120" t="s">
        <v>853</v>
      </c>
      <c r="H1690" s="120" t="s">
        <v>854</v>
      </c>
      <c r="I1690" s="120">
        <v>40735</v>
      </c>
      <c r="J1690" s="120" t="s">
        <v>915</v>
      </c>
      <c r="K1690" s="120">
        <v>40735</v>
      </c>
      <c r="L1690" s="120" t="s">
        <v>890</v>
      </c>
      <c r="M1690" s="120" t="s">
        <v>891</v>
      </c>
      <c r="N1690" s="120">
        <v>62967</v>
      </c>
      <c r="O1690" s="120" t="s">
        <v>951</v>
      </c>
      <c r="P1690" s="120">
        <v>91383</v>
      </c>
      <c r="Q1690" s="120" t="s">
        <v>952</v>
      </c>
      <c r="R1690" s="120" t="s">
        <v>179</v>
      </c>
      <c r="S1690" s="120" t="s">
        <v>972</v>
      </c>
      <c r="T1690" s="120" t="s">
        <v>180</v>
      </c>
      <c r="U1690" s="120" t="s">
        <v>181</v>
      </c>
      <c r="V1690" s="120">
        <v>0</v>
      </c>
      <c r="W1690" s="120" t="s">
        <v>5880</v>
      </c>
      <c r="X1690" s="120">
        <v>18417484</v>
      </c>
      <c r="Y1690" s="120" t="s">
        <v>973</v>
      </c>
      <c r="Z1690" s="120" t="s">
        <v>974</v>
      </c>
      <c r="AA1690" s="123">
        <v>31116</v>
      </c>
      <c r="AB1690" s="120" t="s">
        <v>194</v>
      </c>
      <c r="AC1690" s="120">
        <v>24</v>
      </c>
      <c r="AD1690" s="120" t="s">
        <v>192</v>
      </c>
      <c r="AE1690" s="120" t="s">
        <v>974</v>
      </c>
      <c r="AF1690" s="123">
        <v>1645</v>
      </c>
      <c r="AG1690" s="123">
        <v>1645</v>
      </c>
      <c r="AH1690" s="120" t="s">
        <v>184</v>
      </c>
      <c r="AI1690" s="123">
        <v>25701.48</v>
      </c>
      <c r="AJ1690" s="123">
        <v>1108</v>
      </c>
      <c r="AK1690" s="123">
        <v>26809.48</v>
      </c>
      <c r="AL1690" s="123">
        <v>5839.52</v>
      </c>
      <c r="AM1690" s="123">
        <v>160</v>
      </c>
      <c r="AN1690" s="123">
        <v>5999.52</v>
      </c>
      <c r="AO1690" s="123">
        <v>5414.52</v>
      </c>
      <c r="AP1690" s="123">
        <v>160</v>
      </c>
      <c r="AQ1690" s="123">
        <v>5574.52</v>
      </c>
      <c r="AR1690" s="120">
        <v>45</v>
      </c>
      <c r="AS1690" s="120">
        <f>VLOOKUP(X1690:X3953,[7]Sheet1!$T$2:$AC$1764,10,0)</f>
        <v>1176</v>
      </c>
      <c r="AT1690" s="107" t="str">
        <f>VLOOKUP(X1690:X3947,'[8]Asset Classification'!$J$3:$S$2325,10,0)</f>
        <v>&gt;180</v>
      </c>
      <c r="AU1690" s="120"/>
      <c r="AV1690" s="120"/>
      <c r="AW1690" s="120"/>
      <c r="AX1690" s="120" t="s">
        <v>544</v>
      </c>
      <c r="AY1690" s="120" t="s">
        <v>545</v>
      </c>
      <c r="AZ1690" s="120"/>
      <c r="BA1690" s="120"/>
      <c r="BB1690" s="126"/>
      <c r="BC1690" s="110"/>
      <c r="BD1690" s="111"/>
      <c r="BE1690" s="111"/>
      <c r="BF1690" s="112"/>
      <c r="BG1690" s="111"/>
      <c r="BH1690" s="113"/>
      <c r="BI1690" s="111"/>
      <c r="BJ1690" s="111"/>
      <c r="BK1690" s="114"/>
      <c r="BL1690" s="122"/>
    </row>
    <row r="1691" spans="1:64" s="125" customFormat="1" ht="14.55" customHeight="1" x14ac:dyDescent="0.3">
      <c r="A1691" s="120">
        <v>1686</v>
      </c>
      <c r="B1691" s="120" t="s">
        <v>5879</v>
      </c>
      <c r="C1691" s="120" t="s">
        <v>178</v>
      </c>
      <c r="D1691" s="120" t="s">
        <v>850</v>
      </c>
      <c r="E1691" s="120" t="s">
        <v>851</v>
      </c>
      <c r="F1691" s="120" t="s">
        <v>852</v>
      </c>
      <c r="G1691" s="120" t="s">
        <v>853</v>
      </c>
      <c r="H1691" s="120" t="s">
        <v>854</v>
      </c>
      <c r="I1691" s="120">
        <v>168143</v>
      </c>
      <c r="J1691" s="120" t="s">
        <v>854</v>
      </c>
      <c r="K1691" s="120">
        <v>168143</v>
      </c>
      <c r="L1691" s="120" t="s">
        <v>925</v>
      </c>
      <c r="M1691" s="120" t="s">
        <v>926</v>
      </c>
      <c r="N1691" s="120">
        <v>62864</v>
      </c>
      <c r="O1691" s="120" t="s">
        <v>1205</v>
      </c>
      <c r="P1691" s="120">
        <v>91442</v>
      </c>
      <c r="Q1691" s="120" t="s">
        <v>1206</v>
      </c>
      <c r="R1691" s="120" t="s">
        <v>179</v>
      </c>
      <c r="S1691" s="120" t="s">
        <v>1256</v>
      </c>
      <c r="T1691" s="120" t="s">
        <v>185</v>
      </c>
      <c r="U1691" s="120" t="s">
        <v>186</v>
      </c>
      <c r="V1691" s="120">
        <v>0</v>
      </c>
      <c r="W1691" s="120" t="s">
        <v>5885</v>
      </c>
      <c r="X1691" s="120">
        <v>21509851</v>
      </c>
      <c r="Y1691" s="120" t="s">
        <v>1257</v>
      </c>
      <c r="Z1691" s="120" t="s">
        <v>213</v>
      </c>
      <c r="AA1691" s="123">
        <v>46674</v>
      </c>
      <c r="AB1691" s="120" t="s">
        <v>548</v>
      </c>
      <c r="AC1691" s="120">
        <v>24</v>
      </c>
      <c r="AD1691" s="120" t="s">
        <v>190</v>
      </c>
      <c r="AE1691" s="120" t="s">
        <v>213</v>
      </c>
      <c r="AF1691" s="123">
        <v>2470</v>
      </c>
      <c r="AG1691" s="123">
        <v>2470</v>
      </c>
      <c r="AH1691" s="120" t="s">
        <v>188</v>
      </c>
      <c r="AI1691" s="123">
        <v>26067.73</v>
      </c>
      <c r="AJ1691" s="123">
        <v>1771.76</v>
      </c>
      <c r="AK1691" s="123">
        <v>27839.49</v>
      </c>
      <c r="AL1691" s="123">
        <v>23081.71</v>
      </c>
      <c r="AM1691" s="123">
        <v>2156.0500000000002</v>
      </c>
      <c r="AN1691" s="123">
        <v>25237.759999999998</v>
      </c>
      <c r="AO1691" s="123">
        <v>21676.27</v>
      </c>
      <c r="AP1691" s="123">
        <v>2156.0500000000002</v>
      </c>
      <c r="AQ1691" s="123">
        <v>23832.32</v>
      </c>
      <c r="AR1691" s="120">
        <v>44</v>
      </c>
      <c r="AS1691" s="120">
        <f>VLOOKUP(X1691:X3954,[7]Sheet1!$T$2:$AC$1764,10,0)</f>
        <v>1199</v>
      </c>
      <c r="AT1691" s="107" t="str">
        <f>VLOOKUP(X1691:X3948,'[8]Asset Classification'!$J$3:$S$2325,10,0)</f>
        <v>&gt;180</v>
      </c>
      <c r="AU1691" s="120"/>
      <c r="AV1691" s="120"/>
      <c r="AW1691" s="120"/>
      <c r="AX1691" s="120" t="s">
        <v>544</v>
      </c>
      <c r="AY1691" s="120" t="s">
        <v>545</v>
      </c>
      <c r="AZ1691" s="120"/>
      <c r="BA1691" s="120"/>
      <c r="BB1691" s="126"/>
      <c r="BC1691" s="110"/>
      <c r="BD1691" s="111"/>
      <c r="BE1691" s="111"/>
      <c r="BF1691" s="112"/>
      <c r="BG1691" s="111"/>
      <c r="BH1691" s="113"/>
      <c r="BI1691" s="111"/>
      <c r="BJ1691" s="111"/>
      <c r="BK1691" s="114"/>
      <c r="BL1691" s="122"/>
    </row>
    <row r="1692" spans="1:64" s="125" customFormat="1" ht="14.55" customHeight="1" x14ac:dyDescent="0.3">
      <c r="A1692" s="120">
        <v>1687</v>
      </c>
      <c r="B1692" s="120" t="s">
        <v>5879</v>
      </c>
      <c r="C1692" s="120" t="s">
        <v>178</v>
      </c>
      <c r="D1692" s="120" t="s">
        <v>850</v>
      </c>
      <c r="E1692" s="120" t="s">
        <v>851</v>
      </c>
      <c r="F1692" s="120" t="s">
        <v>852</v>
      </c>
      <c r="G1692" s="120" t="s">
        <v>853</v>
      </c>
      <c r="H1692" s="120" t="s">
        <v>854</v>
      </c>
      <c r="I1692" s="120">
        <v>40668</v>
      </c>
      <c r="J1692" s="120" t="s">
        <v>854</v>
      </c>
      <c r="K1692" s="120">
        <v>40668</v>
      </c>
      <c r="L1692" s="120" t="s">
        <v>906</v>
      </c>
      <c r="M1692" s="120" t="s">
        <v>907</v>
      </c>
      <c r="N1692" s="120">
        <v>62984</v>
      </c>
      <c r="O1692" s="120" t="s">
        <v>1077</v>
      </c>
      <c r="P1692" s="120">
        <v>91411</v>
      </c>
      <c r="Q1692" s="120" t="s">
        <v>1078</v>
      </c>
      <c r="R1692" s="120" t="s">
        <v>219</v>
      </c>
      <c r="S1692" s="120" t="s">
        <v>1439</v>
      </c>
      <c r="T1692" s="120" t="s">
        <v>180</v>
      </c>
      <c r="U1692" s="120" t="s">
        <v>181</v>
      </c>
      <c r="V1692" s="120">
        <v>0</v>
      </c>
      <c r="W1692" s="120" t="s">
        <v>5880</v>
      </c>
      <c r="X1692" s="120">
        <v>27691569</v>
      </c>
      <c r="Y1692" s="120" t="s">
        <v>1440</v>
      </c>
      <c r="Z1692" s="120" t="s">
        <v>744</v>
      </c>
      <c r="AA1692" s="123">
        <v>62232</v>
      </c>
      <c r="AB1692" s="120" t="s">
        <v>182</v>
      </c>
      <c r="AC1692" s="120">
        <v>24</v>
      </c>
      <c r="AD1692" s="120" t="s">
        <v>195</v>
      </c>
      <c r="AE1692" s="120" t="s">
        <v>744</v>
      </c>
      <c r="AF1692" s="123">
        <v>3200</v>
      </c>
      <c r="AG1692" s="123">
        <v>3200</v>
      </c>
      <c r="AH1692" s="120" t="s">
        <v>184</v>
      </c>
      <c r="AI1692" s="123">
        <v>27258.05</v>
      </c>
      <c r="AJ1692" s="123">
        <v>2820.05</v>
      </c>
      <c r="AK1692" s="123">
        <v>30078.1</v>
      </c>
      <c r="AL1692" s="123">
        <v>34973.949999999997</v>
      </c>
      <c r="AM1692" s="123">
        <v>4000.95</v>
      </c>
      <c r="AN1692" s="123">
        <v>38974.9</v>
      </c>
      <c r="AO1692" s="123">
        <v>34973.949999999997</v>
      </c>
      <c r="AP1692" s="123">
        <v>4000.95</v>
      </c>
      <c r="AQ1692" s="123">
        <v>38974.9</v>
      </c>
      <c r="AR1692" s="120">
        <v>45</v>
      </c>
      <c r="AS1692" s="120">
        <f>VLOOKUP(X1692:X3955,[7]Sheet1!$T$2:$AC$1764,10,0)</f>
        <v>1199</v>
      </c>
      <c r="AT1692" s="107" t="str">
        <f>VLOOKUP(X1692:X3949,'[8]Asset Classification'!$J$3:$S$2325,10,0)</f>
        <v>&gt;180</v>
      </c>
      <c r="AU1692" s="120"/>
      <c r="AV1692" s="120"/>
      <c r="AW1692" s="120"/>
      <c r="AX1692" s="120" t="s">
        <v>544</v>
      </c>
      <c r="AY1692" s="120" t="s">
        <v>545</v>
      </c>
      <c r="AZ1692" s="120"/>
      <c r="BA1692" s="120"/>
      <c r="BB1692" s="126"/>
      <c r="BC1692" s="110"/>
      <c r="BD1692" s="111"/>
      <c r="BE1692" s="111"/>
      <c r="BF1692" s="112"/>
      <c r="BG1692" s="111"/>
      <c r="BH1692" s="113"/>
      <c r="BI1692" s="111"/>
      <c r="BJ1692" s="111"/>
      <c r="BK1692" s="114"/>
      <c r="BL1692" s="122"/>
    </row>
    <row r="1693" spans="1:64" s="125" customFormat="1" ht="14.55" customHeight="1" x14ac:dyDescent="0.3">
      <c r="A1693" s="120">
        <v>1688</v>
      </c>
      <c r="B1693" s="120" t="s">
        <v>5879</v>
      </c>
      <c r="C1693" s="120" t="s">
        <v>178</v>
      </c>
      <c r="D1693" s="120" t="s">
        <v>850</v>
      </c>
      <c r="E1693" s="120" t="s">
        <v>851</v>
      </c>
      <c r="F1693" s="120" t="s">
        <v>852</v>
      </c>
      <c r="G1693" s="120" t="s">
        <v>853</v>
      </c>
      <c r="H1693" s="120" t="s">
        <v>854</v>
      </c>
      <c r="I1693" s="120">
        <v>176391</v>
      </c>
      <c r="J1693" s="120" t="s">
        <v>889</v>
      </c>
      <c r="K1693" s="120">
        <v>176391</v>
      </c>
      <c r="L1693" s="120" t="s">
        <v>890</v>
      </c>
      <c r="M1693" s="120" t="s">
        <v>891</v>
      </c>
      <c r="N1693" s="120">
        <v>387281</v>
      </c>
      <c r="O1693" s="120" t="s">
        <v>857</v>
      </c>
      <c r="P1693" s="120">
        <v>91352</v>
      </c>
      <c r="Q1693" s="120" t="s">
        <v>858</v>
      </c>
      <c r="R1693" s="120" t="s">
        <v>179</v>
      </c>
      <c r="S1693" s="120" t="s">
        <v>1337</v>
      </c>
      <c r="T1693" s="120" t="s">
        <v>185</v>
      </c>
      <c r="U1693" s="120" t="s">
        <v>181</v>
      </c>
      <c r="V1693" s="120">
        <v>0</v>
      </c>
      <c r="W1693" s="120" t="s">
        <v>5880</v>
      </c>
      <c r="X1693" s="120">
        <v>21832886</v>
      </c>
      <c r="Y1693" s="120" t="s">
        <v>1338</v>
      </c>
      <c r="Z1693" s="120" t="s">
        <v>1316</v>
      </c>
      <c r="AA1693" s="123">
        <v>46674</v>
      </c>
      <c r="AB1693" s="120" t="s">
        <v>194</v>
      </c>
      <c r="AC1693" s="120">
        <v>24</v>
      </c>
      <c r="AD1693" s="120" t="s">
        <v>190</v>
      </c>
      <c r="AE1693" s="120" t="s">
        <v>1316</v>
      </c>
      <c r="AF1693" s="123">
        <v>2450</v>
      </c>
      <c r="AG1693" s="123">
        <v>2450</v>
      </c>
      <c r="AH1693" s="120" t="s">
        <v>1339</v>
      </c>
      <c r="AI1693" s="123">
        <v>19174.36</v>
      </c>
      <c r="AJ1693" s="123">
        <v>1568.23</v>
      </c>
      <c r="AK1693" s="123">
        <v>20742.59</v>
      </c>
      <c r="AL1693" s="123">
        <v>29941.97</v>
      </c>
      <c r="AM1693" s="123">
        <v>3809.79</v>
      </c>
      <c r="AN1693" s="123">
        <v>33751.760000000002</v>
      </c>
      <c r="AO1693" s="123">
        <v>28501.64</v>
      </c>
      <c r="AP1693" s="123">
        <v>3809.79</v>
      </c>
      <c r="AQ1693" s="123">
        <v>32311.43</v>
      </c>
      <c r="AR1693" s="120">
        <v>44</v>
      </c>
      <c r="AS1693" s="120">
        <f>VLOOKUP(X1693:X3956,[7]Sheet1!$T$2:$AC$1764,10,0)</f>
        <v>1200</v>
      </c>
      <c r="AT1693" s="107" t="str">
        <f>VLOOKUP(X1693:X3950,'[8]Asset Classification'!$J$3:$S$2325,10,0)</f>
        <v>&gt;180</v>
      </c>
      <c r="AU1693" s="120"/>
      <c r="AV1693" s="120"/>
      <c r="AW1693" s="120"/>
      <c r="AX1693" s="120" t="s">
        <v>544</v>
      </c>
      <c r="AY1693" s="120" t="s">
        <v>545</v>
      </c>
      <c r="AZ1693" s="120"/>
      <c r="BA1693" s="120"/>
      <c r="BB1693" s="126"/>
      <c r="BC1693" s="110"/>
      <c r="BD1693" s="111"/>
      <c r="BE1693" s="111"/>
      <c r="BF1693" s="112"/>
      <c r="BG1693" s="111"/>
      <c r="BH1693" s="113"/>
      <c r="BI1693" s="111"/>
      <c r="BJ1693" s="111"/>
      <c r="BK1693" s="114"/>
      <c r="BL1693" s="122"/>
    </row>
    <row r="1694" spans="1:64" s="125" customFormat="1" ht="14.55" customHeight="1" x14ac:dyDescent="0.3">
      <c r="A1694" s="120">
        <v>1689</v>
      </c>
      <c r="B1694" s="120" t="s">
        <v>5879</v>
      </c>
      <c r="C1694" s="120" t="s">
        <v>178</v>
      </c>
      <c r="D1694" s="120" t="s">
        <v>850</v>
      </c>
      <c r="E1694" s="120" t="s">
        <v>851</v>
      </c>
      <c r="F1694" s="120" t="s">
        <v>852</v>
      </c>
      <c r="G1694" s="120" t="s">
        <v>853</v>
      </c>
      <c r="H1694" s="120" t="s">
        <v>854</v>
      </c>
      <c r="I1694" s="120">
        <v>40733</v>
      </c>
      <c r="J1694" s="120" t="s">
        <v>1887</v>
      </c>
      <c r="K1694" s="120">
        <v>40733</v>
      </c>
      <c r="L1694" s="120" t="s">
        <v>883</v>
      </c>
      <c r="M1694" s="120" t="s">
        <v>884</v>
      </c>
      <c r="N1694" s="120">
        <v>62957</v>
      </c>
      <c r="O1694" s="120" t="s">
        <v>1116</v>
      </c>
      <c r="P1694" s="120">
        <v>91402</v>
      </c>
      <c r="Q1694" s="120" t="s">
        <v>1117</v>
      </c>
      <c r="R1694" s="120" t="s">
        <v>179</v>
      </c>
      <c r="S1694" s="120" t="s">
        <v>1121</v>
      </c>
      <c r="T1694" s="120" t="s">
        <v>185</v>
      </c>
      <c r="U1694" s="120" t="s">
        <v>186</v>
      </c>
      <c r="V1694" s="120">
        <v>0</v>
      </c>
      <c r="W1694" s="120" t="s">
        <v>5880</v>
      </c>
      <c r="X1694" s="120">
        <v>19917724</v>
      </c>
      <c r="Y1694" s="120" t="s">
        <v>1122</v>
      </c>
      <c r="Z1694" s="120" t="s">
        <v>612</v>
      </c>
      <c r="AA1694" s="123">
        <v>31116</v>
      </c>
      <c r="AB1694" s="120" t="s">
        <v>197</v>
      </c>
      <c r="AC1694" s="120">
        <v>24</v>
      </c>
      <c r="AD1694" s="120" t="s">
        <v>192</v>
      </c>
      <c r="AE1694" s="120" t="s">
        <v>612</v>
      </c>
      <c r="AF1694" s="123">
        <v>1645</v>
      </c>
      <c r="AG1694" s="123">
        <v>1645</v>
      </c>
      <c r="AH1694" s="120" t="s">
        <v>184</v>
      </c>
      <c r="AI1694" s="123">
        <v>21470.57</v>
      </c>
      <c r="AJ1694" s="123">
        <v>1561.7</v>
      </c>
      <c r="AK1694" s="123">
        <v>23032.27</v>
      </c>
      <c r="AL1694" s="123">
        <v>11410.43</v>
      </c>
      <c r="AM1694" s="123">
        <v>524.71</v>
      </c>
      <c r="AN1694" s="123">
        <v>11935.14</v>
      </c>
      <c r="AO1694" s="123">
        <v>9645.43</v>
      </c>
      <c r="AP1694" s="123">
        <v>524.71</v>
      </c>
      <c r="AQ1694" s="123">
        <v>10170.14</v>
      </c>
      <c r="AR1694" s="120">
        <v>45</v>
      </c>
      <c r="AS1694" s="120">
        <f>VLOOKUP(X1694:X3957,[7]Sheet1!$T$2:$AC$1764,10,0)</f>
        <v>1201</v>
      </c>
      <c r="AT1694" s="107" t="str">
        <f>VLOOKUP(X1694:X3951,'[8]Asset Classification'!$J$3:$S$2325,10,0)</f>
        <v>&gt;180</v>
      </c>
      <c r="AU1694" s="120"/>
      <c r="AV1694" s="120"/>
      <c r="AW1694" s="120"/>
      <c r="AX1694" s="120" t="s">
        <v>544</v>
      </c>
      <c r="AY1694" s="120" t="s">
        <v>545</v>
      </c>
      <c r="AZ1694" s="120"/>
      <c r="BA1694" s="120"/>
      <c r="BB1694" s="126"/>
      <c r="BC1694" s="110"/>
      <c r="BD1694" s="111"/>
      <c r="BE1694" s="111"/>
      <c r="BF1694" s="112"/>
      <c r="BG1694" s="111"/>
      <c r="BH1694" s="113"/>
      <c r="BI1694" s="111"/>
      <c r="BJ1694" s="111"/>
      <c r="BK1694" s="114"/>
      <c r="BL1694" s="122"/>
    </row>
    <row r="1695" spans="1:64" s="125" customFormat="1" ht="14.55" customHeight="1" x14ac:dyDescent="0.3">
      <c r="A1695" s="120">
        <v>1690</v>
      </c>
      <c r="B1695" s="120" t="s">
        <v>5879</v>
      </c>
      <c r="C1695" s="120" t="s">
        <v>178</v>
      </c>
      <c r="D1695" s="120" t="s">
        <v>850</v>
      </c>
      <c r="E1695" s="120" t="s">
        <v>851</v>
      </c>
      <c r="F1695" s="120" t="s">
        <v>852</v>
      </c>
      <c r="G1695" s="120" t="s">
        <v>853</v>
      </c>
      <c r="H1695" s="120" t="s">
        <v>854</v>
      </c>
      <c r="I1695" s="120">
        <v>40733</v>
      </c>
      <c r="J1695" s="120" t="s">
        <v>1887</v>
      </c>
      <c r="K1695" s="120">
        <v>40733</v>
      </c>
      <c r="L1695" s="120" t="s">
        <v>883</v>
      </c>
      <c r="M1695" s="120" t="s">
        <v>884</v>
      </c>
      <c r="N1695" s="120">
        <v>346836</v>
      </c>
      <c r="O1695" s="120" t="s">
        <v>1168</v>
      </c>
      <c r="P1695" s="120">
        <v>91437</v>
      </c>
      <c r="Q1695" s="120" t="s">
        <v>1169</v>
      </c>
      <c r="R1695" s="120" t="s">
        <v>179</v>
      </c>
      <c r="S1695" s="120" t="s">
        <v>1222</v>
      </c>
      <c r="T1695" s="120" t="s">
        <v>185</v>
      </c>
      <c r="U1695" s="120" t="s">
        <v>186</v>
      </c>
      <c r="V1695" s="120">
        <v>0</v>
      </c>
      <c r="W1695" s="120" t="s">
        <v>5880</v>
      </c>
      <c r="X1695" s="120">
        <v>21241918</v>
      </c>
      <c r="Y1695" s="120" t="s">
        <v>1223</v>
      </c>
      <c r="Z1695" s="120" t="s">
        <v>217</v>
      </c>
      <c r="AA1695" s="123">
        <v>37339</v>
      </c>
      <c r="AB1695" s="120" t="s">
        <v>194</v>
      </c>
      <c r="AC1695" s="120">
        <v>24</v>
      </c>
      <c r="AD1695" s="120" t="s">
        <v>192</v>
      </c>
      <c r="AE1695" s="120" t="s">
        <v>217</v>
      </c>
      <c r="AF1695" s="123">
        <v>1980</v>
      </c>
      <c r="AG1695" s="123">
        <v>1980</v>
      </c>
      <c r="AH1695" s="120" t="s">
        <v>184</v>
      </c>
      <c r="AI1695" s="123">
        <v>24393.83</v>
      </c>
      <c r="AJ1695" s="123">
        <v>1859.92</v>
      </c>
      <c r="AK1695" s="123">
        <v>26253.75</v>
      </c>
      <c r="AL1695" s="123">
        <v>13883.03</v>
      </c>
      <c r="AM1695" s="123">
        <v>1121.5</v>
      </c>
      <c r="AN1695" s="123">
        <v>15004.53</v>
      </c>
      <c r="AO1695" s="123">
        <v>13322.17</v>
      </c>
      <c r="AP1695" s="123">
        <v>1121.5</v>
      </c>
      <c r="AQ1695" s="123">
        <v>14443.67</v>
      </c>
      <c r="AR1695" s="120">
        <v>44</v>
      </c>
      <c r="AS1695" s="120">
        <f>VLOOKUP(X1695:X3958,[7]Sheet1!$T$2:$AC$1764,10,0)</f>
        <v>1203</v>
      </c>
      <c r="AT1695" s="107" t="str">
        <f>VLOOKUP(X1695:X3952,'[8]Asset Classification'!$J$3:$S$2325,10,0)</f>
        <v>&gt;180</v>
      </c>
      <c r="AU1695" s="120"/>
      <c r="AV1695" s="120"/>
      <c r="AW1695" s="120"/>
      <c r="AX1695" s="120" t="s">
        <v>544</v>
      </c>
      <c r="AY1695" s="120" t="s">
        <v>545</v>
      </c>
      <c r="AZ1695" s="120"/>
      <c r="BA1695" s="120"/>
      <c r="BB1695" s="126"/>
      <c r="BC1695" s="110"/>
      <c r="BD1695" s="111"/>
      <c r="BE1695" s="111"/>
      <c r="BF1695" s="112"/>
      <c r="BG1695" s="111"/>
      <c r="BH1695" s="113"/>
      <c r="BI1695" s="111"/>
      <c r="BJ1695" s="111"/>
      <c r="BK1695" s="114"/>
      <c r="BL1695" s="122"/>
    </row>
    <row r="1696" spans="1:64" s="125" customFormat="1" ht="14.55" customHeight="1" x14ac:dyDescent="0.3">
      <c r="A1696" s="120">
        <v>1691</v>
      </c>
      <c r="B1696" s="120" t="s">
        <v>5879</v>
      </c>
      <c r="C1696" s="120" t="s">
        <v>178</v>
      </c>
      <c r="D1696" s="120" t="s">
        <v>850</v>
      </c>
      <c r="E1696" s="120" t="s">
        <v>851</v>
      </c>
      <c r="F1696" s="120" t="s">
        <v>852</v>
      </c>
      <c r="G1696" s="120" t="s">
        <v>853</v>
      </c>
      <c r="H1696" s="120" t="s">
        <v>854</v>
      </c>
      <c r="I1696" s="120">
        <v>40735</v>
      </c>
      <c r="J1696" s="120" t="s">
        <v>915</v>
      </c>
      <c r="K1696" s="120">
        <v>40735</v>
      </c>
      <c r="L1696" s="120" t="s">
        <v>906</v>
      </c>
      <c r="M1696" s="120" t="s">
        <v>907</v>
      </c>
      <c r="N1696" s="120">
        <v>348657</v>
      </c>
      <c r="O1696" s="120" t="s">
        <v>1273</v>
      </c>
      <c r="P1696" s="120">
        <v>91454</v>
      </c>
      <c r="Q1696" s="120" t="s">
        <v>1274</v>
      </c>
      <c r="R1696" s="120" t="s">
        <v>179</v>
      </c>
      <c r="S1696" s="120" t="s">
        <v>1275</v>
      </c>
      <c r="T1696" s="120" t="s">
        <v>185</v>
      </c>
      <c r="U1696" s="120" t="s">
        <v>186</v>
      </c>
      <c r="V1696" s="120">
        <v>0</v>
      </c>
      <c r="W1696" s="120" t="s">
        <v>5880</v>
      </c>
      <c r="X1696" s="120">
        <v>21643940</v>
      </c>
      <c r="Y1696" s="120" t="s">
        <v>1276</v>
      </c>
      <c r="Z1696" s="120" t="s">
        <v>616</v>
      </c>
      <c r="AA1696" s="123">
        <v>37339</v>
      </c>
      <c r="AB1696" s="120" t="s">
        <v>194</v>
      </c>
      <c r="AC1696" s="120">
        <v>24</v>
      </c>
      <c r="AD1696" s="120" t="s">
        <v>192</v>
      </c>
      <c r="AE1696" s="120" t="s">
        <v>616</v>
      </c>
      <c r="AF1696" s="123">
        <v>2000</v>
      </c>
      <c r="AG1696" s="123">
        <v>2000</v>
      </c>
      <c r="AH1696" s="120" t="s">
        <v>188</v>
      </c>
      <c r="AI1696" s="123">
        <v>19905.48</v>
      </c>
      <c r="AJ1696" s="123">
        <v>1369.14</v>
      </c>
      <c r="AK1696" s="123">
        <v>21274.62</v>
      </c>
      <c r="AL1696" s="123">
        <v>18214.560000000001</v>
      </c>
      <c r="AM1696" s="123">
        <v>1615.58</v>
      </c>
      <c r="AN1696" s="123">
        <v>19830.14</v>
      </c>
      <c r="AO1696" s="123">
        <v>17631.52</v>
      </c>
      <c r="AP1696" s="123">
        <v>1615.58</v>
      </c>
      <c r="AQ1696" s="123">
        <v>19247.099999999999</v>
      </c>
      <c r="AR1696" s="120">
        <v>44</v>
      </c>
      <c r="AS1696" s="120">
        <f>VLOOKUP(X1696:X3959,[7]Sheet1!$T$2:$AC$1764,10,0)</f>
        <v>1203</v>
      </c>
      <c r="AT1696" s="107" t="str">
        <f>VLOOKUP(X1696:X3953,'[8]Asset Classification'!$J$3:$S$2325,10,0)</f>
        <v>&gt;180</v>
      </c>
      <c r="AU1696" s="120"/>
      <c r="AV1696" s="120"/>
      <c r="AW1696" s="120"/>
      <c r="AX1696" s="120" t="s">
        <v>544</v>
      </c>
      <c r="AY1696" s="120" t="s">
        <v>545</v>
      </c>
      <c r="AZ1696" s="120"/>
      <c r="BA1696" s="120"/>
      <c r="BB1696" s="126"/>
      <c r="BC1696" s="110"/>
      <c r="BD1696" s="111"/>
      <c r="BE1696" s="111"/>
      <c r="BF1696" s="112"/>
      <c r="BG1696" s="111"/>
      <c r="BH1696" s="113"/>
      <c r="BI1696" s="111"/>
      <c r="BJ1696" s="111"/>
      <c r="BK1696" s="114"/>
      <c r="BL1696" s="122"/>
    </row>
    <row r="1697" spans="1:64" s="125" customFormat="1" ht="14.55" customHeight="1" x14ac:dyDescent="0.3">
      <c r="A1697" s="120">
        <v>1692</v>
      </c>
      <c r="B1697" s="120" t="s">
        <v>5879</v>
      </c>
      <c r="C1697" s="120" t="s">
        <v>178</v>
      </c>
      <c r="D1697" s="120" t="s">
        <v>850</v>
      </c>
      <c r="E1697" s="120" t="s">
        <v>851</v>
      </c>
      <c r="F1697" s="120" t="s">
        <v>852</v>
      </c>
      <c r="G1697" s="120" t="s">
        <v>853</v>
      </c>
      <c r="H1697" s="120" t="s">
        <v>854</v>
      </c>
      <c r="I1697" s="120">
        <v>40733</v>
      </c>
      <c r="J1697" s="120" t="s">
        <v>1887</v>
      </c>
      <c r="K1697" s="120">
        <v>40733</v>
      </c>
      <c r="L1697" s="120" t="s">
        <v>883</v>
      </c>
      <c r="M1697" s="120" t="s">
        <v>884</v>
      </c>
      <c r="N1697" s="120">
        <v>313067</v>
      </c>
      <c r="O1697" s="120" t="s">
        <v>963</v>
      </c>
      <c r="P1697" s="120">
        <v>91382</v>
      </c>
      <c r="Q1697" s="120" t="s">
        <v>964</v>
      </c>
      <c r="R1697" s="120" t="s">
        <v>179</v>
      </c>
      <c r="S1697" s="120" t="s">
        <v>965</v>
      </c>
      <c r="T1697" s="120" t="s">
        <v>185</v>
      </c>
      <c r="U1697" s="120" t="s">
        <v>186</v>
      </c>
      <c r="V1697" s="120">
        <v>0</v>
      </c>
      <c r="W1697" s="120" t="s">
        <v>5880</v>
      </c>
      <c r="X1697" s="120">
        <v>18407524</v>
      </c>
      <c r="Y1697" s="120" t="s">
        <v>966</v>
      </c>
      <c r="Z1697" s="120" t="s">
        <v>967</v>
      </c>
      <c r="AA1697" s="123">
        <v>31116</v>
      </c>
      <c r="AB1697" s="120" t="s">
        <v>189</v>
      </c>
      <c r="AC1697" s="120">
        <v>24</v>
      </c>
      <c r="AD1697" s="120" t="s">
        <v>192</v>
      </c>
      <c r="AE1697" s="120" t="s">
        <v>967</v>
      </c>
      <c r="AF1697" s="123">
        <v>1645</v>
      </c>
      <c r="AG1697" s="123">
        <v>1645</v>
      </c>
      <c r="AH1697" s="120" t="s">
        <v>184</v>
      </c>
      <c r="AI1697" s="123">
        <v>29253.48</v>
      </c>
      <c r="AJ1697" s="123">
        <v>415</v>
      </c>
      <c r="AK1697" s="123">
        <v>29668.48</v>
      </c>
      <c r="AL1697" s="123">
        <v>2285.52</v>
      </c>
      <c r="AM1697" s="123">
        <v>26</v>
      </c>
      <c r="AN1697" s="123">
        <v>2311.52</v>
      </c>
      <c r="AO1697" s="123">
        <v>1862.52</v>
      </c>
      <c r="AP1697" s="123">
        <v>26</v>
      </c>
      <c r="AQ1697" s="123">
        <v>1888.52</v>
      </c>
      <c r="AR1697" s="120">
        <v>44</v>
      </c>
      <c r="AS1697" s="120">
        <f>VLOOKUP(X1697:X3960,[7]Sheet1!$T$2:$AC$1764,10,0)</f>
        <v>1204</v>
      </c>
      <c r="AT1697" s="107" t="str">
        <f>VLOOKUP(X1697:X3954,'[8]Asset Classification'!$J$3:$S$2325,10,0)</f>
        <v>&gt;180</v>
      </c>
      <c r="AU1697" s="120"/>
      <c r="AV1697" s="120"/>
      <c r="AW1697" s="120"/>
      <c r="AX1697" s="120" t="s">
        <v>544</v>
      </c>
      <c r="AY1697" s="120" t="s">
        <v>545</v>
      </c>
      <c r="AZ1697" s="120"/>
      <c r="BA1697" s="120"/>
      <c r="BB1697" s="126"/>
      <c r="BC1697" s="110"/>
      <c r="BD1697" s="111"/>
      <c r="BE1697" s="111"/>
      <c r="BF1697" s="112"/>
      <c r="BG1697" s="111"/>
      <c r="BH1697" s="113"/>
      <c r="BI1697" s="111"/>
      <c r="BJ1697" s="111"/>
      <c r="BK1697" s="114"/>
      <c r="BL1697" s="122"/>
    </row>
    <row r="1698" spans="1:64" s="125" customFormat="1" ht="14.55" customHeight="1" x14ac:dyDescent="0.3">
      <c r="A1698" s="120">
        <v>1693</v>
      </c>
      <c r="B1698" s="120" t="s">
        <v>5879</v>
      </c>
      <c r="C1698" s="120" t="s">
        <v>178</v>
      </c>
      <c r="D1698" s="120" t="s">
        <v>850</v>
      </c>
      <c r="E1698" s="120" t="s">
        <v>851</v>
      </c>
      <c r="F1698" s="120" t="s">
        <v>852</v>
      </c>
      <c r="G1698" s="120" t="s">
        <v>853</v>
      </c>
      <c r="H1698" s="120" t="s">
        <v>854</v>
      </c>
      <c r="I1698" s="120">
        <v>40735</v>
      </c>
      <c r="J1698" s="120" t="s">
        <v>915</v>
      </c>
      <c r="K1698" s="120">
        <v>40735</v>
      </c>
      <c r="L1698" s="120" t="s">
        <v>916</v>
      </c>
      <c r="M1698" s="120" t="s">
        <v>917</v>
      </c>
      <c r="N1698" s="120">
        <v>62888</v>
      </c>
      <c r="O1698" s="120" t="s">
        <v>911</v>
      </c>
      <c r="P1698" s="120">
        <v>91363</v>
      </c>
      <c r="Q1698" s="120" t="s">
        <v>912</v>
      </c>
      <c r="R1698" s="120" t="s">
        <v>179</v>
      </c>
      <c r="S1698" s="120" t="s">
        <v>913</v>
      </c>
      <c r="T1698" s="120" t="s">
        <v>185</v>
      </c>
      <c r="U1698" s="120" t="s">
        <v>181</v>
      </c>
      <c r="V1698" s="120">
        <v>0</v>
      </c>
      <c r="W1698" s="120" t="s">
        <v>5880</v>
      </c>
      <c r="X1698" s="120">
        <v>16734824</v>
      </c>
      <c r="Y1698" s="120" t="s">
        <v>914</v>
      </c>
      <c r="Z1698" s="120" t="s">
        <v>696</v>
      </c>
      <c r="AA1698" s="123">
        <v>31116</v>
      </c>
      <c r="AB1698" s="120" t="s">
        <v>194</v>
      </c>
      <c r="AC1698" s="120">
        <v>18</v>
      </c>
      <c r="AD1698" s="120" t="s">
        <v>192</v>
      </c>
      <c r="AE1698" s="120" t="s">
        <v>696</v>
      </c>
      <c r="AF1698" s="123">
        <v>0</v>
      </c>
      <c r="AG1698" s="123">
        <v>0</v>
      </c>
      <c r="AH1698" s="120" t="s">
        <v>188</v>
      </c>
      <c r="AI1698" s="123">
        <v>31076.560000000001</v>
      </c>
      <c r="AJ1698" s="123">
        <v>22.2</v>
      </c>
      <c r="AK1698" s="123">
        <v>31098.76</v>
      </c>
      <c r="AL1698" s="123">
        <v>792.54</v>
      </c>
      <c r="AM1698" s="123">
        <v>0</v>
      </c>
      <c r="AN1698" s="123">
        <v>792.54</v>
      </c>
      <c r="AO1698" s="123">
        <v>792.54</v>
      </c>
      <c r="AP1698" s="123">
        <v>0</v>
      </c>
      <c r="AQ1698" s="123">
        <v>792.54</v>
      </c>
      <c r="AR1698" s="120">
        <v>40</v>
      </c>
      <c r="AS1698" s="120">
        <f>VLOOKUP(X1698:X3961,[7]Sheet1!$T$2:$AC$1764,10,0)</f>
        <v>1207</v>
      </c>
      <c r="AT1698" s="107" t="str">
        <f>VLOOKUP(X1698:X3955,'[8]Asset Classification'!$J$3:$S$2325,10,0)</f>
        <v>&gt;180</v>
      </c>
      <c r="AU1698" s="120"/>
      <c r="AV1698" s="120"/>
      <c r="AW1698" s="120"/>
      <c r="AX1698" s="120" t="s">
        <v>544</v>
      </c>
      <c r="AY1698" s="120" t="s">
        <v>545</v>
      </c>
      <c r="AZ1698" s="120"/>
      <c r="BA1698" s="120"/>
      <c r="BB1698" s="126"/>
      <c r="BC1698" s="110"/>
      <c r="BD1698" s="111"/>
      <c r="BE1698" s="111"/>
      <c r="BF1698" s="112"/>
      <c r="BG1698" s="111"/>
      <c r="BH1698" s="113"/>
      <c r="BI1698" s="111"/>
      <c r="BJ1698" s="111"/>
      <c r="BK1698" s="114"/>
      <c r="BL1698" s="122"/>
    </row>
    <row r="1699" spans="1:64" s="125" customFormat="1" ht="14.55" customHeight="1" x14ac:dyDescent="0.3">
      <c r="A1699" s="120">
        <v>1694</v>
      </c>
      <c r="B1699" s="120" t="s">
        <v>5879</v>
      </c>
      <c r="C1699" s="120" t="s">
        <v>178</v>
      </c>
      <c r="D1699" s="120" t="s">
        <v>850</v>
      </c>
      <c r="E1699" s="120" t="s">
        <v>851</v>
      </c>
      <c r="F1699" s="120" t="s">
        <v>852</v>
      </c>
      <c r="G1699" s="120" t="s">
        <v>853</v>
      </c>
      <c r="H1699" s="120" t="s">
        <v>854</v>
      </c>
      <c r="I1699" s="120">
        <v>40668</v>
      </c>
      <c r="J1699" s="120" t="s">
        <v>854</v>
      </c>
      <c r="K1699" s="120">
        <v>40668</v>
      </c>
      <c r="L1699" s="120" t="s">
        <v>906</v>
      </c>
      <c r="M1699" s="120" t="s">
        <v>907</v>
      </c>
      <c r="N1699" s="120">
        <v>62984</v>
      </c>
      <c r="O1699" s="120" t="s">
        <v>941</v>
      </c>
      <c r="P1699" s="120">
        <v>91377</v>
      </c>
      <c r="Q1699" s="120" t="s">
        <v>700</v>
      </c>
      <c r="R1699" s="120" t="s">
        <v>179</v>
      </c>
      <c r="S1699" s="120" t="s">
        <v>942</v>
      </c>
      <c r="T1699" s="120" t="s">
        <v>185</v>
      </c>
      <c r="U1699" s="120" t="s">
        <v>186</v>
      </c>
      <c r="V1699" s="120">
        <v>0</v>
      </c>
      <c r="W1699" s="120" t="s">
        <v>5880</v>
      </c>
      <c r="X1699" s="120">
        <v>17365075</v>
      </c>
      <c r="Y1699" s="120" t="s">
        <v>943</v>
      </c>
      <c r="Z1699" s="120" t="s">
        <v>697</v>
      </c>
      <c r="AA1699" s="123">
        <v>31116</v>
      </c>
      <c r="AB1699" s="120" t="s">
        <v>189</v>
      </c>
      <c r="AC1699" s="120">
        <v>18</v>
      </c>
      <c r="AD1699" s="120" t="s">
        <v>192</v>
      </c>
      <c r="AE1699" s="120" t="s">
        <v>697</v>
      </c>
      <c r="AF1699" s="123">
        <v>2075</v>
      </c>
      <c r="AG1699" s="123">
        <v>2075</v>
      </c>
      <c r="AH1699" s="120" t="s">
        <v>184</v>
      </c>
      <c r="AI1699" s="123">
        <v>31074.6</v>
      </c>
      <c r="AJ1699" s="123">
        <v>199.68</v>
      </c>
      <c r="AK1699" s="123">
        <v>31274.28</v>
      </c>
      <c r="AL1699" s="123">
        <v>2825.91</v>
      </c>
      <c r="AM1699" s="123">
        <v>0</v>
      </c>
      <c r="AN1699" s="123">
        <v>2825.91</v>
      </c>
      <c r="AO1699" s="123">
        <v>138.4</v>
      </c>
      <c r="AP1699" s="123">
        <v>0</v>
      </c>
      <c r="AQ1699" s="123">
        <v>138.4</v>
      </c>
      <c r="AR1699" s="120">
        <v>43</v>
      </c>
      <c r="AS1699" s="120">
        <f>VLOOKUP(X1699:X3962,[7]Sheet1!$T$2:$AC$1764,10,0)</f>
        <v>1207</v>
      </c>
      <c r="AT1699" s="107" t="str">
        <f>VLOOKUP(X1699:X3956,'[8]Asset Classification'!$J$3:$S$2325,10,0)</f>
        <v>&gt;180</v>
      </c>
      <c r="AU1699" s="120"/>
      <c r="AV1699" s="120"/>
      <c r="AW1699" s="120"/>
      <c r="AX1699" s="120" t="s">
        <v>544</v>
      </c>
      <c r="AY1699" s="120" t="s">
        <v>545</v>
      </c>
      <c r="AZ1699" s="120"/>
      <c r="BA1699" s="120"/>
      <c r="BB1699" s="126"/>
      <c r="BC1699" s="110"/>
      <c r="BD1699" s="111"/>
      <c r="BE1699" s="111"/>
      <c r="BF1699" s="112"/>
      <c r="BG1699" s="111"/>
      <c r="BH1699" s="113"/>
      <c r="BI1699" s="111"/>
      <c r="BJ1699" s="111"/>
      <c r="BK1699" s="114"/>
      <c r="BL1699" s="122"/>
    </row>
    <row r="1700" spans="1:64" s="125" customFormat="1" ht="14.55" customHeight="1" x14ac:dyDescent="0.3">
      <c r="A1700" s="120">
        <v>1695</v>
      </c>
      <c r="B1700" s="120" t="s">
        <v>5879</v>
      </c>
      <c r="C1700" s="120" t="s">
        <v>178</v>
      </c>
      <c r="D1700" s="120" t="s">
        <v>850</v>
      </c>
      <c r="E1700" s="120" t="s">
        <v>851</v>
      </c>
      <c r="F1700" s="120" t="s">
        <v>852</v>
      </c>
      <c r="G1700" s="120" t="s">
        <v>853</v>
      </c>
      <c r="H1700" s="120" t="s">
        <v>854</v>
      </c>
      <c r="I1700" s="120">
        <v>40726</v>
      </c>
      <c r="J1700" s="120" t="s">
        <v>1874</v>
      </c>
      <c r="K1700" s="120">
        <v>40726</v>
      </c>
      <c r="L1700" s="120" t="s">
        <v>906</v>
      </c>
      <c r="M1700" s="120" t="s">
        <v>907</v>
      </c>
      <c r="N1700" s="120">
        <v>62926</v>
      </c>
      <c r="O1700" s="120" t="s">
        <v>1082</v>
      </c>
      <c r="P1700" s="120">
        <v>91407</v>
      </c>
      <c r="Q1700" s="120" t="s">
        <v>731</v>
      </c>
      <c r="R1700" s="120" t="s">
        <v>179</v>
      </c>
      <c r="S1700" s="120" t="s">
        <v>1290</v>
      </c>
      <c r="T1700" s="120" t="s">
        <v>215</v>
      </c>
      <c r="U1700" s="120" t="s">
        <v>181</v>
      </c>
      <c r="V1700" s="120">
        <v>0</v>
      </c>
      <c r="W1700" s="120" t="s">
        <v>5880</v>
      </c>
      <c r="X1700" s="120">
        <v>21739249</v>
      </c>
      <c r="Y1700" s="120" t="s">
        <v>1291</v>
      </c>
      <c r="Z1700" s="120" t="s">
        <v>617</v>
      </c>
      <c r="AA1700" s="123">
        <v>37339</v>
      </c>
      <c r="AB1700" s="120" t="s">
        <v>189</v>
      </c>
      <c r="AC1700" s="120">
        <v>24</v>
      </c>
      <c r="AD1700" s="120" t="s">
        <v>192</v>
      </c>
      <c r="AE1700" s="120" t="s">
        <v>617</v>
      </c>
      <c r="AF1700" s="123">
        <v>2000</v>
      </c>
      <c r="AG1700" s="123">
        <v>2000</v>
      </c>
      <c r="AH1700" s="120" t="s">
        <v>184</v>
      </c>
      <c r="AI1700" s="123">
        <v>24674.12</v>
      </c>
      <c r="AJ1700" s="123">
        <v>1082.78</v>
      </c>
      <c r="AK1700" s="123">
        <v>25756.9</v>
      </c>
      <c r="AL1700" s="123">
        <v>13153.88</v>
      </c>
      <c r="AM1700" s="123">
        <v>770.22</v>
      </c>
      <c r="AN1700" s="123">
        <v>13924.1</v>
      </c>
      <c r="AO1700" s="123">
        <v>12664.88</v>
      </c>
      <c r="AP1700" s="123">
        <v>770.22</v>
      </c>
      <c r="AQ1700" s="123">
        <v>13435.1</v>
      </c>
      <c r="AR1700" s="120">
        <v>45</v>
      </c>
      <c r="AS1700" s="120">
        <f>VLOOKUP(X1700:X3963,[7]Sheet1!$T$2:$AC$1764,10,0)</f>
        <v>1230</v>
      </c>
      <c r="AT1700" s="107" t="str">
        <f>VLOOKUP(X1700:X3957,'[8]Asset Classification'!$J$3:$S$2325,10,0)</f>
        <v>&gt;180</v>
      </c>
      <c r="AU1700" s="120"/>
      <c r="AV1700" s="120"/>
      <c r="AW1700" s="120"/>
      <c r="AX1700" s="120" t="s">
        <v>544</v>
      </c>
      <c r="AY1700" s="120" t="s">
        <v>545</v>
      </c>
      <c r="AZ1700" s="120"/>
      <c r="BA1700" s="120"/>
      <c r="BB1700" s="126"/>
      <c r="BC1700" s="110"/>
      <c r="BD1700" s="111"/>
      <c r="BE1700" s="111"/>
      <c r="BF1700" s="112"/>
      <c r="BG1700" s="111"/>
      <c r="BH1700" s="113"/>
      <c r="BI1700" s="111"/>
      <c r="BJ1700" s="111"/>
      <c r="BK1700" s="114"/>
      <c r="BL1700" s="122"/>
    </row>
    <row r="1701" spans="1:64" s="125" customFormat="1" ht="14.55" customHeight="1" x14ac:dyDescent="0.3">
      <c r="A1701" s="120">
        <v>1696</v>
      </c>
      <c r="B1701" s="120" t="s">
        <v>5879</v>
      </c>
      <c r="C1701" s="120" t="s">
        <v>178</v>
      </c>
      <c r="D1701" s="120" t="s">
        <v>850</v>
      </c>
      <c r="E1701" s="120" t="s">
        <v>851</v>
      </c>
      <c r="F1701" s="120" t="s">
        <v>852</v>
      </c>
      <c r="G1701" s="120" t="s">
        <v>853</v>
      </c>
      <c r="H1701" s="120" t="s">
        <v>854</v>
      </c>
      <c r="I1701" s="120">
        <v>176391</v>
      </c>
      <c r="J1701" s="120" t="s">
        <v>889</v>
      </c>
      <c r="K1701" s="120">
        <v>176391</v>
      </c>
      <c r="L1701" s="120" t="s">
        <v>1187</v>
      </c>
      <c r="M1701" s="120" t="s">
        <v>1188</v>
      </c>
      <c r="N1701" s="120">
        <v>354678</v>
      </c>
      <c r="O1701" s="120" t="s">
        <v>963</v>
      </c>
      <c r="P1701" s="120">
        <v>91382</v>
      </c>
      <c r="Q1701" s="120" t="s">
        <v>964</v>
      </c>
      <c r="R1701" s="120" t="s">
        <v>179</v>
      </c>
      <c r="S1701" s="120" t="s">
        <v>968</v>
      </c>
      <c r="T1701" s="120" t="s">
        <v>185</v>
      </c>
      <c r="U1701" s="120" t="s">
        <v>186</v>
      </c>
      <c r="V1701" s="120">
        <v>0</v>
      </c>
      <c r="W1701" s="120" t="s">
        <v>5880</v>
      </c>
      <c r="X1701" s="120">
        <v>18407526</v>
      </c>
      <c r="Y1701" s="120" t="s">
        <v>969</v>
      </c>
      <c r="Z1701" s="120" t="s">
        <v>967</v>
      </c>
      <c r="AA1701" s="123">
        <v>31116</v>
      </c>
      <c r="AB1701" s="120" t="s">
        <v>189</v>
      </c>
      <c r="AC1701" s="120">
        <v>24</v>
      </c>
      <c r="AD1701" s="120" t="s">
        <v>192</v>
      </c>
      <c r="AE1701" s="120" t="s">
        <v>967</v>
      </c>
      <c r="AF1701" s="123">
        <v>1645</v>
      </c>
      <c r="AG1701" s="123">
        <v>1645</v>
      </c>
      <c r="AH1701" s="120" t="s">
        <v>184</v>
      </c>
      <c r="AI1701" s="123">
        <v>29778.48</v>
      </c>
      <c r="AJ1701" s="123">
        <v>367</v>
      </c>
      <c r="AK1701" s="123">
        <v>30145.48</v>
      </c>
      <c r="AL1701" s="123">
        <v>1488.52</v>
      </c>
      <c r="AM1701" s="123">
        <v>10</v>
      </c>
      <c r="AN1701" s="123">
        <v>1498.52</v>
      </c>
      <c r="AO1701" s="123">
        <v>1337.52</v>
      </c>
      <c r="AP1701" s="123">
        <v>10</v>
      </c>
      <c r="AQ1701" s="123">
        <v>1347.52</v>
      </c>
      <c r="AR1701" s="120">
        <v>44</v>
      </c>
      <c r="AS1701" s="120">
        <f>VLOOKUP(X1701:X3964,[7]Sheet1!$T$2:$AC$1764,10,0)</f>
        <v>1235</v>
      </c>
      <c r="AT1701" s="107" t="str">
        <f>VLOOKUP(X1701:X3958,'[8]Asset Classification'!$J$3:$S$2325,10,0)</f>
        <v>&gt;180</v>
      </c>
      <c r="AU1701" s="120"/>
      <c r="AV1701" s="120"/>
      <c r="AW1701" s="120"/>
      <c r="AX1701" s="120" t="s">
        <v>544</v>
      </c>
      <c r="AY1701" s="120" t="s">
        <v>545</v>
      </c>
      <c r="AZ1701" s="120"/>
      <c r="BA1701" s="120"/>
      <c r="BB1701" s="126"/>
      <c r="BC1701" s="110"/>
      <c r="BD1701" s="111"/>
      <c r="BE1701" s="111"/>
      <c r="BF1701" s="112"/>
      <c r="BG1701" s="111"/>
      <c r="BH1701" s="113"/>
      <c r="BI1701" s="111"/>
      <c r="BJ1701" s="111"/>
      <c r="BK1701" s="114"/>
      <c r="BL1701" s="122"/>
    </row>
    <row r="1702" spans="1:64" s="125" customFormat="1" ht="14.55" customHeight="1" x14ac:dyDescent="0.3">
      <c r="A1702" s="120">
        <v>1697</v>
      </c>
      <c r="B1702" s="120" t="s">
        <v>5879</v>
      </c>
      <c r="C1702" s="120" t="s">
        <v>178</v>
      </c>
      <c r="D1702" s="120" t="s">
        <v>850</v>
      </c>
      <c r="E1702" s="120" t="s">
        <v>851</v>
      </c>
      <c r="F1702" s="120" t="s">
        <v>852</v>
      </c>
      <c r="G1702" s="120" t="s">
        <v>853</v>
      </c>
      <c r="H1702" s="120" t="s">
        <v>854</v>
      </c>
      <c r="I1702" s="120">
        <v>40747</v>
      </c>
      <c r="J1702" s="120" t="s">
        <v>1799</v>
      </c>
      <c r="K1702" s="120">
        <v>40747</v>
      </c>
      <c r="L1702" s="120" t="s">
        <v>855</v>
      </c>
      <c r="M1702" s="120" t="s">
        <v>856</v>
      </c>
      <c r="N1702" s="120">
        <v>341375</v>
      </c>
      <c r="O1702" s="120" t="s">
        <v>963</v>
      </c>
      <c r="P1702" s="120">
        <v>91382</v>
      </c>
      <c r="Q1702" s="120" t="s">
        <v>964</v>
      </c>
      <c r="R1702" s="120" t="s">
        <v>179</v>
      </c>
      <c r="S1702" s="120" t="s">
        <v>970</v>
      </c>
      <c r="T1702" s="120" t="s">
        <v>185</v>
      </c>
      <c r="U1702" s="120" t="s">
        <v>186</v>
      </c>
      <c r="V1702" s="120">
        <v>0</v>
      </c>
      <c r="W1702" s="120" t="s">
        <v>5880</v>
      </c>
      <c r="X1702" s="120">
        <v>18407586</v>
      </c>
      <c r="Y1702" s="120" t="s">
        <v>971</v>
      </c>
      <c r="Z1702" s="120" t="s">
        <v>967</v>
      </c>
      <c r="AA1702" s="123">
        <v>31116</v>
      </c>
      <c r="AB1702" s="120" t="s">
        <v>189</v>
      </c>
      <c r="AC1702" s="120">
        <v>24</v>
      </c>
      <c r="AD1702" s="120" t="s">
        <v>192</v>
      </c>
      <c r="AE1702" s="120" t="s">
        <v>967</v>
      </c>
      <c r="AF1702" s="123">
        <v>1645</v>
      </c>
      <c r="AG1702" s="123">
        <v>1645</v>
      </c>
      <c r="AH1702" s="120" t="s">
        <v>184</v>
      </c>
      <c r="AI1702" s="123">
        <v>24478.48</v>
      </c>
      <c r="AJ1702" s="123">
        <v>489</v>
      </c>
      <c r="AK1702" s="123">
        <v>24967.48</v>
      </c>
      <c r="AL1702" s="123">
        <v>7089.52</v>
      </c>
      <c r="AM1702" s="123">
        <v>227</v>
      </c>
      <c r="AN1702" s="123">
        <v>7316.52</v>
      </c>
      <c r="AO1702" s="123">
        <v>6637.52</v>
      </c>
      <c r="AP1702" s="123">
        <v>227</v>
      </c>
      <c r="AQ1702" s="123">
        <v>6864.52</v>
      </c>
      <c r="AR1702" s="120">
        <v>43</v>
      </c>
      <c r="AS1702" s="120">
        <f>VLOOKUP(X1702:X3965,[7]Sheet1!$T$2:$AC$1764,10,0)</f>
        <v>1235</v>
      </c>
      <c r="AT1702" s="107" t="str">
        <f>VLOOKUP(X1702:X3959,'[8]Asset Classification'!$J$3:$S$2325,10,0)</f>
        <v>&gt;180</v>
      </c>
      <c r="AU1702" s="120"/>
      <c r="AV1702" s="120"/>
      <c r="AW1702" s="120"/>
      <c r="AX1702" s="120" t="s">
        <v>544</v>
      </c>
      <c r="AY1702" s="120" t="s">
        <v>545</v>
      </c>
      <c r="AZ1702" s="120"/>
      <c r="BA1702" s="120"/>
      <c r="BB1702" s="126"/>
      <c r="BC1702" s="110"/>
      <c r="BD1702" s="111"/>
      <c r="BE1702" s="111"/>
      <c r="BF1702" s="112"/>
      <c r="BG1702" s="111"/>
      <c r="BH1702" s="113"/>
      <c r="BI1702" s="111"/>
      <c r="BJ1702" s="111"/>
      <c r="BK1702" s="114"/>
      <c r="BL1702" s="122"/>
    </row>
    <row r="1703" spans="1:64" s="125" customFormat="1" ht="14.55" customHeight="1" x14ac:dyDescent="0.3">
      <c r="A1703" s="120">
        <v>1698</v>
      </c>
      <c r="B1703" s="120" t="s">
        <v>5879</v>
      </c>
      <c r="C1703" s="120" t="s">
        <v>178</v>
      </c>
      <c r="D1703" s="120" t="s">
        <v>850</v>
      </c>
      <c r="E1703" s="120" t="s">
        <v>851</v>
      </c>
      <c r="F1703" s="120" t="s">
        <v>852</v>
      </c>
      <c r="G1703" s="120" t="s">
        <v>853</v>
      </c>
      <c r="H1703" s="120" t="s">
        <v>854</v>
      </c>
      <c r="I1703" s="120">
        <v>40733</v>
      </c>
      <c r="J1703" s="120" t="s">
        <v>1887</v>
      </c>
      <c r="K1703" s="120">
        <v>40733</v>
      </c>
      <c r="L1703" s="120" t="s">
        <v>883</v>
      </c>
      <c r="M1703" s="120" t="s">
        <v>884</v>
      </c>
      <c r="N1703" s="120">
        <v>62957</v>
      </c>
      <c r="O1703" s="120" t="s">
        <v>1235</v>
      </c>
      <c r="P1703" s="120">
        <v>91438</v>
      </c>
      <c r="Q1703" s="120" t="s">
        <v>1236</v>
      </c>
      <c r="R1703" s="120" t="s">
        <v>219</v>
      </c>
      <c r="S1703" s="120" t="s">
        <v>1485</v>
      </c>
      <c r="T1703" s="120" t="s">
        <v>185</v>
      </c>
      <c r="U1703" s="120" t="s">
        <v>186</v>
      </c>
      <c r="V1703" s="120">
        <v>0</v>
      </c>
      <c r="W1703" s="120" t="s">
        <v>5880</v>
      </c>
      <c r="X1703" s="120">
        <v>30445553</v>
      </c>
      <c r="Y1703" s="120" t="s">
        <v>1486</v>
      </c>
      <c r="Z1703" s="120" t="s">
        <v>1487</v>
      </c>
      <c r="AA1703" s="123">
        <v>52060</v>
      </c>
      <c r="AB1703" s="120" t="s">
        <v>182</v>
      </c>
      <c r="AC1703" s="120">
        <v>24</v>
      </c>
      <c r="AD1703" s="120" t="s">
        <v>190</v>
      </c>
      <c r="AE1703" s="120" t="s">
        <v>1487</v>
      </c>
      <c r="AF1703" s="123">
        <v>2700</v>
      </c>
      <c r="AG1703" s="123">
        <v>2700</v>
      </c>
      <c r="AH1703" s="120" t="s">
        <v>188</v>
      </c>
      <c r="AI1703" s="123">
        <v>12611.19</v>
      </c>
      <c r="AJ1703" s="123">
        <v>1896.14</v>
      </c>
      <c r="AK1703" s="123">
        <v>14507.33</v>
      </c>
      <c r="AL1703" s="123">
        <v>39448.81</v>
      </c>
      <c r="AM1703" s="123">
        <v>6171.86</v>
      </c>
      <c r="AN1703" s="123">
        <v>45620.67</v>
      </c>
      <c r="AO1703" s="123">
        <v>39448.81</v>
      </c>
      <c r="AP1703" s="123">
        <v>6171.86</v>
      </c>
      <c r="AQ1703" s="123">
        <v>45620.67</v>
      </c>
      <c r="AR1703" s="120">
        <v>44</v>
      </c>
      <c r="AS1703" s="120">
        <f>VLOOKUP(X1703:X3966,[7]Sheet1!$T$2:$AC$1764,10,0)</f>
        <v>1235</v>
      </c>
      <c r="AT1703" s="107" t="str">
        <f>VLOOKUP(X1703:X3960,'[8]Asset Classification'!$J$3:$S$2325,10,0)</f>
        <v>&gt;180</v>
      </c>
      <c r="AU1703" s="120"/>
      <c r="AV1703" s="120"/>
      <c r="AW1703" s="120"/>
      <c r="AX1703" s="120" t="s">
        <v>544</v>
      </c>
      <c r="AY1703" s="120" t="s">
        <v>545</v>
      </c>
      <c r="AZ1703" s="120"/>
      <c r="BA1703" s="120"/>
      <c r="BB1703" s="126"/>
      <c r="BC1703" s="110"/>
      <c r="BD1703" s="111"/>
      <c r="BE1703" s="111"/>
      <c r="BF1703" s="112"/>
      <c r="BG1703" s="111"/>
      <c r="BH1703" s="113"/>
      <c r="BI1703" s="111"/>
      <c r="BJ1703" s="111"/>
      <c r="BK1703" s="114"/>
      <c r="BL1703" s="122"/>
    </row>
    <row r="1704" spans="1:64" s="125" customFormat="1" ht="14.55" customHeight="1" x14ac:dyDescent="0.3">
      <c r="A1704" s="120">
        <v>1699</v>
      </c>
      <c r="B1704" s="120" t="s">
        <v>5879</v>
      </c>
      <c r="C1704" s="120" t="s">
        <v>178</v>
      </c>
      <c r="D1704" s="120" t="s">
        <v>850</v>
      </c>
      <c r="E1704" s="120" t="s">
        <v>851</v>
      </c>
      <c r="F1704" s="120" t="s">
        <v>852</v>
      </c>
      <c r="G1704" s="120" t="s">
        <v>853</v>
      </c>
      <c r="H1704" s="120" t="s">
        <v>854</v>
      </c>
      <c r="I1704" s="120">
        <v>40668</v>
      </c>
      <c r="J1704" s="120" t="s">
        <v>854</v>
      </c>
      <c r="K1704" s="120">
        <v>40668</v>
      </c>
      <c r="L1704" s="120" t="s">
        <v>916</v>
      </c>
      <c r="M1704" s="120" t="s">
        <v>917</v>
      </c>
      <c r="N1704" s="120">
        <v>62938</v>
      </c>
      <c r="O1704" s="120" t="s">
        <v>1005</v>
      </c>
      <c r="P1704" s="120">
        <v>91393</v>
      </c>
      <c r="Q1704" s="120" t="s">
        <v>1006</v>
      </c>
      <c r="R1704" s="120" t="s">
        <v>179</v>
      </c>
      <c r="S1704" s="120" t="s">
        <v>1009</v>
      </c>
      <c r="T1704" s="120" t="s">
        <v>185</v>
      </c>
      <c r="U1704" s="120" t="s">
        <v>186</v>
      </c>
      <c r="V1704" s="120">
        <v>0</v>
      </c>
      <c r="W1704" s="120" t="s">
        <v>5880</v>
      </c>
      <c r="X1704" s="120">
        <v>18572586</v>
      </c>
      <c r="Y1704" s="120" t="s">
        <v>1010</v>
      </c>
      <c r="Z1704" s="120" t="s">
        <v>986</v>
      </c>
      <c r="AA1704" s="123">
        <v>31116</v>
      </c>
      <c r="AB1704" s="120" t="s">
        <v>197</v>
      </c>
      <c r="AC1704" s="120">
        <v>24</v>
      </c>
      <c r="AD1704" s="120" t="s">
        <v>192</v>
      </c>
      <c r="AE1704" s="120" t="s">
        <v>986</v>
      </c>
      <c r="AF1704" s="123">
        <v>1645</v>
      </c>
      <c r="AG1704" s="123">
        <v>1645</v>
      </c>
      <c r="AH1704" s="120" t="s">
        <v>188</v>
      </c>
      <c r="AI1704" s="123">
        <v>23119.48</v>
      </c>
      <c r="AJ1704" s="123">
        <v>569</v>
      </c>
      <c r="AK1704" s="123">
        <v>23688.48</v>
      </c>
      <c r="AL1704" s="123">
        <v>9026.52</v>
      </c>
      <c r="AM1704" s="123">
        <v>349</v>
      </c>
      <c r="AN1704" s="123">
        <v>9375.52</v>
      </c>
      <c r="AO1704" s="123">
        <v>7996.52</v>
      </c>
      <c r="AP1704" s="123">
        <v>349</v>
      </c>
      <c r="AQ1704" s="123">
        <v>8345.52</v>
      </c>
      <c r="AR1704" s="120">
        <v>45</v>
      </c>
      <c r="AS1704" s="120">
        <f>VLOOKUP(X1704:X3967,[7]Sheet1!$T$2:$AC$1764,10,0)</f>
        <v>1236</v>
      </c>
      <c r="AT1704" s="107" t="str">
        <f>VLOOKUP(X1704:X3961,'[8]Asset Classification'!$J$3:$S$2325,10,0)</f>
        <v>&gt;180</v>
      </c>
      <c r="AU1704" s="120"/>
      <c r="AV1704" s="120"/>
      <c r="AW1704" s="120"/>
      <c r="AX1704" s="120" t="s">
        <v>544</v>
      </c>
      <c r="AY1704" s="120" t="s">
        <v>545</v>
      </c>
      <c r="AZ1704" s="120"/>
      <c r="BA1704" s="120"/>
      <c r="BB1704" s="126"/>
      <c r="BC1704" s="110"/>
      <c r="BD1704" s="111"/>
      <c r="BE1704" s="111"/>
      <c r="BF1704" s="112"/>
      <c r="BG1704" s="111"/>
      <c r="BH1704" s="113"/>
      <c r="BI1704" s="111"/>
      <c r="BJ1704" s="111"/>
      <c r="BK1704" s="114"/>
      <c r="BL1704" s="122"/>
    </row>
    <row r="1705" spans="1:64" s="125" customFormat="1" ht="14.55" customHeight="1" x14ac:dyDescent="0.3">
      <c r="A1705" s="120">
        <v>1700</v>
      </c>
      <c r="B1705" s="120" t="s">
        <v>5879</v>
      </c>
      <c r="C1705" s="120" t="s">
        <v>178</v>
      </c>
      <c r="D1705" s="120" t="s">
        <v>850</v>
      </c>
      <c r="E1705" s="120" t="s">
        <v>851</v>
      </c>
      <c r="F1705" s="120" t="s">
        <v>852</v>
      </c>
      <c r="G1705" s="120" t="s">
        <v>853</v>
      </c>
      <c r="H1705" s="120" t="s">
        <v>854</v>
      </c>
      <c r="I1705" s="120">
        <v>40714</v>
      </c>
      <c r="J1705" s="120" t="s">
        <v>1081</v>
      </c>
      <c r="K1705" s="120">
        <v>40714</v>
      </c>
      <c r="L1705" s="120" t="s">
        <v>1019</v>
      </c>
      <c r="M1705" s="120" t="s">
        <v>1020</v>
      </c>
      <c r="N1705" s="120">
        <v>395267</v>
      </c>
      <c r="O1705" s="120" t="s">
        <v>1197</v>
      </c>
      <c r="P1705" s="120">
        <v>91434</v>
      </c>
      <c r="Q1705" s="120" t="s">
        <v>1198</v>
      </c>
      <c r="R1705" s="120" t="s">
        <v>179</v>
      </c>
      <c r="S1705" s="120" t="s">
        <v>1203</v>
      </c>
      <c r="T1705" s="120" t="s">
        <v>185</v>
      </c>
      <c r="U1705" s="120" t="s">
        <v>186</v>
      </c>
      <c r="V1705" s="120">
        <v>0</v>
      </c>
      <c r="W1705" s="120" t="s">
        <v>5880</v>
      </c>
      <c r="X1705" s="120">
        <v>21120599</v>
      </c>
      <c r="Y1705" s="120" t="s">
        <v>1204</v>
      </c>
      <c r="Z1705" s="120" t="s">
        <v>620</v>
      </c>
      <c r="AA1705" s="123">
        <v>37339</v>
      </c>
      <c r="AB1705" s="120" t="s">
        <v>194</v>
      </c>
      <c r="AC1705" s="120">
        <v>24</v>
      </c>
      <c r="AD1705" s="120" t="s">
        <v>192</v>
      </c>
      <c r="AE1705" s="120" t="s">
        <v>620</v>
      </c>
      <c r="AF1705" s="123">
        <v>1980</v>
      </c>
      <c r="AG1705" s="123">
        <v>1980</v>
      </c>
      <c r="AH1705" s="120" t="s">
        <v>188</v>
      </c>
      <c r="AI1705" s="123">
        <v>29091.59</v>
      </c>
      <c r="AJ1705" s="123">
        <v>698.74</v>
      </c>
      <c r="AK1705" s="123">
        <v>29790.33</v>
      </c>
      <c r="AL1705" s="123">
        <v>8879.41</v>
      </c>
      <c r="AM1705" s="123">
        <v>309.26</v>
      </c>
      <c r="AN1705" s="123">
        <v>9188.67</v>
      </c>
      <c r="AO1705" s="123">
        <v>8247.41</v>
      </c>
      <c r="AP1705" s="123">
        <v>309.26</v>
      </c>
      <c r="AQ1705" s="123">
        <v>8556.67</v>
      </c>
      <c r="AR1705" s="120">
        <v>44</v>
      </c>
      <c r="AS1705" s="120">
        <f>VLOOKUP(X1705:X3968,[7]Sheet1!$T$2:$AC$1764,10,0)</f>
        <v>1237</v>
      </c>
      <c r="AT1705" s="107" t="str">
        <f>VLOOKUP(X1705:X3962,'[8]Asset Classification'!$J$3:$S$2325,10,0)</f>
        <v>&gt;180</v>
      </c>
      <c r="AU1705" s="120"/>
      <c r="AV1705" s="120"/>
      <c r="AW1705" s="120"/>
      <c r="AX1705" s="120" t="s">
        <v>544</v>
      </c>
      <c r="AY1705" s="120" t="s">
        <v>545</v>
      </c>
      <c r="AZ1705" s="120"/>
      <c r="BA1705" s="120"/>
      <c r="BB1705" s="126"/>
      <c r="BC1705" s="110"/>
      <c r="BD1705" s="111"/>
      <c r="BE1705" s="111"/>
      <c r="BF1705" s="112"/>
      <c r="BG1705" s="111"/>
      <c r="BH1705" s="113"/>
      <c r="BI1705" s="111"/>
      <c r="BJ1705" s="111"/>
      <c r="BK1705" s="114"/>
      <c r="BL1705" s="122"/>
    </row>
    <row r="1706" spans="1:64" s="125" customFormat="1" ht="14.55" customHeight="1" x14ac:dyDescent="0.3">
      <c r="A1706" s="120">
        <v>1701</v>
      </c>
      <c r="B1706" s="120" t="s">
        <v>5879</v>
      </c>
      <c r="C1706" s="120" t="s">
        <v>178</v>
      </c>
      <c r="D1706" s="120" t="s">
        <v>850</v>
      </c>
      <c r="E1706" s="120" t="s">
        <v>851</v>
      </c>
      <c r="F1706" s="120" t="s">
        <v>852</v>
      </c>
      <c r="G1706" s="120" t="s">
        <v>853</v>
      </c>
      <c r="H1706" s="120" t="s">
        <v>854</v>
      </c>
      <c r="I1706" s="120">
        <v>176391</v>
      </c>
      <c r="J1706" s="120" t="s">
        <v>889</v>
      </c>
      <c r="K1706" s="120">
        <v>176391</v>
      </c>
      <c r="L1706" s="120" t="s">
        <v>1019</v>
      </c>
      <c r="M1706" s="120" t="s">
        <v>1020</v>
      </c>
      <c r="N1706" s="120">
        <v>338937</v>
      </c>
      <c r="O1706" s="120" t="s">
        <v>1209</v>
      </c>
      <c r="P1706" s="120">
        <v>91435</v>
      </c>
      <c r="Q1706" s="120" t="s">
        <v>1210</v>
      </c>
      <c r="R1706" s="120" t="s">
        <v>179</v>
      </c>
      <c r="S1706" s="120" t="s">
        <v>1213</v>
      </c>
      <c r="T1706" s="120" t="s">
        <v>185</v>
      </c>
      <c r="U1706" s="120" t="s">
        <v>186</v>
      </c>
      <c r="V1706" s="120">
        <v>0</v>
      </c>
      <c r="W1706" s="120" t="s">
        <v>5880</v>
      </c>
      <c r="X1706" s="120">
        <v>21133819</v>
      </c>
      <c r="Y1706" s="120" t="s">
        <v>1214</v>
      </c>
      <c r="Z1706" s="120" t="s">
        <v>610</v>
      </c>
      <c r="AA1706" s="123">
        <v>46674</v>
      </c>
      <c r="AB1706" s="120" t="s">
        <v>194</v>
      </c>
      <c r="AC1706" s="120">
        <v>24</v>
      </c>
      <c r="AD1706" s="120" t="s">
        <v>190</v>
      </c>
      <c r="AE1706" s="120" t="s">
        <v>610</v>
      </c>
      <c r="AF1706" s="123">
        <v>2470</v>
      </c>
      <c r="AG1706" s="123">
        <v>2470</v>
      </c>
      <c r="AH1706" s="120" t="s">
        <v>184</v>
      </c>
      <c r="AI1706" s="123">
        <v>25834.3</v>
      </c>
      <c r="AJ1706" s="123">
        <v>1052.6300000000001</v>
      </c>
      <c r="AK1706" s="123">
        <v>26886.93</v>
      </c>
      <c r="AL1706" s="123">
        <v>22624.68</v>
      </c>
      <c r="AM1706" s="123">
        <v>1987.97</v>
      </c>
      <c r="AN1706" s="123">
        <v>24612.65</v>
      </c>
      <c r="AO1706" s="123">
        <v>21784.7</v>
      </c>
      <c r="AP1706" s="123">
        <v>1987.97</v>
      </c>
      <c r="AQ1706" s="123">
        <v>23772.67</v>
      </c>
      <c r="AR1706" s="120">
        <v>43</v>
      </c>
      <c r="AS1706" s="120">
        <f>VLOOKUP(X1706:X3969,[7]Sheet1!$T$2:$AC$1764,10,0)</f>
        <v>1237</v>
      </c>
      <c r="AT1706" s="107" t="str">
        <f>VLOOKUP(X1706:X3963,'[8]Asset Classification'!$J$3:$S$2325,10,0)</f>
        <v>&gt;180</v>
      </c>
      <c r="AU1706" s="120"/>
      <c r="AV1706" s="120"/>
      <c r="AW1706" s="120"/>
      <c r="AX1706" s="120" t="s">
        <v>544</v>
      </c>
      <c r="AY1706" s="120" t="s">
        <v>545</v>
      </c>
      <c r="AZ1706" s="120"/>
      <c r="BA1706" s="120"/>
      <c r="BB1706" s="126"/>
      <c r="BC1706" s="110"/>
      <c r="BD1706" s="111"/>
      <c r="BE1706" s="111"/>
      <c r="BF1706" s="112"/>
      <c r="BG1706" s="111"/>
      <c r="BH1706" s="113"/>
      <c r="BI1706" s="111"/>
      <c r="BJ1706" s="111"/>
      <c r="BK1706" s="114"/>
      <c r="BL1706" s="122"/>
    </row>
    <row r="1707" spans="1:64" s="125" customFormat="1" ht="14.55" customHeight="1" x14ac:dyDescent="0.3">
      <c r="A1707" s="120">
        <v>1702</v>
      </c>
      <c r="B1707" s="120" t="s">
        <v>5879</v>
      </c>
      <c r="C1707" s="120" t="s">
        <v>178</v>
      </c>
      <c r="D1707" s="120" t="s">
        <v>850</v>
      </c>
      <c r="E1707" s="120" t="s">
        <v>851</v>
      </c>
      <c r="F1707" s="120" t="s">
        <v>852</v>
      </c>
      <c r="G1707" s="120" t="s">
        <v>853</v>
      </c>
      <c r="H1707" s="120" t="s">
        <v>854</v>
      </c>
      <c r="I1707" s="120">
        <v>180862</v>
      </c>
      <c r="J1707" s="120" t="s">
        <v>889</v>
      </c>
      <c r="K1707" s="120">
        <v>180862</v>
      </c>
      <c r="L1707" s="120" t="s">
        <v>1545</v>
      </c>
      <c r="M1707" s="120" t="s">
        <v>1546</v>
      </c>
      <c r="N1707" s="120">
        <v>410639</v>
      </c>
      <c r="O1707" s="120" t="s">
        <v>1266</v>
      </c>
      <c r="P1707" s="120">
        <v>91461</v>
      </c>
      <c r="Q1707" s="120" t="s">
        <v>1267</v>
      </c>
      <c r="R1707" s="120" t="s">
        <v>179</v>
      </c>
      <c r="S1707" s="120" t="s">
        <v>1374</v>
      </c>
      <c r="T1707" s="120" t="s">
        <v>185</v>
      </c>
      <c r="U1707" s="120" t="s">
        <v>186</v>
      </c>
      <c r="V1707" s="120">
        <v>0</v>
      </c>
      <c r="W1707" s="120" t="s">
        <v>5880</v>
      </c>
      <c r="X1707" s="120">
        <v>21857610</v>
      </c>
      <c r="Y1707" s="120" t="s">
        <v>1375</v>
      </c>
      <c r="Z1707" s="120" t="s">
        <v>1376</v>
      </c>
      <c r="AA1707" s="123">
        <v>31116</v>
      </c>
      <c r="AB1707" s="120" t="s">
        <v>189</v>
      </c>
      <c r="AC1707" s="120">
        <v>24</v>
      </c>
      <c r="AD1707" s="120" t="s">
        <v>192</v>
      </c>
      <c r="AE1707" s="120" t="s">
        <v>1376</v>
      </c>
      <c r="AF1707" s="123">
        <v>1650</v>
      </c>
      <c r="AG1707" s="123">
        <v>1650</v>
      </c>
      <c r="AH1707" s="120" t="s">
        <v>277</v>
      </c>
      <c r="AI1707" s="123">
        <v>9336.0499999999993</v>
      </c>
      <c r="AJ1707" s="123">
        <v>676.44</v>
      </c>
      <c r="AK1707" s="123">
        <v>10012.49</v>
      </c>
      <c r="AL1707" s="123">
        <v>25328.720000000001</v>
      </c>
      <c r="AM1707" s="123">
        <v>3930.05</v>
      </c>
      <c r="AN1707" s="123">
        <v>29258.77</v>
      </c>
      <c r="AO1707" s="123">
        <v>23449.95</v>
      </c>
      <c r="AP1707" s="123">
        <v>3930.05</v>
      </c>
      <c r="AQ1707" s="123">
        <v>27380</v>
      </c>
      <c r="AR1707" s="120">
        <v>44</v>
      </c>
      <c r="AS1707" s="120">
        <f>VLOOKUP(X1707:X3970,[7]Sheet1!$T$2:$AC$1764,10,0)</f>
        <v>1237</v>
      </c>
      <c r="AT1707" s="107" t="str">
        <f>VLOOKUP(X1707:X3964,'[8]Asset Classification'!$J$3:$S$2325,10,0)</f>
        <v>&gt;180</v>
      </c>
      <c r="AU1707" s="120"/>
      <c r="AV1707" s="120"/>
      <c r="AW1707" s="120"/>
      <c r="AX1707" s="120" t="s">
        <v>544</v>
      </c>
      <c r="AY1707" s="120" t="s">
        <v>545</v>
      </c>
      <c r="AZ1707" s="120"/>
      <c r="BA1707" s="120"/>
      <c r="BB1707" s="126"/>
      <c r="BC1707" s="110"/>
      <c r="BD1707" s="111"/>
      <c r="BE1707" s="111"/>
      <c r="BF1707" s="112"/>
      <c r="BG1707" s="111"/>
      <c r="BH1707" s="113"/>
      <c r="BI1707" s="111"/>
      <c r="BJ1707" s="111"/>
      <c r="BK1707" s="114"/>
      <c r="BL1707" s="122"/>
    </row>
    <row r="1708" spans="1:64" s="125" customFormat="1" ht="14.55" customHeight="1" x14ac:dyDescent="0.3">
      <c r="A1708" s="120">
        <v>1703</v>
      </c>
      <c r="B1708" s="120" t="s">
        <v>5879</v>
      </c>
      <c r="C1708" s="120" t="s">
        <v>178</v>
      </c>
      <c r="D1708" s="120" t="s">
        <v>850</v>
      </c>
      <c r="E1708" s="120" t="s">
        <v>851</v>
      </c>
      <c r="F1708" s="120" t="s">
        <v>852</v>
      </c>
      <c r="G1708" s="120" t="s">
        <v>853</v>
      </c>
      <c r="H1708" s="120" t="s">
        <v>854</v>
      </c>
      <c r="I1708" s="120">
        <v>180862</v>
      </c>
      <c r="J1708" s="120" t="s">
        <v>889</v>
      </c>
      <c r="K1708" s="120">
        <v>180862</v>
      </c>
      <c r="L1708" s="120" t="s">
        <v>1545</v>
      </c>
      <c r="M1708" s="120" t="s">
        <v>1546</v>
      </c>
      <c r="N1708" s="120">
        <v>410639</v>
      </c>
      <c r="O1708" s="120" t="s">
        <v>1197</v>
      </c>
      <c r="P1708" s="120">
        <v>91434</v>
      </c>
      <c r="Q1708" s="120" t="s">
        <v>1198</v>
      </c>
      <c r="R1708" s="120" t="s">
        <v>219</v>
      </c>
      <c r="S1708" s="120" t="s">
        <v>1483</v>
      </c>
      <c r="T1708" s="120" t="s">
        <v>185</v>
      </c>
      <c r="U1708" s="120" t="s">
        <v>186</v>
      </c>
      <c r="V1708" s="120">
        <v>0</v>
      </c>
      <c r="W1708" s="120" t="s">
        <v>5880</v>
      </c>
      <c r="X1708" s="120">
        <v>30202494</v>
      </c>
      <c r="Y1708" s="120" t="s">
        <v>1484</v>
      </c>
      <c r="Z1708" s="120" t="s">
        <v>746</v>
      </c>
      <c r="AA1708" s="123">
        <v>49985</v>
      </c>
      <c r="AB1708" s="120" t="s">
        <v>194</v>
      </c>
      <c r="AC1708" s="120">
        <v>24</v>
      </c>
      <c r="AD1708" s="120" t="s">
        <v>190</v>
      </c>
      <c r="AE1708" s="120" t="s">
        <v>746</v>
      </c>
      <c r="AF1708" s="123">
        <v>2600</v>
      </c>
      <c r="AG1708" s="123">
        <v>2600</v>
      </c>
      <c r="AH1708" s="120" t="s">
        <v>184</v>
      </c>
      <c r="AI1708" s="123">
        <v>15177.99</v>
      </c>
      <c r="AJ1708" s="123">
        <v>2182.34</v>
      </c>
      <c r="AK1708" s="123">
        <v>17360.330000000002</v>
      </c>
      <c r="AL1708" s="123">
        <v>34807.01</v>
      </c>
      <c r="AM1708" s="123">
        <v>5028.66</v>
      </c>
      <c r="AN1708" s="123">
        <v>39835.67</v>
      </c>
      <c r="AO1708" s="123">
        <v>34807.01</v>
      </c>
      <c r="AP1708" s="123">
        <v>5028.66</v>
      </c>
      <c r="AQ1708" s="123">
        <v>39835.67</v>
      </c>
      <c r="AR1708" s="120">
        <v>44</v>
      </c>
      <c r="AS1708" s="120">
        <f>VLOOKUP(X1708:X3971,[7]Sheet1!$T$2:$AC$1764,10,0)</f>
        <v>1237</v>
      </c>
      <c r="AT1708" s="107" t="str">
        <f>VLOOKUP(X1708:X3965,'[8]Asset Classification'!$J$3:$S$2325,10,0)</f>
        <v>&gt;180</v>
      </c>
      <c r="AU1708" s="120"/>
      <c r="AV1708" s="120"/>
      <c r="AW1708" s="120"/>
      <c r="AX1708" s="120" t="s">
        <v>544</v>
      </c>
      <c r="AY1708" s="120" t="s">
        <v>545</v>
      </c>
      <c r="AZ1708" s="120"/>
      <c r="BA1708" s="120"/>
      <c r="BB1708" s="126"/>
      <c r="BC1708" s="110"/>
      <c r="BD1708" s="111"/>
      <c r="BE1708" s="111"/>
      <c r="BF1708" s="112"/>
      <c r="BG1708" s="111"/>
      <c r="BH1708" s="113"/>
      <c r="BI1708" s="111"/>
      <c r="BJ1708" s="111"/>
      <c r="BK1708" s="114"/>
      <c r="BL1708" s="122"/>
    </row>
    <row r="1709" spans="1:64" s="125" customFormat="1" ht="14.55" customHeight="1" x14ac:dyDescent="0.3">
      <c r="A1709" s="120">
        <v>1704</v>
      </c>
      <c r="B1709" s="120" t="s">
        <v>5879</v>
      </c>
      <c r="C1709" s="120" t="s">
        <v>178</v>
      </c>
      <c r="D1709" s="120" t="s">
        <v>850</v>
      </c>
      <c r="E1709" s="120" t="s">
        <v>851</v>
      </c>
      <c r="F1709" s="120" t="s">
        <v>852</v>
      </c>
      <c r="G1709" s="120" t="s">
        <v>853</v>
      </c>
      <c r="H1709" s="120" t="s">
        <v>854</v>
      </c>
      <c r="I1709" s="120">
        <v>180862</v>
      </c>
      <c r="J1709" s="120" t="s">
        <v>889</v>
      </c>
      <c r="K1709" s="120">
        <v>180862</v>
      </c>
      <c r="L1709" s="120" t="s">
        <v>1545</v>
      </c>
      <c r="M1709" s="120" t="s">
        <v>1546</v>
      </c>
      <c r="N1709" s="120">
        <v>410639</v>
      </c>
      <c r="O1709" s="120" t="s">
        <v>946</v>
      </c>
      <c r="P1709" s="120">
        <v>91379</v>
      </c>
      <c r="Q1709" s="120" t="s">
        <v>947</v>
      </c>
      <c r="R1709" s="120" t="s">
        <v>179</v>
      </c>
      <c r="S1709" s="120" t="s">
        <v>949</v>
      </c>
      <c r="T1709" s="120" t="s">
        <v>185</v>
      </c>
      <c r="U1709" s="120" t="s">
        <v>181</v>
      </c>
      <c r="V1709" s="120">
        <v>0</v>
      </c>
      <c r="W1709" s="120" t="s">
        <v>5880</v>
      </c>
      <c r="X1709" s="120">
        <v>17711561</v>
      </c>
      <c r="Y1709" s="120" t="s">
        <v>950</v>
      </c>
      <c r="Z1709" s="120" t="s">
        <v>948</v>
      </c>
      <c r="AA1709" s="123">
        <v>31116</v>
      </c>
      <c r="AB1709" s="120" t="s">
        <v>189</v>
      </c>
      <c r="AC1709" s="120">
        <v>18</v>
      </c>
      <c r="AD1709" s="120" t="s">
        <v>192</v>
      </c>
      <c r="AE1709" s="120" t="s">
        <v>948</v>
      </c>
      <c r="AF1709" s="123">
        <v>2075</v>
      </c>
      <c r="AG1709" s="123">
        <v>2075</v>
      </c>
      <c r="AH1709" s="120" t="s">
        <v>188</v>
      </c>
      <c r="AI1709" s="123">
        <v>29894.7</v>
      </c>
      <c r="AJ1709" s="123">
        <v>192</v>
      </c>
      <c r="AK1709" s="123">
        <v>30086.7</v>
      </c>
      <c r="AL1709" s="123">
        <v>1807.85</v>
      </c>
      <c r="AM1709" s="123">
        <v>11.24</v>
      </c>
      <c r="AN1709" s="123">
        <v>1819.09</v>
      </c>
      <c r="AO1709" s="123">
        <v>1397.3</v>
      </c>
      <c r="AP1709" s="123">
        <v>11.24</v>
      </c>
      <c r="AQ1709" s="123">
        <v>1408.54</v>
      </c>
      <c r="AR1709" s="120">
        <v>43</v>
      </c>
      <c r="AS1709" s="120">
        <f>VLOOKUP(X1709:X3972,[7]Sheet1!$T$2:$AC$1764,10,0)</f>
        <v>1238</v>
      </c>
      <c r="AT1709" s="107" t="str">
        <f>VLOOKUP(X1709:X3966,'[8]Asset Classification'!$J$3:$S$2325,10,0)</f>
        <v>&gt;180</v>
      </c>
      <c r="AU1709" s="120"/>
      <c r="AV1709" s="120"/>
      <c r="AW1709" s="120"/>
      <c r="AX1709" s="120" t="s">
        <v>544</v>
      </c>
      <c r="AY1709" s="120" t="s">
        <v>545</v>
      </c>
      <c r="AZ1709" s="120"/>
      <c r="BA1709" s="120"/>
      <c r="BB1709" s="126"/>
      <c r="BC1709" s="110"/>
      <c r="BD1709" s="111"/>
      <c r="BE1709" s="111"/>
      <c r="BF1709" s="112"/>
      <c r="BG1709" s="111"/>
      <c r="BH1709" s="113"/>
      <c r="BI1709" s="111"/>
      <c r="BJ1709" s="111"/>
      <c r="BK1709" s="114"/>
      <c r="BL1709" s="122"/>
    </row>
    <row r="1710" spans="1:64" s="125" customFormat="1" ht="14.55" customHeight="1" x14ac:dyDescent="0.3">
      <c r="A1710" s="120">
        <v>1705</v>
      </c>
      <c r="B1710" s="120" t="s">
        <v>5879</v>
      </c>
      <c r="C1710" s="120" t="s">
        <v>178</v>
      </c>
      <c r="D1710" s="120" t="s">
        <v>850</v>
      </c>
      <c r="E1710" s="120" t="s">
        <v>851</v>
      </c>
      <c r="F1710" s="120" t="s">
        <v>852</v>
      </c>
      <c r="G1710" s="120" t="s">
        <v>853</v>
      </c>
      <c r="H1710" s="120" t="s">
        <v>854</v>
      </c>
      <c r="I1710" s="120">
        <v>176391</v>
      </c>
      <c r="J1710" s="120" t="s">
        <v>889</v>
      </c>
      <c r="K1710" s="120">
        <v>176391</v>
      </c>
      <c r="L1710" s="120" t="s">
        <v>1545</v>
      </c>
      <c r="M1710" s="120" t="s">
        <v>1546</v>
      </c>
      <c r="N1710" s="120">
        <v>63007</v>
      </c>
      <c r="O1710" s="120" t="s">
        <v>908</v>
      </c>
      <c r="P1710" s="120">
        <v>91360</v>
      </c>
      <c r="Q1710" s="120" t="s">
        <v>905</v>
      </c>
      <c r="R1710" s="120" t="s">
        <v>179</v>
      </c>
      <c r="S1710" s="120" t="s">
        <v>1174</v>
      </c>
      <c r="T1710" s="120" t="s">
        <v>185</v>
      </c>
      <c r="U1710" s="120" t="s">
        <v>181</v>
      </c>
      <c r="V1710" s="120">
        <v>0</v>
      </c>
      <c r="W1710" s="120" t="s">
        <v>5880</v>
      </c>
      <c r="X1710" s="120">
        <v>20961308</v>
      </c>
      <c r="Y1710" s="120" t="s">
        <v>709</v>
      </c>
      <c r="Z1710" s="120" t="s">
        <v>701</v>
      </c>
      <c r="AA1710" s="123">
        <v>31116</v>
      </c>
      <c r="AB1710" s="120" t="s">
        <v>194</v>
      </c>
      <c r="AC1710" s="120">
        <v>24</v>
      </c>
      <c r="AD1710" s="120" t="s">
        <v>192</v>
      </c>
      <c r="AE1710" s="120" t="s">
        <v>701</v>
      </c>
      <c r="AF1710" s="123">
        <v>1650</v>
      </c>
      <c r="AG1710" s="123">
        <v>1650</v>
      </c>
      <c r="AH1710" s="120" t="s">
        <v>184</v>
      </c>
      <c r="AI1710" s="123">
        <v>11328.65</v>
      </c>
      <c r="AJ1710" s="123">
        <v>1098.99</v>
      </c>
      <c r="AK1710" s="123">
        <v>12427.64</v>
      </c>
      <c r="AL1710" s="123">
        <v>22083.61</v>
      </c>
      <c r="AM1710" s="123">
        <v>2869.66</v>
      </c>
      <c r="AN1710" s="123">
        <v>24953.27</v>
      </c>
      <c r="AO1710" s="123">
        <v>20261.349999999999</v>
      </c>
      <c r="AP1710" s="123">
        <v>2869.66</v>
      </c>
      <c r="AQ1710" s="123">
        <v>23131.01</v>
      </c>
      <c r="AR1710" s="120">
        <v>45</v>
      </c>
      <c r="AS1710" s="120">
        <f>VLOOKUP(X1710:X3973,[7]Sheet1!$T$2:$AC$1764,10,0)</f>
        <v>1238</v>
      </c>
      <c r="AT1710" s="107" t="str">
        <f>VLOOKUP(X1710:X3967,'[8]Asset Classification'!$J$3:$S$2325,10,0)</f>
        <v>&gt;180</v>
      </c>
      <c r="AU1710" s="120"/>
      <c r="AV1710" s="120"/>
      <c r="AW1710" s="120"/>
      <c r="AX1710" s="120" t="s">
        <v>544</v>
      </c>
      <c r="AY1710" s="120" t="s">
        <v>545</v>
      </c>
      <c r="AZ1710" s="120"/>
      <c r="BA1710" s="120"/>
      <c r="BB1710" s="126"/>
      <c r="BC1710" s="110"/>
      <c r="BD1710" s="111"/>
      <c r="BE1710" s="111"/>
      <c r="BF1710" s="112"/>
      <c r="BG1710" s="111"/>
      <c r="BH1710" s="113"/>
      <c r="BI1710" s="111"/>
      <c r="BJ1710" s="111"/>
      <c r="BK1710" s="114"/>
      <c r="BL1710" s="122"/>
    </row>
    <row r="1711" spans="1:64" s="125" customFormat="1" ht="14.55" customHeight="1" x14ac:dyDescent="0.3">
      <c r="A1711" s="120">
        <v>1706</v>
      </c>
      <c r="B1711" s="120" t="s">
        <v>5879</v>
      </c>
      <c r="C1711" s="120" t="s">
        <v>178</v>
      </c>
      <c r="D1711" s="120" t="s">
        <v>850</v>
      </c>
      <c r="E1711" s="120" t="s">
        <v>851</v>
      </c>
      <c r="F1711" s="120" t="s">
        <v>852</v>
      </c>
      <c r="G1711" s="120" t="s">
        <v>853</v>
      </c>
      <c r="H1711" s="120" t="s">
        <v>854</v>
      </c>
      <c r="I1711" s="120">
        <v>40668</v>
      </c>
      <c r="J1711" s="120" t="s">
        <v>854</v>
      </c>
      <c r="K1711" s="120">
        <v>40668</v>
      </c>
      <c r="L1711" s="120" t="s">
        <v>906</v>
      </c>
      <c r="M1711" s="120" t="s">
        <v>907</v>
      </c>
      <c r="N1711" s="120">
        <v>62929</v>
      </c>
      <c r="O1711" s="120" t="s">
        <v>908</v>
      </c>
      <c r="P1711" s="120">
        <v>91360</v>
      </c>
      <c r="Q1711" s="120" t="s">
        <v>905</v>
      </c>
      <c r="R1711" s="120" t="s">
        <v>179</v>
      </c>
      <c r="S1711" s="120" t="s">
        <v>1177</v>
      </c>
      <c r="T1711" s="120" t="s">
        <v>185</v>
      </c>
      <c r="U1711" s="120" t="s">
        <v>186</v>
      </c>
      <c r="V1711" s="120">
        <v>0</v>
      </c>
      <c r="W1711" s="120" t="s">
        <v>5880</v>
      </c>
      <c r="X1711" s="120">
        <v>21029909</v>
      </c>
      <c r="Y1711" s="120" t="s">
        <v>1178</v>
      </c>
      <c r="Z1711" s="120" t="s">
        <v>701</v>
      </c>
      <c r="AA1711" s="123">
        <v>31116</v>
      </c>
      <c r="AB1711" s="120" t="s">
        <v>194</v>
      </c>
      <c r="AC1711" s="120">
        <v>24</v>
      </c>
      <c r="AD1711" s="120" t="s">
        <v>192</v>
      </c>
      <c r="AE1711" s="120" t="s">
        <v>701</v>
      </c>
      <c r="AF1711" s="123">
        <v>1650</v>
      </c>
      <c r="AG1711" s="123">
        <v>1650</v>
      </c>
      <c r="AH1711" s="120" t="s">
        <v>184</v>
      </c>
      <c r="AI1711" s="123">
        <v>13638.77</v>
      </c>
      <c r="AJ1711" s="123">
        <v>915.99</v>
      </c>
      <c r="AK1711" s="123">
        <v>14554.76</v>
      </c>
      <c r="AL1711" s="123">
        <v>19992.32</v>
      </c>
      <c r="AM1711" s="123">
        <v>2318.7800000000002</v>
      </c>
      <c r="AN1711" s="123">
        <v>22311.1</v>
      </c>
      <c r="AO1711" s="123">
        <v>18170.23</v>
      </c>
      <c r="AP1711" s="123">
        <v>2318.7800000000002</v>
      </c>
      <c r="AQ1711" s="123">
        <v>20489.009999999998</v>
      </c>
      <c r="AR1711" s="120">
        <v>45</v>
      </c>
      <c r="AS1711" s="120">
        <f>VLOOKUP(X1711:X3974,[7]Sheet1!$T$2:$AC$1764,10,0)</f>
        <v>1238</v>
      </c>
      <c r="AT1711" s="107" t="str">
        <f>VLOOKUP(X1711:X3968,'[8]Asset Classification'!$J$3:$S$2325,10,0)</f>
        <v>&gt;180</v>
      </c>
      <c r="AU1711" s="120"/>
      <c r="AV1711" s="120"/>
      <c r="AW1711" s="120"/>
      <c r="AX1711" s="120" t="s">
        <v>544</v>
      </c>
      <c r="AY1711" s="120" t="s">
        <v>545</v>
      </c>
      <c r="AZ1711" s="120"/>
      <c r="BA1711" s="120"/>
      <c r="BB1711" s="126"/>
      <c r="BC1711" s="110"/>
      <c r="BD1711" s="111"/>
      <c r="BE1711" s="111"/>
      <c r="BF1711" s="112"/>
      <c r="BG1711" s="111"/>
      <c r="BH1711" s="113"/>
      <c r="BI1711" s="111"/>
      <c r="BJ1711" s="111"/>
      <c r="BK1711" s="114"/>
      <c r="BL1711" s="122"/>
    </row>
    <row r="1712" spans="1:64" s="125" customFormat="1" ht="14.55" customHeight="1" x14ac:dyDescent="0.3">
      <c r="A1712" s="120">
        <v>1707</v>
      </c>
      <c r="B1712" s="120" t="s">
        <v>5879</v>
      </c>
      <c r="C1712" s="120" t="s">
        <v>178</v>
      </c>
      <c r="D1712" s="120" t="s">
        <v>850</v>
      </c>
      <c r="E1712" s="120" t="s">
        <v>851</v>
      </c>
      <c r="F1712" s="120" t="s">
        <v>852</v>
      </c>
      <c r="G1712" s="120" t="s">
        <v>853</v>
      </c>
      <c r="H1712" s="120" t="s">
        <v>854</v>
      </c>
      <c r="I1712" s="120">
        <v>40714</v>
      </c>
      <c r="J1712" s="120" t="s">
        <v>1081</v>
      </c>
      <c r="K1712" s="120">
        <v>40714</v>
      </c>
      <c r="L1712" s="120" t="s">
        <v>1019</v>
      </c>
      <c r="M1712" s="120" t="s">
        <v>1020</v>
      </c>
      <c r="N1712" s="120">
        <v>407650</v>
      </c>
      <c r="O1712" s="120" t="s">
        <v>908</v>
      </c>
      <c r="P1712" s="120">
        <v>91360</v>
      </c>
      <c r="Q1712" s="120" t="s">
        <v>905</v>
      </c>
      <c r="R1712" s="120" t="s">
        <v>179</v>
      </c>
      <c r="S1712" s="120" t="s">
        <v>1179</v>
      </c>
      <c r="T1712" s="120" t="s">
        <v>185</v>
      </c>
      <c r="U1712" s="120" t="s">
        <v>186</v>
      </c>
      <c r="V1712" s="120">
        <v>0</v>
      </c>
      <c r="W1712" s="120" t="s">
        <v>5880</v>
      </c>
      <c r="X1712" s="120">
        <v>21029910</v>
      </c>
      <c r="Y1712" s="120" t="s">
        <v>211</v>
      </c>
      <c r="Z1712" s="120" t="s">
        <v>701</v>
      </c>
      <c r="AA1712" s="123">
        <v>31116</v>
      </c>
      <c r="AB1712" s="120" t="s">
        <v>194</v>
      </c>
      <c r="AC1712" s="120">
        <v>24</v>
      </c>
      <c r="AD1712" s="120" t="s">
        <v>192</v>
      </c>
      <c r="AE1712" s="120" t="s">
        <v>701</v>
      </c>
      <c r="AF1712" s="123">
        <v>1650</v>
      </c>
      <c r="AG1712" s="123">
        <v>1650</v>
      </c>
      <c r="AH1712" s="120" t="s">
        <v>184</v>
      </c>
      <c r="AI1712" s="123">
        <v>10027.56</v>
      </c>
      <c r="AJ1712" s="123">
        <v>1336</v>
      </c>
      <c r="AK1712" s="123">
        <v>11363.56</v>
      </c>
      <c r="AL1712" s="123">
        <v>26835.31</v>
      </c>
      <c r="AM1712" s="123">
        <v>4054.57</v>
      </c>
      <c r="AN1712" s="123">
        <v>30889.88</v>
      </c>
      <c r="AO1712" s="123">
        <v>23362.44</v>
      </c>
      <c r="AP1712" s="123">
        <v>4054.57</v>
      </c>
      <c r="AQ1712" s="123">
        <v>27417.01</v>
      </c>
      <c r="AR1712" s="120">
        <v>45</v>
      </c>
      <c r="AS1712" s="120">
        <f>VLOOKUP(X1712:X3975,[7]Sheet1!$T$2:$AC$1764,10,0)</f>
        <v>1238</v>
      </c>
      <c r="AT1712" s="107" t="str">
        <f>VLOOKUP(X1712:X3969,'[8]Asset Classification'!$J$3:$S$2325,10,0)</f>
        <v>&gt;180</v>
      </c>
      <c r="AU1712" s="120"/>
      <c r="AV1712" s="120"/>
      <c r="AW1712" s="120"/>
      <c r="AX1712" s="120" t="s">
        <v>544</v>
      </c>
      <c r="AY1712" s="120" t="s">
        <v>545</v>
      </c>
      <c r="AZ1712" s="120"/>
      <c r="BA1712" s="120"/>
      <c r="BB1712" s="126"/>
      <c r="BC1712" s="110"/>
      <c r="BD1712" s="111"/>
      <c r="BE1712" s="111"/>
      <c r="BF1712" s="112"/>
      <c r="BG1712" s="111"/>
      <c r="BH1712" s="113"/>
      <c r="BI1712" s="111"/>
      <c r="BJ1712" s="111"/>
      <c r="BK1712" s="114"/>
      <c r="BL1712" s="122"/>
    </row>
    <row r="1713" spans="1:64" s="125" customFormat="1" ht="14.55" customHeight="1" x14ac:dyDescent="0.3">
      <c r="A1713" s="120">
        <v>1708</v>
      </c>
      <c r="B1713" s="120" t="s">
        <v>5879</v>
      </c>
      <c r="C1713" s="120" t="s">
        <v>178</v>
      </c>
      <c r="D1713" s="120" t="s">
        <v>850</v>
      </c>
      <c r="E1713" s="120" t="s">
        <v>851</v>
      </c>
      <c r="F1713" s="120" t="s">
        <v>852</v>
      </c>
      <c r="G1713" s="120" t="s">
        <v>853</v>
      </c>
      <c r="H1713" s="120" t="s">
        <v>854</v>
      </c>
      <c r="I1713" s="120">
        <v>40714</v>
      </c>
      <c r="J1713" s="120" t="s">
        <v>1081</v>
      </c>
      <c r="K1713" s="120">
        <v>40714</v>
      </c>
      <c r="L1713" s="120" t="s">
        <v>1019</v>
      </c>
      <c r="M1713" s="120" t="s">
        <v>1020</v>
      </c>
      <c r="N1713" s="120">
        <v>407650</v>
      </c>
      <c r="O1713" s="120" t="s">
        <v>1021</v>
      </c>
      <c r="P1713" s="120">
        <v>91370</v>
      </c>
      <c r="Q1713" s="120" t="s">
        <v>1022</v>
      </c>
      <c r="R1713" s="120" t="s">
        <v>219</v>
      </c>
      <c r="S1713" s="120" t="s">
        <v>1408</v>
      </c>
      <c r="T1713" s="120" t="s">
        <v>185</v>
      </c>
      <c r="U1713" s="120" t="s">
        <v>181</v>
      </c>
      <c r="V1713" s="120">
        <v>0</v>
      </c>
      <c r="W1713" s="120" t="s">
        <v>5880</v>
      </c>
      <c r="X1713" s="120">
        <v>23473744</v>
      </c>
      <c r="Y1713" s="120" t="s">
        <v>1409</v>
      </c>
      <c r="Z1713" s="120" t="s">
        <v>732</v>
      </c>
      <c r="AA1713" s="123">
        <v>62232</v>
      </c>
      <c r="AB1713" s="120" t="s">
        <v>194</v>
      </c>
      <c r="AC1713" s="120">
        <v>24</v>
      </c>
      <c r="AD1713" s="120" t="s">
        <v>195</v>
      </c>
      <c r="AE1713" s="120" t="s">
        <v>732</v>
      </c>
      <c r="AF1713" s="123">
        <v>3200</v>
      </c>
      <c r="AG1713" s="123">
        <v>3200</v>
      </c>
      <c r="AH1713" s="120" t="s">
        <v>1410</v>
      </c>
      <c r="AI1713" s="123">
        <v>33048.49</v>
      </c>
      <c r="AJ1713" s="123">
        <v>1818.51</v>
      </c>
      <c r="AK1713" s="123">
        <v>34867</v>
      </c>
      <c r="AL1713" s="123">
        <v>29183.51</v>
      </c>
      <c r="AM1713" s="123">
        <v>2432.4899999999998</v>
      </c>
      <c r="AN1713" s="123">
        <v>31616</v>
      </c>
      <c r="AO1713" s="123">
        <v>29183.51</v>
      </c>
      <c r="AP1713" s="123">
        <v>2432.4899999999998</v>
      </c>
      <c r="AQ1713" s="123">
        <v>31616</v>
      </c>
      <c r="AR1713" s="120">
        <v>46</v>
      </c>
      <c r="AS1713" s="120">
        <f>VLOOKUP(X1713:X3976,[7]Sheet1!$T$2:$AC$1764,10,0)</f>
        <v>1238</v>
      </c>
      <c r="AT1713" s="107" t="str">
        <f>VLOOKUP(X1713:X3970,'[8]Asset Classification'!$J$3:$S$2325,10,0)</f>
        <v>&gt;180</v>
      </c>
      <c r="AU1713" s="120"/>
      <c r="AV1713" s="120"/>
      <c r="AW1713" s="120"/>
      <c r="AX1713" s="120" t="s">
        <v>544</v>
      </c>
      <c r="AY1713" s="120" t="s">
        <v>545</v>
      </c>
      <c r="AZ1713" s="120"/>
      <c r="BA1713" s="120"/>
      <c r="BB1713" s="126"/>
      <c r="BC1713" s="110"/>
      <c r="BD1713" s="111"/>
      <c r="BE1713" s="111"/>
      <c r="BF1713" s="112"/>
      <c r="BG1713" s="111"/>
      <c r="BH1713" s="113"/>
      <c r="BI1713" s="111"/>
      <c r="BJ1713" s="111"/>
      <c r="BK1713" s="114"/>
      <c r="BL1713" s="122"/>
    </row>
    <row r="1714" spans="1:64" s="125" customFormat="1" ht="14.55" customHeight="1" x14ac:dyDescent="0.3">
      <c r="A1714" s="120">
        <v>1709</v>
      </c>
      <c r="B1714" s="120" t="s">
        <v>5879</v>
      </c>
      <c r="C1714" s="120" t="s">
        <v>178</v>
      </c>
      <c r="D1714" s="120" t="s">
        <v>850</v>
      </c>
      <c r="E1714" s="120" t="s">
        <v>851</v>
      </c>
      <c r="F1714" s="120" t="s">
        <v>852</v>
      </c>
      <c r="G1714" s="120" t="s">
        <v>853</v>
      </c>
      <c r="H1714" s="120" t="s">
        <v>854</v>
      </c>
      <c r="I1714" s="120">
        <v>180862</v>
      </c>
      <c r="J1714" s="120" t="s">
        <v>889</v>
      </c>
      <c r="K1714" s="120">
        <v>180862</v>
      </c>
      <c r="L1714" s="120" t="s">
        <v>1545</v>
      </c>
      <c r="M1714" s="120" t="s">
        <v>1546</v>
      </c>
      <c r="N1714" s="120">
        <v>410639</v>
      </c>
      <c r="O1714" s="120" t="s">
        <v>1077</v>
      </c>
      <c r="P1714" s="120">
        <v>91411</v>
      </c>
      <c r="Q1714" s="120" t="s">
        <v>1078</v>
      </c>
      <c r="R1714" s="120" t="s">
        <v>179</v>
      </c>
      <c r="S1714" s="120" t="s">
        <v>1156</v>
      </c>
      <c r="T1714" s="120" t="s">
        <v>180</v>
      </c>
      <c r="U1714" s="120" t="s">
        <v>181</v>
      </c>
      <c r="V1714" s="120">
        <v>0</v>
      </c>
      <c r="W1714" s="120" t="s">
        <v>5880</v>
      </c>
      <c r="X1714" s="120">
        <v>20947383</v>
      </c>
      <c r="Y1714" s="120" t="s">
        <v>1157</v>
      </c>
      <c r="Z1714" s="120" t="s">
        <v>209</v>
      </c>
      <c r="AA1714" s="123">
        <v>31116</v>
      </c>
      <c r="AB1714" s="120" t="s">
        <v>182</v>
      </c>
      <c r="AC1714" s="120">
        <v>24</v>
      </c>
      <c r="AD1714" s="120" t="s">
        <v>192</v>
      </c>
      <c r="AE1714" s="120" t="s">
        <v>209</v>
      </c>
      <c r="AF1714" s="123">
        <v>1650</v>
      </c>
      <c r="AG1714" s="123">
        <v>1650</v>
      </c>
      <c r="AH1714" s="120" t="s">
        <v>184</v>
      </c>
      <c r="AI1714" s="123">
        <v>9375.69</v>
      </c>
      <c r="AJ1714" s="123">
        <v>616.83000000000004</v>
      </c>
      <c r="AK1714" s="123">
        <v>9992.52</v>
      </c>
      <c r="AL1714" s="123">
        <v>25881.3</v>
      </c>
      <c r="AM1714" s="123">
        <v>4452.41</v>
      </c>
      <c r="AN1714" s="123">
        <v>30333.71</v>
      </c>
      <c r="AO1714" s="123">
        <v>24161.31</v>
      </c>
      <c r="AP1714" s="123">
        <v>4452.41</v>
      </c>
      <c r="AQ1714" s="123">
        <v>28613.72</v>
      </c>
      <c r="AR1714" s="120">
        <v>44</v>
      </c>
      <c r="AS1714" s="120">
        <f>VLOOKUP(X1714:X3977,[7]Sheet1!$T$2:$AC$1764,10,0)</f>
        <v>1260</v>
      </c>
      <c r="AT1714" s="107" t="str">
        <f>VLOOKUP(X1714:X3971,'[8]Asset Classification'!$J$3:$S$2325,10,0)</f>
        <v>&gt;180</v>
      </c>
      <c r="AU1714" s="120"/>
      <c r="AV1714" s="120"/>
      <c r="AW1714" s="120"/>
      <c r="AX1714" s="120" t="s">
        <v>544</v>
      </c>
      <c r="AY1714" s="120" t="s">
        <v>545</v>
      </c>
      <c r="AZ1714" s="120"/>
      <c r="BA1714" s="120"/>
      <c r="BB1714" s="126"/>
      <c r="BC1714" s="110"/>
      <c r="BD1714" s="111"/>
      <c r="BE1714" s="111"/>
      <c r="BF1714" s="112"/>
      <c r="BG1714" s="111"/>
      <c r="BH1714" s="113"/>
      <c r="BI1714" s="111"/>
      <c r="BJ1714" s="111"/>
      <c r="BK1714" s="114"/>
      <c r="BL1714" s="122"/>
    </row>
    <row r="1715" spans="1:64" s="125" customFormat="1" ht="14.55" customHeight="1" x14ac:dyDescent="0.3">
      <c r="A1715" s="120">
        <v>1710</v>
      </c>
      <c r="B1715" s="120" t="s">
        <v>5879</v>
      </c>
      <c r="C1715" s="120" t="s">
        <v>178</v>
      </c>
      <c r="D1715" s="120" t="s">
        <v>850</v>
      </c>
      <c r="E1715" s="120" t="s">
        <v>851</v>
      </c>
      <c r="F1715" s="120" t="s">
        <v>852</v>
      </c>
      <c r="G1715" s="120" t="s">
        <v>853</v>
      </c>
      <c r="H1715" s="120" t="s">
        <v>854</v>
      </c>
      <c r="I1715" s="120">
        <v>40714</v>
      </c>
      <c r="J1715" s="120" t="s">
        <v>1081</v>
      </c>
      <c r="K1715" s="120">
        <v>40714</v>
      </c>
      <c r="L1715" s="120" t="s">
        <v>1019</v>
      </c>
      <c r="M1715" s="120" t="s">
        <v>1020</v>
      </c>
      <c r="N1715" s="120">
        <v>395267</v>
      </c>
      <c r="O1715" s="120" t="s">
        <v>1205</v>
      </c>
      <c r="P1715" s="120">
        <v>91442</v>
      </c>
      <c r="Q1715" s="120" t="s">
        <v>1206</v>
      </c>
      <c r="R1715" s="120" t="s">
        <v>179</v>
      </c>
      <c r="S1715" s="120" t="s">
        <v>1252</v>
      </c>
      <c r="T1715" s="120" t="s">
        <v>185</v>
      </c>
      <c r="U1715" s="120" t="s">
        <v>186</v>
      </c>
      <c r="V1715" s="120">
        <v>0</v>
      </c>
      <c r="W1715" s="120" t="s">
        <v>5880</v>
      </c>
      <c r="X1715" s="120">
        <v>21494520</v>
      </c>
      <c r="Y1715" s="120" t="s">
        <v>1253</v>
      </c>
      <c r="Z1715" s="120" t="s">
        <v>1102</v>
      </c>
      <c r="AA1715" s="123">
        <v>37339</v>
      </c>
      <c r="AB1715" s="120" t="s">
        <v>548</v>
      </c>
      <c r="AC1715" s="120">
        <v>24</v>
      </c>
      <c r="AD1715" s="120" t="s">
        <v>192</v>
      </c>
      <c r="AE1715" s="120" t="s">
        <v>1102</v>
      </c>
      <c r="AF1715" s="123">
        <v>1980</v>
      </c>
      <c r="AG1715" s="123">
        <v>1980</v>
      </c>
      <c r="AH1715" s="120" t="s">
        <v>184</v>
      </c>
      <c r="AI1715" s="123">
        <v>22199.85</v>
      </c>
      <c r="AJ1715" s="123">
        <v>641.04999999999995</v>
      </c>
      <c r="AK1715" s="123">
        <v>22840.9</v>
      </c>
      <c r="AL1715" s="123">
        <v>16091.15</v>
      </c>
      <c r="AM1715" s="123">
        <v>1155.95</v>
      </c>
      <c r="AN1715" s="123">
        <v>17247.099999999999</v>
      </c>
      <c r="AO1715" s="123">
        <v>15139.15</v>
      </c>
      <c r="AP1715" s="123">
        <v>1155.95</v>
      </c>
      <c r="AQ1715" s="123">
        <v>16295.1</v>
      </c>
      <c r="AR1715" s="120">
        <v>45</v>
      </c>
      <c r="AS1715" s="120">
        <f>VLOOKUP(X1715:X3978,[7]Sheet1!$T$2:$AC$1764,10,0)</f>
        <v>1260</v>
      </c>
      <c r="AT1715" s="107" t="str">
        <f>VLOOKUP(X1715:X3972,'[8]Asset Classification'!$J$3:$S$2325,10,0)</f>
        <v>&gt;180</v>
      </c>
      <c r="AU1715" s="120"/>
      <c r="AV1715" s="120"/>
      <c r="AW1715" s="120"/>
      <c r="AX1715" s="120" t="s">
        <v>544</v>
      </c>
      <c r="AY1715" s="120" t="s">
        <v>545</v>
      </c>
      <c r="AZ1715" s="120"/>
      <c r="BA1715" s="120"/>
      <c r="BB1715" s="126"/>
      <c r="BC1715" s="110"/>
      <c r="BD1715" s="111"/>
      <c r="BE1715" s="111"/>
      <c r="BF1715" s="112"/>
      <c r="BG1715" s="111"/>
      <c r="BH1715" s="113"/>
      <c r="BI1715" s="111"/>
      <c r="BJ1715" s="111"/>
      <c r="BK1715" s="114"/>
      <c r="BL1715" s="122"/>
    </row>
    <row r="1716" spans="1:64" s="125" customFormat="1" ht="14.55" customHeight="1" x14ac:dyDescent="0.3">
      <c r="A1716" s="120">
        <v>1711</v>
      </c>
      <c r="B1716" s="120" t="s">
        <v>5879</v>
      </c>
      <c r="C1716" s="120" t="s">
        <v>178</v>
      </c>
      <c r="D1716" s="120" t="s">
        <v>850</v>
      </c>
      <c r="E1716" s="120" t="s">
        <v>851</v>
      </c>
      <c r="F1716" s="120" t="s">
        <v>852</v>
      </c>
      <c r="G1716" s="120" t="s">
        <v>853</v>
      </c>
      <c r="H1716" s="120" t="s">
        <v>854</v>
      </c>
      <c r="I1716" s="120">
        <v>40714</v>
      </c>
      <c r="J1716" s="120" t="s">
        <v>1081</v>
      </c>
      <c r="K1716" s="120">
        <v>40714</v>
      </c>
      <c r="L1716" s="120" t="s">
        <v>1019</v>
      </c>
      <c r="M1716" s="120" t="s">
        <v>1020</v>
      </c>
      <c r="N1716" s="120">
        <v>395267</v>
      </c>
      <c r="O1716" s="120" t="s">
        <v>1085</v>
      </c>
      <c r="P1716" s="120">
        <v>91418</v>
      </c>
      <c r="Q1716" s="120" t="s">
        <v>1086</v>
      </c>
      <c r="R1716" s="120" t="s">
        <v>222</v>
      </c>
      <c r="S1716" s="120" t="s">
        <v>1089</v>
      </c>
      <c r="T1716" s="120" t="s">
        <v>185</v>
      </c>
      <c r="U1716" s="120" t="s">
        <v>181</v>
      </c>
      <c r="V1716" s="120">
        <v>0</v>
      </c>
      <c r="W1716" s="120" t="s">
        <v>5880</v>
      </c>
      <c r="X1716" s="120">
        <v>31248837</v>
      </c>
      <c r="Y1716" s="120" t="s">
        <v>1090</v>
      </c>
      <c r="Z1716" s="120" t="s">
        <v>224</v>
      </c>
      <c r="AA1716" s="123">
        <v>5545</v>
      </c>
      <c r="AB1716" s="120" t="s">
        <v>189</v>
      </c>
      <c r="AC1716" s="120">
        <v>8</v>
      </c>
      <c r="AD1716" s="120" t="s">
        <v>190</v>
      </c>
      <c r="AE1716" s="120" t="s">
        <v>224</v>
      </c>
      <c r="AF1716" s="123">
        <v>750</v>
      </c>
      <c r="AG1716" s="123">
        <v>750</v>
      </c>
      <c r="AH1716" s="120" t="s">
        <v>188</v>
      </c>
      <c r="AI1716" s="123">
        <v>1449.89</v>
      </c>
      <c r="AJ1716" s="123">
        <v>98.09</v>
      </c>
      <c r="AK1716" s="123">
        <v>1547.98</v>
      </c>
      <c r="AL1716" s="123">
        <v>4150.1099999999997</v>
      </c>
      <c r="AM1716" s="123">
        <v>135.22</v>
      </c>
      <c r="AN1716" s="123">
        <v>4285.33</v>
      </c>
      <c r="AO1716" s="123">
        <v>4150.1099999999997</v>
      </c>
      <c r="AP1716" s="123">
        <v>135.22</v>
      </c>
      <c r="AQ1716" s="123">
        <v>4285.33</v>
      </c>
      <c r="AR1716" s="120">
        <v>44</v>
      </c>
      <c r="AS1716" s="120">
        <f>VLOOKUP(X1716:X3979,[7]Sheet1!$T$2:$AC$1764,10,0)</f>
        <v>1260</v>
      </c>
      <c r="AT1716" s="107" t="str">
        <f>VLOOKUP(X1716:X3973,'[8]Asset Classification'!$J$3:$S$2325,10,0)</f>
        <v>&gt;180</v>
      </c>
      <c r="AU1716" s="120"/>
      <c r="AV1716" s="120"/>
      <c r="AW1716" s="120"/>
      <c r="AX1716" s="120" t="s">
        <v>544</v>
      </c>
      <c r="AY1716" s="120" t="s">
        <v>545</v>
      </c>
      <c r="AZ1716" s="120"/>
      <c r="BA1716" s="120"/>
      <c r="BB1716" s="126"/>
      <c r="BC1716" s="110"/>
      <c r="BD1716" s="111"/>
      <c r="BE1716" s="111"/>
      <c r="BF1716" s="112"/>
      <c r="BG1716" s="111"/>
      <c r="BH1716" s="113"/>
      <c r="BI1716" s="111"/>
      <c r="BJ1716" s="111"/>
      <c r="BK1716" s="114"/>
      <c r="BL1716" s="122"/>
    </row>
    <row r="1717" spans="1:64" s="125" customFormat="1" ht="14.55" customHeight="1" x14ac:dyDescent="0.3">
      <c r="A1717" s="120">
        <v>1712</v>
      </c>
      <c r="B1717" s="120" t="s">
        <v>5879</v>
      </c>
      <c r="C1717" s="120" t="s">
        <v>178</v>
      </c>
      <c r="D1717" s="120" t="s">
        <v>850</v>
      </c>
      <c r="E1717" s="120" t="s">
        <v>851</v>
      </c>
      <c r="F1717" s="120" t="s">
        <v>852</v>
      </c>
      <c r="G1717" s="120" t="s">
        <v>853</v>
      </c>
      <c r="H1717" s="120" t="s">
        <v>854</v>
      </c>
      <c r="I1717" s="120">
        <v>40714</v>
      </c>
      <c r="J1717" s="120" t="s">
        <v>1081</v>
      </c>
      <c r="K1717" s="120">
        <v>40714</v>
      </c>
      <c r="L1717" s="120" t="s">
        <v>1019</v>
      </c>
      <c r="M1717" s="120" t="s">
        <v>1020</v>
      </c>
      <c r="N1717" s="120">
        <v>395267</v>
      </c>
      <c r="O1717" s="120" t="s">
        <v>857</v>
      </c>
      <c r="P1717" s="120">
        <v>91352</v>
      </c>
      <c r="Q1717" s="120" t="s">
        <v>858</v>
      </c>
      <c r="R1717" s="120" t="s">
        <v>222</v>
      </c>
      <c r="S1717" s="120" t="s">
        <v>1379</v>
      </c>
      <c r="T1717" s="120" t="s">
        <v>185</v>
      </c>
      <c r="U1717" s="120" t="s">
        <v>181</v>
      </c>
      <c r="V1717" s="120">
        <v>0</v>
      </c>
      <c r="W1717" s="120" t="s">
        <v>5880</v>
      </c>
      <c r="X1717" s="120">
        <v>21980032</v>
      </c>
      <c r="Y1717" s="120" t="s">
        <v>1380</v>
      </c>
      <c r="Z1717" s="120" t="s">
        <v>575</v>
      </c>
      <c r="AA1717" s="123">
        <v>12654</v>
      </c>
      <c r="AB1717" s="120" t="s">
        <v>194</v>
      </c>
      <c r="AC1717" s="120">
        <v>18</v>
      </c>
      <c r="AD1717" s="120" t="s">
        <v>190</v>
      </c>
      <c r="AE1717" s="120" t="s">
        <v>575</v>
      </c>
      <c r="AF1717" s="123">
        <v>850</v>
      </c>
      <c r="AG1717" s="123">
        <v>850</v>
      </c>
      <c r="AH1717" s="120" t="s">
        <v>1381</v>
      </c>
      <c r="AI1717" s="123">
        <v>10542.52</v>
      </c>
      <c r="AJ1717" s="123">
        <v>80.13</v>
      </c>
      <c r="AK1717" s="123">
        <v>10622.65</v>
      </c>
      <c r="AL1717" s="123">
        <v>2226.41</v>
      </c>
      <c r="AM1717" s="123">
        <v>55.52</v>
      </c>
      <c r="AN1717" s="123">
        <v>2281.9299999999998</v>
      </c>
      <c r="AO1717" s="123">
        <v>2139.48</v>
      </c>
      <c r="AP1717" s="123">
        <v>55.52</v>
      </c>
      <c r="AQ1717" s="123">
        <v>2195</v>
      </c>
      <c r="AR1717" s="120">
        <v>44</v>
      </c>
      <c r="AS1717" s="120">
        <f>VLOOKUP(X1717:X3980,[7]Sheet1!$T$2:$AC$1764,10,0)</f>
        <v>1261</v>
      </c>
      <c r="AT1717" s="107" t="str">
        <f>VLOOKUP(X1717:X3974,'[8]Asset Classification'!$J$3:$S$2325,10,0)</f>
        <v>&gt;180</v>
      </c>
      <c r="AU1717" s="120"/>
      <c r="AV1717" s="120"/>
      <c r="AW1717" s="120"/>
      <c r="AX1717" s="120" t="s">
        <v>544</v>
      </c>
      <c r="AY1717" s="120" t="s">
        <v>545</v>
      </c>
      <c r="AZ1717" s="120"/>
      <c r="BA1717" s="120"/>
      <c r="BB1717" s="126"/>
      <c r="BC1717" s="110"/>
      <c r="BD1717" s="111"/>
      <c r="BE1717" s="111"/>
      <c r="BF1717" s="112"/>
      <c r="BG1717" s="111"/>
      <c r="BH1717" s="113"/>
      <c r="BI1717" s="111"/>
      <c r="BJ1717" s="111"/>
      <c r="BK1717" s="114"/>
      <c r="BL1717" s="122"/>
    </row>
    <row r="1718" spans="1:64" s="125" customFormat="1" ht="14.55" customHeight="1" x14ac:dyDescent="0.3">
      <c r="A1718" s="120">
        <v>1713</v>
      </c>
      <c r="B1718" s="120" t="s">
        <v>5879</v>
      </c>
      <c r="C1718" s="120" t="s">
        <v>178</v>
      </c>
      <c r="D1718" s="120" t="s">
        <v>850</v>
      </c>
      <c r="E1718" s="120" t="s">
        <v>851</v>
      </c>
      <c r="F1718" s="120" t="s">
        <v>852</v>
      </c>
      <c r="G1718" s="120" t="s">
        <v>853</v>
      </c>
      <c r="H1718" s="120" t="s">
        <v>854</v>
      </c>
      <c r="I1718" s="120">
        <v>168143</v>
      </c>
      <c r="J1718" s="120" t="s">
        <v>854</v>
      </c>
      <c r="K1718" s="120">
        <v>168143</v>
      </c>
      <c r="L1718" s="120" t="s">
        <v>855</v>
      </c>
      <c r="M1718" s="120" t="s">
        <v>856</v>
      </c>
      <c r="N1718" s="120">
        <v>62873</v>
      </c>
      <c r="O1718" s="120" t="s">
        <v>1116</v>
      </c>
      <c r="P1718" s="120">
        <v>91402</v>
      </c>
      <c r="Q1718" s="120" t="s">
        <v>1117</v>
      </c>
      <c r="R1718" s="120" t="s">
        <v>179</v>
      </c>
      <c r="S1718" s="120" t="s">
        <v>1118</v>
      </c>
      <c r="T1718" s="120" t="s">
        <v>180</v>
      </c>
      <c r="U1718" s="120" t="s">
        <v>186</v>
      </c>
      <c r="V1718" s="120">
        <v>0</v>
      </c>
      <c r="W1718" s="120" t="s">
        <v>5880</v>
      </c>
      <c r="X1718" s="120">
        <v>19917723</v>
      </c>
      <c r="Y1718" s="120" t="s">
        <v>1119</v>
      </c>
      <c r="Z1718" s="120" t="s">
        <v>1120</v>
      </c>
      <c r="AA1718" s="123">
        <v>31116</v>
      </c>
      <c r="AB1718" s="120" t="s">
        <v>197</v>
      </c>
      <c r="AC1718" s="120">
        <v>24</v>
      </c>
      <c r="AD1718" s="120" t="s">
        <v>192</v>
      </c>
      <c r="AE1718" s="120" t="s">
        <v>1120</v>
      </c>
      <c r="AF1718" s="123">
        <v>1645</v>
      </c>
      <c r="AG1718" s="123">
        <v>1645</v>
      </c>
      <c r="AH1718" s="120" t="s">
        <v>184</v>
      </c>
      <c r="AI1718" s="123">
        <v>18455</v>
      </c>
      <c r="AJ1718" s="123">
        <v>480.86</v>
      </c>
      <c r="AK1718" s="123">
        <v>18935.86</v>
      </c>
      <c r="AL1718" s="123">
        <v>14424</v>
      </c>
      <c r="AM1718" s="123">
        <v>1024.1400000000001</v>
      </c>
      <c r="AN1718" s="123">
        <v>15448.14</v>
      </c>
      <c r="AO1718" s="123">
        <v>12661</v>
      </c>
      <c r="AP1718" s="123">
        <v>1024.1400000000001</v>
      </c>
      <c r="AQ1718" s="123">
        <v>13685.14</v>
      </c>
      <c r="AR1718" s="120">
        <v>45</v>
      </c>
      <c r="AS1718" s="120">
        <f>VLOOKUP(X1718:X3981,[7]Sheet1!$T$2:$AC$1764,10,0)</f>
        <v>1262</v>
      </c>
      <c r="AT1718" s="107" t="str">
        <f>VLOOKUP(X1718:X3975,'[8]Asset Classification'!$J$3:$S$2325,10,0)</f>
        <v>&gt;180</v>
      </c>
      <c r="AU1718" s="120"/>
      <c r="AV1718" s="120"/>
      <c r="AW1718" s="120"/>
      <c r="AX1718" s="120" t="s">
        <v>544</v>
      </c>
      <c r="AY1718" s="120" t="s">
        <v>545</v>
      </c>
      <c r="AZ1718" s="120"/>
      <c r="BA1718" s="120"/>
      <c r="BB1718" s="126"/>
      <c r="BC1718" s="110"/>
      <c r="BD1718" s="111"/>
      <c r="BE1718" s="111"/>
      <c r="BF1718" s="112"/>
      <c r="BG1718" s="111"/>
      <c r="BH1718" s="113"/>
      <c r="BI1718" s="111"/>
      <c r="BJ1718" s="111"/>
      <c r="BK1718" s="114"/>
      <c r="BL1718" s="122"/>
    </row>
    <row r="1719" spans="1:64" s="125" customFormat="1" ht="14.55" customHeight="1" x14ac:dyDescent="0.3">
      <c r="A1719" s="120">
        <v>1714</v>
      </c>
      <c r="B1719" s="120" t="s">
        <v>5879</v>
      </c>
      <c r="C1719" s="120" t="s">
        <v>178</v>
      </c>
      <c r="D1719" s="120" t="s">
        <v>850</v>
      </c>
      <c r="E1719" s="120" t="s">
        <v>851</v>
      </c>
      <c r="F1719" s="120" t="s">
        <v>852</v>
      </c>
      <c r="G1719" s="120" t="s">
        <v>853</v>
      </c>
      <c r="H1719" s="120" t="s">
        <v>854</v>
      </c>
      <c r="I1719" s="120">
        <v>40748</v>
      </c>
      <c r="J1719" s="120" t="s">
        <v>2543</v>
      </c>
      <c r="K1719" s="120">
        <v>40748</v>
      </c>
      <c r="L1719" s="120" t="s">
        <v>1545</v>
      </c>
      <c r="M1719" s="120" t="s">
        <v>1546</v>
      </c>
      <c r="N1719" s="120">
        <v>349740</v>
      </c>
      <c r="O1719" s="120" t="s">
        <v>1168</v>
      </c>
      <c r="P1719" s="120">
        <v>91437</v>
      </c>
      <c r="Q1719" s="120" t="s">
        <v>1169</v>
      </c>
      <c r="R1719" s="120" t="s">
        <v>179</v>
      </c>
      <c r="S1719" s="120" t="s">
        <v>1239</v>
      </c>
      <c r="T1719" s="120" t="s">
        <v>185</v>
      </c>
      <c r="U1719" s="120" t="s">
        <v>186</v>
      </c>
      <c r="V1719" s="120">
        <v>0</v>
      </c>
      <c r="W1719" s="120" t="s">
        <v>5880</v>
      </c>
      <c r="X1719" s="120">
        <v>21379188</v>
      </c>
      <c r="Y1719" s="120" t="s">
        <v>1240</v>
      </c>
      <c r="Z1719" s="120" t="s">
        <v>214</v>
      </c>
      <c r="AA1719" s="123">
        <v>37339</v>
      </c>
      <c r="AB1719" s="120" t="s">
        <v>194</v>
      </c>
      <c r="AC1719" s="120">
        <v>24</v>
      </c>
      <c r="AD1719" s="120" t="s">
        <v>192</v>
      </c>
      <c r="AE1719" s="120" t="s">
        <v>214</v>
      </c>
      <c r="AF1719" s="123">
        <v>1980</v>
      </c>
      <c r="AG1719" s="123">
        <v>1980</v>
      </c>
      <c r="AH1719" s="120" t="s">
        <v>184</v>
      </c>
      <c r="AI1719" s="123">
        <v>10069.52</v>
      </c>
      <c r="AJ1719" s="123">
        <v>691.62</v>
      </c>
      <c r="AK1719" s="123">
        <v>10761.14</v>
      </c>
      <c r="AL1719" s="123">
        <v>31312.43</v>
      </c>
      <c r="AM1719" s="123">
        <v>6205.76</v>
      </c>
      <c r="AN1719" s="123">
        <v>37518.19</v>
      </c>
      <c r="AO1719" s="123">
        <v>30373.48</v>
      </c>
      <c r="AP1719" s="123">
        <v>6205.76</v>
      </c>
      <c r="AQ1719" s="123">
        <v>36579.24</v>
      </c>
      <c r="AR1719" s="120">
        <v>45</v>
      </c>
      <c r="AS1719" s="120">
        <f>VLOOKUP(X1719:X3982,[7]Sheet1!$T$2:$AC$1764,10,0)</f>
        <v>1264</v>
      </c>
      <c r="AT1719" s="107" t="str">
        <f>VLOOKUP(X1719:X3976,'[8]Asset Classification'!$J$3:$S$2325,10,0)</f>
        <v>&gt;180</v>
      </c>
      <c r="AU1719" s="120"/>
      <c r="AV1719" s="120"/>
      <c r="AW1719" s="120"/>
      <c r="AX1719" s="120" t="s">
        <v>544</v>
      </c>
      <c r="AY1719" s="120" t="s">
        <v>545</v>
      </c>
      <c r="AZ1719" s="120"/>
      <c r="BA1719" s="120"/>
      <c r="BB1719" s="126"/>
      <c r="BC1719" s="110"/>
      <c r="BD1719" s="111"/>
      <c r="BE1719" s="111"/>
      <c r="BF1719" s="112"/>
      <c r="BG1719" s="111"/>
      <c r="BH1719" s="113"/>
      <c r="BI1719" s="111"/>
      <c r="BJ1719" s="111"/>
      <c r="BK1719" s="114"/>
      <c r="BL1719" s="122"/>
    </row>
    <row r="1720" spans="1:64" s="125" customFormat="1" ht="14.55" customHeight="1" x14ac:dyDescent="0.3">
      <c r="A1720" s="120">
        <v>1715</v>
      </c>
      <c r="B1720" s="120" t="s">
        <v>5879</v>
      </c>
      <c r="C1720" s="120" t="s">
        <v>178</v>
      </c>
      <c r="D1720" s="120" t="s">
        <v>850</v>
      </c>
      <c r="E1720" s="120" t="s">
        <v>851</v>
      </c>
      <c r="F1720" s="120" t="s">
        <v>852</v>
      </c>
      <c r="G1720" s="120" t="s">
        <v>853</v>
      </c>
      <c r="H1720" s="120" t="s">
        <v>854</v>
      </c>
      <c r="I1720" s="120">
        <v>40714</v>
      </c>
      <c r="J1720" s="120" t="s">
        <v>1081</v>
      </c>
      <c r="K1720" s="120">
        <v>40714</v>
      </c>
      <c r="L1720" s="120" t="s">
        <v>1019</v>
      </c>
      <c r="M1720" s="120" t="s">
        <v>1020</v>
      </c>
      <c r="N1720" s="120">
        <v>395267</v>
      </c>
      <c r="O1720" s="120" t="s">
        <v>1384</v>
      </c>
      <c r="P1720" s="120">
        <v>91475</v>
      </c>
      <c r="Q1720" s="120" t="s">
        <v>1385</v>
      </c>
      <c r="R1720" s="120" t="s">
        <v>179</v>
      </c>
      <c r="S1720" s="120" t="s">
        <v>1388</v>
      </c>
      <c r="T1720" s="120" t="s">
        <v>185</v>
      </c>
      <c r="U1720" s="120" t="s">
        <v>186</v>
      </c>
      <c r="V1720" s="120">
        <v>0</v>
      </c>
      <c r="W1720" s="120" t="s">
        <v>5880</v>
      </c>
      <c r="X1720" s="120">
        <v>22354159</v>
      </c>
      <c r="Y1720" s="120" t="s">
        <v>1389</v>
      </c>
      <c r="Z1720" s="120" t="s">
        <v>621</v>
      </c>
      <c r="AA1720" s="123">
        <v>37339</v>
      </c>
      <c r="AB1720" s="120" t="s">
        <v>194</v>
      </c>
      <c r="AC1720" s="120">
        <v>24</v>
      </c>
      <c r="AD1720" s="120" t="s">
        <v>192</v>
      </c>
      <c r="AE1720" s="120" t="s">
        <v>621</v>
      </c>
      <c r="AF1720" s="123">
        <v>1950</v>
      </c>
      <c r="AG1720" s="123">
        <v>1950</v>
      </c>
      <c r="AH1720" s="120" t="s">
        <v>474</v>
      </c>
      <c r="AI1720" s="123">
        <v>15161.74</v>
      </c>
      <c r="AJ1720" s="123">
        <v>197.79</v>
      </c>
      <c r="AK1720" s="123">
        <v>15359.53</v>
      </c>
      <c r="AL1720" s="123">
        <v>24114.81</v>
      </c>
      <c r="AM1720" s="123">
        <v>3319.74</v>
      </c>
      <c r="AN1720" s="123">
        <v>27434.55</v>
      </c>
      <c r="AO1720" s="123">
        <v>23640.26</v>
      </c>
      <c r="AP1720" s="123">
        <v>3319.74</v>
      </c>
      <c r="AQ1720" s="123">
        <v>26960</v>
      </c>
      <c r="AR1720" s="120">
        <v>43</v>
      </c>
      <c r="AS1720" s="120">
        <f>VLOOKUP(X1720:X3983,[7]Sheet1!$T$2:$AC$1764,10,0)</f>
        <v>1264</v>
      </c>
      <c r="AT1720" s="107" t="str">
        <f>VLOOKUP(X1720:X3977,'[8]Asset Classification'!$J$3:$S$2325,10,0)</f>
        <v>&gt;180</v>
      </c>
      <c r="AU1720" s="120"/>
      <c r="AV1720" s="120"/>
      <c r="AW1720" s="120"/>
      <c r="AX1720" s="120" t="s">
        <v>544</v>
      </c>
      <c r="AY1720" s="120" t="s">
        <v>545</v>
      </c>
      <c r="AZ1720" s="120"/>
      <c r="BA1720" s="120"/>
      <c r="BB1720" s="126"/>
      <c r="BC1720" s="110"/>
      <c r="BD1720" s="111"/>
      <c r="BE1720" s="111"/>
      <c r="BF1720" s="112"/>
      <c r="BG1720" s="111"/>
      <c r="BH1720" s="113"/>
      <c r="BI1720" s="111"/>
      <c r="BJ1720" s="111"/>
      <c r="BK1720" s="114"/>
      <c r="BL1720" s="122"/>
    </row>
    <row r="1721" spans="1:64" s="125" customFormat="1" ht="14.55" customHeight="1" x14ac:dyDescent="0.3">
      <c r="A1721" s="120">
        <v>1716</v>
      </c>
      <c r="B1721" s="120" t="s">
        <v>5879</v>
      </c>
      <c r="C1721" s="120" t="s">
        <v>178</v>
      </c>
      <c r="D1721" s="120" t="s">
        <v>850</v>
      </c>
      <c r="E1721" s="120" t="s">
        <v>851</v>
      </c>
      <c r="F1721" s="120" t="s">
        <v>852</v>
      </c>
      <c r="G1721" s="120" t="s">
        <v>853</v>
      </c>
      <c r="H1721" s="120" t="s">
        <v>854</v>
      </c>
      <c r="I1721" s="120">
        <v>170478</v>
      </c>
      <c r="J1721" s="120" t="s">
        <v>854</v>
      </c>
      <c r="K1721" s="120">
        <v>170478</v>
      </c>
      <c r="L1721" s="120" t="s">
        <v>1019</v>
      </c>
      <c r="M1721" s="120" t="s">
        <v>1020</v>
      </c>
      <c r="N1721" s="120">
        <v>62887</v>
      </c>
      <c r="O1721" s="120" t="s">
        <v>1044</v>
      </c>
      <c r="P1721" s="120">
        <v>91397</v>
      </c>
      <c r="Q1721" s="120" t="s">
        <v>1045</v>
      </c>
      <c r="R1721" s="120" t="s">
        <v>179</v>
      </c>
      <c r="S1721" s="120" t="s">
        <v>1051</v>
      </c>
      <c r="T1721" s="120" t="s">
        <v>185</v>
      </c>
      <c r="U1721" s="120" t="s">
        <v>186</v>
      </c>
      <c r="V1721" s="120">
        <v>0</v>
      </c>
      <c r="W1721" s="120" t="s">
        <v>5880</v>
      </c>
      <c r="X1721" s="120">
        <v>18706792</v>
      </c>
      <c r="Y1721" s="120" t="s">
        <v>1052</v>
      </c>
      <c r="Z1721" s="120" t="s">
        <v>1053</v>
      </c>
      <c r="AA1721" s="123">
        <v>31116</v>
      </c>
      <c r="AB1721" s="120" t="s">
        <v>189</v>
      </c>
      <c r="AC1721" s="120">
        <v>24</v>
      </c>
      <c r="AD1721" s="120" t="s">
        <v>192</v>
      </c>
      <c r="AE1721" s="120" t="s">
        <v>1053</v>
      </c>
      <c r="AF1721" s="123">
        <v>1645</v>
      </c>
      <c r="AG1721" s="123">
        <v>1645</v>
      </c>
      <c r="AH1721" s="120" t="s">
        <v>188</v>
      </c>
      <c r="AI1721" s="123">
        <v>20833</v>
      </c>
      <c r="AJ1721" s="123">
        <v>385.48</v>
      </c>
      <c r="AK1721" s="123">
        <v>21218.48</v>
      </c>
      <c r="AL1721" s="123">
        <v>11310</v>
      </c>
      <c r="AM1721" s="123">
        <v>661.52</v>
      </c>
      <c r="AN1721" s="123">
        <v>11971.52</v>
      </c>
      <c r="AO1721" s="123">
        <v>10283</v>
      </c>
      <c r="AP1721" s="123">
        <v>661.52</v>
      </c>
      <c r="AQ1721" s="123">
        <v>10944.52</v>
      </c>
      <c r="AR1721" s="120">
        <v>44</v>
      </c>
      <c r="AS1721" s="120">
        <f>VLOOKUP(X1721:X3984,[7]Sheet1!$T$2:$AC$1764,10,0)</f>
        <v>1266</v>
      </c>
      <c r="AT1721" s="107" t="str">
        <f>VLOOKUP(X1721:X3978,'[8]Asset Classification'!$J$3:$S$2325,10,0)</f>
        <v>&gt;180</v>
      </c>
      <c r="AU1721" s="120"/>
      <c r="AV1721" s="120"/>
      <c r="AW1721" s="120"/>
      <c r="AX1721" s="120" t="s">
        <v>544</v>
      </c>
      <c r="AY1721" s="120" t="s">
        <v>545</v>
      </c>
      <c r="AZ1721" s="120"/>
      <c r="BA1721" s="120"/>
      <c r="BB1721" s="126"/>
      <c r="BC1721" s="110"/>
      <c r="BD1721" s="111"/>
      <c r="BE1721" s="111"/>
      <c r="BF1721" s="112"/>
      <c r="BG1721" s="111"/>
      <c r="BH1721" s="113"/>
      <c r="BI1721" s="111"/>
      <c r="BJ1721" s="111"/>
      <c r="BK1721" s="114"/>
      <c r="BL1721" s="122"/>
    </row>
    <row r="1722" spans="1:64" s="125" customFormat="1" ht="14.55" customHeight="1" x14ac:dyDescent="0.3">
      <c r="A1722" s="120">
        <v>1717</v>
      </c>
      <c r="B1722" s="120" t="s">
        <v>5879</v>
      </c>
      <c r="C1722" s="120" t="s">
        <v>178</v>
      </c>
      <c r="D1722" s="120" t="s">
        <v>850</v>
      </c>
      <c r="E1722" s="120" t="s">
        <v>851</v>
      </c>
      <c r="F1722" s="120" t="s">
        <v>852</v>
      </c>
      <c r="G1722" s="120" t="s">
        <v>853</v>
      </c>
      <c r="H1722" s="120" t="s">
        <v>854</v>
      </c>
      <c r="I1722" s="120">
        <v>168143</v>
      </c>
      <c r="J1722" s="120" t="s">
        <v>854</v>
      </c>
      <c r="K1722" s="120">
        <v>168143</v>
      </c>
      <c r="L1722" s="120" t="s">
        <v>883</v>
      </c>
      <c r="M1722" s="120" t="s">
        <v>884</v>
      </c>
      <c r="N1722" s="120">
        <v>352365</v>
      </c>
      <c r="O1722" s="120" t="s">
        <v>1110</v>
      </c>
      <c r="P1722" s="120">
        <v>91444</v>
      </c>
      <c r="Q1722" s="120" t="s">
        <v>769</v>
      </c>
      <c r="R1722" s="120" t="s">
        <v>208</v>
      </c>
      <c r="S1722" s="120" t="s">
        <v>1111</v>
      </c>
      <c r="T1722" s="120" t="s">
        <v>185</v>
      </c>
      <c r="U1722" s="120" t="s">
        <v>186</v>
      </c>
      <c r="V1722" s="120">
        <v>0</v>
      </c>
      <c r="W1722" s="120" t="s">
        <v>5880</v>
      </c>
      <c r="X1722" s="120">
        <v>19423325</v>
      </c>
      <c r="Y1722" s="120" t="s">
        <v>1112</v>
      </c>
      <c r="Z1722" s="120" t="s">
        <v>1102</v>
      </c>
      <c r="AA1722" s="123">
        <v>20744</v>
      </c>
      <c r="AB1722" s="120" t="s">
        <v>182</v>
      </c>
      <c r="AC1722" s="120">
        <v>18</v>
      </c>
      <c r="AD1722" s="120" t="s">
        <v>192</v>
      </c>
      <c r="AE1722" s="120" t="s">
        <v>1102</v>
      </c>
      <c r="AF1722" s="123">
        <v>1390</v>
      </c>
      <c r="AG1722" s="123">
        <v>1390</v>
      </c>
      <c r="AH1722" s="120" t="s">
        <v>193</v>
      </c>
      <c r="AI1722" s="123">
        <v>16954.099999999999</v>
      </c>
      <c r="AJ1722" s="123">
        <v>558.9</v>
      </c>
      <c r="AK1722" s="123">
        <v>17513</v>
      </c>
      <c r="AL1722" s="123">
        <v>4151.8999999999996</v>
      </c>
      <c r="AM1722" s="123">
        <v>111.14</v>
      </c>
      <c r="AN1722" s="123">
        <v>4263.04</v>
      </c>
      <c r="AO1722" s="123">
        <v>3789.9</v>
      </c>
      <c r="AP1722" s="123">
        <v>111.14</v>
      </c>
      <c r="AQ1722" s="123">
        <v>3901.04</v>
      </c>
      <c r="AR1722" s="120">
        <v>45</v>
      </c>
      <c r="AS1722" s="120">
        <f>VLOOKUP(X1722:X3985,[7]Sheet1!$T$2:$AC$1764,10,0)</f>
        <v>1266</v>
      </c>
      <c r="AT1722" s="107" t="str">
        <f>VLOOKUP(X1722:X3979,'[8]Asset Classification'!$J$3:$S$2325,10,0)</f>
        <v>&gt;180</v>
      </c>
      <c r="AU1722" s="120"/>
      <c r="AV1722" s="120"/>
      <c r="AW1722" s="120"/>
      <c r="AX1722" s="120" t="s">
        <v>544</v>
      </c>
      <c r="AY1722" s="120" t="s">
        <v>545</v>
      </c>
      <c r="AZ1722" s="120"/>
      <c r="BA1722" s="120"/>
      <c r="BB1722" s="126"/>
      <c r="BC1722" s="110"/>
      <c r="BD1722" s="111"/>
      <c r="BE1722" s="111"/>
      <c r="BF1722" s="112"/>
      <c r="BG1722" s="111"/>
      <c r="BH1722" s="113"/>
      <c r="BI1722" s="111"/>
      <c r="BJ1722" s="111"/>
      <c r="BK1722" s="114"/>
      <c r="BL1722" s="122"/>
    </row>
    <row r="1723" spans="1:64" s="125" customFormat="1" ht="14.55" customHeight="1" x14ac:dyDescent="0.3">
      <c r="A1723" s="120">
        <v>1718</v>
      </c>
      <c r="B1723" s="120" t="s">
        <v>5879</v>
      </c>
      <c r="C1723" s="120" t="s">
        <v>178</v>
      </c>
      <c r="D1723" s="120" t="s">
        <v>850</v>
      </c>
      <c r="E1723" s="120" t="s">
        <v>851</v>
      </c>
      <c r="F1723" s="120" t="s">
        <v>852</v>
      </c>
      <c r="G1723" s="120" t="s">
        <v>853</v>
      </c>
      <c r="H1723" s="120" t="s">
        <v>854</v>
      </c>
      <c r="I1723" s="120">
        <v>40714</v>
      </c>
      <c r="J1723" s="120" t="s">
        <v>1081</v>
      </c>
      <c r="K1723" s="120">
        <v>40714</v>
      </c>
      <c r="L1723" s="120" t="s">
        <v>1019</v>
      </c>
      <c r="M1723" s="120" t="s">
        <v>1020</v>
      </c>
      <c r="N1723" s="120">
        <v>401944</v>
      </c>
      <c r="O1723" s="120" t="s">
        <v>1110</v>
      </c>
      <c r="P1723" s="120">
        <v>91444</v>
      </c>
      <c r="Q1723" s="120" t="s">
        <v>769</v>
      </c>
      <c r="R1723" s="120" t="s">
        <v>219</v>
      </c>
      <c r="S1723" s="120" t="s">
        <v>1111</v>
      </c>
      <c r="T1723" s="120" t="s">
        <v>185</v>
      </c>
      <c r="U1723" s="120" t="s">
        <v>186</v>
      </c>
      <c r="V1723" s="120">
        <v>0</v>
      </c>
      <c r="W1723" s="120" t="s">
        <v>5880</v>
      </c>
      <c r="X1723" s="120">
        <v>23911014</v>
      </c>
      <c r="Y1723" s="120" t="s">
        <v>1112</v>
      </c>
      <c r="Z1723" s="120" t="s">
        <v>1418</v>
      </c>
      <c r="AA1723" s="123">
        <v>39413</v>
      </c>
      <c r="AB1723" s="120" t="s">
        <v>182</v>
      </c>
      <c r="AC1723" s="120">
        <v>24</v>
      </c>
      <c r="AD1723" s="120" t="s">
        <v>190</v>
      </c>
      <c r="AE1723" s="120" t="s">
        <v>1418</v>
      </c>
      <c r="AF1723" s="123">
        <v>2050</v>
      </c>
      <c r="AG1723" s="123">
        <v>2050</v>
      </c>
      <c r="AH1723" s="120" t="s">
        <v>184</v>
      </c>
      <c r="AI1723" s="123">
        <v>11293.5</v>
      </c>
      <c r="AJ1723" s="123">
        <v>1184.3499999999999</v>
      </c>
      <c r="AK1723" s="123">
        <v>12477.85</v>
      </c>
      <c r="AL1723" s="123">
        <v>28549.55</v>
      </c>
      <c r="AM1723" s="123">
        <v>4318.6899999999996</v>
      </c>
      <c r="AN1723" s="123">
        <v>32868.239999999998</v>
      </c>
      <c r="AO1723" s="123">
        <v>28550.5</v>
      </c>
      <c r="AP1723" s="123">
        <v>4318.6899999999996</v>
      </c>
      <c r="AQ1723" s="123">
        <v>32869.19</v>
      </c>
      <c r="AR1723" s="120">
        <v>45</v>
      </c>
      <c r="AS1723" s="120">
        <f>VLOOKUP(X1723:X3986,[7]Sheet1!$T$2:$AC$1764,10,0)</f>
        <v>1266</v>
      </c>
      <c r="AT1723" s="107" t="str">
        <f>VLOOKUP(X1723:X3980,'[8]Asset Classification'!$J$3:$S$2325,10,0)</f>
        <v>&gt;180</v>
      </c>
      <c r="AU1723" s="120"/>
      <c r="AV1723" s="120"/>
      <c r="AW1723" s="120"/>
      <c r="AX1723" s="120" t="s">
        <v>544</v>
      </c>
      <c r="AY1723" s="120" t="s">
        <v>545</v>
      </c>
      <c r="AZ1723" s="120"/>
      <c r="BA1723" s="120"/>
      <c r="BB1723" s="126"/>
      <c r="BC1723" s="110"/>
      <c r="BD1723" s="111"/>
      <c r="BE1723" s="111"/>
      <c r="BF1723" s="112"/>
      <c r="BG1723" s="111"/>
      <c r="BH1723" s="113"/>
      <c r="BI1723" s="111"/>
      <c r="BJ1723" s="111"/>
      <c r="BK1723" s="114"/>
      <c r="BL1723" s="122"/>
    </row>
    <row r="1724" spans="1:64" s="125" customFormat="1" ht="14.55" customHeight="1" x14ac:dyDescent="0.3">
      <c r="A1724" s="120">
        <v>1719</v>
      </c>
      <c r="B1724" s="120" t="s">
        <v>5879</v>
      </c>
      <c r="C1724" s="120" t="s">
        <v>178</v>
      </c>
      <c r="D1724" s="120" t="s">
        <v>850</v>
      </c>
      <c r="E1724" s="120" t="s">
        <v>851</v>
      </c>
      <c r="F1724" s="120" t="s">
        <v>852</v>
      </c>
      <c r="G1724" s="120" t="s">
        <v>853</v>
      </c>
      <c r="H1724" s="120" t="s">
        <v>854</v>
      </c>
      <c r="I1724" s="120">
        <v>40731</v>
      </c>
      <c r="J1724" s="120" t="s">
        <v>1639</v>
      </c>
      <c r="K1724" s="120">
        <v>40731</v>
      </c>
      <c r="L1724" s="120" t="s">
        <v>883</v>
      </c>
      <c r="M1724" s="120" t="s">
        <v>884</v>
      </c>
      <c r="N1724" s="120">
        <v>317228</v>
      </c>
      <c r="O1724" s="120" t="s">
        <v>1142</v>
      </c>
      <c r="P1724" s="120">
        <v>91423</v>
      </c>
      <c r="Q1724" s="120" t="s">
        <v>1143</v>
      </c>
      <c r="R1724" s="120" t="s">
        <v>179</v>
      </c>
      <c r="S1724" s="120" t="s">
        <v>1144</v>
      </c>
      <c r="T1724" s="120" t="s">
        <v>185</v>
      </c>
      <c r="U1724" s="120" t="s">
        <v>186</v>
      </c>
      <c r="V1724" s="120">
        <v>0</v>
      </c>
      <c r="W1724" s="120" t="s">
        <v>5885</v>
      </c>
      <c r="X1724" s="120">
        <v>20931643</v>
      </c>
      <c r="Y1724" s="120" t="s">
        <v>1145</v>
      </c>
      <c r="Z1724" s="120" t="s">
        <v>713</v>
      </c>
      <c r="AA1724" s="123">
        <v>31116</v>
      </c>
      <c r="AB1724" s="120" t="s">
        <v>548</v>
      </c>
      <c r="AC1724" s="120">
        <v>24</v>
      </c>
      <c r="AD1724" s="120" t="s">
        <v>192</v>
      </c>
      <c r="AE1724" s="120" t="s">
        <v>713</v>
      </c>
      <c r="AF1724" s="123">
        <v>1650</v>
      </c>
      <c r="AG1724" s="123">
        <v>1650</v>
      </c>
      <c r="AH1724" s="120" t="s">
        <v>184</v>
      </c>
      <c r="AI1724" s="123">
        <v>10048.14</v>
      </c>
      <c r="AJ1724" s="123">
        <v>1321.52</v>
      </c>
      <c r="AK1724" s="123">
        <v>11369.66</v>
      </c>
      <c r="AL1724" s="123">
        <v>24427.71</v>
      </c>
      <c r="AM1724" s="123">
        <v>4026.15</v>
      </c>
      <c r="AN1724" s="123">
        <v>28453.86</v>
      </c>
      <c r="AO1724" s="123">
        <v>23337.86</v>
      </c>
      <c r="AP1724" s="123">
        <v>4026.15</v>
      </c>
      <c r="AQ1724" s="123">
        <v>27364.01</v>
      </c>
      <c r="AR1724" s="120">
        <v>45</v>
      </c>
      <c r="AS1724" s="120">
        <f>VLOOKUP(X1724:X3987,[7]Sheet1!$T$2:$AC$1764,10,0)</f>
        <v>1267</v>
      </c>
      <c r="AT1724" s="107" t="str">
        <f>VLOOKUP(X1724:X3981,'[8]Asset Classification'!$J$3:$S$2325,10,0)</f>
        <v>&gt;180</v>
      </c>
      <c r="AU1724" s="120"/>
      <c r="AV1724" s="120"/>
      <c r="AW1724" s="120"/>
      <c r="AX1724" s="120" t="s">
        <v>544</v>
      </c>
      <c r="AY1724" s="120" t="s">
        <v>545</v>
      </c>
      <c r="AZ1724" s="120"/>
      <c r="BA1724" s="120"/>
      <c r="BB1724" s="126"/>
      <c r="BC1724" s="110"/>
      <c r="BD1724" s="111"/>
      <c r="BE1724" s="111"/>
      <c r="BF1724" s="112"/>
      <c r="BG1724" s="111"/>
      <c r="BH1724" s="113"/>
      <c r="BI1724" s="111"/>
      <c r="BJ1724" s="111"/>
      <c r="BK1724" s="114"/>
      <c r="BL1724" s="122"/>
    </row>
    <row r="1725" spans="1:64" s="125" customFormat="1" ht="14.55" customHeight="1" x14ac:dyDescent="0.3">
      <c r="A1725" s="120">
        <v>1720</v>
      </c>
      <c r="B1725" s="120" t="s">
        <v>5879</v>
      </c>
      <c r="C1725" s="120" t="s">
        <v>178</v>
      </c>
      <c r="D1725" s="120" t="s">
        <v>850</v>
      </c>
      <c r="E1725" s="120" t="s">
        <v>851</v>
      </c>
      <c r="F1725" s="120" t="s">
        <v>852</v>
      </c>
      <c r="G1725" s="120" t="s">
        <v>853</v>
      </c>
      <c r="H1725" s="120" t="s">
        <v>854</v>
      </c>
      <c r="I1725" s="120">
        <v>176391</v>
      </c>
      <c r="J1725" s="120" t="s">
        <v>889</v>
      </c>
      <c r="K1725" s="120">
        <v>176391</v>
      </c>
      <c r="L1725" s="120" t="s">
        <v>890</v>
      </c>
      <c r="M1725" s="120" t="s">
        <v>891</v>
      </c>
      <c r="N1725" s="120">
        <v>298569</v>
      </c>
      <c r="O1725" s="120" t="s">
        <v>1266</v>
      </c>
      <c r="P1725" s="120">
        <v>91461</v>
      </c>
      <c r="Q1725" s="120" t="s">
        <v>1267</v>
      </c>
      <c r="R1725" s="120" t="s">
        <v>179</v>
      </c>
      <c r="S1725" s="120" t="s">
        <v>1362</v>
      </c>
      <c r="T1725" s="120" t="s">
        <v>185</v>
      </c>
      <c r="U1725" s="120" t="s">
        <v>186</v>
      </c>
      <c r="V1725" s="120">
        <v>0</v>
      </c>
      <c r="W1725" s="120" t="s">
        <v>5880</v>
      </c>
      <c r="X1725" s="120">
        <v>21853276</v>
      </c>
      <c r="Y1725" s="120" t="s">
        <v>1363</v>
      </c>
      <c r="Z1725" s="120" t="s">
        <v>1350</v>
      </c>
      <c r="AA1725" s="123">
        <v>31116</v>
      </c>
      <c r="AB1725" s="120" t="s">
        <v>189</v>
      </c>
      <c r="AC1725" s="120">
        <v>24</v>
      </c>
      <c r="AD1725" s="120" t="s">
        <v>192</v>
      </c>
      <c r="AE1725" s="120" t="s">
        <v>1350</v>
      </c>
      <c r="AF1725" s="123">
        <v>1650</v>
      </c>
      <c r="AG1725" s="123">
        <v>1650</v>
      </c>
      <c r="AH1725" s="120" t="s">
        <v>408</v>
      </c>
      <c r="AI1725" s="123">
        <v>8718.49</v>
      </c>
      <c r="AJ1725" s="123">
        <v>465.93</v>
      </c>
      <c r="AK1725" s="123">
        <v>9184.42</v>
      </c>
      <c r="AL1725" s="123">
        <v>24994.53</v>
      </c>
      <c r="AM1725" s="123">
        <v>3822.49</v>
      </c>
      <c r="AN1725" s="123">
        <v>28817.02</v>
      </c>
      <c r="AO1725" s="123">
        <v>23116.51</v>
      </c>
      <c r="AP1725" s="123">
        <v>3822.49</v>
      </c>
      <c r="AQ1725" s="123">
        <v>26939</v>
      </c>
      <c r="AR1725" s="120">
        <v>44</v>
      </c>
      <c r="AS1725" s="120">
        <f>VLOOKUP(X1725:X3988,[7]Sheet1!$T$2:$AC$1764,10,0)</f>
        <v>1267</v>
      </c>
      <c r="AT1725" s="107" t="str">
        <f>VLOOKUP(X1725:X3982,'[8]Asset Classification'!$J$3:$S$2325,10,0)</f>
        <v>&gt;180</v>
      </c>
      <c r="AU1725" s="120"/>
      <c r="AV1725" s="120"/>
      <c r="AW1725" s="120"/>
      <c r="AX1725" s="120" t="s">
        <v>544</v>
      </c>
      <c r="AY1725" s="120" t="s">
        <v>545</v>
      </c>
      <c r="AZ1725" s="120"/>
      <c r="BA1725" s="120"/>
      <c r="BB1725" s="126"/>
      <c r="BC1725" s="110"/>
      <c r="BD1725" s="111"/>
      <c r="BE1725" s="111"/>
      <c r="BF1725" s="112"/>
      <c r="BG1725" s="111"/>
      <c r="BH1725" s="113"/>
      <c r="BI1725" s="111"/>
      <c r="BJ1725" s="111"/>
      <c r="BK1725" s="114"/>
      <c r="BL1725" s="122"/>
    </row>
    <row r="1726" spans="1:64" s="125" customFormat="1" ht="14.55" customHeight="1" x14ac:dyDescent="0.3">
      <c r="A1726" s="120">
        <v>1721</v>
      </c>
      <c r="B1726" s="120" t="s">
        <v>5879</v>
      </c>
      <c r="C1726" s="120" t="s">
        <v>178</v>
      </c>
      <c r="D1726" s="120" t="s">
        <v>850</v>
      </c>
      <c r="E1726" s="120" t="s">
        <v>851</v>
      </c>
      <c r="F1726" s="120" t="s">
        <v>852</v>
      </c>
      <c r="G1726" s="120" t="s">
        <v>853</v>
      </c>
      <c r="H1726" s="120" t="s">
        <v>854</v>
      </c>
      <c r="I1726" s="120">
        <v>40714</v>
      </c>
      <c r="J1726" s="120" t="s">
        <v>1081</v>
      </c>
      <c r="K1726" s="120">
        <v>40714</v>
      </c>
      <c r="L1726" s="120" t="s">
        <v>1019</v>
      </c>
      <c r="M1726" s="120" t="s">
        <v>1020</v>
      </c>
      <c r="N1726" s="120">
        <v>409021</v>
      </c>
      <c r="O1726" s="120" t="s">
        <v>1266</v>
      </c>
      <c r="P1726" s="120">
        <v>91461</v>
      </c>
      <c r="Q1726" s="120" t="s">
        <v>1267</v>
      </c>
      <c r="R1726" s="120" t="s">
        <v>219</v>
      </c>
      <c r="S1726" s="120" t="s">
        <v>1480</v>
      </c>
      <c r="T1726" s="120" t="s">
        <v>185</v>
      </c>
      <c r="U1726" s="120" t="s">
        <v>186</v>
      </c>
      <c r="V1726" s="120">
        <v>0</v>
      </c>
      <c r="W1726" s="120" t="s">
        <v>5880</v>
      </c>
      <c r="X1726" s="120">
        <v>30140571</v>
      </c>
      <c r="Y1726" s="120" t="s">
        <v>1481</v>
      </c>
      <c r="Z1726" s="120" t="s">
        <v>1482</v>
      </c>
      <c r="AA1726" s="123">
        <v>52060</v>
      </c>
      <c r="AB1726" s="120" t="s">
        <v>189</v>
      </c>
      <c r="AC1726" s="120">
        <v>24</v>
      </c>
      <c r="AD1726" s="120" t="s">
        <v>190</v>
      </c>
      <c r="AE1726" s="120" t="s">
        <v>1482</v>
      </c>
      <c r="AF1726" s="123">
        <v>2700</v>
      </c>
      <c r="AG1726" s="123">
        <v>2700</v>
      </c>
      <c r="AH1726" s="120" t="s">
        <v>734</v>
      </c>
      <c r="AI1726" s="123">
        <v>3664.41</v>
      </c>
      <c r="AJ1726" s="123">
        <v>422.01</v>
      </c>
      <c r="AK1726" s="123">
        <v>4086.42</v>
      </c>
      <c r="AL1726" s="123">
        <v>49620.42</v>
      </c>
      <c r="AM1726" s="123">
        <v>10907.41</v>
      </c>
      <c r="AN1726" s="123">
        <v>60527.83</v>
      </c>
      <c r="AO1726" s="123">
        <v>49620.59</v>
      </c>
      <c r="AP1726" s="123">
        <v>10907.41</v>
      </c>
      <c r="AQ1726" s="123">
        <v>60528</v>
      </c>
      <c r="AR1726" s="120">
        <v>44</v>
      </c>
      <c r="AS1726" s="120">
        <f>VLOOKUP(X1726:X3989,[7]Sheet1!$T$2:$AC$1764,10,0)</f>
        <v>1267</v>
      </c>
      <c r="AT1726" s="107" t="str">
        <f>VLOOKUP(X1726:X3983,'[8]Asset Classification'!$J$3:$S$2325,10,0)</f>
        <v>&gt;180</v>
      </c>
      <c r="AU1726" s="120"/>
      <c r="AV1726" s="120"/>
      <c r="AW1726" s="120"/>
      <c r="AX1726" s="120" t="s">
        <v>544</v>
      </c>
      <c r="AY1726" s="120" t="s">
        <v>545</v>
      </c>
      <c r="AZ1726" s="120"/>
      <c r="BA1726" s="120"/>
      <c r="BB1726" s="126"/>
      <c r="BC1726" s="110"/>
      <c r="BD1726" s="111"/>
      <c r="BE1726" s="111"/>
      <c r="BF1726" s="112"/>
      <c r="BG1726" s="111"/>
      <c r="BH1726" s="113"/>
      <c r="BI1726" s="111"/>
      <c r="BJ1726" s="111"/>
      <c r="BK1726" s="114"/>
      <c r="BL1726" s="122"/>
    </row>
    <row r="1727" spans="1:64" s="125" customFormat="1" ht="14.55" customHeight="1" x14ac:dyDescent="0.3">
      <c r="A1727" s="120">
        <v>1722</v>
      </c>
      <c r="B1727" s="120" t="s">
        <v>5879</v>
      </c>
      <c r="C1727" s="120" t="s">
        <v>178</v>
      </c>
      <c r="D1727" s="120" t="s">
        <v>850</v>
      </c>
      <c r="E1727" s="120" t="s">
        <v>851</v>
      </c>
      <c r="F1727" s="120" t="s">
        <v>852</v>
      </c>
      <c r="G1727" s="120" t="s">
        <v>853</v>
      </c>
      <c r="H1727" s="120" t="s">
        <v>854</v>
      </c>
      <c r="I1727" s="120">
        <v>176391</v>
      </c>
      <c r="J1727" s="120" t="s">
        <v>889</v>
      </c>
      <c r="K1727" s="120">
        <v>176391</v>
      </c>
      <c r="L1727" s="120" t="s">
        <v>1187</v>
      </c>
      <c r="M1727" s="120" t="s">
        <v>1188</v>
      </c>
      <c r="N1727" s="120">
        <v>354678</v>
      </c>
      <c r="O1727" s="120" t="s">
        <v>896</v>
      </c>
      <c r="P1727" s="120">
        <v>91357</v>
      </c>
      <c r="Q1727" s="120" t="s">
        <v>897</v>
      </c>
      <c r="R1727" s="120" t="s">
        <v>179</v>
      </c>
      <c r="S1727" s="120" t="s">
        <v>900</v>
      </c>
      <c r="T1727" s="120" t="s">
        <v>185</v>
      </c>
      <c r="U1727" s="120" t="s">
        <v>181</v>
      </c>
      <c r="V1727" s="120">
        <v>0</v>
      </c>
      <c r="W1727" s="120" t="s">
        <v>5880</v>
      </c>
      <c r="X1727" s="120">
        <v>16650085</v>
      </c>
      <c r="Y1727" s="120" t="s">
        <v>901</v>
      </c>
      <c r="Z1727" s="120" t="s">
        <v>902</v>
      </c>
      <c r="AA1727" s="123">
        <v>31116</v>
      </c>
      <c r="AB1727" s="120" t="s">
        <v>189</v>
      </c>
      <c r="AC1727" s="120">
        <v>18</v>
      </c>
      <c r="AD1727" s="120" t="s">
        <v>192</v>
      </c>
      <c r="AE1727" s="120" t="s">
        <v>902</v>
      </c>
      <c r="AF1727" s="123">
        <v>2075</v>
      </c>
      <c r="AG1727" s="123">
        <v>2075</v>
      </c>
      <c r="AH1727" s="120" t="s">
        <v>184</v>
      </c>
      <c r="AI1727" s="123">
        <v>22581.09</v>
      </c>
      <c r="AJ1727" s="123">
        <v>262</v>
      </c>
      <c r="AK1727" s="123">
        <v>22843.09</v>
      </c>
      <c r="AL1727" s="123">
        <v>9397.3799999999992</v>
      </c>
      <c r="AM1727" s="123">
        <v>331.12</v>
      </c>
      <c r="AN1727" s="123">
        <v>9728.5</v>
      </c>
      <c r="AO1727" s="123">
        <v>8672.91</v>
      </c>
      <c r="AP1727" s="123">
        <v>331.12</v>
      </c>
      <c r="AQ1727" s="123">
        <v>9004.0300000000007</v>
      </c>
      <c r="AR1727" s="120">
        <v>44</v>
      </c>
      <c r="AS1727" s="120">
        <f>VLOOKUP(X1727:X3990,[7]Sheet1!$T$2:$AC$1764,10,0)</f>
        <v>1268</v>
      </c>
      <c r="AT1727" s="107" t="str">
        <f>VLOOKUP(X1727:X3984,'[8]Asset Classification'!$J$3:$S$2325,10,0)</f>
        <v>&gt;180</v>
      </c>
      <c r="AU1727" s="120"/>
      <c r="AV1727" s="120"/>
      <c r="AW1727" s="120"/>
      <c r="AX1727" s="120" t="s">
        <v>544</v>
      </c>
      <c r="AY1727" s="120" t="s">
        <v>545</v>
      </c>
      <c r="AZ1727" s="120"/>
      <c r="BA1727" s="120"/>
      <c r="BB1727" s="126"/>
      <c r="BC1727" s="110"/>
      <c r="BD1727" s="111"/>
      <c r="BE1727" s="111"/>
      <c r="BF1727" s="112"/>
      <c r="BG1727" s="111"/>
      <c r="BH1727" s="113"/>
      <c r="BI1727" s="111"/>
      <c r="BJ1727" s="111"/>
      <c r="BK1727" s="114"/>
      <c r="BL1727" s="122"/>
    </row>
    <row r="1728" spans="1:64" s="125" customFormat="1" ht="14.55" customHeight="1" x14ac:dyDescent="0.3">
      <c r="A1728" s="120">
        <v>1723</v>
      </c>
      <c r="B1728" s="120" t="s">
        <v>5879</v>
      </c>
      <c r="C1728" s="120" t="s">
        <v>178</v>
      </c>
      <c r="D1728" s="120" t="s">
        <v>850</v>
      </c>
      <c r="E1728" s="120" t="s">
        <v>851</v>
      </c>
      <c r="F1728" s="120" t="s">
        <v>852</v>
      </c>
      <c r="G1728" s="120" t="s">
        <v>853</v>
      </c>
      <c r="H1728" s="120" t="s">
        <v>854</v>
      </c>
      <c r="I1728" s="120">
        <v>40714</v>
      </c>
      <c r="J1728" s="120" t="s">
        <v>1081</v>
      </c>
      <c r="K1728" s="120">
        <v>40714</v>
      </c>
      <c r="L1728" s="120" t="s">
        <v>1019</v>
      </c>
      <c r="M1728" s="120" t="s">
        <v>1020</v>
      </c>
      <c r="N1728" s="120">
        <v>62892</v>
      </c>
      <c r="O1728" s="120" t="s">
        <v>951</v>
      </c>
      <c r="P1728" s="120">
        <v>91383</v>
      </c>
      <c r="Q1728" s="120" t="s">
        <v>952</v>
      </c>
      <c r="R1728" s="120" t="s">
        <v>179</v>
      </c>
      <c r="S1728" s="120" t="s">
        <v>958</v>
      </c>
      <c r="T1728" s="120" t="s">
        <v>180</v>
      </c>
      <c r="U1728" s="120" t="s">
        <v>186</v>
      </c>
      <c r="V1728" s="120">
        <v>0</v>
      </c>
      <c r="W1728" s="120" t="s">
        <v>5880</v>
      </c>
      <c r="X1728" s="120">
        <v>18400504</v>
      </c>
      <c r="Y1728" s="120" t="s">
        <v>959</v>
      </c>
      <c r="Z1728" s="120" t="s">
        <v>955</v>
      </c>
      <c r="AA1728" s="123">
        <v>31116</v>
      </c>
      <c r="AB1728" s="120" t="s">
        <v>194</v>
      </c>
      <c r="AC1728" s="120">
        <v>24</v>
      </c>
      <c r="AD1728" s="120" t="s">
        <v>192</v>
      </c>
      <c r="AE1728" s="120" t="s">
        <v>955</v>
      </c>
      <c r="AF1728" s="123">
        <v>1645</v>
      </c>
      <c r="AG1728" s="123">
        <v>1645</v>
      </c>
      <c r="AH1728" s="120" t="s">
        <v>188</v>
      </c>
      <c r="AI1728" s="123">
        <v>10900.17</v>
      </c>
      <c r="AJ1728" s="123">
        <v>493.48</v>
      </c>
      <c r="AK1728" s="123">
        <v>11393.65</v>
      </c>
      <c r="AL1728" s="123">
        <v>22093.119999999999</v>
      </c>
      <c r="AM1728" s="123">
        <v>3069.69</v>
      </c>
      <c r="AN1728" s="123">
        <v>25162.81</v>
      </c>
      <c r="AO1728" s="123">
        <v>20339.830000000002</v>
      </c>
      <c r="AP1728" s="123">
        <v>3069.69</v>
      </c>
      <c r="AQ1728" s="123">
        <v>23409.52</v>
      </c>
      <c r="AR1728" s="120">
        <v>44</v>
      </c>
      <c r="AS1728" s="120">
        <f>VLOOKUP(X1728:X3991,[7]Sheet1!$T$2:$AC$1764,10,0)</f>
        <v>1268</v>
      </c>
      <c r="AT1728" s="107" t="str">
        <f>VLOOKUP(X1728:X3985,'[8]Asset Classification'!$J$3:$S$2325,10,0)</f>
        <v>&gt;180</v>
      </c>
      <c r="AU1728" s="120"/>
      <c r="AV1728" s="120"/>
      <c r="AW1728" s="120"/>
      <c r="AX1728" s="120" t="s">
        <v>544</v>
      </c>
      <c r="AY1728" s="120" t="s">
        <v>545</v>
      </c>
      <c r="AZ1728" s="120"/>
      <c r="BA1728" s="120"/>
      <c r="BB1728" s="126"/>
      <c r="BC1728" s="110"/>
      <c r="BD1728" s="111"/>
      <c r="BE1728" s="111"/>
      <c r="BF1728" s="112"/>
      <c r="BG1728" s="111"/>
      <c r="BH1728" s="113"/>
      <c r="BI1728" s="111"/>
      <c r="BJ1728" s="111"/>
      <c r="BK1728" s="114"/>
      <c r="BL1728" s="122"/>
    </row>
    <row r="1729" spans="1:64" s="125" customFormat="1" ht="14.55" customHeight="1" x14ac:dyDescent="0.3">
      <c r="A1729" s="120">
        <v>1724</v>
      </c>
      <c r="B1729" s="120" t="s">
        <v>5879</v>
      </c>
      <c r="C1729" s="120" t="s">
        <v>178</v>
      </c>
      <c r="D1729" s="120" t="s">
        <v>850</v>
      </c>
      <c r="E1729" s="120" t="s">
        <v>851</v>
      </c>
      <c r="F1729" s="120" t="s">
        <v>852</v>
      </c>
      <c r="G1729" s="120" t="s">
        <v>853</v>
      </c>
      <c r="H1729" s="120" t="s">
        <v>854</v>
      </c>
      <c r="I1729" s="120">
        <v>40668</v>
      </c>
      <c r="J1729" s="120" t="s">
        <v>854</v>
      </c>
      <c r="K1729" s="120">
        <v>40668</v>
      </c>
      <c r="L1729" s="120" t="s">
        <v>1019</v>
      </c>
      <c r="M1729" s="120" t="s">
        <v>1020</v>
      </c>
      <c r="N1729" s="120">
        <v>360509</v>
      </c>
      <c r="O1729" s="120" t="s">
        <v>951</v>
      </c>
      <c r="P1729" s="120">
        <v>91383</v>
      </c>
      <c r="Q1729" s="120" t="s">
        <v>952</v>
      </c>
      <c r="R1729" s="120" t="s">
        <v>179</v>
      </c>
      <c r="S1729" s="120" t="s">
        <v>1150</v>
      </c>
      <c r="T1729" s="120" t="s">
        <v>185</v>
      </c>
      <c r="U1729" s="120" t="s">
        <v>181</v>
      </c>
      <c r="V1729" s="120">
        <v>0</v>
      </c>
      <c r="W1729" s="120" t="s">
        <v>5880</v>
      </c>
      <c r="X1729" s="120">
        <v>20938826</v>
      </c>
      <c r="Y1729" s="120" t="s">
        <v>1151</v>
      </c>
      <c r="Z1729" s="120" t="s">
        <v>707</v>
      </c>
      <c r="AA1729" s="123">
        <v>31116</v>
      </c>
      <c r="AB1729" s="120" t="s">
        <v>194</v>
      </c>
      <c r="AC1729" s="120">
        <v>24</v>
      </c>
      <c r="AD1729" s="120" t="s">
        <v>192</v>
      </c>
      <c r="AE1729" s="120" t="s">
        <v>707</v>
      </c>
      <c r="AF1729" s="123">
        <v>1650</v>
      </c>
      <c r="AG1729" s="123">
        <v>1650</v>
      </c>
      <c r="AH1729" s="120" t="s">
        <v>184</v>
      </c>
      <c r="AI1729" s="123">
        <v>5080.4399999999996</v>
      </c>
      <c r="AJ1729" s="123">
        <v>730.28</v>
      </c>
      <c r="AK1729" s="123">
        <v>5810.72</v>
      </c>
      <c r="AL1729" s="123">
        <v>32477.46</v>
      </c>
      <c r="AM1729" s="123">
        <v>6675.16</v>
      </c>
      <c r="AN1729" s="123">
        <v>39152.620000000003</v>
      </c>
      <c r="AO1729" s="123">
        <v>28819.56</v>
      </c>
      <c r="AP1729" s="123">
        <v>6675.16</v>
      </c>
      <c r="AQ1729" s="123">
        <v>35494.720000000001</v>
      </c>
      <c r="AR1729" s="120">
        <v>44</v>
      </c>
      <c r="AS1729" s="120">
        <f>VLOOKUP(X1729:X3992,[7]Sheet1!$T$2:$AC$1764,10,0)</f>
        <v>1268</v>
      </c>
      <c r="AT1729" s="107" t="str">
        <f>VLOOKUP(X1729:X3986,'[8]Asset Classification'!$J$3:$S$2325,10,0)</f>
        <v>&gt;180</v>
      </c>
      <c r="AU1729" s="120"/>
      <c r="AV1729" s="120"/>
      <c r="AW1729" s="120"/>
      <c r="AX1729" s="120" t="s">
        <v>544</v>
      </c>
      <c r="AY1729" s="120" t="s">
        <v>545</v>
      </c>
      <c r="AZ1729" s="120"/>
      <c r="BA1729" s="120"/>
      <c r="BB1729" s="126"/>
      <c r="BC1729" s="110"/>
      <c r="BD1729" s="111"/>
      <c r="BE1729" s="111"/>
      <c r="BF1729" s="112"/>
      <c r="BG1729" s="111"/>
      <c r="BH1729" s="113"/>
      <c r="BI1729" s="111"/>
      <c r="BJ1729" s="111"/>
      <c r="BK1729" s="114"/>
      <c r="BL1729" s="122"/>
    </row>
    <row r="1730" spans="1:64" s="125" customFormat="1" ht="14.55" customHeight="1" x14ac:dyDescent="0.3">
      <c r="A1730" s="120">
        <v>1725</v>
      </c>
      <c r="B1730" s="120" t="s">
        <v>5879</v>
      </c>
      <c r="C1730" s="120" t="s">
        <v>178</v>
      </c>
      <c r="D1730" s="120" t="s">
        <v>850</v>
      </c>
      <c r="E1730" s="120" t="s">
        <v>851</v>
      </c>
      <c r="F1730" s="120" t="s">
        <v>852</v>
      </c>
      <c r="G1730" s="120" t="s">
        <v>853</v>
      </c>
      <c r="H1730" s="120" t="s">
        <v>854</v>
      </c>
      <c r="I1730" s="120">
        <v>40714</v>
      </c>
      <c r="J1730" s="120" t="s">
        <v>1081</v>
      </c>
      <c r="K1730" s="120">
        <v>40714</v>
      </c>
      <c r="L1730" s="120" t="s">
        <v>1019</v>
      </c>
      <c r="M1730" s="120" t="s">
        <v>1020</v>
      </c>
      <c r="N1730" s="120">
        <v>409021</v>
      </c>
      <c r="O1730" s="120" t="s">
        <v>1021</v>
      </c>
      <c r="P1730" s="120">
        <v>91370</v>
      </c>
      <c r="Q1730" s="120" t="s">
        <v>1022</v>
      </c>
      <c r="R1730" s="120" t="s">
        <v>219</v>
      </c>
      <c r="S1730" s="120" t="s">
        <v>1415</v>
      </c>
      <c r="T1730" s="120" t="s">
        <v>185</v>
      </c>
      <c r="U1730" s="120" t="s">
        <v>181</v>
      </c>
      <c r="V1730" s="120">
        <v>0</v>
      </c>
      <c r="W1730" s="120" t="s">
        <v>5880</v>
      </c>
      <c r="X1730" s="120">
        <v>23552469</v>
      </c>
      <c r="Y1730" s="120" t="s">
        <v>1416</v>
      </c>
      <c r="Z1730" s="120" t="s">
        <v>732</v>
      </c>
      <c r="AA1730" s="123">
        <v>62232</v>
      </c>
      <c r="AB1730" s="120" t="s">
        <v>194</v>
      </c>
      <c r="AC1730" s="120">
        <v>24</v>
      </c>
      <c r="AD1730" s="120" t="s">
        <v>190</v>
      </c>
      <c r="AE1730" s="120" t="s">
        <v>732</v>
      </c>
      <c r="AF1730" s="123">
        <v>3200</v>
      </c>
      <c r="AG1730" s="123">
        <v>3200</v>
      </c>
      <c r="AH1730" s="120" t="s">
        <v>1417</v>
      </c>
      <c r="AI1730" s="123">
        <v>31145.74</v>
      </c>
      <c r="AJ1730" s="123">
        <v>1275.26</v>
      </c>
      <c r="AK1730" s="123">
        <v>32421</v>
      </c>
      <c r="AL1730" s="123">
        <v>31086.26</v>
      </c>
      <c r="AM1730" s="123">
        <v>2870.74</v>
      </c>
      <c r="AN1730" s="123">
        <v>33957</v>
      </c>
      <c r="AO1730" s="123">
        <v>31086.26</v>
      </c>
      <c r="AP1730" s="123">
        <v>2870.74</v>
      </c>
      <c r="AQ1730" s="123">
        <v>33957</v>
      </c>
      <c r="AR1730" s="120">
        <v>46</v>
      </c>
      <c r="AS1730" s="120">
        <f>VLOOKUP(X1730:X3993,[7]Sheet1!$T$2:$AC$1764,10,0)</f>
        <v>1268</v>
      </c>
      <c r="AT1730" s="107" t="str">
        <f>VLOOKUP(X1730:X3987,'[8]Asset Classification'!$J$3:$S$2325,10,0)</f>
        <v>&gt;180</v>
      </c>
      <c r="AU1730" s="120"/>
      <c r="AV1730" s="120"/>
      <c r="AW1730" s="120"/>
      <c r="AX1730" s="120" t="s">
        <v>544</v>
      </c>
      <c r="AY1730" s="120" t="s">
        <v>545</v>
      </c>
      <c r="AZ1730" s="120"/>
      <c r="BA1730" s="120"/>
      <c r="BB1730" s="126"/>
      <c r="BC1730" s="110"/>
      <c r="BD1730" s="111"/>
      <c r="BE1730" s="111"/>
      <c r="BF1730" s="112"/>
      <c r="BG1730" s="111"/>
      <c r="BH1730" s="113"/>
      <c r="BI1730" s="111"/>
      <c r="BJ1730" s="111"/>
      <c r="BK1730" s="114"/>
      <c r="BL1730" s="122"/>
    </row>
    <row r="1731" spans="1:64" s="125" customFormat="1" ht="14.55" customHeight="1" x14ac:dyDescent="0.3">
      <c r="A1731" s="120">
        <v>1726</v>
      </c>
      <c r="B1731" s="120" t="s">
        <v>5879</v>
      </c>
      <c r="C1731" s="120" t="s">
        <v>178</v>
      </c>
      <c r="D1731" s="120" t="s">
        <v>850</v>
      </c>
      <c r="E1731" s="120" t="s">
        <v>851</v>
      </c>
      <c r="F1731" s="120" t="s">
        <v>852</v>
      </c>
      <c r="G1731" s="120" t="s">
        <v>853</v>
      </c>
      <c r="H1731" s="120" t="s">
        <v>854</v>
      </c>
      <c r="I1731" s="120">
        <v>40714</v>
      </c>
      <c r="J1731" s="120" t="s">
        <v>1081</v>
      </c>
      <c r="K1731" s="120">
        <v>40714</v>
      </c>
      <c r="L1731" s="120" t="s">
        <v>1019</v>
      </c>
      <c r="M1731" s="120" t="s">
        <v>1020</v>
      </c>
      <c r="N1731" s="120">
        <v>409021</v>
      </c>
      <c r="O1731" s="120" t="s">
        <v>908</v>
      </c>
      <c r="P1731" s="120">
        <v>91360</v>
      </c>
      <c r="Q1731" s="120" t="s">
        <v>905</v>
      </c>
      <c r="R1731" s="120" t="s">
        <v>219</v>
      </c>
      <c r="S1731" s="120" t="s">
        <v>1465</v>
      </c>
      <c r="T1731" s="120" t="s">
        <v>185</v>
      </c>
      <c r="U1731" s="120" t="s">
        <v>186</v>
      </c>
      <c r="V1731" s="120">
        <v>0</v>
      </c>
      <c r="W1731" s="120" t="s">
        <v>5880</v>
      </c>
      <c r="X1731" s="120">
        <v>29034615</v>
      </c>
      <c r="Y1731" s="120" t="s">
        <v>1466</v>
      </c>
      <c r="Z1731" s="120" t="s">
        <v>741</v>
      </c>
      <c r="AA1731" s="123">
        <v>50823</v>
      </c>
      <c r="AB1731" s="120" t="s">
        <v>194</v>
      </c>
      <c r="AC1731" s="120">
        <v>24</v>
      </c>
      <c r="AD1731" s="120" t="s">
        <v>195</v>
      </c>
      <c r="AE1731" s="120" t="s">
        <v>741</v>
      </c>
      <c r="AF1731" s="123">
        <v>2650</v>
      </c>
      <c r="AG1731" s="123">
        <v>2650</v>
      </c>
      <c r="AH1731" s="120" t="s">
        <v>188</v>
      </c>
      <c r="AI1731" s="123">
        <v>8608.8799999999992</v>
      </c>
      <c r="AJ1731" s="123">
        <v>943.6</v>
      </c>
      <c r="AK1731" s="123">
        <v>9552.48</v>
      </c>
      <c r="AL1731" s="123">
        <v>43120.81</v>
      </c>
      <c r="AM1731" s="123">
        <v>7232.96</v>
      </c>
      <c r="AN1731" s="123">
        <v>50353.77</v>
      </c>
      <c r="AO1731" s="123">
        <v>43121.120000000003</v>
      </c>
      <c r="AP1731" s="123">
        <v>7232.96</v>
      </c>
      <c r="AQ1731" s="123">
        <v>50354.080000000002</v>
      </c>
      <c r="AR1731" s="120">
        <v>45</v>
      </c>
      <c r="AS1731" s="120">
        <f>VLOOKUP(X1731:X3994,[7]Sheet1!$T$2:$AC$1764,10,0)</f>
        <v>1268</v>
      </c>
      <c r="AT1731" s="107" t="str">
        <f>VLOOKUP(X1731:X3988,'[8]Asset Classification'!$J$3:$S$2325,10,0)</f>
        <v>&gt;180</v>
      </c>
      <c r="AU1731" s="120"/>
      <c r="AV1731" s="120"/>
      <c r="AW1731" s="120"/>
      <c r="AX1731" s="120" t="s">
        <v>544</v>
      </c>
      <c r="AY1731" s="120" t="s">
        <v>545</v>
      </c>
      <c r="AZ1731" s="120"/>
      <c r="BA1731" s="120"/>
      <c r="BB1731" s="126"/>
      <c r="BC1731" s="110"/>
      <c r="BD1731" s="111"/>
      <c r="BE1731" s="111"/>
      <c r="BF1731" s="112"/>
      <c r="BG1731" s="111"/>
      <c r="BH1731" s="113"/>
      <c r="BI1731" s="111"/>
      <c r="BJ1731" s="111"/>
      <c r="BK1731" s="114"/>
      <c r="BL1731" s="122"/>
    </row>
    <row r="1732" spans="1:64" s="125" customFormat="1" ht="14.55" customHeight="1" x14ac:dyDescent="0.3">
      <c r="A1732" s="120">
        <v>1727</v>
      </c>
      <c r="B1732" s="120" t="s">
        <v>5879</v>
      </c>
      <c r="C1732" s="120" t="s">
        <v>178</v>
      </c>
      <c r="D1732" s="120" t="s">
        <v>850</v>
      </c>
      <c r="E1732" s="120" t="s">
        <v>851</v>
      </c>
      <c r="F1732" s="120" t="s">
        <v>852</v>
      </c>
      <c r="G1732" s="120" t="s">
        <v>853</v>
      </c>
      <c r="H1732" s="120" t="s">
        <v>854</v>
      </c>
      <c r="I1732" s="120">
        <v>176391</v>
      </c>
      <c r="J1732" s="120" t="s">
        <v>889</v>
      </c>
      <c r="K1732" s="120">
        <v>176391</v>
      </c>
      <c r="L1732" s="120" t="s">
        <v>1187</v>
      </c>
      <c r="M1732" s="120" t="s">
        <v>1188</v>
      </c>
      <c r="N1732" s="120">
        <v>354678</v>
      </c>
      <c r="O1732" s="120" t="s">
        <v>1077</v>
      </c>
      <c r="P1732" s="120">
        <v>91411</v>
      </c>
      <c r="Q1732" s="120" t="s">
        <v>1078</v>
      </c>
      <c r="R1732" s="120" t="s">
        <v>208</v>
      </c>
      <c r="S1732" s="120" t="s">
        <v>1079</v>
      </c>
      <c r="T1732" s="120" t="s">
        <v>185</v>
      </c>
      <c r="U1732" s="120" t="s">
        <v>181</v>
      </c>
      <c r="V1732" s="120">
        <v>0</v>
      </c>
      <c r="W1732" s="120" t="s">
        <v>5880</v>
      </c>
      <c r="X1732" s="120">
        <v>19179992</v>
      </c>
      <c r="Y1732" s="120" t="s">
        <v>1080</v>
      </c>
      <c r="Z1732" s="120" t="s">
        <v>608</v>
      </c>
      <c r="AA1732" s="123">
        <v>20744</v>
      </c>
      <c r="AB1732" s="120" t="s">
        <v>182</v>
      </c>
      <c r="AC1732" s="120">
        <v>24</v>
      </c>
      <c r="AD1732" s="120" t="s">
        <v>192</v>
      </c>
      <c r="AE1732" s="120" t="s">
        <v>608</v>
      </c>
      <c r="AF1732" s="123">
        <v>1095</v>
      </c>
      <c r="AG1732" s="123">
        <v>1095</v>
      </c>
      <c r="AH1732" s="120" t="s">
        <v>635</v>
      </c>
      <c r="AI1732" s="123">
        <v>10810.01</v>
      </c>
      <c r="AJ1732" s="123">
        <v>111</v>
      </c>
      <c r="AK1732" s="123">
        <v>10921.01</v>
      </c>
      <c r="AL1732" s="123">
        <v>10519.85</v>
      </c>
      <c r="AM1732" s="123">
        <v>1059.02</v>
      </c>
      <c r="AN1732" s="123">
        <v>11578.87</v>
      </c>
      <c r="AO1732" s="123">
        <v>10267.99</v>
      </c>
      <c r="AP1732" s="123">
        <v>1059.02</v>
      </c>
      <c r="AQ1732" s="123">
        <v>11327.01</v>
      </c>
      <c r="AR1732" s="120">
        <v>44</v>
      </c>
      <c r="AS1732" s="120">
        <f>VLOOKUP(X1732:X3995,[7]Sheet1!$T$2:$AC$1764,10,0)</f>
        <v>1291</v>
      </c>
      <c r="AT1732" s="107" t="str">
        <f>VLOOKUP(X1732:X3989,'[8]Asset Classification'!$J$3:$S$2325,10,0)</f>
        <v>&gt;180</v>
      </c>
      <c r="AU1732" s="120"/>
      <c r="AV1732" s="120"/>
      <c r="AW1732" s="120"/>
      <c r="AX1732" s="120" t="s">
        <v>544</v>
      </c>
      <c r="AY1732" s="120" t="s">
        <v>545</v>
      </c>
      <c r="AZ1732" s="120"/>
      <c r="BA1732" s="120"/>
      <c r="BB1732" s="126"/>
      <c r="BC1732" s="110"/>
      <c r="BD1732" s="111"/>
      <c r="BE1732" s="111"/>
      <c r="BF1732" s="112"/>
      <c r="BG1732" s="111"/>
      <c r="BH1732" s="113"/>
      <c r="BI1732" s="111"/>
      <c r="BJ1732" s="111"/>
      <c r="BK1732" s="114"/>
      <c r="BL1732" s="122"/>
    </row>
    <row r="1733" spans="1:64" s="125" customFormat="1" ht="14.55" customHeight="1" x14ac:dyDescent="0.3">
      <c r="A1733" s="120">
        <v>1728</v>
      </c>
      <c r="B1733" s="120" t="s">
        <v>5879</v>
      </c>
      <c r="C1733" s="120" t="s">
        <v>178</v>
      </c>
      <c r="D1733" s="120" t="s">
        <v>850</v>
      </c>
      <c r="E1733" s="120" t="s">
        <v>851</v>
      </c>
      <c r="F1733" s="120" t="s">
        <v>852</v>
      </c>
      <c r="G1733" s="120" t="s">
        <v>853</v>
      </c>
      <c r="H1733" s="120" t="s">
        <v>854</v>
      </c>
      <c r="I1733" s="120">
        <v>40714</v>
      </c>
      <c r="J1733" s="120" t="s">
        <v>1081</v>
      </c>
      <c r="K1733" s="120">
        <v>40714</v>
      </c>
      <c r="L1733" s="120" t="s">
        <v>1019</v>
      </c>
      <c r="M1733" s="120" t="s">
        <v>1020</v>
      </c>
      <c r="N1733" s="120">
        <v>407650</v>
      </c>
      <c r="O1733" s="120" t="s">
        <v>1082</v>
      </c>
      <c r="P1733" s="120">
        <v>91407</v>
      </c>
      <c r="Q1733" s="120" t="s">
        <v>731</v>
      </c>
      <c r="R1733" s="120" t="s">
        <v>208</v>
      </c>
      <c r="S1733" s="120" t="s">
        <v>1083</v>
      </c>
      <c r="T1733" s="120" t="s">
        <v>185</v>
      </c>
      <c r="U1733" s="120" t="s">
        <v>186</v>
      </c>
      <c r="V1733" s="120">
        <v>0</v>
      </c>
      <c r="W1733" s="120" t="s">
        <v>5880</v>
      </c>
      <c r="X1733" s="120">
        <v>19201061</v>
      </c>
      <c r="Y1733" s="120" t="s">
        <v>1084</v>
      </c>
      <c r="Z1733" s="120" t="s">
        <v>611</v>
      </c>
      <c r="AA1733" s="123">
        <v>20744</v>
      </c>
      <c r="AB1733" s="120" t="s">
        <v>189</v>
      </c>
      <c r="AC1733" s="120">
        <v>24</v>
      </c>
      <c r="AD1733" s="120" t="s">
        <v>192</v>
      </c>
      <c r="AE1733" s="120" t="s">
        <v>611</v>
      </c>
      <c r="AF1733" s="123">
        <v>1095</v>
      </c>
      <c r="AG1733" s="123">
        <v>1095</v>
      </c>
      <c r="AH1733" s="120" t="s">
        <v>635</v>
      </c>
      <c r="AI1733" s="123">
        <v>8279.93</v>
      </c>
      <c r="AJ1733" s="123">
        <v>154</v>
      </c>
      <c r="AK1733" s="123">
        <v>8433.93</v>
      </c>
      <c r="AL1733" s="123">
        <v>14180.15</v>
      </c>
      <c r="AM1733" s="123">
        <v>1929.72</v>
      </c>
      <c r="AN1733" s="123">
        <v>16109.87</v>
      </c>
      <c r="AO1733" s="123">
        <v>13533.07</v>
      </c>
      <c r="AP1733" s="123">
        <v>1929.72</v>
      </c>
      <c r="AQ1733" s="123">
        <v>15462.79</v>
      </c>
      <c r="AR1733" s="120">
        <v>44</v>
      </c>
      <c r="AS1733" s="120">
        <f>VLOOKUP(X1733:X3996,[7]Sheet1!$T$2:$AC$1764,10,0)</f>
        <v>1291</v>
      </c>
      <c r="AT1733" s="107" t="str">
        <f>VLOOKUP(X1733:X3990,'[8]Asset Classification'!$J$3:$S$2325,10,0)</f>
        <v>&gt;180</v>
      </c>
      <c r="AU1733" s="120"/>
      <c r="AV1733" s="120"/>
      <c r="AW1733" s="120"/>
      <c r="AX1733" s="120" t="s">
        <v>544</v>
      </c>
      <c r="AY1733" s="120" t="s">
        <v>545</v>
      </c>
      <c r="AZ1733" s="120"/>
      <c r="BA1733" s="120"/>
      <c r="BB1733" s="126"/>
      <c r="BC1733" s="110"/>
      <c r="BD1733" s="111"/>
      <c r="BE1733" s="111"/>
      <c r="BF1733" s="112"/>
      <c r="BG1733" s="111"/>
      <c r="BH1733" s="113"/>
      <c r="BI1733" s="111"/>
      <c r="BJ1733" s="111"/>
      <c r="BK1733" s="114"/>
      <c r="BL1733" s="122"/>
    </row>
    <row r="1734" spans="1:64" s="125" customFormat="1" ht="14.55" customHeight="1" x14ac:dyDescent="0.3">
      <c r="A1734" s="120">
        <v>1729</v>
      </c>
      <c r="B1734" s="120" t="s">
        <v>5879</v>
      </c>
      <c r="C1734" s="120" t="s">
        <v>178</v>
      </c>
      <c r="D1734" s="120" t="s">
        <v>850</v>
      </c>
      <c r="E1734" s="120" t="s">
        <v>851</v>
      </c>
      <c r="F1734" s="120" t="s">
        <v>852</v>
      </c>
      <c r="G1734" s="120" t="s">
        <v>853</v>
      </c>
      <c r="H1734" s="120" t="s">
        <v>854</v>
      </c>
      <c r="I1734" s="120">
        <v>40745</v>
      </c>
      <c r="J1734" s="120" t="s">
        <v>1245</v>
      </c>
      <c r="K1734" s="120">
        <v>40745</v>
      </c>
      <c r="L1734" s="120" t="s">
        <v>1019</v>
      </c>
      <c r="M1734" s="120" t="s">
        <v>1020</v>
      </c>
      <c r="N1734" s="120">
        <v>409162</v>
      </c>
      <c r="O1734" s="120" t="s">
        <v>1189</v>
      </c>
      <c r="P1734" s="120">
        <v>91426</v>
      </c>
      <c r="Q1734" s="120" t="s">
        <v>1190</v>
      </c>
      <c r="R1734" s="120" t="s">
        <v>179</v>
      </c>
      <c r="S1734" s="120" t="s">
        <v>1191</v>
      </c>
      <c r="T1734" s="120" t="s">
        <v>185</v>
      </c>
      <c r="U1734" s="120" t="s">
        <v>181</v>
      </c>
      <c r="V1734" s="120">
        <v>0</v>
      </c>
      <c r="W1734" s="120" t="s">
        <v>5880</v>
      </c>
      <c r="X1734" s="120">
        <v>21060688</v>
      </c>
      <c r="Y1734" s="120" t="s">
        <v>1192</v>
      </c>
      <c r="Z1734" s="120" t="s">
        <v>625</v>
      </c>
      <c r="AA1734" s="123">
        <v>37339</v>
      </c>
      <c r="AB1734" s="120" t="s">
        <v>189</v>
      </c>
      <c r="AC1734" s="120">
        <v>24</v>
      </c>
      <c r="AD1734" s="120" t="s">
        <v>192</v>
      </c>
      <c r="AE1734" s="120" t="s">
        <v>625</v>
      </c>
      <c r="AF1734" s="123">
        <v>1980</v>
      </c>
      <c r="AG1734" s="123">
        <v>1980</v>
      </c>
      <c r="AH1734" s="120" t="s">
        <v>188</v>
      </c>
      <c r="AI1734" s="123">
        <v>18472.57</v>
      </c>
      <c r="AJ1734" s="123">
        <v>364.08</v>
      </c>
      <c r="AK1734" s="123">
        <v>18836.650000000001</v>
      </c>
      <c r="AL1734" s="123">
        <v>19719.93</v>
      </c>
      <c r="AM1734" s="123">
        <v>1989.49</v>
      </c>
      <c r="AN1734" s="123">
        <v>21709.42</v>
      </c>
      <c r="AO1734" s="123">
        <v>19273.43</v>
      </c>
      <c r="AP1734" s="123">
        <v>1989.49</v>
      </c>
      <c r="AQ1734" s="123">
        <v>21262.92</v>
      </c>
      <c r="AR1734" s="120">
        <v>45</v>
      </c>
      <c r="AS1734" s="120">
        <f>VLOOKUP(X1734:X3997,[7]Sheet1!$T$2:$AC$1764,10,0)</f>
        <v>1291</v>
      </c>
      <c r="AT1734" s="107" t="str">
        <f>VLOOKUP(X1734:X3991,'[8]Asset Classification'!$J$3:$S$2325,10,0)</f>
        <v>&gt;180</v>
      </c>
      <c r="AU1734" s="120"/>
      <c r="AV1734" s="120"/>
      <c r="AW1734" s="120"/>
      <c r="AX1734" s="120" t="s">
        <v>544</v>
      </c>
      <c r="AY1734" s="120" t="s">
        <v>545</v>
      </c>
      <c r="AZ1734" s="120"/>
      <c r="BA1734" s="120"/>
      <c r="BB1734" s="126"/>
      <c r="BC1734" s="110"/>
      <c r="BD1734" s="111"/>
      <c r="BE1734" s="111"/>
      <c r="BF1734" s="112"/>
      <c r="BG1734" s="111"/>
      <c r="BH1734" s="113"/>
      <c r="BI1734" s="111"/>
      <c r="BJ1734" s="111"/>
      <c r="BK1734" s="114"/>
      <c r="BL1734" s="122"/>
    </row>
    <row r="1735" spans="1:64" s="125" customFormat="1" ht="14.55" customHeight="1" x14ac:dyDescent="0.3">
      <c r="A1735" s="120">
        <v>1730</v>
      </c>
      <c r="B1735" s="120" t="s">
        <v>5879</v>
      </c>
      <c r="C1735" s="120" t="s">
        <v>178</v>
      </c>
      <c r="D1735" s="120" t="s">
        <v>850</v>
      </c>
      <c r="E1735" s="120" t="s">
        <v>851</v>
      </c>
      <c r="F1735" s="120" t="s">
        <v>852</v>
      </c>
      <c r="G1735" s="120" t="s">
        <v>853</v>
      </c>
      <c r="H1735" s="120" t="s">
        <v>854</v>
      </c>
      <c r="I1735" s="120">
        <v>40734</v>
      </c>
      <c r="J1735" s="120" t="s">
        <v>1693</v>
      </c>
      <c r="K1735" s="120">
        <v>40734</v>
      </c>
      <c r="L1735" s="120" t="s">
        <v>1187</v>
      </c>
      <c r="M1735" s="120" t="s">
        <v>1188</v>
      </c>
      <c r="N1735" s="120">
        <v>343134</v>
      </c>
      <c r="O1735" s="120" t="s">
        <v>1077</v>
      </c>
      <c r="P1735" s="120">
        <v>91411</v>
      </c>
      <c r="Q1735" s="120" t="s">
        <v>1078</v>
      </c>
      <c r="R1735" s="120" t="s">
        <v>179</v>
      </c>
      <c r="S1735" s="120" t="s">
        <v>1079</v>
      </c>
      <c r="T1735" s="120" t="s">
        <v>185</v>
      </c>
      <c r="U1735" s="120" t="s">
        <v>181</v>
      </c>
      <c r="V1735" s="120">
        <v>0</v>
      </c>
      <c r="W1735" s="120" t="s">
        <v>5880</v>
      </c>
      <c r="X1735" s="120">
        <v>21450497</v>
      </c>
      <c r="Y1735" s="120" t="s">
        <v>1080</v>
      </c>
      <c r="Z1735" s="120" t="s">
        <v>715</v>
      </c>
      <c r="AA1735" s="123">
        <v>46674</v>
      </c>
      <c r="AB1735" s="120" t="s">
        <v>182</v>
      </c>
      <c r="AC1735" s="120">
        <v>24</v>
      </c>
      <c r="AD1735" s="120" t="s">
        <v>190</v>
      </c>
      <c r="AE1735" s="120" t="s">
        <v>715</v>
      </c>
      <c r="AF1735" s="123">
        <v>2470</v>
      </c>
      <c r="AG1735" s="123">
        <v>2470</v>
      </c>
      <c r="AH1735" s="120" t="s">
        <v>184</v>
      </c>
      <c r="AI1735" s="123">
        <v>17142.14</v>
      </c>
      <c r="AJ1735" s="123">
        <v>165.65</v>
      </c>
      <c r="AK1735" s="123">
        <v>17307.79</v>
      </c>
      <c r="AL1735" s="123">
        <v>32178.65</v>
      </c>
      <c r="AM1735" s="123">
        <v>4701.49</v>
      </c>
      <c r="AN1735" s="123">
        <v>36880.14</v>
      </c>
      <c r="AO1735" s="123">
        <v>31591.86</v>
      </c>
      <c r="AP1735" s="123">
        <v>4701.49</v>
      </c>
      <c r="AQ1735" s="123">
        <v>36293.35</v>
      </c>
      <c r="AR1735" s="120">
        <v>44</v>
      </c>
      <c r="AS1735" s="120">
        <f>VLOOKUP(X1735:X3998,[7]Sheet1!$T$2:$AC$1764,10,0)</f>
        <v>1291</v>
      </c>
      <c r="AT1735" s="107" t="str">
        <f>VLOOKUP(X1735:X3992,'[8]Asset Classification'!$J$3:$S$2325,10,0)</f>
        <v>&gt;180</v>
      </c>
      <c r="AU1735" s="120"/>
      <c r="AV1735" s="120"/>
      <c r="AW1735" s="120"/>
      <c r="AX1735" s="120" t="s">
        <v>544</v>
      </c>
      <c r="AY1735" s="120" t="s">
        <v>545</v>
      </c>
      <c r="AZ1735" s="120"/>
      <c r="BA1735" s="120"/>
      <c r="BB1735" s="126"/>
      <c r="BC1735" s="110"/>
      <c r="BD1735" s="111"/>
      <c r="BE1735" s="111"/>
      <c r="BF1735" s="112"/>
      <c r="BG1735" s="111"/>
      <c r="BH1735" s="113"/>
      <c r="BI1735" s="111"/>
      <c r="BJ1735" s="111"/>
      <c r="BK1735" s="114"/>
      <c r="BL1735" s="122"/>
    </row>
    <row r="1736" spans="1:64" s="125" customFormat="1" ht="14.55" customHeight="1" x14ac:dyDescent="0.3">
      <c r="A1736" s="120">
        <v>1731</v>
      </c>
      <c r="B1736" s="120" t="s">
        <v>5879</v>
      </c>
      <c r="C1736" s="120" t="s">
        <v>178</v>
      </c>
      <c r="D1736" s="120" t="s">
        <v>850</v>
      </c>
      <c r="E1736" s="120" t="s">
        <v>851</v>
      </c>
      <c r="F1736" s="120" t="s">
        <v>852</v>
      </c>
      <c r="G1736" s="120" t="s">
        <v>853</v>
      </c>
      <c r="H1736" s="120" t="s">
        <v>854</v>
      </c>
      <c r="I1736" s="120">
        <v>40745</v>
      </c>
      <c r="J1736" s="120" t="s">
        <v>1245</v>
      </c>
      <c r="K1736" s="120">
        <v>40745</v>
      </c>
      <c r="L1736" s="120" t="s">
        <v>1019</v>
      </c>
      <c r="M1736" s="120" t="s">
        <v>1020</v>
      </c>
      <c r="N1736" s="120">
        <v>409162</v>
      </c>
      <c r="O1736" s="120" t="s">
        <v>1085</v>
      </c>
      <c r="P1736" s="120">
        <v>91418</v>
      </c>
      <c r="Q1736" s="120" t="s">
        <v>1086</v>
      </c>
      <c r="R1736" s="120" t="s">
        <v>179</v>
      </c>
      <c r="S1736" s="120" t="s">
        <v>1089</v>
      </c>
      <c r="T1736" s="120" t="s">
        <v>185</v>
      </c>
      <c r="U1736" s="120" t="s">
        <v>181</v>
      </c>
      <c r="V1736" s="120">
        <v>0</v>
      </c>
      <c r="W1736" s="120" t="s">
        <v>5880</v>
      </c>
      <c r="X1736" s="120">
        <v>21479116</v>
      </c>
      <c r="Y1736" s="120" t="s">
        <v>1090</v>
      </c>
      <c r="Z1736" s="120" t="s">
        <v>721</v>
      </c>
      <c r="AA1736" s="123">
        <v>46674</v>
      </c>
      <c r="AB1736" s="120" t="s">
        <v>189</v>
      </c>
      <c r="AC1736" s="120">
        <v>24</v>
      </c>
      <c r="AD1736" s="120" t="s">
        <v>190</v>
      </c>
      <c r="AE1736" s="120" t="s">
        <v>721</v>
      </c>
      <c r="AF1736" s="123">
        <v>2470</v>
      </c>
      <c r="AG1736" s="123">
        <v>2470</v>
      </c>
      <c r="AH1736" s="120" t="s">
        <v>196</v>
      </c>
      <c r="AI1736" s="123">
        <v>11938.48</v>
      </c>
      <c r="AJ1736" s="123">
        <v>0</v>
      </c>
      <c r="AK1736" s="123">
        <v>11938.48</v>
      </c>
      <c r="AL1736" s="123">
        <v>40479.99</v>
      </c>
      <c r="AM1736" s="123">
        <v>7976.48</v>
      </c>
      <c r="AN1736" s="123">
        <v>48456.47</v>
      </c>
      <c r="AO1736" s="123">
        <v>38977.519999999997</v>
      </c>
      <c r="AP1736" s="123">
        <v>7976.48</v>
      </c>
      <c r="AQ1736" s="123">
        <v>46954</v>
      </c>
      <c r="AR1736" s="120">
        <v>44</v>
      </c>
      <c r="AS1736" s="120">
        <f>VLOOKUP(X1736:X3999,[7]Sheet1!$T$2:$AC$1764,10,0)</f>
        <v>1291</v>
      </c>
      <c r="AT1736" s="107" t="str">
        <f>VLOOKUP(X1736:X3993,'[8]Asset Classification'!$J$3:$S$2325,10,0)</f>
        <v>&gt;180</v>
      </c>
      <c r="AU1736" s="120"/>
      <c r="AV1736" s="120"/>
      <c r="AW1736" s="120"/>
      <c r="AX1736" s="120" t="s">
        <v>544</v>
      </c>
      <c r="AY1736" s="120" t="s">
        <v>545</v>
      </c>
      <c r="AZ1736" s="120"/>
      <c r="BA1736" s="120"/>
      <c r="BB1736" s="126"/>
      <c r="BC1736" s="110"/>
      <c r="BD1736" s="111"/>
      <c r="BE1736" s="111"/>
      <c r="BF1736" s="112"/>
      <c r="BG1736" s="111"/>
      <c r="BH1736" s="113"/>
      <c r="BI1736" s="111"/>
      <c r="BJ1736" s="111"/>
      <c r="BK1736" s="114"/>
      <c r="BL1736" s="122"/>
    </row>
    <row r="1737" spans="1:64" s="125" customFormat="1" ht="14.55" customHeight="1" x14ac:dyDescent="0.3">
      <c r="A1737" s="120">
        <v>1732</v>
      </c>
      <c r="B1737" s="120" t="s">
        <v>5879</v>
      </c>
      <c r="C1737" s="120" t="s">
        <v>178</v>
      </c>
      <c r="D1737" s="120" t="s">
        <v>850</v>
      </c>
      <c r="E1737" s="120" t="s">
        <v>851</v>
      </c>
      <c r="F1737" s="120" t="s">
        <v>852</v>
      </c>
      <c r="G1737" s="120" t="s">
        <v>853</v>
      </c>
      <c r="H1737" s="120" t="s">
        <v>854</v>
      </c>
      <c r="I1737" s="120">
        <v>40671</v>
      </c>
      <c r="J1737" s="120" t="s">
        <v>1132</v>
      </c>
      <c r="K1737" s="120">
        <v>40671</v>
      </c>
      <c r="L1737" s="120" t="s">
        <v>890</v>
      </c>
      <c r="M1737" s="120" t="s">
        <v>891</v>
      </c>
      <c r="N1737" s="120">
        <v>313767</v>
      </c>
      <c r="O1737" s="120" t="s">
        <v>1085</v>
      </c>
      <c r="P1737" s="120">
        <v>91418</v>
      </c>
      <c r="Q1737" s="120" t="s">
        <v>1086</v>
      </c>
      <c r="R1737" s="120" t="s">
        <v>179</v>
      </c>
      <c r="S1737" s="120" t="s">
        <v>1250</v>
      </c>
      <c r="T1737" s="120" t="s">
        <v>185</v>
      </c>
      <c r="U1737" s="120" t="s">
        <v>181</v>
      </c>
      <c r="V1737" s="120">
        <v>0</v>
      </c>
      <c r="W1737" s="120" t="s">
        <v>5880</v>
      </c>
      <c r="X1737" s="120">
        <v>21479133</v>
      </c>
      <c r="Y1737" s="120" t="s">
        <v>1251</v>
      </c>
      <c r="Z1737" s="120" t="s">
        <v>721</v>
      </c>
      <c r="AA1737" s="123">
        <v>46674</v>
      </c>
      <c r="AB1737" s="120" t="s">
        <v>189</v>
      </c>
      <c r="AC1737" s="120">
        <v>24</v>
      </c>
      <c r="AD1737" s="120" t="s">
        <v>190</v>
      </c>
      <c r="AE1737" s="120" t="s">
        <v>721</v>
      </c>
      <c r="AF1737" s="123">
        <v>2470</v>
      </c>
      <c r="AG1737" s="123">
        <v>2470</v>
      </c>
      <c r="AH1737" s="120" t="s">
        <v>196</v>
      </c>
      <c r="AI1737" s="123">
        <v>7775.55</v>
      </c>
      <c r="AJ1737" s="123">
        <v>0</v>
      </c>
      <c r="AK1737" s="123">
        <v>7775.55</v>
      </c>
      <c r="AL1737" s="123">
        <v>49702.879999999997</v>
      </c>
      <c r="AM1737" s="123">
        <v>10776.55</v>
      </c>
      <c r="AN1737" s="123">
        <v>60479.43</v>
      </c>
      <c r="AO1737" s="123">
        <v>44445.45</v>
      </c>
      <c r="AP1737" s="123">
        <v>10776.55</v>
      </c>
      <c r="AQ1737" s="123">
        <v>55222</v>
      </c>
      <c r="AR1737" s="120">
        <v>44</v>
      </c>
      <c r="AS1737" s="120">
        <f>VLOOKUP(X1737:X4000,[7]Sheet1!$T$2:$AC$1764,10,0)</f>
        <v>1291</v>
      </c>
      <c r="AT1737" s="107" t="str">
        <f>VLOOKUP(X1737:X3994,'[8]Asset Classification'!$J$3:$S$2325,10,0)</f>
        <v>&gt;180</v>
      </c>
      <c r="AU1737" s="120"/>
      <c r="AV1737" s="120"/>
      <c r="AW1737" s="120"/>
      <c r="AX1737" s="120" t="s">
        <v>544</v>
      </c>
      <c r="AY1737" s="120" t="s">
        <v>545</v>
      </c>
      <c r="AZ1737" s="120"/>
      <c r="BA1737" s="120"/>
      <c r="BB1737" s="126"/>
      <c r="BC1737" s="110"/>
      <c r="BD1737" s="111"/>
      <c r="BE1737" s="111"/>
      <c r="BF1737" s="112"/>
      <c r="BG1737" s="111"/>
      <c r="BH1737" s="113"/>
      <c r="BI1737" s="111"/>
      <c r="BJ1737" s="111"/>
      <c r="BK1737" s="114"/>
      <c r="BL1737" s="122"/>
    </row>
    <row r="1738" spans="1:64" s="125" customFormat="1" ht="14.55" customHeight="1" x14ac:dyDescent="0.3">
      <c r="A1738" s="120">
        <v>1733</v>
      </c>
      <c r="B1738" s="120" t="s">
        <v>5879</v>
      </c>
      <c r="C1738" s="120" t="s">
        <v>178</v>
      </c>
      <c r="D1738" s="120" t="s">
        <v>850</v>
      </c>
      <c r="E1738" s="120" t="s">
        <v>851</v>
      </c>
      <c r="F1738" s="120" t="s">
        <v>852</v>
      </c>
      <c r="G1738" s="120" t="s">
        <v>853</v>
      </c>
      <c r="H1738" s="120" t="s">
        <v>854</v>
      </c>
      <c r="I1738" s="120">
        <v>176391</v>
      </c>
      <c r="J1738" s="120" t="s">
        <v>889</v>
      </c>
      <c r="K1738" s="120">
        <v>176391</v>
      </c>
      <c r="L1738" s="120" t="s">
        <v>1187</v>
      </c>
      <c r="M1738" s="120" t="s">
        <v>1188</v>
      </c>
      <c r="N1738" s="120">
        <v>354678</v>
      </c>
      <c r="O1738" s="120" t="s">
        <v>1082</v>
      </c>
      <c r="P1738" s="120">
        <v>91407</v>
      </c>
      <c r="Q1738" s="120" t="s">
        <v>731</v>
      </c>
      <c r="R1738" s="120" t="s">
        <v>179</v>
      </c>
      <c r="S1738" s="120" t="s">
        <v>1083</v>
      </c>
      <c r="T1738" s="120" t="s">
        <v>185</v>
      </c>
      <c r="U1738" s="120" t="s">
        <v>186</v>
      </c>
      <c r="V1738" s="120">
        <v>0</v>
      </c>
      <c r="W1738" s="120" t="s">
        <v>5880</v>
      </c>
      <c r="X1738" s="120">
        <v>21527811</v>
      </c>
      <c r="Y1738" s="120" t="s">
        <v>1084</v>
      </c>
      <c r="Z1738" s="120" t="s">
        <v>572</v>
      </c>
      <c r="AA1738" s="123">
        <v>46674</v>
      </c>
      <c r="AB1738" s="120" t="s">
        <v>189</v>
      </c>
      <c r="AC1738" s="120">
        <v>24</v>
      </c>
      <c r="AD1738" s="120" t="s">
        <v>190</v>
      </c>
      <c r="AE1738" s="120" t="s">
        <v>572</v>
      </c>
      <c r="AF1738" s="123">
        <v>2470</v>
      </c>
      <c r="AG1738" s="123">
        <v>2470</v>
      </c>
      <c r="AH1738" s="120" t="s">
        <v>188</v>
      </c>
      <c r="AI1738" s="123">
        <v>16885.13</v>
      </c>
      <c r="AJ1738" s="123">
        <v>164.12</v>
      </c>
      <c r="AK1738" s="123">
        <v>17049.25</v>
      </c>
      <c r="AL1738" s="123">
        <v>34579.01</v>
      </c>
      <c r="AM1738" s="123">
        <v>5258.01</v>
      </c>
      <c r="AN1738" s="123">
        <v>39837.019999999997</v>
      </c>
      <c r="AO1738" s="123">
        <v>33081.870000000003</v>
      </c>
      <c r="AP1738" s="123">
        <v>5258.01</v>
      </c>
      <c r="AQ1738" s="123">
        <v>38339.879999999997</v>
      </c>
      <c r="AR1738" s="120">
        <v>44</v>
      </c>
      <c r="AS1738" s="120">
        <f>VLOOKUP(X1738:X4001,[7]Sheet1!$T$2:$AC$1764,10,0)</f>
        <v>1291</v>
      </c>
      <c r="AT1738" s="107" t="str">
        <f>VLOOKUP(X1738:X3995,'[8]Asset Classification'!$J$3:$S$2325,10,0)</f>
        <v>&gt;180</v>
      </c>
      <c r="AU1738" s="120"/>
      <c r="AV1738" s="120"/>
      <c r="AW1738" s="120"/>
      <c r="AX1738" s="120" t="s">
        <v>544</v>
      </c>
      <c r="AY1738" s="120" t="s">
        <v>545</v>
      </c>
      <c r="AZ1738" s="120"/>
      <c r="BA1738" s="120"/>
      <c r="BB1738" s="126"/>
      <c r="BC1738" s="110"/>
      <c r="BD1738" s="111"/>
      <c r="BE1738" s="111"/>
      <c r="BF1738" s="112"/>
      <c r="BG1738" s="111"/>
      <c r="BH1738" s="113"/>
      <c r="BI1738" s="111"/>
      <c r="BJ1738" s="111"/>
      <c r="BK1738" s="114"/>
      <c r="BL1738" s="122"/>
    </row>
    <row r="1739" spans="1:64" s="125" customFormat="1" ht="14.55" customHeight="1" x14ac:dyDescent="0.3">
      <c r="A1739" s="120">
        <v>1734</v>
      </c>
      <c r="B1739" s="120" t="s">
        <v>5879</v>
      </c>
      <c r="C1739" s="120" t="s">
        <v>178</v>
      </c>
      <c r="D1739" s="120" t="s">
        <v>850</v>
      </c>
      <c r="E1739" s="120" t="s">
        <v>851</v>
      </c>
      <c r="F1739" s="120" t="s">
        <v>852</v>
      </c>
      <c r="G1739" s="120" t="s">
        <v>853</v>
      </c>
      <c r="H1739" s="120" t="s">
        <v>854</v>
      </c>
      <c r="I1739" s="120">
        <v>176391</v>
      </c>
      <c r="J1739" s="120" t="s">
        <v>889</v>
      </c>
      <c r="K1739" s="120">
        <v>176391</v>
      </c>
      <c r="L1739" s="120" t="s">
        <v>1545</v>
      </c>
      <c r="M1739" s="120" t="s">
        <v>1546</v>
      </c>
      <c r="N1739" s="120">
        <v>391821</v>
      </c>
      <c r="O1739" s="120" t="s">
        <v>1341</v>
      </c>
      <c r="P1739" s="120">
        <v>91469</v>
      </c>
      <c r="Q1739" s="120" t="s">
        <v>1342</v>
      </c>
      <c r="R1739" s="120" t="s">
        <v>179</v>
      </c>
      <c r="S1739" s="120" t="s">
        <v>1343</v>
      </c>
      <c r="T1739" s="120" t="s">
        <v>185</v>
      </c>
      <c r="U1739" s="120" t="s">
        <v>186</v>
      </c>
      <c r="V1739" s="120">
        <v>0</v>
      </c>
      <c r="W1739" s="120" t="s">
        <v>5880</v>
      </c>
      <c r="X1739" s="120">
        <v>21833016</v>
      </c>
      <c r="Y1739" s="120" t="s">
        <v>1344</v>
      </c>
      <c r="Z1739" s="120" t="s">
        <v>1345</v>
      </c>
      <c r="AA1739" s="123">
        <v>37339</v>
      </c>
      <c r="AB1739" s="120" t="s">
        <v>548</v>
      </c>
      <c r="AC1739" s="120">
        <v>24</v>
      </c>
      <c r="AD1739" s="120" t="s">
        <v>192</v>
      </c>
      <c r="AE1739" s="120" t="s">
        <v>1345</v>
      </c>
      <c r="AF1739" s="123">
        <v>1950</v>
      </c>
      <c r="AG1739" s="123">
        <v>1950</v>
      </c>
      <c r="AH1739" s="120" t="s">
        <v>196</v>
      </c>
      <c r="AI1739" s="123">
        <v>16494.95</v>
      </c>
      <c r="AJ1739" s="123">
        <v>0</v>
      </c>
      <c r="AK1739" s="123">
        <v>16494.95</v>
      </c>
      <c r="AL1739" s="123">
        <v>22817.37</v>
      </c>
      <c r="AM1739" s="123">
        <v>2953.95</v>
      </c>
      <c r="AN1739" s="123">
        <v>25771.32</v>
      </c>
      <c r="AO1739" s="123">
        <v>22818.05</v>
      </c>
      <c r="AP1739" s="123">
        <v>2953.95</v>
      </c>
      <c r="AQ1739" s="123">
        <v>25772</v>
      </c>
      <c r="AR1739" s="120">
        <v>44</v>
      </c>
      <c r="AS1739" s="120">
        <f>VLOOKUP(X1739:X4002,[7]Sheet1!$T$2:$AC$1764,10,0)</f>
        <v>1291</v>
      </c>
      <c r="AT1739" s="107" t="str">
        <f>VLOOKUP(X1739:X3996,'[8]Asset Classification'!$J$3:$S$2325,10,0)</f>
        <v>&gt;180</v>
      </c>
      <c r="AU1739" s="120"/>
      <c r="AV1739" s="120"/>
      <c r="AW1739" s="120"/>
      <c r="AX1739" s="120" t="s">
        <v>544</v>
      </c>
      <c r="AY1739" s="120" t="s">
        <v>545</v>
      </c>
      <c r="AZ1739" s="120"/>
      <c r="BA1739" s="120"/>
      <c r="BB1739" s="126"/>
      <c r="BC1739" s="110"/>
      <c r="BD1739" s="111"/>
      <c r="BE1739" s="111"/>
      <c r="BF1739" s="112"/>
      <c r="BG1739" s="111"/>
      <c r="BH1739" s="113"/>
      <c r="BI1739" s="111"/>
      <c r="BJ1739" s="111"/>
      <c r="BK1739" s="114"/>
      <c r="BL1739" s="122"/>
    </row>
    <row r="1740" spans="1:64" s="125" customFormat="1" ht="14.55" customHeight="1" x14ac:dyDescent="0.3">
      <c r="A1740" s="120">
        <v>1735</v>
      </c>
      <c r="B1740" s="120" t="s">
        <v>5879</v>
      </c>
      <c r="C1740" s="120" t="s">
        <v>178</v>
      </c>
      <c r="D1740" s="120" t="s">
        <v>850</v>
      </c>
      <c r="E1740" s="120" t="s">
        <v>851</v>
      </c>
      <c r="F1740" s="120" t="s">
        <v>852</v>
      </c>
      <c r="G1740" s="120" t="s">
        <v>853</v>
      </c>
      <c r="H1740" s="120" t="s">
        <v>854</v>
      </c>
      <c r="I1740" s="120">
        <v>176391</v>
      </c>
      <c r="J1740" s="120" t="s">
        <v>889</v>
      </c>
      <c r="K1740" s="120">
        <v>176391</v>
      </c>
      <c r="L1740" s="120" t="s">
        <v>855</v>
      </c>
      <c r="M1740" s="120" t="s">
        <v>856</v>
      </c>
      <c r="N1740" s="120">
        <v>394917</v>
      </c>
      <c r="O1740" s="120" t="s">
        <v>1077</v>
      </c>
      <c r="P1740" s="120">
        <v>91411</v>
      </c>
      <c r="Q1740" s="120" t="s">
        <v>1078</v>
      </c>
      <c r="R1740" s="120" t="s">
        <v>219</v>
      </c>
      <c r="S1740" s="120" t="s">
        <v>1448</v>
      </c>
      <c r="T1740" s="120" t="s">
        <v>185</v>
      </c>
      <c r="U1740" s="120" t="s">
        <v>181</v>
      </c>
      <c r="V1740" s="120">
        <v>0</v>
      </c>
      <c r="W1740" s="120" t="s">
        <v>722</v>
      </c>
      <c r="X1740" s="120">
        <v>28064391</v>
      </c>
      <c r="Y1740" s="120" t="s">
        <v>1449</v>
      </c>
      <c r="Z1740" s="120" t="s">
        <v>744</v>
      </c>
      <c r="AA1740" s="123">
        <v>64307</v>
      </c>
      <c r="AB1740" s="120" t="s">
        <v>182</v>
      </c>
      <c r="AC1740" s="120">
        <v>24</v>
      </c>
      <c r="AD1740" s="120" t="s">
        <v>195</v>
      </c>
      <c r="AE1740" s="120" t="s">
        <v>744</v>
      </c>
      <c r="AF1740" s="123">
        <v>3300</v>
      </c>
      <c r="AG1740" s="123">
        <v>3300</v>
      </c>
      <c r="AH1740" s="120" t="s">
        <v>188</v>
      </c>
      <c r="AI1740" s="123">
        <v>11179.25</v>
      </c>
      <c r="AJ1740" s="123">
        <v>536.1</v>
      </c>
      <c r="AK1740" s="123">
        <v>11715.35</v>
      </c>
      <c r="AL1740" s="123">
        <v>55864.34</v>
      </c>
      <c r="AM1740" s="123">
        <v>9766.15</v>
      </c>
      <c r="AN1740" s="123">
        <v>65630.490000000005</v>
      </c>
      <c r="AO1740" s="123">
        <v>55864.75</v>
      </c>
      <c r="AP1740" s="123">
        <v>9766.15</v>
      </c>
      <c r="AQ1740" s="123">
        <v>65630.899999999994</v>
      </c>
      <c r="AR1740" s="120">
        <v>44</v>
      </c>
      <c r="AS1740" s="120">
        <f>VLOOKUP(X1740:X4003,[7]Sheet1!$T$2:$AC$1764,10,0)</f>
        <v>1291</v>
      </c>
      <c r="AT1740" s="107" t="str">
        <f>VLOOKUP(X1740:X3997,'[8]Asset Classification'!$J$3:$S$2325,10,0)</f>
        <v>&gt;180</v>
      </c>
      <c r="AU1740" s="120"/>
      <c r="AV1740" s="120"/>
      <c r="AW1740" s="120"/>
      <c r="AX1740" s="120" t="s">
        <v>544</v>
      </c>
      <c r="AY1740" s="120" t="s">
        <v>545</v>
      </c>
      <c r="AZ1740" s="120"/>
      <c r="BA1740" s="120"/>
      <c r="BB1740" s="126"/>
      <c r="BC1740" s="110"/>
      <c r="BD1740" s="111"/>
      <c r="BE1740" s="111"/>
      <c r="BF1740" s="112"/>
      <c r="BG1740" s="111"/>
      <c r="BH1740" s="113"/>
      <c r="BI1740" s="111"/>
      <c r="BJ1740" s="111"/>
      <c r="BK1740" s="114"/>
      <c r="BL1740" s="122"/>
    </row>
    <row r="1741" spans="1:64" s="125" customFormat="1" ht="14.55" customHeight="1" x14ac:dyDescent="0.3">
      <c r="A1741" s="120">
        <v>1736</v>
      </c>
      <c r="B1741" s="120" t="s">
        <v>5879</v>
      </c>
      <c r="C1741" s="120" t="s">
        <v>178</v>
      </c>
      <c r="D1741" s="120" t="s">
        <v>850</v>
      </c>
      <c r="E1741" s="120" t="s">
        <v>851</v>
      </c>
      <c r="F1741" s="120" t="s">
        <v>852</v>
      </c>
      <c r="G1741" s="120" t="s">
        <v>853</v>
      </c>
      <c r="H1741" s="120" t="s">
        <v>854</v>
      </c>
      <c r="I1741" s="120">
        <v>178001</v>
      </c>
      <c r="J1741" s="120" t="s">
        <v>924</v>
      </c>
      <c r="K1741" s="120">
        <v>178001</v>
      </c>
      <c r="L1741" s="120" t="s">
        <v>925</v>
      </c>
      <c r="M1741" s="120" t="s">
        <v>926</v>
      </c>
      <c r="N1741" s="120">
        <v>379098</v>
      </c>
      <c r="O1741" s="120" t="s">
        <v>857</v>
      </c>
      <c r="P1741" s="120">
        <v>91352</v>
      </c>
      <c r="Q1741" s="120" t="s">
        <v>858</v>
      </c>
      <c r="R1741" s="120" t="s">
        <v>179</v>
      </c>
      <c r="S1741" s="120" t="s">
        <v>1317</v>
      </c>
      <c r="T1741" s="120" t="s">
        <v>185</v>
      </c>
      <c r="U1741" s="120" t="s">
        <v>181</v>
      </c>
      <c r="V1741" s="120">
        <v>0</v>
      </c>
      <c r="W1741" s="120" t="s">
        <v>5880</v>
      </c>
      <c r="X1741" s="120">
        <v>21816423</v>
      </c>
      <c r="Y1741" s="120" t="s">
        <v>1318</v>
      </c>
      <c r="Z1741" s="120" t="s">
        <v>1316</v>
      </c>
      <c r="AA1741" s="123">
        <v>46674</v>
      </c>
      <c r="AB1741" s="120" t="s">
        <v>194</v>
      </c>
      <c r="AC1741" s="120">
        <v>24</v>
      </c>
      <c r="AD1741" s="120" t="s">
        <v>190</v>
      </c>
      <c r="AE1741" s="120" t="s">
        <v>1316</v>
      </c>
      <c r="AF1741" s="123">
        <v>2450</v>
      </c>
      <c r="AG1741" s="123">
        <v>2450</v>
      </c>
      <c r="AH1741" s="120" t="s">
        <v>193</v>
      </c>
      <c r="AI1741" s="123">
        <v>15662.25</v>
      </c>
      <c r="AJ1741" s="123">
        <v>11.57</v>
      </c>
      <c r="AK1741" s="123">
        <v>15673.82</v>
      </c>
      <c r="AL1741" s="123">
        <v>34894.160000000003</v>
      </c>
      <c r="AM1741" s="123">
        <v>5374.68</v>
      </c>
      <c r="AN1741" s="123">
        <v>40268.839999999997</v>
      </c>
      <c r="AO1741" s="123">
        <v>34317.75</v>
      </c>
      <c r="AP1741" s="123">
        <v>5374.68</v>
      </c>
      <c r="AQ1741" s="123">
        <v>39692.43</v>
      </c>
      <c r="AR1741" s="120">
        <v>44</v>
      </c>
      <c r="AS1741" s="120">
        <f>VLOOKUP(X1741:X4004,[7]Sheet1!$T$2:$AC$1764,10,0)</f>
        <v>1292</v>
      </c>
      <c r="AT1741" s="107" t="str">
        <f>VLOOKUP(X1741:X3998,'[8]Asset Classification'!$J$3:$S$2325,10,0)</f>
        <v>&gt;180</v>
      </c>
      <c r="AU1741" s="120"/>
      <c r="AV1741" s="120"/>
      <c r="AW1741" s="120"/>
      <c r="AX1741" s="120" t="s">
        <v>544</v>
      </c>
      <c r="AY1741" s="120" t="s">
        <v>545</v>
      </c>
      <c r="AZ1741" s="120"/>
      <c r="BA1741" s="120"/>
      <c r="BB1741" s="126"/>
      <c r="BC1741" s="110"/>
      <c r="BD1741" s="111"/>
      <c r="BE1741" s="111"/>
      <c r="BF1741" s="112"/>
      <c r="BG1741" s="111"/>
      <c r="BH1741" s="113"/>
      <c r="BI1741" s="111"/>
      <c r="BJ1741" s="111"/>
      <c r="BK1741" s="114"/>
      <c r="BL1741" s="122"/>
    </row>
    <row r="1742" spans="1:64" s="125" customFormat="1" ht="14.55" customHeight="1" x14ac:dyDescent="0.3">
      <c r="A1742" s="120">
        <v>1737</v>
      </c>
      <c r="B1742" s="120" t="s">
        <v>5879</v>
      </c>
      <c r="C1742" s="120" t="s">
        <v>178</v>
      </c>
      <c r="D1742" s="120" t="s">
        <v>850</v>
      </c>
      <c r="E1742" s="120" t="s">
        <v>851</v>
      </c>
      <c r="F1742" s="120" t="s">
        <v>852</v>
      </c>
      <c r="G1742" s="120" t="s">
        <v>853</v>
      </c>
      <c r="H1742" s="120" t="s">
        <v>854</v>
      </c>
      <c r="I1742" s="120">
        <v>168143</v>
      </c>
      <c r="J1742" s="120" t="s">
        <v>854</v>
      </c>
      <c r="K1742" s="120">
        <v>168143</v>
      </c>
      <c r="L1742" s="120" t="s">
        <v>855</v>
      </c>
      <c r="M1742" s="120" t="s">
        <v>856</v>
      </c>
      <c r="N1742" s="120">
        <v>62950</v>
      </c>
      <c r="O1742" s="120" t="s">
        <v>1073</v>
      </c>
      <c r="P1742" s="120">
        <v>91428</v>
      </c>
      <c r="Q1742" s="120" t="s">
        <v>1074</v>
      </c>
      <c r="R1742" s="120" t="s">
        <v>179</v>
      </c>
      <c r="S1742" s="120" t="s">
        <v>1400</v>
      </c>
      <c r="T1742" s="120" t="s">
        <v>185</v>
      </c>
      <c r="U1742" s="120" t="s">
        <v>181</v>
      </c>
      <c r="V1742" s="120">
        <v>0</v>
      </c>
      <c r="W1742" s="120" t="s">
        <v>5880</v>
      </c>
      <c r="X1742" s="120">
        <v>22417051</v>
      </c>
      <c r="Y1742" s="120" t="s">
        <v>1401</v>
      </c>
      <c r="Z1742" s="120" t="s">
        <v>621</v>
      </c>
      <c r="AA1742" s="123">
        <v>46674</v>
      </c>
      <c r="AB1742" s="120" t="s">
        <v>189</v>
      </c>
      <c r="AC1742" s="120">
        <v>24</v>
      </c>
      <c r="AD1742" s="120" t="s">
        <v>190</v>
      </c>
      <c r="AE1742" s="120" t="s">
        <v>621</v>
      </c>
      <c r="AF1742" s="123">
        <v>2450</v>
      </c>
      <c r="AG1742" s="123">
        <v>2450</v>
      </c>
      <c r="AH1742" s="120" t="s">
        <v>196</v>
      </c>
      <c r="AI1742" s="123">
        <v>10664.8</v>
      </c>
      <c r="AJ1742" s="123">
        <v>0</v>
      </c>
      <c r="AK1742" s="123">
        <v>10664.8</v>
      </c>
      <c r="AL1742" s="123">
        <v>42335.040000000001</v>
      </c>
      <c r="AM1742" s="123">
        <v>8358.7999999999993</v>
      </c>
      <c r="AN1742" s="123">
        <v>50693.84</v>
      </c>
      <c r="AO1742" s="123">
        <v>41817.199999999997</v>
      </c>
      <c r="AP1742" s="123">
        <v>8358.7999999999993</v>
      </c>
      <c r="AQ1742" s="123">
        <v>50176</v>
      </c>
      <c r="AR1742" s="120">
        <v>44</v>
      </c>
      <c r="AS1742" s="120">
        <f>VLOOKUP(X1742:X4005,[7]Sheet1!$T$2:$AC$1764,10,0)</f>
        <v>1292</v>
      </c>
      <c r="AT1742" s="107" t="str">
        <f>VLOOKUP(X1742:X3999,'[8]Asset Classification'!$J$3:$S$2325,10,0)</f>
        <v>&gt;180</v>
      </c>
      <c r="AU1742" s="120"/>
      <c r="AV1742" s="120"/>
      <c r="AW1742" s="120"/>
      <c r="AX1742" s="120" t="s">
        <v>544</v>
      </c>
      <c r="AY1742" s="120" t="s">
        <v>545</v>
      </c>
      <c r="AZ1742" s="120"/>
      <c r="BA1742" s="120"/>
      <c r="BB1742" s="126"/>
      <c r="BC1742" s="110"/>
      <c r="BD1742" s="111"/>
      <c r="BE1742" s="111"/>
      <c r="BF1742" s="112"/>
      <c r="BG1742" s="111"/>
      <c r="BH1742" s="113"/>
      <c r="BI1742" s="111"/>
      <c r="BJ1742" s="111"/>
      <c r="BK1742" s="114"/>
      <c r="BL1742" s="122"/>
    </row>
    <row r="1743" spans="1:64" s="125" customFormat="1" ht="14.55" customHeight="1" x14ac:dyDescent="0.3">
      <c r="A1743" s="120">
        <v>1738</v>
      </c>
      <c r="B1743" s="120" t="s">
        <v>5879</v>
      </c>
      <c r="C1743" s="120" t="s">
        <v>178</v>
      </c>
      <c r="D1743" s="120" t="s">
        <v>850</v>
      </c>
      <c r="E1743" s="120" t="s">
        <v>851</v>
      </c>
      <c r="F1743" s="120" t="s">
        <v>852</v>
      </c>
      <c r="G1743" s="120" t="s">
        <v>853</v>
      </c>
      <c r="H1743" s="120" t="s">
        <v>854</v>
      </c>
      <c r="I1743" s="120">
        <v>40699</v>
      </c>
      <c r="J1743" s="120" t="s">
        <v>2253</v>
      </c>
      <c r="K1743" s="120">
        <v>40699</v>
      </c>
      <c r="L1743" s="120" t="s">
        <v>1545</v>
      </c>
      <c r="M1743" s="120" t="s">
        <v>1546</v>
      </c>
      <c r="N1743" s="120">
        <v>392678</v>
      </c>
      <c r="O1743" s="120" t="s">
        <v>857</v>
      </c>
      <c r="P1743" s="120">
        <v>91352</v>
      </c>
      <c r="Q1743" s="120" t="s">
        <v>858</v>
      </c>
      <c r="R1743" s="120" t="s">
        <v>219</v>
      </c>
      <c r="S1743" s="120" t="s">
        <v>1379</v>
      </c>
      <c r="T1743" s="120" t="s">
        <v>185</v>
      </c>
      <c r="U1743" s="120" t="s">
        <v>181</v>
      </c>
      <c r="V1743" s="120">
        <v>0</v>
      </c>
      <c r="W1743" s="120" t="s">
        <v>5880</v>
      </c>
      <c r="X1743" s="120">
        <v>28094135</v>
      </c>
      <c r="Y1743" s="120" t="s">
        <v>1380</v>
      </c>
      <c r="Z1743" s="120" t="s">
        <v>1454</v>
      </c>
      <c r="AA1743" s="123">
        <v>62432</v>
      </c>
      <c r="AB1743" s="120" t="s">
        <v>194</v>
      </c>
      <c r="AC1743" s="120">
        <v>24</v>
      </c>
      <c r="AD1743" s="120" t="s">
        <v>195</v>
      </c>
      <c r="AE1743" s="120" t="s">
        <v>1454</v>
      </c>
      <c r="AF1743" s="123">
        <v>3250</v>
      </c>
      <c r="AG1743" s="123">
        <v>3250</v>
      </c>
      <c r="AH1743" s="120" t="s">
        <v>193</v>
      </c>
      <c r="AI1743" s="123">
        <v>1476.83</v>
      </c>
      <c r="AJ1743" s="123">
        <v>11.57</v>
      </c>
      <c r="AK1743" s="123">
        <v>1488.4</v>
      </c>
      <c r="AL1743" s="123">
        <v>67929.78</v>
      </c>
      <c r="AM1743" s="123">
        <v>16461.259999999998</v>
      </c>
      <c r="AN1743" s="123">
        <v>84391.039999999994</v>
      </c>
      <c r="AO1743" s="123">
        <v>67930.17</v>
      </c>
      <c r="AP1743" s="123">
        <v>16461.259999999998</v>
      </c>
      <c r="AQ1743" s="123">
        <v>84391.43</v>
      </c>
      <c r="AR1743" s="120">
        <v>44</v>
      </c>
      <c r="AS1743" s="120">
        <f>VLOOKUP(X1743:X4006,[7]Sheet1!$T$2:$AC$1764,10,0)</f>
        <v>1292</v>
      </c>
      <c r="AT1743" s="107" t="str">
        <f>VLOOKUP(X1743:X4000,'[8]Asset Classification'!$J$3:$S$2325,10,0)</f>
        <v>&gt;180</v>
      </c>
      <c r="AU1743" s="120"/>
      <c r="AV1743" s="120"/>
      <c r="AW1743" s="120"/>
      <c r="AX1743" s="120" t="s">
        <v>544</v>
      </c>
      <c r="AY1743" s="120" t="s">
        <v>545</v>
      </c>
      <c r="AZ1743" s="120"/>
      <c r="BA1743" s="120"/>
      <c r="BB1743" s="126"/>
      <c r="BC1743" s="110"/>
      <c r="BD1743" s="111"/>
      <c r="BE1743" s="111"/>
      <c r="BF1743" s="112"/>
      <c r="BG1743" s="111"/>
      <c r="BH1743" s="113"/>
      <c r="BI1743" s="111"/>
      <c r="BJ1743" s="111"/>
      <c r="BK1743" s="114"/>
      <c r="BL1743" s="122"/>
    </row>
    <row r="1744" spans="1:64" s="125" customFormat="1" ht="14.55" customHeight="1" x14ac:dyDescent="0.3">
      <c r="A1744" s="120">
        <v>1739</v>
      </c>
      <c r="B1744" s="120" t="s">
        <v>5879</v>
      </c>
      <c r="C1744" s="120" t="s">
        <v>178</v>
      </c>
      <c r="D1744" s="120" t="s">
        <v>850</v>
      </c>
      <c r="E1744" s="120" t="s">
        <v>851</v>
      </c>
      <c r="F1744" s="120" t="s">
        <v>852</v>
      </c>
      <c r="G1744" s="120" t="s">
        <v>853</v>
      </c>
      <c r="H1744" s="120" t="s">
        <v>854</v>
      </c>
      <c r="I1744" s="120">
        <v>40731</v>
      </c>
      <c r="J1744" s="120" t="s">
        <v>1639</v>
      </c>
      <c r="K1744" s="120">
        <v>40731</v>
      </c>
      <c r="L1744" s="120" t="s">
        <v>925</v>
      </c>
      <c r="M1744" s="120" t="s">
        <v>926</v>
      </c>
      <c r="N1744" s="120">
        <v>62949</v>
      </c>
      <c r="O1744" s="120" t="s">
        <v>1168</v>
      </c>
      <c r="P1744" s="120">
        <v>91437</v>
      </c>
      <c r="Q1744" s="120" t="s">
        <v>1169</v>
      </c>
      <c r="R1744" s="120" t="s">
        <v>179</v>
      </c>
      <c r="S1744" s="120" t="s">
        <v>1224</v>
      </c>
      <c r="T1744" s="120" t="s">
        <v>185</v>
      </c>
      <c r="U1744" s="120" t="s">
        <v>186</v>
      </c>
      <c r="V1744" s="120">
        <v>0</v>
      </c>
      <c r="W1744" s="120" t="s">
        <v>5880</v>
      </c>
      <c r="X1744" s="120">
        <v>21241919</v>
      </c>
      <c r="Y1744" s="120" t="s">
        <v>1225</v>
      </c>
      <c r="Z1744" s="120" t="s">
        <v>217</v>
      </c>
      <c r="AA1744" s="123">
        <v>37339</v>
      </c>
      <c r="AB1744" s="120" t="s">
        <v>194</v>
      </c>
      <c r="AC1744" s="120">
        <v>24</v>
      </c>
      <c r="AD1744" s="120" t="s">
        <v>192</v>
      </c>
      <c r="AE1744" s="120" t="s">
        <v>217</v>
      </c>
      <c r="AF1744" s="123">
        <v>1980</v>
      </c>
      <c r="AG1744" s="123">
        <v>1980</v>
      </c>
      <c r="AH1744" s="120" t="s">
        <v>188</v>
      </c>
      <c r="AI1744" s="123">
        <v>7553.96</v>
      </c>
      <c r="AJ1744" s="123">
        <v>653.88</v>
      </c>
      <c r="AK1744" s="123">
        <v>8207.84</v>
      </c>
      <c r="AL1744" s="123">
        <v>31354.27</v>
      </c>
      <c r="AM1744" s="123">
        <v>6184.63</v>
      </c>
      <c r="AN1744" s="123">
        <v>37538.9</v>
      </c>
      <c r="AO1744" s="123">
        <v>30808.04</v>
      </c>
      <c r="AP1744" s="123">
        <v>6184.63</v>
      </c>
      <c r="AQ1744" s="123">
        <v>36992.67</v>
      </c>
      <c r="AR1744" s="120">
        <v>45</v>
      </c>
      <c r="AS1744" s="120">
        <f>VLOOKUP(X1744:X4007,[7]Sheet1!$T$2:$AC$1764,10,0)</f>
        <v>1295</v>
      </c>
      <c r="AT1744" s="107" t="str">
        <f>VLOOKUP(X1744:X4001,'[8]Asset Classification'!$J$3:$S$2325,10,0)</f>
        <v>&gt;180</v>
      </c>
      <c r="AU1744" s="120"/>
      <c r="AV1744" s="120"/>
      <c r="AW1744" s="120"/>
      <c r="AX1744" s="120" t="s">
        <v>544</v>
      </c>
      <c r="AY1744" s="120" t="s">
        <v>545</v>
      </c>
      <c r="AZ1744" s="120"/>
      <c r="BA1744" s="120"/>
      <c r="BB1744" s="126"/>
      <c r="BC1744" s="110"/>
      <c r="BD1744" s="111"/>
      <c r="BE1744" s="111"/>
      <c r="BF1744" s="112"/>
      <c r="BG1744" s="111"/>
      <c r="BH1744" s="113"/>
      <c r="BI1744" s="111"/>
      <c r="BJ1744" s="111"/>
      <c r="BK1744" s="114"/>
      <c r="BL1744" s="122"/>
    </row>
    <row r="1745" spans="1:64" s="125" customFormat="1" ht="14.55" customHeight="1" x14ac:dyDescent="0.3">
      <c r="A1745" s="120">
        <v>1740</v>
      </c>
      <c r="B1745" s="120" t="s">
        <v>5879</v>
      </c>
      <c r="C1745" s="120" t="s">
        <v>178</v>
      </c>
      <c r="D1745" s="120" t="s">
        <v>850</v>
      </c>
      <c r="E1745" s="120" t="s">
        <v>851</v>
      </c>
      <c r="F1745" s="120" t="s">
        <v>852</v>
      </c>
      <c r="G1745" s="120" t="s">
        <v>853</v>
      </c>
      <c r="H1745" s="120" t="s">
        <v>854</v>
      </c>
      <c r="I1745" s="120">
        <v>40745</v>
      </c>
      <c r="J1745" s="120" t="s">
        <v>1245</v>
      </c>
      <c r="K1745" s="120">
        <v>40745</v>
      </c>
      <c r="L1745" s="120" t="s">
        <v>855</v>
      </c>
      <c r="M1745" s="120" t="s">
        <v>856</v>
      </c>
      <c r="N1745" s="120">
        <v>430776</v>
      </c>
      <c r="O1745" s="120" t="s">
        <v>1168</v>
      </c>
      <c r="P1745" s="120">
        <v>91437</v>
      </c>
      <c r="Q1745" s="120" t="s">
        <v>1169</v>
      </c>
      <c r="R1745" s="120" t="s">
        <v>179</v>
      </c>
      <c r="S1745" s="120" t="s">
        <v>1231</v>
      </c>
      <c r="T1745" s="120" t="s">
        <v>185</v>
      </c>
      <c r="U1745" s="120" t="s">
        <v>186</v>
      </c>
      <c r="V1745" s="120">
        <v>0</v>
      </c>
      <c r="W1745" s="120" t="s">
        <v>5880</v>
      </c>
      <c r="X1745" s="120">
        <v>21265244</v>
      </c>
      <c r="Y1745" s="120" t="s">
        <v>1232</v>
      </c>
      <c r="Z1745" s="120" t="s">
        <v>217</v>
      </c>
      <c r="AA1745" s="123">
        <v>37339</v>
      </c>
      <c r="AB1745" s="120" t="s">
        <v>194</v>
      </c>
      <c r="AC1745" s="120">
        <v>24</v>
      </c>
      <c r="AD1745" s="120" t="s">
        <v>192</v>
      </c>
      <c r="AE1745" s="120" t="s">
        <v>217</v>
      </c>
      <c r="AF1745" s="123">
        <v>1980</v>
      </c>
      <c r="AG1745" s="123">
        <v>1980</v>
      </c>
      <c r="AH1745" s="120" t="s">
        <v>184</v>
      </c>
      <c r="AI1745" s="123">
        <v>6841.76</v>
      </c>
      <c r="AJ1745" s="123">
        <v>220.86</v>
      </c>
      <c r="AK1745" s="123">
        <v>7062.62</v>
      </c>
      <c r="AL1745" s="123">
        <v>33431.629999999997</v>
      </c>
      <c r="AM1745" s="123">
        <v>7143.43</v>
      </c>
      <c r="AN1745" s="123">
        <v>40575.06</v>
      </c>
      <c r="AO1745" s="123">
        <v>32838.239999999998</v>
      </c>
      <c r="AP1745" s="123">
        <v>7143.43</v>
      </c>
      <c r="AQ1745" s="123">
        <v>39981.67</v>
      </c>
      <c r="AR1745" s="120">
        <v>45</v>
      </c>
      <c r="AS1745" s="120">
        <f>VLOOKUP(X1745:X4008,[7]Sheet1!$T$2:$AC$1764,10,0)</f>
        <v>1295</v>
      </c>
      <c r="AT1745" s="107" t="str">
        <f>VLOOKUP(X1745:X4002,'[8]Asset Classification'!$J$3:$S$2325,10,0)</f>
        <v>&gt;180</v>
      </c>
      <c r="AU1745" s="120"/>
      <c r="AV1745" s="120"/>
      <c r="AW1745" s="120"/>
      <c r="AX1745" s="120" t="s">
        <v>544</v>
      </c>
      <c r="AY1745" s="120" t="s">
        <v>545</v>
      </c>
      <c r="AZ1745" s="120"/>
      <c r="BA1745" s="120"/>
      <c r="BB1745" s="126"/>
      <c r="BC1745" s="110"/>
      <c r="BD1745" s="111"/>
      <c r="BE1745" s="111"/>
      <c r="BF1745" s="112"/>
      <c r="BG1745" s="111"/>
      <c r="BH1745" s="113"/>
      <c r="BI1745" s="111"/>
      <c r="BJ1745" s="111"/>
      <c r="BK1745" s="114"/>
      <c r="BL1745" s="122"/>
    </row>
    <row r="1746" spans="1:64" s="125" customFormat="1" ht="14.55" customHeight="1" x14ac:dyDescent="0.3">
      <c r="A1746" s="120">
        <v>1741</v>
      </c>
      <c r="B1746" s="120" t="s">
        <v>5879</v>
      </c>
      <c r="C1746" s="120" t="s">
        <v>178</v>
      </c>
      <c r="D1746" s="120" t="s">
        <v>850</v>
      </c>
      <c r="E1746" s="120" t="s">
        <v>851</v>
      </c>
      <c r="F1746" s="120" t="s">
        <v>852</v>
      </c>
      <c r="G1746" s="120" t="s">
        <v>853</v>
      </c>
      <c r="H1746" s="120" t="s">
        <v>854</v>
      </c>
      <c r="I1746" s="120">
        <v>40745</v>
      </c>
      <c r="J1746" s="120" t="s">
        <v>1245</v>
      </c>
      <c r="K1746" s="120">
        <v>40745</v>
      </c>
      <c r="L1746" s="120" t="s">
        <v>855</v>
      </c>
      <c r="M1746" s="120" t="s">
        <v>856</v>
      </c>
      <c r="N1746" s="120">
        <v>430776</v>
      </c>
      <c r="O1746" s="120" t="s">
        <v>1168</v>
      </c>
      <c r="P1746" s="120">
        <v>91437</v>
      </c>
      <c r="Q1746" s="120" t="s">
        <v>1169</v>
      </c>
      <c r="R1746" s="120" t="s">
        <v>179</v>
      </c>
      <c r="S1746" s="120" t="s">
        <v>1241</v>
      </c>
      <c r="T1746" s="120" t="s">
        <v>185</v>
      </c>
      <c r="U1746" s="120" t="s">
        <v>186</v>
      </c>
      <c r="V1746" s="120">
        <v>0</v>
      </c>
      <c r="W1746" s="120" t="s">
        <v>5880</v>
      </c>
      <c r="X1746" s="120">
        <v>21379189</v>
      </c>
      <c r="Y1746" s="120" t="s">
        <v>1242</v>
      </c>
      <c r="Z1746" s="120" t="s">
        <v>618</v>
      </c>
      <c r="AA1746" s="123">
        <v>37339</v>
      </c>
      <c r="AB1746" s="120" t="s">
        <v>194</v>
      </c>
      <c r="AC1746" s="120">
        <v>24</v>
      </c>
      <c r="AD1746" s="120" t="s">
        <v>192</v>
      </c>
      <c r="AE1746" s="120" t="s">
        <v>618</v>
      </c>
      <c r="AF1746" s="123">
        <v>1980</v>
      </c>
      <c r="AG1746" s="123">
        <v>1980</v>
      </c>
      <c r="AH1746" s="120" t="s">
        <v>188</v>
      </c>
      <c r="AI1746" s="123">
        <v>10428.049999999999</v>
      </c>
      <c r="AJ1746" s="123">
        <v>378.33</v>
      </c>
      <c r="AK1746" s="123">
        <v>10806.38</v>
      </c>
      <c r="AL1746" s="123">
        <v>29680.080000000002</v>
      </c>
      <c r="AM1746" s="123">
        <v>5315.72</v>
      </c>
      <c r="AN1746" s="123">
        <v>34995.800000000003</v>
      </c>
      <c r="AO1746" s="123">
        <v>29092.95</v>
      </c>
      <c r="AP1746" s="123">
        <v>5315.72</v>
      </c>
      <c r="AQ1746" s="123">
        <v>34408.67</v>
      </c>
      <c r="AR1746" s="120">
        <v>44</v>
      </c>
      <c r="AS1746" s="120">
        <f>VLOOKUP(X1746:X4009,[7]Sheet1!$T$2:$AC$1764,10,0)</f>
        <v>1295</v>
      </c>
      <c r="AT1746" s="107" t="str">
        <f>VLOOKUP(X1746:X4003,'[8]Asset Classification'!$J$3:$S$2325,10,0)</f>
        <v>&gt;180</v>
      </c>
      <c r="AU1746" s="120"/>
      <c r="AV1746" s="120"/>
      <c r="AW1746" s="120"/>
      <c r="AX1746" s="120" t="s">
        <v>544</v>
      </c>
      <c r="AY1746" s="120" t="s">
        <v>545</v>
      </c>
      <c r="AZ1746" s="120"/>
      <c r="BA1746" s="120"/>
      <c r="BB1746" s="126"/>
      <c r="BC1746" s="110"/>
      <c r="BD1746" s="111"/>
      <c r="BE1746" s="111"/>
      <c r="BF1746" s="112"/>
      <c r="BG1746" s="111"/>
      <c r="BH1746" s="113"/>
      <c r="BI1746" s="111"/>
      <c r="BJ1746" s="111"/>
      <c r="BK1746" s="114"/>
      <c r="BL1746" s="122"/>
    </row>
    <row r="1747" spans="1:64" s="125" customFormat="1" ht="14.55" customHeight="1" x14ac:dyDescent="0.3">
      <c r="A1747" s="120">
        <v>1742</v>
      </c>
      <c r="B1747" s="120" t="s">
        <v>5879</v>
      </c>
      <c r="C1747" s="120" t="s">
        <v>178</v>
      </c>
      <c r="D1747" s="120" t="s">
        <v>850</v>
      </c>
      <c r="E1747" s="120" t="s">
        <v>851</v>
      </c>
      <c r="F1747" s="120" t="s">
        <v>852</v>
      </c>
      <c r="G1747" s="120" t="s">
        <v>853</v>
      </c>
      <c r="H1747" s="120" t="s">
        <v>854</v>
      </c>
      <c r="I1747" s="120">
        <v>40745</v>
      </c>
      <c r="J1747" s="120" t="s">
        <v>1245</v>
      </c>
      <c r="K1747" s="120">
        <v>40745</v>
      </c>
      <c r="L1747" s="120" t="s">
        <v>855</v>
      </c>
      <c r="M1747" s="120" t="s">
        <v>856</v>
      </c>
      <c r="N1747" s="120">
        <v>430776</v>
      </c>
      <c r="O1747" s="120" t="s">
        <v>1277</v>
      </c>
      <c r="P1747" s="120">
        <v>91453</v>
      </c>
      <c r="Q1747" s="120" t="s">
        <v>1278</v>
      </c>
      <c r="R1747" s="120" t="s">
        <v>179</v>
      </c>
      <c r="S1747" s="120" t="s">
        <v>1281</v>
      </c>
      <c r="T1747" s="120" t="s">
        <v>185</v>
      </c>
      <c r="U1747" s="120" t="s">
        <v>186</v>
      </c>
      <c r="V1747" s="120">
        <v>0</v>
      </c>
      <c r="W1747" s="120" t="s">
        <v>5880</v>
      </c>
      <c r="X1747" s="120">
        <v>21709534</v>
      </c>
      <c r="Y1747" s="120" t="s">
        <v>1282</v>
      </c>
      <c r="Z1747" s="120" t="s">
        <v>1283</v>
      </c>
      <c r="AA1747" s="123">
        <v>37339</v>
      </c>
      <c r="AB1747" s="120" t="s">
        <v>194</v>
      </c>
      <c r="AC1747" s="120">
        <v>24</v>
      </c>
      <c r="AD1747" s="120" t="s">
        <v>192</v>
      </c>
      <c r="AE1747" s="120" t="s">
        <v>1283</v>
      </c>
      <c r="AF1747" s="123">
        <v>2000</v>
      </c>
      <c r="AG1747" s="123">
        <v>2000</v>
      </c>
      <c r="AH1747" s="120" t="s">
        <v>188</v>
      </c>
      <c r="AI1747" s="123">
        <v>18086.14</v>
      </c>
      <c r="AJ1747" s="123">
        <v>219.95</v>
      </c>
      <c r="AK1747" s="123">
        <v>18306.09</v>
      </c>
      <c r="AL1747" s="123">
        <v>20104.68</v>
      </c>
      <c r="AM1747" s="123">
        <v>2019.24</v>
      </c>
      <c r="AN1747" s="123">
        <v>22123.919999999998</v>
      </c>
      <c r="AO1747" s="123">
        <v>19554.86</v>
      </c>
      <c r="AP1747" s="123">
        <v>2019.24</v>
      </c>
      <c r="AQ1747" s="123">
        <v>21574.1</v>
      </c>
      <c r="AR1747" s="120">
        <v>43</v>
      </c>
      <c r="AS1747" s="120">
        <f>VLOOKUP(X1747:X4010,[7]Sheet1!$T$2:$AC$1764,10,0)</f>
        <v>1295</v>
      </c>
      <c r="AT1747" s="107" t="str">
        <f>VLOOKUP(X1747:X4004,'[8]Asset Classification'!$J$3:$S$2325,10,0)</f>
        <v>&gt;180</v>
      </c>
      <c r="AU1747" s="120"/>
      <c r="AV1747" s="120"/>
      <c r="AW1747" s="120"/>
      <c r="AX1747" s="120" t="s">
        <v>544</v>
      </c>
      <c r="AY1747" s="120" t="s">
        <v>545</v>
      </c>
      <c r="AZ1747" s="120"/>
      <c r="BA1747" s="120"/>
      <c r="BB1747" s="126"/>
      <c r="BC1747" s="110"/>
      <c r="BD1747" s="111"/>
      <c r="BE1747" s="111"/>
      <c r="BF1747" s="112"/>
      <c r="BG1747" s="111"/>
      <c r="BH1747" s="113"/>
      <c r="BI1747" s="111"/>
      <c r="BJ1747" s="111"/>
      <c r="BK1747" s="114"/>
      <c r="BL1747" s="122"/>
    </row>
    <row r="1748" spans="1:64" s="125" customFormat="1" ht="14.55" customHeight="1" x14ac:dyDescent="0.3">
      <c r="A1748" s="120">
        <v>1743</v>
      </c>
      <c r="B1748" s="120" t="s">
        <v>5879</v>
      </c>
      <c r="C1748" s="120" t="s">
        <v>178</v>
      </c>
      <c r="D1748" s="120" t="s">
        <v>850</v>
      </c>
      <c r="E1748" s="120" t="s">
        <v>851</v>
      </c>
      <c r="F1748" s="120" t="s">
        <v>852</v>
      </c>
      <c r="G1748" s="120" t="s">
        <v>853</v>
      </c>
      <c r="H1748" s="120" t="s">
        <v>854</v>
      </c>
      <c r="I1748" s="120">
        <v>168143</v>
      </c>
      <c r="J1748" s="120" t="s">
        <v>854</v>
      </c>
      <c r="K1748" s="120">
        <v>168143</v>
      </c>
      <c r="L1748" s="120" t="s">
        <v>906</v>
      </c>
      <c r="M1748" s="120" t="s">
        <v>907</v>
      </c>
      <c r="N1748" s="120">
        <v>352716</v>
      </c>
      <c r="O1748" s="120" t="s">
        <v>1346</v>
      </c>
      <c r="P1748" s="120">
        <v>91464</v>
      </c>
      <c r="Q1748" s="120" t="s">
        <v>1347</v>
      </c>
      <c r="R1748" s="120" t="s">
        <v>179</v>
      </c>
      <c r="S1748" s="120" t="s">
        <v>1348</v>
      </c>
      <c r="T1748" s="120" t="s">
        <v>185</v>
      </c>
      <c r="U1748" s="120" t="s">
        <v>186</v>
      </c>
      <c r="V1748" s="120">
        <v>0</v>
      </c>
      <c r="W1748" s="120" t="s">
        <v>5880</v>
      </c>
      <c r="X1748" s="120">
        <v>21852158</v>
      </c>
      <c r="Y1748" s="120" t="s">
        <v>1349</v>
      </c>
      <c r="Z1748" s="120" t="s">
        <v>1350</v>
      </c>
      <c r="AA1748" s="123">
        <v>37339</v>
      </c>
      <c r="AB1748" s="120" t="s">
        <v>194</v>
      </c>
      <c r="AC1748" s="120">
        <v>24</v>
      </c>
      <c r="AD1748" s="120" t="s">
        <v>192</v>
      </c>
      <c r="AE1748" s="120" t="s">
        <v>1350</v>
      </c>
      <c r="AF1748" s="123">
        <v>1950</v>
      </c>
      <c r="AG1748" s="123">
        <v>1950</v>
      </c>
      <c r="AH1748" s="120" t="s">
        <v>196</v>
      </c>
      <c r="AI1748" s="123">
        <v>5258.52</v>
      </c>
      <c r="AJ1748" s="123">
        <v>0</v>
      </c>
      <c r="AK1748" s="123">
        <v>5258.52</v>
      </c>
      <c r="AL1748" s="123">
        <v>36915.17</v>
      </c>
      <c r="AM1748" s="123">
        <v>8169.52</v>
      </c>
      <c r="AN1748" s="123">
        <v>45084.69</v>
      </c>
      <c r="AO1748" s="123">
        <v>35693.480000000003</v>
      </c>
      <c r="AP1748" s="123">
        <v>8169.52</v>
      </c>
      <c r="AQ1748" s="123">
        <v>43863</v>
      </c>
      <c r="AR1748" s="120">
        <v>44</v>
      </c>
      <c r="AS1748" s="120">
        <f>VLOOKUP(X1748:X4011,[7]Sheet1!$T$2:$AC$1764,10,0)</f>
        <v>1295</v>
      </c>
      <c r="AT1748" s="107" t="str">
        <f>VLOOKUP(X1748:X4005,'[8]Asset Classification'!$J$3:$S$2325,10,0)</f>
        <v>&gt;180</v>
      </c>
      <c r="AU1748" s="120"/>
      <c r="AV1748" s="120"/>
      <c r="AW1748" s="120"/>
      <c r="AX1748" s="120" t="s">
        <v>544</v>
      </c>
      <c r="AY1748" s="120" t="s">
        <v>545</v>
      </c>
      <c r="AZ1748" s="120"/>
      <c r="BA1748" s="120"/>
      <c r="BB1748" s="126"/>
      <c r="BC1748" s="110"/>
      <c r="BD1748" s="111"/>
      <c r="BE1748" s="111"/>
      <c r="BF1748" s="112"/>
      <c r="BG1748" s="111"/>
      <c r="BH1748" s="113"/>
      <c r="BI1748" s="111"/>
      <c r="BJ1748" s="111"/>
      <c r="BK1748" s="114"/>
      <c r="BL1748" s="122"/>
    </row>
    <row r="1749" spans="1:64" s="125" customFormat="1" ht="14.55" customHeight="1" x14ac:dyDescent="0.3">
      <c r="A1749" s="120">
        <v>1744</v>
      </c>
      <c r="B1749" s="120" t="s">
        <v>5879</v>
      </c>
      <c r="C1749" s="120" t="s">
        <v>178</v>
      </c>
      <c r="D1749" s="120" t="s">
        <v>850</v>
      </c>
      <c r="E1749" s="120" t="s">
        <v>851</v>
      </c>
      <c r="F1749" s="120" t="s">
        <v>852</v>
      </c>
      <c r="G1749" s="120" t="s">
        <v>853</v>
      </c>
      <c r="H1749" s="120" t="s">
        <v>854</v>
      </c>
      <c r="I1749" s="120">
        <v>40668</v>
      </c>
      <c r="J1749" s="120" t="s">
        <v>854</v>
      </c>
      <c r="K1749" s="120">
        <v>40668</v>
      </c>
      <c r="L1749" s="120" t="s">
        <v>906</v>
      </c>
      <c r="M1749" s="120" t="s">
        <v>907</v>
      </c>
      <c r="N1749" s="120">
        <v>381484</v>
      </c>
      <c r="O1749" s="120" t="s">
        <v>1346</v>
      </c>
      <c r="P1749" s="120">
        <v>91464</v>
      </c>
      <c r="Q1749" s="120" t="s">
        <v>1347</v>
      </c>
      <c r="R1749" s="120" t="s">
        <v>179</v>
      </c>
      <c r="S1749" s="120" t="s">
        <v>1366</v>
      </c>
      <c r="T1749" s="120" t="s">
        <v>185</v>
      </c>
      <c r="U1749" s="120" t="s">
        <v>186</v>
      </c>
      <c r="V1749" s="120">
        <v>0</v>
      </c>
      <c r="W1749" s="120" t="s">
        <v>5880</v>
      </c>
      <c r="X1749" s="120">
        <v>21856793</v>
      </c>
      <c r="Y1749" s="120" t="s">
        <v>1367</v>
      </c>
      <c r="Z1749" s="120" t="s">
        <v>1350</v>
      </c>
      <c r="AA1749" s="123">
        <v>37339</v>
      </c>
      <c r="AB1749" s="120" t="s">
        <v>194</v>
      </c>
      <c r="AC1749" s="120">
        <v>24</v>
      </c>
      <c r="AD1749" s="120" t="s">
        <v>192</v>
      </c>
      <c r="AE1749" s="120" t="s">
        <v>1350</v>
      </c>
      <c r="AF1749" s="123">
        <v>1950</v>
      </c>
      <c r="AG1749" s="123">
        <v>1950</v>
      </c>
      <c r="AH1749" s="120" t="s">
        <v>196</v>
      </c>
      <c r="AI1749" s="123">
        <v>5250.19</v>
      </c>
      <c r="AJ1749" s="123">
        <v>0</v>
      </c>
      <c r="AK1749" s="123">
        <v>5250.19</v>
      </c>
      <c r="AL1749" s="123">
        <v>34974.42</v>
      </c>
      <c r="AM1749" s="123">
        <v>7206.19</v>
      </c>
      <c r="AN1749" s="123">
        <v>42180.61</v>
      </c>
      <c r="AO1749" s="123">
        <v>33752.81</v>
      </c>
      <c r="AP1749" s="123">
        <v>7206.19</v>
      </c>
      <c r="AQ1749" s="123">
        <v>40959</v>
      </c>
      <c r="AR1749" s="120">
        <v>44</v>
      </c>
      <c r="AS1749" s="120">
        <f>VLOOKUP(X1749:X4012,[7]Sheet1!$T$2:$AC$1764,10,0)</f>
        <v>1295</v>
      </c>
      <c r="AT1749" s="107" t="str">
        <f>VLOOKUP(X1749:X4006,'[8]Asset Classification'!$J$3:$S$2325,10,0)</f>
        <v>&gt;180</v>
      </c>
      <c r="AU1749" s="120"/>
      <c r="AV1749" s="120"/>
      <c r="AW1749" s="120"/>
      <c r="AX1749" s="120" t="s">
        <v>544</v>
      </c>
      <c r="AY1749" s="120" t="s">
        <v>545</v>
      </c>
      <c r="AZ1749" s="120"/>
      <c r="BA1749" s="120"/>
      <c r="BB1749" s="126"/>
      <c r="BC1749" s="110"/>
      <c r="BD1749" s="111"/>
      <c r="BE1749" s="111"/>
      <c r="BF1749" s="112"/>
      <c r="BG1749" s="111"/>
      <c r="BH1749" s="113"/>
      <c r="BI1749" s="111"/>
      <c r="BJ1749" s="111"/>
      <c r="BK1749" s="114"/>
      <c r="BL1749" s="122"/>
    </row>
    <row r="1750" spans="1:64" s="125" customFormat="1" ht="14.55" customHeight="1" x14ac:dyDescent="0.3">
      <c r="A1750" s="120">
        <v>1745</v>
      </c>
      <c r="B1750" s="120" t="s">
        <v>5879</v>
      </c>
      <c r="C1750" s="120" t="s">
        <v>178</v>
      </c>
      <c r="D1750" s="120" t="s">
        <v>850</v>
      </c>
      <c r="E1750" s="120" t="s">
        <v>851</v>
      </c>
      <c r="F1750" s="120" t="s">
        <v>852</v>
      </c>
      <c r="G1750" s="120" t="s">
        <v>853</v>
      </c>
      <c r="H1750" s="120" t="s">
        <v>854</v>
      </c>
      <c r="I1750" s="120">
        <v>40668</v>
      </c>
      <c r="J1750" s="120" t="s">
        <v>854</v>
      </c>
      <c r="K1750" s="120">
        <v>40668</v>
      </c>
      <c r="L1750" s="120" t="s">
        <v>1187</v>
      </c>
      <c r="M1750" s="120" t="s">
        <v>1188</v>
      </c>
      <c r="N1750" s="120">
        <v>62902</v>
      </c>
      <c r="O1750" s="120" t="s">
        <v>1346</v>
      </c>
      <c r="P1750" s="120">
        <v>91464</v>
      </c>
      <c r="Q1750" s="120" t="s">
        <v>1347</v>
      </c>
      <c r="R1750" s="120" t="s">
        <v>179</v>
      </c>
      <c r="S1750" s="120" t="s">
        <v>1368</v>
      </c>
      <c r="T1750" s="120" t="s">
        <v>185</v>
      </c>
      <c r="U1750" s="120" t="s">
        <v>186</v>
      </c>
      <c r="V1750" s="120">
        <v>0</v>
      </c>
      <c r="W1750" s="120" t="s">
        <v>5880</v>
      </c>
      <c r="X1750" s="120">
        <v>21856914</v>
      </c>
      <c r="Y1750" s="120" t="s">
        <v>1369</v>
      </c>
      <c r="Z1750" s="120" t="s">
        <v>1350</v>
      </c>
      <c r="AA1750" s="123">
        <v>37339</v>
      </c>
      <c r="AB1750" s="120" t="s">
        <v>194</v>
      </c>
      <c r="AC1750" s="120">
        <v>24</v>
      </c>
      <c r="AD1750" s="120" t="s">
        <v>192</v>
      </c>
      <c r="AE1750" s="120" t="s">
        <v>1350</v>
      </c>
      <c r="AF1750" s="123">
        <v>1950</v>
      </c>
      <c r="AG1750" s="123">
        <v>1950</v>
      </c>
      <c r="AH1750" s="120" t="s">
        <v>196</v>
      </c>
      <c r="AI1750" s="123">
        <v>4568.59</v>
      </c>
      <c r="AJ1750" s="123">
        <v>0</v>
      </c>
      <c r="AK1750" s="123">
        <v>4568.59</v>
      </c>
      <c r="AL1750" s="123">
        <v>39242.21</v>
      </c>
      <c r="AM1750" s="123">
        <v>8854.59</v>
      </c>
      <c r="AN1750" s="123">
        <v>48096.800000000003</v>
      </c>
      <c r="AO1750" s="123">
        <v>36933.410000000003</v>
      </c>
      <c r="AP1750" s="123">
        <v>8854.59</v>
      </c>
      <c r="AQ1750" s="123">
        <v>45788</v>
      </c>
      <c r="AR1750" s="120">
        <v>45</v>
      </c>
      <c r="AS1750" s="120">
        <f>VLOOKUP(X1750:X4013,[7]Sheet1!$T$2:$AC$1764,10,0)</f>
        <v>1295</v>
      </c>
      <c r="AT1750" s="107" t="str">
        <f>VLOOKUP(X1750:X4007,'[8]Asset Classification'!$J$3:$S$2325,10,0)</f>
        <v>&gt;180</v>
      </c>
      <c r="AU1750" s="120"/>
      <c r="AV1750" s="120"/>
      <c r="AW1750" s="120"/>
      <c r="AX1750" s="120" t="s">
        <v>544</v>
      </c>
      <c r="AY1750" s="120" t="s">
        <v>545</v>
      </c>
      <c r="AZ1750" s="120"/>
      <c r="BA1750" s="120"/>
      <c r="BB1750" s="126"/>
      <c r="BC1750" s="110"/>
      <c r="BD1750" s="111"/>
      <c r="BE1750" s="111"/>
      <c r="BF1750" s="112"/>
      <c r="BG1750" s="111"/>
      <c r="BH1750" s="113"/>
      <c r="BI1750" s="111"/>
      <c r="BJ1750" s="111"/>
      <c r="BK1750" s="114"/>
      <c r="BL1750" s="122"/>
    </row>
    <row r="1751" spans="1:64" s="125" customFormat="1" ht="14.55" customHeight="1" x14ac:dyDescent="0.3">
      <c r="A1751" s="120">
        <v>1746</v>
      </c>
      <c r="B1751" s="120" t="s">
        <v>5879</v>
      </c>
      <c r="C1751" s="120" t="s">
        <v>178</v>
      </c>
      <c r="D1751" s="120" t="s">
        <v>850</v>
      </c>
      <c r="E1751" s="120" t="s">
        <v>851</v>
      </c>
      <c r="F1751" s="120" t="s">
        <v>852</v>
      </c>
      <c r="G1751" s="120" t="s">
        <v>853</v>
      </c>
      <c r="H1751" s="120" t="s">
        <v>854</v>
      </c>
      <c r="I1751" s="120">
        <v>168143</v>
      </c>
      <c r="J1751" s="120" t="s">
        <v>854</v>
      </c>
      <c r="K1751" s="120">
        <v>168143</v>
      </c>
      <c r="L1751" s="120" t="s">
        <v>925</v>
      </c>
      <c r="M1751" s="120" t="s">
        <v>926</v>
      </c>
      <c r="N1751" s="120">
        <v>359080</v>
      </c>
      <c r="O1751" s="120" t="s">
        <v>1384</v>
      </c>
      <c r="P1751" s="120">
        <v>91475</v>
      </c>
      <c r="Q1751" s="120" t="s">
        <v>1385</v>
      </c>
      <c r="R1751" s="120" t="s">
        <v>179</v>
      </c>
      <c r="S1751" s="120" t="s">
        <v>1386</v>
      </c>
      <c r="T1751" s="120" t="s">
        <v>185</v>
      </c>
      <c r="U1751" s="120" t="s">
        <v>186</v>
      </c>
      <c r="V1751" s="120">
        <v>0</v>
      </c>
      <c r="W1751" s="120" t="s">
        <v>5880</v>
      </c>
      <c r="X1751" s="120">
        <v>22353888</v>
      </c>
      <c r="Y1751" s="120" t="s">
        <v>1387</v>
      </c>
      <c r="Z1751" s="120" t="s">
        <v>621</v>
      </c>
      <c r="AA1751" s="123">
        <v>37339</v>
      </c>
      <c r="AB1751" s="120" t="s">
        <v>194</v>
      </c>
      <c r="AC1751" s="120">
        <v>24</v>
      </c>
      <c r="AD1751" s="120" t="s">
        <v>192</v>
      </c>
      <c r="AE1751" s="120" t="s">
        <v>621</v>
      </c>
      <c r="AF1751" s="123">
        <v>1950</v>
      </c>
      <c r="AG1751" s="123">
        <v>1950</v>
      </c>
      <c r="AH1751" s="120" t="s">
        <v>641</v>
      </c>
      <c r="AI1751" s="123">
        <v>20662</v>
      </c>
      <c r="AJ1751" s="123">
        <v>2</v>
      </c>
      <c r="AK1751" s="123">
        <v>20664</v>
      </c>
      <c r="AL1751" s="123">
        <v>17875</v>
      </c>
      <c r="AM1751" s="123">
        <v>1615</v>
      </c>
      <c r="AN1751" s="123">
        <v>19490</v>
      </c>
      <c r="AO1751" s="123">
        <v>16677</v>
      </c>
      <c r="AP1751" s="123">
        <v>1615</v>
      </c>
      <c r="AQ1751" s="123">
        <v>18292</v>
      </c>
      <c r="AR1751" s="120">
        <v>44</v>
      </c>
      <c r="AS1751" s="120">
        <f>VLOOKUP(X1751:X4014,[7]Sheet1!$T$2:$AC$1764,10,0)</f>
        <v>1295</v>
      </c>
      <c r="AT1751" s="107" t="str">
        <f>VLOOKUP(X1751:X4008,'[8]Asset Classification'!$J$3:$S$2325,10,0)</f>
        <v>&gt;180</v>
      </c>
      <c r="AU1751" s="120"/>
      <c r="AV1751" s="120"/>
      <c r="AW1751" s="120"/>
      <c r="AX1751" s="120" t="s">
        <v>544</v>
      </c>
      <c r="AY1751" s="120" t="s">
        <v>545</v>
      </c>
      <c r="AZ1751" s="120"/>
      <c r="BA1751" s="120"/>
      <c r="BB1751" s="126"/>
      <c r="BC1751" s="110"/>
      <c r="BD1751" s="111"/>
      <c r="BE1751" s="111"/>
      <c r="BF1751" s="112"/>
      <c r="BG1751" s="111"/>
      <c r="BH1751" s="113"/>
      <c r="BI1751" s="111"/>
      <c r="BJ1751" s="111"/>
      <c r="BK1751" s="114"/>
      <c r="BL1751" s="122"/>
    </row>
    <row r="1752" spans="1:64" s="125" customFormat="1" ht="14.55" customHeight="1" x14ac:dyDescent="0.3">
      <c r="A1752" s="120">
        <v>1747</v>
      </c>
      <c r="B1752" s="120" t="s">
        <v>5879</v>
      </c>
      <c r="C1752" s="120" t="s">
        <v>178</v>
      </c>
      <c r="D1752" s="120" t="s">
        <v>850</v>
      </c>
      <c r="E1752" s="120" t="s">
        <v>851</v>
      </c>
      <c r="F1752" s="120" t="s">
        <v>852</v>
      </c>
      <c r="G1752" s="120" t="s">
        <v>853</v>
      </c>
      <c r="H1752" s="120" t="s">
        <v>854</v>
      </c>
      <c r="I1752" s="120">
        <v>40708</v>
      </c>
      <c r="J1752" s="120" t="s">
        <v>1402</v>
      </c>
      <c r="K1752" s="120">
        <v>40708</v>
      </c>
      <c r="L1752" s="120" t="s">
        <v>961</v>
      </c>
      <c r="M1752" s="120" t="s">
        <v>962</v>
      </c>
      <c r="N1752" s="120">
        <v>352202</v>
      </c>
      <c r="O1752" s="120" t="s">
        <v>1424</v>
      </c>
      <c r="P1752" s="120">
        <v>91485</v>
      </c>
      <c r="Q1752" s="120" t="s">
        <v>1425</v>
      </c>
      <c r="R1752" s="120" t="s">
        <v>219</v>
      </c>
      <c r="S1752" s="120" t="s">
        <v>1426</v>
      </c>
      <c r="T1752" s="120" t="s">
        <v>185</v>
      </c>
      <c r="U1752" s="120" t="s">
        <v>186</v>
      </c>
      <c r="V1752" s="120">
        <v>0</v>
      </c>
      <c r="W1752" s="120" t="s">
        <v>5880</v>
      </c>
      <c r="X1752" s="120">
        <v>24050665</v>
      </c>
      <c r="Y1752" s="120" t="s">
        <v>1427</v>
      </c>
      <c r="Z1752" s="120" t="s">
        <v>1428</v>
      </c>
      <c r="AA1752" s="123">
        <v>39413</v>
      </c>
      <c r="AB1752" s="120" t="s">
        <v>194</v>
      </c>
      <c r="AC1752" s="120">
        <v>24</v>
      </c>
      <c r="AD1752" s="120" t="s">
        <v>190</v>
      </c>
      <c r="AE1752" s="120" t="s">
        <v>1428</v>
      </c>
      <c r="AF1752" s="123">
        <v>2050</v>
      </c>
      <c r="AG1752" s="123">
        <v>2050</v>
      </c>
      <c r="AH1752" s="120" t="s">
        <v>718</v>
      </c>
      <c r="AI1752" s="123">
        <v>15632</v>
      </c>
      <c r="AJ1752" s="123">
        <v>948.56</v>
      </c>
      <c r="AK1752" s="123">
        <v>16580.560000000001</v>
      </c>
      <c r="AL1752" s="123">
        <v>23781</v>
      </c>
      <c r="AM1752" s="123">
        <v>2700.44</v>
      </c>
      <c r="AN1752" s="123">
        <v>26481.439999999999</v>
      </c>
      <c r="AO1752" s="123">
        <v>23781</v>
      </c>
      <c r="AP1752" s="123">
        <v>2700.44</v>
      </c>
      <c r="AQ1752" s="123">
        <v>26481.439999999999</v>
      </c>
      <c r="AR1752" s="120">
        <v>44</v>
      </c>
      <c r="AS1752" s="120">
        <f>VLOOKUP(X1752:X4015,[7]Sheet1!$T$2:$AC$1764,10,0)</f>
        <v>1297</v>
      </c>
      <c r="AT1752" s="107" t="str">
        <f>VLOOKUP(X1752:X4009,'[8]Asset Classification'!$J$3:$S$2325,10,0)</f>
        <v>&gt;180</v>
      </c>
      <c r="AU1752" s="120"/>
      <c r="AV1752" s="120"/>
      <c r="AW1752" s="120"/>
      <c r="AX1752" s="120" t="s">
        <v>544</v>
      </c>
      <c r="AY1752" s="120" t="s">
        <v>545</v>
      </c>
      <c r="AZ1752" s="120"/>
      <c r="BA1752" s="120"/>
      <c r="BB1752" s="126"/>
      <c r="BC1752" s="110"/>
      <c r="BD1752" s="111"/>
      <c r="BE1752" s="111"/>
      <c r="BF1752" s="112"/>
      <c r="BG1752" s="111"/>
      <c r="BH1752" s="113"/>
      <c r="BI1752" s="111"/>
      <c r="BJ1752" s="111"/>
      <c r="BK1752" s="114"/>
      <c r="BL1752" s="122"/>
    </row>
    <row r="1753" spans="1:64" s="125" customFormat="1" ht="14.55" customHeight="1" x14ac:dyDescent="0.3">
      <c r="A1753" s="120">
        <v>1748</v>
      </c>
      <c r="B1753" s="120" t="s">
        <v>5879</v>
      </c>
      <c r="C1753" s="120" t="s">
        <v>178</v>
      </c>
      <c r="D1753" s="120" t="s">
        <v>850</v>
      </c>
      <c r="E1753" s="120" t="s">
        <v>851</v>
      </c>
      <c r="F1753" s="120" t="s">
        <v>852</v>
      </c>
      <c r="G1753" s="120" t="s">
        <v>853</v>
      </c>
      <c r="H1753" s="120" t="s">
        <v>854</v>
      </c>
      <c r="I1753" s="120">
        <v>40668</v>
      </c>
      <c r="J1753" s="120" t="s">
        <v>854</v>
      </c>
      <c r="K1753" s="120">
        <v>40668</v>
      </c>
      <c r="L1753" s="120" t="s">
        <v>906</v>
      </c>
      <c r="M1753" s="120" t="s">
        <v>907</v>
      </c>
      <c r="N1753" s="120">
        <v>62929</v>
      </c>
      <c r="O1753" s="120" t="s">
        <v>977</v>
      </c>
      <c r="P1753" s="120">
        <v>91384</v>
      </c>
      <c r="Q1753" s="120" t="s">
        <v>978</v>
      </c>
      <c r="R1753" s="120" t="s">
        <v>219</v>
      </c>
      <c r="S1753" s="120" t="s">
        <v>1443</v>
      </c>
      <c r="T1753" s="120" t="s">
        <v>185</v>
      </c>
      <c r="U1753" s="120" t="s">
        <v>186</v>
      </c>
      <c r="V1753" s="120">
        <v>0</v>
      </c>
      <c r="W1753" s="120" t="s">
        <v>980</v>
      </c>
      <c r="X1753" s="120">
        <v>27976479</v>
      </c>
      <c r="Y1753" s="120" t="s">
        <v>1444</v>
      </c>
      <c r="Z1753" s="120" t="s">
        <v>1445</v>
      </c>
      <c r="AA1753" s="123">
        <v>52060</v>
      </c>
      <c r="AB1753" s="120" t="s">
        <v>189</v>
      </c>
      <c r="AC1753" s="120">
        <v>24</v>
      </c>
      <c r="AD1753" s="120" t="s">
        <v>190</v>
      </c>
      <c r="AE1753" s="120" t="s">
        <v>1445</v>
      </c>
      <c r="AF1753" s="123">
        <v>2700</v>
      </c>
      <c r="AG1753" s="123">
        <v>2700</v>
      </c>
      <c r="AH1753" s="120" t="s">
        <v>188</v>
      </c>
      <c r="AI1753" s="123">
        <v>12749</v>
      </c>
      <c r="AJ1753" s="123">
        <v>189.48</v>
      </c>
      <c r="AK1753" s="123">
        <v>12938.48</v>
      </c>
      <c r="AL1753" s="123">
        <v>39311</v>
      </c>
      <c r="AM1753" s="123">
        <v>6336.52</v>
      </c>
      <c r="AN1753" s="123">
        <v>45647.519999999997</v>
      </c>
      <c r="AO1753" s="123">
        <v>39311</v>
      </c>
      <c r="AP1753" s="123">
        <v>6336.52</v>
      </c>
      <c r="AQ1753" s="123">
        <v>45647.519999999997</v>
      </c>
      <c r="AR1753" s="120">
        <v>43</v>
      </c>
      <c r="AS1753" s="120">
        <f>VLOOKUP(X1753:X4016,[7]Sheet1!$T$2:$AC$1764,10,0)</f>
        <v>1297</v>
      </c>
      <c r="AT1753" s="107" t="str">
        <f>VLOOKUP(X1753:X4010,'[8]Asset Classification'!$J$3:$S$2325,10,0)</f>
        <v>&gt;180</v>
      </c>
      <c r="AU1753" s="120"/>
      <c r="AV1753" s="120"/>
      <c r="AW1753" s="120"/>
      <c r="AX1753" s="120" t="s">
        <v>544</v>
      </c>
      <c r="AY1753" s="120" t="s">
        <v>545</v>
      </c>
      <c r="AZ1753" s="120"/>
      <c r="BA1753" s="120"/>
      <c r="BB1753" s="126"/>
      <c r="BC1753" s="110"/>
      <c r="BD1753" s="111"/>
      <c r="BE1753" s="111"/>
      <c r="BF1753" s="112"/>
      <c r="BG1753" s="111"/>
      <c r="BH1753" s="113"/>
      <c r="BI1753" s="111"/>
      <c r="BJ1753" s="111"/>
      <c r="BK1753" s="114"/>
      <c r="BL1753" s="122"/>
    </row>
    <row r="1754" spans="1:64" s="125" customFormat="1" ht="14.55" customHeight="1" x14ac:dyDescent="0.3">
      <c r="A1754" s="120">
        <v>1749</v>
      </c>
      <c r="B1754" s="120" t="s">
        <v>5879</v>
      </c>
      <c r="C1754" s="120" t="s">
        <v>178</v>
      </c>
      <c r="D1754" s="120" t="s">
        <v>850</v>
      </c>
      <c r="E1754" s="120" t="s">
        <v>851</v>
      </c>
      <c r="F1754" s="120" t="s">
        <v>852</v>
      </c>
      <c r="G1754" s="120" t="s">
        <v>853</v>
      </c>
      <c r="H1754" s="120" t="s">
        <v>854</v>
      </c>
      <c r="I1754" s="120">
        <v>176391</v>
      </c>
      <c r="J1754" s="120" t="s">
        <v>889</v>
      </c>
      <c r="K1754" s="120">
        <v>176391</v>
      </c>
      <c r="L1754" s="120" t="s">
        <v>1545</v>
      </c>
      <c r="M1754" s="120" t="s">
        <v>1546</v>
      </c>
      <c r="N1754" s="120">
        <v>405038</v>
      </c>
      <c r="O1754" s="120" t="s">
        <v>857</v>
      </c>
      <c r="P1754" s="120">
        <v>91352</v>
      </c>
      <c r="Q1754" s="120" t="s">
        <v>858</v>
      </c>
      <c r="R1754" s="120" t="s">
        <v>179</v>
      </c>
      <c r="S1754" s="120" t="s">
        <v>859</v>
      </c>
      <c r="T1754" s="120" t="s">
        <v>185</v>
      </c>
      <c r="U1754" s="120" t="s">
        <v>181</v>
      </c>
      <c r="V1754" s="120">
        <v>0</v>
      </c>
      <c r="W1754" s="120" t="s">
        <v>5880</v>
      </c>
      <c r="X1754" s="120">
        <v>16074672</v>
      </c>
      <c r="Y1754" s="120" t="s">
        <v>860</v>
      </c>
      <c r="Z1754" s="120" t="s">
        <v>861</v>
      </c>
      <c r="AA1754" s="123">
        <v>29710</v>
      </c>
      <c r="AB1754" s="120" t="s">
        <v>194</v>
      </c>
      <c r="AC1754" s="120">
        <v>26</v>
      </c>
      <c r="AD1754" s="120" t="s">
        <v>192</v>
      </c>
      <c r="AE1754" s="120" t="s">
        <v>861</v>
      </c>
      <c r="AF1754" s="123">
        <v>1475</v>
      </c>
      <c r="AG1754" s="123">
        <v>1475</v>
      </c>
      <c r="AH1754" s="120" t="s">
        <v>193</v>
      </c>
      <c r="AI1754" s="123">
        <v>24937.27</v>
      </c>
      <c r="AJ1754" s="123">
        <v>48</v>
      </c>
      <c r="AK1754" s="123">
        <v>24985.27</v>
      </c>
      <c r="AL1754" s="123">
        <v>5459.04</v>
      </c>
      <c r="AM1754" s="123">
        <v>79.709999999999994</v>
      </c>
      <c r="AN1754" s="123">
        <v>5538.75</v>
      </c>
      <c r="AO1754" s="123">
        <v>4929.7299999999996</v>
      </c>
      <c r="AP1754" s="123">
        <v>79.709999999999994</v>
      </c>
      <c r="AQ1754" s="123">
        <v>5009.4399999999996</v>
      </c>
      <c r="AR1754" s="120">
        <v>44</v>
      </c>
      <c r="AS1754" s="120">
        <f>VLOOKUP(X1754:X4017,[7]Sheet1!$T$2:$AC$1764,10,0)</f>
        <v>1298</v>
      </c>
      <c r="AT1754" s="107" t="str">
        <f>VLOOKUP(X1754:X4011,'[8]Asset Classification'!$J$3:$S$2325,10,0)</f>
        <v>&gt;180</v>
      </c>
      <c r="AU1754" s="120"/>
      <c r="AV1754" s="120"/>
      <c r="AW1754" s="120"/>
      <c r="AX1754" s="120" t="s">
        <v>544</v>
      </c>
      <c r="AY1754" s="120" t="s">
        <v>545</v>
      </c>
      <c r="AZ1754" s="120"/>
      <c r="BA1754" s="120"/>
      <c r="BB1754" s="128"/>
      <c r="BC1754" s="110"/>
      <c r="BD1754" s="111"/>
      <c r="BE1754" s="111"/>
      <c r="BF1754" s="112"/>
      <c r="BG1754" s="111"/>
      <c r="BH1754" s="113"/>
      <c r="BI1754" s="111"/>
      <c r="BJ1754" s="111"/>
      <c r="BK1754" s="114"/>
      <c r="BL1754" s="122"/>
    </row>
    <row r="1755" spans="1:64" s="125" customFormat="1" ht="14.55" customHeight="1" x14ac:dyDescent="0.3">
      <c r="A1755" s="120">
        <v>1750</v>
      </c>
      <c r="B1755" s="120" t="s">
        <v>5879</v>
      </c>
      <c r="C1755" s="120" t="s">
        <v>178</v>
      </c>
      <c r="D1755" s="120" t="s">
        <v>850</v>
      </c>
      <c r="E1755" s="120" t="s">
        <v>851</v>
      </c>
      <c r="F1755" s="120" t="s">
        <v>852</v>
      </c>
      <c r="G1755" s="120" t="s">
        <v>853</v>
      </c>
      <c r="H1755" s="120" t="s">
        <v>854</v>
      </c>
      <c r="I1755" s="120">
        <v>40708</v>
      </c>
      <c r="J1755" s="120" t="s">
        <v>1402</v>
      </c>
      <c r="K1755" s="120">
        <v>40708</v>
      </c>
      <c r="L1755" s="120" t="s">
        <v>961</v>
      </c>
      <c r="M1755" s="120" t="s">
        <v>962</v>
      </c>
      <c r="N1755" s="120">
        <v>351988</v>
      </c>
      <c r="O1755" s="120" t="s">
        <v>930</v>
      </c>
      <c r="P1755" s="120">
        <v>91362</v>
      </c>
      <c r="Q1755" s="120" t="s">
        <v>931</v>
      </c>
      <c r="R1755" s="120" t="s">
        <v>179</v>
      </c>
      <c r="S1755" s="120" t="s">
        <v>932</v>
      </c>
      <c r="T1755" s="120" t="s">
        <v>185</v>
      </c>
      <c r="U1755" s="120" t="s">
        <v>181</v>
      </c>
      <c r="V1755" s="120">
        <v>0</v>
      </c>
      <c r="W1755" s="120" t="s">
        <v>5880</v>
      </c>
      <c r="X1755" s="120">
        <v>16862040</v>
      </c>
      <c r="Y1755" s="120" t="s">
        <v>933</v>
      </c>
      <c r="Z1755" s="120" t="s">
        <v>696</v>
      </c>
      <c r="AA1755" s="123">
        <v>29975</v>
      </c>
      <c r="AB1755" s="120" t="s">
        <v>548</v>
      </c>
      <c r="AC1755" s="120">
        <v>18</v>
      </c>
      <c r="AD1755" s="120" t="s">
        <v>192</v>
      </c>
      <c r="AE1755" s="120" t="s">
        <v>696</v>
      </c>
      <c r="AF1755" s="123">
        <v>2000</v>
      </c>
      <c r="AG1755" s="123">
        <v>2000</v>
      </c>
      <c r="AH1755" s="120" t="s">
        <v>188</v>
      </c>
      <c r="AI1755" s="123">
        <v>23201.03</v>
      </c>
      <c r="AJ1755" s="123">
        <v>170.99</v>
      </c>
      <c r="AK1755" s="123">
        <v>23372.02</v>
      </c>
      <c r="AL1755" s="123">
        <v>8995.7800000000007</v>
      </c>
      <c r="AM1755" s="123">
        <v>202.65</v>
      </c>
      <c r="AN1755" s="123">
        <v>9198.43</v>
      </c>
      <c r="AO1755" s="123">
        <v>6840.97</v>
      </c>
      <c r="AP1755" s="123">
        <v>202.65</v>
      </c>
      <c r="AQ1755" s="123">
        <v>7043.62</v>
      </c>
      <c r="AR1755" s="120">
        <v>44</v>
      </c>
      <c r="AS1755" s="120">
        <f>VLOOKUP(X1755:X4018,[7]Sheet1!$T$2:$AC$1764,10,0)</f>
        <v>1298</v>
      </c>
      <c r="AT1755" s="107" t="str">
        <f>VLOOKUP(X1755:X4012,'[8]Asset Classification'!$J$3:$S$2325,10,0)</f>
        <v>&gt;180</v>
      </c>
      <c r="AU1755" s="120"/>
      <c r="AV1755" s="120"/>
      <c r="AW1755" s="120"/>
      <c r="AX1755" s="120" t="s">
        <v>544</v>
      </c>
      <c r="AY1755" s="120" t="s">
        <v>545</v>
      </c>
      <c r="AZ1755" s="120"/>
      <c r="BA1755" s="120"/>
      <c r="BB1755" s="126"/>
      <c r="BC1755" s="110"/>
      <c r="BD1755" s="111"/>
      <c r="BE1755" s="111"/>
      <c r="BF1755" s="112"/>
      <c r="BG1755" s="111"/>
      <c r="BH1755" s="113"/>
      <c r="BI1755" s="111"/>
      <c r="BJ1755" s="111"/>
      <c r="BK1755" s="114"/>
      <c r="BL1755" s="122"/>
    </row>
    <row r="1756" spans="1:64" s="125" customFormat="1" ht="14.55" customHeight="1" x14ac:dyDescent="0.3">
      <c r="A1756" s="120">
        <v>1751</v>
      </c>
      <c r="B1756" s="120" t="s">
        <v>5879</v>
      </c>
      <c r="C1756" s="120" t="s">
        <v>178</v>
      </c>
      <c r="D1756" s="120" t="s">
        <v>850</v>
      </c>
      <c r="E1756" s="120" t="s">
        <v>851</v>
      </c>
      <c r="F1756" s="120" t="s">
        <v>852</v>
      </c>
      <c r="G1756" s="120" t="s">
        <v>853</v>
      </c>
      <c r="H1756" s="120" t="s">
        <v>854</v>
      </c>
      <c r="I1756" s="120">
        <v>40668</v>
      </c>
      <c r="J1756" s="120" t="s">
        <v>854</v>
      </c>
      <c r="K1756" s="120">
        <v>40668</v>
      </c>
      <c r="L1756" s="120" t="s">
        <v>906</v>
      </c>
      <c r="M1756" s="120" t="s">
        <v>907</v>
      </c>
      <c r="N1756" s="120">
        <v>62929</v>
      </c>
      <c r="O1756" s="120" t="s">
        <v>934</v>
      </c>
      <c r="P1756" s="120">
        <v>91373</v>
      </c>
      <c r="Q1756" s="120" t="s">
        <v>935</v>
      </c>
      <c r="R1756" s="120" t="s">
        <v>179</v>
      </c>
      <c r="S1756" s="120" t="s">
        <v>936</v>
      </c>
      <c r="T1756" s="120" t="s">
        <v>185</v>
      </c>
      <c r="U1756" s="120" t="s">
        <v>181</v>
      </c>
      <c r="V1756" s="120">
        <v>0</v>
      </c>
      <c r="W1756" s="120" t="s">
        <v>5880</v>
      </c>
      <c r="X1756" s="120">
        <v>16902825</v>
      </c>
      <c r="Y1756" s="120" t="s">
        <v>937</v>
      </c>
      <c r="Z1756" s="120" t="s">
        <v>938</v>
      </c>
      <c r="AA1756" s="123">
        <v>31116</v>
      </c>
      <c r="AB1756" s="120" t="s">
        <v>194</v>
      </c>
      <c r="AC1756" s="120">
        <v>18</v>
      </c>
      <c r="AD1756" s="120" t="s">
        <v>192</v>
      </c>
      <c r="AE1756" s="120" t="s">
        <v>938</v>
      </c>
      <c r="AF1756" s="123">
        <v>1800</v>
      </c>
      <c r="AG1756" s="123">
        <v>0</v>
      </c>
      <c r="AH1756" s="120" t="s">
        <v>184</v>
      </c>
      <c r="AI1756" s="123">
        <v>29890.73</v>
      </c>
      <c r="AJ1756" s="123">
        <v>15.73</v>
      </c>
      <c r="AK1756" s="123">
        <v>29906.46</v>
      </c>
      <c r="AL1756" s="123">
        <v>2058.54</v>
      </c>
      <c r="AM1756" s="123">
        <v>0</v>
      </c>
      <c r="AN1756" s="123">
        <v>2058.54</v>
      </c>
      <c r="AO1756" s="123">
        <v>1345.27</v>
      </c>
      <c r="AP1756" s="123">
        <v>0</v>
      </c>
      <c r="AQ1756" s="123">
        <v>1345.27</v>
      </c>
      <c r="AR1756" s="120">
        <v>41</v>
      </c>
      <c r="AS1756" s="120">
        <f>VLOOKUP(X1756:X4019,[7]Sheet1!$T$2:$AC$1764,10,0)</f>
        <v>1298</v>
      </c>
      <c r="AT1756" s="107" t="str">
        <f>VLOOKUP(X1756:X4013,'[8]Asset Classification'!$J$3:$S$2325,10,0)</f>
        <v>&gt;180</v>
      </c>
      <c r="AU1756" s="120"/>
      <c r="AV1756" s="120"/>
      <c r="AW1756" s="120"/>
      <c r="AX1756" s="120" t="s">
        <v>544</v>
      </c>
      <c r="AY1756" s="120" t="s">
        <v>545</v>
      </c>
      <c r="AZ1756" s="120"/>
      <c r="BA1756" s="120"/>
      <c r="BB1756" s="126"/>
      <c r="BC1756" s="110"/>
      <c r="BD1756" s="111"/>
      <c r="BE1756" s="111"/>
      <c r="BF1756" s="112"/>
      <c r="BG1756" s="111"/>
      <c r="BH1756" s="113"/>
      <c r="BI1756" s="111"/>
      <c r="BJ1756" s="111"/>
      <c r="BK1756" s="114"/>
      <c r="BL1756" s="122"/>
    </row>
    <row r="1757" spans="1:64" s="125" customFormat="1" ht="14.55" customHeight="1" x14ac:dyDescent="0.3">
      <c r="A1757" s="120">
        <v>1752</v>
      </c>
      <c r="B1757" s="120" t="s">
        <v>5879</v>
      </c>
      <c r="C1757" s="120" t="s">
        <v>178</v>
      </c>
      <c r="D1757" s="120" t="s">
        <v>850</v>
      </c>
      <c r="E1757" s="120" t="s">
        <v>851</v>
      </c>
      <c r="F1757" s="120" t="s">
        <v>852</v>
      </c>
      <c r="G1757" s="120" t="s">
        <v>853</v>
      </c>
      <c r="H1757" s="120" t="s">
        <v>854</v>
      </c>
      <c r="I1757" s="120">
        <v>178001</v>
      </c>
      <c r="J1757" s="120" t="s">
        <v>924</v>
      </c>
      <c r="K1757" s="120">
        <v>178001</v>
      </c>
      <c r="L1757" s="120" t="s">
        <v>925</v>
      </c>
      <c r="M1757" s="120" t="s">
        <v>926</v>
      </c>
      <c r="N1757" s="120">
        <v>62822</v>
      </c>
      <c r="O1757" s="120" t="s">
        <v>934</v>
      </c>
      <c r="P1757" s="120">
        <v>91373</v>
      </c>
      <c r="Q1757" s="120" t="s">
        <v>935</v>
      </c>
      <c r="R1757" s="120" t="s">
        <v>179</v>
      </c>
      <c r="S1757" s="120" t="s">
        <v>939</v>
      </c>
      <c r="T1757" s="120" t="s">
        <v>185</v>
      </c>
      <c r="U1757" s="120" t="s">
        <v>186</v>
      </c>
      <c r="V1757" s="120">
        <v>0</v>
      </c>
      <c r="W1757" s="120" t="s">
        <v>5880</v>
      </c>
      <c r="X1757" s="120">
        <v>16925227</v>
      </c>
      <c r="Y1757" s="120" t="s">
        <v>940</v>
      </c>
      <c r="Z1757" s="120" t="s">
        <v>938</v>
      </c>
      <c r="AA1757" s="123">
        <v>31116</v>
      </c>
      <c r="AB1757" s="120" t="s">
        <v>194</v>
      </c>
      <c r="AC1757" s="120">
        <v>18</v>
      </c>
      <c r="AD1757" s="120" t="s">
        <v>192</v>
      </c>
      <c r="AE1757" s="120" t="s">
        <v>938</v>
      </c>
      <c r="AF1757" s="123">
        <v>1350</v>
      </c>
      <c r="AG1757" s="123">
        <v>0</v>
      </c>
      <c r="AH1757" s="120" t="s">
        <v>184</v>
      </c>
      <c r="AI1757" s="123">
        <v>30250.73</v>
      </c>
      <c r="AJ1757" s="123">
        <v>11.87</v>
      </c>
      <c r="AK1757" s="123">
        <v>30262.6</v>
      </c>
      <c r="AL1757" s="123">
        <v>1689.61</v>
      </c>
      <c r="AM1757" s="123">
        <v>0</v>
      </c>
      <c r="AN1757" s="123">
        <v>1689.61</v>
      </c>
      <c r="AO1757" s="123">
        <v>895.27</v>
      </c>
      <c r="AP1757" s="123">
        <v>0</v>
      </c>
      <c r="AQ1757" s="123">
        <v>895.27</v>
      </c>
      <c r="AR1757" s="120">
        <v>41</v>
      </c>
      <c r="AS1757" s="120">
        <f>VLOOKUP(X1757:X4020,[7]Sheet1!$T$2:$AC$1764,10,0)</f>
        <v>1298</v>
      </c>
      <c r="AT1757" s="107" t="str">
        <f>VLOOKUP(X1757:X4014,'[8]Asset Classification'!$J$3:$S$2325,10,0)</f>
        <v>&gt;180</v>
      </c>
      <c r="AU1757" s="120"/>
      <c r="AV1757" s="120"/>
      <c r="AW1757" s="120"/>
      <c r="AX1757" s="120" t="s">
        <v>544</v>
      </c>
      <c r="AY1757" s="120" t="s">
        <v>545</v>
      </c>
      <c r="AZ1757" s="120"/>
      <c r="BA1757" s="120"/>
      <c r="BB1757" s="126"/>
      <c r="BC1757" s="110"/>
      <c r="BD1757" s="111"/>
      <c r="BE1757" s="111"/>
      <c r="BF1757" s="112"/>
      <c r="BG1757" s="111"/>
      <c r="BH1757" s="113"/>
      <c r="BI1757" s="111"/>
      <c r="BJ1757" s="111"/>
      <c r="BK1757" s="114"/>
      <c r="BL1757" s="122"/>
    </row>
    <row r="1758" spans="1:64" s="125" customFormat="1" ht="14.55" customHeight="1" x14ac:dyDescent="0.3">
      <c r="A1758" s="120">
        <v>1753</v>
      </c>
      <c r="B1758" s="120" t="s">
        <v>5879</v>
      </c>
      <c r="C1758" s="120" t="s">
        <v>178</v>
      </c>
      <c r="D1758" s="120" t="s">
        <v>850</v>
      </c>
      <c r="E1758" s="120" t="s">
        <v>851</v>
      </c>
      <c r="F1758" s="120" t="s">
        <v>852</v>
      </c>
      <c r="G1758" s="120" t="s">
        <v>853</v>
      </c>
      <c r="H1758" s="120" t="s">
        <v>854</v>
      </c>
      <c r="I1758" s="120">
        <v>176391</v>
      </c>
      <c r="J1758" s="120" t="s">
        <v>889</v>
      </c>
      <c r="K1758" s="120">
        <v>176391</v>
      </c>
      <c r="L1758" s="120" t="s">
        <v>1545</v>
      </c>
      <c r="M1758" s="120" t="s">
        <v>1546</v>
      </c>
      <c r="N1758" s="120">
        <v>389065</v>
      </c>
      <c r="O1758" s="120" t="s">
        <v>982</v>
      </c>
      <c r="P1758" s="120">
        <v>91392</v>
      </c>
      <c r="Q1758" s="120" t="s">
        <v>983</v>
      </c>
      <c r="R1758" s="120" t="s">
        <v>179</v>
      </c>
      <c r="S1758" s="120" t="s">
        <v>987</v>
      </c>
      <c r="T1758" s="120" t="s">
        <v>180</v>
      </c>
      <c r="U1758" s="120" t="s">
        <v>186</v>
      </c>
      <c r="V1758" s="120">
        <v>0</v>
      </c>
      <c r="W1758" s="120" t="s">
        <v>5880</v>
      </c>
      <c r="X1758" s="120">
        <v>18474619</v>
      </c>
      <c r="Y1758" s="120" t="s">
        <v>988</v>
      </c>
      <c r="Z1758" s="120" t="s">
        <v>986</v>
      </c>
      <c r="AA1758" s="123">
        <v>31116</v>
      </c>
      <c r="AB1758" s="120" t="s">
        <v>194</v>
      </c>
      <c r="AC1758" s="120">
        <v>24</v>
      </c>
      <c r="AD1758" s="120" t="s">
        <v>192</v>
      </c>
      <c r="AE1758" s="120" t="s">
        <v>986</v>
      </c>
      <c r="AF1758" s="123">
        <v>1645</v>
      </c>
      <c r="AG1758" s="123">
        <v>1645</v>
      </c>
      <c r="AH1758" s="120" t="s">
        <v>184</v>
      </c>
      <c r="AI1758" s="123">
        <v>18419</v>
      </c>
      <c r="AJ1758" s="123">
        <v>64.48</v>
      </c>
      <c r="AK1758" s="123">
        <v>18483.48</v>
      </c>
      <c r="AL1758" s="123">
        <v>14392</v>
      </c>
      <c r="AM1758" s="123">
        <v>1166.52</v>
      </c>
      <c r="AN1758" s="123">
        <v>15558.52</v>
      </c>
      <c r="AO1758" s="123">
        <v>12697</v>
      </c>
      <c r="AP1758" s="123">
        <v>1166.52</v>
      </c>
      <c r="AQ1758" s="123">
        <v>13863.52</v>
      </c>
      <c r="AR1758" s="120">
        <v>45</v>
      </c>
      <c r="AS1758" s="120">
        <f>VLOOKUP(X1758:X4021,[7]Sheet1!$T$2:$AC$1764,10,0)</f>
        <v>1298</v>
      </c>
      <c r="AT1758" s="107" t="str">
        <f>VLOOKUP(X1758:X4015,'[8]Asset Classification'!$J$3:$S$2325,10,0)</f>
        <v>&gt;180</v>
      </c>
      <c r="AU1758" s="120"/>
      <c r="AV1758" s="120"/>
      <c r="AW1758" s="120"/>
      <c r="AX1758" s="120" t="s">
        <v>544</v>
      </c>
      <c r="AY1758" s="120" t="s">
        <v>545</v>
      </c>
      <c r="AZ1758" s="120"/>
      <c r="BA1758" s="120"/>
      <c r="BB1758" s="126"/>
      <c r="BC1758" s="110"/>
      <c r="BD1758" s="111"/>
      <c r="BE1758" s="111"/>
      <c r="BF1758" s="112"/>
      <c r="BG1758" s="111"/>
      <c r="BH1758" s="113"/>
      <c r="BI1758" s="111"/>
      <c r="BJ1758" s="111"/>
      <c r="BK1758" s="114"/>
      <c r="BL1758" s="122"/>
    </row>
    <row r="1759" spans="1:64" s="125" customFormat="1" ht="14.55" customHeight="1" x14ac:dyDescent="0.3">
      <c r="A1759" s="120">
        <v>1754</v>
      </c>
      <c r="B1759" s="120" t="s">
        <v>5879</v>
      </c>
      <c r="C1759" s="120" t="s">
        <v>178</v>
      </c>
      <c r="D1759" s="120" t="s">
        <v>850</v>
      </c>
      <c r="E1759" s="120" t="s">
        <v>851</v>
      </c>
      <c r="F1759" s="120" t="s">
        <v>852</v>
      </c>
      <c r="G1759" s="120" t="s">
        <v>853</v>
      </c>
      <c r="H1759" s="120" t="s">
        <v>854</v>
      </c>
      <c r="I1759" s="120">
        <v>168143</v>
      </c>
      <c r="J1759" s="120" t="s">
        <v>854</v>
      </c>
      <c r="K1759" s="120">
        <v>168143</v>
      </c>
      <c r="L1759" s="120" t="s">
        <v>925</v>
      </c>
      <c r="M1759" s="120" t="s">
        <v>926</v>
      </c>
      <c r="N1759" s="120">
        <v>388550</v>
      </c>
      <c r="O1759" s="120" t="s">
        <v>998</v>
      </c>
      <c r="P1759" s="120">
        <v>91387</v>
      </c>
      <c r="Q1759" s="120" t="s">
        <v>999</v>
      </c>
      <c r="R1759" s="120" t="s">
        <v>179</v>
      </c>
      <c r="S1759" s="120" t="s">
        <v>1000</v>
      </c>
      <c r="T1759" s="120" t="s">
        <v>180</v>
      </c>
      <c r="U1759" s="120" t="s">
        <v>186</v>
      </c>
      <c r="V1759" s="120">
        <v>0</v>
      </c>
      <c r="W1759" s="120" t="s">
        <v>5880</v>
      </c>
      <c r="X1759" s="120">
        <v>18524776</v>
      </c>
      <c r="Y1759" s="120" t="s">
        <v>1001</v>
      </c>
      <c r="Z1759" s="120" t="s">
        <v>1002</v>
      </c>
      <c r="AA1759" s="123">
        <v>31116</v>
      </c>
      <c r="AB1759" s="120" t="s">
        <v>189</v>
      </c>
      <c r="AC1759" s="120">
        <v>24</v>
      </c>
      <c r="AD1759" s="120" t="s">
        <v>192</v>
      </c>
      <c r="AE1759" s="120" t="s">
        <v>1002</v>
      </c>
      <c r="AF1759" s="123">
        <v>1645</v>
      </c>
      <c r="AG1759" s="123">
        <v>1645</v>
      </c>
      <c r="AH1759" s="120" t="s">
        <v>184</v>
      </c>
      <c r="AI1759" s="123">
        <v>6794.82</v>
      </c>
      <c r="AJ1759" s="123">
        <v>189.48</v>
      </c>
      <c r="AK1759" s="123">
        <v>6984.3</v>
      </c>
      <c r="AL1759" s="123">
        <v>26406.39</v>
      </c>
      <c r="AM1759" s="123">
        <v>5110.34</v>
      </c>
      <c r="AN1759" s="123">
        <v>31516.73</v>
      </c>
      <c r="AO1759" s="123">
        <v>26302.18</v>
      </c>
      <c r="AP1759" s="123">
        <v>5110.34</v>
      </c>
      <c r="AQ1759" s="123">
        <v>31412.52</v>
      </c>
      <c r="AR1759" s="120">
        <v>45</v>
      </c>
      <c r="AS1759" s="120">
        <f>VLOOKUP(X1759:X4022,[7]Sheet1!$T$2:$AC$1764,10,0)</f>
        <v>1298</v>
      </c>
      <c r="AT1759" s="107" t="str">
        <f>VLOOKUP(X1759:X4016,'[8]Asset Classification'!$J$3:$S$2325,10,0)</f>
        <v>&gt;180</v>
      </c>
      <c r="AU1759" s="120"/>
      <c r="AV1759" s="120"/>
      <c r="AW1759" s="120"/>
      <c r="AX1759" s="120" t="s">
        <v>544</v>
      </c>
      <c r="AY1759" s="120" t="s">
        <v>545</v>
      </c>
      <c r="AZ1759" s="120"/>
      <c r="BA1759" s="120"/>
      <c r="BB1759" s="126"/>
      <c r="BC1759" s="110"/>
      <c r="BD1759" s="111"/>
      <c r="BE1759" s="111"/>
      <c r="BF1759" s="112"/>
      <c r="BG1759" s="111"/>
      <c r="BH1759" s="113"/>
      <c r="BI1759" s="111"/>
      <c r="BJ1759" s="111"/>
      <c r="BK1759" s="114"/>
      <c r="BL1759" s="122"/>
    </row>
    <row r="1760" spans="1:64" s="125" customFormat="1" ht="14.55" customHeight="1" x14ac:dyDescent="0.3">
      <c r="A1760" s="120">
        <v>1755</v>
      </c>
      <c r="B1760" s="120" t="s">
        <v>5879</v>
      </c>
      <c r="C1760" s="120" t="s">
        <v>178</v>
      </c>
      <c r="D1760" s="120" t="s">
        <v>850</v>
      </c>
      <c r="E1760" s="120" t="s">
        <v>851</v>
      </c>
      <c r="F1760" s="120" t="s">
        <v>852</v>
      </c>
      <c r="G1760" s="120" t="s">
        <v>853</v>
      </c>
      <c r="H1760" s="120" t="s">
        <v>854</v>
      </c>
      <c r="I1760" s="120">
        <v>168143</v>
      </c>
      <c r="J1760" s="120" t="s">
        <v>854</v>
      </c>
      <c r="K1760" s="120">
        <v>168143</v>
      </c>
      <c r="L1760" s="120" t="s">
        <v>925</v>
      </c>
      <c r="M1760" s="120" t="s">
        <v>926</v>
      </c>
      <c r="N1760" s="120">
        <v>388550</v>
      </c>
      <c r="O1760" s="120" t="s">
        <v>982</v>
      </c>
      <c r="P1760" s="120">
        <v>91392</v>
      </c>
      <c r="Q1760" s="120" t="s">
        <v>983</v>
      </c>
      <c r="R1760" s="120" t="s">
        <v>179</v>
      </c>
      <c r="S1760" s="120" t="s">
        <v>1025</v>
      </c>
      <c r="T1760" s="120" t="s">
        <v>180</v>
      </c>
      <c r="U1760" s="120" t="s">
        <v>186</v>
      </c>
      <c r="V1760" s="120">
        <v>0</v>
      </c>
      <c r="W1760" s="120" t="s">
        <v>5881</v>
      </c>
      <c r="X1760" s="120">
        <v>18653467</v>
      </c>
      <c r="Y1760" s="120" t="s">
        <v>1026</v>
      </c>
      <c r="Z1760" s="120" t="s">
        <v>986</v>
      </c>
      <c r="AA1760" s="123">
        <v>31116</v>
      </c>
      <c r="AB1760" s="120" t="s">
        <v>194</v>
      </c>
      <c r="AC1760" s="120">
        <v>24</v>
      </c>
      <c r="AD1760" s="120" t="s">
        <v>192</v>
      </c>
      <c r="AE1760" s="120" t="s">
        <v>986</v>
      </c>
      <c r="AF1760" s="123">
        <v>1645</v>
      </c>
      <c r="AG1760" s="123">
        <v>1645</v>
      </c>
      <c r="AH1760" s="120" t="s">
        <v>184</v>
      </c>
      <c r="AI1760" s="123">
        <v>15387.91</v>
      </c>
      <c r="AJ1760" s="123">
        <v>525.59</v>
      </c>
      <c r="AK1760" s="123">
        <v>15913.5</v>
      </c>
      <c r="AL1760" s="123">
        <v>16670.64</v>
      </c>
      <c r="AM1760" s="123">
        <v>1899.43</v>
      </c>
      <c r="AN1760" s="123">
        <v>18570.07</v>
      </c>
      <c r="AO1760" s="123">
        <v>16488.09</v>
      </c>
      <c r="AP1760" s="123">
        <v>1899.43</v>
      </c>
      <c r="AQ1760" s="123">
        <v>18387.52</v>
      </c>
      <c r="AR1760" s="120">
        <v>45</v>
      </c>
      <c r="AS1760" s="120">
        <f>VLOOKUP(X1760:X4023,[7]Sheet1!$T$2:$AC$1764,10,0)</f>
        <v>1298</v>
      </c>
      <c r="AT1760" s="107" t="str">
        <f>VLOOKUP(X1760:X4017,'[8]Asset Classification'!$J$3:$S$2325,10,0)</f>
        <v>&gt;180</v>
      </c>
      <c r="AU1760" s="120"/>
      <c r="AV1760" s="120"/>
      <c r="AW1760" s="120"/>
      <c r="AX1760" s="120" t="s">
        <v>544</v>
      </c>
      <c r="AY1760" s="120" t="s">
        <v>545</v>
      </c>
      <c r="AZ1760" s="120"/>
      <c r="BA1760" s="120"/>
      <c r="BB1760" s="126"/>
      <c r="BC1760" s="110"/>
      <c r="BD1760" s="111"/>
      <c r="BE1760" s="111"/>
      <c r="BF1760" s="112"/>
      <c r="BG1760" s="111"/>
      <c r="BH1760" s="113"/>
      <c r="BI1760" s="111"/>
      <c r="BJ1760" s="111"/>
      <c r="BK1760" s="114"/>
      <c r="BL1760" s="122"/>
    </row>
    <row r="1761" spans="1:64" s="125" customFormat="1" ht="14.55" customHeight="1" x14ac:dyDescent="0.3">
      <c r="A1761" s="120">
        <v>1756</v>
      </c>
      <c r="B1761" s="120" t="s">
        <v>5879</v>
      </c>
      <c r="C1761" s="120" t="s">
        <v>178</v>
      </c>
      <c r="D1761" s="120" t="s">
        <v>850</v>
      </c>
      <c r="E1761" s="120" t="s">
        <v>851</v>
      </c>
      <c r="F1761" s="120" t="s">
        <v>852</v>
      </c>
      <c r="G1761" s="120" t="s">
        <v>853</v>
      </c>
      <c r="H1761" s="120" t="s">
        <v>854</v>
      </c>
      <c r="I1761" s="120">
        <v>40735</v>
      </c>
      <c r="J1761" s="120" t="s">
        <v>915</v>
      </c>
      <c r="K1761" s="120">
        <v>40735</v>
      </c>
      <c r="L1761" s="120" t="s">
        <v>916</v>
      </c>
      <c r="M1761" s="120" t="s">
        <v>917</v>
      </c>
      <c r="N1761" s="120">
        <v>62870</v>
      </c>
      <c r="O1761" s="120" t="s">
        <v>982</v>
      </c>
      <c r="P1761" s="120">
        <v>91392</v>
      </c>
      <c r="Q1761" s="120" t="s">
        <v>983</v>
      </c>
      <c r="R1761" s="120" t="s">
        <v>179</v>
      </c>
      <c r="S1761" s="120" t="s">
        <v>1032</v>
      </c>
      <c r="T1761" s="120" t="s">
        <v>180</v>
      </c>
      <c r="U1761" s="120" t="s">
        <v>186</v>
      </c>
      <c r="V1761" s="120">
        <v>0</v>
      </c>
      <c r="W1761" s="120" t="s">
        <v>5880</v>
      </c>
      <c r="X1761" s="120">
        <v>18666724</v>
      </c>
      <c r="Y1761" s="120" t="s">
        <v>1033</v>
      </c>
      <c r="Z1761" s="120" t="s">
        <v>986</v>
      </c>
      <c r="AA1761" s="123">
        <v>31116</v>
      </c>
      <c r="AB1761" s="120" t="s">
        <v>194</v>
      </c>
      <c r="AC1761" s="120">
        <v>24</v>
      </c>
      <c r="AD1761" s="120" t="s">
        <v>192</v>
      </c>
      <c r="AE1761" s="120" t="s">
        <v>986</v>
      </c>
      <c r="AF1761" s="123">
        <v>1645</v>
      </c>
      <c r="AG1761" s="123">
        <v>1645</v>
      </c>
      <c r="AH1761" s="120" t="s">
        <v>188</v>
      </c>
      <c r="AI1761" s="123">
        <v>6078.72</v>
      </c>
      <c r="AJ1761" s="123">
        <v>189.48</v>
      </c>
      <c r="AK1761" s="123">
        <v>6268.2</v>
      </c>
      <c r="AL1761" s="123">
        <v>31288.63</v>
      </c>
      <c r="AM1761" s="123">
        <v>6367.24</v>
      </c>
      <c r="AN1761" s="123">
        <v>37655.870000000003</v>
      </c>
      <c r="AO1761" s="123">
        <v>27949.279999999999</v>
      </c>
      <c r="AP1761" s="123">
        <v>6367.24</v>
      </c>
      <c r="AQ1761" s="123">
        <v>34316.519999999997</v>
      </c>
      <c r="AR1761" s="120">
        <v>45</v>
      </c>
      <c r="AS1761" s="120">
        <f>VLOOKUP(X1761:X4024,[7]Sheet1!$T$2:$AC$1764,10,0)</f>
        <v>1298</v>
      </c>
      <c r="AT1761" s="107" t="str">
        <f>VLOOKUP(X1761:X4018,'[8]Asset Classification'!$J$3:$S$2325,10,0)</f>
        <v>&gt;180</v>
      </c>
      <c r="AU1761" s="120"/>
      <c r="AV1761" s="120"/>
      <c r="AW1761" s="120"/>
      <c r="AX1761" s="120" t="s">
        <v>544</v>
      </c>
      <c r="AY1761" s="120" t="s">
        <v>545</v>
      </c>
      <c r="AZ1761" s="120"/>
      <c r="BA1761" s="120"/>
      <c r="BB1761" s="126"/>
      <c r="BC1761" s="110"/>
      <c r="BD1761" s="111"/>
      <c r="BE1761" s="111"/>
      <c r="BF1761" s="112"/>
      <c r="BG1761" s="111"/>
      <c r="BH1761" s="113"/>
      <c r="BI1761" s="111"/>
      <c r="BJ1761" s="111"/>
      <c r="BK1761" s="114"/>
      <c r="BL1761" s="122"/>
    </row>
    <row r="1762" spans="1:64" s="125" customFormat="1" ht="14.55" customHeight="1" x14ac:dyDescent="0.3">
      <c r="A1762" s="120">
        <v>1757</v>
      </c>
      <c r="B1762" s="120" t="s">
        <v>5879</v>
      </c>
      <c r="C1762" s="120" t="s">
        <v>178</v>
      </c>
      <c r="D1762" s="120" t="s">
        <v>850</v>
      </c>
      <c r="E1762" s="120" t="s">
        <v>851</v>
      </c>
      <c r="F1762" s="120" t="s">
        <v>852</v>
      </c>
      <c r="G1762" s="120" t="s">
        <v>853</v>
      </c>
      <c r="H1762" s="120" t="s">
        <v>854</v>
      </c>
      <c r="I1762" s="120">
        <v>40735</v>
      </c>
      <c r="J1762" s="120" t="s">
        <v>915</v>
      </c>
      <c r="K1762" s="120">
        <v>40735</v>
      </c>
      <c r="L1762" s="120" t="s">
        <v>916</v>
      </c>
      <c r="M1762" s="120" t="s">
        <v>917</v>
      </c>
      <c r="N1762" s="120">
        <v>62866</v>
      </c>
      <c r="O1762" s="120" t="s">
        <v>1054</v>
      </c>
      <c r="P1762" s="120">
        <v>91399</v>
      </c>
      <c r="Q1762" s="120" t="s">
        <v>1055</v>
      </c>
      <c r="R1762" s="120" t="s">
        <v>179</v>
      </c>
      <c r="S1762" s="120" t="s">
        <v>1061</v>
      </c>
      <c r="T1762" s="120" t="s">
        <v>215</v>
      </c>
      <c r="U1762" s="120" t="s">
        <v>186</v>
      </c>
      <c r="V1762" s="120">
        <v>0</v>
      </c>
      <c r="W1762" s="120" t="s">
        <v>5880</v>
      </c>
      <c r="X1762" s="120">
        <v>18729305</v>
      </c>
      <c r="Y1762" s="120" t="s">
        <v>1062</v>
      </c>
      <c r="Z1762" s="120" t="s">
        <v>1058</v>
      </c>
      <c r="AA1762" s="123">
        <v>31116</v>
      </c>
      <c r="AB1762" s="120" t="s">
        <v>194</v>
      </c>
      <c r="AC1762" s="120">
        <v>24</v>
      </c>
      <c r="AD1762" s="120" t="s">
        <v>192</v>
      </c>
      <c r="AE1762" s="120" t="s">
        <v>1058</v>
      </c>
      <c r="AF1762" s="123">
        <v>1645</v>
      </c>
      <c r="AG1762" s="123">
        <v>1645</v>
      </c>
      <c r="AH1762" s="120" t="s">
        <v>184</v>
      </c>
      <c r="AI1762" s="123">
        <v>11048.88</v>
      </c>
      <c r="AJ1762" s="123">
        <v>164</v>
      </c>
      <c r="AK1762" s="123">
        <v>11212.88</v>
      </c>
      <c r="AL1762" s="123">
        <v>20946.22</v>
      </c>
      <c r="AM1762" s="123">
        <v>2903.4</v>
      </c>
      <c r="AN1762" s="123">
        <v>23849.62</v>
      </c>
      <c r="AO1762" s="123">
        <v>20710.12</v>
      </c>
      <c r="AP1762" s="123">
        <v>2903.4</v>
      </c>
      <c r="AQ1762" s="123">
        <v>23613.52</v>
      </c>
      <c r="AR1762" s="120">
        <v>43</v>
      </c>
      <c r="AS1762" s="120">
        <f>VLOOKUP(X1762:X4025,[7]Sheet1!$T$2:$AC$1764,10,0)</f>
        <v>1298</v>
      </c>
      <c r="AT1762" s="107" t="str">
        <f>VLOOKUP(X1762:X4019,'[8]Asset Classification'!$J$3:$S$2325,10,0)</f>
        <v>&gt;180</v>
      </c>
      <c r="AU1762" s="120"/>
      <c r="AV1762" s="120"/>
      <c r="AW1762" s="120"/>
      <c r="AX1762" s="120" t="s">
        <v>544</v>
      </c>
      <c r="AY1762" s="120" t="s">
        <v>545</v>
      </c>
      <c r="AZ1762" s="120"/>
      <c r="BA1762" s="120"/>
      <c r="BB1762" s="126"/>
      <c r="BC1762" s="110"/>
      <c r="BD1762" s="111"/>
      <c r="BE1762" s="111"/>
      <c r="BF1762" s="112"/>
      <c r="BG1762" s="111"/>
      <c r="BH1762" s="113"/>
      <c r="BI1762" s="111"/>
      <c r="BJ1762" s="111"/>
      <c r="BK1762" s="114"/>
      <c r="BL1762" s="122"/>
    </row>
    <row r="1763" spans="1:64" s="125" customFormat="1" x14ac:dyDescent="0.3">
      <c r="A1763" s="120">
        <v>1758</v>
      </c>
      <c r="B1763" s="120" t="s">
        <v>5879</v>
      </c>
      <c r="C1763" s="120" t="s">
        <v>178</v>
      </c>
      <c r="D1763" s="120" t="s">
        <v>850</v>
      </c>
      <c r="E1763" s="120" t="s">
        <v>851</v>
      </c>
      <c r="F1763" s="120" t="s">
        <v>852</v>
      </c>
      <c r="G1763" s="120" t="s">
        <v>853</v>
      </c>
      <c r="H1763" s="120" t="s">
        <v>854</v>
      </c>
      <c r="I1763" s="120">
        <v>40745</v>
      </c>
      <c r="J1763" s="120" t="s">
        <v>1245</v>
      </c>
      <c r="K1763" s="120">
        <v>40745</v>
      </c>
      <c r="L1763" s="120" t="s">
        <v>855</v>
      </c>
      <c r="M1763" s="120" t="s">
        <v>856</v>
      </c>
      <c r="N1763" s="120">
        <v>430776</v>
      </c>
      <c r="O1763" s="120" t="s">
        <v>1266</v>
      </c>
      <c r="P1763" s="120">
        <v>91461</v>
      </c>
      <c r="Q1763" s="120" t="s">
        <v>1267</v>
      </c>
      <c r="R1763" s="120" t="s">
        <v>179</v>
      </c>
      <c r="S1763" s="120" t="s">
        <v>1329</v>
      </c>
      <c r="T1763" s="120" t="s">
        <v>185</v>
      </c>
      <c r="U1763" s="120" t="s">
        <v>186</v>
      </c>
      <c r="V1763" s="120">
        <v>0</v>
      </c>
      <c r="W1763" s="120" t="s">
        <v>5880</v>
      </c>
      <c r="X1763" s="120">
        <v>21825150</v>
      </c>
      <c r="Y1763" s="120" t="s">
        <v>1330</v>
      </c>
      <c r="Z1763" s="120" t="s">
        <v>725</v>
      </c>
      <c r="AA1763" s="123">
        <v>31116</v>
      </c>
      <c r="AB1763" s="120" t="s">
        <v>189</v>
      </c>
      <c r="AC1763" s="120">
        <v>24</v>
      </c>
      <c r="AD1763" s="120" t="s">
        <v>192</v>
      </c>
      <c r="AE1763" s="120" t="s">
        <v>725</v>
      </c>
      <c r="AF1763" s="123">
        <v>1650</v>
      </c>
      <c r="AG1763" s="123">
        <v>1650</v>
      </c>
      <c r="AH1763" s="120" t="s">
        <v>196</v>
      </c>
      <c r="AI1763" s="123">
        <v>4399.8999999999996</v>
      </c>
      <c r="AJ1763" s="123">
        <v>0</v>
      </c>
      <c r="AK1763" s="123">
        <v>4399.8999999999996</v>
      </c>
      <c r="AL1763" s="123">
        <v>32081.85</v>
      </c>
      <c r="AM1763" s="123">
        <v>6628.9</v>
      </c>
      <c r="AN1763" s="123">
        <v>38710.75</v>
      </c>
      <c r="AO1763" s="123">
        <v>29635.1</v>
      </c>
      <c r="AP1763" s="123">
        <v>6628.9</v>
      </c>
      <c r="AQ1763" s="123">
        <v>36264</v>
      </c>
      <c r="AR1763" s="120">
        <v>44</v>
      </c>
      <c r="AS1763" s="120">
        <f>VLOOKUP(X1763:X4026,[7]Sheet1!$T$2:$AC$1764,10,0)</f>
        <v>1298</v>
      </c>
      <c r="AT1763" s="107" t="str">
        <f>VLOOKUP(X1763:X4020,'[8]Asset Classification'!$J$3:$S$2325,10,0)</f>
        <v>&gt;180</v>
      </c>
      <c r="AU1763" s="120"/>
      <c r="AV1763" s="120"/>
      <c r="AW1763" s="120"/>
      <c r="AX1763" s="120" t="s">
        <v>544</v>
      </c>
      <c r="AY1763" s="120" t="s">
        <v>545</v>
      </c>
      <c r="AZ1763" s="120"/>
      <c r="BA1763" s="120"/>
      <c r="BB1763" s="126"/>
      <c r="BC1763" s="110"/>
      <c r="BD1763" s="111"/>
      <c r="BE1763" s="111"/>
      <c r="BF1763" s="112"/>
      <c r="BG1763" s="111"/>
      <c r="BH1763" s="113"/>
      <c r="BI1763" s="111"/>
      <c r="BJ1763" s="111"/>
      <c r="BK1763" s="114"/>
      <c r="BL1763" s="122"/>
    </row>
    <row r="1764" spans="1:64" s="125" customFormat="1" ht="14.55" customHeight="1" x14ac:dyDescent="0.3">
      <c r="A1764" s="120">
        <v>1759</v>
      </c>
      <c r="B1764" s="120" t="s">
        <v>5879</v>
      </c>
      <c r="C1764" s="120" t="s">
        <v>178</v>
      </c>
      <c r="D1764" s="120" t="s">
        <v>850</v>
      </c>
      <c r="E1764" s="120" t="s">
        <v>851</v>
      </c>
      <c r="F1764" s="120" t="s">
        <v>852</v>
      </c>
      <c r="G1764" s="120" t="s">
        <v>853</v>
      </c>
      <c r="H1764" s="120" t="s">
        <v>854</v>
      </c>
      <c r="I1764" s="120">
        <v>170476</v>
      </c>
      <c r="J1764" s="120" t="s">
        <v>1540</v>
      </c>
      <c r="K1764" s="120">
        <v>170476</v>
      </c>
      <c r="L1764" s="120" t="s">
        <v>1187</v>
      </c>
      <c r="M1764" s="120" t="s">
        <v>1188</v>
      </c>
      <c r="N1764" s="120">
        <v>359207</v>
      </c>
      <c r="O1764" s="120" t="s">
        <v>1331</v>
      </c>
      <c r="P1764" s="120">
        <v>91462</v>
      </c>
      <c r="Q1764" s="120" t="s">
        <v>1332</v>
      </c>
      <c r="R1764" s="120" t="s">
        <v>179</v>
      </c>
      <c r="S1764" s="120" t="s">
        <v>1333</v>
      </c>
      <c r="T1764" s="120" t="s">
        <v>185</v>
      </c>
      <c r="U1764" s="120" t="s">
        <v>186</v>
      </c>
      <c r="V1764" s="120">
        <v>0</v>
      </c>
      <c r="W1764" s="120" t="s">
        <v>5880</v>
      </c>
      <c r="X1764" s="120">
        <v>21826206</v>
      </c>
      <c r="Y1764" s="120" t="s">
        <v>1334</v>
      </c>
      <c r="Z1764" s="120" t="s">
        <v>630</v>
      </c>
      <c r="AA1764" s="123">
        <v>37339</v>
      </c>
      <c r="AB1764" s="120" t="s">
        <v>189</v>
      </c>
      <c r="AC1764" s="120">
        <v>24</v>
      </c>
      <c r="AD1764" s="120" t="s">
        <v>192</v>
      </c>
      <c r="AE1764" s="120" t="s">
        <v>630</v>
      </c>
      <c r="AF1764" s="123">
        <v>1950</v>
      </c>
      <c r="AG1764" s="123">
        <v>1950</v>
      </c>
      <c r="AH1764" s="120" t="s">
        <v>196</v>
      </c>
      <c r="AI1764" s="123">
        <v>10027.469999999999</v>
      </c>
      <c r="AJ1764" s="123">
        <v>0</v>
      </c>
      <c r="AK1764" s="123">
        <v>10027.469999999999</v>
      </c>
      <c r="AL1764" s="123">
        <v>27766.53</v>
      </c>
      <c r="AM1764" s="123">
        <v>3309.47</v>
      </c>
      <c r="AN1764" s="123">
        <v>31076</v>
      </c>
      <c r="AO1764" s="123">
        <v>27311.53</v>
      </c>
      <c r="AP1764" s="123">
        <v>3309.47</v>
      </c>
      <c r="AQ1764" s="123">
        <v>30621</v>
      </c>
      <c r="AR1764" s="120">
        <v>45</v>
      </c>
      <c r="AS1764" s="120">
        <f>VLOOKUP(X1764:X4027,[7]Sheet1!$T$2:$AC$1764,10,0)</f>
        <v>1298</v>
      </c>
      <c r="AT1764" s="107" t="str">
        <f>VLOOKUP(X1764:X4021,'[8]Asset Classification'!$J$3:$S$2325,10,0)</f>
        <v>&gt;180</v>
      </c>
      <c r="AU1764" s="120"/>
      <c r="AV1764" s="120"/>
      <c r="AW1764" s="120"/>
      <c r="AX1764" s="120" t="s">
        <v>544</v>
      </c>
      <c r="AY1764" s="120" t="s">
        <v>545</v>
      </c>
      <c r="AZ1764" s="120"/>
      <c r="BA1764" s="120"/>
      <c r="BB1764" s="126"/>
      <c r="BC1764" s="110"/>
      <c r="BD1764" s="111"/>
      <c r="BE1764" s="111"/>
      <c r="BF1764" s="112"/>
      <c r="BG1764" s="111"/>
      <c r="BH1764" s="113"/>
      <c r="BI1764" s="111"/>
      <c r="BJ1764" s="111"/>
      <c r="BK1764" s="114"/>
      <c r="BL1764" s="122"/>
    </row>
    <row r="1765" spans="1:64" s="125" customFormat="1" ht="14.55" customHeight="1" x14ac:dyDescent="0.3">
      <c r="A1765" s="120">
        <v>1760</v>
      </c>
      <c r="B1765" s="120" t="s">
        <v>5879</v>
      </c>
      <c r="C1765" s="120" t="s">
        <v>178</v>
      </c>
      <c r="D1765" s="120" t="s">
        <v>850</v>
      </c>
      <c r="E1765" s="120" t="s">
        <v>851</v>
      </c>
      <c r="F1765" s="120" t="s">
        <v>852</v>
      </c>
      <c r="G1765" s="120" t="s">
        <v>853</v>
      </c>
      <c r="H1765" s="120" t="s">
        <v>854</v>
      </c>
      <c r="I1765" s="120">
        <v>168143</v>
      </c>
      <c r="J1765" s="120" t="s">
        <v>854</v>
      </c>
      <c r="K1765" s="120">
        <v>168143</v>
      </c>
      <c r="L1765" s="120" t="s">
        <v>890</v>
      </c>
      <c r="M1765" s="120" t="s">
        <v>891</v>
      </c>
      <c r="N1765" s="120">
        <v>62942</v>
      </c>
      <c r="O1765" s="120" t="s">
        <v>1331</v>
      </c>
      <c r="P1765" s="120">
        <v>91462</v>
      </c>
      <c r="Q1765" s="120" t="s">
        <v>1332</v>
      </c>
      <c r="R1765" s="120" t="s">
        <v>179</v>
      </c>
      <c r="S1765" s="120" t="s">
        <v>1351</v>
      </c>
      <c r="T1765" s="120" t="s">
        <v>185</v>
      </c>
      <c r="U1765" s="120" t="s">
        <v>181</v>
      </c>
      <c r="V1765" s="120">
        <v>0</v>
      </c>
      <c r="W1765" s="120" t="s">
        <v>1352</v>
      </c>
      <c r="X1765" s="120">
        <v>21852239</v>
      </c>
      <c r="Y1765" s="120" t="s">
        <v>1353</v>
      </c>
      <c r="Z1765" s="120" t="s">
        <v>630</v>
      </c>
      <c r="AA1765" s="123">
        <v>37339</v>
      </c>
      <c r="AB1765" s="120" t="s">
        <v>189</v>
      </c>
      <c r="AC1765" s="120">
        <v>24</v>
      </c>
      <c r="AD1765" s="120" t="s">
        <v>192</v>
      </c>
      <c r="AE1765" s="120" t="s">
        <v>630</v>
      </c>
      <c r="AF1765" s="123">
        <v>1950</v>
      </c>
      <c r="AG1765" s="123">
        <v>1950</v>
      </c>
      <c r="AH1765" s="120" t="s">
        <v>1354</v>
      </c>
      <c r="AI1765" s="123">
        <v>9273.09</v>
      </c>
      <c r="AJ1765" s="123">
        <v>531.15</v>
      </c>
      <c r="AK1765" s="123">
        <v>9804.24</v>
      </c>
      <c r="AL1765" s="123">
        <v>30240.54</v>
      </c>
      <c r="AM1765" s="123">
        <v>5516.09</v>
      </c>
      <c r="AN1765" s="123">
        <v>35756.629999999997</v>
      </c>
      <c r="AO1765" s="123">
        <v>29990.91</v>
      </c>
      <c r="AP1765" s="123">
        <v>5516.09</v>
      </c>
      <c r="AQ1765" s="123">
        <v>35507</v>
      </c>
      <c r="AR1765" s="120">
        <v>45</v>
      </c>
      <c r="AS1765" s="120">
        <f>VLOOKUP(X1765:X4028,[7]Sheet1!$T$2:$AC$1764,10,0)</f>
        <v>1298</v>
      </c>
      <c r="AT1765" s="107" t="str">
        <f>VLOOKUP(X1765:X4022,'[8]Asset Classification'!$J$3:$S$2325,10,0)</f>
        <v>&gt;180</v>
      </c>
      <c r="AU1765" s="120"/>
      <c r="AV1765" s="120"/>
      <c r="AW1765" s="120"/>
      <c r="AX1765" s="120" t="s">
        <v>544</v>
      </c>
      <c r="AY1765" s="120" t="s">
        <v>545</v>
      </c>
      <c r="AZ1765" s="120"/>
      <c r="BA1765" s="120"/>
      <c r="BB1765" s="126"/>
      <c r="BC1765" s="110"/>
      <c r="BD1765" s="111"/>
      <c r="BE1765" s="111"/>
      <c r="BF1765" s="112"/>
      <c r="BG1765" s="111"/>
      <c r="BH1765" s="113"/>
      <c r="BI1765" s="111"/>
      <c r="BJ1765" s="111"/>
      <c r="BK1765" s="114"/>
      <c r="BL1765" s="122"/>
    </row>
    <row r="1766" spans="1:64" s="125" customFormat="1" ht="14.55" customHeight="1" x14ac:dyDescent="0.3">
      <c r="A1766" s="120">
        <v>1761</v>
      </c>
      <c r="B1766" s="120" t="s">
        <v>5879</v>
      </c>
      <c r="C1766" s="120" t="s">
        <v>178</v>
      </c>
      <c r="D1766" s="120" t="s">
        <v>850</v>
      </c>
      <c r="E1766" s="120" t="s">
        <v>851</v>
      </c>
      <c r="F1766" s="120" t="s">
        <v>852</v>
      </c>
      <c r="G1766" s="120" t="s">
        <v>853</v>
      </c>
      <c r="H1766" s="120" t="s">
        <v>854</v>
      </c>
      <c r="I1766" s="120">
        <v>176391</v>
      </c>
      <c r="J1766" s="120" t="s">
        <v>889</v>
      </c>
      <c r="K1766" s="120">
        <v>176391</v>
      </c>
      <c r="L1766" s="120" t="s">
        <v>1545</v>
      </c>
      <c r="M1766" s="120" t="s">
        <v>1546</v>
      </c>
      <c r="N1766" s="120">
        <v>405038</v>
      </c>
      <c r="O1766" s="120" t="s">
        <v>1266</v>
      </c>
      <c r="P1766" s="120">
        <v>91461</v>
      </c>
      <c r="Q1766" s="120" t="s">
        <v>1267</v>
      </c>
      <c r="R1766" s="120" t="s">
        <v>179</v>
      </c>
      <c r="S1766" s="120" t="s">
        <v>1382</v>
      </c>
      <c r="T1766" s="120" t="s">
        <v>185</v>
      </c>
      <c r="U1766" s="120" t="s">
        <v>186</v>
      </c>
      <c r="V1766" s="120">
        <v>0</v>
      </c>
      <c r="W1766" s="120" t="s">
        <v>5880</v>
      </c>
      <c r="X1766" s="120">
        <v>21980713</v>
      </c>
      <c r="Y1766" s="120" t="s">
        <v>1383</v>
      </c>
      <c r="Z1766" s="120" t="s">
        <v>1376</v>
      </c>
      <c r="AA1766" s="123">
        <v>31116</v>
      </c>
      <c r="AB1766" s="120" t="s">
        <v>189</v>
      </c>
      <c r="AC1766" s="120">
        <v>24</v>
      </c>
      <c r="AD1766" s="120" t="s">
        <v>192</v>
      </c>
      <c r="AE1766" s="120" t="s">
        <v>1376</v>
      </c>
      <c r="AF1766" s="123">
        <v>1650</v>
      </c>
      <c r="AG1766" s="123">
        <v>1650</v>
      </c>
      <c r="AH1766" s="120" t="s">
        <v>196</v>
      </c>
      <c r="AI1766" s="123">
        <v>4064.1</v>
      </c>
      <c r="AJ1766" s="123">
        <v>0</v>
      </c>
      <c r="AK1766" s="123">
        <v>4064.1</v>
      </c>
      <c r="AL1766" s="123">
        <v>31600.98</v>
      </c>
      <c r="AM1766" s="123">
        <v>6204.1</v>
      </c>
      <c r="AN1766" s="123">
        <v>37805.08</v>
      </c>
      <c r="AO1766" s="123">
        <v>29722.9</v>
      </c>
      <c r="AP1766" s="123">
        <v>6204.1</v>
      </c>
      <c r="AQ1766" s="123">
        <v>35927</v>
      </c>
      <c r="AR1766" s="120">
        <v>44</v>
      </c>
      <c r="AS1766" s="120">
        <f>VLOOKUP(X1766:X4029,[7]Sheet1!$T$2:$AC$1764,10,0)</f>
        <v>1298</v>
      </c>
      <c r="AT1766" s="107" t="str">
        <f>VLOOKUP(X1766:X4023,'[8]Asset Classification'!$J$3:$S$2325,10,0)</f>
        <v>&gt;180</v>
      </c>
      <c r="AU1766" s="120"/>
      <c r="AV1766" s="120"/>
      <c r="AW1766" s="120"/>
      <c r="AX1766" s="120" t="s">
        <v>544</v>
      </c>
      <c r="AY1766" s="120" t="s">
        <v>545</v>
      </c>
      <c r="AZ1766" s="120"/>
      <c r="BA1766" s="120"/>
      <c r="BB1766" s="126"/>
      <c r="BC1766" s="110"/>
      <c r="BD1766" s="111"/>
      <c r="BE1766" s="111"/>
      <c r="BF1766" s="112"/>
      <c r="BG1766" s="111"/>
      <c r="BH1766" s="113"/>
      <c r="BI1766" s="111"/>
      <c r="BJ1766" s="111"/>
      <c r="BK1766" s="114"/>
      <c r="BL1766" s="122"/>
    </row>
    <row r="1767" spans="1:64" s="125" customFormat="1" ht="14.55" customHeight="1" x14ac:dyDescent="0.3">
      <c r="A1767" s="120">
        <v>1762</v>
      </c>
      <c r="B1767" s="120" t="s">
        <v>5879</v>
      </c>
      <c r="C1767" s="120" t="s">
        <v>178</v>
      </c>
      <c r="D1767" s="120" t="s">
        <v>850</v>
      </c>
      <c r="E1767" s="120" t="s">
        <v>851</v>
      </c>
      <c r="F1767" s="120" t="s">
        <v>852</v>
      </c>
      <c r="G1767" s="120" t="s">
        <v>853</v>
      </c>
      <c r="H1767" s="120" t="s">
        <v>854</v>
      </c>
      <c r="I1767" s="120">
        <v>168143</v>
      </c>
      <c r="J1767" s="120" t="s">
        <v>854</v>
      </c>
      <c r="K1767" s="120">
        <v>168143</v>
      </c>
      <c r="L1767" s="120" t="s">
        <v>906</v>
      </c>
      <c r="M1767" s="120" t="s">
        <v>907</v>
      </c>
      <c r="N1767" s="120">
        <v>62824</v>
      </c>
      <c r="O1767" s="120" t="s">
        <v>892</v>
      </c>
      <c r="P1767" s="120">
        <v>91358</v>
      </c>
      <c r="Q1767" s="120" t="s">
        <v>893</v>
      </c>
      <c r="R1767" s="120" t="s">
        <v>179</v>
      </c>
      <c r="S1767" s="120" t="s">
        <v>894</v>
      </c>
      <c r="T1767" s="120" t="s">
        <v>185</v>
      </c>
      <c r="U1767" s="120" t="s">
        <v>181</v>
      </c>
      <c r="V1767" s="120">
        <v>0</v>
      </c>
      <c r="W1767" s="120" t="s">
        <v>5880</v>
      </c>
      <c r="X1767" s="120">
        <v>16650078</v>
      </c>
      <c r="Y1767" s="120" t="s">
        <v>895</v>
      </c>
      <c r="Z1767" s="120" t="s">
        <v>694</v>
      </c>
      <c r="AA1767" s="123">
        <v>31116</v>
      </c>
      <c r="AB1767" s="120" t="s">
        <v>548</v>
      </c>
      <c r="AC1767" s="120">
        <v>18</v>
      </c>
      <c r="AD1767" s="120" t="s">
        <v>192</v>
      </c>
      <c r="AE1767" s="120" t="s">
        <v>694</v>
      </c>
      <c r="AF1767" s="123">
        <v>714</v>
      </c>
      <c r="AG1767" s="123">
        <v>0</v>
      </c>
      <c r="AH1767" s="120" t="s">
        <v>184</v>
      </c>
      <c r="AI1767" s="123">
        <v>31001.97</v>
      </c>
      <c r="AJ1767" s="123">
        <v>4.03</v>
      </c>
      <c r="AK1767" s="123">
        <v>31006</v>
      </c>
      <c r="AL1767" s="123">
        <v>536.4</v>
      </c>
      <c r="AM1767" s="123">
        <v>0</v>
      </c>
      <c r="AN1767" s="123">
        <v>536.4</v>
      </c>
      <c r="AO1767" s="123">
        <v>234.03</v>
      </c>
      <c r="AP1767" s="123">
        <v>0</v>
      </c>
      <c r="AQ1767" s="123">
        <v>234.03</v>
      </c>
      <c r="AR1767" s="120">
        <v>42</v>
      </c>
      <c r="AS1767" s="120">
        <f>VLOOKUP(X1767:X4030,[7]Sheet1!$T$2:$AC$1764,10,0)</f>
        <v>1299</v>
      </c>
      <c r="AT1767" s="107" t="str">
        <f>VLOOKUP(X1767:X4024,'[8]Asset Classification'!$J$3:$S$2325,10,0)</f>
        <v>&gt;180</v>
      </c>
      <c r="AU1767" s="120"/>
      <c r="AV1767" s="120"/>
      <c r="AW1767" s="120"/>
      <c r="AX1767" s="120" t="s">
        <v>544</v>
      </c>
      <c r="AY1767" s="120" t="s">
        <v>545</v>
      </c>
      <c r="AZ1767" s="120"/>
      <c r="BA1767" s="120"/>
      <c r="BB1767" s="126"/>
      <c r="BC1767" s="110"/>
      <c r="BD1767" s="111"/>
      <c r="BE1767" s="111"/>
      <c r="BF1767" s="112"/>
      <c r="BG1767" s="111"/>
      <c r="BH1767" s="113"/>
      <c r="BI1767" s="111"/>
      <c r="BJ1767" s="111"/>
      <c r="BK1767" s="114"/>
      <c r="BL1767" s="122"/>
    </row>
    <row r="1768" spans="1:64" s="125" customFormat="1" ht="14.55" customHeight="1" x14ac:dyDescent="0.3">
      <c r="A1768" s="120">
        <v>1763</v>
      </c>
      <c r="B1768" s="120" t="s">
        <v>5879</v>
      </c>
      <c r="C1768" s="120" t="s">
        <v>178</v>
      </c>
      <c r="D1768" s="120" t="s">
        <v>850</v>
      </c>
      <c r="E1768" s="120" t="s">
        <v>851</v>
      </c>
      <c r="F1768" s="120" t="s">
        <v>852</v>
      </c>
      <c r="G1768" s="120" t="s">
        <v>853</v>
      </c>
      <c r="H1768" s="120" t="s">
        <v>854</v>
      </c>
      <c r="I1768" s="120">
        <v>168143</v>
      </c>
      <c r="J1768" s="120" t="s">
        <v>854</v>
      </c>
      <c r="K1768" s="120">
        <v>168143</v>
      </c>
      <c r="L1768" s="120" t="s">
        <v>855</v>
      </c>
      <c r="M1768" s="120" t="s">
        <v>856</v>
      </c>
      <c r="N1768" s="120">
        <v>62979</v>
      </c>
      <c r="O1768" s="120" t="s">
        <v>896</v>
      </c>
      <c r="P1768" s="120">
        <v>91357</v>
      </c>
      <c r="Q1768" s="120" t="s">
        <v>897</v>
      </c>
      <c r="R1768" s="120" t="s">
        <v>179</v>
      </c>
      <c r="S1768" s="120" t="s">
        <v>898</v>
      </c>
      <c r="T1768" s="120" t="s">
        <v>185</v>
      </c>
      <c r="U1768" s="120" t="s">
        <v>186</v>
      </c>
      <c r="V1768" s="120">
        <v>0</v>
      </c>
      <c r="W1768" s="120" t="s">
        <v>5880</v>
      </c>
      <c r="X1768" s="120">
        <v>16650083</v>
      </c>
      <c r="Y1768" s="120" t="s">
        <v>899</v>
      </c>
      <c r="Z1768" s="120" t="s">
        <v>694</v>
      </c>
      <c r="AA1768" s="123">
        <v>31116</v>
      </c>
      <c r="AB1768" s="120" t="s">
        <v>189</v>
      </c>
      <c r="AC1768" s="120">
        <v>18</v>
      </c>
      <c r="AD1768" s="120" t="s">
        <v>192</v>
      </c>
      <c r="AE1768" s="120" t="s">
        <v>694</v>
      </c>
      <c r="AF1768" s="123">
        <v>2075</v>
      </c>
      <c r="AG1768" s="123">
        <v>2075</v>
      </c>
      <c r="AH1768" s="120" t="s">
        <v>188</v>
      </c>
      <c r="AI1768" s="123">
        <v>21392.3</v>
      </c>
      <c r="AJ1768" s="123">
        <v>75</v>
      </c>
      <c r="AK1768" s="123">
        <v>21467.3</v>
      </c>
      <c r="AL1768" s="123">
        <v>12232.78</v>
      </c>
      <c r="AM1768" s="123">
        <v>453.33</v>
      </c>
      <c r="AN1768" s="123">
        <v>12686.11</v>
      </c>
      <c r="AO1768" s="123">
        <v>9977.7000000000007</v>
      </c>
      <c r="AP1768" s="123">
        <v>453.33</v>
      </c>
      <c r="AQ1768" s="123">
        <v>10431.030000000001</v>
      </c>
      <c r="AR1768" s="120">
        <v>44</v>
      </c>
      <c r="AS1768" s="120">
        <f>VLOOKUP(X1768:X4031,[7]Sheet1!$T$2:$AC$1764,10,0)</f>
        <v>1299</v>
      </c>
      <c r="AT1768" s="107" t="str">
        <f>VLOOKUP(X1768:X4025,'[8]Asset Classification'!$J$3:$S$2325,10,0)</f>
        <v>&gt;180</v>
      </c>
      <c r="AU1768" s="120"/>
      <c r="AV1768" s="120"/>
      <c r="AW1768" s="120"/>
      <c r="AX1768" s="120" t="s">
        <v>544</v>
      </c>
      <c r="AY1768" s="120" t="s">
        <v>545</v>
      </c>
      <c r="AZ1768" s="120"/>
      <c r="BA1768" s="120"/>
      <c r="BB1768" s="126"/>
      <c r="BC1768" s="110"/>
      <c r="BD1768" s="111"/>
      <c r="BE1768" s="111"/>
      <c r="BF1768" s="112"/>
      <c r="BG1768" s="111"/>
      <c r="BH1768" s="113"/>
      <c r="BI1768" s="111"/>
      <c r="BJ1768" s="111"/>
      <c r="BK1768" s="114"/>
      <c r="BL1768" s="122"/>
    </row>
    <row r="1769" spans="1:64" s="125" customFormat="1" ht="14.55" customHeight="1" x14ac:dyDescent="0.3">
      <c r="A1769" s="120">
        <v>1764</v>
      </c>
      <c r="B1769" s="120" t="s">
        <v>5879</v>
      </c>
      <c r="C1769" s="120" t="s">
        <v>178</v>
      </c>
      <c r="D1769" s="120" t="s">
        <v>850</v>
      </c>
      <c r="E1769" s="120" t="s">
        <v>851</v>
      </c>
      <c r="F1769" s="120" t="s">
        <v>852</v>
      </c>
      <c r="G1769" s="120" t="s">
        <v>853</v>
      </c>
      <c r="H1769" s="120" t="s">
        <v>854</v>
      </c>
      <c r="I1769" s="120">
        <v>40735</v>
      </c>
      <c r="J1769" s="120" t="s">
        <v>915</v>
      </c>
      <c r="K1769" s="120">
        <v>40735</v>
      </c>
      <c r="L1769" s="120" t="s">
        <v>916</v>
      </c>
      <c r="M1769" s="120" t="s">
        <v>917</v>
      </c>
      <c r="N1769" s="120">
        <v>351213</v>
      </c>
      <c r="O1769" s="120" t="s">
        <v>896</v>
      </c>
      <c r="P1769" s="120">
        <v>91357</v>
      </c>
      <c r="Q1769" s="120" t="s">
        <v>897</v>
      </c>
      <c r="R1769" s="120" t="s">
        <v>179</v>
      </c>
      <c r="S1769" s="120" t="s">
        <v>903</v>
      </c>
      <c r="T1769" s="120" t="s">
        <v>185</v>
      </c>
      <c r="U1769" s="120" t="s">
        <v>181</v>
      </c>
      <c r="V1769" s="120">
        <v>0</v>
      </c>
      <c r="W1769" s="120" t="s">
        <v>5880</v>
      </c>
      <c r="X1769" s="120">
        <v>16650086</v>
      </c>
      <c r="Y1769" s="120" t="s">
        <v>904</v>
      </c>
      <c r="Z1769" s="120" t="s">
        <v>902</v>
      </c>
      <c r="AA1769" s="123">
        <v>31116</v>
      </c>
      <c r="AB1769" s="120" t="s">
        <v>189</v>
      </c>
      <c r="AC1769" s="120">
        <v>18</v>
      </c>
      <c r="AD1769" s="120" t="s">
        <v>192</v>
      </c>
      <c r="AE1769" s="120" t="s">
        <v>902</v>
      </c>
      <c r="AF1769" s="123">
        <v>2075</v>
      </c>
      <c r="AG1769" s="123">
        <v>2075</v>
      </c>
      <c r="AH1769" s="120" t="s">
        <v>188</v>
      </c>
      <c r="AI1769" s="123">
        <v>24724.53</v>
      </c>
      <c r="AJ1769" s="123">
        <v>50</v>
      </c>
      <c r="AK1769" s="123">
        <v>24774.53</v>
      </c>
      <c r="AL1769" s="123">
        <v>7196.6</v>
      </c>
      <c r="AM1769" s="123">
        <v>173.56</v>
      </c>
      <c r="AN1769" s="123">
        <v>7370.16</v>
      </c>
      <c r="AO1769" s="123">
        <v>6472.47</v>
      </c>
      <c r="AP1769" s="123">
        <v>173.56</v>
      </c>
      <c r="AQ1769" s="123">
        <v>6646.03</v>
      </c>
      <c r="AR1769" s="120">
        <v>43</v>
      </c>
      <c r="AS1769" s="120">
        <f>VLOOKUP(X1769:X4032,[7]Sheet1!$T$2:$AC$1764,10,0)</f>
        <v>1299</v>
      </c>
      <c r="AT1769" s="107" t="str">
        <f>VLOOKUP(X1769:X4026,'[8]Asset Classification'!$J$3:$S$2325,10,0)</f>
        <v>&gt;180</v>
      </c>
      <c r="AU1769" s="120"/>
      <c r="AV1769" s="120"/>
      <c r="AW1769" s="120"/>
      <c r="AX1769" s="120" t="s">
        <v>544</v>
      </c>
      <c r="AY1769" s="120" t="s">
        <v>545</v>
      </c>
      <c r="AZ1769" s="120"/>
      <c r="BA1769" s="120"/>
      <c r="BB1769" s="126"/>
      <c r="BC1769" s="110"/>
      <c r="BD1769" s="111"/>
      <c r="BE1769" s="111"/>
      <c r="BF1769" s="112"/>
      <c r="BG1769" s="111"/>
      <c r="BH1769" s="113"/>
      <c r="BI1769" s="111"/>
      <c r="BJ1769" s="111"/>
      <c r="BK1769" s="114"/>
      <c r="BL1769" s="122"/>
    </row>
    <row r="1770" spans="1:64" s="125" customFormat="1" ht="14.55" customHeight="1" x14ac:dyDescent="0.3">
      <c r="A1770" s="120">
        <v>1765</v>
      </c>
      <c r="B1770" s="120" t="s">
        <v>5879</v>
      </c>
      <c r="C1770" s="120" t="s">
        <v>178</v>
      </c>
      <c r="D1770" s="120" t="s">
        <v>850</v>
      </c>
      <c r="E1770" s="120" t="s">
        <v>851</v>
      </c>
      <c r="F1770" s="120" t="s">
        <v>852</v>
      </c>
      <c r="G1770" s="120" t="s">
        <v>853</v>
      </c>
      <c r="H1770" s="120" t="s">
        <v>854</v>
      </c>
      <c r="I1770" s="120">
        <v>40735</v>
      </c>
      <c r="J1770" s="120" t="s">
        <v>915</v>
      </c>
      <c r="K1770" s="120">
        <v>40735</v>
      </c>
      <c r="L1770" s="120" t="s">
        <v>916</v>
      </c>
      <c r="M1770" s="120" t="s">
        <v>917</v>
      </c>
      <c r="N1770" s="120">
        <v>62866</v>
      </c>
      <c r="O1770" s="120" t="s">
        <v>918</v>
      </c>
      <c r="P1770" s="120">
        <v>91364</v>
      </c>
      <c r="Q1770" s="120" t="s">
        <v>919</v>
      </c>
      <c r="R1770" s="120" t="s">
        <v>179</v>
      </c>
      <c r="S1770" s="120" t="s">
        <v>922</v>
      </c>
      <c r="T1770" s="120" t="s">
        <v>185</v>
      </c>
      <c r="U1770" s="120" t="s">
        <v>181</v>
      </c>
      <c r="V1770" s="120">
        <v>0</v>
      </c>
      <c r="W1770" s="120" t="s">
        <v>5880</v>
      </c>
      <c r="X1770" s="120">
        <v>16803592</v>
      </c>
      <c r="Y1770" s="120" t="s">
        <v>923</v>
      </c>
      <c r="Z1770" s="120" t="s">
        <v>696</v>
      </c>
      <c r="AA1770" s="123">
        <v>31116</v>
      </c>
      <c r="AB1770" s="120" t="s">
        <v>189</v>
      </c>
      <c r="AC1770" s="120">
        <v>18</v>
      </c>
      <c r="AD1770" s="120" t="s">
        <v>192</v>
      </c>
      <c r="AE1770" s="120" t="s">
        <v>696</v>
      </c>
      <c r="AF1770" s="123">
        <v>2075</v>
      </c>
      <c r="AG1770" s="123">
        <v>2075</v>
      </c>
      <c r="AH1770" s="120" t="s">
        <v>184</v>
      </c>
      <c r="AI1770" s="123">
        <v>22301.200000000001</v>
      </c>
      <c r="AJ1770" s="123">
        <v>173.37</v>
      </c>
      <c r="AK1770" s="123">
        <v>22474.57</v>
      </c>
      <c r="AL1770" s="123">
        <v>9459.08</v>
      </c>
      <c r="AM1770" s="123">
        <v>344.23</v>
      </c>
      <c r="AN1770" s="123">
        <v>9803.31</v>
      </c>
      <c r="AO1770" s="123">
        <v>8822.7999999999993</v>
      </c>
      <c r="AP1770" s="123">
        <v>344.23</v>
      </c>
      <c r="AQ1770" s="123">
        <v>9167.0300000000007</v>
      </c>
      <c r="AR1770" s="120">
        <v>45</v>
      </c>
      <c r="AS1770" s="120">
        <f>VLOOKUP(X1770:X4033,[7]Sheet1!$T$2:$AC$1764,10,0)</f>
        <v>1299</v>
      </c>
      <c r="AT1770" s="107" t="str">
        <f>VLOOKUP(X1770:X4027,'[8]Asset Classification'!$J$3:$S$2325,10,0)</f>
        <v>&gt;180</v>
      </c>
      <c r="AU1770" s="120"/>
      <c r="AV1770" s="120"/>
      <c r="AW1770" s="120"/>
      <c r="AX1770" s="120" t="s">
        <v>544</v>
      </c>
      <c r="AY1770" s="120" t="s">
        <v>545</v>
      </c>
      <c r="AZ1770" s="120"/>
      <c r="BA1770" s="120"/>
      <c r="BB1770" s="126"/>
      <c r="BC1770" s="110"/>
      <c r="BD1770" s="111"/>
      <c r="BE1770" s="111"/>
      <c r="BF1770" s="112"/>
      <c r="BG1770" s="111"/>
      <c r="BH1770" s="113"/>
      <c r="BI1770" s="111"/>
      <c r="BJ1770" s="111"/>
      <c r="BK1770" s="114"/>
      <c r="BL1770" s="122"/>
    </row>
    <row r="1771" spans="1:64" s="125" customFormat="1" ht="14.55" customHeight="1" x14ac:dyDescent="0.3">
      <c r="A1771" s="120">
        <v>1766</v>
      </c>
      <c r="B1771" s="120" t="s">
        <v>5879</v>
      </c>
      <c r="C1771" s="120" t="s">
        <v>178</v>
      </c>
      <c r="D1771" s="120" t="s">
        <v>850</v>
      </c>
      <c r="E1771" s="120" t="s">
        <v>851</v>
      </c>
      <c r="F1771" s="120" t="s">
        <v>852</v>
      </c>
      <c r="G1771" s="120" t="s">
        <v>853</v>
      </c>
      <c r="H1771" s="120" t="s">
        <v>854</v>
      </c>
      <c r="I1771" s="120">
        <v>168143</v>
      </c>
      <c r="J1771" s="120" t="s">
        <v>854</v>
      </c>
      <c r="K1771" s="120">
        <v>168143</v>
      </c>
      <c r="L1771" s="120" t="s">
        <v>890</v>
      </c>
      <c r="M1771" s="120" t="s">
        <v>891</v>
      </c>
      <c r="N1771" s="120">
        <v>62818</v>
      </c>
      <c r="O1771" s="120" t="s">
        <v>951</v>
      </c>
      <c r="P1771" s="120">
        <v>91383</v>
      </c>
      <c r="Q1771" s="120" t="s">
        <v>952</v>
      </c>
      <c r="R1771" s="120" t="s">
        <v>179</v>
      </c>
      <c r="S1771" s="120" t="s">
        <v>953</v>
      </c>
      <c r="T1771" s="120" t="s">
        <v>180</v>
      </c>
      <c r="U1771" s="120" t="s">
        <v>186</v>
      </c>
      <c r="V1771" s="120">
        <v>0</v>
      </c>
      <c r="W1771" s="120" t="s">
        <v>5880</v>
      </c>
      <c r="X1771" s="120">
        <v>18349254</v>
      </c>
      <c r="Y1771" s="120" t="s">
        <v>954</v>
      </c>
      <c r="Z1771" s="120" t="s">
        <v>955</v>
      </c>
      <c r="AA1771" s="123">
        <v>31116</v>
      </c>
      <c r="AB1771" s="120" t="s">
        <v>194</v>
      </c>
      <c r="AC1771" s="120">
        <v>24</v>
      </c>
      <c r="AD1771" s="120" t="s">
        <v>192</v>
      </c>
      <c r="AE1771" s="120" t="s">
        <v>955</v>
      </c>
      <c r="AF1771" s="123">
        <v>1645</v>
      </c>
      <c r="AG1771" s="123">
        <v>1645</v>
      </c>
      <c r="AH1771" s="120" t="s">
        <v>184</v>
      </c>
      <c r="AI1771" s="123">
        <v>6735.2</v>
      </c>
      <c r="AJ1771" s="123">
        <v>189.48</v>
      </c>
      <c r="AK1771" s="123">
        <v>6924.68</v>
      </c>
      <c r="AL1771" s="123">
        <v>29520.87</v>
      </c>
      <c r="AM1771" s="123">
        <v>6203.72</v>
      </c>
      <c r="AN1771" s="123">
        <v>35724.589999999997</v>
      </c>
      <c r="AO1771" s="123">
        <v>27767.8</v>
      </c>
      <c r="AP1771" s="123">
        <v>6203.72</v>
      </c>
      <c r="AQ1771" s="123">
        <v>33971.519999999997</v>
      </c>
      <c r="AR1771" s="120">
        <v>45</v>
      </c>
      <c r="AS1771" s="120">
        <f>VLOOKUP(X1771:X4034,[7]Sheet1!$T$2:$AC$1764,10,0)</f>
        <v>1299</v>
      </c>
      <c r="AT1771" s="107" t="str">
        <f>VLOOKUP(X1771:X4028,'[8]Asset Classification'!$J$3:$S$2325,10,0)</f>
        <v>&gt;180</v>
      </c>
      <c r="AU1771" s="120"/>
      <c r="AV1771" s="120"/>
      <c r="AW1771" s="120"/>
      <c r="AX1771" s="120" t="s">
        <v>544</v>
      </c>
      <c r="AY1771" s="120" t="s">
        <v>545</v>
      </c>
      <c r="AZ1771" s="120"/>
      <c r="BA1771" s="120"/>
      <c r="BB1771" s="126"/>
      <c r="BC1771" s="110"/>
      <c r="BD1771" s="111"/>
      <c r="BE1771" s="111"/>
      <c r="BF1771" s="112"/>
      <c r="BG1771" s="111"/>
      <c r="BH1771" s="113"/>
      <c r="BI1771" s="111"/>
      <c r="BJ1771" s="111"/>
      <c r="BK1771" s="114"/>
      <c r="BL1771" s="122"/>
    </row>
    <row r="1772" spans="1:64" s="125" customFormat="1" ht="14.55" customHeight="1" x14ac:dyDescent="0.3">
      <c r="A1772" s="120">
        <v>1767</v>
      </c>
      <c r="B1772" s="120" t="s">
        <v>5879</v>
      </c>
      <c r="C1772" s="120" t="s">
        <v>178</v>
      </c>
      <c r="D1772" s="120" t="s">
        <v>850</v>
      </c>
      <c r="E1772" s="120" t="s">
        <v>851</v>
      </c>
      <c r="F1772" s="120" t="s">
        <v>852</v>
      </c>
      <c r="G1772" s="120" t="s">
        <v>853</v>
      </c>
      <c r="H1772" s="120" t="s">
        <v>854</v>
      </c>
      <c r="I1772" s="120">
        <v>176391</v>
      </c>
      <c r="J1772" s="120" t="s">
        <v>889</v>
      </c>
      <c r="K1772" s="120">
        <v>176391</v>
      </c>
      <c r="L1772" s="120" t="s">
        <v>1187</v>
      </c>
      <c r="M1772" s="120" t="s">
        <v>1188</v>
      </c>
      <c r="N1772" s="120">
        <v>363962</v>
      </c>
      <c r="O1772" s="120" t="s">
        <v>951</v>
      </c>
      <c r="P1772" s="120">
        <v>91383</v>
      </c>
      <c r="Q1772" s="120" t="s">
        <v>952</v>
      </c>
      <c r="R1772" s="120" t="s">
        <v>179</v>
      </c>
      <c r="S1772" s="120" t="s">
        <v>1130</v>
      </c>
      <c r="T1772" s="120" t="s">
        <v>185</v>
      </c>
      <c r="U1772" s="120" t="s">
        <v>181</v>
      </c>
      <c r="V1772" s="120">
        <v>0</v>
      </c>
      <c r="W1772" s="120" t="s">
        <v>5880</v>
      </c>
      <c r="X1772" s="120">
        <v>19924209</v>
      </c>
      <c r="Y1772" s="120" t="s">
        <v>1131</v>
      </c>
      <c r="Z1772" s="120" t="s">
        <v>204</v>
      </c>
      <c r="AA1772" s="123">
        <v>31116</v>
      </c>
      <c r="AB1772" s="120" t="s">
        <v>194</v>
      </c>
      <c r="AC1772" s="120">
        <v>24</v>
      </c>
      <c r="AD1772" s="120" t="s">
        <v>192</v>
      </c>
      <c r="AE1772" s="120" t="s">
        <v>204</v>
      </c>
      <c r="AF1772" s="123">
        <v>1645</v>
      </c>
      <c r="AG1772" s="123">
        <v>1645</v>
      </c>
      <c r="AH1772" s="120" t="s">
        <v>188</v>
      </c>
      <c r="AI1772" s="123">
        <v>12180.02</v>
      </c>
      <c r="AJ1772" s="123">
        <v>173.86</v>
      </c>
      <c r="AK1772" s="123">
        <v>12353.88</v>
      </c>
      <c r="AL1772" s="123">
        <v>20855.939999999999</v>
      </c>
      <c r="AM1772" s="123">
        <v>3176.16</v>
      </c>
      <c r="AN1772" s="123">
        <v>24032.1</v>
      </c>
      <c r="AO1772" s="123">
        <v>18994.98</v>
      </c>
      <c r="AP1772" s="123">
        <v>3176.16</v>
      </c>
      <c r="AQ1772" s="123">
        <v>22171.14</v>
      </c>
      <c r="AR1772" s="120">
        <v>44</v>
      </c>
      <c r="AS1772" s="120">
        <f>VLOOKUP(X1772:X4035,[7]Sheet1!$T$2:$AC$1764,10,0)</f>
        <v>1299</v>
      </c>
      <c r="AT1772" s="107" t="str">
        <f>VLOOKUP(X1772:X4029,'[8]Asset Classification'!$J$3:$S$2325,10,0)</f>
        <v>&gt;180</v>
      </c>
      <c r="AU1772" s="120"/>
      <c r="AV1772" s="120"/>
      <c r="AW1772" s="120"/>
      <c r="AX1772" s="120" t="s">
        <v>544</v>
      </c>
      <c r="AY1772" s="120" t="s">
        <v>545</v>
      </c>
      <c r="AZ1772" s="120"/>
      <c r="BA1772" s="120"/>
      <c r="BB1772" s="126"/>
      <c r="BC1772" s="110"/>
      <c r="BD1772" s="111"/>
      <c r="BE1772" s="111"/>
      <c r="BF1772" s="112"/>
      <c r="BG1772" s="111"/>
      <c r="BH1772" s="113"/>
      <c r="BI1772" s="111"/>
      <c r="BJ1772" s="111"/>
      <c r="BK1772" s="114"/>
      <c r="BL1772" s="122"/>
    </row>
    <row r="1773" spans="1:64" s="125" customFormat="1" ht="14.55" customHeight="1" x14ac:dyDescent="0.3">
      <c r="A1773" s="120">
        <v>1768</v>
      </c>
      <c r="B1773" s="120" t="s">
        <v>5879</v>
      </c>
      <c r="C1773" s="120" t="s">
        <v>178</v>
      </c>
      <c r="D1773" s="120" t="s">
        <v>850</v>
      </c>
      <c r="E1773" s="120" t="s">
        <v>851</v>
      </c>
      <c r="F1773" s="120" t="s">
        <v>852</v>
      </c>
      <c r="G1773" s="120" t="s">
        <v>853</v>
      </c>
      <c r="H1773" s="120" t="s">
        <v>854</v>
      </c>
      <c r="I1773" s="120">
        <v>168143</v>
      </c>
      <c r="J1773" s="120" t="s">
        <v>854</v>
      </c>
      <c r="K1773" s="120">
        <v>168143</v>
      </c>
      <c r="L1773" s="120" t="s">
        <v>906</v>
      </c>
      <c r="M1773" s="120" t="s">
        <v>907</v>
      </c>
      <c r="N1773" s="120">
        <v>352716</v>
      </c>
      <c r="O1773" s="120" t="s">
        <v>951</v>
      </c>
      <c r="P1773" s="120">
        <v>91383</v>
      </c>
      <c r="Q1773" s="120" t="s">
        <v>952</v>
      </c>
      <c r="R1773" s="120" t="s">
        <v>179</v>
      </c>
      <c r="S1773" s="120" t="s">
        <v>1148</v>
      </c>
      <c r="T1773" s="120" t="s">
        <v>185</v>
      </c>
      <c r="U1773" s="120" t="s">
        <v>186</v>
      </c>
      <c r="V1773" s="120">
        <v>0</v>
      </c>
      <c r="W1773" s="120" t="s">
        <v>5880</v>
      </c>
      <c r="X1773" s="120">
        <v>20938825</v>
      </c>
      <c r="Y1773" s="120" t="s">
        <v>1149</v>
      </c>
      <c r="Z1773" s="120" t="s">
        <v>707</v>
      </c>
      <c r="AA1773" s="123">
        <v>31116</v>
      </c>
      <c r="AB1773" s="120" t="s">
        <v>194</v>
      </c>
      <c r="AC1773" s="120">
        <v>24</v>
      </c>
      <c r="AD1773" s="120" t="s">
        <v>192</v>
      </c>
      <c r="AE1773" s="120" t="s">
        <v>707</v>
      </c>
      <c r="AF1773" s="123">
        <v>1650</v>
      </c>
      <c r="AG1773" s="123">
        <v>1650</v>
      </c>
      <c r="AH1773" s="120" t="s">
        <v>184</v>
      </c>
      <c r="AI1773" s="123">
        <v>6644.9</v>
      </c>
      <c r="AJ1773" s="123">
        <v>315.27999999999997</v>
      </c>
      <c r="AK1773" s="123">
        <v>6960.18</v>
      </c>
      <c r="AL1773" s="123">
        <v>27055.42</v>
      </c>
      <c r="AM1773" s="123">
        <v>5478.62</v>
      </c>
      <c r="AN1773" s="123">
        <v>32534.04</v>
      </c>
      <c r="AO1773" s="123">
        <v>26693.1</v>
      </c>
      <c r="AP1773" s="123">
        <v>5478.62</v>
      </c>
      <c r="AQ1773" s="123">
        <v>32171.72</v>
      </c>
      <c r="AR1773" s="120">
        <v>45</v>
      </c>
      <c r="AS1773" s="120">
        <f>VLOOKUP(X1773:X4036,[7]Sheet1!$T$2:$AC$1764,10,0)</f>
        <v>1299</v>
      </c>
      <c r="AT1773" s="107" t="str">
        <f>VLOOKUP(X1773:X4030,'[8]Asset Classification'!$J$3:$S$2325,10,0)</f>
        <v>&gt;180</v>
      </c>
      <c r="AU1773" s="120"/>
      <c r="AV1773" s="120"/>
      <c r="AW1773" s="120"/>
      <c r="AX1773" s="120" t="s">
        <v>544</v>
      </c>
      <c r="AY1773" s="120" t="s">
        <v>545</v>
      </c>
      <c r="AZ1773" s="120"/>
      <c r="BA1773" s="120"/>
      <c r="BB1773" s="126"/>
      <c r="BC1773" s="110"/>
      <c r="BD1773" s="111"/>
      <c r="BE1773" s="111"/>
      <c r="BF1773" s="112"/>
      <c r="BG1773" s="111"/>
      <c r="BH1773" s="113"/>
      <c r="BI1773" s="111"/>
      <c r="BJ1773" s="111"/>
      <c r="BK1773" s="114"/>
      <c r="BL1773" s="122"/>
    </row>
    <row r="1774" spans="1:64" s="125" customFormat="1" ht="14.55" customHeight="1" x14ac:dyDescent="0.3">
      <c r="A1774" s="120">
        <v>1769</v>
      </c>
      <c r="B1774" s="120" t="s">
        <v>5879</v>
      </c>
      <c r="C1774" s="120" t="s">
        <v>178</v>
      </c>
      <c r="D1774" s="120" t="s">
        <v>850</v>
      </c>
      <c r="E1774" s="120" t="s">
        <v>851</v>
      </c>
      <c r="F1774" s="120" t="s">
        <v>852</v>
      </c>
      <c r="G1774" s="120" t="s">
        <v>853</v>
      </c>
      <c r="H1774" s="120" t="s">
        <v>854</v>
      </c>
      <c r="I1774" s="120">
        <v>40668</v>
      </c>
      <c r="J1774" s="120" t="s">
        <v>854</v>
      </c>
      <c r="K1774" s="120">
        <v>40668</v>
      </c>
      <c r="L1774" s="120" t="s">
        <v>1187</v>
      </c>
      <c r="M1774" s="120" t="s">
        <v>1188</v>
      </c>
      <c r="N1774" s="120">
        <v>62902</v>
      </c>
      <c r="O1774" s="120" t="s">
        <v>908</v>
      </c>
      <c r="P1774" s="120">
        <v>91360</v>
      </c>
      <c r="Q1774" s="120" t="s">
        <v>905</v>
      </c>
      <c r="R1774" s="120" t="s">
        <v>219</v>
      </c>
      <c r="S1774" s="120" t="s">
        <v>1467</v>
      </c>
      <c r="T1774" s="120" t="s">
        <v>185</v>
      </c>
      <c r="U1774" s="120" t="s">
        <v>181</v>
      </c>
      <c r="V1774" s="120">
        <v>0</v>
      </c>
      <c r="W1774" s="120" t="s">
        <v>5880</v>
      </c>
      <c r="X1774" s="120">
        <v>29034616</v>
      </c>
      <c r="Y1774" s="120" t="s">
        <v>1468</v>
      </c>
      <c r="Z1774" s="120" t="s">
        <v>741</v>
      </c>
      <c r="AA1774" s="123">
        <v>50823</v>
      </c>
      <c r="AB1774" s="120" t="s">
        <v>194</v>
      </c>
      <c r="AC1774" s="120">
        <v>24</v>
      </c>
      <c r="AD1774" s="120" t="s">
        <v>195</v>
      </c>
      <c r="AE1774" s="120" t="s">
        <v>741</v>
      </c>
      <c r="AF1774" s="123">
        <v>2650</v>
      </c>
      <c r="AG1774" s="123">
        <v>2650</v>
      </c>
      <c r="AH1774" s="120" t="s">
        <v>184</v>
      </c>
      <c r="AI1774" s="123">
        <v>2645.35</v>
      </c>
      <c r="AJ1774" s="123">
        <v>638.12</v>
      </c>
      <c r="AK1774" s="123">
        <v>3283.47</v>
      </c>
      <c r="AL1774" s="123">
        <v>53784.66</v>
      </c>
      <c r="AM1774" s="123">
        <v>11804.67</v>
      </c>
      <c r="AN1774" s="123">
        <v>65589.33</v>
      </c>
      <c r="AO1774" s="123">
        <v>53785.65</v>
      </c>
      <c r="AP1774" s="123">
        <v>11804.67</v>
      </c>
      <c r="AQ1774" s="123">
        <v>65590.320000000007</v>
      </c>
      <c r="AR1774" s="120">
        <v>44</v>
      </c>
      <c r="AS1774" s="120">
        <f>VLOOKUP(X1774:X4037,[7]Sheet1!$T$2:$AC$1764,10,0)</f>
        <v>1299</v>
      </c>
      <c r="AT1774" s="107" t="str">
        <f>VLOOKUP(X1774:X4031,'[8]Asset Classification'!$J$3:$S$2325,10,0)</f>
        <v>&gt;180</v>
      </c>
      <c r="AU1774" s="120"/>
      <c r="AV1774" s="120"/>
      <c r="AW1774" s="120"/>
      <c r="AX1774" s="120" t="s">
        <v>544</v>
      </c>
      <c r="AY1774" s="120" t="s">
        <v>545</v>
      </c>
      <c r="AZ1774" s="120"/>
      <c r="BA1774" s="120"/>
      <c r="BB1774" s="126"/>
      <c r="BC1774" s="110"/>
      <c r="BD1774" s="111"/>
      <c r="BE1774" s="111"/>
      <c r="BF1774" s="112"/>
      <c r="BG1774" s="111"/>
      <c r="BH1774" s="113"/>
      <c r="BI1774" s="111"/>
      <c r="BJ1774" s="111"/>
      <c r="BK1774" s="114"/>
      <c r="BL1774" s="122"/>
    </row>
    <row r="1775" spans="1:64" s="125" customFormat="1" ht="14.55" customHeight="1" x14ac:dyDescent="0.3">
      <c r="A1775" s="120">
        <v>1770</v>
      </c>
      <c r="B1775" s="120" t="s">
        <v>5879</v>
      </c>
      <c r="C1775" s="120" t="s">
        <v>178</v>
      </c>
      <c r="D1775" s="120" t="s">
        <v>850</v>
      </c>
      <c r="E1775" s="120" t="s">
        <v>851</v>
      </c>
      <c r="F1775" s="120" t="s">
        <v>852</v>
      </c>
      <c r="G1775" s="120" t="s">
        <v>853</v>
      </c>
      <c r="H1775" s="120" t="s">
        <v>854</v>
      </c>
      <c r="I1775" s="120">
        <v>176391</v>
      </c>
      <c r="J1775" s="120" t="s">
        <v>889</v>
      </c>
      <c r="K1775" s="120">
        <v>176391</v>
      </c>
      <c r="L1775" s="120" t="s">
        <v>1545</v>
      </c>
      <c r="M1775" s="120" t="s">
        <v>1546</v>
      </c>
      <c r="N1775" s="120">
        <v>389065</v>
      </c>
      <c r="O1775" s="120" t="s">
        <v>1021</v>
      </c>
      <c r="P1775" s="120">
        <v>91370</v>
      </c>
      <c r="Q1775" s="120" t="s">
        <v>1022</v>
      </c>
      <c r="R1775" s="120" t="s">
        <v>219</v>
      </c>
      <c r="S1775" s="120" t="s">
        <v>1469</v>
      </c>
      <c r="T1775" s="120" t="s">
        <v>185</v>
      </c>
      <c r="U1775" s="120" t="s">
        <v>181</v>
      </c>
      <c r="V1775" s="120">
        <v>0</v>
      </c>
      <c r="W1775" s="120" t="s">
        <v>5880</v>
      </c>
      <c r="X1775" s="120">
        <v>29149928</v>
      </c>
      <c r="Y1775" s="120" t="s">
        <v>1470</v>
      </c>
      <c r="Z1775" s="120" t="s">
        <v>1471</v>
      </c>
      <c r="AA1775" s="123">
        <v>62232</v>
      </c>
      <c r="AB1775" s="120" t="s">
        <v>194</v>
      </c>
      <c r="AC1775" s="120">
        <v>24</v>
      </c>
      <c r="AD1775" s="120" t="s">
        <v>195</v>
      </c>
      <c r="AE1775" s="120" t="s">
        <v>1471</v>
      </c>
      <c r="AF1775" s="123">
        <v>3250</v>
      </c>
      <c r="AG1775" s="123">
        <v>3250</v>
      </c>
      <c r="AH1775" s="120" t="s">
        <v>184</v>
      </c>
      <c r="AI1775" s="123">
        <v>14681</v>
      </c>
      <c r="AJ1775" s="123">
        <v>860.73</v>
      </c>
      <c r="AK1775" s="123">
        <v>15541.73</v>
      </c>
      <c r="AL1775" s="123">
        <v>47551</v>
      </c>
      <c r="AM1775" s="123">
        <v>7235.27</v>
      </c>
      <c r="AN1775" s="123">
        <v>54786.27</v>
      </c>
      <c r="AO1775" s="123">
        <v>47551</v>
      </c>
      <c r="AP1775" s="123">
        <v>7235.27</v>
      </c>
      <c r="AQ1775" s="123">
        <v>54786.27</v>
      </c>
      <c r="AR1775" s="120">
        <v>46</v>
      </c>
      <c r="AS1775" s="120">
        <f>VLOOKUP(X1775:X4038,[7]Sheet1!$T$2:$AC$1764,10,0)</f>
        <v>1299</v>
      </c>
      <c r="AT1775" s="107" t="str">
        <f>VLOOKUP(X1775:X4032,'[8]Asset Classification'!$J$3:$S$2325,10,0)</f>
        <v>&gt;180</v>
      </c>
      <c r="AU1775" s="120"/>
      <c r="AV1775" s="120"/>
      <c r="AW1775" s="120"/>
      <c r="AX1775" s="120" t="s">
        <v>544</v>
      </c>
      <c r="AY1775" s="120" t="s">
        <v>545</v>
      </c>
      <c r="AZ1775" s="120"/>
      <c r="BA1775" s="120"/>
      <c r="BB1775" s="126"/>
      <c r="BC1775" s="110"/>
      <c r="BD1775" s="111"/>
      <c r="BE1775" s="111"/>
      <c r="BF1775" s="112"/>
      <c r="BG1775" s="111"/>
      <c r="BH1775" s="113"/>
      <c r="BI1775" s="111"/>
      <c r="BJ1775" s="111"/>
      <c r="BK1775" s="114"/>
      <c r="BL1775" s="122"/>
    </row>
    <row r="1776" spans="1:64" s="125" customFormat="1" ht="14.55" customHeight="1" x14ac:dyDescent="0.3">
      <c r="A1776" s="120">
        <v>1771</v>
      </c>
      <c r="B1776" s="120" t="s">
        <v>5879</v>
      </c>
      <c r="C1776" s="120" t="s">
        <v>178</v>
      </c>
      <c r="D1776" s="120" t="s">
        <v>850</v>
      </c>
      <c r="E1776" s="120" t="s">
        <v>851</v>
      </c>
      <c r="F1776" s="120" t="s">
        <v>852</v>
      </c>
      <c r="G1776" s="120" t="s">
        <v>853</v>
      </c>
      <c r="H1776" s="120" t="s">
        <v>854</v>
      </c>
      <c r="I1776" s="120">
        <v>176391</v>
      </c>
      <c r="J1776" s="120" t="s">
        <v>889</v>
      </c>
      <c r="K1776" s="120">
        <v>176391</v>
      </c>
      <c r="L1776" s="120" t="s">
        <v>1545</v>
      </c>
      <c r="M1776" s="120" t="s">
        <v>1546</v>
      </c>
      <c r="N1776" s="120">
        <v>389065</v>
      </c>
      <c r="O1776" s="120" t="s">
        <v>1168</v>
      </c>
      <c r="P1776" s="120">
        <v>91437</v>
      </c>
      <c r="Q1776" s="120" t="s">
        <v>1169</v>
      </c>
      <c r="R1776" s="120" t="s">
        <v>179</v>
      </c>
      <c r="S1776" s="120" t="s">
        <v>1170</v>
      </c>
      <c r="T1776" s="120" t="s">
        <v>185</v>
      </c>
      <c r="U1776" s="120" t="s">
        <v>186</v>
      </c>
      <c r="V1776" s="120">
        <v>0</v>
      </c>
      <c r="W1776" s="120" t="s">
        <v>5880</v>
      </c>
      <c r="X1776" s="120">
        <v>20952678</v>
      </c>
      <c r="Y1776" s="120" t="s">
        <v>1171</v>
      </c>
      <c r="Z1776" s="120" t="s">
        <v>217</v>
      </c>
      <c r="AA1776" s="123">
        <v>37339</v>
      </c>
      <c r="AB1776" s="120" t="s">
        <v>194</v>
      </c>
      <c r="AC1776" s="120">
        <v>24</v>
      </c>
      <c r="AD1776" s="120" t="s">
        <v>192</v>
      </c>
      <c r="AE1776" s="120" t="s">
        <v>217</v>
      </c>
      <c r="AF1776" s="123">
        <v>1980</v>
      </c>
      <c r="AG1776" s="123">
        <v>1980</v>
      </c>
      <c r="AH1776" s="120" t="s">
        <v>188</v>
      </c>
      <c r="AI1776" s="123">
        <v>20986.33</v>
      </c>
      <c r="AJ1776" s="123">
        <v>385</v>
      </c>
      <c r="AK1776" s="123">
        <v>21371.33</v>
      </c>
      <c r="AL1776" s="123">
        <v>16913.669999999998</v>
      </c>
      <c r="AM1776" s="123">
        <v>1380</v>
      </c>
      <c r="AN1776" s="123">
        <v>18293.669999999998</v>
      </c>
      <c r="AO1776" s="123">
        <v>16352.67</v>
      </c>
      <c r="AP1776" s="123">
        <v>1380</v>
      </c>
      <c r="AQ1776" s="123">
        <v>17732.669999999998</v>
      </c>
      <c r="AR1776" s="120">
        <v>45</v>
      </c>
      <c r="AS1776" s="120">
        <f>VLOOKUP(X1776:X4039,[7]Sheet1!$T$2:$AC$1764,10,0)</f>
        <v>1325</v>
      </c>
      <c r="AT1776" s="107" t="str">
        <f>VLOOKUP(X1776:X4033,'[8]Asset Classification'!$J$3:$S$2325,10,0)</f>
        <v>&gt;180</v>
      </c>
      <c r="AU1776" s="120"/>
      <c r="AV1776" s="120"/>
      <c r="AW1776" s="120"/>
      <c r="AX1776" s="120" t="s">
        <v>544</v>
      </c>
      <c r="AY1776" s="120" t="s">
        <v>545</v>
      </c>
      <c r="AZ1776" s="120"/>
      <c r="BA1776" s="120"/>
      <c r="BB1776" s="126"/>
      <c r="BC1776" s="110"/>
      <c r="BD1776" s="111"/>
      <c r="BE1776" s="111"/>
      <c r="BF1776" s="112"/>
      <c r="BG1776" s="111"/>
      <c r="BH1776" s="113"/>
      <c r="BI1776" s="111"/>
      <c r="BJ1776" s="111"/>
      <c r="BK1776" s="114"/>
      <c r="BL1776" s="122"/>
    </row>
    <row r="1777" spans="1:64" s="125" customFormat="1" ht="14.55" customHeight="1" x14ac:dyDescent="0.3">
      <c r="A1777" s="120">
        <v>1772</v>
      </c>
      <c r="B1777" s="120" t="s">
        <v>5879</v>
      </c>
      <c r="C1777" s="120" t="s">
        <v>178</v>
      </c>
      <c r="D1777" s="120" t="s">
        <v>850</v>
      </c>
      <c r="E1777" s="120" t="s">
        <v>851</v>
      </c>
      <c r="F1777" s="120" t="s">
        <v>852</v>
      </c>
      <c r="G1777" s="120" t="s">
        <v>853</v>
      </c>
      <c r="H1777" s="120" t="s">
        <v>854</v>
      </c>
      <c r="I1777" s="120">
        <v>40674</v>
      </c>
      <c r="J1777" s="120" t="s">
        <v>905</v>
      </c>
      <c r="K1777" s="120">
        <v>40674</v>
      </c>
      <c r="L1777" s="120" t="s">
        <v>906</v>
      </c>
      <c r="M1777" s="120" t="s">
        <v>907</v>
      </c>
      <c r="N1777" s="120">
        <v>379141</v>
      </c>
      <c r="O1777" s="120" t="s">
        <v>963</v>
      </c>
      <c r="P1777" s="120">
        <v>91382</v>
      </c>
      <c r="Q1777" s="120" t="s">
        <v>964</v>
      </c>
      <c r="R1777" s="120" t="s">
        <v>179</v>
      </c>
      <c r="S1777" s="120" t="s">
        <v>993</v>
      </c>
      <c r="T1777" s="120" t="s">
        <v>180</v>
      </c>
      <c r="U1777" s="120" t="s">
        <v>186</v>
      </c>
      <c r="V1777" s="120">
        <v>0</v>
      </c>
      <c r="W1777" s="120" t="s">
        <v>5880</v>
      </c>
      <c r="X1777" s="120">
        <v>18518773</v>
      </c>
      <c r="Y1777" s="120" t="s">
        <v>994</v>
      </c>
      <c r="Z1777" s="120" t="s">
        <v>550</v>
      </c>
      <c r="AA1777" s="123">
        <v>31116</v>
      </c>
      <c r="AB1777" s="120" t="s">
        <v>189</v>
      </c>
      <c r="AC1777" s="120">
        <v>24</v>
      </c>
      <c r="AD1777" s="120" t="s">
        <v>192</v>
      </c>
      <c r="AE1777" s="120" t="s">
        <v>550</v>
      </c>
      <c r="AF1777" s="123">
        <v>1645</v>
      </c>
      <c r="AG1777" s="123">
        <v>1645</v>
      </c>
      <c r="AH1777" s="120" t="s">
        <v>184</v>
      </c>
      <c r="AI1777" s="123">
        <v>20318</v>
      </c>
      <c r="AJ1777" s="123">
        <v>189.48</v>
      </c>
      <c r="AK1777" s="123">
        <v>20507.48</v>
      </c>
      <c r="AL1777" s="123">
        <v>11248</v>
      </c>
      <c r="AM1777" s="123">
        <v>734.52</v>
      </c>
      <c r="AN1777" s="123">
        <v>11982.52</v>
      </c>
      <c r="AO1777" s="123">
        <v>10798</v>
      </c>
      <c r="AP1777" s="123">
        <v>734.52</v>
      </c>
      <c r="AQ1777" s="123">
        <v>11532.52</v>
      </c>
      <c r="AR1777" s="120">
        <v>44</v>
      </c>
      <c r="AS1777" s="120">
        <f>VLOOKUP(X1777:X4040,[7]Sheet1!$T$2:$AC$1764,10,0)</f>
        <v>1326</v>
      </c>
      <c r="AT1777" s="107" t="str">
        <f>VLOOKUP(X1777:X4034,'[8]Asset Classification'!$J$3:$S$2325,10,0)</f>
        <v>&gt;180</v>
      </c>
      <c r="AU1777" s="120"/>
      <c r="AV1777" s="120"/>
      <c r="AW1777" s="120"/>
      <c r="AX1777" s="120" t="s">
        <v>544</v>
      </c>
      <c r="AY1777" s="120" t="s">
        <v>545</v>
      </c>
      <c r="AZ1777" s="120"/>
      <c r="BA1777" s="120"/>
      <c r="BB1777" s="126"/>
      <c r="BC1777" s="110"/>
      <c r="BD1777" s="111"/>
      <c r="BE1777" s="111"/>
      <c r="BF1777" s="112"/>
      <c r="BG1777" s="111"/>
      <c r="BH1777" s="113"/>
      <c r="BI1777" s="111"/>
      <c r="BJ1777" s="111"/>
      <c r="BK1777" s="114"/>
      <c r="BL1777" s="122"/>
    </row>
    <row r="1778" spans="1:64" s="125" customFormat="1" ht="14.55" customHeight="1" x14ac:dyDescent="0.3">
      <c r="A1778" s="120">
        <v>1773</v>
      </c>
      <c r="B1778" s="120" t="s">
        <v>5879</v>
      </c>
      <c r="C1778" s="120" t="s">
        <v>178</v>
      </c>
      <c r="D1778" s="120" t="s">
        <v>850</v>
      </c>
      <c r="E1778" s="120" t="s">
        <v>851</v>
      </c>
      <c r="F1778" s="120" t="s">
        <v>852</v>
      </c>
      <c r="G1778" s="120" t="s">
        <v>853</v>
      </c>
      <c r="H1778" s="120" t="s">
        <v>854</v>
      </c>
      <c r="I1778" s="120">
        <v>40708</v>
      </c>
      <c r="J1778" s="120" t="s">
        <v>1402</v>
      </c>
      <c r="K1778" s="120">
        <v>40708</v>
      </c>
      <c r="L1778" s="120" t="s">
        <v>961</v>
      </c>
      <c r="M1778" s="120" t="s">
        <v>962</v>
      </c>
      <c r="N1778" s="120">
        <v>351988</v>
      </c>
      <c r="O1778" s="120" t="s">
        <v>1158</v>
      </c>
      <c r="P1778" s="120">
        <v>91430</v>
      </c>
      <c r="Q1778" s="120" t="s">
        <v>1159</v>
      </c>
      <c r="R1778" s="120" t="s">
        <v>179</v>
      </c>
      <c r="S1778" s="120" t="s">
        <v>1160</v>
      </c>
      <c r="T1778" s="120" t="s">
        <v>180</v>
      </c>
      <c r="U1778" s="120" t="s">
        <v>181</v>
      </c>
      <c r="V1778" s="120">
        <v>0</v>
      </c>
      <c r="W1778" s="120" t="s">
        <v>5880</v>
      </c>
      <c r="X1778" s="120">
        <v>20947395</v>
      </c>
      <c r="Y1778" s="120" t="s">
        <v>1161</v>
      </c>
      <c r="Z1778" s="120" t="s">
        <v>209</v>
      </c>
      <c r="AA1778" s="123">
        <v>37339</v>
      </c>
      <c r="AB1778" s="120" t="s">
        <v>182</v>
      </c>
      <c r="AC1778" s="120">
        <v>24</v>
      </c>
      <c r="AD1778" s="120" t="s">
        <v>192</v>
      </c>
      <c r="AE1778" s="120" t="s">
        <v>209</v>
      </c>
      <c r="AF1778" s="123">
        <v>1980</v>
      </c>
      <c r="AG1778" s="123">
        <v>1980</v>
      </c>
      <c r="AH1778" s="120" t="s">
        <v>184</v>
      </c>
      <c r="AI1778" s="123">
        <v>20836.330000000002</v>
      </c>
      <c r="AJ1778" s="123">
        <v>390</v>
      </c>
      <c r="AK1778" s="123">
        <v>21226.33</v>
      </c>
      <c r="AL1778" s="123">
        <v>17179.669999999998</v>
      </c>
      <c r="AM1778" s="123">
        <v>1409</v>
      </c>
      <c r="AN1778" s="123">
        <v>18588.669999999998</v>
      </c>
      <c r="AO1778" s="123">
        <v>16502.669999999998</v>
      </c>
      <c r="AP1778" s="123">
        <v>1409</v>
      </c>
      <c r="AQ1778" s="123">
        <v>17911.669999999998</v>
      </c>
      <c r="AR1778" s="120">
        <v>46</v>
      </c>
      <c r="AS1778" s="120">
        <f>VLOOKUP(X1778:X4041,[7]Sheet1!$T$2:$AC$1764,10,0)</f>
        <v>1328</v>
      </c>
      <c r="AT1778" s="107" t="str">
        <f>VLOOKUP(X1778:X4035,'[8]Asset Classification'!$J$3:$S$2325,10,0)</f>
        <v>&gt;180</v>
      </c>
      <c r="AU1778" s="120"/>
      <c r="AV1778" s="120"/>
      <c r="AW1778" s="120"/>
      <c r="AX1778" s="120" t="s">
        <v>544</v>
      </c>
      <c r="AY1778" s="120" t="s">
        <v>545</v>
      </c>
      <c r="AZ1778" s="120"/>
      <c r="BA1778" s="120"/>
      <c r="BB1778" s="126"/>
      <c r="BC1778" s="110"/>
      <c r="BD1778" s="111"/>
      <c r="BE1778" s="111"/>
      <c r="BF1778" s="112"/>
      <c r="BG1778" s="111"/>
      <c r="BH1778" s="113"/>
      <c r="BI1778" s="111"/>
      <c r="BJ1778" s="111"/>
      <c r="BK1778" s="114"/>
      <c r="BL1778" s="122"/>
    </row>
    <row r="1779" spans="1:64" s="125" customFormat="1" ht="14.55" customHeight="1" x14ac:dyDescent="0.3">
      <c r="A1779" s="120">
        <v>1774</v>
      </c>
      <c r="B1779" s="120" t="s">
        <v>5879</v>
      </c>
      <c r="C1779" s="120" t="s">
        <v>178</v>
      </c>
      <c r="D1779" s="120" t="s">
        <v>850</v>
      </c>
      <c r="E1779" s="120" t="s">
        <v>851</v>
      </c>
      <c r="F1779" s="120" t="s">
        <v>852</v>
      </c>
      <c r="G1779" s="120" t="s">
        <v>853</v>
      </c>
      <c r="H1779" s="120" t="s">
        <v>854</v>
      </c>
      <c r="I1779" s="120">
        <v>40714</v>
      </c>
      <c r="J1779" s="120" t="s">
        <v>1081</v>
      </c>
      <c r="K1779" s="120">
        <v>40714</v>
      </c>
      <c r="L1779" s="120" t="s">
        <v>916</v>
      </c>
      <c r="M1779" s="120" t="s">
        <v>917</v>
      </c>
      <c r="N1779" s="120">
        <v>305078</v>
      </c>
      <c r="O1779" s="120" t="s">
        <v>1073</v>
      </c>
      <c r="P1779" s="120">
        <v>91428</v>
      </c>
      <c r="Q1779" s="120" t="s">
        <v>1074</v>
      </c>
      <c r="R1779" s="120" t="s">
        <v>179</v>
      </c>
      <c r="S1779" s="120" t="s">
        <v>1075</v>
      </c>
      <c r="T1779" s="120" t="s">
        <v>185</v>
      </c>
      <c r="U1779" s="120" t="s">
        <v>181</v>
      </c>
      <c r="V1779" s="120">
        <v>0</v>
      </c>
      <c r="W1779" s="120" t="s">
        <v>5883</v>
      </c>
      <c r="X1779" s="120">
        <v>19177917</v>
      </c>
      <c r="Y1779" s="120" t="s">
        <v>1076</v>
      </c>
      <c r="Z1779" s="120" t="s">
        <v>625</v>
      </c>
      <c r="AA1779" s="123">
        <v>20744</v>
      </c>
      <c r="AB1779" s="120" t="s">
        <v>189</v>
      </c>
      <c r="AC1779" s="120">
        <v>18</v>
      </c>
      <c r="AD1779" s="120" t="s">
        <v>190</v>
      </c>
      <c r="AE1779" s="120" t="s">
        <v>625</v>
      </c>
      <c r="AF1779" s="123">
        <v>1390</v>
      </c>
      <c r="AG1779" s="123">
        <v>1390</v>
      </c>
      <c r="AH1779" s="120" t="s">
        <v>184</v>
      </c>
      <c r="AI1779" s="123">
        <v>14836.45</v>
      </c>
      <c r="AJ1779" s="123">
        <v>574.87</v>
      </c>
      <c r="AK1779" s="123">
        <v>15411.32</v>
      </c>
      <c r="AL1779" s="123">
        <v>8069.55</v>
      </c>
      <c r="AM1779" s="123">
        <v>172.9</v>
      </c>
      <c r="AN1779" s="123">
        <v>8242.4500000000007</v>
      </c>
      <c r="AO1779" s="123">
        <v>5907.55</v>
      </c>
      <c r="AP1779" s="123">
        <v>172.9</v>
      </c>
      <c r="AQ1779" s="123">
        <v>6080.45</v>
      </c>
      <c r="AR1779" s="120">
        <v>44</v>
      </c>
      <c r="AS1779" s="120">
        <f>VLOOKUP(X1779:X4042,[7]Sheet1!$T$2:$AC$1764,10,0)</f>
        <v>1353</v>
      </c>
      <c r="AT1779" s="107" t="str">
        <f>VLOOKUP(X1779:X4036,'[8]Asset Classification'!$J$3:$S$2325,10,0)</f>
        <v>&gt;180</v>
      </c>
      <c r="AU1779" s="120"/>
      <c r="AV1779" s="120"/>
      <c r="AW1779" s="120"/>
      <c r="AX1779" s="120" t="s">
        <v>544</v>
      </c>
      <c r="AY1779" s="120" t="s">
        <v>545</v>
      </c>
      <c r="AZ1779" s="120"/>
      <c r="BA1779" s="120"/>
      <c r="BB1779" s="126"/>
      <c r="BC1779" s="110"/>
      <c r="BD1779" s="111"/>
      <c r="BE1779" s="111"/>
      <c r="BF1779" s="112"/>
      <c r="BG1779" s="111"/>
      <c r="BH1779" s="113"/>
      <c r="BI1779" s="111"/>
      <c r="BJ1779" s="111"/>
      <c r="BK1779" s="114"/>
      <c r="BL1779" s="122"/>
    </row>
    <row r="1780" spans="1:64" s="125" customFormat="1" ht="14.55" customHeight="1" x14ac:dyDescent="0.3">
      <c r="A1780" s="120">
        <v>1775</v>
      </c>
      <c r="B1780" s="120" t="s">
        <v>5879</v>
      </c>
      <c r="C1780" s="120" t="s">
        <v>178</v>
      </c>
      <c r="D1780" s="120" t="s">
        <v>850</v>
      </c>
      <c r="E1780" s="120" t="s">
        <v>851</v>
      </c>
      <c r="F1780" s="120" t="s">
        <v>852</v>
      </c>
      <c r="G1780" s="120" t="s">
        <v>853</v>
      </c>
      <c r="H1780" s="120" t="s">
        <v>854</v>
      </c>
      <c r="I1780" s="120">
        <v>40735</v>
      </c>
      <c r="J1780" s="120" t="s">
        <v>915</v>
      </c>
      <c r="K1780" s="120">
        <v>40735</v>
      </c>
      <c r="L1780" s="120" t="s">
        <v>916</v>
      </c>
      <c r="M1780" s="120" t="s">
        <v>917</v>
      </c>
      <c r="N1780" s="120">
        <v>62875</v>
      </c>
      <c r="O1780" s="120" t="s">
        <v>911</v>
      </c>
      <c r="P1780" s="120">
        <v>91363</v>
      </c>
      <c r="Q1780" s="120" t="s">
        <v>912</v>
      </c>
      <c r="R1780" s="120" t="s">
        <v>219</v>
      </c>
      <c r="S1780" s="120" t="s">
        <v>1441</v>
      </c>
      <c r="T1780" s="120" t="s">
        <v>185</v>
      </c>
      <c r="U1780" s="120" t="s">
        <v>181</v>
      </c>
      <c r="V1780" s="120">
        <v>0</v>
      </c>
      <c r="W1780" s="120" t="s">
        <v>5880</v>
      </c>
      <c r="X1780" s="120">
        <v>27903593</v>
      </c>
      <c r="Y1780" s="120" t="s">
        <v>1442</v>
      </c>
      <c r="Z1780" s="120" t="s">
        <v>743</v>
      </c>
      <c r="AA1780" s="123">
        <v>51860</v>
      </c>
      <c r="AB1780" s="120" t="s">
        <v>194</v>
      </c>
      <c r="AC1780" s="120">
        <v>24</v>
      </c>
      <c r="AD1780" s="120" t="s">
        <v>190</v>
      </c>
      <c r="AE1780" s="120" t="s">
        <v>743</v>
      </c>
      <c r="AF1780" s="123">
        <v>2700</v>
      </c>
      <c r="AG1780" s="123">
        <v>2700</v>
      </c>
      <c r="AH1780" s="120" t="s">
        <v>184</v>
      </c>
      <c r="AI1780" s="123">
        <v>11971.97</v>
      </c>
      <c r="AJ1780" s="123">
        <v>1666</v>
      </c>
      <c r="AK1780" s="123">
        <v>13637.97</v>
      </c>
      <c r="AL1780" s="123">
        <v>39888.03</v>
      </c>
      <c r="AM1780" s="123">
        <v>5768</v>
      </c>
      <c r="AN1780" s="123">
        <v>45656.03</v>
      </c>
      <c r="AO1780" s="123">
        <v>39888.03</v>
      </c>
      <c r="AP1780" s="123">
        <v>5768</v>
      </c>
      <c r="AQ1780" s="123">
        <v>45656.03</v>
      </c>
      <c r="AR1780" s="120">
        <v>45</v>
      </c>
      <c r="AS1780" s="120">
        <f>VLOOKUP(X1780:X4043,[7]Sheet1!$T$2:$AC$1764,10,0)</f>
        <v>1360</v>
      </c>
      <c r="AT1780" s="107" t="str">
        <f>VLOOKUP(X1780:X4037,'[8]Asset Classification'!$J$3:$S$2325,10,0)</f>
        <v>&gt;180</v>
      </c>
      <c r="AU1780" s="120"/>
      <c r="AV1780" s="120"/>
      <c r="AW1780" s="120"/>
      <c r="AX1780" s="120" t="s">
        <v>544</v>
      </c>
      <c r="AY1780" s="120" t="s">
        <v>545</v>
      </c>
      <c r="AZ1780" s="120"/>
      <c r="BA1780" s="120"/>
      <c r="BB1780" s="126"/>
      <c r="BC1780" s="110"/>
      <c r="BD1780" s="111"/>
      <c r="BE1780" s="111"/>
      <c r="BF1780" s="112"/>
      <c r="BG1780" s="111"/>
      <c r="BH1780" s="113"/>
      <c r="BI1780" s="111"/>
      <c r="BJ1780" s="111"/>
      <c r="BK1780" s="114"/>
      <c r="BL1780" s="122"/>
    </row>
    <row r="1781" spans="1:64" s="125" customFormat="1" ht="14.55" customHeight="1" x14ac:dyDescent="0.3">
      <c r="A1781" s="120">
        <v>1776</v>
      </c>
      <c r="B1781" s="120" t="s">
        <v>5879</v>
      </c>
      <c r="C1781" s="120" t="s">
        <v>178</v>
      </c>
      <c r="D1781" s="120" t="s">
        <v>850</v>
      </c>
      <c r="E1781" s="120" t="s">
        <v>851</v>
      </c>
      <c r="F1781" s="120" t="s">
        <v>852</v>
      </c>
      <c r="G1781" s="120" t="s">
        <v>853</v>
      </c>
      <c r="H1781" s="120" t="s">
        <v>854</v>
      </c>
      <c r="I1781" s="120">
        <v>40735</v>
      </c>
      <c r="J1781" s="120" t="s">
        <v>915</v>
      </c>
      <c r="K1781" s="120">
        <v>40735</v>
      </c>
      <c r="L1781" s="120" t="s">
        <v>916</v>
      </c>
      <c r="M1781" s="120" t="s">
        <v>917</v>
      </c>
      <c r="N1781" s="120">
        <v>62866</v>
      </c>
      <c r="O1781" s="120" t="s">
        <v>918</v>
      </c>
      <c r="P1781" s="120">
        <v>91364</v>
      </c>
      <c r="Q1781" s="120" t="s">
        <v>919</v>
      </c>
      <c r="R1781" s="120" t="s">
        <v>222</v>
      </c>
      <c r="S1781" s="120" t="s">
        <v>920</v>
      </c>
      <c r="T1781" s="120" t="s">
        <v>185</v>
      </c>
      <c r="U1781" s="120" t="s">
        <v>181</v>
      </c>
      <c r="V1781" s="120">
        <v>0</v>
      </c>
      <c r="W1781" s="120" t="s">
        <v>5880</v>
      </c>
      <c r="X1781" s="120">
        <v>31271498</v>
      </c>
      <c r="Y1781" s="120" t="s">
        <v>921</v>
      </c>
      <c r="Z1781" s="120" t="s">
        <v>224</v>
      </c>
      <c r="AA1781" s="123">
        <v>6240</v>
      </c>
      <c r="AB1781" s="120" t="s">
        <v>189</v>
      </c>
      <c r="AC1781" s="120">
        <v>13</v>
      </c>
      <c r="AD1781" s="120" t="s">
        <v>192</v>
      </c>
      <c r="AE1781" s="120" t="s">
        <v>224</v>
      </c>
      <c r="AF1781" s="123">
        <v>550</v>
      </c>
      <c r="AG1781" s="123">
        <v>550</v>
      </c>
      <c r="AH1781" s="120" t="s">
        <v>1417</v>
      </c>
      <c r="AI1781" s="123">
        <v>1977</v>
      </c>
      <c r="AJ1781" s="123">
        <v>15</v>
      </c>
      <c r="AK1781" s="123">
        <v>1992</v>
      </c>
      <c r="AL1781" s="123">
        <v>4263</v>
      </c>
      <c r="AM1781" s="123">
        <v>190</v>
      </c>
      <c r="AN1781" s="123">
        <v>4453</v>
      </c>
      <c r="AO1781" s="123">
        <v>4263</v>
      </c>
      <c r="AP1781" s="123">
        <v>190</v>
      </c>
      <c r="AQ1781" s="123">
        <v>4453</v>
      </c>
      <c r="AR1781" s="120">
        <v>45</v>
      </c>
      <c r="AS1781" s="120">
        <f>VLOOKUP(X1781:X4044,[7]Sheet1!$T$2:$AC$1764,10,0)</f>
        <v>1360</v>
      </c>
      <c r="AT1781" s="107" t="str">
        <f>VLOOKUP(X1781:X4038,'[8]Asset Classification'!$J$3:$S$2325,10,0)</f>
        <v>&gt;180</v>
      </c>
      <c r="AU1781" s="120"/>
      <c r="AV1781" s="120"/>
      <c r="AW1781" s="120"/>
      <c r="AX1781" s="120" t="s">
        <v>544</v>
      </c>
      <c r="AY1781" s="120" t="s">
        <v>545</v>
      </c>
      <c r="AZ1781" s="120"/>
      <c r="BA1781" s="120"/>
      <c r="BB1781" s="126"/>
      <c r="BC1781" s="110"/>
      <c r="BD1781" s="111"/>
      <c r="BE1781" s="111"/>
      <c r="BF1781" s="112"/>
      <c r="BG1781" s="111"/>
      <c r="BH1781" s="113"/>
      <c r="BI1781" s="111"/>
      <c r="BJ1781" s="111"/>
      <c r="BK1781" s="114"/>
      <c r="BL1781" s="122"/>
    </row>
    <row r="1782" spans="1:64" s="125" customFormat="1" ht="14.55" customHeight="1" x14ac:dyDescent="0.3">
      <c r="A1782" s="120">
        <v>1777</v>
      </c>
      <c r="B1782" s="120" t="s">
        <v>5879</v>
      </c>
      <c r="C1782" s="120" t="s">
        <v>178</v>
      </c>
      <c r="D1782" s="120" t="s">
        <v>850</v>
      </c>
      <c r="E1782" s="120" t="s">
        <v>851</v>
      </c>
      <c r="F1782" s="120" t="s">
        <v>852</v>
      </c>
      <c r="G1782" s="120" t="s">
        <v>853</v>
      </c>
      <c r="H1782" s="120" t="s">
        <v>854</v>
      </c>
      <c r="I1782" s="120">
        <v>40745</v>
      </c>
      <c r="J1782" s="120" t="s">
        <v>1245</v>
      </c>
      <c r="K1782" s="120">
        <v>40745</v>
      </c>
      <c r="L1782" s="120" t="s">
        <v>1019</v>
      </c>
      <c r="M1782" s="120" t="s">
        <v>1020</v>
      </c>
      <c r="N1782" s="120">
        <v>403950</v>
      </c>
      <c r="O1782" s="120" t="s">
        <v>862</v>
      </c>
      <c r="P1782" s="120">
        <v>91488</v>
      </c>
      <c r="Q1782" s="120" t="s">
        <v>1403</v>
      </c>
      <c r="R1782" s="120" t="s">
        <v>219</v>
      </c>
      <c r="S1782" s="120" t="s">
        <v>1404</v>
      </c>
      <c r="T1782" s="120" t="s">
        <v>185</v>
      </c>
      <c r="U1782" s="120" t="s">
        <v>186</v>
      </c>
      <c r="V1782" s="120">
        <v>0</v>
      </c>
      <c r="W1782" s="120" t="s">
        <v>5880</v>
      </c>
      <c r="X1782" s="120">
        <v>22697639</v>
      </c>
      <c r="Y1782" s="120" t="s">
        <v>1405</v>
      </c>
      <c r="Z1782" s="120" t="s">
        <v>727</v>
      </c>
      <c r="AA1782" s="123">
        <v>39413</v>
      </c>
      <c r="AB1782" s="120" t="s">
        <v>182</v>
      </c>
      <c r="AC1782" s="120">
        <v>24</v>
      </c>
      <c r="AD1782" s="120" t="s">
        <v>190</v>
      </c>
      <c r="AE1782" s="120" t="s">
        <v>727</v>
      </c>
      <c r="AF1782" s="123">
        <v>2050</v>
      </c>
      <c r="AG1782" s="123">
        <v>2050</v>
      </c>
      <c r="AH1782" s="120" t="s">
        <v>193</v>
      </c>
      <c r="AI1782" s="123">
        <v>11020</v>
      </c>
      <c r="AJ1782" s="123">
        <v>260.83999999999997</v>
      </c>
      <c r="AK1782" s="123">
        <v>11280.84</v>
      </c>
      <c r="AL1782" s="123">
        <v>28393</v>
      </c>
      <c r="AM1782" s="123">
        <v>4191.16</v>
      </c>
      <c r="AN1782" s="123">
        <v>32584.16</v>
      </c>
      <c r="AO1782" s="123">
        <v>28393</v>
      </c>
      <c r="AP1782" s="123">
        <v>4191.16</v>
      </c>
      <c r="AQ1782" s="123">
        <v>32584.16</v>
      </c>
      <c r="AR1782" s="120">
        <v>44</v>
      </c>
      <c r="AS1782" s="120">
        <f>VLOOKUP(X1782:X4045,[7]Sheet1!$T$2:$AC$1764,10,0)</f>
        <v>1383</v>
      </c>
      <c r="AT1782" s="107" t="str">
        <f>VLOOKUP(X1782:X4039,'[8]Asset Classification'!$J$3:$S$2325,10,0)</f>
        <v>&gt;180</v>
      </c>
      <c r="AU1782" s="120"/>
      <c r="AV1782" s="120"/>
      <c r="AW1782" s="120"/>
      <c r="AX1782" s="120" t="s">
        <v>544</v>
      </c>
      <c r="AY1782" s="120" t="s">
        <v>545</v>
      </c>
      <c r="AZ1782" s="120"/>
      <c r="BA1782" s="120"/>
      <c r="BB1782" s="126"/>
      <c r="BC1782" s="110"/>
      <c r="BD1782" s="111"/>
      <c r="BE1782" s="111"/>
      <c r="BF1782" s="112"/>
      <c r="BG1782" s="111"/>
      <c r="BH1782" s="113"/>
      <c r="BI1782" s="111"/>
      <c r="BJ1782" s="111"/>
      <c r="BK1782" s="114"/>
      <c r="BL1782" s="122"/>
    </row>
    <row r="1783" spans="1:64" s="125" customFormat="1" ht="14.55" customHeight="1" x14ac:dyDescent="0.3">
      <c r="A1783" s="120">
        <v>1778</v>
      </c>
      <c r="B1783" s="120" t="s">
        <v>5879</v>
      </c>
      <c r="C1783" s="120" t="s">
        <v>178</v>
      </c>
      <c r="D1783" s="120" t="s">
        <v>850</v>
      </c>
      <c r="E1783" s="120" t="s">
        <v>851</v>
      </c>
      <c r="F1783" s="120" t="s">
        <v>852</v>
      </c>
      <c r="G1783" s="120" t="s">
        <v>853</v>
      </c>
      <c r="H1783" s="120" t="s">
        <v>854</v>
      </c>
      <c r="I1783" s="120">
        <v>176391</v>
      </c>
      <c r="J1783" s="120" t="s">
        <v>889</v>
      </c>
      <c r="K1783" s="120">
        <v>176391</v>
      </c>
      <c r="L1783" s="120" t="s">
        <v>1187</v>
      </c>
      <c r="M1783" s="120" t="s">
        <v>1188</v>
      </c>
      <c r="N1783" s="120">
        <v>338674</v>
      </c>
      <c r="O1783" s="120" t="s">
        <v>1450</v>
      </c>
      <c r="P1783" s="120">
        <v>540145</v>
      </c>
      <c r="Q1783" s="120" t="s">
        <v>1451</v>
      </c>
      <c r="R1783" s="120" t="s">
        <v>219</v>
      </c>
      <c r="S1783" s="120" t="s">
        <v>1452</v>
      </c>
      <c r="T1783" s="120" t="s">
        <v>185</v>
      </c>
      <c r="U1783" s="120" t="s">
        <v>181</v>
      </c>
      <c r="V1783" s="120">
        <v>0</v>
      </c>
      <c r="W1783" s="120" t="s">
        <v>5880</v>
      </c>
      <c r="X1783" s="120">
        <v>28064955</v>
      </c>
      <c r="Y1783" s="120" t="s">
        <v>1453</v>
      </c>
      <c r="Z1783" s="120" t="s">
        <v>745</v>
      </c>
      <c r="AA1783" s="123">
        <v>46674</v>
      </c>
      <c r="AB1783" s="120" t="s">
        <v>189</v>
      </c>
      <c r="AC1783" s="120">
        <v>24</v>
      </c>
      <c r="AD1783" s="120" t="s">
        <v>190</v>
      </c>
      <c r="AE1783" s="120" t="s">
        <v>745</v>
      </c>
      <c r="AF1783" s="123">
        <v>2400</v>
      </c>
      <c r="AG1783" s="123">
        <v>2400</v>
      </c>
      <c r="AH1783" s="120" t="s">
        <v>188</v>
      </c>
      <c r="AI1783" s="123">
        <v>8817.9</v>
      </c>
      <c r="AJ1783" s="123">
        <v>1245</v>
      </c>
      <c r="AK1783" s="123">
        <v>10062.9</v>
      </c>
      <c r="AL1783" s="123">
        <v>37856.1</v>
      </c>
      <c r="AM1783" s="123">
        <v>5136</v>
      </c>
      <c r="AN1783" s="123">
        <v>42992.1</v>
      </c>
      <c r="AO1783" s="123">
        <v>37856.1</v>
      </c>
      <c r="AP1783" s="123">
        <v>5136</v>
      </c>
      <c r="AQ1783" s="123">
        <v>42992.1</v>
      </c>
      <c r="AR1783" s="120">
        <v>44</v>
      </c>
      <c r="AS1783" s="120">
        <f>VLOOKUP(X1783:X4046,[7]Sheet1!$T$2:$AC$1764,10,0)</f>
        <v>1383</v>
      </c>
      <c r="AT1783" s="107" t="str">
        <f>VLOOKUP(X1783:X4040,'[8]Asset Classification'!$J$3:$S$2325,10,0)</f>
        <v>&gt;180</v>
      </c>
      <c r="AU1783" s="120"/>
      <c r="AV1783" s="120"/>
      <c r="AW1783" s="120"/>
      <c r="AX1783" s="120" t="s">
        <v>544</v>
      </c>
      <c r="AY1783" s="120" t="s">
        <v>545</v>
      </c>
      <c r="AZ1783" s="120"/>
      <c r="BA1783" s="120"/>
      <c r="BB1783" s="126"/>
      <c r="BC1783" s="110"/>
      <c r="BD1783" s="111"/>
      <c r="BE1783" s="111"/>
      <c r="BF1783" s="112"/>
      <c r="BG1783" s="111"/>
      <c r="BH1783" s="113"/>
      <c r="BI1783" s="111"/>
      <c r="BJ1783" s="111"/>
      <c r="BK1783" s="114"/>
      <c r="BL1783" s="122"/>
    </row>
    <row r="1784" spans="1:64" s="125" customFormat="1" ht="14.55" customHeight="1" x14ac:dyDescent="0.3">
      <c r="A1784" s="120">
        <v>1779</v>
      </c>
      <c r="B1784" s="120" t="s">
        <v>5879</v>
      </c>
      <c r="C1784" s="120" t="s">
        <v>178</v>
      </c>
      <c r="D1784" s="120" t="s">
        <v>850</v>
      </c>
      <c r="E1784" s="120" t="s">
        <v>851</v>
      </c>
      <c r="F1784" s="120" t="s">
        <v>852</v>
      </c>
      <c r="G1784" s="120" t="s">
        <v>853</v>
      </c>
      <c r="H1784" s="120" t="s">
        <v>854</v>
      </c>
      <c r="I1784" s="120">
        <v>176391</v>
      </c>
      <c r="J1784" s="120" t="s">
        <v>889</v>
      </c>
      <c r="K1784" s="120">
        <v>176391</v>
      </c>
      <c r="L1784" s="120" t="s">
        <v>890</v>
      </c>
      <c r="M1784" s="120" t="s">
        <v>891</v>
      </c>
      <c r="N1784" s="120">
        <v>62819</v>
      </c>
      <c r="O1784" s="120" t="s">
        <v>1105</v>
      </c>
      <c r="P1784" s="120">
        <v>91419</v>
      </c>
      <c r="Q1784" s="120" t="s">
        <v>1106</v>
      </c>
      <c r="R1784" s="120" t="s">
        <v>179</v>
      </c>
      <c r="S1784" s="120" t="s">
        <v>1107</v>
      </c>
      <c r="T1784" s="120" t="s">
        <v>185</v>
      </c>
      <c r="U1784" s="120" t="s">
        <v>181</v>
      </c>
      <c r="V1784" s="120">
        <v>0</v>
      </c>
      <c r="W1784" s="120" t="s">
        <v>5880</v>
      </c>
      <c r="X1784" s="120">
        <v>19421732</v>
      </c>
      <c r="Y1784" s="120" t="s">
        <v>1108</v>
      </c>
      <c r="Z1784" s="120" t="s">
        <v>615</v>
      </c>
      <c r="AA1784" s="123">
        <v>20744</v>
      </c>
      <c r="AB1784" s="120" t="s">
        <v>182</v>
      </c>
      <c r="AC1784" s="120">
        <v>18</v>
      </c>
      <c r="AD1784" s="120" t="s">
        <v>190</v>
      </c>
      <c r="AE1784" s="120" t="s">
        <v>615</v>
      </c>
      <c r="AF1784" s="123">
        <v>1158</v>
      </c>
      <c r="AG1784" s="123">
        <v>0</v>
      </c>
      <c r="AH1784" s="120" t="s">
        <v>1109</v>
      </c>
      <c r="AI1784" s="123">
        <v>16046.75</v>
      </c>
      <c r="AJ1784" s="123">
        <v>154.99</v>
      </c>
      <c r="AK1784" s="123">
        <v>16201.74</v>
      </c>
      <c r="AL1784" s="123">
        <v>4939.25</v>
      </c>
      <c r="AM1784" s="123">
        <v>21.52</v>
      </c>
      <c r="AN1784" s="123">
        <v>4960.7700000000004</v>
      </c>
      <c r="AO1784" s="123">
        <v>4697.25</v>
      </c>
      <c r="AP1784" s="123">
        <v>21.52</v>
      </c>
      <c r="AQ1784" s="123">
        <v>4718.7700000000004</v>
      </c>
      <c r="AR1784" s="120">
        <v>44</v>
      </c>
      <c r="AS1784" s="120">
        <f>VLOOKUP(X1784:X4047,[7]Sheet1!$T$2:$AC$1764,10,0)</f>
        <v>1384</v>
      </c>
      <c r="AT1784" s="107" t="str">
        <f>VLOOKUP(X1784:X4041,'[8]Asset Classification'!$J$3:$S$2325,10,0)</f>
        <v>&gt;180</v>
      </c>
      <c r="AU1784" s="120"/>
      <c r="AV1784" s="120"/>
      <c r="AW1784" s="120"/>
      <c r="AX1784" s="120" t="s">
        <v>544</v>
      </c>
      <c r="AY1784" s="120" t="s">
        <v>545</v>
      </c>
      <c r="AZ1784" s="120"/>
      <c r="BA1784" s="120"/>
      <c r="BB1784" s="126"/>
      <c r="BC1784" s="110"/>
      <c r="BD1784" s="111"/>
      <c r="BE1784" s="111"/>
      <c r="BF1784" s="112"/>
      <c r="BG1784" s="111"/>
      <c r="BH1784" s="113"/>
      <c r="BI1784" s="111"/>
      <c r="BJ1784" s="111"/>
      <c r="BK1784" s="114"/>
      <c r="BL1784" s="122"/>
    </row>
    <row r="1785" spans="1:64" s="125" customFormat="1" ht="14.55" customHeight="1" x14ac:dyDescent="0.3">
      <c r="A1785" s="120">
        <v>1780</v>
      </c>
      <c r="B1785" s="120" t="s">
        <v>5879</v>
      </c>
      <c r="C1785" s="120" t="s">
        <v>178</v>
      </c>
      <c r="D1785" s="120" t="s">
        <v>850</v>
      </c>
      <c r="E1785" s="120" t="s">
        <v>851</v>
      </c>
      <c r="F1785" s="120" t="s">
        <v>852</v>
      </c>
      <c r="G1785" s="120" t="s">
        <v>853</v>
      </c>
      <c r="H1785" s="120" t="s">
        <v>854</v>
      </c>
      <c r="I1785" s="120">
        <v>40668</v>
      </c>
      <c r="J1785" s="120" t="s">
        <v>854</v>
      </c>
      <c r="K1785" s="120">
        <v>40668</v>
      </c>
      <c r="L1785" s="120" t="s">
        <v>906</v>
      </c>
      <c r="M1785" s="120" t="s">
        <v>907</v>
      </c>
      <c r="N1785" s="120">
        <v>62867</v>
      </c>
      <c r="O1785" s="120" t="s">
        <v>1346</v>
      </c>
      <c r="P1785" s="120">
        <v>91464</v>
      </c>
      <c r="Q1785" s="120" t="s">
        <v>1347</v>
      </c>
      <c r="R1785" s="120" t="s">
        <v>179</v>
      </c>
      <c r="S1785" s="120" t="s">
        <v>1364</v>
      </c>
      <c r="T1785" s="120" t="s">
        <v>185</v>
      </c>
      <c r="U1785" s="120" t="s">
        <v>186</v>
      </c>
      <c r="V1785" s="120">
        <v>0</v>
      </c>
      <c r="W1785" s="120" t="s">
        <v>5880</v>
      </c>
      <c r="X1785" s="120">
        <v>21856716</v>
      </c>
      <c r="Y1785" s="120" t="s">
        <v>1365</v>
      </c>
      <c r="Z1785" s="120" t="s">
        <v>1350</v>
      </c>
      <c r="AA1785" s="123">
        <v>37339</v>
      </c>
      <c r="AB1785" s="120" t="s">
        <v>194</v>
      </c>
      <c r="AC1785" s="120">
        <v>24</v>
      </c>
      <c r="AD1785" s="120" t="s">
        <v>192</v>
      </c>
      <c r="AE1785" s="120" t="s">
        <v>1350</v>
      </c>
      <c r="AF1785" s="123">
        <v>1950</v>
      </c>
      <c r="AG1785" s="123">
        <v>1950</v>
      </c>
      <c r="AH1785" s="120" t="s">
        <v>248</v>
      </c>
      <c r="AI1785" s="123">
        <v>14465</v>
      </c>
      <c r="AJ1785" s="123">
        <v>582</v>
      </c>
      <c r="AK1785" s="123">
        <v>15047</v>
      </c>
      <c r="AL1785" s="123">
        <v>24096</v>
      </c>
      <c r="AM1785" s="123">
        <v>2098</v>
      </c>
      <c r="AN1785" s="123">
        <v>26194</v>
      </c>
      <c r="AO1785" s="123">
        <v>22874</v>
      </c>
      <c r="AP1785" s="123">
        <v>2098</v>
      </c>
      <c r="AQ1785" s="123">
        <v>24972</v>
      </c>
      <c r="AR1785" s="120">
        <v>44</v>
      </c>
      <c r="AS1785" s="120">
        <f>VLOOKUP(X1785:X4048,[7]Sheet1!$T$2:$AC$1764,10,0)</f>
        <v>1387</v>
      </c>
      <c r="AT1785" s="107" t="str">
        <f>VLOOKUP(X1785:X4042,'[8]Asset Classification'!$J$3:$S$2325,10,0)</f>
        <v>&gt;180</v>
      </c>
      <c r="AU1785" s="120"/>
      <c r="AV1785" s="120"/>
      <c r="AW1785" s="120"/>
      <c r="AX1785" s="120" t="s">
        <v>544</v>
      </c>
      <c r="AY1785" s="120" t="s">
        <v>545</v>
      </c>
      <c r="AZ1785" s="120"/>
      <c r="BA1785" s="120"/>
      <c r="BB1785" s="126"/>
      <c r="BC1785" s="110"/>
      <c r="BD1785" s="111"/>
      <c r="BE1785" s="111"/>
      <c r="BF1785" s="112"/>
      <c r="BG1785" s="111"/>
      <c r="BH1785" s="113"/>
      <c r="BI1785" s="111"/>
      <c r="BJ1785" s="111"/>
      <c r="BK1785" s="114"/>
      <c r="BL1785" s="122"/>
    </row>
    <row r="1786" spans="1:64" s="125" customFormat="1" ht="14.55" customHeight="1" x14ac:dyDescent="0.3">
      <c r="A1786" s="120">
        <v>1781</v>
      </c>
      <c r="B1786" s="120" t="s">
        <v>5879</v>
      </c>
      <c r="C1786" s="120" t="s">
        <v>178</v>
      </c>
      <c r="D1786" s="120" t="s">
        <v>850</v>
      </c>
      <c r="E1786" s="120" t="s">
        <v>851</v>
      </c>
      <c r="F1786" s="120" t="s">
        <v>852</v>
      </c>
      <c r="G1786" s="120" t="s">
        <v>853</v>
      </c>
      <c r="H1786" s="120" t="s">
        <v>854</v>
      </c>
      <c r="I1786" s="120">
        <v>168143</v>
      </c>
      <c r="J1786" s="120" t="s">
        <v>854</v>
      </c>
      <c r="K1786" s="120">
        <v>168143</v>
      </c>
      <c r="L1786" s="120" t="s">
        <v>855</v>
      </c>
      <c r="M1786" s="120" t="s">
        <v>856</v>
      </c>
      <c r="N1786" s="120">
        <v>62950</v>
      </c>
      <c r="O1786" s="120" t="s">
        <v>1044</v>
      </c>
      <c r="P1786" s="120">
        <v>91397</v>
      </c>
      <c r="Q1786" s="120" t="s">
        <v>1045</v>
      </c>
      <c r="R1786" s="120" t="s">
        <v>179</v>
      </c>
      <c r="S1786" s="120" t="s">
        <v>1046</v>
      </c>
      <c r="T1786" s="120" t="s">
        <v>185</v>
      </c>
      <c r="U1786" s="120" t="s">
        <v>186</v>
      </c>
      <c r="V1786" s="120">
        <v>0</v>
      </c>
      <c r="W1786" s="120" t="s">
        <v>5880</v>
      </c>
      <c r="X1786" s="120">
        <v>18700620</v>
      </c>
      <c r="Y1786" s="120" t="s">
        <v>1047</v>
      </c>
      <c r="Z1786" s="120" t="s">
        <v>1048</v>
      </c>
      <c r="AA1786" s="123">
        <v>31116</v>
      </c>
      <c r="AB1786" s="120" t="s">
        <v>189</v>
      </c>
      <c r="AC1786" s="120">
        <v>24</v>
      </c>
      <c r="AD1786" s="120" t="s">
        <v>192</v>
      </c>
      <c r="AE1786" s="120" t="s">
        <v>1048</v>
      </c>
      <c r="AF1786" s="123">
        <v>1645</v>
      </c>
      <c r="AG1786" s="123">
        <v>1645</v>
      </c>
      <c r="AH1786" s="120" t="s">
        <v>5882</v>
      </c>
      <c r="AI1786" s="123">
        <v>14763.48</v>
      </c>
      <c r="AJ1786" s="123">
        <v>1508</v>
      </c>
      <c r="AK1786" s="123">
        <v>16271.48</v>
      </c>
      <c r="AL1786" s="123">
        <v>18021.52</v>
      </c>
      <c r="AM1786" s="123">
        <v>1343</v>
      </c>
      <c r="AN1786" s="123">
        <v>19364.52</v>
      </c>
      <c r="AO1786" s="123">
        <v>16352.52</v>
      </c>
      <c r="AP1786" s="123">
        <v>1343</v>
      </c>
      <c r="AQ1786" s="123">
        <v>17695.52</v>
      </c>
      <c r="AR1786" s="120">
        <v>44</v>
      </c>
      <c r="AS1786" s="120">
        <f>VLOOKUP(X1786:X4049,[7]Sheet1!$T$2:$AC$1764,10,0)</f>
        <v>1389</v>
      </c>
      <c r="AT1786" s="107" t="str">
        <f>VLOOKUP(X1786:X4043,'[8]Asset Classification'!$J$3:$S$2325,10,0)</f>
        <v>&gt;180</v>
      </c>
      <c r="AU1786" s="120"/>
      <c r="AV1786" s="120"/>
      <c r="AW1786" s="120"/>
      <c r="AX1786" s="120" t="s">
        <v>544</v>
      </c>
      <c r="AY1786" s="120" t="s">
        <v>545</v>
      </c>
      <c r="AZ1786" s="120"/>
      <c r="BA1786" s="120"/>
      <c r="BB1786" s="126"/>
      <c r="BC1786" s="110"/>
      <c r="BD1786" s="111"/>
      <c r="BE1786" s="111"/>
      <c r="BF1786" s="112"/>
      <c r="BG1786" s="111"/>
      <c r="BH1786" s="113"/>
      <c r="BI1786" s="111"/>
      <c r="BJ1786" s="111"/>
      <c r="BK1786" s="114"/>
      <c r="BL1786" s="122"/>
    </row>
    <row r="1787" spans="1:64" s="125" customFormat="1" ht="14.55" customHeight="1" x14ac:dyDescent="0.3">
      <c r="A1787" s="120">
        <v>1782</v>
      </c>
      <c r="B1787" s="120" t="s">
        <v>5879</v>
      </c>
      <c r="C1787" s="120" t="s">
        <v>178</v>
      </c>
      <c r="D1787" s="120" t="s">
        <v>850</v>
      </c>
      <c r="E1787" s="120" t="s">
        <v>851</v>
      </c>
      <c r="F1787" s="120" t="s">
        <v>852</v>
      </c>
      <c r="G1787" s="120" t="s">
        <v>853</v>
      </c>
      <c r="H1787" s="120" t="s">
        <v>854</v>
      </c>
      <c r="I1787" s="120">
        <v>168143</v>
      </c>
      <c r="J1787" s="120" t="s">
        <v>854</v>
      </c>
      <c r="K1787" s="120">
        <v>168143</v>
      </c>
      <c r="L1787" s="120" t="s">
        <v>855</v>
      </c>
      <c r="M1787" s="120" t="s">
        <v>856</v>
      </c>
      <c r="N1787" s="120">
        <v>62950</v>
      </c>
      <c r="O1787" s="120" t="s">
        <v>1021</v>
      </c>
      <c r="P1787" s="120">
        <v>91370</v>
      </c>
      <c r="Q1787" s="120" t="s">
        <v>1022</v>
      </c>
      <c r="R1787" s="120" t="s">
        <v>219</v>
      </c>
      <c r="S1787" s="120" t="s">
        <v>1413</v>
      </c>
      <c r="T1787" s="120" t="s">
        <v>185</v>
      </c>
      <c r="U1787" s="120" t="s">
        <v>181</v>
      </c>
      <c r="V1787" s="120">
        <v>0</v>
      </c>
      <c r="W1787" s="120" t="s">
        <v>5880</v>
      </c>
      <c r="X1787" s="120">
        <v>23551253</v>
      </c>
      <c r="Y1787" s="120" t="s">
        <v>1414</v>
      </c>
      <c r="Z1787" s="120" t="s">
        <v>732</v>
      </c>
      <c r="AA1787" s="123">
        <v>62232</v>
      </c>
      <c r="AB1787" s="120" t="s">
        <v>194</v>
      </c>
      <c r="AC1787" s="120">
        <v>24</v>
      </c>
      <c r="AD1787" s="120" t="s">
        <v>195</v>
      </c>
      <c r="AE1787" s="120" t="s">
        <v>732</v>
      </c>
      <c r="AF1787" s="123">
        <v>3200</v>
      </c>
      <c r="AG1787" s="123">
        <v>3200</v>
      </c>
      <c r="AH1787" s="120" t="s">
        <v>196</v>
      </c>
      <c r="AI1787" s="123">
        <v>22445</v>
      </c>
      <c r="AJ1787" s="123">
        <v>0</v>
      </c>
      <c r="AK1787" s="123">
        <v>22445</v>
      </c>
      <c r="AL1787" s="123">
        <v>39787</v>
      </c>
      <c r="AM1787" s="123">
        <v>4693</v>
      </c>
      <c r="AN1787" s="123">
        <v>44480</v>
      </c>
      <c r="AO1787" s="123">
        <v>39787</v>
      </c>
      <c r="AP1787" s="123">
        <v>4693</v>
      </c>
      <c r="AQ1787" s="123">
        <v>44480</v>
      </c>
      <c r="AR1787" s="120">
        <v>46</v>
      </c>
      <c r="AS1787" s="120">
        <f>VLOOKUP(X1787:X4050,[7]Sheet1!$T$2:$AC$1764,10,0)</f>
        <v>1391</v>
      </c>
      <c r="AT1787" s="107" t="str">
        <f>VLOOKUP(X1787:X4044,'[8]Asset Classification'!$J$3:$S$2325,10,0)</f>
        <v>&gt;180</v>
      </c>
      <c r="AU1787" s="120"/>
      <c r="AV1787" s="120"/>
      <c r="AW1787" s="120"/>
      <c r="AX1787" s="120" t="s">
        <v>544</v>
      </c>
      <c r="AY1787" s="120" t="s">
        <v>545</v>
      </c>
      <c r="AZ1787" s="120"/>
      <c r="BA1787" s="120"/>
      <c r="BB1787" s="126"/>
      <c r="BC1787" s="110"/>
      <c r="BD1787" s="111"/>
      <c r="BE1787" s="111"/>
      <c r="BF1787" s="112"/>
      <c r="BG1787" s="111"/>
      <c r="BH1787" s="113"/>
      <c r="BI1787" s="111"/>
      <c r="BJ1787" s="111"/>
      <c r="BK1787" s="114"/>
      <c r="BL1787" s="122"/>
    </row>
    <row r="1788" spans="1:64" s="125" customFormat="1" ht="14.55" customHeight="1" x14ac:dyDescent="0.3">
      <c r="A1788" s="120">
        <v>1783</v>
      </c>
      <c r="B1788" s="120" t="s">
        <v>5879</v>
      </c>
      <c r="C1788" s="120" t="s">
        <v>178</v>
      </c>
      <c r="D1788" s="120" t="s">
        <v>850</v>
      </c>
      <c r="E1788" s="120" t="s">
        <v>851</v>
      </c>
      <c r="F1788" s="120" t="s">
        <v>852</v>
      </c>
      <c r="G1788" s="120" t="s">
        <v>853</v>
      </c>
      <c r="H1788" s="120" t="s">
        <v>854</v>
      </c>
      <c r="I1788" s="120">
        <v>40671</v>
      </c>
      <c r="J1788" s="120" t="s">
        <v>1132</v>
      </c>
      <c r="K1788" s="120">
        <v>40671</v>
      </c>
      <c r="L1788" s="120" t="s">
        <v>890</v>
      </c>
      <c r="M1788" s="120" t="s">
        <v>891</v>
      </c>
      <c r="N1788" s="120">
        <v>62883</v>
      </c>
      <c r="O1788" s="120" t="s">
        <v>951</v>
      </c>
      <c r="P1788" s="120">
        <v>91383</v>
      </c>
      <c r="Q1788" s="120" t="s">
        <v>952</v>
      </c>
      <c r="R1788" s="120" t="s">
        <v>222</v>
      </c>
      <c r="S1788" s="120" t="s">
        <v>1495</v>
      </c>
      <c r="T1788" s="120" t="s">
        <v>180</v>
      </c>
      <c r="U1788" s="120" t="s">
        <v>186</v>
      </c>
      <c r="V1788" s="120">
        <v>0</v>
      </c>
      <c r="W1788" s="120" t="s">
        <v>5880</v>
      </c>
      <c r="X1788" s="120">
        <v>31244075</v>
      </c>
      <c r="Y1788" s="120" t="s">
        <v>1496</v>
      </c>
      <c r="Z1788" s="120" t="s">
        <v>224</v>
      </c>
      <c r="AA1788" s="123">
        <v>13940</v>
      </c>
      <c r="AB1788" s="120" t="s">
        <v>194</v>
      </c>
      <c r="AC1788" s="120">
        <v>17</v>
      </c>
      <c r="AD1788" s="120" t="s">
        <v>192</v>
      </c>
      <c r="AE1788" s="120" t="s">
        <v>224</v>
      </c>
      <c r="AF1788" s="123">
        <v>950</v>
      </c>
      <c r="AG1788" s="123">
        <v>950</v>
      </c>
      <c r="AH1788" s="120" t="s">
        <v>184</v>
      </c>
      <c r="AI1788" s="123">
        <v>2028.82</v>
      </c>
      <c r="AJ1788" s="123">
        <v>263</v>
      </c>
      <c r="AK1788" s="123">
        <v>2291.8200000000002</v>
      </c>
      <c r="AL1788" s="123">
        <v>11911.18</v>
      </c>
      <c r="AM1788" s="123">
        <v>756</v>
      </c>
      <c r="AN1788" s="123">
        <v>12667.18</v>
      </c>
      <c r="AO1788" s="123">
        <v>11911.18</v>
      </c>
      <c r="AP1788" s="123">
        <v>756</v>
      </c>
      <c r="AQ1788" s="123">
        <v>12667.18</v>
      </c>
      <c r="AR1788" s="120">
        <v>45</v>
      </c>
      <c r="AS1788" s="120">
        <f>VLOOKUP(X1788:X4051,[7]Sheet1!$T$2:$AC$1764,10,0)</f>
        <v>1391</v>
      </c>
      <c r="AT1788" s="107" t="str">
        <f>VLOOKUP(X1788:X4045,'[8]Asset Classification'!$J$3:$S$2325,10,0)</f>
        <v>&gt;180</v>
      </c>
      <c r="AU1788" s="120"/>
      <c r="AV1788" s="120"/>
      <c r="AW1788" s="120"/>
      <c r="AX1788" s="120" t="s">
        <v>544</v>
      </c>
      <c r="AY1788" s="120" t="s">
        <v>545</v>
      </c>
      <c r="AZ1788" s="120"/>
      <c r="BA1788" s="120"/>
      <c r="BB1788" s="126"/>
      <c r="BC1788" s="110"/>
      <c r="BD1788" s="111"/>
      <c r="BE1788" s="111"/>
      <c r="BF1788" s="112"/>
      <c r="BG1788" s="111"/>
      <c r="BH1788" s="113"/>
      <c r="BI1788" s="111"/>
      <c r="BJ1788" s="111"/>
      <c r="BK1788" s="114"/>
      <c r="BL1788" s="122"/>
    </row>
    <row r="1789" spans="1:64" s="125" customFormat="1" ht="14.55" customHeight="1" x14ac:dyDescent="0.3">
      <c r="A1789" s="120">
        <v>1784</v>
      </c>
      <c r="B1789" s="120" t="s">
        <v>5879</v>
      </c>
      <c r="C1789" s="120" t="s">
        <v>178</v>
      </c>
      <c r="D1789" s="120" t="s">
        <v>850</v>
      </c>
      <c r="E1789" s="120" t="s">
        <v>851</v>
      </c>
      <c r="F1789" s="120" t="s">
        <v>852</v>
      </c>
      <c r="G1789" s="120" t="s">
        <v>853</v>
      </c>
      <c r="H1789" s="120" t="s">
        <v>854</v>
      </c>
      <c r="I1789" s="120">
        <v>168143</v>
      </c>
      <c r="J1789" s="120" t="s">
        <v>854</v>
      </c>
      <c r="K1789" s="120">
        <v>168143</v>
      </c>
      <c r="L1789" s="120" t="s">
        <v>925</v>
      </c>
      <c r="M1789" s="120" t="s">
        <v>926</v>
      </c>
      <c r="N1789" s="120">
        <v>388550</v>
      </c>
      <c r="O1789" s="120" t="s">
        <v>927</v>
      </c>
      <c r="P1789" s="120">
        <v>91371</v>
      </c>
      <c r="Q1789" s="120" t="s">
        <v>607</v>
      </c>
      <c r="R1789" s="120" t="s">
        <v>179</v>
      </c>
      <c r="S1789" s="120" t="s">
        <v>928</v>
      </c>
      <c r="T1789" s="120" t="s">
        <v>185</v>
      </c>
      <c r="U1789" s="120" t="s">
        <v>186</v>
      </c>
      <c r="V1789" s="120">
        <v>0</v>
      </c>
      <c r="W1789" s="120" t="s">
        <v>5880</v>
      </c>
      <c r="X1789" s="120">
        <v>16861048</v>
      </c>
      <c r="Y1789" s="120" t="s">
        <v>708</v>
      </c>
      <c r="Z1789" s="120" t="s">
        <v>929</v>
      </c>
      <c r="AA1789" s="123">
        <v>31116</v>
      </c>
      <c r="AB1789" s="120" t="s">
        <v>197</v>
      </c>
      <c r="AC1789" s="120">
        <v>18</v>
      </c>
      <c r="AD1789" s="120" t="s">
        <v>192</v>
      </c>
      <c r="AE1789" s="120" t="s">
        <v>929</v>
      </c>
      <c r="AF1789" s="123">
        <v>0</v>
      </c>
      <c r="AG1789" s="123">
        <v>0</v>
      </c>
      <c r="AH1789" s="120" t="s">
        <v>184</v>
      </c>
      <c r="AI1789" s="123">
        <v>29867.22</v>
      </c>
      <c r="AJ1789" s="123">
        <v>115.89</v>
      </c>
      <c r="AK1789" s="123">
        <v>29983.11</v>
      </c>
      <c r="AL1789" s="123">
        <v>1575.78</v>
      </c>
      <c r="AM1789" s="123">
        <v>0</v>
      </c>
      <c r="AN1789" s="123">
        <v>1575.78</v>
      </c>
      <c r="AO1789" s="123">
        <v>1576.7</v>
      </c>
      <c r="AP1789" s="123">
        <v>0</v>
      </c>
      <c r="AQ1789" s="123">
        <v>1576.7</v>
      </c>
      <c r="AR1789" s="120">
        <v>42</v>
      </c>
      <c r="AS1789" s="120">
        <f>VLOOKUP(X1789:X4052,[7]Sheet1!$T$2:$AC$1764,10,0)</f>
        <v>1419</v>
      </c>
      <c r="AT1789" s="107" t="str">
        <f>VLOOKUP(X1789:X4046,'[8]Asset Classification'!$J$3:$S$2325,10,0)</f>
        <v>&gt;180</v>
      </c>
      <c r="AU1789" s="120"/>
      <c r="AV1789" s="120"/>
      <c r="AW1789" s="120"/>
      <c r="AX1789" s="120" t="s">
        <v>544</v>
      </c>
      <c r="AY1789" s="120" t="s">
        <v>545</v>
      </c>
      <c r="AZ1789" s="120"/>
      <c r="BA1789" s="120"/>
      <c r="BB1789" s="126"/>
      <c r="BC1789" s="110"/>
      <c r="BD1789" s="111"/>
      <c r="BE1789" s="111"/>
      <c r="BF1789" s="112"/>
      <c r="BG1789" s="111"/>
      <c r="BH1789" s="113"/>
      <c r="BI1789" s="111"/>
      <c r="BJ1789" s="111"/>
      <c r="BK1789" s="114"/>
      <c r="BL1789" s="122"/>
    </row>
    <row r="1790" spans="1:64" s="125" customFormat="1" ht="14.55" customHeight="1" x14ac:dyDescent="0.3">
      <c r="A1790" s="120">
        <v>1785</v>
      </c>
      <c r="B1790" s="120" t="s">
        <v>5879</v>
      </c>
      <c r="C1790" s="120" t="s">
        <v>178</v>
      </c>
      <c r="D1790" s="120" t="s">
        <v>850</v>
      </c>
      <c r="E1790" s="120" t="s">
        <v>851</v>
      </c>
      <c r="F1790" s="120" t="s">
        <v>852</v>
      </c>
      <c r="G1790" s="120" t="s">
        <v>853</v>
      </c>
      <c r="H1790" s="120" t="s">
        <v>854</v>
      </c>
      <c r="I1790" s="120">
        <v>40699</v>
      </c>
      <c r="J1790" s="120" t="s">
        <v>2253</v>
      </c>
      <c r="K1790" s="120">
        <v>40699</v>
      </c>
      <c r="L1790" s="120" t="s">
        <v>1019</v>
      </c>
      <c r="M1790" s="120" t="s">
        <v>1020</v>
      </c>
      <c r="N1790" s="120">
        <v>382197</v>
      </c>
      <c r="O1790" s="120" t="s">
        <v>951</v>
      </c>
      <c r="P1790" s="120">
        <v>91383</v>
      </c>
      <c r="Q1790" s="120" t="s">
        <v>952</v>
      </c>
      <c r="R1790" s="120" t="s">
        <v>179</v>
      </c>
      <c r="S1790" s="120" t="s">
        <v>956</v>
      </c>
      <c r="T1790" s="120" t="s">
        <v>180</v>
      </c>
      <c r="U1790" s="120" t="s">
        <v>186</v>
      </c>
      <c r="V1790" s="120">
        <v>0</v>
      </c>
      <c r="W1790" s="120" t="s">
        <v>5880</v>
      </c>
      <c r="X1790" s="120">
        <v>18349256</v>
      </c>
      <c r="Y1790" s="120" t="s">
        <v>957</v>
      </c>
      <c r="Z1790" s="120" t="s">
        <v>955</v>
      </c>
      <c r="AA1790" s="123">
        <v>31116</v>
      </c>
      <c r="AB1790" s="120" t="s">
        <v>194</v>
      </c>
      <c r="AC1790" s="120">
        <v>24</v>
      </c>
      <c r="AD1790" s="120" t="s">
        <v>192</v>
      </c>
      <c r="AE1790" s="120" t="s">
        <v>955</v>
      </c>
      <c r="AF1790" s="123">
        <v>1645</v>
      </c>
      <c r="AG1790" s="123">
        <v>1645</v>
      </c>
      <c r="AH1790" s="120" t="s">
        <v>184</v>
      </c>
      <c r="AI1790" s="123">
        <v>12263.48</v>
      </c>
      <c r="AJ1790" s="123">
        <v>0</v>
      </c>
      <c r="AK1790" s="123">
        <v>12263.48</v>
      </c>
      <c r="AL1790" s="123">
        <v>20606.52</v>
      </c>
      <c r="AM1790" s="123">
        <v>1530</v>
      </c>
      <c r="AN1790" s="123">
        <v>22136.52</v>
      </c>
      <c r="AO1790" s="123">
        <v>18852.52</v>
      </c>
      <c r="AP1790" s="123">
        <v>1530</v>
      </c>
      <c r="AQ1790" s="123">
        <v>20382.52</v>
      </c>
      <c r="AR1790" s="120">
        <v>45</v>
      </c>
      <c r="AS1790" s="120">
        <f>VLOOKUP(X1790:X4053,[7]Sheet1!$T$2:$AC$1764,10,0)</f>
        <v>1421</v>
      </c>
      <c r="AT1790" s="107" t="str">
        <f>VLOOKUP(X1790:X4047,'[8]Asset Classification'!$J$3:$S$2325,10,0)</f>
        <v>&gt;180</v>
      </c>
      <c r="AU1790" s="120"/>
      <c r="AV1790" s="120"/>
      <c r="AW1790" s="120"/>
      <c r="AX1790" s="120" t="s">
        <v>544</v>
      </c>
      <c r="AY1790" s="120" t="s">
        <v>545</v>
      </c>
      <c r="AZ1790" s="120"/>
      <c r="BA1790" s="120"/>
      <c r="BB1790" s="126"/>
      <c r="BC1790" s="110"/>
      <c r="BD1790" s="111"/>
      <c r="BE1790" s="111"/>
      <c r="BF1790" s="112"/>
      <c r="BG1790" s="111"/>
      <c r="BH1790" s="113"/>
      <c r="BI1790" s="111"/>
      <c r="BJ1790" s="111"/>
      <c r="BK1790" s="114"/>
      <c r="BL1790" s="122"/>
    </row>
    <row r="1791" spans="1:64" s="125" customFormat="1" ht="14.55" customHeight="1" x14ac:dyDescent="0.3">
      <c r="A1791" s="120">
        <v>1786</v>
      </c>
      <c r="B1791" s="120" t="s">
        <v>5879</v>
      </c>
      <c r="C1791" s="120" t="s">
        <v>178</v>
      </c>
      <c r="D1791" s="120" t="s">
        <v>850</v>
      </c>
      <c r="E1791" s="120" t="s">
        <v>851</v>
      </c>
      <c r="F1791" s="120" t="s">
        <v>852</v>
      </c>
      <c r="G1791" s="120" t="s">
        <v>853</v>
      </c>
      <c r="H1791" s="120" t="s">
        <v>854</v>
      </c>
      <c r="I1791" s="120">
        <v>40668</v>
      </c>
      <c r="J1791" s="120" t="s">
        <v>854</v>
      </c>
      <c r="K1791" s="120">
        <v>40668</v>
      </c>
      <c r="L1791" s="120" t="s">
        <v>906</v>
      </c>
      <c r="M1791" s="120" t="s">
        <v>907</v>
      </c>
      <c r="N1791" s="120">
        <v>62929</v>
      </c>
      <c r="O1791" s="120" t="s">
        <v>1419</v>
      </c>
      <c r="P1791" s="120">
        <v>91486</v>
      </c>
      <c r="Q1791" s="120" t="s">
        <v>1420</v>
      </c>
      <c r="R1791" s="120" t="s">
        <v>219</v>
      </c>
      <c r="S1791" s="120" t="s">
        <v>1421</v>
      </c>
      <c r="T1791" s="120" t="s">
        <v>185</v>
      </c>
      <c r="U1791" s="120" t="s">
        <v>181</v>
      </c>
      <c r="V1791" s="120">
        <v>0</v>
      </c>
      <c r="W1791" s="120" t="s">
        <v>5880</v>
      </c>
      <c r="X1791" s="120">
        <v>24033654</v>
      </c>
      <c r="Y1791" s="120" t="s">
        <v>1422</v>
      </c>
      <c r="Z1791" s="120" t="s">
        <v>1423</v>
      </c>
      <c r="AA1791" s="123">
        <v>31116</v>
      </c>
      <c r="AB1791" s="120" t="s">
        <v>182</v>
      </c>
      <c r="AC1791" s="120">
        <v>24</v>
      </c>
      <c r="AD1791" s="120" t="s">
        <v>192</v>
      </c>
      <c r="AE1791" s="120" t="s">
        <v>1423</v>
      </c>
      <c r="AF1791" s="123">
        <v>1600</v>
      </c>
      <c r="AG1791" s="123">
        <v>1600</v>
      </c>
      <c r="AH1791" s="120" t="s">
        <v>196</v>
      </c>
      <c r="AI1791" s="123">
        <v>7281</v>
      </c>
      <c r="AJ1791" s="123">
        <v>0</v>
      </c>
      <c r="AK1791" s="123">
        <v>7281</v>
      </c>
      <c r="AL1791" s="123">
        <v>23835</v>
      </c>
      <c r="AM1791" s="123">
        <v>3581</v>
      </c>
      <c r="AN1791" s="123">
        <v>27416</v>
      </c>
      <c r="AO1791" s="123">
        <v>23835</v>
      </c>
      <c r="AP1791" s="123">
        <v>3581</v>
      </c>
      <c r="AQ1791" s="123">
        <v>27416</v>
      </c>
      <c r="AR1791" s="120">
        <v>45</v>
      </c>
      <c r="AS1791" s="120">
        <f>VLOOKUP(X1791:X4054,[7]Sheet1!$T$2:$AC$1764,10,0)</f>
        <v>1444</v>
      </c>
      <c r="AT1791" s="107" t="str">
        <f>VLOOKUP(X1791:X4048,'[8]Asset Classification'!$J$3:$S$2325,10,0)</f>
        <v>&gt;180</v>
      </c>
      <c r="AU1791" s="120"/>
      <c r="AV1791" s="120"/>
      <c r="AW1791" s="120"/>
      <c r="AX1791" s="120" t="s">
        <v>544</v>
      </c>
      <c r="AY1791" s="120" t="s">
        <v>545</v>
      </c>
      <c r="AZ1791" s="120"/>
      <c r="BA1791" s="120"/>
      <c r="BB1791" s="126"/>
      <c r="BC1791" s="110"/>
      <c r="BD1791" s="111"/>
      <c r="BE1791" s="111"/>
      <c r="BF1791" s="112"/>
      <c r="BG1791" s="111"/>
      <c r="BH1791" s="113"/>
      <c r="BI1791" s="111"/>
      <c r="BJ1791" s="111"/>
      <c r="BK1791" s="114"/>
      <c r="BL1791" s="122"/>
    </row>
    <row r="1792" spans="1:64" s="125" customFormat="1" ht="14.55" customHeight="1" x14ac:dyDescent="0.3">
      <c r="A1792" s="120">
        <v>1787</v>
      </c>
      <c r="B1792" s="120" t="s">
        <v>5879</v>
      </c>
      <c r="C1792" s="120" t="s">
        <v>178</v>
      </c>
      <c r="D1792" s="120" t="s">
        <v>850</v>
      </c>
      <c r="E1792" s="120" t="s">
        <v>851</v>
      </c>
      <c r="F1792" s="120" t="s">
        <v>852</v>
      </c>
      <c r="G1792" s="120" t="s">
        <v>853</v>
      </c>
      <c r="H1792" s="120" t="s">
        <v>854</v>
      </c>
      <c r="I1792" s="120">
        <v>40748</v>
      </c>
      <c r="J1792" s="120" t="s">
        <v>2543</v>
      </c>
      <c r="K1792" s="120">
        <v>40748</v>
      </c>
      <c r="L1792" s="120" t="s">
        <v>1545</v>
      </c>
      <c r="M1792" s="120" t="s">
        <v>1546</v>
      </c>
      <c r="N1792" s="120">
        <v>349740</v>
      </c>
      <c r="O1792" s="120" t="s">
        <v>1077</v>
      </c>
      <c r="P1792" s="120">
        <v>91411</v>
      </c>
      <c r="Q1792" s="120" t="s">
        <v>1078</v>
      </c>
      <c r="R1792" s="120" t="s">
        <v>222</v>
      </c>
      <c r="S1792" s="120" t="s">
        <v>1497</v>
      </c>
      <c r="T1792" s="120" t="s">
        <v>185</v>
      </c>
      <c r="U1792" s="120" t="s">
        <v>181</v>
      </c>
      <c r="V1792" s="120">
        <v>0</v>
      </c>
      <c r="W1792" s="120" t="s">
        <v>5880</v>
      </c>
      <c r="X1792" s="120">
        <v>31244438</v>
      </c>
      <c r="Y1792" s="120" t="s">
        <v>1498</v>
      </c>
      <c r="Z1792" s="120" t="s">
        <v>224</v>
      </c>
      <c r="AA1792" s="123">
        <v>12300</v>
      </c>
      <c r="AB1792" s="120" t="s">
        <v>182</v>
      </c>
      <c r="AC1792" s="120">
        <v>15</v>
      </c>
      <c r="AD1792" s="120" t="s">
        <v>190</v>
      </c>
      <c r="AE1792" s="120" t="s">
        <v>224</v>
      </c>
      <c r="AF1792" s="123">
        <v>950</v>
      </c>
      <c r="AG1792" s="123">
        <v>950</v>
      </c>
      <c r="AH1792" s="120" t="s">
        <v>184</v>
      </c>
      <c r="AI1792" s="123">
        <v>149</v>
      </c>
      <c r="AJ1792" s="123">
        <v>135.1</v>
      </c>
      <c r="AK1792" s="123">
        <v>284.10000000000002</v>
      </c>
      <c r="AL1792" s="123">
        <v>12151</v>
      </c>
      <c r="AM1792" s="123">
        <v>954.9</v>
      </c>
      <c r="AN1792" s="123">
        <v>13105.9</v>
      </c>
      <c r="AO1792" s="123">
        <v>12151</v>
      </c>
      <c r="AP1792" s="123">
        <v>954.9</v>
      </c>
      <c r="AQ1792" s="123">
        <v>13105.9</v>
      </c>
      <c r="AR1792" s="120">
        <v>45</v>
      </c>
      <c r="AS1792" s="120">
        <f>VLOOKUP(X1792:X4055,[7]Sheet1!$T$2:$AC$1764,10,0)</f>
        <v>1444</v>
      </c>
      <c r="AT1792" s="107" t="str">
        <f>VLOOKUP(X1792:X4049,'[8]Asset Classification'!$J$3:$S$2325,10,0)</f>
        <v>&gt;180</v>
      </c>
      <c r="AU1792" s="120"/>
      <c r="AV1792" s="120"/>
      <c r="AW1792" s="120"/>
      <c r="AX1792" s="120" t="s">
        <v>544</v>
      </c>
      <c r="AY1792" s="120" t="s">
        <v>545</v>
      </c>
      <c r="AZ1792" s="120"/>
      <c r="BA1792" s="120"/>
      <c r="BB1792" s="126"/>
      <c r="BC1792" s="110"/>
      <c r="BD1792" s="111"/>
      <c r="BE1792" s="111"/>
      <c r="BF1792" s="112"/>
      <c r="BG1792" s="111"/>
      <c r="BH1792" s="113"/>
      <c r="BI1792" s="111"/>
      <c r="BJ1792" s="111"/>
      <c r="BK1792" s="114"/>
      <c r="BL1792" s="122"/>
    </row>
    <row r="1793" spans="1:64" s="125" customFormat="1" ht="14.55" customHeight="1" x14ac:dyDescent="0.3">
      <c r="A1793" s="120">
        <v>1788</v>
      </c>
      <c r="B1793" s="120" t="s">
        <v>5879</v>
      </c>
      <c r="C1793" s="120" t="s">
        <v>178</v>
      </c>
      <c r="D1793" s="120" t="s">
        <v>850</v>
      </c>
      <c r="E1793" s="120" t="s">
        <v>851</v>
      </c>
      <c r="F1793" s="120" t="s">
        <v>852</v>
      </c>
      <c r="G1793" s="120" t="s">
        <v>853</v>
      </c>
      <c r="H1793" s="120" t="s">
        <v>854</v>
      </c>
      <c r="I1793" s="120">
        <v>176391</v>
      </c>
      <c r="J1793" s="120" t="s">
        <v>889</v>
      </c>
      <c r="K1793" s="120">
        <v>176391</v>
      </c>
      <c r="L1793" s="120" t="s">
        <v>1187</v>
      </c>
      <c r="M1793" s="120" t="s">
        <v>1188</v>
      </c>
      <c r="N1793" s="120">
        <v>374004</v>
      </c>
      <c r="O1793" s="120" t="s">
        <v>1011</v>
      </c>
      <c r="P1793" s="120">
        <v>91385</v>
      </c>
      <c r="Q1793" s="120" t="s">
        <v>794</v>
      </c>
      <c r="R1793" s="120" t="s">
        <v>222</v>
      </c>
      <c r="S1793" s="120" t="s">
        <v>1499</v>
      </c>
      <c r="T1793" s="120" t="s">
        <v>185</v>
      </c>
      <c r="U1793" s="120" t="s">
        <v>186</v>
      </c>
      <c r="V1793" s="120">
        <v>0</v>
      </c>
      <c r="W1793" s="120" t="s">
        <v>5880</v>
      </c>
      <c r="X1793" s="120">
        <v>31264922</v>
      </c>
      <c r="Y1793" s="120" t="s">
        <v>1500</v>
      </c>
      <c r="Z1793" s="120" t="s">
        <v>224</v>
      </c>
      <c r="AA1793" s="123">
        <v>13920</v>
      </c>
      <c r="AB1793" s="120" t="s">
        <v>194</v>
      </c>
      <c r="AC1793" s="120">
        <v>24</v>
      </c>
      <c r="AD1793" s="120" t="s">
        <v>192</v>
      </c>
      <c r="AE1793" s="120" t="s">
        <v>224</v>
      </c>
      <c r="AF1793" s="123">
        <v>700</v>
      </c>
      <c r="AG1793" s="123">
        <v>700</v>
      </c>
      <c r="AH1793" s="120" t="s">
        <v>188</v>
      </c>
      <c r="AI1793" s="123">
        <v>0</v>
      </c>
      <c r="AJ1793" s="123">
        <v>46.34</v>
      </c>
      <c r="AK1793" s="123">
        <v>46.34</v>
      </c>
      <c r="AL1793" s="123">
        <v>13920</v>
      </c>
      <c r="AM1793" s="123">
        <v>2219.66</v>
      </c>
      <c r="AN1793" s="123">
        <v>16139.66</v>
      </c>
      <c r="AO1793" s="123">
        <v>13920</v>
      </c>
      <c r="AP1793" s="123">
        <v>2219.66</v>
      </c>
      <c r="AQ1793" s="123">
        <v>16139.66</v>
      </c>
      <c r="AR1793" s="120">
        <v>45</v>
      </c>
      <c r="AS1793" s="120">
        <f>VLOOKUP(X1793:X4056,[7]Sheet1!$T$2:$AC$1764,10,0)</f>
        <v>1451</v>
      </c>
      <c r="AT1793" s="107" t="str">
        <f>VLOOKUP(X1793:X4050,'[8]Asset Classification'!$J$3:$S$2325,10,0)</f>
        <v>&gt;180</v>
      </c>
      <c r="AU1793" s="120"/>
      <c r="AV1793" s="120"/>
      <c r="AW1793" s="120"/>
      <c r="AX1793" s="120" t="s">
        <v>544</v>
      </c>
      <c r="AY1793" s="120" t="s">
        <v>545</v>
      </c>
      <c r="AZ1793" s="120"/>
      <c r="BA1793" s="120"/>
      <c r="BB1793" s="126"/>
      <c r="BC1793" s="110"/>
      <c r="BD1793" s="111"/>
      <c r="BE1793" s="111"/>
      <c r="BF1793" s="112"/>
      <c r="BG1793" s="111"/>
      <c r="BH1793" s="113"/>
      <c r="BI1793" s="111"/>
      <c r="BJ1793" s="111"/>
      <c r="BK1793" s="114"/>
      <c r="BL1793" s="122"/>
    </row>
    <row r="1794" spans="1:64" s="125" customFormat="1" ht="14.55" customHeight="1" x14ac:dyDescent="0.3">
      <c r="A1794" s="120">
        <v>1789</v>
      </c>
      <c r="B1794" s="120" t="s">
        <v>5879</v>
      </c>
      <c r="C1794" s="120" t="s">
        <v>178</v>
      </c>
      <c r="D1794" s="120" t="s">
        <v>850</v>
      </c>
      <c r="E1794" s="120" t="s">
        <v>851</v>
      </c>
      <c r="F1794" s="120" t="s">
        <v>852</v>
      </c>
      <c r="G1794" s="120" t="s">
        <v>853</v>
      </c>
      <c r="H1794" s="120" t="s">
        <v>854</v>
      </c>
      <c r="I1794" s="120">
        <v>40668</v>
      </c>
      <c r="J1794" s="120" t="s">
        <v>854</v>
      </c>
      <c r="K1794" s="120">
        <v>40668</v>
      </c>
      <c r="L1794" s="120" t="s">
        <v>906</v>
      </c>
      <c r="M1794" s="120" t="s">
        <v>907</v>
      </c>
      <c r="N1794" s="120">
        <v>381484</v>
      </c>
      <c r="O1794" s="120" t="s">
        <v>878</v>
      </c>
      <c r="P1794" s="120">
        <v>91406</v>
      </c>
      <c r="Q1794" s="120" t="s">
        <v>788</v>
      </c>
      <c r="R1794" s="120" t="s">
        <v>208</v>
      </c>
      <c r="S1794" s="120" t="s">
        <v>1065</v>
      </c>
      <c r="T1794" s="120" t="s">
        <v>218</v>
      </c>
      <c r="U1794" s="120" t="s">
        <v>186</v>
      </c>
      <c r="V1794" s="120">
        <v>0</v>
      </c>
      <c r="W1794" s="120" t="s">
        <v>5883</v>
      </c>
      <c r="X1794" s="120">
        <v>19098122</v>
      </c>
      <c r="Y1794" s="120" t="s">
        <v>1066</v>
      </c>
      <c r="Z1794" s="120" t="s">
        <v>624</v>
      </c>
      <c r="AA1794" s="123">
        <v>20744</v>
      </c>
      <c r="AB1794" s="120" t="s">
        <v>548</v>
      </c>
      <c r="AC1794" s="120">
        <v>24</v>
      </c>
      <c r="AD1794" s="120" t="s">
        <v>192</v>
      </c>
      <c r="AE1794" s="120" t="s">
        <v>624</v>
      </c>
      <c r="AF1794" s="123">
        <v>1095</v>
      </c>
      <c r="AG1794" s="123">
        <v>1095</v>
      </c>
      <c r="AH1794" s="120" t="s">
        <v>184</v>
      </c>
      <c r="AI1794" s="123">
        <v>6397</v>
      </c>
      <c r="AJ1794" s="123">
        <v>100.04</v>
      </c>
      <c r="AK1794" s="123">
        <v>6497.04</v>
      </c>
      <c r="AL1794" s="123">
        <v>15310</v>
      </c>
      <c r="AM1794" s="123">
        <v>1256.96</v>
      </c>
      <c r="AN1794" s="123">
        <v>16566.96</v>
      </c>
      <c r="AO1794" s="123">
        <v>14347</v>
      </c>
      <c r="AP1794" s="123">
        <v>1256.96</v>
      </c>
      <c r="AQ1794" s="123">
        <v>15603.96</v>
      </c>
      <c r="AR1794" s="120">
        <v>45</v>
      </c>
      <c r="AS1794" s="120">
        <f>VLOOKUP(X1794:X4057,[7]Sheet1!$T$2:$AC$1764,10,0)</f>
        <v>1474</v>
      </c>
      <c r="AT1794" s="107" t="str">
        <f>VLOOKUP(X1794:X4051,'[8]Asset Classification'!$J$3:$S$2325,10,0)</f>
        <v>&gt;180</v>
      </c>
      <c r="AU1794" s="120"/>
      <c r="AV1794" s="120"/>
      <c r="AW1794" s="120"/>
      <c r="AX1794" s="120" t="s">
        <v>544</v>
      </c>
      <c r="AY1794" s="120" t="s">
        <v>545</v>
      </c>
      <c r="AZ1794" s="120"/>
      <c r="BA1794" s="120"/>
      <c r="BB1794" s="126"/>
      <c r="BC1794" s="110"/>
      <c r="BD1794" s="111"/>
      <c r="BE1794" s="111"/>
      <c r="BF1794" s="112"/>
      <c r="BG1794" s="111"/>
      <c r="BH1794" s="113"/>
      <c r="BI1794" s="111"/>
      <c r="BJ1794" s="111"/>
      <c r="BK1794" s="114"/>
      <c r="BL1794" s="122"/>
    </row>
    <row r="1795" spans="1:64" s="125" customFormat="1" ht="14.55" customHeight="1" x14ac:dyDescent="0.3">
      <c r="A1795" s="120">
        <v>1790</v>
      </c>
      <c r="B1795" s="120" t="s">
        <v>5879</v>
      </c>
      <c r="C1795" s="120" t="s">
        <v>178</v>
      </c>
      <c r="D1795" s="120" t="s">
        <v>850</v>
      </c>
      <c r="E1795" s="120" t="s">
        <v>851</v>
      </c>
      <c r="F1795" s="120" t="s">
        <v>852</v>
      </c>
      <c r="G1795" s="120" t="s">
        <v>853</v>
      </c>
      <c r="H1795" s="120" t="s">
        <v>854</v>
      </c>
      <c r="I1795" s="120">
        <v>168143</v>
      </c>
      <c r="J1795" s="120" t="s">
        <v>854</v>
      </c>
      <c r="K1795" s="120">
        <v>168143</v>
      </c>
      <c r="L1795" s="120" t="s">
        <v>855</v>
      </c>
      <c r="M1795" s="120" t="s">
        <v>856</v>
      </c>
      <c r="N1795" s="120">
        <v>385338</v>
      </c>
      <c r="O1795" s="120" t="s">
        <v>862</v>
      </c>
      <c r="P1795" s="120">
        <v>91488</v>
      </c>
      <c r="Q1795" s="120" t="s">
        <v>1403</v>
      </c>
      <c r="R1795" s="120" t="s">
        <v>219</v>
      </c>
      <c r="S1795" s="120" t="s">
        <v>1406</v>
      </c>
      <c r="T1795" s="120" t="s">
        <v>185</v>
      </c>
      <c r="U1795" s="120" t="s">
        <v>186</v>
      </c>
      <c r="V1795" s="120">
        <v>0</v>
      </c>
      <c r="W1795" s="120" t="s">
        <v>5880</v>
      </c>
      <c r="X1795" s="120">
        <v>22697641</v>
      </c>
      <c r="Y1795" s="120" t="s">
        <v>1407</v>
      </c>
      <c r="Z1795" s="120" t="s">
        <v>727</v>
      </c>
      <c r="AA1795" s="123">
        <v>39413</v>
      </c>
      <c r="AB1795" s="120" t="s">
        <v>182</v>
      </c>
      <c r="AC1795" s="120">
        <v>24</v>
      </c>
      <c r="AD1795" s="120" t="s">
        <v>190</v>
      </c>
      <c r="AE1795" s="120" t="s">
        <v>727</v>
      </c>
      <c r="AF1795" s="123">
        <v>2050</v>
      </c>
      <c r="AG1795" s="123">
        <v>2050</v>
      </c>
      <c r="AH1795" s="120" t="s">
        <v>193</v>
      </c>
      <c r="AI1795" s="123">
        <v>6531</v>
      </c>
      <c r="AJ1795" s="123">
        <v>260.83999999999997</v>
      </c>
      <c r="AK1795" s="123">
        <v>6791.84</v>
      </c>
      <c r="AL1795" s="123">
        <v>32882</v>
      </c>
      <c r="AM1795" s="123">
        <v>6255.16</v>
      </c>
      <c r="AN1795" s="123">
        <v>39137.160000000003</v>
      </c>
      <c r="AO1795" s="123">
        <v>32882</v>
      </c>
      <c r="AP1795" s="123">
        <v>6255.16</v>
      </c>
      <c r="AQ1795" s="123">
        <v>39137.160000000003</v>
      </c>
      <c r="AR1795" s="120">
        <v>44</v>
      </c>
      <c r="AS1795" s="120">
        <f>VLOOKUP(X1795:X4058,[7]Sheet1!$T$2:$AC$1764,10,0)</f>
        <v>1474</v>
      </c>
      <c r="AT1795" s="107" t="str">
        <f>VLOOKUP(X1795:X4052,'[8]Asset Classification'!$J$3:$S$2325,10,0)</f>
        <v>&gt;180</v>
      </c>
      <c r="AU1795" s="120"/>
      <c r="AV1795" s="120"/>
      <c r="AW1795" s="120"/>
      <c r="AX1795" s="120" t="s">
        <v>544</v>
      </c>
      <c r="AY1795" s="120" t="s">
        <v>545</v>
      </c>
      <c r="AZ1795" s="120"/>
      <c r="BA1795" s="120"/>
      <c r="BB1795" s="126"/>
      <c r="BC1795" s="110"/>
      <c r="BD1795" s="111"/>
      <c r="BE1795" s="111"/>
      <c r="BF1795" s="112"/>
      <c r="BG1795" s="111"/>
      <c r="BH1795" s="113"/>
      <c r="BI1795" s="111"/>
      <c r="BJ1795" s="111"/>
      <c r="BK1795" s="114"/>
      <c r="BL1795" s="122"/>
    </row>
    <row r="1796" spans="1:64" s="125" customFormat="1" ht="14.55" customHeight="1" x14ac:dyDescent="0.3">
      <c r="A1796" s="120">
        <v>1791</v>
      </c>
      <c r="B1796" s="120" t="s">
        <v>5879</v>
      </c>
      <c r="C1796" s="120" t="s">
        <v>178</v>
      </c>
      <c r="D1796" s="120" t="s">
        <v>850</v>
      </c>
      <c r="E1796" s="120" t="s">
        <v>851</v>
      </c>
      <c r="F1796" s="120" t="s">
        <v>852</v>
      </c>
      <c r="G1796" s="120" t="s">
        <v>853</v>
      </c>
      <c r="H1796" s="120" t="s">
        <v>854</v>
      </c>
      <c r="I1796" s="120">
        <v>168143</v>
      </c>
      <c r="J1796" s="120" t="s">
        <v>854</v>
      </c>
      <c r="K1796" s="120">
        <v>168143</v>
      </c>
      <c r="L1796" s="120" t="s">
        <v>925</v>
      </c>
      <c r="M1796" s="120" t="s">
        <v>926</v>
      </c>
      <c r="N1796" s="120">
        <v>359080</v>
      </c>
      <c r="O1796" s="120" t="s">
        <v>918</v>
      </c>
      <c r="P1796" s="120">
        <v>91364</v>
      </c>
      <c r="Q1796" s="120" t="s">
        <v>919</v>
      </c>
      <c r="R1796" s="120" t="s">
        <v>179</v>
      </c>
      <c r="S1796" s="120" t="s">
        <v>920</v>
      </c>
      <c r="T1796" s="120" t="s">
        <v>185</v>
      </c>
      <c r="U1796" s="120" t="s">
        <v>181</v>
      </c>
      <c r="V1796" s="120">
        <v>0</v>
      </c>
      <c r="W1796" s="120" t="s">
        <v>5880</v>
      </c>
      <c r="X1796" s="120">
        <v>16803591</v>
      </c>
      <c r="Y1796" s="120" t="s">
        <v>921</v>
      </c>
      <c r="Z1796" s="120" t="s">
        <v>696</v>
      </c>
      <c r="AA1796" s="123">
        <v>31116</v>
      </c>
      <c r="AB1796" s="120" t="s">
        <v>189</v>
      </c>
      <c r="AC1796" s="120">
        <v>18</v>
      </c>
      <c r="AD1796" s="120" t="s">
        <v>192</v>
      </c>
      <c r="AE1796" s="120" t="s">
        <v>696</v>
      </c>
      <c r="AF1796" s="123">
        <v>0</v>
      </c>
      <c r="AG1796" s="123">
        <v>0</v>
      </c>
      <c r="AH1796" s="120" t="s">
        <v>184</v>
      </c>
      <c r="AI1796" s="123">
        <v>27844.51</v>
      </c>
      <c r="AJ1796" s="123">
        <v>369.92</v>
      </c>
      <c r="AK1796" s="123">
        <v>28214.43</v>
      </c>
      <c r="AL1796" s="123">
        <v>3907.49</v>
      </c>
      <c r="AM1796" s="123">
        <v>0</v>
      </c>
      <c r="AN1796" s="123">
        <v>3907.49</v>
      </c>
      <c r="AO1796" s="123">
        <v>3908.32</v>
      </c>
      <c r="AP1796" s="123">
        <v>0</v>
      </c>
      <c r="AQ1796" s="123">
        <v>3908.32</v>
      </c>
      <c r="AR1796" s="120">
        <v>40</v>
      </c>
      <c r="AS1796" s="120">
        <f>VLOOKUP(X1796:X4059,[7]Sheet1!$T$2:$AC$1764,10,0)</f>
        <v>1482</v>
      </c>
      <c r="AT1796" s="107" t="str">
        <f>VLOOKUP(X1796:X4053,'[8]Asset Classification'!$J$3:$S$2325,10,0)</f>
        <v>&gt;180</v>
      </c>
      <c r="AU1796" s="120"/>
      <c r="AV1796" s="120"/>
      <c r="AW1796" s="120"/>
      <c r="AX1796" s="120" t="s">
        <v>544</v>
      </c>
      <c r="AY1796" s="120" t="s">
        <v>545</v>
      </c>
      <c r="AZ1796" s="120"/>
      <c r="BA1796" s="120"/>
      <c r="BB1796" s="126"/>
      <c r="BC1796" s="110"/>
      <c r="BD1796" s="111"/>
      <c r="BE1796" s="111"/>
      <c r="BF1796" s="112"/>
      <c r="BG1796" s="111"/>
      <c r="BH1796" s="113"/>
      <c r="BI1796" s="111"/>
      <c r="BJ1796" s="111"/>
      <c r="BK1796" s="114"/>
      <c r="BL1796" s="122"/>
    </row>
    <row r="1797" spans="1:64" s="125" customFormat="1" ht="14.55" customHeight="1" x14ac:dyDescent="0.3">
      <c r="A1797" s="120">
        <v>1792</v>
      </c>
      <c r="B1797" s="120" t="s">
        <v>5879</v>
      </c>
      <c r="C1797" s="120" t="s">
        <v>178</v>
      </c>
      <c r="D1797" s="120" t="s">
        <v>850</v>
      </c>
      <c r="E1797" s="120" t="s">
        <v>851</v>
      </c>
      <c r="F1797" s="120" t="s">
        <v>852</v>
      </c>
      <c r="G1797" s="120" t="s">
        <v>853</v>
      </c>
      <c r="H1797" s="120" t="s">
        <v>854</v>
      </c>
      <c r="I1797" s="120">
        <v>40695</v>
      </c>
      <c r="J1797" s="120" t="s">
        <v>1027</v>
      </c>
      <c r="K1797" s="120">
        <v>40695</v>
      </c>
      <c r="L1797" s="120" t="s">
        <v>961</v>
      </c>
      <c r="M1797" s="120" t="s">
        <v>962</v>
      </c>
      <c r="N1797" s="120">
        <v>62851</v>
      </c>
      <c r="O1797" s="120" t="s">
        <v>1205</v>
      </c>
      <c r="P1797" s="120">
        <v>91442</v>
      </c>
      <c r="Q1797" s="120" t="s">
        <v>1206</v>
      </c>
      <c r="R1797" s="120" t="s">
        <v>179</v>
      </c>
      <c r="S1797" s="120" t="s">
        <v>1258</v>
      </c>
      <c r="T1797" s="120" t="s">
        <v>185</v>
      </c>
      <c r="U1797" s="120" t="s">
        <v>186</v>
      </c>
      <c r="V1797" s="120">
        <v>0</v>
      </c>
      <c r="W1797" s="120" t="s">
        <v>5880</v>
      </c>
      <c r="X1797" s="120">
        <v>21509853</v>
      </c>
      <c r="Y1797" s="120" t="s">
        <v>1259</v>
      </c>
      <c r="Z1797" s="120" t="s">
        <v>626</v>
      </c>
      <c r="AA1797" s="123">
        <v>46674</v>
      </c>
      <c r="AB1797" s="120" t="s">
        <v>548</v>
      </c>
      <c r="AC1797" s="120">
        <v>24</v>
      </c>
      <c r="AD1797" s="120" t="s">
        <v>190</v>
      </c>
      <c r="AE1797" s="120" t="s">
        <v>626</v>
      </c>
      <c r="AF1797" s="123">
        <v>2470</v>
      </c>
      <c r="AG1797" s="123">
        <v>2470</v>
      </c>
      <c r="AH1797" s="120" t="s">
        <v>184</v>
      </c>
      <c r="AI1797" s="123">
        <v>11760.68</v>
      </c>
      <c r="AJ1797" s="123">
        <v>1986</v>
      </c>
      <c r="AK1797" s="123">
        <v>13746.68</v>
      </c>
      <c r="AL1797" s="123">
        <v>35531.32</v>
      </c>
      <c r="AM1797" s="123">
        <v>2773</v>
      </c>
      <c r="AN1797" s="123">
        <v>38304.32</v>
      </c>
      <c r="AO1797" s="123">
        <v>34913.32</v>
      </c>
      <c r="AP1797" s="123">
        <v>2773</v>
      </c>
      <c r="AQ1797" s="123">
        <v>37686.32</v>
      </c>
      <c r="AR1797" s="120">
        <v>45</v>
      </c>
      <c r="AS1797" s="120">
        <f>VLOOKUP(X1797:X4060,[7]Sheet1!$T$2:$AC$1764,10,0)</f>
        <v>1505</v>
      </c>
      <c r="AT1797" s="107" t="str">
        <f>VLOOKUP(X1797:X4054,'[8]Asset Classification'!$J$3:$S$2325,10,0)</f>
        <v>&gt;180</v>
      </c>
      <c r="AU1797" s="120"/>
      <c r="AV1797" s="120"/>
      <c r="AW1797" s="120"/>
      <c r="AX1797" s="120" t="s">
        <v>544</v>
      </c>
      <c r="AY1797" s="120" t="s">
        <v>545</v>
      </c>
      <c r="AZ1797" s="120"/>
      <c r="BA1797" s="120"/>
      <c r="BB1797" s="126"/>
      <c r="BC1797" s="110"/>
      <c r="BD1797" s="111"/>
      <c r="BE1797" s="111"/>
      <c r="BF1797" s="112"/>
      <c r="BG1797" s="111"/>
      <c r="BH1797" s="113"/>
      <c r="BI1797" s="111"/>
      <c r="BJ1797" s="111"/>
      <c r="BK1797" s="114"/>
      <c r="BL1797" s="122"/>
    </row>
    <row r="1798" spans="1:64" s="125" customFormat="1" ht="14.55" customHeight="1" x14ac:dyDescent="0.3">
      <c r="A1798" s="120">
        <v>1793</v>
      </c>
      <c r="B1798" s="120" t="s">
        <v>5879</v>
      </c>
      <c r="C1798" s="120" t="s">
        <v>178</v>
      </c>
      <c r="D1798" s="120" t="s">
        <v>850</v>
      </c>
      <c r="E1798" s="120" t="s">
        <v>851</v>
      </c>
      <c r="F1798" s="120" t="s">
        <v>852</v>
      </c>
      <c r="G1798" s="120" t="s">
        <v>853</v>
      </c>
      <c r="H1798" s="120" t="s">
        <v>854</v>
      </c>
      <c r="I1798" s="120">
        <v>40745</v>
      </c>
      <c r="J1798" s="120" t="s">
        <v>1245</v>
      </c>
      <c r="K1798" s="120">
        <v>40745</v>
      </c>
      <c r="L1798" s="120" t="s">
        <v>855</v>
      </c>
      <c r="M1798" s="120" t="s">
        <v>856</v>
      </c>
      <c r="N1798" s="120">
        <v>430776</v>
      </c>
      <c r="O1798" s="120" t="s">
        <v>1205</v>
      </c>
      <c r="P1798" s="120">
        <v>91442</v>
      </c>
      <c r="Q1798" s="120" t="s">
        <v>1206</v>
      </c>
      <c r="R1798" s="120" t="s">
        <v>179</v>
      </c>
      <c r="S1798" s="120" t="s">
        <v>1254</v>
      </c>
      <c r="T1798" s="120" t="s">
        <v>185</v>
      </c>
      <c r="U1798" s="120" t="s">
        <v>186</v>
      </c>
      <c r="V1798" s="120">
        <v>0</v>
      </c>
      <c r="W1798" s="120" t="s">
        <v>5880</v>
      </c>
      <c r="X1798" s="120">
        <v>21497653</v>
      </c>
      <c r="Y1798" s="120" t="s">
        <v>1255</v>
      </c>
      <c r="Z1798" s="120" t="s">
        <v>626</v>
      </c>
      <c r="AA1798" s="123">
        <v>46674</v>
      </c>
      <c r="AB1798" s="120" t="s">
        <v>548</v>
      </c>
      <c r="AC1798" s="120">
        <v>24</v>
      </c>
      <c r="AD1798" s="120" t="s">
        <v>190</v>
      </c>
      <c r="AE1798" s="120" t="s">
        <v>626</v>
      </c>
      <c r="AF1798" s="123">
        <v>2470</v>
      </c>
      <c r="AG1798" s="123">
        <v>2470</v>
      </c>
      <c r="AH1798" s="120" t="s">
        <v>184</v>
      </c>
      <c r="AI1798" s="123">
        <v>8603.68</v>
      </c>
      <c r="AJ1798" s="123">
        <v>0</v>
      </c>
      <c r="AK1798" s="123">
        <v>8603.68</v>
      </c>
      <c r="AL1798" s="123">
        <v>43321.32</v>
      </c>
      <c r="AM1798" s="123">
        <v>3301</v>
      </c>
      <c r="AN1798" s="123">
        <v>46622.32</v>
      </c>
      <c r="AO1798" s="123">
        <v>38070.32</v>
      </c>
      <c r="AP1798" s="123">
        <v>3301</v>
      </c>
      <c r="AQ1798" s="123">
        <v>41371.32</v>
      </c>
      <c r="AR1798" s="120">
        <v>45</v>
      </c>
      <c r="AS1798" s="120">
        <f>VLOOKUP(X1798:X4061,[7]Sheet1!$T$2:$AC$1764,10,0)</f>
        <v>1533</v>
      </c>
      <c r="AT1798" s="107" t="str">
        <f>VLOOKUP(X1798:X4055,'[8]Asset Classification'!$J$3:$S$2325,10,0)</f>
        <v>&gt;180</v>
      </c>
      <c r="AU1798" s="120"/>
      <c r="AV1798" s="120"/>
      <c r="AW1798" s="120"/>
      <c r="AX1798" s="120" t="s">
        <v>544</v>
      </c>
      <c r="AY1798" s="120" t="s">
        <v>545</v>
      </c>
      <c r="AZ1798" s="120"/>
      <c r="BA1798" s="120"/>
      <c r="BB1798" s="126"/>
      <c r="BC1798" s="110"/>
      <c r="BD1798" s="111"/>
      <c r="BE1798" s="111"/>
      <c r="BF1798" s="112"/>
      <c r="BG1798" s="111"/>
      <c r="BH1798" s="113"/>
      <c r="BI1798" s="111"/>
      <c r="BJ1798" s="111"/>
      <c r="BK1798" s="114"/>
      <c r="BL1798" s="122"/>
    </row>
    <row r="1799" spans="1:64" s="125" customFormat="1" ht="14.55" customHeight="1" x14ac:dyDescent="0.3">
      <c r="A1799" s="120">
        <v>1794</v>
      </c>
      <c r="B1799" s="120" t="s">
        <v>5879</v>
      </c>
      <c r="C1799" s="120" t="s">
        <v>178</v>
      </c>
      <c r="D1799" s="120" t="s">
        <v>850</v>
      </c>
      <c r="E1799" s="120" t="s">
        <v>851</v>
      </c>
      <c r="F1799" s="120" t="s">
        <v>852</v>
      </c>
      <c r="G1799" s="120" t="s">
        <v>853</v>
      </c>
      <c r="H1799" s="120" t="s">
        <v>854</v>
      </c>
      <c r="I1799" s="120">
        <v>176391</v>
      </c>
      <c r="J1799" s="120" t="s">
        <v>889</v>
      </c>
      <c r="K1799" s="120">
        <v>176391</v>
      </c>
      <c r="L1799" s="120" t="s">
        <v>1545</v>
      </c>
      <c r="M1799" s="120" t="s">
        <v>1546</v>
      </c>
      <c r="N1799" s="120">
        <v>378836</v>
      </c>
      <c r="O1799" s="120" t="s">
        <v>918</v>
      </c>
      <c r="P1799" s="120">
        <v>91364</v>
      </c>
      <c r="Q1799" s="120" t="s">
        <v>919</v>
      </c>
      <c r="R1799" s="120" t="s">
        <v>179</v>
      </c>
      <c r="S1799" s="120" t="s">
        <v>1103</v>
      </c>
      <c r="T1799" s="120" t="s">
        <v>185</v>
      </c>
      <c r="U1799" s="120" t="s">
        <v>181</v>
      </c>
      <c r="V1799" s="120">
        <v>0</v>
      </c>
      <c r="W1799" s="120" t="s">
        <v>5880</v>
      </c>
      <c r="X1799" s="120">
        <v>19411694</v>
      </c>
      <c r="Y1799" s="120" t="s">
        <v>1104</v>
      </c>
      <c r="Z1799" s="120" t="s">
        <v>714</v>
      </c>
      <c r="AA1799" s="123">
        <v>20744</v>
      </c>
      <c r="AB1799" s="120" t="s">
        <v>189</v>
      </c>
      <c r="AC1799" s="120">
        <v>24</v>
      </c>
      <c r="AD1799" s="120" t="s">
        <v>190</v>
      </c>
      <c r="AE1799" s="120" t="s">
        <v>714</v>
      </c>
      <c r="AF1799" s="123">
        <v>1100</v>
      </c>
      <c r="AG1799" s="123">
        <v>1100</v>
      </c>
      <c r="AH1799" s="120" t="s">
        <v>184</v>
      </c>
      <c r="AI1799" s="123">
        <v>3605</v>
      </c>
      <c r="AJ1799" s="123">
        <v>86.82</v>
      </c>
      <c r="AK1799" s="123">
        <v>3691.82</v>
      </c>
      <c r="AL1799" s="123">
        <v>18404</v>
      </c>
      <c r="AM1799" s="123">
        <v>1573.18</v>
      </c>
      <c r="AN1799" s="123">
        <v>19977.18</v>
      </c>
      <c r="AO1799" s="123">
        <v>17139</v>
      </c>
      <c r="AP1799" s="123">
        <v>1573.18</v>
      </c>
      <c r="AQ1799" s="123">
        <v>18712.18</v>
      </c>
      <c r="AR1799" s="120">
        <v>45</v>
      </c>
      <c r="AS1799" s="120">
        <f>VLOOKUP(X1799:X4062,[7]Sheet1!$T$2:$AC$1764,10,0)</f>
        <v>1541</v>
      </c>
      <c r="AT1799" s="107" t="str">
        <f>VLOOKUP(X1799:X4056,'[8]Asset Classification'!$J$3:$S$2325,10,0)</f>
        <v>&gt;180</v>
      </c>
      <c r="AU1799" s="120"/>
      <c r="AV1799" s="120"/>
      <c r="AW1799" s="120"/>
      <c r="AX1799" s="120" t="s">
        <v>544</v>
      </c>
      <c r="AY1799" s="120" t="s">
        <v>545</v>
      </c>
      <c r="AZ1799" s="120"/>
      <c r="BA1799" s="120"/>
      <c r="BB1799" s="126"/>
      <c r="BC1799" s="110"/>
      <c r="BD1799" s="111"/>
      <c r="BE1799" s="111"/>
      <c r="BF1799" s="112"/>
      <c r="BG1799" s="111"/>
      <c r="BH1799" s="113"/>
      <c r="BI1799" s="111"/>
      <c r="BJ1799" s="111"/>
      <c r="BK1799" s="114"/>
      <c r="BL1799" s="122"/>
    </row>
    <row r="1800" spans="1:64" s="125" customFormat="1" ht="14.55" customHeight="1" x14ac:dyDescent="0.3">
      <c r="A1800" s="120">
        <v>1795</v>
      </c>
      <c r="B1800" s="120" t="s">
        <v>5879</v>
      </c>
      <c r="C1800" s="120" t="s">
        <v>178</v>
      </c>
      <c r="D1800" s="120" t="s">
        <v>850</v>
      </c>
      <c r="E1800" s="120" t="s">
        <v>851</v>
      </c>
      <c r="F1800" s="120" t="s">
        <v>852</v>
      </c>
      <c r="G1800" s="120" t="s">
        <v>853</v>
      </c>
      <c r="H1800" s="120" t="s">
        <v>854</v>
      </c>
      <c r="I1800" s="120">
        <v>178001</v>
      </c>
      <c r="J1800" s="120" t="s">
        <v>924</v>
      </c>
      <c r="K1800" s="120">
        <v>178001</v>
      </c>
      <c r="L1800" s="120" t="s">
        <v>925</v>
      </c>
      <c r="M1800" s="120" t="s">
        <v>926</v>
      </c>
      <c r="N1800" s="120">
        <v>63014</v>
      </c>
      <c r="O1800" s="120" t="s">
        <v>878</v>
      </c>
      <c r="P1800" s="120">
        <v>91406</v>
      </c>
      <c r="Q1800" s="120" t="s">
        <v>788</v>
      </c>
      <c r="R1800" s="120" t="s">
        <v>208</v>
      </c>
      <c r="S1800" s="120" t="s">
        <v>1067</v>
      </c>
      <c r="T1800" s="120" t="s">
        <v>185</v>
      </c>
      <c r="U1800" s="120" t="s">
        <v>186</v>
      </c>
      <c r="V1800" s="120">
        <v>0</v>
      </c>
      <c r="W1800" s="120" t="s">
        <v>5880</v>
      </c>
      <c r="X1800" s="120">
        <v>19104851</v>
      </c>
      <c r="Y1800" s="120" t="s">
        <v>1068</v>
      </c>
      <c r="Z1800" s="120" t="s">
        <v>624</v>
      </c>
      <c r="AA1800" s="123">
        <v>20744</v>
      </c>
      <c r="AB1800" s="120" t="s">
        <v>548</v>
      </c>
      <c r="AC1800" s="120">
        <v>24</v>
      </c>
      <c r="AD1800" s="120" t="s">
        <v>192</v>
      </c>
      <c r="AE1800" s="120" t="s">
        <v>624</v>
      </c>
      <c r="AF1800" s="123">
        <v>1095</v>
      </c>
      <c r="AG1800" s="123">
        <v>1095</v>
      </c>
      <c r="AH1800" s="120" t="s">
        <v>184</v>
      </c>
      <c r="AI1800" s="123">
        <v>3378</v>
      </c>
      <c r="AJ1800" s="123">
        <v>103.51</v>
      </c>
      <c r="AK1800" s="123">
        <v>3481.51</v>
      </c>
      <c r="AL1800" s="123">
        <v>19143</v>
      </c>
      <c r="AM1800" s="123">
        <v>3581.49</v>
      </c>
      <c r="AN1800" s="123">
        <v>22724.49</v>
      </c>
      <c r="AO1800" s="123">
        <v>17366</v>
      </c>
      <c r="AP1800" s="123">
        <v>3581.49</v>
      </c>
      <c r="AQ1800" s="123">
        <v>20947.490000000002</v>
      </c>
      <c r="AR1800" s="120">
        <v>45</v>
      </c>
      <c r="AS1800" s="120">
        <f>VLOOKUP(X1800:X4063,[7]Sheet1!$T$2:$AC$1764,10,0)</f>
        <v>1564</v>
      </c>
      <c r="AT1800" s="107" t="str">
        <f>VLOOKUP(X1800:X4057,'[8]Asset Classification'!$J$3:$S$2325,10,0)</f>
        <v>&gt;180</v>
      </c>
      <c r="AU1800" s="120"/>
      <c r="AV1800" s="120"/>
      <c r="AW1800" s="120"/>
      <c r="AX1800" s="120" t="s">
        <v>544</v>
      </c>
      <c r="AY1800" s="120" t="s">
        <v>545</v>
      </c>
      <c r="AZ1800" s="120"/>
      <c r="BA1800" s="120"/>
      <c r="BB1800" s="126"/>
      <c r="BC1800" s="110"/>
      <c r="BD1800" s="111"/>
      <c r="BE1800" s="111"/>
      <c r="BF1800" s="112"/>
      <c r="BG1800" s="111"/>
      <c r="BH1800" s="113"/>
      <c r="BI1800" s="111"/>
      <c r="BJ1800" s="111"/>
      <c r="BK1800" s="114"/>
      <c r="BL1800" s="122"/>
    </row>
    <row r="1801" spans="1:64" s="125" customFormat="1" ht="14.55" customHeight="1" x14ac:dyDescent="0.3">
      <c r="A1801" s="120">
        <v>1796</v>
      </c>
      <c r="B1801" s="120" t="s">
        <v>5879</v>
      </c>
      <c r="C1801" s="120" t="s">
        <v>178</v>
      </c>
      <c r="D1801" s="120" t="s">
        <v>850</v>
      </c>
      <c r="E1801" s="120" t="s">
        <v>851</v>
      </c>
      <c r="F1801" s="120" t="s">
        <v>852</v>
      </c>
      <c r="G1801" s="120" t="s">
        <v>853</v>
      </c>
      <c r="H1801" s="120" t="s">
        <v>854</v>
      </c>
      <c r="I1801" s="120">
        <v>168143</v>
      </c>
      <c r="J1801" s="120" t="s">
        <v>854</v>
      </c>
      <c r="K1801" s="120">
        <v>168143</v>
      </c>
      <c r="L1801" s="120" t="s">
        <v>855</v>
      </c>
      <c r="M1801" s="120" t="s">
        <v>856</v>
      </c>
      <c r="N1801" s="120">
        <v>62950</v>
      </c>
      <c r="O1801" s="120" t="s">
        <v>1277</v>
      </c>
      <c r="P1801" s="120">
        <v>91453</v>
      </c>
      <c r="Q1801" s="120" t="s">
        <v>1278</v>
      </c>
      <c r="R1801" s="120" t="s">
        <v>179</v>
      </c>
      <c r="S1801" s="120" t="s">
        <v>1279</v>
      </c>
      <c r="T1801" s="120" t="s">
        <v>180</v>
      </c>
      <c r="U1801" s="120" t="s">
        <v>186</v>
      </c>
      <c r="V1801" s="120">
        <v>0</v>
      </c>
      <c r="W1801" s="120" t="s">
        <v>5880</v>
      </c>
      <c r="X1801" s="120">
        <v>21667347</v>
      </c>
      <c r="Y1801" s="120" t="s">
        <v>1280</v>
      </c>
      <c r="Z1801" s="120" t="s">
        <v>574</v>
      </c>
      <c r="AA1801" s="123">
        <v>37339</v>
      </c>
      <c r="AB1801" s="120" t="s">
        <v>194</v>
      </c>
      <c r="AC1801" s="120">
        <v>24</v>
      </c>
      <c r="AD1801" s="120" t="s">
        <v>192</v>
      </c>
      <c r="AE1801" s="120" t="s">
        <v>574</v>
      </c>
      <c r="AF1801" s="123">
        <v>2000</v>
      </c>
      <c r="AG1801" s="123">
        <v>2000</v>
      </c>
      <c r="AH1801" s="120" t="s">
        <v>184</v>
      </c>
      <c r="AI1801" s="123">
        <v>4662.8999999999996</v>
      </c>
      <c r="AJ1801" s="123">
        <v>1141</v>
      </c>
      <c r="AK1801" s="123">
        <v>5803.9</v>
      </c>
      <c r="AL1801" s="123">
        <v>33676.1</v>
      </c>
      <c r="AM1801" s="123">
        <v>2497</v>
      </c>
      <c r="AN1801" s="123">
        <v>36173.1</v>
      </c>
      <c r="AO1801" s="123">
        <v>32676.1</v>
      </c>
      <c r="AP1801" s="123">
        <v>2497</v>
      </c>
      <c r="AQ1801" s="123">
        <v>35173.1</v>
      </c>
      <c r="AR1801" s="120">
        <v>44</v>
      </c>
      <c r="AS1801" s="120">
        <f>VLOOKUP(X1801:X4064,[7]Sheet1!$T$2:$AC$1764,10,0)</f>
        <v>1568</v>
      </c>
      <c r="AT1801" s="107" t="str">
        <f>VLOOKUP(X1801:X4058,'[8]Asset Classification'!$J$3:$S$2325,10,0)</f>
        <v>&gt;180</v>
      </c>
      <c r="AU1801" s="120"/>
      <c r="AV1801" s="120"/>
      <c r="AW1801" s="120"/>
      <c r="AX1801" s="120" t="s">
        <v>544</v>
      </c>
      <c r="AY1801" s="120" t="s">
        <v>545</v>
      </c>
      <c r="AZ1801" s="120"/>
      <c r="BA1801" s="120"/>
      <c r="BB1801" s="126"/>
      <c r="BC1801" s="110"/>
      <c r="BD1801" s="111"/>
      <c r="BE1801" s="111"/>
      <c r="BF1801" s="112"/>
      <c r="BG1801" s="111"/>
      <c r="BH1801" s="113"/>
      <c r="BI1801" s="111"/>
      <c r="BJ1801" s="111"/>
      <c r="BK1801" s="114"/>
      <c r="BL1801" s="122"/>
    </row>
    <row r="1802" spans="1:64" s="125" customFormat="1" ht="14.55" customHeight="1" x14ac:dyDescent="0.3">
      <c r="A1802" s="120">
        <v>1797</v>
      </c>
      <c r="B1802" s="120" t="s">
        <v>5879</v>
      </c>
      <c r="C1802" s="120" t="s">
        <v>178</v>
      </c>
      <c r="D1802" s="120" t="s">
        <v>850</v>
      </c>
      <c r="E1802" s="120" t="s">
        <v>851</v>
      </c>
      <c r="F1802" s="120" t="s">
        <v>852</v>
      </c>
      <c r="G1802" s="120" t="s">
        <v>853</v>
      </c>
      <c r="H1802" s="120" t="s">
        <v>854</v>
      </c>
      <c r="I1802" s="120">
        <v>168143</v>
      </c>
      <c r="J1802" s="120" t="s">
        <v>854</v>
      </c>
      <c r="K1802" s="120">
        <v>168143</v>
      </c>
      <c r="L1802" s="120" t="s">
        <v>925</v>
      </c>
      <c r="M1802" s="120" t="s">
        <v>926</v>
      </c>
      <c r="N1802" s="120">
        <v>388550</v>
      </c>
      <c r="O1802" s="120" t="s">
        <v>908</v>
      </c>
      <c r="P1802" s="120">
        <v>91360</v>
      </c>
      <c r="Q1802" s="120" t="s">
        <v>905</v>
      </c>
      <c r="R1802" s="120" t="s">
        <v>179</v>
      </c>
      <c r="S1802" s="120" t="s">
        <v>909</v>
      </c>
      <c r="T1802" s="120" t="s">
        <v>185</v>
      </c>
      <c r="U1802" s="120" t="s">
        <v>186</v>
      </c>
      <c r="V1802" s="120">
        <v>0</v>
      </c>
      <c r="W1802" s="120" t="s">
        <v>5880</v>
      </c>
      <c r="X1802" s="120">
        <v>16710309</v>
      </c>
      <c r="Y1802" s="120" t="s">
        <v>910</v>
      </c>
      <c r="Z1802" s="120" t="s">
        <v>902</v>
      </c>
      <c r="AA1802" s="123">
        <v>31116</v>
      </c>
      <c r="AB1802" s="120" t="s">
        <v>194</v>
      </c>
      <c r="AC1802" s="120">
        <v>18</v>
      </c>
      <c r="AD1802" s="120" t="s">
        <v>192</v>
      </c>
      <c r="AE1802" s="120" t="s">
        <v>902</v>
      </c>
      <c r="AF1802" s="123">
        <v>0</v>
      </c>
      <c r="AG1802" s="123">
        <v>0</v>
      </c>
      <c r="AH1802" s="120" t="s">
        <v>184</v>
      </c>
      <c r="AI1802" s="123">
        <v>19979.669999999998</v>
      </c>
      <c r="AJ1802" s="123">
        <v>479.97</v>
      </c>
      <c r="AK1802" s="123">
        <v>20459.64</v>
      </c>
      <c r="AL1802" s="123">
        <v>11484.33</v>
      </c>
      <c r="AM1802" s="123">
        <v>214.78</v>
      </c>
      <c r="AN1802" s="123">
        <v>11699.11</v>
      </c>
      <c r="AO1802" s="123">
        <v>11484.83</v>
      </c>
      <c r="AP1802" s="123">
        <v>214.78</v>
      </c>
      <c r="AQ1802" s="123">
        <v>11699.61</v>
      </c>
      <c r="AR1802" s="120">
        <v>41</v>
      </c>
      <c r="AS1802" s="120">
        <f>VLOOKUP(X1802:X4065,[7]Sheet1!$T$2:$AC$1764,10,0)</f>
        <v>1572</v>
      </c>
      <c r="AT1802" s="107" t="str">
        <f>VLOOKUP(X1802:X4059,'[8]Asset Classification'!$J$3:$S$2325,10,0)</f>
        <v>&gt;180</v>
      </c>
      <c r="AU1802" s="120"/>
      <c r="AV1802" s="120"/>
      <c r="AW1802" s="120"/>
      <c r="AX1802" s="120" t="s">
        <v>544</v>
      </c>
      <c r="AY1802" s="120" t="s">
        <v>545</v>
      </c>
      <c r="AZ1802" s="120"/>
      <c r="BA1802" s="120"/>
      <c r="BB1802" s="126"/>
      <c r="BC1802" s="110"/>
      <c r="BD1802" s="111"/>
      <c r="BE1802" s="111"/>
      <c r="BF1802" s="112"/>
      <c r="BG1802" s="111"/>
      <c r="BH1802" s="113"/>
      <c r="BI1802" s="111"/>
      <c r="BJ1802" s="111"/>
      <c r="BK1802" s="114"/>
      <c r="BL1802" s="122"/>
    </row>
    <row r="1803" spans="1:64" s="125" customFormat="1" ht="14.55" customHeight="1" x14ac:dyDescent="0.3">
      <c r="A1803" s="120">
        <v>1798</v>
      </c>
      <c r="B1803" s="120" t="s">
        <v>5879</v>
      </c>
      <c r="C1803" s="120" t="s">
        <v>178</v>
      </c>
      <c r="D1803" s="120" t="s">
        <v>850</v>
      </c>
      <c r="E1803" s="120" t="s">
        <v>851</v>
      </c>
      <c r="F1803" s="120" t="s">
        <v>852</v>
      </c>
      <c r="G1803" s="120" t="s">
        <v>853</v>
      </c>
      <c r="H1803" s="120" t="s">
        <v>854</v>
      </c>
      <c r="I1803" s="120">
        <v>40699</v>
      </c>
      <c r="J1803" s="120" t="s">
        <v>2253</v>
      </c>
      <c r="K1803" s="120">
        <v>40699</v>
      </c>
      <c r="L1803" s="120" t="s">
        <v>925</v>
      </c>
      <c r="M1803" s="120" t="s">
        <v>926</v>
      </c>
      <c r="N1803" s="120">
        <v>63024</v>
      </c>
      <c r="O1803" s="120" t="s">
        <v>878</v>
      </c>
      <c r="P1803" s="120">
        <v>91406</v>
      </c>
      <c r="Q1803" s="120" t="s">
        <v>788</v>
      </c>
      <c r="R1803" s="120" t="s">
        <v>208</v>
      </c>
      <c r="S1803" s="120" t="s">
        <v>1063</v>
      </c>
      <c r="T1803" s="120" t="s">
        <v>218</v>
      </c>
      <c r="U1803" s="120" t="s">
        <v>186</v>
      </c>
      <c r="V1803" s="120">
        <v>0</v>
      </c>
      <c r="W1803" s="120" t="s">
        <v>5880</v>
      </c>
      <c r="X1803" s="120">
        <v>19098121</v>
      </c>
      <c r="Y1803" s="120" t="s">
        <v>1064</v>
      </c>
      <c r="Z1803" s="120" t="s">
        <v>624</v>
      </c>
      <c r="AA1803" s="123">
        <v>20744</v>
      </c>
      <c r="AB1803" s="120" t="s">
        <v>548</v>
      </c>
      <c r="AC1803" s="120">
        <v>24</v>
      </c>
      <c r="AD1803" s="120" t="s">
        <v>192</v>
      </c>
      <c r="AE1803" s="120" t="s">
        <v>624</v>
      </c>
      <c r="AF1803" s="123">
        <v>1095</v>
      </c>
      <c r="AG1803" s="123">
        <v>1095</v>
      </c>
      <c r="AH1803" s="120" t="s">
        <v>184</v>
      </c>
      <c r="AI1803" s="123">
        <v>3670</v>
      </c>
      <c r="AJ1803" s="123">
        <v>100.04</v>
      </c>
      <c r="AK1803" s="123">
        <v>3770.04</v>
      </c>
      <c r="AL1803" s="123">
        <v>17587</v>
      </c>
      <c r="AM1803" s="123">
        <v>3234.96</v>
      </c>
      <c r="AN1803" s="123">
        <v>20821.96</v>
      </c>
      <c r="AO1803" s="123">
        <v>17074</v>
      </c>
      <c r="AP1803" s="123">
        <v>3234.96</v>
      </c>
      <c r="AQ1803" s="123">
        <v>20308.96</v>
      </c>
      <c r="AR1803" s="120">
        <v>45</v>
      </c>
      <c r="AS1803" s="120">
        <f>VLOOKUP(X1803:X4066,[7]Sheet1!$T$2:$AC$1764,10,0)</f>
        <v>1595</v>
      </c>
      <c r="AT1803" s="107" t="str">
        <f>VLOOKUP(X1803:X4060,'[8]Asset Classification'!$J$3:$S$2325,10,0)</f>
        <v>&gt;180</v>
      </c>
      <c r="AU1803" s="120"/>
      <c r="AV1803" s="120"/>
      <c r="AW1803" s="120"/>
      <c r="AX1803" s="120" t="s">
        <v>544</v>
      </c>
      <c r="AY1803" s="120" t="s">
        <v>545</v>
      </c>
      <c r="AZ1803" s="120"/>
      <c r="BA1803" s="120"/>
      <c r="BB1803" s="126"/>
      <c r="BC1803" s="110"/>
      <c r="BD1803" s="111"/>
      <c r="BE1803" s="111"/>
      <c r="BF1803" s="112"/>
      <c r="BG1803" s="111"/>
      <c r="BH1803" s="113"/>
      <c r="BI1803" s="111"/>
      <c r="BJ1803" s="111"/>
      <c r="BK1803" s="114"/>
      <c r="BL1803" s="122"/>
    </row>
    <row r="1804" spans="1:64" s="125" customFormat="1" ht="14.55" customHeight="1" x14ac:dyDescent="0.3">
      <c r="A1804" s="120">
        <v>1799</v>
      </c>
      <c r="B1804" s="120" t="s">
        <v>5879</v>
      </c>
      <c r="C1804" s="120" t="s">
        <v>178</v>
      </c>
      <c r="D1804" s="120" t="s">
        <v>850</v>
      </c>
      <c r="E1804" s="120" t="s">
        <v>851</v>
      </c>
      <c r="F1804" s="120" t="s">
        <v>852</v>
      </c>
      <c r="G1804" s="120" t="s">
        <v>853</v>
      </c>
      <c r="H1804" s="120" t="s">
        <v>854</v>
      </c>
      <c r="I1804" s="120">
        <v>40708</v>
      </c>
      <c r="J1804" s="120" t="s">
        <v>1402</v>
      </c>
      <c r="K1804" s="120">
        <v>40708</v>
      </c>
      <c r="L1804" s="120" t="s">
        <v>961</v>
      </c>
      <c r="M1804" s="120" t="s">
        <v>962</v>
      </c>
      <c r="N1804" s="120">
        <v>377385</v>
      </c>
      <c r="O1804" s="120" t="s">
        <v>1077</v>
      </c>
      <c r="P1804" s="120">
        <v>91411</v>
      </c>
      <c r="Q1804" s="120" t="s">
        <v>1078</v>
      </c>
      <c r="R1804" s="120" t="s">
        <v>179</v>
      </c>
      <c r="S1804" s="120" t="s">
        <v>1195</v>
      </c>
      <c r="T1804" s="120" t="s">
        <v>180</v>
      </c>
      <c r="U1804" s="120" t="s">
        <v>181</v>
      </c>
      <c r="V1804" s="120">
        <v>0</v>
      </c>
      <c r="W1804" s="120" t="s">
        <v>5880</v>
      </c>
      <c r="X1804" s="120">
        <v>21060692</v>
      </c>
      <c r="Y1804" s="120" t="s">
        <v>1196</v>
      </c>
      <c r="Z1804" s="120" t="s">
        <v>625</v>
      </c>
      <c r="AA1804" s="123">
        <v>31116</v>
      </c>
      <c r="AB1804" s="120" t="s">
        <v>182</v>
      </c>
      <c r="AC1804" s="120">
        <v>24</v>
      </c>
      <c r="AD1804" s="120" t="s">
        <v>192</v>
      </c>
      <c r="AE1804" s="120" t="s">
        <v>625</v>
      </c>
      <c r="AF1804" s="123">
        <v>1650</v>
      </c>
      <c r="AG1804" s="123">
        <v>1650</v>
      </c>
      <c r="AH1804" s="120" t="s">
        <v>184</v>
      </c>
      <c r="AI1804" s="123">
        <v>5108.6899999999996</v>
      </c>
      <c r="AJ1804" s="123">
        <v>315.27999999999997</v>
      </c>
      <c r="AK1804" s="123">
        <v>5423.97</v>
      </c>
      <c r="AL1804" s="123">
        <v>27735.31</v>
      </c>
      <c r="AM1804" s="123">
        <v>7858.41</v>
      </c>
      <c r="AN1804" s="123">
        <v>35593.72</v>
      </c>
      <c r="AO1804" s="123">
        <v>26007.31</v>
      </c>
      <c r="AP1804" s="123">
        <v>7858.41</v>
      </c>
      <c r="AQ1804" s="123">
        <v>33865.72</v>
      </c>
      <c r="AR1804" s="120">
        <v>45</v>
      </c>
      <c r="AS1804" s="120">
        <f>VLOOKUP(X1804:X4067,[7]Sheet1!$T$2:$AC$1764,10,0)</f>
        <v>1595</v>
      </c>
      <c r="AT1804" s="107" t="str">
        <f>VLOOKUP(X1804:X4061,'[8]Asset Classification'!$J$3:$S$2325,10,0)</f>
        <v>&gt;180</v>
      </c>
      <c r="AU1804" s="120"/>
      <c r="AV1804" s="120"/>
      <c r="AW1804" s="120"/>
      <c r="AX1804" s="120" t="s">
        <v>544</v>
      </c>
      <c r="AY1804" s="120" t="s">
        <v>545</v>
      </c>
      <c r="AZ1804" s="120"/>
      <c r="BA1804" s="120"/>
      <c r="BB1804" s="126"/>
      <c r="BC1804" s="110"/>
      <c r="BD1804" s="111"/>
      <c r="BE1804" s="111"/>
      <c r="BF1804" s="112"/>
      <c r="BG1804" s="111"/>
      <c r="BH1804" s="113"/>
      <c r="BI1804" s="111"/>
      <c r="BJ1804" s="111"/>
      <c r="BK1804" s="114"/>
      <c r="BL1804" s="122"/>
    </row>
    <row r="1805" spans="1:64" s="125" customFormat="1" ht="14.55" customHeight="1" x14ac:dyDescent="0.3">
      <c r="A1805" s="120">
        <v>1800</v>
      </c>
      <c r="B1805" s="120" t="s">
        <v>5879</v>
      </c>
      <c r="C1805" s="120" t="s">
        <v>178</v>
      </c>
      <c r="D1805" s="120" t="s">
        <v>850</v>
      </c>
      <c r="E1805" s="120" t="s">
        <v>851</v>
      </c>
      <c r="F1805" s="120" t="s">
        <v>852</v>
      </c>
      <c r="G1805" s="120" t="s">
        <v>853</v>
      </c>
      <c r="H1805" s="120" t="s">
        <v>854</v>
      </c>
      <c r="I1805" s="120">
        <v>40735</v>
      </c>
      <c r="J1805" s="120" t="s">
        <v>915</v>
      </c>
      <c r="K1805" s="120">
        <v>40735</v>
      </c>
      <c r="L1805" s="120" t="s">
        <v>916</v>
      </c>
      <c r="M1805" s="120" t="s">
        <v>917</v>
      </c>
      <c r="N1805" s="120">
        <v>62866</v>
      </c>
      <c r="O1805" s="120" t="s">
        <v>1246</v>
      </c>
      <c r="P1805" s="120">
        <v>678682</v>
      </c>
      <c r="Q1805" s="120" t="s">
        <v>1247</v>
      </c>
      <c r="R1805" s="120" t="s">
        <v>179</v>
      </c>
      <c r="S1805" s="120" t="s">
        <v>1260</v>
      </c>
      <c r="T1805" s="120" t="s">
        <v>185</v>
      </c>
      <c r="U1805" s="120" t="s">
        <v>181</v>
      </c>
      <c r="V1805" s="120">
        <v>0</v>
      </c>
      <c r="W1805" s="120" t="s">
        <v>5880</v>
      </c>
      <c r="X1805" s="120">
        <v>21509854</v>
      </c>
      <c r="Y1805" s="120" t="s">
        <v>1261</v>
      </c>
      <c r="Z1805" s="120" t="s">
        <v>626</v>
      </c>
      <c r="AA1805" s="123">
        <v>37339</v>
      </c>
      <c r="AB1805" s="120" t="s">
        <v>197</v>
      </c>
      <c r="AC1805" s="120">
        <v>24</v>
      </c>
      <c r="AD1805" s="120" t="s">
        <v>192</v>
      </c>
      <c r="AE1805" s="120" t="s">
        <v>626</v>
      </c>
      <c r="AF1805" s="123">
        <v>1980</v>
      </c>
      <c r="AG1805" s="123">
        <v>1980</v>
      </c>
      <c r="AH1805" s="120" t="s">
        <v>184</v>
      </c>
      <c r="AI1805" s="123">
        <v>4447</v>
      </c>
      <c r="AJ1805" s="123">
        <v>341.9</v>
      </c>
      <c r="AK1805" s="123">
        <v>4788.8999999999996</v>
      </c>
      <c r="AL1805" s="123">
        <v>33363</v>
      </c>
      <c r="AM1805" s="123">
        <v>7117.1</v>
      </c>
      <c r="AN1805" s="123">
        <v>40480.1</v>
      </c>
      <c r="AO1805" s="123">
        <v>32892</v>
      </c>
      <c r="AP1805" s="123">
        <v>7117.1</v>
      </c>
      <c r="AQ1805" s="123">
        <v>40009.1</v>
      </c>
      <c r="AR1805" s="120">
        <v>45</v>
      </c>
      <c r="AS1805" s="120">
        <f>VLOOKUP(X1805:X4068,[7]Sheet1!$T$2:$AC$1764,10,0)</f>
        <v>1595</v>
      </c>
      <c r="AT1805" s="107" t="str">
        <f>VLOOKUP(X1805:X4062,'[8]Asset Classification'!$J$3:$S$2325,10,0)</f>
        <v>&gt;180</v>
      </c>
      <c r="AU1805" s="120"/>
      <c r="AV1805" s="120"/>
      <c r="AW1805" s="120"/>
      <c r="AX1805" s="120" t="s">
        <v>544</v>
      </c>
      <c r="AY1805" s="120" t="s">
        <v>545</v>
      </c>
      <c r="AZ1805" s="120"/>
      <c r="BA1805" s="120"/>
      <c r="BB1805" s="126"/>
      <c r="BC1805" s="110"/>
      <c r="BD1805" s="111"/>
      <c r="BE1805" s="111"/>
      <c r="BF1805" s="112"/>
      <c r="BG1805" s="111"/>
      <c r="BH1805" s="113"/>
      <c r="BI1805" s="111"/>
      <c r="BJ1805" s="111"/>
      <c r="BK1805" s="114"/>
      <c r="BL1805" s="122"/>
    </row>
    <row r="1806" spans="1:64" s="125" customFormat="1" ht="14.55" customHeight="1" x14ac:dyDescent="0.3">
      <c r="A1806" s="120">
        <v>1801</v>
      </c>
      <c r="B1806" s="120" t="s">
        <v>5879</v>
      </c>
      <c r="C1806" s="120" t="s">
        <v>178</v>
      </c>
      <c r="D1806" s="120" t="s">
        <v>850</v>
      </c>
      <c r="E1806" s="120" t="s">
        <v>851</v>
      </c>
      <c r="F1806" s="120" t="s">
        <v>852</v>
      </c>
      <c r="G1806" s="120" t="s">
        <v>853</v>
      </c>
      <c r="H1806" s="120" t="s">
        <v>854</v>
      </c>
      <c r="I1806" s="120">
        <v>40735</v>
      </c>
      <c r="J1806" s="120" t="s">
        <v>915</v>
      </c>
      <c r="K1806" s="120">
        <v>40735</v>
      </c>
      <c r="L1806" s="120" t="s">
        <v>916</v>
      </c>
      <c r="M1806" s="120" t="s">
        <v>917</v>
      </c>
      <c r="N1806" s="120">
        <v>62866</v>
      </c>
      <c r="O1806" s="120" t="s">
        <v>857</v>
      </c>
      <c r="P1806" s="120">
        <v>91352</v>
      </c>
      <c r="Q1806" s="120" t="s">
        <v>858</v>
      </c>
      <c r="R1806" s="120" t="s">
        <v>179</v>
      </c>
      <c r="S1806" s="120" t="s">
        <v>1314</v>
      </c>
      <c r="T1806" s="120" t="s">
        <v>185</v>
      </c>
      <c r="U1806" s="120" t="s">
        <v>181</v>
      </c>
      <c r="V1806" s="120">
        <v>0</v>
      </c>
      <c r="W1806" s="120" t="s">
        <v>5880</v>
      </c>
      <c r="X1806" s="120">
        <v>21816270</v>
      </c>
      <c r="Y1806" s="120" t="s">
        <v>1315</v>
      </c>
      <c r="Z1806" s="120" t="s">
        <v>1316</v>
      </c>
      <c r="AA1806" s="123">
        <v>46674</v>
      </c>
      <c r="AB1806" s="120" t="s">
        <v>194</v>
      </c>
      <c r="AC1806" s="120">
        <v>24</v>
      </c>
      <c r="AD1806" s="120" t="s">
        <v>190</v>
      </c>
      <c r="AE1806" s="120" t="s">
        <v>1316</v>
      </c>
      <c r="AF1806" s="123">
        <v>2450</v>
      </c>
      <c r="AG1806" s="123">
        <v>2450</v>
      </c>
      <c r="AH1806" s="120" t="s">
        <v>196</v>
      </c>
      <c r="AI1806" s="123">
        <v>3629</v>
      </c>
      <c r="AJ1806" s="123">
        <v>0</v>
      </c>
      <c r="AK1806" s="123">
        <v>3629</v>
      </c>
      <c r="AL1806" s="123">
        <v>45684</v>
      </c>
      <c r="AM1806" s="123">
        <v>9993</v>
      </c>
      <c r="AN1806" s="123">
        <v>55677</v>
      </c>
      <c r="AO1806" s="123">
        <v>43045</v>
      </c>
      <c r="AP1806" s="123">
        <v>9993</v>
      </c>
      <c r="AQ1806" s="123">
        <v>53038</v>
      </c>
      <c r="AR1806" s="120">
        <v>45</v>
      </c>
      <c r="AS1806" s="120">
        <f>VLOOKUP(X1806:X4069,[7]Sheet1!$T$2:$AC$1764,10,0)</f>
        <v>1596</v>
      </c>
      <c r="AT1806" s="107" t="str">
        <f>VLOOKUP(X1806:X4063,'[8]Asset Classification'!$J$3:$S$2325,10,0)</f>
        <v>&gt;180</v>
      </c>
      <c r="AU1806" s="120"/>
      <c r="AV1806" s="120"/>
      <c r="AW1806" s="120"/>
      <c r="AX1806" s="120" t="s">
        <v>544</v>
      </c>
      <c r="AY1806" s="120" t="s">
        <v>545</v>
      </c>
      <c r="AZ1806" s="120"/>
      <c r="BA1806" s="120"/>
      <c r="BB1806" s="126"/>
      <c r="BC1806" s="110"/>
      <c r="BD1806" s="111"/>
      <c r="BE1806" s="111"/>
      <c r="BF1806" s="112"/>
      <c r="BG1806" s="111"/>
      <c r="BH1806" s="113"/>
      <c r="BI1806" s="111"/>
      <c r="BJ1806" s="111"/>
      <c r="BK1806" s="114"/>
      <c r="BL1806" s="122"/>
    </row>
    <row r="1807" spans="1:64" s="125" customFormat="1" ht="14.55" customHeight="1" x14ac:dyDescent="0.3">
      <c r="A1807" s="120">
        <v>1802</v>
      </c>
      <c r="B1807" s="120" t="s">
        <v>5879</v>
      </c>
      <c r="C1807" s="120" t="s">
        <v>178</v>
      </c>
      <c r="D1807" s="120" t="s">
        <v>850</v>
      </c>
      <c r="E1807" s="120" t="s">
        <v>851</v>
      </c>
      <c r="F1807" s="120" t="s">
        <v>852</v>
      </c>
      <c r="G1807" s="120" t="s">
        <v>853</v>
      </c>
      <c r="H1807" s="120" t="s">
        <v>854</v>
      </c>
      <c r="I1807" s="120">
        <v>40668</v>
      </c>
      <c r="J1807" s="120" t="s">
        <v>854</v>
      </c>
      <c r="K1807" s="120">
        <v>40668</v>
      </c>
      <c r="L1807" s="120" t="s">
        <v>906</v>
      </c>
      <c r="M1807" s="120" t="s">
        <v>907</v>
      </c>
      <c r="N1807" s="120">
        <v>342845</v>
      </c>
      <c r="O1807" s="120" t="s">
        <v>857</v>
      </c>
      <c r="P1807" s="120">
        <v>91352</v>
      </c>
      <c r="Q1807" s="120" t="s">
        <v>858</v>
      </c>
      <c r="R1807" s="120" t="s">
        <v>222</v>
      </c>
      <c r="S1807" s="120" t="s">
        <v>1314</v>
      </c>
      <c r="T1807" s="120" t="s">
        <v>185</v>
      </c>
      <c r="U1807" s="120" t="s">
        <v>181</v>
      </c>
      <c r="V1807" s="120">
        <v>0</v>
      </c>
      <c r="W1807" s="120" t="s">
        <v>5880</v>
      </c>
      <c r="X1807" s="120">
        <v>21980364</v>
      </c>
      <c r="Y1807" s="120" t="s">
        <v>1315</v>
      </c>
      <c r="Z1807" s="120" t="s">
        <v>575</v>
      </c>
      <c r="AA1807" s="123">
        <v>12654</v>
      </c>
      <c r="AB1807" s="120" t="s">
        <v>194</v>
      </c>
      <c r="AC1807" s="120">
        <v>18</v>
      </c>
      <c r="AD1807" s="120" t="s">
        <v>190</v>
      </c>
      <c r="AE1807" s="120" t="s">
        <v>575</v>
      </c>
      <c r="AF1807" s="123">
        <v>850</v>
      </c>
      <c r="AG1807" s="123">
        <v>850</v>
      </c>
      <c r="AH1807" s="120" t="s">
        <v>193</v>
      </c>
      <c r="AI1807" s="123">
        <v>1770.43</v>
      </c>
      <c r="AJ1807" s="123">
        <v>11.57</v>
      </c>
      <c r="AK1807" s="123">
        <v>1782</v>
      </c>
      <c r="AL1807" s="123">
        <v>11391.57</v>
      </c>
      <c r="AM1807" s="123">
        <v>1728.87</v>
      </c>
      <c r="AN1807" s="123">
        <v>13120.44</v>
      </c>
      <c r="AO1807" s="123">
        <v>10883.57</v>
      </c>
      <c r="AP1807" s="123">
        <v>1728.87</v>
      </c>
      <c r="AQ1807" s="123">
        <v>12612.44</v>
      </c>
      <c r="AR1807" s="120">
        <v>45</v>
      </c>
      <c r="AS1807" s="120">
        <f>VLOOKUP(X1807:X4070,[7]Sheet1!$T$2:$AC$1764,10,0)</f>
        <v>1596</v>
      </c>
      <c r="AT1807" s="107" t="str">
        <f>VLOOKUP(X1807:X4064,'[8]Asset Classification'!$J$3:$S$2325,10,0)</f>
        <v>&gt;180</v>
      </c>
      <c r="AU1807" s="120"/>
      <c r="AV1807" s="120"/>
      <c r="AW1807" s="120"/>
      <c r="AX1807" s="120" t="s">
        <v>544</v>
      </c>
      <c r="AY1807" s="120" t="s">
        <v>545</v>
      </c>
      <c r="AZ1807" s="120"/>
      <c r="BA1807" s="120"/>
      <c r="BB1807" s="126"/>
      <c r="BC1807" s="110"/>
      <c r="BD1807" s="111"/>
      <c r="BE1807" s="111"/>
      <c r="BF1807" s="112"/>
      <c r="BG1807" s="111"/>
      <c r="BH1807" s="113"/>
      <c r="BI1807" s="111"/>
      <c r="BJ1807" s="111"/>
      <c r="BK1807" s="114"/>
      <c r="BL1807" s="122"/>
    </row>
    <row r="1808" spans="1:64" s="125" customFormat="1" ht="14.55" customHeight="1" x14ac:dyDescent="0.3">
      <c r="A1808" s="120">
        <v>1803</v>
      </c>
      <c r="B1808" s="120" t="s">
        <v>5879</v>
      </c>
      <c r="C1808" s="120" t="s">
        <v>178</v>
      </c>
      <c r="D1808" s="120" t="s">
        <v>850</v>
      </c>
      <c r="E1808" s="120" t="s">
        <v>851</v>
      </c>
      <c r="F1808" s="120" t="s">
        <v>852</v>
      </c>
      <c r="G1808" s="120" t="s">
        <v>853</v>
      </c>
      <c r="H1808" s="120" t="s">
        <v>854</v>
      </c>
      <c r="I1808" s="120">
        <v>168143</v>
      </c>
      <c r="J1808" s="120" t="s">
        <v>854</v>
      </c>
      <c r="K1808" s="120">
        <v>168143</v>
      </c>
      <c r="L1808" s="120" t="s">
        <v>906</v>
      </c>
      <c r="M1808" s="120" t="s">
        <v>907</v>
      </c>
      <c r="N1808" s="120">
        <v>352716</v>
      </c>
      <c r="O1808" s="120" t="s">
        <v>1073</v>
      </c>
      <c r="P1808" s="120">
        <v>91428</v>
      </c>
      <c r="Q1808" s="120" t="s">
        <v>1074</v>
      </c>
      <c r="R1808" s="120" t="s">
        <v>179</v>
      </c>
      <c r="S1808" s="120" t="s">
        <v>1091</v>
      </c>
      <c r="T1808" s="120" t="s">
        <v>185</v>
      </c>
      <c r="U1808" s="120" t="s">
        <v>181</v>
      </c>
      <c r="V1808" s="120">
        <v>0</v>
      </c>
      <c r="W1808" s="120" t="s">
        <v>722</v>
      </c>
      <c r="X1808" s="120">
        <v>22373556</v>
      </c>
      <c r="Y1808" s="120" t="s">
        <v>1092</v>
      </c>
      <c r="Z1808" s="120" t="s">
        <v>621</v>
      </c>
      <c r="AA1808" s="123">
        <v>46674</v>
      </c>
      <c r="AB1808" s="120" t="s">
        <v>189</v>
      </c>
      <c r="AC1808" s="120">
        <v>24</v>
      </c>
      <c r="AD1808" s="120" t="s">
        <v>195</v>
      </c>
      <c r="AE1808" s="120" t="s">
        <v>621</v>
      </c>
      <c r="AF1808" s="123">
        <v>2450</v>
      </c>
      <c r="AG1808" s="123">
        <v>2450</v>
      </c>
      <c r="AH1808" s="120" t="s">
        <v>196</v>
      </c>
      <c r="AI1808" s="123">
        <v>6987</v>
      </c>
      <c r="AJ1808" s="123">
        <v>0</v>
      </c>
      <c r="AK1808" s="123">
        <v>6987</v>
      </c>
      <c r="AL1808" s="123">
        <v>41878</v>
      </c>
      <c r="AM1808" s="123">
        <v>8915</v>
      </c>
      <c r="AN1808" s="123">
        <v>50793</v>
      </c>
      <c r="AO1808" s="123">
        <v>39687</v>
      </c>
      <c r="AP1808" s="123">
        <v>8915</v>
      </c>
      <c r="AQ1808" s="123">
        <v>48602</v>
      </c>
      <c r="AR1808" s="120">
        <v>45</v>
      </c>
      <c r="AS1808" s="120">
        <f>VLOOKUP(X1808:X4071,[7]Sheet1!$T$2:$AC$1764,10,0)</f>
        <v>1596</v>
      </c>
      <c r="AT1808" s="107" t="str">
        <f>VLOOKUP(X1808:X4065,'[8]Asset Classification'!$J$3:$S$2325,10,0)</f>
        <v>&gt;180</v>
      </c>
      <c r="AU1808" s="120"/>
      <c r="AV1808" s="120"/>
      <c r="AW1808" s="120"/>
      <c r="AX1808" s="120" t="s">
        <v>544</v>
      </c>
      <c r="AY1808" s="120" t="s">
        <v>545</v>
      </c>
      <c r="AZ1808" s="120"/>
      <c r="BA1808" s="120"/>
      <c r="BB1808" s="126"/>
      <c r="BC1808" s="110"/>
      <c r="BD1808" s="111"/>
      <c r="BE1808" s="111"/>
      <c r="BF1808" s="112"/>
      <c r="BG1808" s="111"/>
      <c r="BH1808" s="113"/>
      <c r="BI1808" s="111"/>
      <c r="BJ1808" s="111"/>
      <c r="BK1808" s="114"/>
      <c r="BL1808" s="122"/>
    </row>
    <row r="1809" spans="1:64" s="125" customFormat="1" ht="14.55" customHeight="1" x14ac:dyDescent="0.3">
      <c r="A1809" s="120">
        <v>1804</v>
      </c>
      <c r="B1809" s="120" t="s">
        <v>5879</v>
      </c>
      <c r="C1809" s="120" t="s">
        <v>178</v>
      </c>
      <c r="D1809" s="120" t="s">
        <v>850</v>
      </c>
      <c r="E1809" s="120" t="s">
        <v>851</v>
      </c>
      <c r="F1809" s="120" t="s">
        <v>852</v>
      </c>
      <c r="G1809" s="120" t="s">
        <v>853</v>
      </c>
      <c r="H1809" s="120" t="s">
        <v>854</v>
      </c>
      <c r="I1809" s="120">
        <v>168143</v>
      </c>
      <c r="J1809" s="120" t="s">
        <v>854</v>
      </c>
      <c r="K1809" s="120">
        <v>168143</v>
      </c>
      <c r="L1809" s="120" t="s">
        <v>855</v>
      </c>
      <c r="M1809" s="120" t="s">
        <v>856</v>
      </c>
      <c r="N1809" s="120">
        <v>62979</v>
      </c>
      <c r="O1809" s="120" t="s">
        <v>1273</v>
      </c>
      <c r="P1809" s="120">
        <v>91454</v>
      </c>
      <c r="Q1809" s="120" t="s">
        <v>1274</v>
      </c>
      <c r="R1809" s="120" t="s">
        <v>179</v>
      </c>
      <c r="S1809" s="120" t="s">
        <v>1284</v>
      </c>
      <c r="T1809" s="120" t="s">
        <v>185</v>
      </c>
      <c r="U1809" s="120" t="s">
        <v>186</v>
      </c>
      <c r="V1809" s="120">
        <v>0</v>
      </c>
      <c r="W1809" s="120" t="s">
        <v>5880</v>
      </c>
      <c r="X1809" s="120">
        <v>21709535</v>
      </c>
      <c r="Y1809" s="120" t="s">
        <v>1285</v>
      </c>
      <c r="Z1809" s="120" t="s">
        <v>617</v>
      </c>
      <c r="AA1809" s="123">
        <v>37339</v>
      </c>
      <c r="AB1809" s="120" t="s">
        <v>194</v>
      </c>
      <c r="AC1809" s="120">
        <v>24</v>
      </c>
      <c r="AD1809" s="120" t="s">
        <v>192</v>
      </c>
      <c r="AE1809" s="120" t="s">
        <v>617</v>
      </c>
      <c r="AF1809" s="123">
        <v>2000</v>
      </c>
      <c r="AG1809" s="123">
        <v>2000</v>
      </c>
      <c r="AH1809" s="120" t="s">
        <v>184</v>
      </c>
      <c r="AI1809" s="123">
        <v>3306.86</v>
      </c>
      <c r="AJ1809" s="123">
        <v>341.9</v>
      </c>
      <c r="AK1809" s="123">
        <v>3648.76</v>
      </c>
      <c r="AL1809" s="123">
        <v>36802.14</v>
      </c>
      <c r="AM1809" s="123">
        <v>9651.9599999999991</v>
      </c>
      <c r="AN1809" s="123">
        <v>46454.1</v>
      </c>
      <c r="AO1809" s="123">
        <v>34032.14</v>
      </c>
      <c r="AP1809" s="123">
        <v>9651.9599999999991</v>
      </c>
      <c r="AQ1809" s="123">
        <v>43684.1</v>
      </c>
      <c r="AR1809" s="120">
        <v>45</v>
      </c>
      <c r="AS1809" s="120">
        <f>VLOOKUP(X1809:X4072,[7]Sheet1!$T$2:$AC$1764,10,0)</f>
        <v>1599</v>
      </c>
      <c r="AT1809" s="107" t="str">
        <f>VLOOKUP(X1809:X4066,'[8]Asset Classification'!$J$3:$S$2325,10,0)</f>
        <v>&gt;180</v>
      </c>
      <c r="AU1809" s="120"/>
      <c r="AV1809" s="120"/>
      <c r="AW1809" s="120"/>
      <c r="AX1809" s="120" t="s">
        <v>544</v>
      </c>
      <c r="AY1809" s="120" t="s">
        <v>545</v>
      </c>
      <c r="AZ1809" s="120"/>
      <c r="BA1809" s="120"/>
      <c r="BB1809" s="126"/>
      <c r="BC1809" s="110"/>
      <c r="BD1809" s="111"/>
      <c r="BE1809" s="111"/>
      <c r="BF1809" s="112"/>
      <c r="BG1809" s="111"/>
      <c r="BH1809" s="113"/>
      <c r="BI1809" s="111"/>
      <c r="BJ1809" s="111"/>
      <c r="BK1809" s="114"/>
      <c r="BL1809" s="122"/>
    </row>
    <row r="1810" spans="1:64" s="125" customFormat="1" ht="14.55" customHeight="1" x14ac:dyDescent="0.3">
      <c r="A1810" s="120">
        <v>1805</v>
      </c>
      <c r="B1810" s="120" t="s">
        <v>5879</v>
      </c>
      <c r="C1810" s="120" t="s">
        <v>178</v>
      </c>
      <c r="D1810" s="120" t="s">
        <v>850</v>
      </c>
      <c r="E1810" s="120" t="s">
        <v>851</v>
      </c>
      <c r="F1810" s="120" t="s">
        <v>852</v>
      </c>
      <c r="G1810" s="120" t="s">
        <v>853</v>
      </c>
      <c r="H1810" s="120" t="s">
        <v>854</v>
      </c>
      <c r="I1810" s="120">
        <v>176391</v>
      </c>
      <c r="J1810" s="120" t="s">
        <v>889</v>
      </c>
      <c r="K1810" s="120">
        <v>176391</v>
      </c>
      <c r="L1810" s="120" t="s">
        <v>1545</v>
      </c>
      <c r="M1810" s="120" t="s">
        <v>1546</v>
      </c>
      <c r="N1810" s="120">
        <v>389065</v>
      </c>
      <c r="O1810" s="120" t="s">
        <v>1384</v>
      </c>
      <c r="P1810" s="120">
        <v>91475</v>
      </c>
      <c r="Q1810" s="120" t="s">
        <v>1385</v>
      </c>
      <c r="R1810" s="120" t="s">
        <v>179</v>
      </c>
      <c r="S1810" s="120" t="s">
        <v>1390</v>
      </c>
      <c r="T1810" s="120" t="s">
        <v>185</v>
      </c>
      <c r="U1810" s="120" t="s">
        <v>186</v>
      </c>
      <c r="V1810" s="120">
        <v>0</v>
      </c>
      <c r="W1810" s="120" t="s">
        <v>5880</v>
      </c>
      <c r="X1810" s="120">
        <v>22355085</v>
      </c>
      <c r="Y1810" s="120" t="s">
        <v>1391</v>
      </c>
      <c r="Z1810" s="120" t="s">
        <v>621</v>
      </c>
      <c r="AA1810" s="123">
        <v>37339</v>
      </c>
      <c r="AB1810" s="120" t="s">
        <v>194</v>
      </c>
      <c r="AC1810" s="120">
        <v>24</v>
      </c>
      <c r="AD1810" s="120" t="s">
        <v>192</v>
      </c>
      <c r="AE1810" s="120" t="s">
        <v>621</v>
      </c>
      <c r="AF1810" s="123">
        <v>1950</v>
      </c>
      <c r="AG1810" s="123">
        <v>1950</v>
      </c>
      <c r="AH1810" s="120" t="s">
        <v>196</v>
      </c>
      <c r="AI1810" s="123">
        <v>5983</v>
      </c>
      <c r="AJ1810" s="123">
        <v>0</v>
      </c>
      <c r="AK1810" s="123">
        <v>5983</v>
      </c>
      <c r="AL1810" s="123">
        <v>31831</v>
      </c>
      <c r="AM1810" s="123">
        <v>5074</v>
      </c>
      <c r="AN1810" s="123">
        <v>36905</v>
      </c>
      <c r="AO1810" s="123">
        <v>31356</v>
      </c>
      <c r="AP1810" s="123">
        <v>5074</v>
      </c>
      <c r="AQ1810" s="123">
        <v>36430</v>
      </c>
      <c r="AR1810" s="120">
        <v>44</v>
      </c>
      <c r="AS1810" s="120">
        <f>VLOOKUP(X1810:X4073,[7]Sheet1!$T$2:$AC$1764,10,0)</f>
        <v>1599</v>
      </c>
      <c r="AT1810" s="107" t="str">
        <f>VLOOKUP(X1810:X4067,'[8]Asset Classification'!$J$3:$S$2325,10,0)</f>
        <v>&gt;180</v>
      </c>
      <c r="AU1810" s="120"/>
      <c r="AV1810" s="120"/>
      <c r="AW1810" s="120"/>
      <c r="AX1810" s="120" t="s">
        <v>544</v>
      </c>
      <c r="AY1810" s="120" t="s">
        <v>545</v>
      </c>
      <c r="AZ1810" s="120"/>
      <c r="BA1810" s="120"/>
      <c r="BB1810" s="126"/>
      <c r="BC1810" s="110"/>
      <c r="BD1810" s="111"/>
      <c r="BE1810" s="111"/>
      <c r="BF1810" s="112"/>
      <c r="BG1810" s="111"/>
      <c r="BH1810" s="113"/>
      <c r="BI1810" s="111"/>
      <c r="BJ1810" s="111"/>
      <c r="BK1810" s="114"/>
      <c r="BL1810" s="122"/>
    </row>
    <row r="1811" spans="1:64" s="125" customFormat="1" ht="14.55" customHeight="1" x14ac:dyDescent="0.3">
      <c r="A1811" s="120">
        <v>1806</v>
      </c>
      <c r="B1811" s="120" t="s">
        <v>5879</v>
      </c>
      <c r="C1811" s="120" t="s">
        <v>178</v>
      </c>
      <c r="D1811" s="120" t="s">
        <v>850</v>
      </c>
      <c r="E1811" s="120" t="s">
        <v>851</v>
      </c>
      <c r="F1811" s="120" t="s">
        <v>852</v>
      </c>
      <c r="G1811" s="120" t="s">
        <v>853</v>
      </c>
      <c r="H1811" s="120" t="s">
        <v>854</v>
      </c>
      <c r="I1811" s="120">
        <v>40687</v>
      </c>
      <c r="J1811" s="120" t="s">
        <v>960</v>
      </c>
      <c r="K1811" s="120">
        <v>40687</v>
      </c>
      <c r="L1811" s="120" t="s">
        <v>925</v>
      </c>
      <c r="M1811" s="120" t="s">
        <v>926</v>
      </c>
      <c r="N1811" s="120">
        <v>63013</v>
      </c>
      <c r="O1811" s="120" t="s">
        <v>1331</v>
      </c>
      <c r="P1811" s="120">
        <v>91462</v>
      </c>
      <c r="Q1811" s="120" t="s">
        <v>1332</v>
      </c>
      <c r="R1811" s="120" t="s">
        <v>179</v>
      </c>
      <c r="S1811" s="120" t="s">
        <v>1335</v>
      </c>
      <c r="T1811" s="120" t="s">
        <v>185</v>
      </c>
      <c r="U1811" s="120" t="s">
        <v>186</v>
      </c>
      <c r="V1811" s="120">
        <v>0</v>
      </c>
      <c r="W1811" s="120" t="s">
        <v>5880</v>
      </c>
      <c r="X1811" s="120">
        <v>21832684</v>
      </c>
      <c r="Y1811" s="120" t="s">
        <v>1336</v>
      </c>
      <c r="Z1811" s="120" t="s">
        <v>630</v>
      </c>
      <c r="AA1811" s="123">
        <v>37339</v>
      </c>
      <c r="AB1811" s="120" t="s">
        <v>189</v>
      </c>
      <c r="AC1811" s="120">
        <v>24</v>
      </c>
      <c r="AD1811" s="120" t="s">
        <v>192</v>
      </c>
      <c r="AE1811" s="120" t="s">
        <v>630</v>
      </c>
      <c r="AF1811" s="123">
        <v>1950</v>
      </c>
      <c r="AG1811" s="123">
        <v>1950</v>
      </c>
      <c r="AH1811" s="120" t="s">
        <v>196</v>
      </c>
      <c r="AI1811" s="123">
        <v>7055</v>
      </c>
      <c r="AJ1811" s="123">
        <v>0</v>
      </c>
      <c r="AK1811" s="123">
        <v>7055</v>
      </c>
      <c r="AL1811" s="123">
        <v>30739</v>
      </c>
      <c r="AM1811" s="123">
        <v>6767</v>
      </c>
      <c r="AN1811" s="123">
        <v>37506</v>
      </c>
      <c r="AO1811" s="123">
        <v>30284</v>
      </c>
      <c r="AP1811" s="123">
        <v>6767</v>
      </c>
      <c r="AQ1811" s="123">
        <v>37051</v>
      </c>
      <c r="AR1811" s="120">
        <v>45</v>
      </c>
      <c r="AS1811" s="120">
        <f>VLOOKUP(X1811:X4074,[7]Sheet1!$T$2:$AC$1764,10,0)</f>
        <v>1602</v>
      </c>
      <c r="AT1811" s="107" t="str">
        <f>VLOOKUP(X1811:X4068,'[8]Asset Classification'!$J$3:$S$2325,10,0)</f>
        <v>&gt;180</v>
      </c>
      <c r="AU1811" s="120"/>
      <c r="AV1811" s="120"/>
      <c r="AW1811" s="120"/>
      <c r="AX1811" s="120" t="s">
        <v>544</v>
      </c>
      <c r="AY1811" s="120" t="s">
        <v>545</v>
      </c>
      <c r="AZ1811" s="120"/>
      <c r="BA1811" s="120"/>
      <c r="BB1811" s="126"/>
      <c r="BC1811" s="110"/>
      <c r="BD1811" s="111"/>
      <c r="BE1811" s="111"/>
      <c r="BF1811" s="112"/>
      <c r="BG1811" s="111"/>
      <c r="BH1811" s="113"/>
      <c r="BI1811" s="111"/>
      <c r="BJ1811" s="111"/>
      <c r="BK1811" s="114"/>
      <c r="BL1811" s="122"/>
    </row>
    <row r="1812" spans="1:64" s="125" customFormat="1" ht="14.55" customHeight="1" x14ac:dyDescent="0.3">
      <c r="A1812" s="120">
        <v>1807</v>
      </c>
      <c r="B1812" s="120" t="s">
        <v>5879</v>
      </c>
      <c r="C1812" s="120" t="s">
        <v>178</v>
      </c>
      <c r="D1812" s="120" t="s">
        <v>850</v>
      </c>
      <c r="E1812" s="120" t="s">
        <v>851</v>
      </c>
      <c r="F1812" s="120" t="s">
        <v>852</v>
      </c>
      <c r="G1812" s="120" t="s">
        <v>853</v>
      </c>
      <c r="H1812" s="120" t="s">
        <v>854</v>
      </c>
      <c r="I1812" s="120">
        <v>40708</v>
      </c>
      <c r="J1812" s="120" t="s">
        <v>1402</v>
      </c>
      <c r="K1812" s="120">
        <v>40708</v>
      </c>
      <c r="L1812" s="120" t="s">
        <v>961</v>
      </c>
      <c r="M1812" s="120" t="s">
        <v>962</v>
      </c>
      <c r="N1812" s="120">
        <v>377385</v>
      </c>
      <c r="O1812" s="120" t="s">
        <v>878</v>
      </c>
      <c r="P1812" s="120">
        <v>91406</v>
      </c>
      <c r="Q1812" s="120" t="s">
        <v>788</v>
      </c>
      <c r="R1812" s="120" t="s">
        <v>208</v>
      </c>
      <c r="S1812" s="120" t="s">
        <v>1069</v>
      </c>
      <c r="T1812" s="120" t="s">
        <v>218</v>
      </c>
      <c r="U1812" s="120" t="s">
        <v>186</v>
      </c>
      <c r="V1812" s="120">
        <v>0</v>
      </c>
      <c r="W1812" s="120" t="s">
        <v>5880</v>
      </c>
      <c r="X1812" s="120">
        <v>19106359</v>
      </c>
      <c r="Y1812" s="120" t="s">
        <v>1070</v>
      </c>
      <c r="Z1812" s="120" t="s">
        <v>624</v>
      </c>
      <c r="AA1812" s="123">
        <v>20744</v>
      </c>
      <c r="AB1812" s="120" t="s">
        <v>548</v>
      </c>
      <c r="AC1812" s="120">
        <v>24</v>
      </c>
      <c r="AD1812" s="120" t="s">
        <v>192</v>
      </c>
      <c r="AE1812" s="120" t="s">
        <v>624</v>
      </c>
      <c r="AF1812" s="123">
        <v>1095</v>
      </c>
      <c r="AG1812" s="123">
        <v>1095</v>
      </c>
      <c r="AH1812" s="120" t="s">
        <v>184</v>
      </c>
      <c r="AI1812" s="123">
        <v>1975</v>
      </c>
      <c r="AJ1812" s="123">
        <v>1753.51</v>
      </c>
      <c r="AK1812" s="123">
        <v>3728.51</v>
      </c>
      <c r="AL1812" s="123">
        <v>19951</v>
      </c>
      <c r="AM1812" s="123">
        <v>2811.49</v>
      </c>
      <c r="AN1812" s="123">
        <v>22762.49</v>
      </c>
      <c r="AO1812" s="123">
        <v>18769</v>
      </c>
      <c r="AP1812" s="123">
        <v>2811.49</v>
      </c>
      <c r="AQ1812" s="123">
        <v>21580.49</v>
      </c>
      <c r="AR1812" s="120">
        <v>45</v>
      </c>
      <c r="AS1812" s="120">
        <f>VLOOKUP(X1812:X4075,[7]Sheet1!$T$2:$AC$1764,10,0)</f>
        <v>1625</v>
      </c>
      <c r="AT1812" s="107" t="str">
        <f>VLOOKUP(X1812:X4069,'[8]Asset Classification'!$J$3:$S$2325,10,0)</f>
        <v>&gt;180</v>
      </c>
      <c r="AU1812" s="120"/>
      <c r="AV1812" s="120"/>
      <c r="AW1812" s="120"/>
      <c r="AX1812" s="120" t="s">
        <v>544</v>
      </c>
      <c r="AY1812" s="120" t="s">
        <v>545</v>
      </c>
      <c r="AZ1812" s="120"/>
      <c r="BA1812" s="120"/>
      <c r="BB1812" s="126"/>
      <c r="BC1812" s="110"/>
      <c r="BD1812" s="111"/>
      <c r="BE1812" s="111"/>
      <c r="BF1812" s="112"/>
      <c r="BG1812" s="111"/>
      <c r="BH1812" s="113"/>
      <c r="BI1812" s="111"/>
      <c r="BJ1812" s="111"/>
      <c r="BK1812" s="114"/>
      <c r="BL1812" s="122"/>
    </row>
    <row r="1813" spans="1:64" s="125" customFormat="1" ht="14.55" customHeight="1" x14ac:dyDescent="0.3">
      <c r="A1813" s="120">
        <v>1808</v>
      </c>
      <c r="B1813" s="120" t="s">
        <v>5879</v>
      </c>
      <c r="C1813" s="120" t="s">
        <v>178</v>
      </c>
      <c r="D1813" s="120" t="s">
        <v>850</v>
      </c>
      <c r="E1813" s="120" t="s">
        <v>851</v>
      </c>
      <c r="F1813" s="120" t="s">
        <v>852</v>
      </c>
      <c r="G1813" s="120" t="s">
        <v>853</v>
      </c>
      <c r="H1813" s="120" t="s">
        <v>854</v>
      </c>
      <c r="I1813" s="120">
        <v>40723</v>
      </c>
      <c r="J1813" s="120" t="s">
        <v>1340</v>
      </c>
      <c r="K1813" s="120">
        <v>40723</v>
      </c>
      <c r="L1813" s="120" t="s">
        <v>855</v>
      </c>
      <c r="M1813" s="120" t="s">
        <v>856</v>
      </c>
      <c r="N1813" s="120">
        <v>62917</v>
      </c>
      <c r="O1813" s="120" t="s">
        <v>878</v>
      </c>
      <c r="P1813" s="120">
        <v>91406</v>
      </c>
      <c r="Q1813" s="120" t="s">
        <v>788</v>
      </c>
      <c r="R1813" s="120" t="s">
        <v>208</v>
      </c>
      <c r="S1813" s="120" t="s">
        <v>1071</v>
      </c>
      <c r="T1813" s="120" t="s">
        <v>218</v>
      </c>
      <c r="U1813" s="120" t="s">
        <v>186</v>
      </c>
      <c r="V1813" s="120">
        <v>0</v>
      </c>
      <c r="W1813" s="120" t="s">
        <v>5880</v>
      </c>
      <c r="X1813" s="120">
        <v>19106360</v>
      </c>
      <c r="Y1813" s="120" t="s">
        <v>1072</v>
      </c>
      <c r="Z1813" s="120" t="s">
        <v>624</v>
      </c>
      <c r="AA1813" s="123">
        <v>20744</v>
      </c>
      <c r="AB1813" s="120" t="s">
        <v>548</v>
      </c>
      <c r="AC1813" s="120">
        <v>24</v>
      </c>
      <c r="AD1813" s="120" t="s">
        <v>192</v>
      </c>
      <c r="AE1813" s="120" t="s">
        <v>624</v>
      </c>
      <c r="AF1813" s="123">
        <v>1095</v>
      </c>
      <c r="AG1813" s="123">
        <v>1095</v>
      </c>
      <c r="AH1813" s="120" t="s">
        <v>184</v>
      </c>
      <c r="AI1813" s="123">
        <v>1953</v>
      </c>
      <c r="AJ1813" s="123">
        <v>103.51</v>
      </c>
      <c r="AK1813" s="123">
        <v>2056.5100000000002</v>
      </c>
      <c r="AL1813" s="123">
        <v>19968</v>
      </c>
      <c r="AM1813" s="123">
        <v>2266.4899999999998</v>
      </c>
      <c r="AN1813" s="123">
        <v>22234.49</v>
      </c>
      <c r="AO1813" s="123">
        <v>18791</v>
      </c>
      <c r="AP1813" s="123">
        <v>2266.4899999999998</v>
      </c>
      <c r="AQ1813" s="123">
        <v>21057.49</v>
      </c>
      <c r="AR1813" s="120">
        <v>45</v>
      </c>
      <c r="AS1813" s="120">
        <f>VLOOKUP(X1813:X4076,[7]Sheet1!$T$2:$AC$1764,10,0)</f>
        <v>1625</v>
      </c>
      <c r="AT1813" s="107" t="str">
        <f>VLOOKUP(X1813:X4070,'[8]Asset Classification'!$J$3:$S$2325,10,0)</f>
        <v>&gt;180</v>
      </c>
      <c r="AU1813" s="120"/>
      <c r="AV1813" s="120"/>
      <c r="AW1813" s="120"/>
      <c r="AX1813" s="120" t="s">
        <v>544</v>
      </c>
      <c r="AY1813" s="120" t="s">
        <v>545</v>
      </c>
      <c r="AZ1813" s="120"/>
      <c r="BA1813" s="120"/>
      <c r="BB1813" s="126"/>
      <c r="BC1813" s="110"/>
      <c r="BD1813" s="111"/>
      <c r="BE1813" s="111"/>
      <c r="BF1813" s="112"/>
      <c r="BG1813" s="111"/>
      <c r="BH1813" s="113"/>
      <c r="BI1813" s="111"/>
      <c r="BJ1813" s="111"/>
      <c r="BK1813" s="114"/>
      <c r="BL1813" s="122"/>
    </row>
    <row r="1814" spans="1:64" s="125" customFormat="1" ht="14.55" customHeight="1" x14ac:dyDescent="0.3">
      <c r="A1814" s="120">
        <v>1809</v>
      </c>
      <c r="B1814" s="120" t="s">
        <v>5879</v>
      </c>
      <c r="C1814" s="120" t="s">
        <v>178</v>
      </c>
      <c r="D1814" s="120" t="s">
        <v>850</v>
      </c>
      <c r="E1814" s="120" t="s">
        <v>851</v>
      </c>
      <c r="F1814" s="120" t="s">
        <v>852</v>
      </c>
      <c r="G1814" s="120" t="s">
        <v>853</v>
      </c>
      <c r="H1814" s="120" t="s">
        <v>854</v>
      </c>
      <c r="I1814" s="120">
        <v>40735</v>
      </c>
      <c r="J1814" s="120" t="s">
        <v>915</v>
      </c>
      <c r="K1814" s="120">
        <v>40735</v>
      </c>
      <c r="L1814" s="120" t="s">
        <v>916</v>
      </c>
      <c r="M1814" s="120" t="s">
        <v>917</v>
      </c>
      <c r="N1814" s="120">
        <v>62875</v>
      </c>
      <c r="O1814" s="120" t="s">
        <v>1205</v>
      </c>
      <c r="P1814" s="120">
        <v>91442</v>
      </c>
      <c r="Q1814" s="120" t="s">
        <v>1206</v>
      </c>
      <c r="R1814" s="120" t="s">
        <v>179</v>
      </c>
      <c r="S1814" s="120" t="s">
        <v>1207</v>
      </c>
      <c r="T1814" s="120" t="s">
        <v>185</v>
      </c>
      <c r="U1814" s="120" t="s">
        <v>186</v>
      </c>
      <c r="V1814" s="120">
        <v>0</v>
      </c>
      <c r="W1814" s="120" t="s">
        <v>5880</v>
      </c>
      <c r="X1814" s="120">
        <v>21122315</v>
      </c>
      <c r="Y1814" s="120" t="s">
        <v>1208</v>
      </c>
      <c r="Z1814" s="120" t="s">
        <v>626</v>
      </c>
      <c r="AA1814" s="123">
        <v>37339</v>
      </c>
      <c r="AB1814" s="120" t="s">
        <v>548</v>
      </c>
      <c r="AC1814" s="120">
        <v>24</v>
      </c>
      <c r="AD1814" s="120" t="s">
        <v>192</v>
      </c>
      <c r="AE1814" s="120" t="s">
        <v>626</v>
      </c>
      <c r="AF1814" s="123">
        <v>1980</v>
      </c>
      <c r="AG1814" s="123">
        <v>1980</v>
      </c>
      <c r="AH1814" s="120" t="s">
        <v>184</v>
      </c>
      <c r="AI1814" s="123">
        <v>4461</v>
      </c>
      <c r="AJ1814" s="123">
        <v>341.9</v>
      </c>
      <c r="AK1814" s="123">
        <v>4802.8999999999996</v>
      </c>
      <c r="AL1814" s="123">
        <v>34078</v>
      </c>
      <c r="AM1814" s="123">
        <v>6426.1</v>
      </c>
      <c r="AN1814" s="123">
        <v>40504.1</v>
      </c>
      <c r="AO1814" s="123">
        <v>32878</v>
      </c>
      <c r="AP1814" s="123">
        <v>6426.1</v>
      </c>
      <c r="AQ1814" s="123">
        <v>39304.1</v>
      </c>
      <c r="AR1814" s="120">
        <v>45</v>
      </c>
      <c r="AS1814" s="120">
        <f>VLOOKUP(X1814:X4077,[7]Sheet1!$T$2:$AC$1764,10,0)</f>
        <v>1625</v>
      </c>
      <c r="AT1814" s="107" t="str">
        <f>VLOOKUP(X1814:X4071,'[8]Asset Classification'!$J$3:$S$2325,10,0)</f>
        <v>&gt;180</v>
      </c>
      <c r="AU1814" s="120"/>
      <c r="AV1814" s="120"/>
      <c r="AW1814" s="120"/>
      <c r="AX1814" s="120" t="s">
        <v>544</v>
      </c>
      <c r="AY1814" s="120" t="s">
        <v>545</v>
      </c>
      <c r="AZ1814" s="120"/>
      <c r="BA1814" s="120"/>
      <c r="BB1814" s="126"/>
      <c r="BC1814" s="110"/>
      <c r="BD1814" s="111"/>
      <c r="BE1814" s="111"/>
      <c r="BF1814" s="112"/>
      <c r="BG1814" s="111"/>
      <c r="BH1814" s="113"/>
      <c r="BI1814" s="111"/>
      <c r="BJ1814" s="111"/>
      <c r="BK1814" s="114"/>
      <c r="BL1814" s="122"/>
    </row>
    <row r="1815" spans="1:64" s="125" customFormat="1" ht="14.55" customHeight="1" x14ac:dyDescent="0.3">
      <c r="A1815" s="120">
        <v>1810</v>
      </c>
      <c r="B1815" s="120" t="s">
        <v>5879</v>
      </c>
      <c r="C1815" s="120" t="s">
        <v>178</v>
      </c>
      <c r="D1815" s="120" t="s">
        <v>850</v>
      </c>
      <c r="E1815" s="120" t="s">
        <v>851</v>
      </c>
      <c r="F1815" s="120" t="s">
        <v>852</v>
      </c>
      <c r="G1815" s="120" t="s">
        <v>853</v>
      </c>
      <c r="H1815" s="120" t="s">
        <v>854</v>
      </c>
      <c r="I1815" s="120">
        <v>170478</v>
      </c>
      <c r="J1815" s="120" t="s">
        <v>854</v>
      </c>
      <c r="K1815" s="120">
        <v>170478</v>
      </c>
      <c r="L1815" s="120" t="s">
        <v>906</v>
      </c>
      <c r="M1815" s="120" t="s">
        <v>907</v>
      </c>
      <c r="N1815" s="120">
        <v>379672</v>
      </c>
      <c r="O1815" s="120" t="s">
        <v>1205</v>
      </c>
      <c r="P1815" s="120">
        <v>91442</v>
      </c>
      <c r="Q1815" s="120" t="s">
        <v>1206</v>
      </c>
      <c r="R1815" s="120" t="s">
        <v>179</v>
      </c>
      <c r="S1815" s="120" t="s">
        <v>1215</v>
      </c>
      <c r="T1815" s="120" t="s">
        <v>185</v>
      </c>
      <c r="U1815" s="120" t="s">
        <v>186</v>
      </c>
      <c r="V1815" s="120">
        <v>0</v>
      </c>
      <c r="W1815" s="120" t="s">
        <v>5880</v>
      </c>
      <c r="X1815" s="120">
        <v>21142375</v>
      </c>
      <c r="Y1815" s="120" t="s">
        <v>1216</v>
      </c>
      <c r="Z1815" s="120" t="s">
        <v>1217</v>
      </c>
      <c r="AA1815" s="123">
        <v>37339</v>
      </c>
      <c r="AB1815" s="120" t="s">
        <v>548</v>
      </c>
      <c r="AC1815" s="120">
        <v>24</v>
      </c>
      <c r="AD1815" s="120" t="s">
        <v>192</v>
      </c>
      <c r="AE1815" s="120" t="s">
        <v>1217</v>
      </c>
      <c r="AF1815" s="123">
        <v>1980</v>
      </c>
      <c r="AG1815" s="123">
        <v>1980</v>
      </c>
      <c r="AH1815" s="120" t="s">
        <v>188</v>
      </c>
      <c r="AI1815" s="123">
        <v>5380.33</v>
      </c>
      <c r="AJ1815" s="123">
        <v>320</v>
      </c>
      <c r="AK1815" s="123">
        <v>5700.33</v>
      </c>
      <c r="AL1815" s="123">
        <v>32425.67</v>
      </c>
      <c r="AM1815" s="123">
        <v>1727</v>
      </c>
      <c r="AN1815" s="123">
        <v>34152.67</v>
      </c>
      <c r="AO1815" s="123">
        <v>31958.67</v>
      </c>
      <c r="AP1815" s="123">
        <v>1727</v>
      </c>
      <c r="AQ1815" s="123">
        <v>33685.67</v>
      </c>
      <c r="AR1815" s="120">
        <v>45</v>
      </c>
      <c r="AS1815" s="120">
        <f>VLOOKUP(X1815:X4078,[7]Sheet1!$T$2:$AC$1764,10,0)</f>
        <v>1625</v>
      </c>
      <c r="AT1815" s="107" t="str">
        <f>VLOOKUP(X1815:X4072,'[8]Asset Classification'!$J$3:$S$2325,10,0)</f>
        <v>&gt;180</v>
      </c>
      <c r="AU1815" s="120"/>
      <c r="AV1815" s="120"/>
      <c r="AW1815" s="120"/>
      <c r="AX1815" s="120" t="s">
        <v>544</v>
      </c>
      <c r="AY1815" s="120" t="s">
        <v>545</v>
      </c>
      <c r="AZ1815" s="120"/>
      <c r="BA1815" s="120"/>
      <c r="BB1815" s="126"/>
      <c r="BC1815" s="110"/>
      <c r="BD1815" s="111"/>
      <c r="BE1815" s="111"/>
      <c r="BF1815" s="112"/>
      <c r="BG1815" s="111"/>
      <c r="BH1815" s="113"/>
      <c r="BI1815" s="111"/>
      <c r="BJ1815" s="111"/>
      <c r="BK1815" s="114"/>
      <c r="BL1815" s="122"/>
    </row>
    <row r="1816" spans="1:64" s="125" customFormat="1" ht="14.55" customHeight="1" x14ac:dyDescent="0.3">
      <c r="A1816" s="120">
        <v>1811</v>
      </c>
      <c r="B1816" s="120" t="s">
        <v>5879</v>
      </c>
      <c r="C1816" s="120" t="s">
        <v>178</v>
      </c>
      <c r="D1816" s="120" t="s">
        <v>850</v>
      </c>
      <c r="E1816" s="120" t="s">
        <v>851</v>
      </c>
      <c r="F1816" s="120" t="s">
        <v>852</v>
      </c>
      <c r="G1816" s="120" t="s">
        <v>853</v>
      </c>
      <c r="H1816" s="120" t="s">
        <v>854</v>
      </c>
      <c r="I1816" s="120">
        <v>168143</v>
      </c>
      <c r="J1816" s="120" t="s">
        <v>854</v>
      </c>
      <c r="K1816" s="120">
        <v>168143</v>
      </c>
      <c r="L1816" s="120" t="s">
        <v>855</v>
      </c>
      <c r="M1816" s="120" t="s">
        <v>856</v>
      </c>
      <c r="N1816" s="120">
        <v>62912</v>
      </c>
      <c r="O1816" s="120" t="s">
        <v>857</v>
      </c>
      <c r="P1816" s="120">
        <v>91352</v>
      </c>
      <c r="Q1816" s="120" t="s">
        <v>858</v>
      </c>
      <c r="R1816" s="120" t="s">
        <v>179</v>
      </c>
      <c r="S1816" s="120" t="s">
        <v>1093</v>
      </c>
      <c r="T1816" s="120" t="s">
        <v>185</v>
      </c>
      <c r="U1816" s="120" t="s">
        <v>181</v>
      </c>
      <c r="V1816" s="120">
        <v>0</v>
      </c>
      <c r="W1816" s="120" t="s">
        <v>5880</v>
      </c>
      <c r="X1816" s="120">
        <v>19324117</v>
      </c>
      <c r="Y1816" s="120" t="s">
        <v>1094</v>
      </c>
      <c r="Z1816" s="120" t="s">
        <v>723</v>
      </c>
      <c r="AA1816" s="123">
        <v>46674</v>
      </c>
      <c r="AB1816" s="120" t="s">
        <v>194</v>
      </c>
      <c r="AC1816" s="120">
        <v>24</v>
      </c>
      <c r="AD1816" s="120" t="s">
        <v>190</v>
      </c>
      <c r="AE1816" s="120" t="s">
        <v>723</v>
      </c>
      <c r="AF1816" s="123">
        <v>2450</v>
      </c>
      <c r="AG1816" s="123">
        <v>2450</v>
      </c>
      <c r="AH1816" s="120" t="s">
        <v>193</v>
      </c>
      <c r="AI1816" s="123">
        <v>2401</v>
      </c>
      <c r="AJ1816" s="123">
        <v>5.24</v>
      </c>
      <c r="AK1816" s="123">
        <v>2406.2399999999998</v>
      </c>
      <c r="AL1816" s="123">
        <v>46459</v>
      </c>
      <c r="AM1816" s="123">
        <v>10582.76</v>
      </c>
      <c r="AN1816" s="123">
        <v>57041.760000000002</v>
      </c>
      <c r="AO1816" s="123">
        <v>44273</v>
      </c>
      <c r="AP1816" s="123">
        <v>10582.76</v>
      </c>
      <c r="AQ1816" s="123">
        <v>54855.76</v>
      </c>
      <c r="AR1816" s="120">
        <v>45</v>
      </c>
      <c r="AS1816" s="120">
        <f>VLOOKUP(X1816:X4079,[7]Sheet1!$T$2:$AC$1764,10,0)</f>
        <v>1626</v>
      </c>
      <c r="AT1816" s="107" t="str">
        <f>VLOOKUP(X1816:X4073,'[8]Asset Classification'!$J$3:$S$2325,10,0)</f>
        <v>&gt;180</v>
      </c>
      <c r="AU1816" s="120"/>
      <c r="AV1816" s="120"/>
      <c r="AW1816" s="120"/>
      <c r="AX1816" s="120" t="s">
        <v>544</v>
      </c>
      <c r="AY1816" s="120" t="s">
        <v>545</v>
      </c>
      <c r="AZ1816" s="120"/>
      <c r="BA1816" s="120"/>
      <c r="BB1816" s="126"/>
      <c r="BC1816" s="110"/>
      <c r="BD1816" s="111"/>
      <c r="BE1816" s="111"/>
      <c r="BF1816" s="112"/>
      <c r="BG1816" s="111"/>
      <c r="BH1816" s="113"/>
      <c r="BI1816" s="111"/>
      <c r="BJ1816" s="111"/>
      <c r="BK1816" s="114"/>
      <c r="BL1816" s="122"/>
    </row>
    <row r="1817" spans="1:64" s="125" customFormat="1" ht="14.55" customHeight="1" x14ac:dyDescent="0.3">
      <c r="A1817" s="120">
        <v>1812</v>
      </c>
      <c r="B1817" s="120" t="s">
        <v>5879</v>
      </c>
      <c r="C1817" s="120" t="s">
        <v>178</v>
      </c>
      <c r="D1817" s="120" t="s">
        <v>850</v>
      </c>
      <c r="E1817" s="120" t="s">
        <v>851</v>
      </c>
      <c r="F1817" s="120" t="s">
        <v>852</v>
      </c>
      <c r="G1817" s="120" t="s">
        <v>853</v>
      </c>
      <c r="H1817" s="120" t="s">
        <v>854</v>
      </c>
      <c r="I1817" s="120">
        <v>168143</v>
      </c>
      <c r="J1817" s="120" t="s">
        <v>854</v>
      </c>
      <c r="K1817" s="120">
        <v>168143</v>
      </c>
      <c r="L1817" s="120" t="s">
        <v>855</v>
      </c>
      <c r="M1817" s="120" t="s">
        <v>856</v>
      </c>
      <c r="N1817" s="120">
        <v>385338</v>
      </c>
      <c r="O1817" s="120" t="s">
        <v>857</v>
      </c>
      <c r="P1817" s="120">
        <v>91352</v>
      </c>
      <c r="Q1817" s="120" t="s">
        <v>858</v>
      </c>
      <c r="R1817" s="120" t="s">
        <v>179</v>
      </c>
      <c r="S1817" s="120" t="s">
        <v>1321</v>
      </c>
      <c r="T1817" s="120" t="s">
        <v>185</v>
      </c>
      <c r="U1817" s="120" t="s">
        <v>181</v>
      </c>
      <c r="V1817" s="120">
        <v>0</v>
      </c>
      <c r="W1817" s="120" t="s">
        <v>5880</v>
      </c>
      <c r="X1817" s="120">
        <v>21816590</v>
      </c>
      <c r="Y1817" s="120" t="s">
        <v>1322</v>
      </c>
      <c r="Z1817" s="120" t="s">
        <v>1316</v>
      </c>
      <c r="AA1817" s="123">
        <v>46674</v>
      </c>
      <c r="AB1817" s="120" t="s">
        <v>194</v>
      </c>
      <c r="AC1817" s="120">
        <v>24</v>
      </c>
      <c r="AD1817" s="120" t="s">
        <v>190</v>
      </c>
      <c r="AE1817" s="120" t="s">
        <v>1316</v>
      </c>
      <c r="AF1817" s="123">
        <v>2450</v>
      </c>
      <c r="AG1817" s="123">
        <v>2450</v>
      </c>
      <c r="AH1817" s="120" t="s">
        <v>193</v>
      </c>
      <c r="AI1817" s="123">
        <v>3058</v>
      </c>
      <c r="AJ1817" s="123">
        <v>11.57</v>
      </c>
      <c r="AK1817" s="123">
        <v>3069.57</v>
      </c>
      <c r="AL1817" s="123">
        <v>46652</v>
      </c>
      <c r="AM1817" s="123">
        <v>9112.43</v>
      </c>
      <c r="AN1817" s="123">
        <v>55764.43</v>
      </c>
      <c r="AO1817" s="123">
        <v>43616</v>
      </c>
      <c r="AP1817" s="123">
        <v>9112.43</v>
      </c>
      <c r="AQ1817" s="123">
        <v>52728.43</v>
      </c>
      <c r="AR1817" s="120">
        <v>45</v>
      </c>
      <c r="AS1817" s="120">
        <f>VLOOKUP(X1817:X4080,[7]Sheet1!$T$2:$AC$1764,10,0)</f>
        <v>1626</v>
      </c>
      <c r="AT1817" s="107" t="str">
        <f>VLOOKUP(X1817:X4074,'[8]Asset Classification'!$J$3:$S$2325,10,0)</f>
        <v>&gt;180</v>
      </c>
      <c r="AU1817" s="120"/>
      <c r="AV1817" s="120"/>
      <c r="AW1817" s="120"/>
      <c r="AX1817" s="120" t="s">
        <v>544</v>
      </c>
      <c r="AY1817" s="120" t="s">
        <v>545</v>
      </c>
      <c r="AZ1817" s="120"/>
      <c r="BA1817" s="120"/>
      <c r="BB1817" s="126"/>
      <c r="BC1817" s="110"/>
      <c r="BD1817" s="111"/>
      <c r="BE1817" s="111"/>
      <c r="BF1817" s="112"/>
      <c r="BG1817" s="111"/>
      <c r="BH1817" s="113"/>
      <c r="BI1817" s="111"/>
      <c r="BJ1817" s="111"/>
      <c r="BK1817" s="114"/>
      <c r="BL1817" s="122"/>
    </row>
    <row r="1818" spans="1:64" s="125" customFormat="1" ht="14.55" customHeight="1" x14ac:dyDescent="0.3">
      <c r="A1818" s="120">
        <v>1813</v>
      </c>
      <c r="B1818" s="120" t="s">
        <v>5879</v>
      </c>
      <c r="C1818" s="120" t="s">
        <v>178</v>
      </c>
      <c r="D1818" s="120" t="s">
        <v>850</v>
      </c>
      <c r="E1818" s="120" t="s">
        <v>851</v>
      </c>
      <c r="F1818" s="120" t="s">
        <v>852</v>
      </c>
      <c r="G1818" s="120" t="s">
        <v>853</v>
      </c>
      <c r="H1818" s="120" t="s">
        <v>854</v>
      </c>
      <c r="I1818" s="120">
        <v>40671</v>
      </c>
      <c r="J1818" s="120" t="s">
        <v>1132</v>
      </c>
      <c r="K1818" s="120">
        <v>40671</v>
      </c>
      <c r="L1818" s="120" t="s">
        <v>890</v>
      </c>
      <c r="M1818" s="120" t="s">
        <v>891</v>
      </c>
      <c r="N1818" s="120">
        <v>62883</v>
      </c>
      <c r="O1818" s="120" t="s">
        <v>1346</v>
      </c>
      <c r="P1818" s="120">
        <v>91464</v>
      </c>
      <c r="Q1818" s="120" t="s">
        <v>1347</v>
      </c>
      <c r="R1818" s="120" t="s">
        <v>179</v>
      </c>
      <c r="S1818" s="120" t="s">
        <v>1372</v>
      </c>
      <c r="T1818" s="120" t="s">
        <v>185</v>
      </c>
      <c r="U1818" s="120" t="s">
        <v>186</v>
      </c>
      <c r="V1818" s="120">
        <v>0</v>
      </c>
      <c r="W1818" s="120" t="s">
        <v>5880</v>
      </c>
      <c r="X1818" s="120">
        <v>21857426</v>
      </c>
      <c r="Y1818" s="120" t="s">
        <v>1373</v>
      </c>
      <c r="Z1818" s="120" t="s">
        <v>1350</v>
      </c>
      <c r="AA1818" s="123">
        <v>37339</v>
      </c>
      <c r="AB1818" s="120" t="s">
        <v>194</v>
      </c>
      <c r="AC1818" s="120">
        <v>24</v>
      </c>
      <c r="AD1818" s="120" t="s">
        <v>192</v>
      </c>
      <c r="AE1818" s="120" t="s">
        <v>1350</v>
      </c>
      <c r="AF1818" s="123">
        <v>1950</v>
      </c>
      <c r="AG1818" s="123">
        <v>1950</v>
      </c>
      <c r="AH1818" s="120" t="s">
        <v>196</v>
      </c>
      <c r="AI1818" s="123">
        <v>3318</v>
      </c>
      <c r="AJ1818" s="123">
        <v>0</v>
      </c>
      <c r="AK1818" s="123">
        <v>3318</v>
      </c>
      <c r="AL1818" s="123">
        <v>35243</v>
      </c>
      <c r="AM1818" s="123">
        <v>8522</v>
      </c>
      <c r="AN1818" s="123">
        <v>43765</v>
      </c>
      <c r="AO1818" s="123">
        <v>34021</v>
      </c>
      <c r="AP1818" s="123">
        <v>8522</v>
      </c>
      <c r="AQ1818" s="123">
        <v>42543</v>
      </c>
      <c r="AR1818" s="120">
        <v>44</v>
      </c>
      <c r="AS1818" s="120">
        <f>VLOOKUP(X1818:X4081,[7]Sheet1!$T$2:$AC$1764,10,0)</f>
        <v>1629</v>
      </c>
      <c r="AT1818" s="107" t="str">
        <f>VLOOKUP(X1818:X4075,'[8]Asset Classification'!$J$3:$S$2325,10,0)</f>
        <v>&gt;180</v>
      </c>
      <c r="AU1818" s="120"/>
      <c r="AV1818" s="120"/>
      <c r="AW1818" s="120"/>
      <c r="AX1818" s="120" t="s">
        <v>544</v>
      </c>
      <c r="AY1818" s="120" t="s">
        <v>545</v>
      </c>
      <c r="AZ1818" s="120"/>
      <c r="BA1818" s="120"/>
      <c r="BB1818" s="126"/>
      <c r="BC1818" s="110"/>
      <c r="BD1818" s="111"/>
      <c r="BE1818" s="111"/>
      <c r="BF1818" s="112"/>
      <c r="BG1818" s="111"/>
      <c r="BH1818" s="113"/>
      <c r="BI1818" s="111"/>
      <c r="BJ1818" s="111"/>
      <c r="BK1818" s="114"/>
      <c r="BL1818" s="122"/>
    </row>
    <row r="1819" spans="1:64" s="125" customFormat="1" ht="14.55" customHeight="1" x14ac:dyDescent="0.3">
      <c r="A1819" s="120">
        <v>1814</v>
      </c>
      <c r="B1819" s="120" t="s">
        <v>5879</v>
      </c>
      <c r="C1819" s="120" t="s">
        <v>178</v>
      </c>
      <c r="D1819" s="120" t="s">
        <v>850</v>
      </c>
      <c r="E1819" s="120" t="s">
        <v>851</v>
      </c>
      <c r="F1819" s="120" t="s">
        <v>852</v>
      </c>
      <c r="G1819" s="120" t="s">
        <v>853</v>
      </c>
      <c r="H1819" s="120" t="s">
        <v>854</v>
      </c>
      <c r="I1819" s="120">
        <v>176391</v>
      </c>
      <c r="J1819" s="120" t="s">
        <v>889</v>
      </c>
      <c r="K1819" s="120">
        <v>176391</v>
      </c>
      <c r="L1819" s="120" t="s">
        <v>1545</v>
      </c>
      <c r="M1819" s="120" t="s">
        <v>1546</v>
      </c>
      <c r="N1819" s="120">
        <v>389065</v>
      </c>
      <c r="O1819" s="120" t="s">
        <v>869</v>
      </c>
      <c r="P1819" s="120">
        <v>91354</v>
      </c>
      <c r="Q1819" s="120" t="s">
        <v>870</v>
      </c>
      <c r="R1819" s="120" t="s">
        <v>191</v>
      </c>
      <c r="S1819" s="120" t="s">
        <v>875</v>
      </c>
      <c r="T1819" s="120" t="s">
        <v>185</v>
      </c>
      <c r="U1819" s="120" t="s">
        <v>186</v>
      </c>
      <c r="V1819" s="120">
        <v>0</v>
      </c>
      <c r="W1819" s="120" t="s">
        <v>5880</v>
      </c>
      <c r="X1819" s="120">
        <v>16359392</v>
      </c>
      <c r="Y1819" s="120" t="s">
        <v>876</v>
      </c>
      <c r="Z1819" s="120" t="s">
        <v>873</v>
      </c>
      <c r="AA1819" s="123">
        <v>29710</v>
      </c>
      <c r="AB1819" s="120" t="s">
        <v>874</v>
      </c>
      <c r="AC1819" s="120">
        <v>26</v>
      </c>
      <c r="AD1819" s="120" t="s">
        <v>192</v>
      </c>
      <c r="AE1819" s="120" t="s">
        <v>873</v>
      </c>
      <c r="AF1819" s="123">
        <v>0</v>
      </c>
      <c r="AG1819" s="123">
        <v>0</v>
      </c>
      <c r="AH1819" s="120" t="s">
        <v>193</v>
      </c>
      <c r="AI1819" s="123">
        <v>28177.67</v>
      </c>
      <c r="AJ1819" s="123">
        <v>26</v>
      </c>
      <c r="AK1819" s="123">
        <v>28203.67</v>
      </c>
      <c r="AL1819" s="123">
        <v>1751.33</v>
      </c>
      <c r="AM1819" s="123">
        <v>0</v>
      </c>
      <c r="AN1819" s="123">
        <v>1751.33</v>
      </c>
      <c r="AO1819" s="123">
        <v>1751.92</v>
      </c>
      <c r="AP1819" s="123">
        <v>0</v>
      </c>
      <c r="AQ1819" s="123">
        <v>1751.92</v>
      </c>
      <c r="AR1819" s="120">
        <v>82</v>
      </c>
      <c r="AS1819" s="120">
        <f>VLOOKUP(X1819:X4082,[7]Sheet1!$T$2:$AC$1764,10,0)</f>
        <v>1630</v>
      </c>
      <c r="AT1819" s="107" t="str">
        <f>VLOOKUP(X1819:X4076,'[8]Asset Classification'!$J$3:$S$2325,10,0)</f>
        <v>&gt;180</v>
      </c>
      <c r="AU1819" s="120"/>
      <c r="AV1819" s="120"/>
      <c r="AW1819" s="120"/>
      <c r="AX1819" s="120" t="s">
        <v>544</v>
      </c>
      <c r="AY1819" s="120" t="s">
        <v>545</v>
      </c>
      <c r="AZ1819" s="120"/>
      <c r="BA1819" s="120"/>
      <c r="BB1819" s="126"/>
      <c r="BC1819" s="110"/>
      <c r="BD1819" s="111"/>
      <c r="BE1819" s="111"/>
      <c r="BF1819" s="112"/>
      <c r="BG1819" s="111"/>
      <c r="BH1819" s="113"/>
      <c r="BI1819" s="111"/>
      <c r="BJ1819" s="111"/>
      <c r="BK1819" s="114"/>
      <c r="BL1819" s="122"/>
    </row>
    <row r="1820" spans="1:64" s="125" customFormat="1" ht="14.55" customHeight="1" x14ac:dyDescent="0.3">
      <c r="A1820" s="120">
        <v>1815</v>
      </c>
      <c r="B1820" s="120" t="s">
        <v>5879</v>
      </c>
      <c r="C1820" s="120" t="s">
        <v>178</v>
      </c>
      <c r="D1820" s="120" t="s">
        <v>850</v>
      </c>
      <c r="E1820" s="120" t="s">
        <v>851</v>
      </c>
      <c r="F1820" s="120" t="s">
        <v>852</v>
      </c>
      <c r="G1820" s="120" t="s">
        <v>853</v>
      </c>
      <c r="H1820" s="120" t="s">
        <v>854</v>
      </c>
      <c r="I1820" s="120">
        <v>40714</v>
      </c>
      <c r="J1820" s="120" t="s">
        <v>1081</v>
      </c>
      <c r="K1820" s="120">
        <v>40714</v>
      </c>
      <c r="L1820" s="120" t="s">
        <v>1019</v>
      </c>
      <c r="M1820" s="120" t="s">
        <v>1020</v>
      </c>
      <c r="N1820" s="120">
        <v>401944</v>
      </c>
      <c r="O1820" s="120" t="s">
        <v>1293</v>
      </c>
      <c r="P1820" s="120">
        <v>91458</v>
      </c>
      <c r="Q1820" s="120" t="s">
        <v>1294</v>
      </c>
      <c r="R1820" s="120" t="s">
        <v>179</v>
      </c>
      <c r="S1820" s="120" t="s">
        <v>1295</v>
      </c>
      <c r="T1820" s="120" t="s">
        <v>185</v>
      </c>
      <c r="U1820" s="120" t="s">
        <v>186</v>
      </c>
      <c r="V1820" s="120">
        <v>0</v>
      </c>
      <c r="W1820" s="120" t="s">
        <v>5880</v>
      </c>
      <c r="X1820" s="120">
        <v>21763636</v>
      </c>
      <c r="Y1820" s="120" t="s">
        <v>1296</v>
      </c>
      <c r="Z1820" s="120" t="s">
        <v>622</v>
      </c>
      <c r="AA1820" s="123">
        <v>37339</v>
      </c>
      <c r="AB1820" s="120" t="s">
        <v>548</v>
      </c>
      <c r="AC1820" s="120">
        <v>24</v>
      </c>
      <c r="AD1820" s="120" t="s">
        <v>192</v>
      </c>
      <c r="AE1820" s="120" t="s">
        <v>622</v>
      </c>
      <c r="AF1820" s="123">
        <v>1950</v>
      </c>
      <c r="AG1820" s="123">
        <v>1950</v>
      </c>
      <c r="AH1820" s="120" t="s">
        <v>1297</v>
      </c>
      <c r="AI1820" s="123">
        <v>1678</v>
      </c>
      <c r="AJ1820" s="123">
        <v>1000</v>
      </c>
      <c r="AK1820" s="123">
        <v>2678</v>
      </c>
      <c r="AL1820" s="123">
        <v>38016</v>
      </c>
      <c r="AM1820" s="123">
        <v>7690</v>
      </c>
      <c r="AN1820" s="123">
        <v>45706</v>
      </c>
      <c r="AO1820" s="123">
        <v>35661</v>
      </c>
      <c r="AP1820" s="123">
        <v>7690</v>
      </c>
      <c r="AQ1820" s="123">
        <v>43351</v>
      </c>
      <c r="AR1820" s="120">
        <v>45</v>
      </c>
      <c r="AS1820" s="120">
        <f>VLOOKUP(X1820:X4083,[7]Sheet1!$T$2:$AC$1764,10,0)</f>
        <v>1631</v>
      </c>
      <c r="AT1820" s="107" t="str">
        <f>VLOOKUP(X1820:X4077,'[8]Asset Classification'!$J$3:$S$2325,10,0)</f>
        <v>&gt;180</v>
      </c>
      <c r="AU1820" s="120"/>
      <c r="AV1820" s="120"/>
      <c r="AW1820" s="120"/>
      <c r="AX1820" s="120" t="s">
        <v>544</v>
      </c>
      <c r="AY1820" s="120" t="s">
        <v>545</v>
      </c>
      <c r="AZ1820" s="120"/>
      <c r="BA1820" s="120"/>
      <c r="BB1820" s="126"/>
      <c r="BC1820" s="110"/>
      <c r="BD1820" s="111"/>
      <c r="BE1820" s="111"/>
      <c r="BF1820" s="112"/>
      <c r="BG1820" s="111"/>
      <c r="BH1820" s="113"/>
      <c r="BI1820" s="111"/>
      <c r="BJ1820" s="111"/>
      <c r="BK1820" s="114"/>
      <c r="BL1820" s="122"/>
    </row>
    <row r="1821" spans="1:64" s="125" customFormat="1" ht="14.55" customHeight="1" x14ac:dyDescent="0.3">
      <c r="A1821" s="120">
        <v>1816</v>
      </c>
      <c r="B1821" s="120" t="s">
        <v>5879</v>
      </c>
      <c r="C1821" s="120" t="s">
        <v>178</v>
      </c>
      <c r="D1821" s="120" t="s">
        <v>850</v>
      </c>
      <c r="E1821" s="120" t="s">
        <v>851</v>
      </c>
      <c r="F1821" s="120" t="s">
        <v>852</v>
      </c>
      <c r="G1821" s="120" t="s">
        <v>853</v>
      </c>
      <c r="H1821" s="120" t="s">
        <v>854</v>
      </c>
      <c r="I1821" s="120">
        <v>40717</v>
      </c>
      <c r="J1821" s="120" t="s">
        <v>854</v>
      </c>
      <c r="K1821" s="120">
        <v>40717</v>
      </c>
      <c r="L1821" s="120" t="s">
        <v>906</v>
      </c>
      <c r="M1821" s="120" t="s">
        <v>907</v>
      </c>
      <c r="N1821" s="120">
        <v>348586</v>
      </c>
      <c r="O1821" s="120" t="s">
        <v>885</v>
      </c>
      <c r="P1821" s="120">
        <v>91361</v>
      </c>
      <c r="Q1821" s="120" t="s">
        <v>886</v>
      </c>
      <c r="R1821" s="120" t="s">
        <v>179</v>
      </c>
      <c r="S1821" s="120" t="s">
        <v>887</v>
      </c>
      <c r="T1821" s="120" t="s">
        <v>185</v>
      </c>
      <c r="U1821" s="120" t="s">
        <v>181</v>
      </c>
      <c r="V1821" s="120">
        <v>0</v>
      </c>
      <c r="W1821" s="120" t="s">
        <v>5880</v>
      </c>
      <c r="X1821" s="120">
        <v>16639024</v>
      </c>
      <c r="Y1821" s="120" t="s">
        <v>888</v>
      </c>
      <c r="Z1821" s="120" t="s">
        <v>695</v>
      </c>
      <c r="AA1821" s="123">
        <v>31116</v>
      </c>
      <c r="AB1821" s="120" t="s">
        <v>194</v>
      </c>
      <c r="AC1821" s="120">
        <v>18</v>
      </c>
      <c r="AD1821" s="120" t="s">
        <v>192</v>
      </c>
      <c r="AE1821" s="120" t="s">
        <v>695</v>
      </c>
      <c r="AF1821" s="123">
        <v>0</v>
      </c>
      <c r="AG1821" s="123">
        <v>0</v>
      </c>
      <c r="AH1821" s="120" t="s">
        <v>184</v>
      </c>
      <c r="AI1821" s="123">
        <v>17301.990000000002</v>
      </c>
      <c r="AJ1821" s="123">
        <v>479.97</v>
      </c>
      <c r="AK1821" s="123">
        <v>17781.96</v>
      </c>
      <c r="AL1821" s="123">
        <v>14465.01</v>
      </c>
      <c r="AM1821" s="123">
        <v>1954.93</v>
      </c>
      <c r="AN1821" s="123">
        <v>16419.939999999999</v>
      </c>
      <c r="AO1821" s="123">
        <v>14465.28</v>
      </c>
      <c r="AP1821" s="123">
        <v>1954.93</v>
      </c>
      <c r="AQ1821" s="123">
        <v>16420.21</v>
      </c>
      <c r="AR1821" s="120">
        <v>39</v>
      </c>
      <c r="AS1821" s="120">
        <f>VLOOKUP(X1821:X4084,[7]Sheet1!$T$2:$AC$1764,10,0)</f>
        <v>1632</v>
      </c>
      <c r="AT1821" s="107" t="str">
        <f>VLOOKUP(X1821:X4078,'[8]Asset Classification'!$J$3:$S$2325,10,0)</f>
        <v>&gt;180</v>
      </c>
      <c r="AU1821" s="120"/>
      <c r="AV1821" s="120"/>
      <c r="AW1821" s="120"/>
      <c r="AX1821" s="120" t="s">
        <v>544</v>
      </c>
      <c r="AY1821" s="120" t="s">
        <v>545</v>
      </c>
      <c r="AZ1821" s="120"/>
      <c r="BA1821" s="120"/>
      <c r="BB1821" s="126"/>
      <c r="BC1821" s="110"/>
      <c r="BD1821" s="111"/>
      <c r="BE1821" s="111"/>
      <c r="BF1821" s="112"/>
      <c r="BG1821" s="111"/>
      <c r="BH1821" s="113"/>
      <c r="BI1821" s="111"/>
      <c r="BJ1821" s="111"/>
      <c r="BK1821" s="114"/>
      <c r="BL1821" s="122"/>
    </row>
    <row r="1822" spans="1:64" s="125" customFormat="1" ht="14.55" customHeight="1" x14ac:dyDescent="0.3">
      <c r="A1822" s="120">
        <v>1817</v>
      </c>
      <c r="B1822" s="120" t="s">
        <v>5879</v>
      </c>
      <c r="C1822" s="120" t="s">
        <v>178</v>
      </c>
      <c r="D1822" s="120" t="s">
        <v>850</v>
      </c>
      <c r="E1822" s="120" t="s">
        <v>851</v>
      </c>
      <c r="F1822" s="120" t="s">
        <v>852</v>
      </c>
      <c r="G1822" s="120" t="s">
        <v>853</v>
      </c>
      <c r="H1822" s="120" t="s">
        <v>854</v>
      </c>
      <c r="I1822" s="120">
        <v>40735</v>
      </c>
      <c r="J1822" s="120" t="s">
        <v>915</v>
      </c>
      <c r="K1822" s="120">
        <v>40735</v>
      </c>
      <c r="L1822" s="120" t="s">
        <v>916</v>
      </c>
      <c r="M1822" s="120" t="s">
        <v>917</v>
      </c>
      <c r="N1822" s="120">
        <v>351035</v>
      </c>
      <c r="O1822" s="120" t="s">
        <v>982</v>
      </c>
      <c r="P1822" s="120">
        <v>91392</v>
      </c>
      <c r="Q1822" s="120" t="s">
        <v>983</v>
      </c>
      <c r="R1822" s="120" t="s">
        <v>179</v>
      </c>
      <c r="S1822" s="120" t="s">
        <v>984</v>
      </c>
      <c r="T1822" s="120" t="s">
        <v>180</v>
      </c>
      <c r="U1822" s="120" t="s">
        <v>186</v>
      </c>
      <c r="V1822" s="120">
        <v>0</v>
      </c>
      <c r="W1822" s="120" t="s">
        <v>5880</v>
      </c>
      <c r="X1822" s="120">
        <v>18459339</v>
      </c>
      <c r="Y1822" s="120" t="s">
        <v>985</v>
      </c>
      <c r="Z1822" s="120" t="s">
        <v>986</v>
      </c>
      <c r="AA1822" s="123">
        <v>31116</v>
      </c>
      <c r="AB1822" s="120" t="s">
        <v>194</v>
      </c>
      <c r="AC1822" s="120">
        <v>24</v>
      </c>
      <c r="AD1822" s="120" t="s">
        <v>192</v>
      </c>
      <c r="AE1822" s="120" t="s">
        <v>986</v>
      </c>
      <c r="AF1822" s="123">
        <v>1645</v>
      </c>
      <c r="AG1822" s="123">
        <v>1645</v>
      </c>
      <c r="AH1822" s="120" t="s">
        <v>184</v>
      </c>
      <c r="AI1822" s="123">
        <v>4512</v>
      </c>
      <c r="AJ1822" s="123">
        <v>189.48</v>
      </c>
      <c r="AK1822" s="123">
        <v>4701.4799999999996</v>
      </c>
      <c r="AL1822" s="123">
        <v>28294</v>
      </c>
      <c r="AM1822" s="123">
        <v>6322.52</v>
      </c>
      <c r="AN1822" s="123">
        <v>34616.519999999997</v>
      </c>
      <c r="AO1822" s="123">
        <v>26604</v>
      </c>
      <c r="AP1822" s="123">
        <v>6322.52</v>
      </c>
      <c r="AQ1822" s="123">
        <v>32926.519999999997</v>
      </c>
      <c r="AR1822" s="120">
        <v>45</v>
      </c>
      <c r="AS1822" s="120">
        <f>VLOOKUP(X1822:X4085,[7]Sheet1!$T$2:$AC$1764,10,0)</f>
        <v>1632</v>
      </c>
      <c r="AT1822" s="107" t="str">
        <f>VLOOKUP(X1822:X4079,'[8]Asset Classification'!$J$3:$S$2325,10,0)</f>
        <v>&gt;180</v>
      </c>
      <c r="AU1822" s="120"/>
      <c r="AV1822" s="120"/>
      <c r="AW1822" s="120"/>
      <c r="AX1822" s="120" t="s">
        <v>544</v>
      </c>
      <c r="AY1822" s="120" t="s">
        <v>545</v>
      </c>
      <c r="AZ1822" s="120"/>
      <c r="BA1822" s="120"/>
      <c r="BB1822" s="126"/>
      <c r="BC1822" s="110"/>
      <c r="BD1822" s="111"/>
      <c r="BE1822" s="111"/>
      <c r="BF1822" s="112"/>
      <c r="BG1822" s="111"/>
      <c r="BH1822" s="113"/>
      <c r="BI1822" s="111"/>
      <c r="BJ1822" s="111"/>
      <c r="BK1822" s="114"/>
      <c r="BL1822" s="122"/>
    </row>
    <row r="1823" spans="1:64" s="125" customFormat="1" ht="14.55" customHeight="1" x14ac:dyDescent="0.3">
      <c r="A1823" s="120">
        <v>1818</v>
      </c>
      <c r="B1823" s="120" t="s">
        <v>5879</v>
      </c>
      <c r="C1823" s="120" t="s">
        <v>178</v>
      </c>
      <c r="D1823" s="120" t="s">
        <v>850</v>
      </c>
      <c r="E1823" s="120" t="s">
        <v>851</v>
      </c>
      <c r="F1823" s="120" t="s">
        <v>852</v>
      </c>
      <c r="G1823" s="120" t="s">
        <v>853</v>
      </c>
      <c r="H1823" s="120" t="s">
        <v>854</v>
      </c>
      <c r="I1823" s="120">
        <v>40735</v>
      </c>
      <c r="J1823" s="120" t="s">
        <v>915</v>
      </c>
      <c r="K1823" s="120">
        <v>40735</v>
      </c>
      <c r="L1823" s="120" t="s">
        <v>916</v>
      </c>
      <c r="M1823" s="120" t="s">
        <v>917</v>
      </c>
      <c r="N1823" s="120">
        <v>62815</v>
      </c>
      <c r="O1823" s="120" t="s">
        <v>998</v>
      </c>
      <c r="P1823" s="120">
        <v>91387</v>
      </c>
      <c r="Q1823" s="120" t="s">
        <v>999</v>
      </c>
      <c r="R1823" s="120" t="s">
        <v>179</v>
      </c>
      <c r="S1823" s="120" t="s">
        <v>1003</v>
      </c>
      <c r="T1823" s="120" t="s">
        <v>180</v>
      </c>
      <c r="U1823" s="120" t="s">
        <v>186</v>
      </c>
      <c r="V1823" s="120">
        <v>0</v>
      </c>
      <c r="W1823" s="120" t="s">
        <v>5880</v>
      </c>
      <c r="X1823" s="120">
        <v>18524777</v>
      </c>
      <c r="Y1823" s="120" t="s">
        <v>1004</v>
      </c>
      <c r="Z1823" s="120" t="s">
        <v>198</v>
      </c>
      <c r="AA1823" s="123">
        <v>31116</v>
      </c>
      <c r="AB1823" s="120" t="s">
        <v>189</v>
      </c>
      <c r="AC1823" s="120">
        <v>24</v>
      </c>
      <c r="AD1823" s="120" t="s">
        <v>192</v>
      </c>
      <c r="AE1823" s="120" t="s">
        <v>198</v>
      </c>
      <c r="AF1823" s="123">
        <v>1645</v>
      </c>
      <c r="AG1823" s="123">
        <v>1645</v>
      </c>
      <c r="AH1823" s="120" t="s">
        <v>184</v>
      </c>
      <c r="AI1823" s="123">
        <v>4404</v>
      </c>
      <c r="AJ1823" s="123">
        <v>189.48</v>
      </c>
      <c r="AK1823" s="123">
        <v>4593.4799999999996</v>
      </c>
      <c r="AL1823" s="123">
        <v>30070</v>
      </c>
      <c r="AM1823" s="123">
        <v>5820.52</v>
      </c>
      <c r="AN1823" s="123">
        <v>35890.519999999997</v>
      </c>
      <c r="AO1823" s="123">
        <v>26712</v>
      </c>
      <c r="AP1823" s="123">
        <v>5820.52</v>
      </c>
      <c r="AQ1823" s="123">
        <v>32532.52</v>
      </c>
      <c r="AR1823" s="120">
        <v>46</v>
      </c>
      <c r="AS1823" s="120">
        <f>VLOOKUP(X1823:X4086,[7]Sheet1!$T$2:$AC$1764,10,0)</f>
        <v>1632</v>
      </c>
      <c r="AT1823" s="107" t="str">
        <f>VLOOKUP(X1823:X4080,'[8]Asset Classification'!$J$3:$S$2325,10,0)</f>
        <v>&gt;180</v>
      </c>
      <c r="AU1823" s="120"/>
      <c r="AV1823" s="120"/>
      <c r="AW1823" s="120"/>
      <c r="AX1823" s="120" t="s">
        <v>544</v>
      </c>
      <c r="AY1823" s="120" t="s">
        <v>545</v>
      </c>
      <c r="AZ1823" s="120"/>
      <c r="BA1823" s="120"/>
      <c r="BB1823" s="126"/>
      <c r="BC1823" s="110"/>
      <c r="BD1823" s="111"/>
      <c r="BE1823" s="111"/>
      <c r="BF1823" s="112"/>
      <c r="BG1823" s="111"/>
      <c r="BH1823" s="113"/>
      <c r="BI1823" s="111"/>
      <c r="BJ1823" s="111"/>
      <c r="BK1823" s="114"/>
      <c r="BL1823" s="122"/>
    </row>
    <row r="1824" spans="1:64" s="125" customFormat="1" ht="14.55" customHeight="1" x14ac:dyDescent="0.3">
      <c r="A1824" s="120">
        <v>1819</v>
      </c>
      <c r="B1824" s="120" t="s">
        <v>5879</v>
      </c>
      <c r="C1824" s="120" t="s">
        <v>178</v>
      </c>
      <c r="D1824" s="120" t="s">
        <v>850</v>
      </c>
      <c r="E1824" s="120" t="s">
        <v>851</v>
      </c>
      <c r="F1824" s="120" t="s">
        <v>852</v>
      </c>
      <c r="G1824" s="120" t="s">
        <v>853</v>
      </c>
      <c r="H1824" s="120" t="s">
        <v>854</v>
      </c>
      <c r="I1824" s="120">
        <v>40735</v>
      </c>
      <c r="J1824" s="120" t="s">
        <v>915</v>
      </c>
      <c r="K1824" s="120">
        <v>40735</v>
      </c>
      <c r="L1824" s="120" t="s">
        <v>916</v>
      </c>
      <c r="M1824" s="120" t="s">
        <v>917</v>
      </c>
      <c r="N1824" s="120">
        <v>62875</v>
      </c>
      <c r="O1824" s="120" t="s">
        <v>998</v>
      </c>
      <c r="P1824" s="120">
        <v>91387</v>
      </c>
      <c r="Q1824" s="120" t="s">
        <v>999</v>
      </c>
      <c r="R1824" s="120" t="s">
        <v>179</v>
      </c>
      <c r="S1824" s="120" t="s">
        <v>1017</v>
      </c>
      <c r="T1824" s="120" t="s">
        <v>180</v>
      </c>
      <c r="U1824" s="120" t="s">
        <v>186</v>
      </c>
      <c r="V1824" s="120">
        <v>0</v>
      </c>
      <c r="W1824" s="120" t="s">
        <v>5880</v>
      </c>
      <c r="X1824" s="120">
        <v>18596926</v>
      </c>
      <c r="Y1824" s="120" t="s">
        <v>1018</v>
      </c>
      <c r="Z1824" s="120" t="s">
        <v>1002</v>
      </c>
      <c r="AA1824" s="123">
        <v>31116</v>
      </c>
      <c r="AB1824" s="120" t="s">
        <v>189</v>
      </c>
      <c r="AC1824" s="120">
        <v>24</v>
      </c>
      <c r="AD1824" s="120" t="s">
        <v>192</v>
      </c>
      <c r="AE1824" s="120" t="s">
        <v>1002</v>
      </c>
      <c r="AF1824" s="123">
        <v>1645</v>
      </c>
      <c r="AG1824" s="123">
        <v>1645</v>
      </c>
      <c r="AH1824" s="120" t="s">
        <v>184</v>
      </c>
      <c r="AI1824" s="123">
        <v>3599</v>
      </c>
      <c r="AJ1824" s="123">
        <v>189.48</v>
      </c>
      <c r="AK1824" s="123">
        <v>3788.48</v>
      </c>
      <c r="AL1824" s="123">
        <v>30867</v>
      </c>
      <c r="AM1824" s="123">
        <v>2975.52</v>
      </c>
      <c r="AN1824" s="123">
        <v>33842.519999999997</v>
      </c>
      <c r="AO1824" s="123">
        <v>27517</v>
      </c>
      <c r="AP1824" s="123">
        <v>2975.52</v>
      </c>
      <c r="AQ1824" s="123">
        <v>30492.52</v>
      </c>
      <c r="AR1824" s="120">
        <v>46</v>
      </c>
      <c r="AS1824" s="120">
        <f>VLOOKUP(X1824:X4087,[7]Sheet1!$T$2:$AC$1764,10,0)</f>
        <v>1632</v>
      </c>
      <c r="AT1824" s="107" t="str">
        <f>VLOOKUP(X1824:X4081,'[8]Asset Classification'!$J$3:$S$2325,10,0)</f>
        <v>&gt;180</v>
      </c>
      <c r="AU1824" s="120"/>
      <c r="AV1824" s="120"/>
      <c r="AW1824" s="120"/>
      <c r="AX1824" s="120" t="s">
        <v>544</v>
      </c>
      <c r="AY1824" s="120" t="s">
        <v>545</v>
      </c>
      <c r="AZ1824" s="120"/>
      <c r="BA1824" s="120"/>
      <c r="BB1824" s="126"/>
      <c r="BC1824" s="110"/>
      <c r="BD1824" s="111"/>
      <c r="BE1824" s="111"/>
      <c r="BF1824" s="112"/>
      <c r="BG1824" s="111"/>
      <c r="BH1824" s="113"/>
      <c r="BI1824" s="111"/>
      <c r="BJ1824" s="111"/>
      <c r="BK1824" s="114"/>
      <c r="BL1824" s="122"/>
    </row>
    <row r="1825" spans="1:64" s="125" customFormat="1" ht="14.55" customHeight="1" x14ac:dyDescent="0.3">
      <c r="A1825" s="120">
        <v>1820</v>
      </c>
      <c r="B1825" s="120" t="s">
        <v>5879</v>
      </c>
      <c r="C1825" s="120" t="s">
        <v>178</v>
      </c>
      <c r="D1825" s="120" t="s">
        <v>850</v>
      </c>
      <c r="E1825" s="120" t="s">
        <v>851</v>
      </c>
      <c r="F1825" s="120" t="s">
        <v>852</v>
      </c>
      <c r="G1825" s="120" t="s">
        <v>853</v>
      </c>
      <c r="H1825" s="120" t="s">
        <v>854</v>
      </c>
      <c r="I1825" s="120">
        <v>40748</v>
      </c>
      <c r="J1825" s="120" t="s">
        <v>2543</v>
      </c>
      <c r="K1825" s="120">
        <v>40748</v>
      </c>
      <c r="L1825" s="120" t="s">
        <v>1545</v>
      </c>
      <c r="M1825" s="120" t="s">
        <v>1546</v>
      </c>
      <c r="N1825" s="120">
        <v>349740</v>
      </c>
      <c r="O1825" s="120" t="s">
        <v>982</v>
      </c>
      <c r="P1825" s="120">
        <v>91392</v>
      </c>
      <c r="Q1825" s="120" t="s">
        <v>983</v>
      </c>
      <c r="R1825" s="120" t="s">
        <v>179</v>
      </c>
      <c r="S1825" s="120" t="s">
        <v>1034</v>
      </c>
      <c r="T1825" s="120" t="s">
        <v>180</v>
      </c>
      <c r="U1825" s="120" t="s">
        <v>186</v>
      </c>
      <c r="V1825" s="120">
        <v>0</v>
      </c>
      <c r="W1825" s="120" t="s">
        <v>5880</v>
      </c>
      <c r="X1825" s="120">
        <v>18666725</v>
      </c>
      <c r="Y1825" s="120" t="s">
        <v>1035</v>
      </c>
      <c r="Z1825" s="120" t="s">
        <v>986</v>
      </c>
      <c r="AA1825" s="123">
        <v>31116</v>
      </c>
      <c r="AB1825" s="120" t="s">
        <v>194</v>
      </c>
      <c r="AC1825" s="120">
        <v>24</v>
      </c>
      <c r="AD1825" s="120" t="s">
        <v>192</v>
      </c>
      <c r="AE1825" s="120" t="s">
        <v>986</v>
      </c>
      <c r="AF1825" s="123">
        <v>1645</v>
      </c>
      <c r="AG1825" s="123">
        <v>1645</v>
      </c>
      <c r="AH1825" s="120" t="s">
        <v>184</v>
      </c>
      <c r="AI1825" s="123">
        <v>4466</v>
      </c>
      <c r="AJ1825" s="123">
        <v>189.48</v>
      </c>
      <c r="AK1825" s="123">
        <v>4655.4799999999996</v>
      </c>
      <c r="AL1825" s="123">
        <v>29990</v>
      </c>
      <c r="AM1825" s="123">
        <v>6693.52</v>
      </c>
      <c r="AN1825" s="123">
        <v>36683.519999999997</v>
      </c>
      <c r="AO1825" s="123">
        <v>26650</v>
      </c>
      <c r="AP1825" s="123">
        <v>6693.52</v>
      </c>
      <c r="AQ1825" s="123">
        <v>33343.519999999997</v>
      </c>
      <c r="AR1825" s="120">
        <v>45</v>
      </c>
      <c r="AS1825" s="120">
        <f>VLOOKUP(X1825:X4088,[7]Sheet1!$T$2:$AC$1764,10,0)</f>
        <v>1632</v>
      </c>
      <c r="AT1825" s="107" t="str">
        <f>VLOOKUP(X1825:X4082,'[8]Asset Classification'!$J$3:$S$2325,10,0)</f>
        <v>&gt;180</v>
      </c>
      <c r="AU1825" s="120"/>
      <c r="AV1825" s="120"/>
      <c r="AW1825" s="120"/>
      <c r="AX1825" s="120" t="s">
        <v>544</v>
      </c>
      <c r="AY1825" s="120" t="s">
        <v>545</v>
      </c>
      <c r="AZ1825" s="120"/>
      <c r="BA1825" s="120"/>
      <c r="BB1825" s="126"/>
      <c r="BC1825" s="110"/>
      <c r="BD1825" s="111"/>
      <c r="BE1825" s="111"/>
      <c r="BF1825" s="112"/>
      <c r="BG1825" s="111"/>
      <c r="BH1825" s="113"/>
      <c r="BI1825" s="111"/>
      <c r="BJ1825" s="111"/>
      <c r="BK1825" s="114"/>
      <c r="BL1825" s="122"/>
    </row>
    <row r="1826" spans="1:64" s="125" customFormat="1" ht="14.55" customHeight="1" x14ac:dyDescent="0.3">
      <c r="A1826" s="120">
        <v>1821</v>
      </c>
      <c r="B1826" s="120" t="s">
        <v>5879</v>
      </c>
      <c r="C1826" s="120" t="s">
        <v>178</v>
      </c>
      <c r="D1826" s="120" t="s">
        <v>850</v>
      </c>
      <c r="E1826" s="120" t="s">
        <v>851</v>
      </c>
      <c r="F1826" s="120" t="s">
        <v>852</v>
      </c>
      <c r="G1826" s="120" t="s">
        <v>853</v>
      </c>
      <c r="H1826" s="120" t="s">
        <v>854</v>
      </c>
      <c r="I1826" s="120">
        <v>40748</v>
      </c>
      <c r="J1826" s="120" t="s">
        <v>2543</v>
      </c>
      <c r="K1826" s="120">
        <v>40748</v>
      </c>
      <c r="L1826" s="120" t="s">
        <v>1545</v>
      </c>
      <c r="M1826" s="120" t="s">
        <v>1546</v>
      </c>
      <c r="N1826" s="120">
        <v>349740</v>
      </c>
      <c r="O1826" s="120" t="s">
        <v>1164</v>
      </c>
      <c r="P1826" s="120">
        <v>91422</v>
      </c>
      <c r="Q1826" s="120" t="s">
        <v>1165</v>
      </c>
      <c r="R1826" s="120" t="s">
        <v>179</v>
      </c>
      <c r="S1826" s="120" t="s">
        <v>1166</v>
      </c>
      <c r="T1826" s="120" t="s">
        <v>185</v>
      </c>
      <c r="U1826" s="120" t="s">
        <v>186</v>
      </c>
      <c r="V1826" s="120">
        <v>0</v>
      </c>
      <c r="W1826" s="120" t="s">
        <v>5880</v>
      </c>
      <c r="X1826" s="120">
        <v>20952677</v>
      </c>
      <c r="Y1826" s="120" t="s">
        <v>1167</v>
      </c>
      <c r="Z1826" s="120" t="s">
        <v>701</v>
      </c>
      <c r="AA1826" s="123">
        <v>31116</v>
      </c>
      <c r="AB1826" s="120" t="s">
        <v>189</v>
      </c>
      <c r="AC1826" s="120">
        <v>24</v>
      </c>
      <c r="AD1826" s="120" t="s">
        <v>192</v>
      </c>
      <c r="AE1826" s="120" t="s">
        <v>701</v>
      </c>
      <c r="AF1826" s="123">
        <v>1650</v>
      </c>
      <c r="AG1826" s="123">
        <v>1650</v>
      </c>
      <c r="AH1826" s="120" t="s">
        <v>188</v>
      </c>
      <c r="AI1826" s="123">
        <v>3752</v>
      </c>
      <c r="AJ1826" s="123">
        <v>345.99</v>
      </c>
      <c r="AK1826" s="123">
        <v>4097.99</v>
      </c>
      <c r="AL1826" s="123">
        <v>29170</v>
      </c>
      <c r="AM1826" s="123">
        <v>6787.01</v>
      </c>
      <c r="AN1826" s="123">
        <v>35957.01</v>
      </c>
      <c r="AO1826" s="123">
        <v>27364</v>
      </c>
      <c r="AP1826" s="123">
        <v>6787.01</v>
      </c>
      <c r="AQ1826" s="123">
        <v>34151.01</v>
      </c>
      <c r="AR1826" s="120">
        <v>45</v>
      </c>
      <c r="AS1826" s="120">
        <f>VLOOKUP(X1826:X4089,[7]Sheet1!$T$2:$AC$1764,10,0)</f>
        <v>1632</v>
      </c>
      <c r="AT1826" s="107" t="str">
        <f>VLOOKUP(X1826:X4083,'[8]Asset Classification'!$J$3:$S$2325,10,0)</f>
        <v>&gt;180</v>
      </c>
      <c r="AU1826" s="120"/>
      <c r="AV1826" s="120"/>
      <c r="AW1826" s="120"/>
      <c r="AX1826" s="120" t="s">
        <v>544</v>
      </c>
      <c r="AY1826" s="120" t="s">
        <v>545</v>
      </c>
      <c r="AZ1826" s="120"/>
      <c r="BA1826" s="120"/>
      <c r="BB1826" s="126"/>
      <c r="BC1826" s="110"/>
      <c r="BD1826" s="111"/>
      <c r="BE1826" s="111"/>
      <c r="BF1826" s="112"/>
      <c r="BG1826" s="111"/>
      <c r="BH1826" s="113"/>
      <c r="BI1826" s="111"/>
      <c r="BJ1826" s="111"/>
      <c r="BK1826" s="114"/>
      <c r="BL1826" s="122"/>
    </row>
    <row r="1827" spans="1:64" s="125" customFormat="1" ht="14.55" customHeight="1" x14ac:dyDescent="0.3">
      <c r="A1827" s="120">
        <v>1822</v>
      </c>
      <c r="B1827" s="120" t="s">
        <v>5879</v>
      </c>
      <c r="C1827" s="120" t="s">
        <v>178</v>
      </c>
      <c r="D1827" s="120" t="s">
        <v>850</v>
      </c>
      <c r="E1827" s="120" t="s">
        <v>851</v>
      </c>
      <c r="F1827" s="120" t="s">
        <v>852</v>
      </c>
      <c r="G1827" s="120" t="s">
        <v>853</v>
      </c>
      <c r="H1827" s="120" t="s">
        <v>854</v>
      </c>
      <c r="I1827" s="120">
        <v>176391</v>
      </c>
      <c r="J1827" s="120" t="s">
        <v>889</v>
      </c>
      <c r="K1827" s="120">
        <v>176391</v>
      </c>
      <c r="L1827" s="120" t="s">
        <v>1545</v>
      </c>
      <c r="M1827" s="120" t="s">
        <v>1546</v>
      </c>
      <c r="N1827" s="120">
        <v>405038</v>
      </c>
      <c r="O1827" s="120" t="s">
        <v>1209</v>
      </c>
      <c r="P1827" s="120">
        <v>91435</v>
      </c>
      <c r="Q1827" s="120" t="s">
        <v>1210</v>
      </c>
      <c r="R1827" s="120" t="s">
        <v>179</v>
      </c>
      <c r="S1827" s="120" t="s">
        <v>1220</v>
      </c>
      <c r="T1827" s="120" t="s">
        <v>185</v>
      </c>
      <c r="U1827" s="120" t="s">
        <v>186</v>
      </c>
      <c r="V1827" s="120">
        <v>0</v>
      </c>
      <c r="W1827" s="120" t="s">
        <v>5880</v>
      </c>
      <c r="X1827" s="120">
        <v>21181256</v>
      </c>
      <c r="Y1827" s="120" t="s">
        <v>1221</v>
      </c>
      <c r="Z1827" s="120" t="s">
        <v>610</v>
      </c>
      <c r="AA1827" s="123">
        <v>46674</v>
      </c>
      <c r="AB1827" s="120" t="s">
        <v>194</v>
      </c>
      <c r="AC1827" s="120">
        <v>24</v>
      </c>
      <c r="AD1827" s="120" t="s">
        <v>190</v>
      </c>
      <c r="AE1827" s="120" t="s">
        <v>610</v>
      </c>
      <c r="AF1827" s="123">
        <v>2470</v>
      </c>
      <c r="AG1827" s="123">
        <v>2470</v>
      </c>
      <c r="AH1827" s="120" t="s">
        <v>549</v>
      </c>
      <c r="AI1827" s="123">
        <v>5068</v>
      </c>
      <c r="AJ1827" s="123">
        <v>642.33000000000004</v>
      </c>
      <c r="AK1827" s="123">
        <v>5710.33</v>
      </c>
      <c r="AL1827" s="123">
        <v>42984</v>
      </c>
      <c r="AM1827" s="123">
        <v>7117.67</v>
      </c>
      <c r="AN1827" s="123">
        <v>50101.67</v>
      </c>
      <c r="AO1827" s="123">
        <v>41606</v>
      </c>
      <c r="AP1827" s="123">
        <v>7117.67</v>
      </c>
      <c r="AQ1827" s="123">
        <v>48723.67</v>
      </c>
      <c r="AR1827" s="120">
        <v>44</v>
      </c>
      <c r="AS1827" s="120">
        <f>VLOOKUP(X1827:X4090,[7]Sheet1!$T$2:$AC$1764,10,0)</f>
        <v>1632</v>
      </c>
      <c r="AT1827" s="107" t="str">
        <f>VLOOKUP(X1827:X4084,'[8]Asset Classification'!$J$3:$S$2325,10,0)</f>
        <v>&gt;180</v>
      </c>
      <c r="AU1827" s="120"/>
      <c r="AV1827" s="120"/>
      <c r="AW1827" s="120"/>
      <c r="AX1827" s="120" t="s">
        <v>544</v>
      </c>
      <c r="AY1827" s="120" t="s">
        <v>545</v>
      </c>
      <c r="AZ1827" s="120"/>
      <c r="BA1827" s="120"/>
      <c r="BB1827" s="126"/>
      <c r="BC1827" s="110"/>
      <c r="BD1827" s="111"/>
      <c r="BE1827" s="111"/>
      <c r="BF1827" s="112"/>
      <c r="BG1827" s="111"/>
      <c r="BH1827" s="113"/>
      <c r="BI1827" s="111"/>
      <c r="BJ1827" s="111"/>
      <c r="BK1827" s="114"/>
      <c r="BL1827" s="122"/>
    </row>
    <row r="1828" spans="1:64" s="125" customFormat="1" ht="14.55" customHeight="1" x14ac:dyDescent="0.3">
      <c r="A1828" s="120">
        <v>1823</v>
      </c>
      <c r="B1828" s="120" t="s">
        <v>5879</v>
      </c>
      <c r="C1828" s="120" t="s">
        <v>178</v>
      </c>
      <c r="D1828" s="120" t="s">
        <v>850</v>
      </c>
      <c r="E1828" s="120" t="s">
        <v>851</v>
      </c>
      <c r="F1828" s="120" t="s">
        <v>852</v>
      </c>
      <c r="G1828" s="120" t="s">
        <v>853</v>
      </c>
      <c r="H1828" s="120" t="s">
        <v>854</v>
      </c>
      <c r="I1828" s="120">
        <v>176391</v>
      </c>
      <c r="J1828" s="120" t="s">
        <v>889</v>
      </c>
      <c r="K1828" s="120">
        <v>176391</v>
      </c>
      <c r="L1828" s="120" t="s">
        <v>1545</v>
      </c>
      <c r="M1828" s="120" t="s">
        <v>1546</v>
      </c>
      <c r="N1828" s="120">
        <v>405038</v>
      </c>
      <c r="O1828" s="120" t="s">
        <v>1266</v>
      </c>
      <c r="P1828" s="120">
        <v>91461</v>
      </c>
      <c r="Q1828" s="120" t="s">
        <v>1267</v>
      </c>
      <c r="R1828" s="120" t="s">
        <v>179</v>
      </c>
      <c r="S1828" s="120" t="s">
        <v>1268</v>
      </c>
      <c r="T1828" s="120" t="s">
        <v>185</v>
      </c>
      <c r="U1828" s="120" t="s">
        <v>186</v>
      </c>
      <c r="V1828" s="120">
        <v>0</v>
      </c>
      <c r="W1828" s="120" t="s">
        <v>5880</v>
      </c>
      <c r="X1828" s="120">
        <v>21535783</v>
      </c>
      <c r="Y1828" s="120" t="s">
        <v>1269</v>
      </c>
      <c r="Z1828" s="120" t="s">
        <v>725</v>
      </c>
      <c r="AA1828" s="123">
        <v>31116</v>
      </c>
      <c r="AB1828" s="120" t="s">
        <v>189</v>
      </c>
      <c r="AC1828" s="120">
        <v>24</v>
      </c>
      <c r="AD1828" s="120" t="s">
        <v>192</v>
      </c>
      <c r="AE1828" s="120" t="s">
        <v>725</v>
      </c>
      <c r="AF1828" s="123">
        <v>1650</v>
      </c>
      <c r="AG1828" s="123">
        <v>1650</v>
      </c>
      <c r="AH1828" s="120" t="s">
        <v>196</v>
      </c>
      <c r="AI1828" s="123">
        <v>1934</v>
      </c>
      <c r="AJ1828" s="123">
        <v>0</v>
      </c>
      <c r="AK1828" s="123">
        <v>1934</v>
      </c>
      <c r="AL1828" s="123">
        <v>31629</v>
      </c>
      <c r="AM1828" s="123">
        <v>4411</v>
      </c>
      <c r="AN1828" s="123">
        <v>36040</v>
      </c>
      <c r="AO1828" s="123">
        <v>29182</v>
      </c>
      <c r="AP1828" s="123">
        <v>4411</v>
      </c>
      <c r="AQ1828" s="123">
        <v>33593</v>
      </c>
      <c r="AR1828" s="120">
        <v>45</v>
      </c>
      <c r="AS1828" s="120">
        <f>VLOOKUP(X1828:X4091,[7]Sheet1!$T$2:$AC$1764,10,0)</f>
        <v>1632</v>
      </c>
      <c r="AT1828" s="107" t="str">
        <f>VLOOKUP(X1828:X4085,'[8]Asset Classification'!$J$3:$S$2325,10,0)</f>
        <v>&gt;180</v>
      </c>
      <c r="AU1828" s="120"/>
      <c r="AV1828" s="120"/>
      <c r="AW1828" s="120"/>
      <c r="AX1828" s="120" t="s">
        <v>544</v>
      </c>
      <c r="AY1828" s="120" t="s">
        <v>545</v>
      </c>
      <c r="AZ1828" s="120"/>
      <c r="BA1828" s="120"/>
      <c r="BB1828" s="126"/>
      <c r="BC1828" s="110"/>
      <c r="BD1828" s="111"/>
      <c r="BE1828" s="111"/>
      <c r="BF1828" s="112"/>
      <c r="BG1828" s="111"/>
      <c r="BH1828" s="113"/>
      <c r="BI1828" s="111"/>
      <c r="BJ1828" s="111"/>
      <c r="BK1828" s="114"/>
      <c r="BL1828" s="122"/>
    </row>
    <row r="1829" spans="1:64" s="125" customFormat="1" ht="14.55" customHeight="1" x14ac:dyDescent="0.3">
      <c r="A1829" s="120">
        <v>1824</v>
      </c>
      <c r="B1829" s="120" t="s">
        <v>5879</v>
      </c>
      <c r="C1829" s="120" t="s">
        <v>178</v>
      </c>
      <c r="D1829" s="120" t="s">
        <v>850</v>
      </c>
      <c r="E1829" s="120" t="s">
        <v>851</v>
      </c>
      <c r="F1829" s="120" t="s">
        <v>852</v>
      </c>
      <c r="G1829" s="120" t="s">
        <v>853</v>
      </c>
      <c r="H1829" s="120" t="s">
        <v>854</v>
      </c>
      <c r="I1829" s="120">
        <v>168143</v>
      </c>
      <c r="J1829" s="120" t="s">
        <v>854</v>
      </c>
      <c r="K1829" s="120">
        <v>168143</v>
      </c>
      <c r="L1829" s="120" t="s">
        <v>906</v>
      </c>
      <c r="M1829" s="120" t="s">
        <v>907</v>
      </c>
      <c r="N1829" s="120">
        <v>352716</v>
      </c>
      <c r="O1829" s="120" t="s">
        <v>869</v>
      </c>
      <c r="P1829" s="120">
        <v>91354</v>
      </c>
      <c r="Q1829" s="120" t="s">
        <v>870</v>
      </c>
      <c r="R1829" s="120" t="s">
        <v>191</v>
      </c>
      <c r="S1829" s="120" t="s">
        <v>871</v>
      </c>
      <c r="T1829" s="120" t="s">
        <v>185</v>
      </c>
      <c r="U1829" s="120" t="s">
        <v>186</v>
      </c>
      <c r="V1829" s="120">
        <v>0</v>
      </c>
      <c r="W1829" s="120" t="s">
        <v>5880</v>
      </c>
      <c r="X1829" s="120">
        <v>16339342</v>
      </c>
      <c r="Y1829" s="120" t="s">
        <v>872</v>
      </c>
      <c r="Z1829" s="120" t="s">
        <v>873</v>
      </c>
      <c r="AA1829" s="123">
        <v>29710</v>
      </c>
      <c r="AB1829" s="120" t="s">
        <v>874</v>
      </c>
      <c r="AC1829" s="120">
        <v>26</v>
      </c>
      <c r="AD1829" s="120" t="s">
        <v>192</v>
      </c>
      <c r="AE1829" s="120" t="s">
        <v>873</v>
      </c>
      <c r="AF1829" s="123">
        <v>0</v>
      </c>
      <c r="AG1829" s="123">
        <v>0</v>
      </c>
      <c r="AH1829" s="120" t="s">
        <v>193</v>
      </c>
      <c r="AI1829" s="123">
        <v>26887.67</v>
      </c>
      <c r="AJ1829" s="123">
        <v>56.44</v>
      </c>
      <c r="AK1829" s="123">
        <v>26944.11</v>
      </c>
      <c r="AL1829" s="123">
        <v>3041.33</v>
      </c>
      <c r="AM1829" s="123">
        <v>0</v>
      </c>
      <c r="AN1829" s="123">
        <v>3041.33</v>
      </c>
      <c r="AO1829" s="123">
        <v>3041.92</v>
      </c>
      <c r="AP1829" s="123">
        <v>0</v>
      </c>
      <c r="AQ1829" s="123">
        <v>3041.92</v>
      </c>
      <c r="AR1829" s="120">
        <v>82</v>
      </c>
      <c r="AS1829" s="120">
        <f>VLOOKUP(X1829:X4092,[7]Sheet1!$T$2:$AC$1764,10,0)</f>
        <v>1644</v>
      </c>
      <c r="AT1829" s="107" t="str">
        <f>VLOOKUP(X1829:X4086,'[8]Asset Classification'!$J$3:$S$2325,10,0)</f>
        <v>&gt;180</v>
      </c>
      <c r="AU1829" s="120"/>
      <c r="AV1829" s="120"/>
      <c r="AW1829" s="120"/>
      <c r="AX1829" s="120" t="s">
        <v>544</v>
      </c>
      <c r="AY1829" s="120" t="s">
        <v>545</v>
      </c>
      <c r="AZ1829" s="120"/>
      <c r="BA1829" s="120"/>
      <c r="BB1829" s="126"/>
      <c r="BC1829" s="110"/>
      <c r="BD1829" s="111"/>
      <c r="BE1829" s="111"/>
      <c r="BF1829" s="112"/>
      <c r="BG1829" s="111"/>
      <c r="BH1829" s="113"/>
      <c r="BI1829" s="111"/>
      <c r="BJ1829" s="111"/>
      <c r="BK1829" s="114"/>
      <c r="BL1829" s="122"/>
    </row>
    <row r="1830" spans="1:64" s="125" customFormat="1" ht="14.55" customHeight="1" x14ac:dyDescent="0.3">
      <c r="A1830" s="120">
        <v>1825</v>
      </c>
      <c r="B1830" s="120" t="s">
        <v>5879</v>
      </c>
      <c r="C1830" s="120" t="s">
        <v>178</v>
      </c>
      <c r="D1830" s="120" t="s">
        <v>850</v>
      </c>
      <c r="E1830" s="120" t="s">
        <v>851</v>
      </c>
      <c r="F1830" s="120" t="s">
        <v>852</v>
      </c>
      <c r="G1830" s="120" t="s">
        <v>853</v>
      </c>
      <c r="H1830" s="120" t="s">
        <v>854</v>
      </c>
      <c r="I1830" s="120">
        <v>40668</v>
      </c>
      <c r="J1830" s="120" t="s">
        <v>854</v>
      </c>
      <c r="K1830" s="120">
        <v>40668</v>
      </c>
      <c r="L1830" s="120" t="s">
        <v>906</v>
      </c>
      <c r="M1830" s="120" t="s">
        <v>907</v>
      </c>
      <c r="N1830" s="120">
        <v>381484</v>
      </c>
      <c r="O1830" s="120" t="s">
        <v>1331</v>
      </c>
      <c r="P1830" s="120">
        <v>91462</v>
      </c>
      <c r="Q1830" s="120" t="s">
        <v>1332</v>
      </c>
      <c r="R1830" s="120" t="s">
        <v>179</v>
      </c>
      <c r="S1830" s="120" t="s">
        <v>1355</v>
      </c>
      <c r="T1830" s="120" t="s">
        <v>185</v>
      </c>
      <c r="U1830" s="120" t="s">
        <v>186</v>
      </c>
      <c r="V1830" s="120">
        <v>0</v>
      </c>
      <c r="W1830" s="120" t="s">
        <v>5880</v>
      </c>
      <c r="X1830" s="120">
        <v>21852389</v>
      </c>
      <c r="Y1830" s="120" t="s">
        <v>1356</v>
      </c>
      <c r="Z1830" s="120" t="s">
        <v>630</v>
      </c>
      <c r="AA1830" s="123">
        <v>37339</v>
      </c>
      <c r="AB1830" s="120" t="s">
        <v>189</v>
      </c>
      <c r="AC1830" s="120">
        <v>24</v>
      </c>
      <c r="AD1830" s="120" t="s">
        <v>192</v>
      </c>
      <c r="AE1830" s="120" t="s">
        <v>630</v>
      </c>
      <c r="AF1830" s="123">
        <v>1950</v>
      </c>
      <c r="AG1830" s="123">
        <v>1950</v>
      </c>
      <c r="AH1830" s="120" t="s">
        <v>196</v>
      </c>
      <c r="AI1830" s="123">
        <v>972</v>
      </c>
      <c r="AJ1830" s="123">
        <v>0</v>
      </c>
      <c r="AK1830" s="123">
        <v>972</v>
      </c>
      <c r="AL1830" s="123">
        <v>38674</v>
      </c>
      <c r="AM1830" s="123">
        <v>7263</v>
      </c>
      <c r="AN1830" s="123">
        <v>45937</v>
      </c>
      <c r="AO1830" s="123">
        <v>36367</v>
      </c>
      <c r="AP1830" s="123">
        <v>7263</v>
      </c>
      <c r="AQ1830" s="123">
        <v>43630</v>
      </c>
      <c r="AR1830" s="120">
        <v>45</v>
      </c>
      <c r="AS1830" s="120">
        <f>VLOOKUP(X1830:X4093,[7]Sheet1!$T$2:$AC$1764,10,0)</f>
        <v>1663</v>
      </c>
      <c r="AT1830" s="107" t="str">
        <f>VLOOKUP(X1830:X4087,'[8]Asset Classification'!$J$3:$S$2325,10,0)</f>
        <v>&gt;180</v>
      </c>
      <c r="AU1830" s="120"/>
      <c r="AV1830" s="120"/>
      <c r="AW1830" s="120"/>
      <c r="AX1830" s="120" t="s">
        <v>544</v>
      </c>
      <c r="AY1830" s="120" t="s">
        <v>545</v>
      </c>
      <c r="AZ1830" s="120"/>
      <c r="BA1830" s="120"/>
      <c r="BB1830" s="126"/>
      <c r="BC1830" s="110"/>
      <c r="BD1830" s="111"/>
      <c r="BE1830" s="111"/>
      <c r="BF1830" s="112"/>
      <c r="BG1830" s="111"/>
      <c r="BH1830" s="113"/>
      <c r="BI1830" s="111"/>
      <c r="BJ1830" s="111"/>
      <c r="BK1830" s="114"/>
      <c r="BL1830" s="122"/>
    </row>
    <row r="1831" spans="1:64" s="125" customFormat="1" ht="14.55" customHeight="1" x14ac:dyDescent="0.3">
      <c r="A1831" s="120">
        <v>1826</v>
      </c>
      <c r="B1831" s="120" t="s">
        <v>5879</v>
      </c>
      <c r="C1831" s="120" t="s">
        <v>178</v>
      </c>
      <c r="D1831" s="120" t="s">
        <v>850</v>
      </c>
      <c r="E1831" s="120" t="s">
        <v>851</v>
      </c>
      <c r="F1831" s="120" t="s">
        <v>852</v>
      </c>
      <c r="G1831" s="120" t="s">
        <v>853</v>
      </c>
      <c r="H1831" s="120" t="s">
        <v>854</v>
      </c>
      <c r="I1831" s="120">
        <v>168143</v>
      </c>
      <c r="J1831" s="120" t="s">
        <v>854</v>
      </c>
      <c r="K1831" s="120">
        <v>168143</v>
      </c>
      <c r="L1831" s="120" t="s">
        <v>916</v>
      </c>
      <c r="M1831" s="120" t="s">
        <v>917</v>
      </c>
      <c r="N1831" s="120">
        <v>62918</v>
      </c>
      <c r="O1831" s="120" t="s">
        <v>941</v>
      </c>
      <c r="P1831" s="120">
        <v>91377</v>
      </c>
      <c r="Q1831" s="120" t="s">
        <v>700</v>
      </c>
      <c r="R1831" s="120" t="s">
        <v>179</v>
      </c>
      <c r="S1831" s="120" t="s">
        <v>944</v>
      </c>
      <c r="T1831" s="120" t="s">
        <v>185</v>
      </c>
      <c r="U1831" s="120" t="s">
        <v>181</v>
      </c>
      <c r="V1831" s="120">
        <v>0</v>
      </c>
      <c r="W1831" s="120" t="s">
        <v>5880</v>
      </c>
      <c r="X1831" s="120">
        <v>17378050</v>
      </c>
      <c r="Y1831" s="120" t="s">
        <v>945</v>
      </c>
      <c r="Z1831" s="120" t="s">
        <v>697</v>
      </c>
      <c r="AA1831" s="123">
        <v>31116</v>
      </c>
      <c r="AB1831" s="120" t="s">
        <v>189</v>
      </c>
      <c r="AC1831" s="120">
        <v>18</v>
      </c>
      <c r="AD1831" s="120" t="s">
        <v>192</v>
      </c>
      <c r="AE1831" s="120" t="s">
        <v>697</v>
      </c>
      <c r="AF1831" s="123">
        <v>0</v>
      </c>
      <c r="AG1831" s="123">
        <v>0</v>
      </c>
      <c r="AH1831" s="120" t="s">
        <v>184</v>
      </c>
      <c r="AI1831" s="123">
        <v>12485.65</v>
      </c>
      <c r="AJ1831" s="123">
        <v>399.6</v>
      </c>
      <c r="AK1831" s="123">
        <v>12885.25</v>
      </c>
      <c r="AL1831" s="123">
        <v>21318.35</v>
      </c>
      <c r="AM1831" s="123">
        <v>2572.15</v>
      </c>
      <c r="AN1831" s="123">
        <v>23890.5</v>
      </c>
      <c r="AO1831" s="123">
        <v>19848.439999999999</v>
      </c>
      <c r="AP1831" s="123">
        <v>2572.15</v>
      </c>
      <c r="AQ1831" s="123">
        <v>22420.59</v>
      </c>
      <c r="AR1831" s="120">
        <v>41</v>
      </c>
      <c r="AS1831" s="120">
        <f>VLOOKUP(X1831:X4094,[7]Sheet1!$T$2:$AC$1764,10,0)</f>
        <v>1664</v>
      </c>
      <c r="AT1831" s="107" t="str">
        <f>VLOOKUP(X1831:X4088,'[8]Asset Classification'!$J$3:$S$2325,10,0)</f>
        <v>&gt;180</v>
      </c>
      <c r="AU1831" s="120"/>
      <c r="AV1831" s="120"/>
      <c r="AW1831" s="120"/>
      <c r="AX1831" s="120" t="s">
        <v>544</v>
      </c>
      <c r="AY1831" s="120" t="s">
        <v>545</v>
      </c>
      <c r="AZ1831" s="120"/>
      <c r="BA1831" s="120"/>
      <c r="BB1831" s="126"/>
      <c r="BC1831" s="110"/>
      <c r="BD1831" s="111"/>
      <c r="BE1831" s="111"/>
      <c r="BF1831" s="112"/>
      <c r="BG1831" s="111"/>
      <c r="BH1831" s="113"/>
      <c r="BI1831" s="111"/>
      <c r="BJ1831" s="111"/>
      <c r="BK1831" s="114"/>
      <c r="BL1831" s="122"/>
    </row>
    <row r="1832" spans="1:64" s="125" customFormat="1" ht="14.55" customHeight="1" x14ac:dyDescent="0.3">
      <c r="A1832" s="120">
        <v>1827</v>
      </c>
      <c r="B1832" s="120" t="s">
        <v>5879</v>
      </c>
      <c r="C1832" s="120" t="s">
        <v>178</v>
      </c>
      <c r="D1832" s="120" t="s">
        <v>850</v>
      </c>
      <c r="E1832" s="120" t="s">
        <v>851</v>
      </c>
      <c r="F1832" s="120" t="s">
        <v>852</v>
      </c>
      <c r="G1832" s="120" t="s">
        <v>853</v>
      </c>
      <c r="H1832" s="120" t="s">
        <v>854</v>
      </c>
      <c r="I1832" s="120">
        <v>168143</v>
      </c>
      <c r="J1832" s="120" t="s">
        <v>854</v>
      </c>
      <c r="K1832" s="120">
        <v>168143</v>
      </c>
      <c r="L1832" s="120" t="s">
        <v>925</v>
      </c>
      <c r="M1832" s="120" t="s">
        <v>926</v>
      </c>
      <c r="N1832" s="120">
        <v>359181</v>
      </c>
      <c r="O1832" s="120" t="s">
        <v>918</v>
      </c>
      <c r="P1832" s="120">
        <v>91364</v>
      </c>
      <c r="Q1832" s="120" t="s">
        <v>919</v>
      </c>
      <c r="R1832" s="120" t="s">
        <v>208</v>
      </c>
      <c r="S1832" s="120" t="s">
        <v>920</v>
      </c>
      <c r="T1832" s="120" t="s">
        <v>185</v>
      </c>
      <c r="U1832" s="120" t="s">
        <v>181</v>
      </c>
      <c r="V1832" s="120">
        <v>0</v>
      </c>
      <c r="W1832" s="120" t="s">
        <v>5880</v>
      </c>
      <c r="X1832" s="120">
        <v>19402159</v>
      </c>
      <c r="Y1832" s="120" t="s">
        <v>921</v>
      </c>
      <c r="Z1832" s="120" t="s">
        <v>714</v>
      </c>
      <c r="AA1832" s="123">
        <v>20744</v>
      </c>
      <c r="AB1832" s="120" t="s">
        <v>189</v>
      </c>
      <c r="AC1832" s="120">
        <v>24</v>
      </c>
      <c r="AD1832" s="120" t="s">
        <v>192</v>
      </c>
      <c r="AE1832" s="120" t="s">
        <v>714</v>
      </c>
      <c r="AF1832" s="123">
        <v>1100</v>
      </c>
      <c r="AG1832" s="123">
        <v>1100</v>
      </c>
      <c r="AH1832" s="120" t="s">
        <v>756</v>
      </c>
      <c r="AI1832" s="123">
        <v>0</v>
      </c>
      <c r="AJ1832" s="123">
        <v>1100</v>
      </c>
      <c r="AK1832" s="123">
        <v>1100</v>
      </c>
      <c r="AL1832" s="123">
        <v>22009</v>
      </c>
      <c r="AM1832" s="123">
        <v>2860</v>
      </c>
      <c r="AN1832" s="123">
        <v>24869</v>
      </c>
      <c r="AO1832" s="123">
        <v>20744</v>
      </c>
      <c r="AP1832" s="123">
        <v>2860</v>
      </c>
      <c r="AQ1832" s="123">
        <v>23604</v>
      </c>
      <c r="AR1832" s="120">
        <v>45</v>
      </c>
      <c r="AS1832" s="120">
        <f>VLOOKUP(X1832:X4095,[7]Sheet1!$T$2:$AC$1764,10,0)</f>
        <v>1664</v>
      </c>
      <c r="AT1832" s="107" t="str">
        <f>VLOOKUP(X1832:X4089,'[8]Asset Classification'!$J$3:$S$2325,10,0)</f>
        <v>&gt;180</v>
      </c>
      <c r="AU1832" s="120"/>
      <c r="AV1832" s="120"/>
      <c r="AW1832" s="120"/>
      <c r="AX1832" s="120" t="s">
        <v>544</v>
      </c>
      <c r="AY1832" s="120" t="s">
        <v>545</v>
      </c>
      <c r="AZ1832" s="120"/>
      <c r="BA1832" s="120"/>
      <c r="BB1832" s="126"/>
      <c r="BC1832" s="110"/>
      <c r="BD1832" s="111"/>
      <c r="BE1832" s="111"/>
      <c r="BF1832" s="112"/>
      <c r="BG1832" s="111"/>
      <c r="BH1832" s="113"/>
      <c r="BI1832" s="111"/>
      <c r="BJ1832" s="111"/>
      <c r="BK1832" s="114"/>
      <c r="BL1832" s="122"/>
    </row>
    <row r="1833" spans="1:64" s="125" customFormat="1" ht="14.55" customHeight="1" x14ac:dyDescent="0.3">
      <c r="A1833" s="120">
        <v>1828</v>
      </c>
      <c r="B1833" s="120" t="s">
        <v>5879</v>
      </c>
      <c r="C1833" s="120" t="s">
        <v>178</v>
      </c>
      <c r="D1833" s="120" t="s">
        <v>850</v>
      </c>
      <c r="E1833" s="120" t="s">
        <v>851</v>
      </c>
      <c r="F1833" s="120" t="s">
        <v>852</v>
      </c>
      <c r="G1833" s="120" t="s">
        <v>853</v>
      </c>
      <c r="H1833" s="120" t="s">
        <v>854</v>
      </c>
      <c r="I1833" s="120">
        <v>168143</v>
      </c>
      <c r="J1833" s="120" t="s">
        <v>854</v>
      </c>
      <c r="K1833" s="120">
        <v>168143</v>
      </c>
      <c r="L1833" s="120" t="s">
        <v>925</v>
      </c>
      <c r="M1833" s="120" t="s">
        <v>926</v>
      </c>
      <c r="N1833" s="120">
        <v>368274</v>
      </c>
      <c r="O1833" s="120" t="s">
        <v>862</v>
      </c>
      <c r="P1833" s="120">
        <v>91353</v>
      </c>
      <c r="Q1833" s="120" t="s">
        <v>863</v>
      </c>
      <c r="R1833" s="120" t="s">
        <v>191</v>
      </c>
      <c r="S1833" s="120" t="s">
        <v>864</v>
      </c>
      <c r="T1833" s="120" t="s">
        <v>185</v>
      </c>
      <c r="U1833" s="120" t="s">
        <v>186</v>
      </c>
      <c r="V1833" s="120">
        <v>0</v>
      </c>
      <c r="W1833" s="120" t="s">
        <v>5880</v>
      </c>
      <c r="X1833" s="120">
        <v>16189911</v>
      </c>
      <c r="Y1833" s="120" t="s">
        <v>865</v>
      </c>
      <c r="Z1833" s="120" t="s">
        <v>866</v>
      </c>
      <c r="AA1833" s="123">
        <v>29710</v>
      </c>
      <c r="AB1833" s="120" t="s">
        <v>690</v>
      </c>
      <c r="AC1833" s="120">
        <v>26</v>
      </c>
      <c r="AD1833" s="120" t="s">
        <v>192</v>
      </c>
      <c r="AE1833" s="120" t="s">
        <v>866</v>
      </c>
      <c r="AF1833" s="123">
        <v>0</v>
      </c>
      <c r="AG1833" s="123">
        <v>0</v>
      </c>
      <c r="AH1833" s="120" t="s">
        <v>193</v>
      </c>
      <c r="AI1833" s="123">
        <v>24493.91</v>
      </c>
      <c r="AJ1833" s="123">
        <v>144.62</v>
      </c>
      <c r="AK1833" s="123">
        <v>24638.53</v>
      </c>
      <c r="AL1833" s="123">
        <v>5464.09</v>
      </c>
      <c r="AM1833" s="123">
        <v>0</v>
      </c>
      <c r="AN1833" s="123">
        <v>5464.09</v>
      </c>
      <c r="AO1833" s="123">
        <v>5464.29</v>
      </c>
      <c r="AP1833" s="123">
        <v>0</v>
      </c>
      <c r="AQ1833" s="123">
        <v>5464.29</v>
      </c>
      <c r="AR1833" s="120">
        <v>82</v>
      </c>
      <c r="AS1833" s="120">
        <f>VLOOKUP(X1833:X4096,[7]Sheet1!$T$2:$AC$1764,10,0)</f>
        <v>1668</v>
      </c>
      <c r="AT1833" s="107" t="str">
        <f>VLOOKUP(X1833:X4090,'[8]Asset Classification'!$J$3:$S$2325,10,0)</f>
        <v>&gt;180</v>
      </c>
      <c r="AU1833" s="120"/>
      <c r="AV1833" s="120"/>
      <c r="AW1833" s="120"/>
      <c r="AX1833" s="120" t="s">
        <v>544</v>
      </c>
      <c r="AY1833" s="120" t="s">
        <v>545</v>
      </c>
      <c r="AZ1833" s="120"/>
      <c r="BA1833" s="120"/>
      <c r="BB1833" s="126"/>
      <c r="BC1833" s="110"/>
      <c r="BD1833" s="111"/>
      <c r="BE1833" s="111"/>
      <c r="BF1833" s="112"/>
      <c r="BG1833" s="111"/>
      <c r="BH1833" s="113"/>
      <c r="BI1833" s="111"/>
      <c r="BJ1833" s="111"/>
      <c r="BK1833" s="114"/>
      <c r="BL1833" s="122"/>
    </row>
    <row r="1834" spans="1:64" s="125" customFormat="1" ht="14.55" customHeight="1" x14ac:dyDescent="0.3">
      <c r="A1834" s="120">
        <v>1829</v>
      </c>
      <c r="B1834" s="120" t="s">
        <v>5879</v>
      </c>
      <c r="C1834" s="120" t="s">
        <v>178</v>
      </c>
      <c r="D1834" s="120" t="s">
        <v>850</v>
      </c>
      <c r="E1834" s="120" t="s">
        <v>851</v>
      </c>
      <c r="F1834" s="120" t="s">
        <v>852</v>
      </c>
      <c r="G1834" s="120" t="s">
        <v>853</v>
      </c>
      <c r="H1834" s="120" t="s">
        <v>854</v>
      </c>
      <c r="I1834" s="120">
        <v>168143</v>
      </c>
      <c r="J1834" s="120" t="s">
        <v>854</v>
      </c>
      <c r="K1834" s="120">
        <v>168143</v>
      </c>
      <c r="L1834" s="120" t="s">
        <v>925</v>
      </c>
      <c r="M1834" s="120" t="s">
        <v>926</v>
      </c>
      <c r="N1834" s="120">
        <v>388550</v>
      </c>
      <c r="O1834" s="120" t="s">
        <v>862</v>
      </c>
      <c r="P1834" s="120">
        <v>91353</v>
      </c>
      <c r="Q1834" s="120" t="s">
        <v>863</v>
      </c>
      <c r="R1834" s="120" t="s">
        <v>191</v>
      </c>
      <c r="S1834" s="120" t="s">
        <v>867</v>
      </c>
      <c r="T1834" s="120" t="s">
        <v>185</v>
      </c>
      <c r="U1834" s="120" t="s">
        <v>186</v>
      </c>
      <c r="V1834" s="120">
        <v>0</v>
      </c>
      <c r="W1834" s="120" t="s">
        <v>5880</v>
      </c>
      <c r="X1834" s="120">
        <v>16189912</v>
      </c>
      <c r="Y1834" s="120" t="s">
        <v>868</v>
      </c>
      <c r="Z1834" s="120" t="s">
        <v>866</v>
      </c>
      <c r="AA1834" s="123">
        <v>29710</v>
      </c>
      <c r="AB1834" s="120" t="s">
        <v>690</v>
      </c>
      <c r="AC1834" s="120">
        <v>26</v>
      </c>
      <c r="AD1834" s="120" t="s">
        <v>192</v>
      </c>
      <c r="AE1834" s="120" t="s">
        <v>866</v>
      </c>
      <c r="AF1834" s="123">
        <v>0</v>
      </c>
      <c r="AG1834" s="123">
        <v>0</v>
      </c>
      <c r="AH1834" s="120" t="s">
        <v>193</v>
      </c>
      <c r="AI1834" s="123">
        <v>25725.89</v>
      </c>
      <c r="AJ1834" s="123">
        <v>89.93</v>
      </c>
      <c r="AK1834" s="123">
        <v>25815.82</v>
      </c>
      <c r="AL1834" s="123">
        <v>4097.1099999999997</v>
      </c>
      <c r="AM1834" s="123">
        <v>0</v>
      </c>
      <c r="AN1834" s="123">
        <v>4097.1099999999997</v>
      </c>
      <c r="AO1834" s="123">
        <v>4097.74</v>
      </c>
      <c r="AP1834" s="123">
        <v>0</v>
      </c>
      <c r="AQ1834" s="123">
        <v>4097.74</v>
      </c>
      <c r="AR1834" s="120">
        <v>82</v>
      </c>
      <c r="AS1834" s="120">
        <f>VLOOKUP(X1834:X4097,[7]Sheet1!$T$2:$AC$1764,10,0)</f>
        <v>1668</v>
      </c>
      <c r="AT1834" s="107" t="str">
        <f>VLOOKUP(X1834:X4091,'[8]Asset Classification'!$J$3:$S$2325,10,0)</f>
        <v>&gt;180</v>
      </c>
      <c r="AU1834" s="120"/>
      <c r="AV1834" s="120"/>
      <c r="AW1834" s="120"/>
      <c r="AX1834" s="120" t="s">
        <v>544</v>
      </c>
      <c r="AY1834" s="120" t="s">
        <v>545</v>
      </c>
      <c r="AZ1834" s="120"/>
      <c r="BA1834" s="120"/>
      <c r="BB1834" s="126"/>
      <c r="BC1834" s="110"/>
      <c r="BD1834" s="111"/>
      <c r="BE1834" s="111"/>
      <c r="BF1834" s="112"/>
      <c r="BG1834" s="111"/>
      <c r="BH1834" s="113"/>
      <c r="BI1834" s="111"/>
      <c r="BJ1834" s="111"/>
      <c r="BK1834" s="114"/>
      <c r="BL1834" s="122"/>
    </row>
    <row r="1835" spans="1:64" s="125" customFormat="1" ht="14.55" customHeight="1" x14ac:dyDescent="0.3">
      <c r="A1835" s="120">
        <v>1830</v>
      </c>
      <c r="B1835" s="120" t="s">
        <v>5879</v>
      </c>
      <c r="C1835" s="120" t="s">
        <v>178</v>
      </c>
      <c r="D1835" s="120" t="s">
        <v>850</v>
      </c>
      <c r="E1835" s="120" t="s">
        <v>851</v>
      </c>
      <c r="F1835" s="120" t="s">
        <v>852</v>
      </c>
      <c r="G1835" s="120" t="s">
        <v>853</v>
      </c>
      <c r="H1835" s="120" t="s">
        <v>854</v>
      </c>
      <c r="I1835" s="120">
        <v>40699</v>
      </c>
      <c r="J1835" s="120" t="s">
        <v>2253</v>
      </c>
      <c r="K1835" s="120">
        <v>40699</v>
      </c>
      <c r="L1835" s="120" t="s">
        <v>1019</v>
      </c>
      <c r="M1835" s="120" t="s">
        <v>1020</v>
      </c>
      <c r="N1835" s="120">
        <v>382197</v>
      </c>
      <c r="O1835" s="120" t="s">
        <v>878</v>
      </c>
      <c r="P1835" s="120">
        <v>91355</v>
      </c>
      <c r="Q1835" s="120" t="s">
        <v>879</v>
      </c>
      <c r="R1835" s="120" t="s">
        <v>179</v>
      </c>
      <c r="S1835" s="120" t="s">
        <v>880</v>
      </c>
      <c r="T1835" s="120" t="s">
        <v>218</v>
      </c>
      <c r="U1835" s="120" t="s">
        <v>186</v>
      </c>
      <c r="V1835" s="120">
        <v>0</v>
      </c>
      <c r="W1835" s="120" t="s">
        <v>5880</v>
      </c>
      <c r="X1835" s="120">
        <v>16524626</v>
      </c>
      <c r="Y1835" s="120" t="s">
        <v>881</v>
      </c>
      <c r="Z1835" s="120" t="s">
        <v>882</v>
      </c>
      <c r="AA1835" s="123">
        <v>25613</v>
      </c>
      <c r="AB1835" s="120" t="s">
        <v>548</v>
      </c>
      <c r="AC1835" s="120">
        <v>12</v>
      </c>
      <c r="AD1835" s="120" t="s">
        <v>192</v>
      </c>
      <c r="AE1835" s="120" t="s">
        <v>882</v>
      </c>
      <c r="AF1835" s="123">
        <v>0</v>
      </c>
      <c r="AG1835" s="123">
        <v>0</v>
      </c>
      <c r="AH1835" s="120" t="s">
        <v>184</v>
      </c>
      <c r="AI1835" s="123">
        <v>15819</v>
      </c>
      <c r="AJ1835" s="123">
        <v>307.77</v>
      </c>
      <c r="AK1835" s="123">
        <v>16126.77</v>
      </c>
      <c r="AL1835" s="123">
        <v>10909</v>
      </c>
      <c r="AM1835" s="123">
        <v>2382.2800000000002</v>
      </c>
      <c r="AN1835" s="123">
        <v>13291.28</v>
      </c>
      <c r="AO1835" s="123">
        <v>10909.68</v>
      </c>
      <c r="AP1835" s="123">
        <v>2382.2800000000002</v>
      </c>
      <c r="AQ1835" s="123">
        <v>13291.96</v>
      </c>
      <c r="AR1835" s="120">
        <v>41</v>
      </c>
      <c r="AS1835" s="120">
        <f>VLOOKUP(X1835:X4098,[7]Sheet1!$T$2:$AC$1764,10,0)</f>
        <v>1686</v>
      </c>
      <c r="AT1835" s="107" t="str">
        <f>VLOOKUP(X1835:X4092,'[8]Asset Classification'!$J$3:$S$2325,10,0)</f>
        <v>&gt;180</v>
      </c>
      <c r="AU1835" s="120"/>
      <c r="AV1835" s="120"/>
      <c r="AW1835" s="120"/>
      <c r="AX1835" s="120" t="s">
        <v>544</v>
      </c>
      <c r="AY1835" s="120" t="s">
        <v>545</v>
      </c>
      <c r="AZ1835" s="120"/>
      <c r="BA1835" s="120"/>
      <c r="BB1835" s="126"/>
      <c r="BC1835" s="110"/>
      <c r="BD1835" s="111"/>
      <c r="BE1835" s="111"/>
      <c r="BF1835" s="112"/>
      <c r="BG1835" s="111"/>
      <c r="BH1835" s="113"/>
      <c r="BI1835" s="111"/>
      <c r="BJ1835" s="111"/>
      <c r="BK1835" s="114"/>
      <c r="BL1835" s="122"/>
    </row>
    <row r="1836" spans="1:64" s="125" customFormat="1" ht="14.55" customHeight="1" x14ac:dyDescent="0.3">
      <c r="A1836" s="120">
        <v>1831</v>
      </c>
      <c r="B1836" s="120" t="s">
        <v>5879</v>
      </c>
      <c r="C1836" s="120" t="s">
        <v>178</v>
      </c>
      <c r="D1836" s="120" t="s">
        <v>850</v>
      </c>
      <c r="E1836" s="120" t="s">
        <v>851</v>
      </c>
      <c r="F1836" s="120" t="s">
        <v>852</v>
      </c>
      <c r="G1836" s="120" t="s">
        <v>853</v>
      </c>
      <c r="H1836" s="120" t="s">
        <v>854</v>
      </c>
      <c r="I1836" s="120">
        <v>40708</v>
      </c>
      <c r="J1836" s="120" t="s">
        <v>1402</v>
      </c>
      <c r="K1836" s="120">
        <v>40708</v>
      </c>
      <c r="L1836" s="120" t="s">
        <v>961</v>
      </c>
      <c r="M1836" s="120" t="s">
        <v>962</v>
      </c>
      <c r="N1836" s="120">
        <v>377385</v>
      </c>
      <c r="O1836" s="120" t="s">
        <v>1073</v>
      </c>
      <c r="P1836" s="120">
        <v>91428</v>
      </c>
      <c r="Q1836" s="120" t="s">
        <v>1074</v>
      </c>
      <c r="R1836" s="120" t="s">
        <v>179</v>
      </c>
      <c r="S1836" s="120" t="s">
        <v>1091</v>
      </c>
      <c r="T1836" s="120" t="s">
        <v>185</v>
      </c>
      <c r="U1836" s="120" t="s">
        <v>181</v>
      </c>
      <c r="V1836" s="120">
        <v>0</v>
      </c>
      <c r="W1836" s="120" t="s">
        <v>5880</v>
      </c>
      <c r="X1836" s="120">
        <v>19283577</v>
      </c>
      <c r="Y1836" s="120" t="s">
        <v>1092</v>
      </c>
      <c r="Z1836" s="120" t="s">
        <v>625</v>
      </c>
      <c r="AA1836" s="123">
        <v>20744</v>
      </c>
      <c r="AB1836" s="120" t="s">
        <v>189</v>
      </c>
      <c r="AC1836" s="120">
        <v>18</v>
      </c>
      <c r="AD1836" s="120" t="s">
        <v>190</v>
      </c>
      <c r="AE1836" s="120" t="s">
        <v>625</v>
      </c>
      <c r="AF1836" s="123">
        <v>1390</v>
      </c>
      <c r="AG1836" s="123">
        <v>1390</v>
      </c>
      <c r="AH1836" s="120" t="s">
        <v>188</v>
      </c>
      <c r="AI1836" s="123">
        <v>2649.05</v>
      </c>
      <c r="AJ1836" s="123">
        <v>1686.67</v>
      </c>
      <c r="AK1836" s="123">
        <v>4335.72</v>
      </c>
      <c r="AL1836" s="123">
        <v>18856.95</v>
      </c>
      <c r="AM1836" s="123">
        <v>763.51</v>
      </c>
      <c r="AN1836" s="123">
        <v>19620.46</v>
      </c>
      <c r="AO1836" s="123">
        <v>18094.95</v>
      </c>
      <c r="AP1836" s="123">
        <v>763.51</v>
      </c>
      <c r="AQ1836" s="123">
        <v>18858.46</v>
      </c>
      <c r="AR1836" s="120">
        <v>43</v>
      </c>
      <c r="AS1836" s="120">
        <f>VLOOKUP(X1836:X4099,[7]Sheet1!$T$2:$AC$1764,10,0)</f>
        <v>1687</v>
      </c>
      <c r="AT1836" s="107" t="str">
        <f>VLOOKUP(X1836:X4093,'[8]Asset Classification'!$J$3:$S$2325,10,0)</f>
        <v>&gt;180</v>
      </c>
      <c r="AU1836" s="120"/>
      <c r="AV1836" s="120"/>
      <c r="AW1836" s="120"/>
      <c r="AX1836" s="120" t="s">
        <v>544</v>
      </c>
      <c r="AY1836" s="120" t="s">
        <v>545</v>
      </c>
      <c r="AZ1836" s="120"/>
      <c r="BA1836" s="120"/>
      <c r="BB1836" s="126"/>
      <c r="BC1836" s="110"/>
      <c r="BD1836" s="111"/>
      <c r="BE1836" s="111"/>
      <c r="BF1836" s="112"/>
      <c r="BG1836" s="111"/>
      <c r="BH1836" s="113"/>
      <c r="BI1836" s="111"/>
      <c r="BJ1836" s="111"/>
      <c r="BK1836" s="114"/>
      <c r="BL1836" s="122"/>
    </row>
    <row r="1837" spans="1:64" s="125" customFormat="1" ht="14.55" customHeight="1" x14ac:dyDescent="0.3">
      <c r="A1837" s="120">
        <v>1832</v>
      </c>
      <c r="B1837" s="120" t="s">
        <v>5879</v>
      </c>
      <c r="C1837" s="120" t="s">
        <v>178</v>
      </c>
      <c r="D1837" s="120" t="s">
        <v>850</v>
      </c>
      <c r="E1837" s="120" t="s">
        <v>851</v>
      </c>
      <c r="F1837" s="120" t="s">
        <v>852</v>
      </c>
      <c r="G1837" s="120" t="s">
        <v>853</v>
      </c>
      <c r="H1837" s="120" t="s">
        <v>854</v>
      </c>
      <c r="I1837" s="120">
        <v>40735</v>
      </c>
      <c r="J1837" s="120" t="s">
        <v>915</v>
      </c>
      <c r="K1837" s="120">
        <v>40735</v>
      </c>
      <c r="L1837" s="120" t="s">
        <v>916</v>
      </c>
      <c r="M1837" s="120" t="s">
        <v>917</v>
      </c>
      <c r="N1837" s="120">
        <v>62866</v>
      </c>
      <c r="O1837" s="120" t="s">
        <v>1133</v>
      </c>
      <c r="P1837" s="120">
        <v>91356</v>
      </c>
      <c r="Q1837" s="120" t="s">
        <v>1134</v>
      </c>
      <c r="R1837" s="120" t="s">
        <v>179</v>
      </c>
      <c r="S1837" s="120" t="s">
        <v>1135</v>
      </c>
      <c r="T1837" s="120" t="s">
        <v>185</v>
      </c>
      <c r="U1837" s="120" t="s">
        <v>186</v>
      </c>
      <c r="V1837" s="120">
        <v>0</v>
      </c>
      <c r="W1837" s="120" t="s">
        <v>5880</v>
      </c>
      <c r="X1837" s="120">
        <v>20671729</v>
      </c>
      <c r="Y1837" s="120" t="s">
        <v>1136</v>
      </c>
      <c r="Z1837" s="120" t="s">
        <v>1137</v>
      </c>
      <c r="AA1837" s="123">
        <v>20744</v>
      </c>
      <c r="AB1837" s="120" t="s">
        <v>197</v>
      </c>
      <c r="AC1837" s="120">
        <v>18</v>
      </c>
      <c r="AD1837" s="120" t="s">
        <v>190</v>
      </c>
      <c r="AE1837" s="120" t="s">
        <v>1137</v>
      </c>
      <c r="AF1837" s="123">
        <v>1390</v>
      </c>
      <c r="AG1837" s="123">
        <v>1390</v>
      </c>
      <c r="AH1837" s="120" t="s">
        <v>582</v>
      </c>
      <c r="AI1837" s="123">
        <v>20979.919999999998</v>
      </c>
      <c r="AJ1837" s="123">
        <v>301</v>
      </c>
      <c r="AK1837" s="123">
        <v>21280.92</v>
      </c>
      <c r="AL1837" s="123">
        <v>729.08</v>
      </c>
      <c r="AM1837" s="123">
        <v>0</v>
      </c>
      <c r="AN1837" s="123">
        <v>729.08</v>
      </c>
      <c r="AO1837" s="123">
        <v>0</v>
      </c>
      <c r="AP1837" s="123">
        <v>0</v>
      </c>
      <c r="AQ1837" s="123">
        <v>0</v>
      </c>
      <c r="AR1837" s="120">
        <v>46</v>
      </c>
      <c r="AS1837" s="120"/>
      <c r="AT1837" s="107" t="str">
        <f>VLOOKUP(X1837:X4094,'[8]Asset Classification'!$J$3:$S$2325,10,0)</f>
        <v>Standard</v>
      </c>
      <c r="AU1837" s="120"/>
      <c r="AV1837" s="120"/>
      <c r="AW1837" s="120"/>
      <c r="AX1837" s="120" t="s">
        <v>544</v>
      </c>
      <c r="AY1837" s="120" t="s">
        <v>545</v>
      </c>
      <c r="AZ1837" s="120"/>
      <c r="BA1837" s="120"/>
      <c r="BB1837" s="126"/>
      <c r="BC1837" s="110"/>
      <c r="BD1837" s="111"/>
      <c r="BE1837" s="111"/>
      <c r="BF1837" s="112"/>
      <c r="BG1837" s="111"/>
      <c r="BH1837" s="113"/>
      <c r="BI1837" s="111"/>
      <c r="BJ1837" s="111"/>
      <c r="BK1837" s="114"/>
      <c r="BL1837" s="122"/>
    </row>
    <row r="1838" spans="1:64" s="125" customFormat="1" ht="14.55" customHeight="1" x14ac:dyDescent="0.3">
      <c r="A1838" s="120">
        <v>1833</v>
      </c>
      <c r="B1838" s="120" t="s">
        <v>5879</v>
      </c>
      <c r="C1838" s="120" t="s">
        <v>178</v>
      </c>
      <c r="D1838" s="120" t="s">
        <v>850</v>
      </c>
      <c r="E1838" s="120" t="s">
        <v>851</v>
      </c>
      <c r="F1838" s="120" t="s">
        <v>852</v>
      </c>
      <c r="G1838" s="120" t="s">
        <v>853</v>
      </c>
      <c r="H1838" s="120" t="s">
        <v>854</v>
      </c>
      <c r="I1838" s="120">
        <v>40735</v>
      </c>
      <c r="J1838" s="120" t="s">
        <v>915</v>
      </c>
      <c r="K1838" s="120">
        <v>40735</v>
      </c>
      <c r="L1838" s="120" t="s">
        <v>890</v>
      </c>
      <c r="M1838" s="120" t="s">
        <v>891</v>
      </c>
      <c r="N1838" s="120">
        <v>62967</v>
      </c>
      <c r="O1838" s="120" t="s">
        <v>908</v>
      </c>
      <c r="P1838" s="120">
        <v>91359</v>
      </c>
      <c r="Q1838" s="120" t="s">
        <v>1095</v>
      </c>
      <c r="R1838" s="120" t="s">
        <v>179</v>
      </c>
      <c r="S1838" s="120" t="s">
        <v>1096</v>
      </c>
      <c r="T1838" s="120" t="s">
        <v>185</v>
      </c>
      <c r="U1838" s="120" t="s">
        <v>186</v>
      </c>
      <c r="V1838" s="120">
        <v>0</v>
      </c>
      <c r="W1838" s="120" t="s">
        <v>5880</v>
      </c>
      <c r="X1838" s="120">
        <v>19392757</v>
      </c>
      <c r="Y1838" s="120" t="s">
        <v>1097</v>
      </c>
      <c r="Z1838" s="120" t="s">
        <v>1098</v>
      </c>
      <c r="AA1838" s="123">
        <v>20744</v>
      </c>
      <c r="AB1838" s="120" t="s">
        <v>194</v>
      </c>
      <c r="AC1838" s="120">
        <v>18</v>
      </c>
      <c r="AD1838" s="120" t="s">
        <v>190</v>
      </c>
      <c r="AE1838" s="120" t="s">
        <v>1098</v>
      </c>
      <c r="AF1838" s="123">
        <v>1390</v>
      </c>
      <c r="AG1838" s="123">
        <v>1390</v>
      </c>
      <c r="AH1838" s="120" t="s">
        <v>473</v>
      </c>
      <c r="AI1838" s="123">
        <v>21287.29</v>
      </c>
      <c r="AJ1838" s="123">
        <v>435</v>
      </c>
      <c r="AK1838" s="123">
        <v>21722.29</v>
      </c>
      <c r="AL1838" s="123">
        <v>930.71</v>
      </c>
      <c r="AM1838" s="123">
        <v>0</v>
      </c>
      <c r="AN1838" s="123">
        <v>930.71</v>
      </c>
      <c r="AO1838" s="123">
        <v>0</v>
      </c>
      <c r="AP1838" s="123">
        <v>0</v>
      </c>
      <c r="AQ1838" s="123">
        <v>0</v>
      </c>
      <c r="AR1838" s="120">
        <v>45</v>
      </c>
      <c r="AS1838" s="120"/>
      <c r="AT1838" s="107" t="str">
        <f>VLOOKUP(X1838:X4095,'[8]Asset Classification'!$J$3:$S$2325,10,0)</f>
        <v>Standard</v>
      </c>
      <c r="AU1838" s="120"/>
      <c r="AV1838" s="120"/>
      <c r="AW1838" s="120"/>
      <c r="AX1838" s="120" t="s">
        <v>544</v>
      </c>
      <c r="AY1838" s="120" t="s">
        <v>545</v>
      </c>
      <c r="AZ1838" s="120"/>
      <c r="BA1838" s="120"/>
      <c r="BB1838" s="126"/>
      <c r="BC1838" s="110"/>
      <c r="BD1838" s="111"/>
      <c r="BE1838" s="111"/>
      <c r="BF1838" s="112"/>
      <c r="BG1838" s="111"/>
      <c r="BH1838" s="113"/>
      <c r="BI1838" s="111"/>
      <c r="BJ1838" s="111"/>
      <c r="BK1838" s="114"/>
      <c r="BL1838" s="122"/>
    </row>
    <row r="1839" spans="1:64" s="125" customFormat="1" ht="14.55" customHeight="1" x14ac:dyDescent="0.3">
      <c r="A1839" s="120">
        <v>1834</v>
      </c>
      <c r="B1839" s="120" t="s">
        <v>5879</v>
      </c>
      <c r="C1839" s="120" t="s">
        <v>178</v>
      </c>
      <c r="D1839" s="120" t="s">
        <v>850</v>
      </c>
      <c r="E1839" s="120" t="s">
        <v>851</v>
      </c>
      <c r="F1839" s="120" t="s">
        <v>852</v>
      </c>
      <c r="G1839" s="120" t="s">
        <v>853</v>
      </c>
      <c r="H1839" s="120" t="s">
        <v>854</v>
      </c>
      <c r="I1839" s="120">
        <v>178001</v>
      </c>
      <c r="J1839" s="120" t="s">
        <v>924</v>
      </c>
      <c r="K1839" s="120">
        <v>178001</v>
      </c>
      <c r="L1839" s="120" t="s">
        <v>925</v>
      </c>
      <c r="M1839" s="120" t="s">
        <v>926</v>
      </c>
      <c r="N1839" s="120">
        <v>353633</v>
      </c>
      <c r="O1839" s="120" t="s">
        <v>1262</v>
      </c>
      <c r="P1839" s="120">
        <v>91446</v>
      </c>
      <c r="Q1839" s="120" t="s">
        <v>1263</v>
      </c>
      <c r="R1839" s="120" t="s">
        <v>179</v>
      </c>
      <c r="S1839" s="120" t="s">
        <v>1264</v>
      </c>
      <c r="T1839" s="120" t="s">
        <v>185</v>
      </c>
      <c r="U1839" s="120" t="s">
        <v>186</v>
      </c>
      <c r="V1839" s="120">
        <v>0</v>
      </c>
      <c r="W1839" s="120" t="s">
        <v>5880</v>
      </c>
      <c r="X1839" s="120">
        <v>21527807</v>
      </c>
      <c r="Y1839" s="120" t="s">
        <v>1265</v>
      </c>
      <c r="Z1839" s="120" t="s">
        <v>213</v>
      </c>
      <c r="AA1839" s="123">
        <v>37339</v>
      </c>
      <c r="AB1839" s="120" t="s">
        <v>197</v>
      </c>
      <c r="AC1839" s="120">
        <v>24</v>
      </c>
      <c r="AD1839" s="120" t="s">
        <v>192</v>
      </c>
      <c r="AE1839" s="120" t="s">
        <v>213</v>
      </c>
      <c r="AF1839" s="123">
        <v>1980</v>
      </c>
      <c r="AG1839" s="123">
        <v>1980</v>
      </c>
      <c r="AH1839" s="120" t="s">
        <v>791</v>
      </c>
      <c r="AI1839" s="123">
        <v>39408.04</v>
      </c>
      <c r="AJ1839" s="123">
        <v>4446.99</v>
      </c>
      <c r="AK1839" s="123">
        <v>43855.03</v>
      </c>
      <c r="AL1839" s="123">
        <v>1436.62</v>
      </c>
      <c r="AM1839" s="123">
        <v>0</v>
      </c>
      <c r="AN1839" s="123">
        <v>1436.62</v>
      </c>
      <c r="AO1839" s="123">
        <v>0</v>
      </c>
      <c r="AP1839" s="123">
        <v>0</v>
      </c>
      <c r="AQ1839" s="123">
        <v>0</v>
      </c>
      <c r="AR1839" s="120">
        <v>45</v>
      </c>
      <c r="AS1839" s="120"/>
      <c r="AT1839" s="107" t="str">
        <f>VLOOKUP(X1839:X4096,'[8]Asset Classification'!$J$3:$S$2325,10,0)</f>
        <v>Standard</v>
      </c>
      <c r="AU1839" s="120"/>
      <c r="AV1839" s="120"/>
      <c r="AW1839" s="120"/>
      <c r="AX1839" s="120" t="s">
        <v>544</v>
      </c>
      <c r="AY1839" s="120" t="s">
        <v>545</v>
      </c>
      <c r="AZ1839" s="120"/>
      <c r="BA1839" s="120"/>
      <c r="BB1839" s="126"/>
      <c r="BC1839" s="110"/>
      <c r="BD1839" s="111"/>
      <c r="BE1839" s="111"/>
      <c r="BF1839" s="112"/>
      <c r="BG1839" s="111"/>
      <c r="BH1839" s="113"/>
      <c r="BI1839" s="111"/>
      <c r="BJ1839" s="111"/>
      <c r="BK1839" s="114"/>
      <c r="BL1839" s="122"/>
    </row>
    <row r="1840" spans="1:64" s="125" customFormat="1" ht="14.55" customHeight="1" x14ac:dyDescent="0.3">
      <c r="A1840" s="120">
        <v>1835</v>
      </c>
      <c r="B1840" s="120" t="s">
        <v>5879</v>
      </c>
      <c r="C1840" s="120" t="s">
        <v>178</v>
      </c>
      <c r="D1840" s="120" t="s">
        <v>850</v>
      </c>
      <c r="E1840" s="120" t="s">
        <v>851</v>
      </c>
      <c r="F1840" s="120" t="s">
        <v>852</v>
      </c>
      <c r="G1840" s="120" t="s">
        <v>853</v>
      </c>
      <c r="H1840" s="120" t="s">
        <v>854</v>
      </c>
      <c r="I1840" s="120">
        <v>40714</v>
      </c>
      <c r="J1840" s="120" t="s">
        <v>1081</v>
      </c>
      <c r="K1840" s="120">
        <v>40714</v>
      </c>
      <c r="L1840" s="120" t="s">
        <v>916</v>
      </c>
      <c r="M1840" s="120" t="s">
        <v>917</v>
      </c>
      <c r="N1840" s="120">
        <v>305078</v>
      </c>
      <c r="O1840" s="120" t="s">
        <v>1262</v>
      </c>
      <c r="P1840" s="120">
        <v>91446</v>
      </c>
      <c r="Q1840" s="120" t="s">
        <v>1263</v>
      </c>
      <c r="R1840" s="120" t="s">
        <v>179</v>
      </c>
      <c r="S1840" s="120" t="s">
        <v>1270</v>
      </c>
      <c r="T1840" s="120" t="s">
        <v>185</v>
      </c>
      <c r="U1840" s="120" t="s">
        <v>181</v>
      </c>
      <c r="V1840" s="120">
        <v>0</v>
      </c>
      <c r="W1840" s="120" t="s">
        <v>5880</v>
      </c>
      <c r="X1840" s="120">
        <v>21557514</v>
      </c>
      <c r="Y1840" s="120" t="s">
        <v>1271</v>
      </c>
      <c r="Z1840" s="120" t="s">
        <v>213</v>
      </c>
      <c r="AA1840" s="123">
        <v>37339</v>
      </c>
      <c r="AB1840" s="120" t="s">
        <v>197</v>
      </c>
      <c r="AC1840" s="120">
        <v>24</v>
      </c>
      <c r="AD1840" s="120" t="s">
        <v>192</v>
      </c>
      <c r="AE1840" s="120" t="s">
        <v>213</v>
      </c>
      <c r="AF1840" s="123">
        <v>1980</v>
      </c>
      <c r="AG1840" s="123">
        <v>1980</v>
      </c>
      <c r="AH1840" s="120" t="s">
        <v>698</v>
      </c>
      <c r="AI1840" s="123">
        <v>39487.040000000001</v>
      </c>
      <c r="AJ1840" s="123">
        <v>6047.54</v>
      </c>
      <c r="AK1840" s="123">
        <v>45534.58</v>
      </c>
      <c r="AL1840" s="123">
        <v>1053.95</v>
      </c>
      <c r="AM1840" s="123">
        <v>0</v>
      </c>
      <c r="AN1840" s="123">
        <v>1053.95</v>
      </c>
      <c r="AO1840" s="123">
        <v>0</v>
      </c>
      <c r="AP1840" s="123">
        <v>0</v>
      </c>
      <c r="AQ1840" s="123">
        <v>0</v>
      </c>
      <c r="AR1840" s="120">
        <v>45</v>
      </c>
      <c r="AS1840" s="120"/>
      <c r="AT1840" s="107" t="str">
        <f>VLOOKUP(X1840:X4097,'[8]Asset Classification'!$J$3:$S$2325,10,0)</f>
        <v>Standard</v>
      </c>
      <c r="AU1840" s="120"/>
      <c r="AV1840" s="120"/>
      <c r="AW1840" s="120"/>
      <c r="AX1840" s="120" t="s">
        <v>544</v>
      </c>
      <c r="AY1840" s="120" t="s">
        <v>545</v>
      </c>
      <c r="AZ1840" s="120"/>
      <c r="BA1840" s="120"/>
      <c r="BB1840" s="126"/>
      <c r="BC1840" s="110"/>
      <c r="BD1840" s="111"/>
      <c r="BE1840" s="111"/>
      <c r="BF1840" s="112"/>
      <c r="BG1840" s="111"/>
      <c r="BH1840" s="113"/>
      <c r="BI1840" s="111"/>
      <c r="BJ1840" s="111"/>
      <c r="BK1840" s="114"/>
      <c r="BL1840" s="122"/>
    </row>
    <row r="1841" spans="1:64" s="125" customFormat="1" ht="14.55" customHeight="1" x14ac:dyDescent="0.3">
      <c r="A1841" s="120">
        <v>1836</v>
      </c>
      <c r="B1841" s="120" t="s">
        <v>5879</v>
      </c>
      <c r="C1841" s="120" t="s">
        <v>178</v>
      </c>
      <c r="D1841" s="120" t="s">
        <v>850</v>
      </c>
      <c r="E1841" s="120" t="s">
        <v>851</v>
      </c>
      <c r="F1841" s="120" t="s">
        <v>852</v>
      </c>
      <c r="G1841" s="120" t="s">
        <v>853</v>
      </c>
      <c r="H1841" s="120" t="s">
        <v>854</v>
      </c>
      <c r="I1841" s="120">
        <v>40717</v>
      </c>
      <c r="J1841" s="120" t="s">
        <v>854</v>
      </c>
      <c r="K1841" s="120">
        <v>40717</v>
      </c>
      <c r="L1841" s="120" t="s">
        <v>906</v>
      </c>
      <c r="M1841" s="120" t="s">
        <v>907</v>
      </c>
      <c r="N1841" s="120">
        <v>348586</v>
      </c>
      <c r="O1841" s="120" t="s">
        <v>1028</v>
      </c>
      <c r="P1841" s="120">
        <v>91400</v>
      </c>
      <c r="Q1841" s="120" t="s">
        <v>1029</v>
      </c>
      <c r="R1841" s="120" t="s">
        <v>179</v>
      </c>
      <c r="S1841" s="120" t="s">
        <v>1030</v>
      </c>
      <c r="T1841" s="120" t="s">
        <v>185</v>
      </c>
      <c r="U1841" s="120" t="s">
        <v>186</v>
      </c>
      <c r="V1841" s="120">
        <v>0</v>
      </c>
      <c r="W1841" s="120" t="s">
        <v>5880</v>
      </c>
      <c r="X1841" s="120">
        <v>18662525</v>
      </c>
      <c r="Y1841" s="120" t="s">
        <v>693</v>
      </c>
      <c r="Z1841" s="120" t="s">
        <v>1031</v>
      </c>
      <c r="AA1841" s="123">
        <v>31116</v>
      </c>
      <c r="AB1841" s="120" t="s">
        <v>194</v>
      </c>
      <c r="AC1841" s="120">
        <v>24</v>
      </c>
      <c r="AD1841" s="120" t="s">
        <v>192</v>
      </c>
      <c r="AE1841" s="120" t="s">
        <v>1031</v>
      </c>
      <c r="AF1841" s="123">
        <v>1645</v>
      </c>
      <c r="AG1841" s="123">
        <v>1645</v>
      </c>
      <c r="AH1841" s="120" t="s">
        <v>698</v>
      </c>
      <c r="AI1841" s="123">
        <v>31304.04</v>
      </c>
      <c r="AJ1841" s="123">
        <v>362</v>
      </c>
      <c r="AK1841" s="123">
        <v>31666.04</v>
      </c>
      <c r="AL1841" s="123">
        <v>191.96</v>
      </c>
      <c r="AM1841" s="123">
        <v>0</v>
      </c>
      <c r="AN1841" s="123">
        <v>191.96</v>
      </c>
      <c r="AO1841" s="123">
        <v>0</v>
      </c>
      <c r="AP1841" s="123">
        <v>0</v>
      </c>
      <c r="AQ1841" s="123">
        <v>0</v>
      </c>
      <c r="AR1841" s="120">
        <v>44</v>
      </c>
      <c r="AS1841" s="120"/>
      <c r="AT1841" s="107" t="str">
        <f>VLOOKUP(X1841:X4098,'[8]Asset Classification'!$J$3:$S$2325,10,0)</f>
        <v>Standard</v>
      </c>
      <c r="AU1841" s="120"/>
      <c r="AV1841" s="120"/>
      <c r="AW1841" s="120"/>
      <c r="AX1841" s="120" t="s">
        <v>544</v>
      </c>
      <c r="AY1841" s="120" t="s">
        <v>545</v>
      </c>
      <c r="AZ1841" s="120"/>
      <c r="BA1841" s="120"/>
      <c r="BB1841" s="126"/>
      <c r="BC1841" s="110"/>
      <c r="BD1841" s="111"/>
      <c r="BE1841" s="111"/>
      <c r="BF1841" s="112"/>
      <c r="BG1841" s="111"/>
      <c r="BH1841" s="113"/>
      <c r="BI1841" s="111"/>
      <c r="BJ1841" s="111"/>
      <c r="BK1841" s="114"/>
      <c r="BL1841" s="122"/>
    </row>
    <row r="1842" spans="1:64" s="125" customFormat="1" ht="14.55" customHeight="1" x14ac:dyDescent="0.3">
      <c r="A1842" s="120">
        <v>1837</v>
      </c>
      <c r="B1842" s="120" t="s">
        <v>5879</v>
      </c>
      <c r="C1842" s="120" t="s">
        <v>178</v>
      </c>
      <c r="D1842" s="120" t="s">
        <v>850</v>
      </c>
      <c r="E1842" s="120" t="s">
        <v>851</v>
      </c>
      <c r="F1842" s="120" t="s">
        <v>852</v>
      </c>
      <c r="G1842" s="120" t="s">
        <v>853</v>
      </c>
      <c r="H1842" s="120" t="s">
        <v>854</v>
      </c>
      <c r="I1842" s="120">
        <v>40717</v>
      </c>
      <c r="J1842" s="120" t="s">
        <v>854</v>
      </c>
      <c r="K1842" s="120">
        <v>40717</v>
      </c>
      <c r="L1842" s="120" t="s">
        <v>906</v>
      </c>
      <c r="M1842" s="120" t="s">
        <v>907</v>
      </c>
      <c r="N1842" s="120">
        <v>348586</v>
      </c>
      <c r="O1842" s="120" t="s">
        <v>1028</v>
      </c>
      <c r="P1842" s="120">
        <v>91400</v>
      </c>
      <c r="Q1842" s="120" t="s">
        <v>1029</v>
      </c>
      <c r="R1842" s="120" t="s">
        <v>179</v>
      </c>
      <c r="S1842" s="120" t="s">
        <v>1042</v>
      </c>
      <c r="T1842" s="120" t="s">
        <v>185</v>
      </c>
      <c r="U1842" s="120" t="s">
        <v>181</v>
      </c>
      <c r="V1842" s="120">
        <v>0</v>
      </c>
      <c r="W1842" s="120" t="s">
        <v>5880</v>
      </c>
      <c r="X1842" s="120">
        <v>18681087</v>
      </c>
      <c r="Y1842" s="120" t="s">
        <v>1043</v>
      </c>
      <c r="Z1842" s="120" t="s">
        <v>609</v>
      </c>
      <c r="AA1842" s="123">
        <v>31116</v>
      </c>
      <c r="AB1842" s="120" t="s">
        <v>194</v>
      </c>
      <c r="AC1842" s="120">
        <v>24</v>
      </c>
      <c r="AD1842" s="120" t="s">
        <v>192</v>
      </c>
      <c r="AE1842" s="120" t="s">
        <v>609</v>
      </c>
      <c r="AF1842" s="123">
        <v>1645</v>
      </c>
      <c r="AG1842" s="123">
        <v>1645</v>
      </c>
      <c r="AH1842" s="120" t="s">
        <v>698</v>
      </c>
      <c r="AI1842" s="123">
        <v>31304.04</v>
      </c>
      <c r="AJ1842" s="123">
        <v>358</v>
      </c>
      <c r="AK1842" s="123">
        <v>31662.04</v>
      </c>
      <c r="AL1842" s="123">
        <v>191.96</v>
      </c>
      <c r="AM1842" s="123">
        <v>0</v>
      </c>
      <c r="AN1842" s="123">
        <v>191.96</v>
      </c>
      <c r="AO1842" s="123">
        <v>0</v>
      </c>
      <c r="AP1842" s="123">
        <v>0</v>
      </c>
      <c r="AQ1842" s="123">
        <v>0</v>
      </c>
      <c r="AR1842" s="120">
        <v>44</v>
      </c>
      <c r="AS1842" s="120"/>
      <c r="AT1842" s="107" t="str">
        <f>VLOOKUP(X1842:X4099,'[8]Asset Classification'!$J$3:$S$2325,10,0)</f>
        <v>Standard</v>
      </c>
      <c r="AU1842" s="120"/>
      <c r="AV1842" s="120"/>
      <c r="AW1842" s="120"/>
      <c r="AX1842" s="120" t="s">
        <v>544</v>
      </c>
      <c r="AY1842" s="120" t="s">
        <v>545</v>
      </c>
      <c r="AZ1842" s="120"/>
      <c r="BA1842" s="120"/>
      <c r="BB1842" s="126"/>
      <c r="BC1842" s="110"/>
      <c r="BD1842" s="111"/>
      <c r="BE1842" s="111"/>
      <c r="BF1842" s="112"/>
      <c r="BG1842" s="111"/>
      <c r="BH1842" s="113"/>
      <c r="BI1842" s="111"/>
      <c r="BJ1842" s="111"/>
      <c r="BK1842" s="114"/>
      <c r="BL1842" s="122"/>
    </row>
    <row r="1843" spans="1:64" s="125" customFormat="1" ht="14.55" customHeight="1" x14ac:dyDescent="0.3">
      <c r="A1843" s="120">
        <v>1838</v>
      </c>
      <c r="B1843" s="120" t="s">
        <v>5879</v>
      </c>
      <c r="C1843" s="120" t="s">
        <v>178</v>
      </c>
      <c r="D1843" s="120" t="s">
        <v>850</v>
      </c>
      <c r="E1843" s="120" t="s">
        <v>851</v>
      </c>
      <c r="F1843" s="120" t="s">
        <v>852</v>
      </c>
      <c r="G1843" s="120" t="s">
        <v>853</v>
      </c>
      <c r="H1843" s="120" t="s">
        <v>854</v>
      </c>
      <c r="I1843" s="120">
        <v>40745</v>
      </c>
      <c r="J1843" s="120" t="s">
        <v>1245</v>
      </c>
      <c r="K1843" s="120">
        <v>40745</v>
      </c>
      <c r="L1843" s="120" t="s">
        <v>1019</v>
      </c>
      <c r="M1843" s="120" t="s">
        <v>1020</v>
      </c>
      <c r="N1843" s="120">
        <v>411319</v>
      </c>
      <c r="O1843" s="120" t="s">
        <v>930</v>
      </c>
      <c r="P1843" s="120">
        <v>91365</v>
      </c>
      <c r="Q1843" s="120" t="s">
        <v>1099</v>
      </c>
      <c r="R1843" s="120" t="s">
        <v>179</v>
      </c>
      <c r="S1843" s="120" t="s">
        <v>1100</v>
      </c>
      <c r="T1843" s="120" t="s">
        <v>185</v>
      </c>
      <c r="U1843" s="120" t="s">
        <v>181</v>
      </c>
      <c r="V1843" s="120">
        <v>0</v>
      </c>
      <c r="W1843" s="120" t="s">
        <v>5880</v>
      </c>
      <c r="X1843" s="120">
        <v>19409198</v>
      </c>
      <c r="Y1843" s="120" t="s">
        <v>1101</v>
      </c>
      <c r="Z1843" s="120" t="s">
        <v>1102</v>
      </c>
      <c r="AA1843" s="123">
        <v>20744</v>
      </c>
      <c r="AB1843" s="120" t="s">
        <v>548</v>
      </c>
      <c r="AC1843" s="120">
        <v>18</v>
      </c>
      <c r="AD1843" s="120" t="s">
        <v>190</v>
      </c>
      <c r="AE1843" s="120" t="s">
        <v>1102</v>
      </c>
      <c r="AF1843" s="123">
        <v>1390</v>
      </c>
      <c r="AG1843" s="123">
        <v>1390</v>
      </c>
      <c r="AH1843" s="120" t="s">
        <v>698</v>
      </c>
      <c r="AI1843" s="123">
        <v>21002.58</v>
      </c>
      <c r="AJ1843" s="123">
        <v>726.59</v>
      </c>
      <c r="AK1843" s="123">
        <v>21729.17</v>
      </c>
      <c r="AL1843" s="123">
        <v>1313.24</v>
      </c>
      <c r="AM1843" s="123">
        <v>0</v>
      </c>
      <c r="AN1843" s="123">
        <v>1313.24</v>
      </c>
      <c r="AO1843" s="123">
        <v>0</v>
      </c>
      <c r="AP1843" s="123">
        <v>0</v>
      </c>
      <c r="AQ1843" s="123">
        <v>0</v>
      </c>
      <c r="AR1843" s="120">
        <v>44</v>
      </c>
      <c r="AS1843" s="120"/>
      <c r="AT1843" s="107" t="str">
        <f>VLOOKUP(X1843:X4100,'[8]Asset Classification'!$J$3:$S$2325,10,0)</f>
        <v>Standard</v>
      </c>
      <c r="AU1843" s="120"/>
      <c r="AV1843" s="120"/>
      <c r="AW1843" s="120"/>
      <c r="AX1843" s="120" t="s">
        <v>544</v>
      </c>
      <c r="AY1843" s="120" t="s">
        <v>545</v>
      </c>
      <c r="AZ1843" s="120"/>
      <c r="BA1843" s="120"/>
      <c r="BB1843" s="126"/>
      <c r="BC1843" s="110"/>
      <c r="BD1843" s="111"/>
      <c r="BE1843" s="111"/>
      <c r="BF1843" s="112"/>
      <c r="BG1843" s="111"/>
      <c r="BH1843" s="113"/>
      <c r="BI1843" s="111"/>
      <c r="BJ1843" s="111"/>
      <c r="BK1843" s="114"/>
      <c r="BL1843" s="122"/>
    </row>
    <row r="1844" spans="1:64" s="125" customFormat="1" ht="14.55" customHeight="1" x14ac:dyDescent="0.3">
      <c r="A1844" s="120">
        <v>1839</v>
      </c>
      <c r="B1844" s="120" t="s">
        <v>5879</v>
      </c>
      <c r="C1844" s="120" t="s">
        <v>178</v>
      </c>
      <c r="D1844" s="120" t="s">
        <v>850</v>
      </c>
      <c r="E1844" s="120" t="s">
        <v>851</v>
      </c>
      <c r="F1844" s="120" t="s">
        <v>852</v>
      </c>
      <c r="G1844" s="120" t="s">
        <v>853</v>
      </c>
      <c r="H1844" s="120" t="s">
        <v>854</v>
      </c>
      <c r="I1844" s="120">
        <v>40745</v>
      </c>
      <c r="J1844" s="120" t="s">
        <v>1245</v>
      </c>
      <c r="K1844" s="120">
        <v>40745</v>
      </c>
      <c r="L1844" s="120" t="s">
        <v>855</v>
      </c>
      <c r="M1844" s="120" t="s">
        <v>856</v>
      </c>
      <c r="N1844" s="120">
        <v>430776</v>
      </c>
      <c r="O1844" s="120" t="s">
        <v>1116</v>
      </c>
      <c r="P1844" s="120">
        <v>91402</v>
      </c>
      <c r="Q1844" s="120" t="s">
        <v>1117</v>
      </c>
      <c r="R1844" s="120" t="s">
        <v>179</v>
      </c>
      <c r="S1844" s="120" t="s">
        <v>1123</v>
      </c>
      <c r="T1844" s="120" t="s">
        <v>185</v>
      </c>
      <c r="U1844" s="120" t="s">
        <v>186</v>
      </c>
      <c r="V1844" s="120">
        <v>0</v>
      </c>
      <c r="W1844" s="120" t="s">
        <v>1124</v>
      </c>
      <c r="X1844" s="120">
        <v>19917725</v>
      </c>
      <c r="Y1844" s="120" t="s">
        <v>1125</v>
      </c>
      <c r="Z1844" s="120" t="s">
        <v>612</v>
      </c>
      <c r="AA1844" s="123">
        <v>31116</v>
      </c>
      <c r="AB1844" s="120" t="s">
        <v>197</v>
      </c>
      <c r="AC1844" s="120">
        <v>24</v>
      </c>
      <c r="AD1844" s="120" t="s">
        <v>192</v>
      </c>
      <c r="AE1844" s="120" t="s">
        <v>612</v>
      </c>
      <c r="AF1844" s="123">
        <v>1645</v>
      </c>
      <c r="AG1844" s="123">
        <v>1645</v>
      </c>
      <c r="AH1844" s="120" t="s">
        <v>5884</v>
      </c>
      <c r="AI1844" s="123">
        <v>31371.86</v>
      </c>
      <c r="AJ1844" s="123">
        <v>1474</v>
      </c>
      <c r="AK1844" s="123">
        <v>32845.86</v>
      </c>
      <c r="AL1844" s="123">
        <v>1509.14</v>
      </c>
      <c r="AM1844" s="123">
        <v>0</v>
      </c>
      <c r="AN1844" s="123">
        <v>1509.14</v>
      </c>
      <c r="AO1844" s="123">
        <v>0</v>
      </c>
      <c r="AP1844" s="123">
        <v>0</v>
      </c>
      <c r="AQ1844" s="123">
        <v>0</v>
      </c>
      <c r="AR1844" s="120">
        <v>44</v>
      </c>
      <c r="AS1844" s="120"/>
      <c r="AT1844" s="107" t="str">
        <f>VLOOKUP(X1844:X4101,'[8]Asset Classification'!$J$3:$S$2325,10,0)</f>
        <v>Standard</v>
      </c>
      <c r="AU1844" s="120"/>
      <c r="AV1844" s="120"/>
      <c r="AW1844" s="120"/>
      <c r="AX1844" s="120" t="s">
        <v>544</v>
      </c>
      <c r="AY1844" s="120" t="s">
        <v>545</v>
      </c>
      <c r="AZ1844" s="120"/>
      <c r="BA1844" s="120"/>
      <c r="BB1844" s="126"/>
      <c r="BC1844" s="110"/>
      <c r="BD1844" s="111"/>
      <c r="BE1844" s="111"/>
      <c r="BF1844" s="112"/>
      <c r="BG1844" s="111"/>
      <c r="BH1844" s="113"/>
      <c r="BI1844" s="111"/>
      <c r="BJ1844" s="111"/>
      <c r="BK1844" s="114"/>
      <c r="BL1844" s="122"/>
    </row>
    <row r="1845" spans="1:64" s="125" customFormat="1" ht="14.55" customHeight="1" x14ac:dyDescent="0.3">
      <c r="A1845" s="120">
        <v>1840</v>
      </c>
      <c r="B1845" s="120" t="s">
        <v>5879</v>
      </c>
      <c r="C1845" s="120" t="s">
        <v>178</v>
      </c>
      <c r="D1845" s="120" t="s">
        <v>850</v>
      </c>
      <c r="E1845" s="120" t="s">
        <v>851</v>
      </c>
      <c r="F1845" s="120" t="s">
        <v>852</v>
      </c>
      <c r="G1845" s="120" t="s">
        <v>853</v>
      </c>
      <c r="H1845" s="120" t="s">
        <v>854</v>
      </c>
      <c r="I1845" s="120">
        <v>176391</v>
      </c>
      <c r="J1845" s="120" t="s">
        <v>889</v>
      </c>
      <c r="K1845" s="120">
        <v>176391</v>
      </c>
      <c r="L1845" s="120" t="s">
        <v>1187</v>
      </c>
      <c r="M1845" s="120" t="s">
        <v>1188</v>
      </c>
      <c r="N1845" s="120">
        <v>338692</v>
      </c>
      <c r="O1845" s="120" t="s">
        <v>1142</v>
      </c>
      <c r="P1845" s="120">
        <v>91423</v>
      </c>
      <c r="Q1845" s="120" t="s">
        <v>1143</v>
      </c>
      <c r="R1845" s="120" t="s">
        <v>179</v>
      </c>
      <c r="S1845" s="120" t="s">
        <v>1146</v>
      </c>
      <c r="T1845" s="120" t="s">
        <v>185</v>
      </c>
      <c r="U1845" s="120" t="s">
        <v>186</v>
      </c>
      <c r="V1845" s="120">
        <v>0</v>
      </c>
      <c r="W1845" s="120" t="s">
        <v>5880</v>
      </c>
      <c r="X1845" s="120">
        <v>20931644</v>
      </c>
      <c r="Y1845" s="120" t="s">
        <v>1147</v>
      </c>
      <c r="Z1845" s="120" t="s">
        <v>713</v>
      </c>
      <c r="AA1845" s="123">
        <v>31116</v>
      </c>
      <c r="AB1845" s="120" t="s">
        <v>548</v>
      </c>
      <c r="AC1845" s="120">
        <v>24</v>
      </c>
      <c r="AD1845" s="120" t="s">
        <v>192</v>
      </c>
      <c r="AE1845" s="120" t="s">
        <v>713</v>
      </c>
      <c r="AF1845" s="123">
        <v>1650</v>
      </c>
      <c r="AG1845" s="123">
        <v>1650</v>
      </c>
      <c r="AH1845" s="120" t="s">
        <v>698</v>
      </c>
      <c r="AI1845" s="123">
        <v>31458.9</v>
      </c>
      <c r="AJ1845" s="123">
        <v>1080</v>
      </c>
      <c r="AK1845" s="123">
        <v>32538.9</v>
      </c>
      <c r="AL1845" s="123">
        <v>747.1</v>
      </c>
      <c r="AM1845" s="123">
        <v>0</v>
      </c>
      <c r="AN1845" s="123">
        <v>747.1</v>
      </c>
      <c r="AO1845" s="123">
        <v>0</v>
      </c>
      <c r="AP1845" s="123">
        <v>0</v>
      </c>
      <c r="AQ1845" s="123">
        <v>0</v>
      </c>
      <c r="AR1845" s="120">
        <v>45</v>
      </c>
      <c r="AS1845" s="120"/>
      <c r="AT1845" s="107" t="str">
        <f>VLOOKUP(X1845:X4102,'[8]Asset Classification'!$J$3:$S$2325,10,0)</f>
        <v>Standard</v>
      </c>
      <c r="AU1845" s="120"/>
      <c r="AV1845" s="120"/>
      <c r="AW1845" s="120"/>
      <c r="AX1845" s="120" t="s">
        <v>544</v>
      </c>
      <c r="AY1845" s="120" t="s">
        <v>545</v>
      </c>
      <c r="AZ1845" s="120"/>
      <c r="BA1845" s="120"/>
      <c r="BB1845" s="126"/>
      <c r="BC1845" s="110"/>
      <c r="BD1845" s="111"/>
      <c r="BE1845" s="111"/>
      <c r="BF1845" s="112"/>
      <c r="BG1845" s="111"/>
      <c r="BH1845" s="113"/>
      <c r="BI1845" s="111"/>
      <c r="BJ1845" s="111"/>
      <c r="BK1845" s="114"/>
      <c r="BL1845" s="122"/>
    </row>
    <row r="1846" spans="1:64" s="125" customFormat="1" ht="14.55" customHeight="1" x14ac:dyDescent="0.3">
      <c r="A1846" s="120">
        <v>1841</v>
      </c>
      <c r="B1846" s="120" t="s">
        <v>5879</v>
      </c>
      <c r="C1846" s="120" t="s">
        <v>178</v>
      </c>
      <c r="D1846" s="120" t="s">
        <v>850</v>
      </c>
      <c r="E1846" s="120" t="s">
        <v>851</v>
      </c>
      <c r="F1846" s="120" t="s">
        <v>852</v>
      </c>
      <c r="G1846" s="120" t="s">
        <v>853</v>
      </c>
      <c r="H1846" s="120" t="s">
        <v>854</v>
      </c>
      <c r="I1846" s="120">
        <v>180862</v>
      </c>
      <c r="J1846" s="120" t="s">
        <v>889</v>
      </c>
      <c r="K1846" s="120">
        <v>180862</v>
      </c>
      <c r="L1846" s="120" t="s">
        <v>1545</v>
      </c>
      <c r="M1846" s="120" t="s">
        <v>1546</v>
      </c>
      <c r="N1846" s="120">
        <v>410639</v>
      </c>
      <c r="O1846" s="120" t="s">
        <v>1152</v>
      </c>
      <c r="P1846" s="120">
        <v>91409</v>
      </c>
      <c r="Q1846" s="120" t="s">
        <v>1153</v>
      </c>
      <c r="R1846" s="120" t="s">
        <v>179</v>
      </c>
      <c r="S1846" s="120" t="s">
        <v>1154</v>
      </c>
      <c r="T1846" s="120" t="s">
        <v>185</v>
      </c>
      <c r="U1846" s="120" t="s">
        <v>186</v>
      </c>
      <c r="V1846" s="120">
        <v>0</v>
      </c>
      <c r="W1846" s="120" t="s">
        <v>5880</v>
      </c>
      <c r="X1846" s="120">
        <v>20944383</v>
      </c>
      <c r="Y1846" s="120" t="s">
        <v>1155</v>
      </c>
      <c r="Z1846" s="120" t="s">
        <v>613</v>
      </c>
      <c r="AA1846" s="123">
        <v>31116</v>
      </c>
      <c r="AB1846" s="120" t="s">
        <v>548</v>
      </c>
      <c r="AC1846" s="120">
        <v>24</v>
      </c>
      <c r="AD1846" s="120" t="s">
        <v>192</v>
      </c>
      <c r="AE1846" s="120" t="s">
        <v>613</v>
      </c>
      <c r="AF1846" s="123">
        <v>1650</v>
      </c>
      <c r="AG1846" s="123">
        <v>1650</v>
      </c>
      <c r="AH1846" s="120" t="s">
        <v>698</v>
      </c>
      <c r="AI1846" s="123">
        <v>31641.13</v>
      </c>
      <c r="AJ1846" s="123">
        <v>1243.75</v>
      </c>
      <c r="AK1846" s="123">
        <v>32884.879999999997</v>
      </c>
      <c r="AL1846" s="123">
        <v>59.87</v>
      </c>
      <c r="AM1846" s="123">
        <v>0</v>
      </c>
      <c r="AN1846" s="123">
        <v>59.87</v>
      </c>
      <c r="AO1846" s="123">
        <v>0</v>
      </c>
      <c r="AP1846" s="123">
        <v>0</v>
      </c>
      <c r="AQ1846" s="123">
        <v>0</v>
      </c>
      <c r="AR1846" s="120">
        <v>45</v>
      </c>
      <c r="AS1846" s="120"/>
      <c r="AT1846" s="107" t="str">
        <f>VLOOKUP(X1846:X4103,'[8]Asset Classification'!$J$3:$S$2325,10,0)</f>
        <v>Standard</v>
      </c>
      <c r="AU1846" s="120"/>
      <c r="AV1846" s="120"/>
      <c r="AW1846" s="120"/>
      <c r="AX1846" s="120" t="s">
        <v>544</v>
      </c>
      <c r="AY1846" s="120" t="s">
        <v>545</v>
      </c>
      <c r="AZ1846" s="120"/>
      <c r="BA1846" s="120"/>
      <c r="BB1846" s="126"/>
      <c r="BC1846" s="110"/>
      <c r="BD1846" s="111"/>
      <c r="BE1846" s="111"/>
      <c r="BF1846" s="112"/>
      <c r="BG1846" s="111"/>
      <c r="BH1846" s="113"/>
      <c r="BI1846" s="111"/>
      <c r="BJ1846" s="111"/>
      <c r="BK1846" s="114"/>
      <c r="BL1846" s="122"/>
    </row>
    <row r="1847" spans="1:64" s="125" customFormat="1" ht="14.55" customHeight="1" x14ac:dyDescent="0.3">
      <c r="A1847" s="120">
        <v>1842</v>
      </c>
      <c r="B1847" s="120" t="s">
        <v>5879</v>
      </c>
      <c r="C1847" s="120" t="s">
        <v>178</v>
      </c>
      <c r="D1847" s="120" t="s">
        <v>850</v>
      </c>
      <c r="E1847" s="120" t="s">
        <v>851</v>
      </c>
      <c r="F1847" s="120" t="s">
        <v>852</v>
      </c>
      <c r="G1847" s="120" t="s">
        <v>853</v>
      </c>
      <c r="H1847" s="120" t="s">
        <v>854</v>
      </c>
      <c r="I1847" s="120">
        <v>168143</v>
      </c>
      <c r="J1847" s="120" t="s">
        <v>854</v>
      </c>
      <c r="K1847" s="120">
        <v>168143</v>
      </c>
      <c r="L1847" s="120" t="s">
        <v>855</v>
      </c>
      <c r="M1847" s="120" t="s">
        <v>856</v>
      </c>
      <c r="N1847" s="120">
        <v>62950</v>
      </c>
      <c r="O1847" s="120" t="s">
        <v>1158</v>
      </c>
      <c r="P1847" s="120">
        <v>91430</v>
      </c>
      <c r="Q1847" s="120" t="s">
        <v>1159</v>
      </c>
      <c r="R1847" s="120" t="s">
        <v>179</v>
      </c>
      <c r="S1847" s="120" t="s">
        <v>1162</v>
      </c>
      <c r="T1847" s="120" t="s">
        <v>180</v>
      </c>
      <c r="U1847" s="120" t="s">
        <v>181</v>
      </c>
      <c r="V1847" s="120">
        <v>0</v>
      </c>
      <c r="W1847" s="120" t="s">
        <v>5880</v>
      </c>
      <c r="X1847" s="120">
        <v>20947396</v>
      </c>
      <c r="Y1847" s="120" t="s">
        <v>1163</v>
      </c>
      <c r="Z1847" s="120" t="s">
        <v>209</v>
      </c>
      <c r="AA1847" s="123">
        <v>37339</v>
      </c>
      <c r="AB1847" s="120" t="s">
        <v>182</v>
      </c>
      <c r="AC1847" s="120">
        <v>24</v>
      </c>
      <c r="AD1847" s="120" t="s">
        <v>192</v>
      </c>
      <c r="AE1847" s="120" t="s">
        <v>209</v>
      </c>
      <c r="AF1847" s="123">
        <v>1980</v>
      </c>
      <c r="AG1847" s="123">
        <v>1980</v>
      </c>
      <c r="AH1847" s="120" t="s">
        <v>672</v>
      </c>
      <c r="AI1847" s="123">
        <v>37729.25</v>
      </c>
      <c r="AJ1847" s="123">
        <v>5522.19</v>
      </c>
      <c r="AK1847" s="123">
        <v>43251.44</v>
      </c>
      <c r="AL1847" s="123">
        <v>2382.42</v>
      </c>
      <c r="AM1847" s="123">
        <v>0</v>
      </c>
      <c r="AN1847" s="123">
        <v>2382.42</v>
      </c>
      <c r="AO1847" s="123">
        <v>0</v>
      </c>
      <c r="AP1847" s="123">
        <v>0</v>
      </c>
      <c r="AQ1847" s="123">
        <v>0</v>
      </c>
      <c r="AR1847" s="120">
        <v>45</v>
      </c>
      <c r="AS1847" s="120"/>
      <c r="AT1847" s="107" t="str">
        <f>VLOOKUP(X1847:X4104,'[8]Asset Classification'!$J$3:$S$2325,10,0)</f>
        <v>Standard</v>
      </c>
      <c r="AU1847" s="120"/>
      <c r="AV1847" s="120"/>
      <c r="AW1847" s="120"/>
      <c r="AX1847" s="120" t="s">
        <v>544</v>
      </c>
      <c r="AY1847" s="120" t="s">
        <v>545</v>
      </c>
      <c r="AZ1847" s="120"/>
      <c r="BA1847" s="120"/>
      <c r="BB1847" s="126"/>
      <c r="BC1847" s="110"/>
      <c r="BD1847" s="111"/>
      <c r="BE1847" s="111"/>
      <c r="BF1847" s="112"/>
      <c r="BG1847" s="111"/>
      <c r="BH1847" s="113"/>
      <c r="BI1847" s="111"/>
      <c r="BJ1847" s="111"/>
      <c r="BK1847" s="114"/>
      <c r="BL1847" s="122"/>
    </row>
    <row r="1848" spans="1:64" s="125" customFormat="1" ht="14.55" customHeight="1" x14ac:dyDescent="0.3">
      <c r="A1848" s="120">
        <v>1843</v>
      </c>
      <c r="B1848" s="120" t="s">
        <v>5879</v>
      </c>
      <c r="C1848" s="120" t="s">
        <v>178</v>
      </c>
      <c r="D1848" s="120" t="s">
        <v>850</v>
      </c>
      <c r="E1848" s="120" t="s">
        <v>851</v>
      </c>
      <c r="F1848" s="120" t="s">
        <v>852</v>
      </c>
      <c r="G1848" s="120" t="s">
        <v>853</v>
      </c>
      <c r="H1848" s="120" t="s">
        <v>854</v>
      </c>
      <c r="I1848" s="120">
        <v>40687</v>
      </c>
      <c r="J1848" s="120" t="s">
        <v>960</v>
      </c>
      <c r="K1848" s="120">
        <v>40687</v>
      </c>
      <c r="L1848" s="120" t="s">
        <v>925</v>
      </c>
      <c r="M1848" s="120" t="s">
        <v>926</v>
      </c>
      <c r="N1848" s="120">
        <v>359763</v>
      </c>
      <c r="O1848" s="120" t="s">
        <v>1180</v>
      </c>
      <c r="P1848" s="120">
        <v>91425</v>
      </c>
      <c r="Q1848" s="120" t="s">
        <v>1181</v>
      </c>
      <c r="R1848" s="120" t="s">
        <v>179</v>
      </c>
      <c r="S1848" s="120" t="s">
        <v>1185</v>
      </c>
      <c r="T1848" s="120" t="s">
        <v>185</v>
      </c>
      <c r="U1848" s="120" t="s">
        <v>181</v>
      </c>
      <c r="V1848" s="120">
        <v>0</v>
      </c>
      <c r="W1848" s="120" t="s">
        <v>5880</v>
      </c>
      <c r="X1848" s="120">
        <v>21032737</v>
      </c>
      <c r="Y1848" s="120" t="s">
        <v>1186</v>
      </c>
      <c r="Z1848" s="120" t="s">
        <v>628</v>
      </c>
      <c r="AA1848" s="123">
        <v>31116</v>
      </c>
      <c r="AB1848" s="120" t="s">
        <v>189</v>
      </c>
      <c r="AC1848" s="120">
        <v>24</v>
      </c>
      <c r="AD1848" s="120" t="s">
        <v>192</v>
      </c>
      <c r="AE1848" s="120" t="s">
        <v>628</v>
      </c>
      <c r="AF1848" s="123">
        <v>1650</v>
      </c>
      <c r="AG1848" s="123">
        <v>1650</v>
      </c>
      <c r="AH1848" s="120" t="s">
        <v>822</v>
      </c>
      <c r="AI1848" s="123">
        <v>32553.21</v>
      </c>
      <c r="AJ1848" s="123">
        <v>1760</v>
      </c>
      <c r="AK1848" s="123">
        <v>34313.21</v>
      </c>
      <c r="AL1848" s="123">
        <v>540.79</v>
      </c>
      <c r="AM1848" s="123">
        <v>0</v>
      </c>
      <c r="AN1848" s="123">
        <v>540.79</v>
      </c>
      <c r="AO1848" s="123">
        <v>0</v>
      </c>
      <c r="AP1848" s="123">
        <v>0</v>
      </c>
      <c r="AQ1848" s="123">
        <v>0</v>
      </c>
      <c r="AR1848" s="120">
        <v>45</v>
      </c>
      <c r="AS1848" s="120"/>
      <c r="AT1848" s="107" t="str">
        <f>VLOOKUP(X1848:X4105,'[8]Asset Classification'!$J$3:$S$2325,10,0)</f>
        <v>Standard</v>
      </c>
      <c r="AU1848" s="120"/>
      <c r="AV1848" s="120"/>
      <c r="AW1848" s="120"/>
      <c r="AX1848" s="120" t="s">
        <v>544</v>
      </c>
      <c r="AY1848" s="120" t="s">
        <v>545</v>
      </c>
      <c r="AZ1848" s="120"/>
      <c r="BA1848" s="120"/>
      <c r="BB1848" s="126"/>
      <c r="BC1848" s="110"/>
      <c r="BD1848" s="111"/>
      <c r="BE1848" s="111"/>
      <c r="BF1848" s="112"/>
      <c r="BG1848" s="111"/>
      <c r="BH1848" s="113"/>
      <c r="BI1848" s="111"/>
      <c r="BJ1848" s="111"/>
      <c r="BK1848" s="114"/>
      <c r="BL1848" s="122"/>
    </row>
    <row r="1849" spans="1:64" s="125" customFormat="1" ht="14.55" customHeight="1" x14ac:dyDescent="0.3">
      <c r="A1849" s="120">
        <v>1844</v>
      </c>
      <c r="B1849" s="120" t="s">
        <v>5879</v>
      </c>
      <c r="C1849" s="120" t="s">
        <v>178</v>
      </c>
      <c r="D1849" s="120" t="s">
        <v>850</v>
      </c>
      <c r="E1849" s="120" t="s">
        <v>851</v>
      </c>
      <c r="F1849" s="120" t="s">
        <v>852</v>
      </c>
      <c r="G1849" s="120" t="s">
        <v>853</v>
      </c>
      <c r="H1849" s="120" t="s">
        <v>854</v>
      </c>
      <c r="I1849" s="120">
        <v>40745</v>
      </c>
      <c r="J1849" s="120" t="s">
        <v>1245</v>
      </c>
      <c r="K1849" s="120">
        <v>40745</v>
      </c>
      <c r="L1849" s="120" t="s">
        <v>855</v>
      </c>
      <c r="M1849" s="120" t="s">
        <v>856</v>
      </c>
      <c r="N1849" s="120">
        <v>430776</v>
      </c>
      <c r="O1849" s="120" t="s">
        <v>1357</v>
      </c>
      <c r="P1849" s="120">
        <v>91470</v>
      </c>
      <c r="Q1849" s="120" t="s">
        <v>790</v>
      </c>
      <c r="R1849" s="120" t="s">
        <v>179</v>
      </c>
      <c r="S1849" s="120" t="s">
        <v>1377</v>
      </c>
      <c r="T1849" s="120" t="s">
        <v>185</v>
      </c>
      <c r="U1849" s="120" t="s">
        <v>186</v>
      </c>
      <c r="V1849" s="120">
        <v>0</v>
      </c>
      <c r="W1849" s="120" t="s">
        <v>5880</v>
      </c>
      <c r="X1849" s="120">
        <v>21894068</v>
      </c>
      <c r="Y1849" s="120" t="s">
        <v>1378</v>
      </c>
      <c r="Z1849" s="120" t="s">
        <v>710</v>
      </c>
      <c r="AA1849" s="123">
        <v>37339</v>
      </c>
      <c r="AB1849" s="120" t="s">
        <v>194</v>
      </c>
      <c r="AC1849" s="120">
        <v>24</v>
      </c>
      <c r="AD1849" s="120" t="s">
        <v>192</v>
      </c>
      <c r="AE1849" s="120" t="s">
        <v>710</v>
      </c>
      <c r="AF1849" s="123">
        <v>1950</v>
      </c>
      <c r="AG1849" s="123">
        <v>1950</v>
      </c>
      <c r="AH1849" s="120" t="s">
        <v>216</v>
      </c>
      <c r="AI1849" s="123">
        <v>37339</v>
      </c>
      <c r="AJ1849" s="123">
        <v>1323</v>
      </c>
      <c r="AK1849" s="123">
        <v>38662</v>
      </c>
      <c r="AL1849" s="123">
        <v>454</v>
      </c>
      <c r="AM1849" s="123">
        <v>0</v>
      </c>
      <c r="AN1849" s="123">
        <v>454</v>
      </c>
      <c r="AO1849" s="123">
        <v>0</v>
      </c>
      <c r="AP1849" s="123">
        <v>0</v>
      </c>
      <c r="AQ1849" s="123">
        <v>0</v>
      </c>
      <c r="AR1849" s="120">
        <v>44</v>
      </c>
      <c r="AS1849" s="120"/>
      <c r="AT1849" s="107" t="str">
        <f>VLOOKUP(X1849:X4106,'[8]Asset Classification'!$J$3:$S$2325,10,0)</f>
        <v>Standard</v>
      </c>
      <c r="AU1849" s="120"/>
      <c r="AV1849" s="120"/>
      <c r="AW1849" s="120"/>
      <c r="AX1849" s="120" t="s">
        <v>544</v>
      </c>
      <c r="AY1849" s="120" t="s">
        <v>545</v>
      </c>
      <c r="AZ1849" s="120"/>
      <c r="BA1849" s="120"/>
      <c r="BB1849" s="126"/>
      <c r="BC1849" s="110"/>
      <c r="BD1849" s="111"/>
      <c r="BE1849" s="111"/>
      <c r="BF1849" s="112"/>
      <c r="BG1849" s="111"/>
      <c r="BH1849" s="113"/>
      <c r="BI1849" s="111"/>
      <c r="BJ1849" s="111"/>
      <c r="BK1849" s="114"/>
      <c r="BL1849" s="122"/>
    </row>
    <row r="1850" spans="1:64" s="125" customFormat="1" ht="14.55" customHeight="1" x14ac:dyDescent="0.3">
      <c r="A1850" s="120">
        <v>1845</v>
      </c>
      <c r="B1850" s="120" t="s">
        <v>5879</v>
      </c>
      <c r="C1850" s="120" t="s">
        <v>178</v>
      </c>
      <c r="D1850" s="120" t="s">
        <v>850</v>
      </c>
      <c r="E1850" s="120" t="s">
        <v>851</v>
      </c>
      <c r="F1850" s="120" t="s">
        <v>852</v>
      </c>
      <c r="G1850" s="120" t="s">
        <v>853</v>
      </c>
      <c r="H1850" s="120" t="s">
        <v>854</v>
      </c>
      <c r="I1850" s="120">
        <v>176391</v>
      </c>
      <c r="J1850" s="120" t="s">
        <v>889</v>
      </c>
      <c r="K1850" s="120">
        <v>176391</v>
      </c>
      <c r="L1850" s="120" t="s">
        <v>1545</v>
      </c>
      <c r="M1850" s="120" t="s">
        <v>1546</v>
      </c>
      <c r="N1850" s="120">
        <v>389065</v>
      </c>
      <c r="O1850" s="120" t="s">
        <v>2867</v>
      </c>
      <c r="P1850" s="120">
        <v>602015</v>
      </c>
      <c r="Q1850" s="120" t="s">
        <v>2868</v>
      </c>
      <c r="R1850" s="120" t="s">
        <v>255</v>
      </c>
      <c r="S1850" s="120" t="s">
        <v>2869</v>
      </c>
      <c r="T1850" s="120" t="s">
        <v>185</v>
      </c>
      <c r="U1850" s="120" t="s">
        <v>547</v>
      </c>
      <c r="V1850" s="120">
        <v>541</v>
      </c>
      <c r="W1850" s="120" t="s">
        <v>5880</v>
      </c>
      <c r="X1850" s="120">
        <v>351274710</v>
      </c>
      <c r="Y1850" s="120" t="s">
        <v>2870</v>
      </c>
      <c r="Z1850" s="120" t="s">
        <v>2871</v>
      </c>
      <c r="AA1850" s="123">
        <v>42000</v>
      </c>
      <c r="AB1850" s="120" t="s">
        <v>548</v>
      </c>
      <c r="AC1850" s="120">
        <v>24</v>
      </c>
      <c r="AD1850" s="120" t="s">
        <v>192</v>
      </c>
      <c r="AE1850" s="120" t="s">
        <v>810</v>
      </c>
      <c r="AF1850" s="123">
        <v>2250</v>
      </c>
      <c r="AG1850" s="123">
        <v>2250</v>
      </c>
      <c r="AH1850" s="120" t="s">
        <v>5909</v>
      </c>
      <c r="AI1850" s="123">
        <v>38940.75</v>
      </c>
      <c r="AJ1850" s="123">
        <v>12809.25</v>
      </c>
      <c r="AK1850" s="123">
        <v>51750</v>
      </c>
      <c r="AL1850" s="123">
        <v>3059.25</v>
      </c>
      <c r="AM1850" s="123">
        <v>63.75</v>
      </c>
      <c r="AN1850" s="123">
        <v>3123</v>
      </c>
      <c r="AO1850" s="123">
        <v>0</v>
      </c>
      <c r="AP1850" s="123">
        <v>0</v>
      </c>
      <c r="AQ1850" s="123">
        <v>0</v>
      </c>
      <c r="AR1850" s="120">
        <v>23</v>
      </c>
      <c r="AS1850" s="120"/>
      <c r="AT1850" s="107" t="str">
        <f>VLOOKUP(X1850:X4107,'[8]Asset Classification'!$J$3:$S$2325,10,0)</f>
        <v>Standard</v>
      </c>
      <c r="AU1850" s="120"/>
      <c r="AV1850" s="120"/>
      <c r="AW1850" s="120"/>
      <c r="AX1850" s="120" t="s">
        <v>544</v>
      </c>
      <c r="AY1850" s="120" t="s">
        <v>545</v>
      </c>
      <c r="AZ1850" s="120"/>
      <c r="BA1850" s="120"/>
      <c r="BB1850" s="126"/>
      <c r="BC1850" s="110"/>
      <c r="BD1850" s="111"/>
      <c r="BE1850" s="111"/>
      <c r="BF1850" s="112"/>
      <c r="BG1850" s="111"/>
      <c r="BH1850" s="113"/>
      <c r="BI1850" s="111"/>
      <c r="BJ1850" s="111"/>
      <c r="BK1850" s="114"/>
      <c r="BL1850" s="122"/>
    </row>
    <row r="1851" spans="1:64" s="125" customFormat="1" ht="14.55" customHeight="1" x14ac:dyDescent="0.3">
      <c r="A1851" s="120">
        <v>1846</v>
      </c>
      <c r="B1851" s="120" t="s">
        <v>5879</v>
      </c>
      <c r="C1851" s="120" t="s">
        <v>178</v>
      </c>
      <c r="D1851" s="120" t="s">
        <v>850</v>
      </c>
      <c r="E1851" s="120" t="s">
        <v>851</v>
      </c>
      <c r="F1851" s="120" t="s">
        <v>852</v>
      </c>
      <c r="G1851" s="120" t="s">
        <v>853</v>
      </c>
      <c r="H1851" s="120" t="s">
        <v>854</v>
      </c>
      <c r="I1851" s="120">
        <v>40699</v>
      </c>
      <c r="J1851" s="120" t="s">
        <v>2253</v>
      </c>
      <c r="K1851" s="120">
        <v>40699</v>
      </c>
      <c r="L1851" s="120" t="s">
        <v>925</v>
      </c>
      <c r="M1851" s="120" t="s">
        <v>926</v>
      </c>
      <c r="N1851" s="120">
        <v>63024</v>
      </c>
      <c r="O1851" s="120" t="s">
        <v>2867</v>
      </c>
      <c r="P1851" s="120">
        <v>602015</v>
      </c>
      <c r="Q1851" s="120" t="s">
        <v>2868</v>
      </c>
      <c r="R1851" s="120" t="s">
        <v>255</v>
      </c>
      <c r="S1851" s="120" t="s">
        <v>2888</v>
      </c>
      <c r="T1851" s="120" t="s">
        <v>185</v>
      </c>
      <c r="U1851" s="120" t="s">
        <v>645</v>
      </c>
      <c r="V1851" s="120">
        <v>541</v>
      </c>
      <c r="W1851" s="120" t="s">
        <v>221</v>
      </c>
      <c r="X1851" s="120">
        <v>351323092</v>
      </c>
      <c r="Y1851" s="120" t="s">
        <v>2889</v>
      </c>
      <c r="Z1851" s="120" t="s">
        <v>2871</v>
      </c>
      <c r="AA1851" s="123">
        <v>42000</v>
      </c>
      <c r="AB1851" s="120" t="s">
        <v>548</v>
      </c>
      <c r="AC1851" s="120">
        <v>24</v>
      </c>
      <c r="AD1851" s="120" t="s">
        <v>192</v>
      </c>
      <c r="AE1851" s="120" t="s">
        <v>810</v>
      </c>
      <c r="AF1851" s="123">
        <v>2250</v>
      </c>
      <c r="AG1851" s="123">
        <v>2250</v>
      </c>
      <c r="AH1851" s="120" t="s">
        <v>5909</v>
      </c>
      <c r="AI1851" s="123">
        <v>38940.75</v>
      </c>
      <c r="AJ1851" s="123">
        <v>12809.25</v>
      </c>
      <c r="AK1851" s="123">
        <v>51750</v>
      </c>
      <c r="AL1851" s="123">
        <v>3059.25</v>
      </c>
      <c r="AM1851" s="123">
        <v>63.75</v>
      </c>
      <c r="AN1851" s="123">
        <v>3123</v>
      </c>
      <c r="AO1851" s="123">
        <v>0</v>
      </c>
      <c r="AP1851" s="123">
        <v>0</v>
      </c>
      <c r="AQ1851" s="123">
        <v>0</v>
      </c>
      <c r="AR1851" s="120">
        <v>23</v>
      </c>
      <c r="AS1851" s="120"/>
      <c r="AT1851" s="107" t="str">
        <f>VLOOKUP(X1851:X4108,'[8]Asset Classification'!$J$3:$S$2325,10,0)</f>
        <v>Standard</v>
      </c>
      <c r="AU1851" s="120"/>
      <c r="AV1851" s="120"/>
      <c r="AW1851" s="120"/>
      <c r="AX1851" s="120" t="s">
        <v>544</v>
      </c>
      <c r="AY1851" s="120" t="s">
        <v>545</v>
      </c>
      <c r="AZ1851" s="120"/>
      <c r="BA1851" s="120"/>
      <c r="BB1851" s="126"/>
      <c r="BC1851" s="110"/>
      <c r="BD1851" s="111"/>
      <c r="BE1851" s="111"/>
      <c r="BF1851" s="112"/>
      <c r="BG1851" s="111"/>
      <c r="BH1851" s="113"/>
      <c r="BI1851" s="111"/>
      <c r="BJ1851" s="111"/>
      <c r="BK1851" s="114"/>
      <c r="BL1851" s="122"/>
    </row>
    <row r="1852" spans="1:64" s="125" customFormat="1" ht="14.55" customHeight="1" x14ac:dyDescent="0.3">
      <c r="A1852" s="120">
        <v>1847</v>
      </c>
      <c r="B1852" s="120" t="s">
        <v>5879</v>
      </c>
      <c r="C1852" s="120" t="s">
        <v>178</v>
      </c>
      <c r="D1852" s="120" t="s">
        <v>850</v>
      </c>
      <c r="E1852" s="120" t="s">
        <v>851</v>
      </c>
      <c r="F1852" s="120" t="s">
        <v>852</v>
      </c>
      <c r="G1852" s="120" t="s">
        <v>853</v>
      </c>
      <c r="H1852" s="120" t="s">
        <v>854</v>
      </c>
      <c r="I1852" s="120">
        <v>40735</v>
      </c>
      <c r="J1852" s="120" t="s">
        <v>915</v>
      </c>
      <c r="K1852" s="120">
        <v>40735</v>
      </c>
      <c r="L1852" s="120" t="s">
        <v>916</v>
      </c>
      <c r="M1852" s="120" t="s">
        <v>917</v>
      </c>
      <c r="N1852" s="120">
        <v>62893</v>
      </c>
      <c r="O1852" s="120" t="s">
        <v>2637</v>
      </c>
      <c r="P1852" s="120">
        <v>573805</v>
      </c>
      <c r="Q1852" s="120" t="s">
        <v>2638</v>
      </c>
      <c r="R1852" s="120" t="s">
        <v>255</v>
      </c>
      <c r="S1852" s="120" t="s">
        <v>2892</v>
      </c>
      <c r="T1852" s="120" t="s">
        <v>185</v>
      </c>
      <c r="U1852" s="120" t="s">
        <v>181</v>
      </c>
      <c r="V1852" s="120">
        <v>541</v>
      </c>
      <c r="W1852" s="120" t="s">
        <v>2383</v>
      </c>
      <c r="X1852" s="120">
        <v>351331051</v>
      </c>
      <c r="Y1852" s="120" t="s">
        <v>2893</v>
      </c>
      <c r="Z1852" s="120" t="s">
        <v>2894</v>
      </c>
      <c r="AA1852" s="123">
        <v>42000</v>
      </c>
      <c r="AB1852" s="120" t="s">
        <v>182</v>
      </c>
      <c r="AC1852" s="120">
        <v>24</v>
      </c>
      <c r="AD1852" s="120" t="s">
        <v>192</v>
      </c>
      <c r="AE1852" s="120" t="s">
        <v>816</v>
      </c>
      <c r="AF1852" s="123">
        <v>2250</v>
      </c>
      <c r="AG1852" s="123">
        <v>2250</v>
      </c>
      <c r="AH1852" s="120" t="s">
        <v>5911</v>
      </c>
      <c r="AI1852" s="123">
        <v>38804.86</v>
      </c>
      <c r="AJ1852" s="123">
        <v>12945.14</v>
      </c>
      <c r="AK1852" s="123">
        <v>51750</v>
      </c>
      <c r="AL1852" s="123">
        <v>3195.14</v>
      </c>
      <c r="AM1852" s="123">
        <v>65.86</v>
      </c>
      <c r="AN1852" s="123">
        <v>3261</v>
      </c>
      <c r="AO1852" s="123">
        <v>0</v>
      </c>
      <c r="AP1852" s="123">
        <v>0</v>
      </c>
      <c r="AQ1852" s="123">
        <v>0</v>
      </c>
      <c r="AR1852" s="120">
        <v>23</v>
      </c>
      <c r="AS1852" s="120"/>
      <c r="AT1852" s="107" t="str">
        <f>VLOOKUP(X1852:X4109,'[8]Asset Classification'!$J$3:$S$2325,10,0)</f>
        <v>Standard</v>
      </c>
      <c r="AU1852" s="120"/>
      <c r="AV1852" s="120"/>
      <c r="AW1852" s="120"/>
      <c r="AX1852" s="120" t="s">
        <v>544</v>
      </c>
      <c r="AY1852" s="120" t="s">
        <v>545</v>
      </c>
      <c r="AZ1852" s="120"/>
      <c r="BA1852" s="120"/>
      <c r="BB1852" s="126"/>
      <c r="BC1852" s="110"/>
      <c r="BD1852" s="111"/>
      <c r="BE1852" s="111"/>
      <c r="BF1852" s="112"/>
      <c r="BG1852" s="111"/>
      <c r="BH1852" s="113"/>
      <c r="BI1852" s="111"/>
      <c r="BJ1852" s="111"/>
      <c r="BK1852" s="114"/>
      <c r="BL1852" s="122"/>
    </row>
    <row r="1853" spans="1:64" s="125" customFormat="1" ht="14.55" customHeight="1" x14ac:dyDescent="0.3">
      <c r="A1853" s="120">
        <v>1848</v>
      </c>
      <c r="B1853" s="120" t="s">
        <v>5879</v>
      </c>
      <c r="C1853" s="120" t="s">
        <v>178</v>
      </c>
      <c r="D1853" s="120" t="s">
        <v>850</v>
      </c>
      <c r="E1853" s="120" t="s">
        <v>851</v>
      </c>
      <c r="F1853" s="120" t="s">
        <v>852</v>
      </c>
      <c r="G1853" s="120" t="s">
        <v>853</v>
      </c>
      <c r="H1853" s="120" t="s">
        <v>854</v>
      </c>
      <c r="I1853" s="120">
        <v>40735</v>
      </c>
      <c r="J1853" s="120" t="s">
        <v>915</v>
      </c>
      <c r="K1853" s="120">
        <v>40735</v>
      </c>
      <c r="L1853" s="120" t="s">
        <v>916</v>
      </c>
      <c r="M1853" s="120" t="s">
        <v>917</v>
      </c>
      <c r="N1853" s="120">
        <v>62866</v>
      </c>
      <c r="O1853" s="120" t="s">
        <v>2637</v>
      </c>
      <c r="P1853" s="120">
        <v>573805</v>
      </c>
      <c r="Q1853" s="120" t="s">
        <v>2638</v>
      </c>
      <c r="R1853" s="120" t="s">
        <v>255</v>
      </c>
      <c r="S1853" s="120" t="s">
        <v>2895</v>
      </c>
      <c r="T1853" s="120" t="s">
        <v>185</v>
      </c>
      <c r="U1853" s="120" t="s">
        <v>181</v>
      </c>
      <c r="V1853" s="120">
        <v>541</v>
      </c>
      <c r="W1853" s="120" t="s">
        <v>5880</v>
      </c>
      <c r="X1853" s="120">
        <v>351331052</v>
      </c>
      <c r="Y1853" s="120" t="s">
        <v>2896</v>
      </c>
      <c r="Z1853" s="120" t="s">
        <v>2894</v>
      </c>
      <c r="AA1853" s="123">
        <v>42000</v>
      </c>
      <c r="AB1853" s="120" t="s">
        <v>182</v>
      </c>
      <c r="AC1853" s="120">
        <v>24</v>
      </c>
      <c r="AD1853" s="120" t="s">
        <v>192</v>
      </c>
      <c r="AE1853" s="120" t="s">
        <v>816</v>
      </c>
      <c r="AF1853" s="123">
        <v>2250</v>
      </c>
      <c r="AG1853" s="123">
        <v>2250</v>
      </c>
      <c r="AH1853" s="120" t="s">
        <v>5912</v>
      </c>
      <c r="AI1853" s="123">
        <v>38804.86</v>
      </c>
      <c r="AJ1853" s="123">
        <v>12945.14</v>
      </c>
      <c r="AK1853" s="123">
        <v>51750</v>
      </c>
      <c r="AL1853" s="123">
        <v>3195.14</v>
      </c>
      <c r="AM1853" s="123">
        <v>65.86</v>
      </c>
      <c r="AN1853" s="123">
        <v>3261</v>
      </c>
      <c r="AO1853" s="123">
        <v>0</v>
      </c>
      <c r="AP1853" s="123">
        <v>0</v>
      </c>
      <c r="AQ1853" s="123">
        <v>0</v>
      </c>
      <c r="AR1853" s="120">
        <v>23</v>
      </c>
      <c r="AS1853" s="120"/>
      <c r="AT1853" s="107" t="str">
        <f>VLOOKUP(X1853:X4110,'[8]Asset Classification'!$J$3:$S$2325,10,0)</f>
        <v>Standard</v>
      </c>
      <c r="AU1853" s="120"/>
      <c r="AV1853" s="120"/>
      <c r="AW1853" s="120"/>
      <c r="AX1853" s="120" t="s">
        <v>544</v>
      </c>
      <c r="AY1853" s="120" t="s">
        <v>545</v>
      </c>
      <c r="AZ1853" s="120"/>
      <c r="BA1853" s="120"/>
      <c r="BB1853" s="126"/>
      <c r="BC1853" s="110"/>
      <c r="BD1853" s="111"/>
      <c r="BE1853" s="111"/>
      <c r="BF1853" s="112"/>
      <c r="BG1853" s="111"/>
      <c r="BH1853" s="113"/>
      <c r="BI1853" s="111"/>
      <c r="BJ1853" s="111"/>
      <c r="BK1853" s="114"/>
      <c r="BL1853" s="122"/>
    </row>
    <row r="1854" spans="1:64" s="125" customFormat="1" ht="14.55" customHeight="1" x14ac:dyDescent="0.3">
      <c r="A1854" s="120">
        <v>1849</v>
      </c>
      <c r="B1854" s="120" t="s">
        <v>5879</v>
      </c>
      <c r="C1854" s="120" t="s">
        <v>178</v>
      </c>
      <c r="D1854" s="120" t="s">
        <v>850</v>
      </c>
      <c r="E1854" s="120" t="s">
        <v>851</v>
      </c>
      <c r="F1854" s="120" t="s">
        <v>852</v>
      </c>
      <c r="G1854" s="120" t="s">
        <v>853</v>
      </c>
      <c r="H1854" s="120" t="s">
        <v>854</v>
      </c>
      <c r="I1854" s="120">
        <v>40745</v>
      </c>
      <c r="J1854" s="120" t="s">
        <v>1245</v>
      </c>
      <c r="K1854" s="120">
        <v>40745</v>
      </c>
      <c r="L1854" s="120" t="s">
        <v>855</v>
      </c>
      <c r="M1854" s="120" t="s">
        <v>856</v>
      </c>
      <c r="N1854" s="120">
        <v>430776</v>
      </c>
      <c r="O1854" s="120" t="s">
        <v>2900</v>
      </c>
      <c r="P1854" s="120">
        <v>606383</v>
      </c>
      <c r="Q1854" s="120" t="s">
        <v>2901</v>
      </c>
      <c r="R1854" s="120" t="s">
        <v>255</v>
      </c>
      <c r="S1854" s="120" t="s">
        <v>2902</v>
      </c>
      <c r="T1854" s="120" t="s">
        <v>185</v>
      </c>
      <c r="U1854" s="120" t="s">
        <v>181</v>
      </c>
      <c r="V1854" s="120">
        <v>541</v>
      </c>
      <c r="W1854" s="120" t="s">
        <v>5880</v>
      </c>
      <c r="X1854" s="120">
        <v>351376691</v>
      </c>
      <c r="Y1854" s="120" t="s">
        <v>2903</v>
      </c>
      <c r="Z1854" s="120" t="s">
        <v>804</v>
      </c>
      <c r="AA1854" s="123">
        <v>42000</v>
      </c>
      <c r="AB1854" s="120" t="s">
        <v>548</v>
      </c>
      <c r="AC1854" s="120">
        <v>24</v>
      </c>
      <c r="AD1854" s="120" t="s">
        <v>192</v>
      </c>
      <c r="AE1854" s="120" t="s">
        <v>810</v>
      </c>
      <c r="AF1854" s="123">
        <v>2250</v>
      </c>
      <c r="AG1854" s="123">
        <v>2250</v>
      </c>
      <c r="AH1854" s="120" t="s">
        <v>5909</v>
      </c>
      <c r="AI1854" s="123">
        <v>39348.51</v>
      </c>
      <c r="AJ1854" s="123">
        <v>12401.49</v>
      </c>
      <c r="AK1854" s="123">
        <v>51750</v>
      </c>
      <c r="AL1854" s="123">
        <v>2651.49</v>
      </c>
      <c r="AM1854" s="123">
        <v>54.51</v>
      </c>
      <c r="AN1854" s="123">
        <v>2706</v>
      </c>
      <c r="AO1854" s="123">
        <v>0</v>
      </c>
      <c r="AP1854" s="123">
        <v>0</v>
      </c>
      <c r="AQ1854" s="123">
        <v>0</v>
      </c>
      <c r="AR1854" s="120">
        <v>23</v>
      </c>
      <c r="AS1854" s="120"/>
      <c r="AT1854" s="107" t="str">
        <f>VLOOKUP(X1854:X4111,'[8]Asset Classification'!$J$3:$S$2325,10,0)</f>
        <v>Standard</v>
      </c>
      <c r="AU1854" s="120"/>
      <c r="AV1854" s="120"/>
      <c r="AW1854" s="120"/>
      <c r="AX1854" s="120" t="s">
        <v>544</v>
      </c>
      <c r="AY1854" s="120" t="s">
        <v>545</v>
      </c>
      <c r="AZ1854" s="120"/>
      <c r="BA1854" s="120"/>
      <c r="BB1854" s="126"/>
      <c r="BC1854" s="110"/>
      <c r="BD1854" s="111"/>
      <c r="BE1854" s="111"/>
      <c r="BF1854" s="112"/>
      <c r="BG1854" s="111"/>
      <c r="BH1854" s="113"/>
      <c r="BI1854" s="111"/>
      <c r="BJ1854" s="111"/>
      <c r="BK1854" s="114"/>
      <c r="BL1854" s="122"/>
    </row>
    <row r="1855" spans="1:64" s="125" customFormat="1" ht="14.55" customHeight="1" x14ac:dyDescent="0.3">
      <c r="A1855" s="120">
        <v>1850</v>
      </c>
      <c r="B1855" s="120" t="s">
        <v>5879</v>
      </c>
      <c r="C1855" s="120" t="s">
        <v>178</v>
      </c>
      <c r="D1855" s="120" t="s">
        <v>850</v>
      </c>
      <c r="E1855" s="120" t="s">
        <v>851</v>
      </c>
      <c r="F1855" s="120" t="s">
        <v>852</v>
      </c>
      <c r="G1855" s="120" t="s">
        <v>853</v>
      </c>
      <c r="H1855" s="120" t="s">
        <v>854</v>
      </c>
      <c r="I1855" s="120">
        <v>40748</v>
      </c>
      <c r="J1855" s="120" t="s">
        <v>2543</v>
      </c>
      <c r="K1855" s="120">
        <v>40748</v>
      </c>
      <c r="L1855" s="120" t="s">
        <v>1545</v>
      </c>
      <c r="M1855" s="120" t="s">
        <v>1546</v>
      </c>
      <c r="N1855" s="120">
        <v>349740</v>
      </c>
      <c r="O1855" s="120" t="s">
        <v>2900</v>
      </c>
      <c r="P1855" s="120">
        <v>606383</v>
      </c>
      <c r="Q1855" s="120" t="s">
        <v>2901</v>
      </c>
      <c r="R1855" s="120" t="s">
        <v>255</v>
      </c>
      <c r="S1855" s="120" t="s">
        <v>2904</v>
      </c>
      <c r="T1855" s="120" t="s">
        <v>185</v>
      </c>
      <c r="U1855" s="120" t="s">
        <v>181</v>
      </c>
      <c r="V1855" s="120">
        <v>541</v>
      </c>
      <c r="W1855" s="120" t="s">
        <v>5880</v>
      </c>
      <c r="X1855" s="120">
        <v>351378047</v>
      </c>
      <c r="Y1855" s="120" t="s">
        <v>2905</v>
      </c>
      <c r="Z1855" s="120" t="s">
        <v>804</v>
      </c>
      <c r="AA1855" s="123">
        <v>42000</v>
      </c>
      <c r="AB1855" s="120" t="s">
        <v>548</v>
      </c>
      <c r="AC1855" s="120">
        <v>24</v>
      </c>
      <c r="AD1855" s="120" t="s">
        <v>192</v>
      </c>
      <c r="AE1855" s="120" t="s">
        <v>810</v>
      </c>
      <c r="AF1855" s="123">
        <v>2250</v>
      </c>
      <c r="AG1855" s="123">
        <v>2250</v>
      </c>
      <c r="AH1855" s="120" t="s">
        <v>5909</v>
      </c>
      <c r="AI1855" s="123">
        <v>39348.51</v>
      </c>
      <c r="AJ1855" s="123">
        <v>12401.49</v>
      </c>
      <c r="AK1855" s="123">
        <v>51750</v>
      </c>
      <c r="AL1855" s="123">
        <v>2651.49</v>
      </c>
      <c r="AM1855" s="123">
        <v>54.51</v>
      </c>
      <c r="AN1855" s="123">
        <v>2706</v>
      </c>
      <c r="AO1855" s="123">
        <v>0</v>
      </c>
      <c r="AP1855" s="123">
        <v>0</v>
      </c>
      <c r="AQ1855" s="123">
        <v>0</v>
      </c>
      <c r="AR1855" s="120">
        <v>23</v>
      </c>
      <c r="AS1855" s="120"/>
      <c r="AT1855" s="107" t="str">
        <f>VLOOKUP(X1855:X4112,'[8]Asset Classification'!$J$3:$S$2325,10,0)</f>
        <v>Standard</v>
      </c>
      <c r="AU1855" s="120"/>
      <c r="AV1855" s="120"/>
      <c r="AW1855" s="120"/>
      <c r="AX1855" s="120" t="s">
        <v>544</v>
      </c>
      <c r="AY1855" s="120" t="s">
        <v>545</v>
      </c>
      <c r="AZ1855" s="120"/>
      <c r="BA1855" s="120"/>
      <c r="BB1855" s="126"/>
      <c r="BC1855" s="110"/>
      <c r="BD1855" s="111"/>
      <c r="BE1855" s="111"/>
      <c r="BF1855" s="112"/>
      <c r="BG1855" s="111"/>
      <c r="BH1855" s="113"/>
      <c r="BI1855" s="111"/>
      <c r="BJ1855" s="111"/>
      <c r="BK1855" s="114"/>
      <c r="BL1855" s="122"/>
    </row>
    <row r="1856" spans="1:64" s="125" customFormat="1" ht="14.55" customHeight="1" x14ac:dyDescent="0.3">
      <c r="A1856" s="120">
        <v>1851</v>
      </c>
      <c r="B1856" s="120" t="s">
        <v>5879</v>
      </c>
      <c r="C1856" s="120" t="s">
        <v>178</v>
      </c>
      <c r="D1856" s="120" t="s">
        <v>850</v>
      </c>
      <c r="E1856" s="120" t="s">
        <v>851</v>
      </c>
      <c r="F1856" s="120" t="s">
        <v>852</v>
      </c>
      <c r="G1856" s="120" t="s">
        <v>853</v>
      </c>
      <c r="H1856" s="120" t="s">
        <v>854</v>
      </c>
      <c r="I1856" s="120">
        <v>178001</v>
      </c>
      <c r="J1856" s="120" t="s">
        <v>924</v>
      </c>
      <c r="K1856" s="120">
        <v>178001</v>
      </c>
      <c r="L1856" s="120" t="s">
        <v>925</v>
      </c>
      <c r="M1856" s="120" t="s">
        <v>926</v>
      </c>
      <c r="N1856" s="120">
        <v>306052</v>
      </c>
      <c r="O1856" s="120" t="s">
        <v>2900</v>
      </c>
      <c r="P1856" s="120">
        <v>606383</v>
      </c>
      <c r="Q1856" s="120" t="s">
        <v>2901</v>
      </c>
      <c r="R1856" s="120" t="s">
        <v>255</v>
      </c>
      <c r="S1856" s="120" t="s">
        <v>2906</v>
      </c>
      <c r="T1856" s="120" t="s">
        <v>185</v>
      </c>
      <c r="U1856" s="120" t="s">
        <v>181</v>
      </c>
      <c r="V1856" s="120">
        <v>541</v>
      </c>
      <c r="W1856" s="120" t="s">
        <v>5880</v>
      </c>
      <c r="X1856" s="120">
        <v>351378179</v>
      </c>
      <c r="Y1856" s="120" t="s">
        <v>2907</v>
      </c>
      <c r="Z1856" s="120" t="s">
        <v>804</v>
      </c>
      <c r="AA1856" s="123">
        <v>42000</v>
      </c>
      <c r="AB1856" s="120" t="s">
        <v>548</v>
      </c>
      <c r="AC1856" s="120">
        <v>24</v>
      </c>
      <c r="AD1856" s="120" t="s">
        <v>192</v>
      </c>
      <c r="AE1856" s="120" t="s">
        <v>810</v>
      </c>
      <c r="AF1856" s="123">
        <v>2250</v>
      </c>
      <c r="AG1856" s="123">
        <v>2250</v>
      </c>
      <c r="AH1856" s="120" t="s">
        <v>5909</v>
      </c>
      <c r="AI1856" s="123">
        <v>39348.51</v>
      </c>
      <c r="AJ1856" s="123">
        <v>12401.49</v>
      </c>
      <c r="AK1856" s="123">
        <v>51750</v>
      </c>
      <c r="AL1856" s="123">
        <v>2651.49</v>
      </c>
      <c r="AM1856" s="123">
        <v>54.51</v>
      </c>
      <c r="AN1856" s="123">
        <v>2706</v>
      </c>
      <c r="AO1856" s="123">
        <v>0</v>
      </c>
      <c r="AP1856" s="123">
        <v>0</v>
      </c>
      <c r="AQ1856" s="123">
        <v>0</v>
      </c>
      <c r="AR1856" s="120">
        <v>23</v>
      </c>
      <c r="AS1856" s="120"/>
      <c r="AT1856" s="107" t="str">
        <f>VLOOKUP(X1856:X4113,'[8]Asset Classification'!$J$3:$S$2325,10,0)</f>
        <v>Standard</v>
      </c>
      <c r="AU1856" s="120"/>
      <c r="AV1856" s="120"/>
      <c r="AW1856" s="120"/>
      <c r="AX1856" s="120" t="s">
        <v>544</v>
      </c>
      <c r="AY1856" s="120" t="s">
        <v>545</v>
      </c>
      <c r="AZ1856" s="120"/>
      <c r="BA1856" s="120"/>
      <c r="BB1856" s="126"/>
      <c r="BC1856" s="110"/>
      <c r="BD1856" s="111"/>
      <c r="BE1856" s="111"/>
      <c r="BF1856" s="112"/>
      <c r="BG1856" s="111"/>
      <c r="BH1856" s="113"/>
      <c r="BI1856" s="111"/>
      <c r="BJ1856" s="111"/>
      <c r="BK1856" s="114"/>
      <c r="BL1856" s="122"/>
    </row>
    <row r="1857" spans="1:64" s="125" customFormat="1" ht="14.55" customHeight="1" x14ac:dyDescent="0.3">
      <c r="A1857" s="120">
        <v>1852</v>
      </c>
      <c r="B1857" s="120" t="s">
        <v>5879</v>
      </c>
      <c r="C1857" s="120" t="s">
        <v>178</v>
      </c>
      <c r="D1857" s="120" t="s">
        <v>850</v>
      </c>
      <c r="E1857" s="120" t="s">
        <v>851</v>
      </c>
      <c r="F1857" s="120" t="s">
        <v>852</v>
      </c>
      <c r="G1857" s="120" t="s">
        <v>853</v>
      </c>
      <c r="H1857" s="120" t="s">
        <v>854</v>
      </c>
      <c r="I1857" s="120">
        <v>40699</v>
      </c>
      <c r="J1857" s="120" t="s">
        <v>2253</v>
      </c>
      <c r="K1857" s="120">
        <v>40699</v>
      </c>
      <c r="L1857" s="120" t="s">
        <v>1545</v>
      </c>
      <c r="M1857" s="120" t="s">
        <v>1546</v>
      </c>
      <c r="N1857" s="120">
        <v>399869</v>
      </c>
      <c r="O1857" s="120" t="s">
        <v>2908</v>
      </c>
      <c r="P1857" s="120">
        <v>606382</v>
      </c>
      <c r="Q1857" s="120" t="s">
        <v>2909</v>
      </c>
      <c r="R1857" s="120" t="s">
        <v>255</v>
      </c>
      <c r="S1857" s="120" t="s">
        <v>2910</v>
      </c>
      <c r="T1857" s="120" t="s">
        <v>185</v>
      </c>
      <c r="U1857" s="120" t="s">
        <v>186</v>
      </c>
      <c r="V1857" s="120">
        <v>541</v>
      </c>
      <c r="W1857" s="120" t="s">
        <v>5880</v>
      </c>
      <c r="X1857" s="120">
        <v>351378237</v>
      </c>
      <c r="Y1857" s="120" t="s">
        <v>2911</v>
      </c>
      <c r="Z1857" s="120" t="s">
        <v>804</v>
      </c>
      <c r="AA1857" s="123">
        <v>42000</v>
      </c>
      <c r="AB1857" s="120" t="s">
        <v>548</v>
      </c>
      <c r="AC1857" s="120">
        <v>24</v>
      </c>
      <c r="AD1857" s="120" t="s">
        <v>192</v>
      </c>
      <c r="AE1857" s="120" t="s">
        <v>807</v>
      </c>
      <c r="AF1857" s="123">
        <v>2250</v>
      </c>
      <c r="AG1857" s="123">
        <v>2250</v>
      </c>
      <c r="AH1857" s="120" t="s">
        <v>5895</v>
      </c>
      <c r="AI1857" s="123">
        <v>39167.24</v>
      </c>
      <c r="AJ1857" s="123">
        <v>12582.76</v>
      </c>
      <c r="AK1857" s="123">
        <v>51750</v>
      </c>
      <c r="AL1857" s="123">
        <v>2832.76</v>
      </c>
      <c r="AM1857" s="123">
        <v>58.24</v>
      </c>
      <c r="AN1857" s="123">
        <v>2891</v>
      </c>
      <c r="AO1857" s="123">
        <v>0</v>
      </c>
      <c r="AP1857" s="123">
        <v>0</v>
      </c>
      <c r="AQ1857" s="123">
        <v>0</v>
      </c>
      <c r="AR1857" s="120">
        <v>23</v>
      </c>
      <c r="AS1857" s="120"/>
      <c r="AT1857" s="107" t="str">
        <f>VLOOKUP(X1857:X4114,'[8]Asset Classification'!$J$3:$S$2325,10,0)</f>
        <v>Standard</v>
      </c>
      <c r="AU1857" s="120"/>
      <c r="AV1857" s="120"/>
      <c r="AW1857" s="120"/>
      <c r="AX1857" s="120" t="s">
        <v>544</v>
      </c>
      <c r="AY1857" s="120" t="s">
        <v>545</v>
      </c>
      <c r="AZ1857" s="120"/>
      <c r="BA1857" s="120"/>
      <c r="BB1857" s="126"/>
      <c r="BC1857" s="110"/>
      <c r="BD1857" s="111"/>
      <c r="BE1857" s="111"/>
      <c r="BF1857" s="112"/>
      <c r="BG1857" s="111"/>
      <c r="BH1857" s="113"/>
      <c r="BI1857" s="111"/>
      <c r="BJ1857" s="111"/>
      <c r="BK1857" s="114"/>
      <c r="BL1857" s="122"/>
    </row>
    <row r="1858" spans="1:64" s="125" customFormat="1" ht="14.55" customHeight="1" x14ac:dyDescent="0.3">
      <c r="A1858" s="120">
        <v>1853</v>
      </c>
      <c r="B1858" s="120" t="s">
        <v>5879</v>
      </c>
      <c r="C1858" s="120" t="s">
        <v>178</v>
      </c>
      <c r="D1858" s="120" t="s">
        <v>850</v>
      </c>
      <c r="E1858" s="120" t="s">
        <v>851</v>
      </c>
      <c r="F1858" s="120" t="s">
        <v>852</v>
      </c>
      <c r="G1858" s="120" t="s">
        <v>853</v>
      </c>
      <c r="H1858" s="120" t="s">
        <v>854</v>
      </c>
      <c r="I1858" s="120">
        <v>176391</v>
      </c>
      <c r="J1858" s="120" t="s">
        <v>889</v>
      </c>
      <c r="K1858" s="120">
        <v>176391</v>
      </c>
      <c r="L1858" s="120" t="s">
        <v>1187</v>
      </c>
      <c r="M1858" s="120" t="s">
        <v>1188</v>
      </c>
      <c r="N1858" s="120">
        <v>338674</v>
      </c>
      <c r="O1858" s="120" t="s">
        <v>2900</v>
      </c>
      <c r="P1858" s="120">
        <v>606383</v>
      </c>
      <c r="Q1858" s="120" t="s">
        <v>2901</v>
      </c>
      <c r="R1858" s="120" t="s">
        <v>255</v>
      </c>
      <c r="S1858" s="120" t="s">
        <v>2914</v>
      </c>
      <c r="T1858" s="120" t="s">
        <v>185</v>
      </c>
      <c r="U1858" s="120" t="s">
        <v>181</v>
      </c>
      <c r="V1858" s="120">
        <v>541</v>
      </c>
      <c r="W1858" s="120" t="s">
        <v>5880</v>
      </c>
      <c r="X1858" s="120">
        <v>351382791</v>
      </c>
      <c r="Y1858" s="120" t="s">
        <v>2915</v>
      </c>
      <c r="Z1858" s="120" t="s">
        <v>804</v>
      </c>
      <c r="AA1858" s="123">
        <v>42000</v>
      </c>
      <c r="AB1858" s="120" t="s">
        <v>548</v>
      </c>
      <c r="AC1858" s="120">
        <v>24</v>
      </c>
      <c r="AD1858" s="120" t="s">
        <v>192</v>
      </c>
      <c r="AE1858" s="120" t="s">
        <v>810</v>
      </c>
      <c r="AF1858" s="123">
        <v>2250</v>
      </c>
      <c r="AG1858" s="123">
        <v>2250</v>
      </c>
      <c r="AH1858" s="120" t="s">
        <v>5909</v>
      </c>
      <c r="AI1858" s="123">
        <v>39348.51</v>
      </c>
      <c r="AJ1858" s="123">
        <v>12401.49</v>
      </c>
      <c r="AK1858" s="123">
        <v>51750</v>
      </c>
      <c r="AL1858" s="123">
        <v>2651.49</v>
      </c>
      <c r="AM1858" s="123">
        <v>54.51</v>
      </c>
      <c r="AN1858" s="123">
        <v>2706</v>
      </c>
      <c r="AO1858" s="123">
        <v>0</v>
      </c>
      <c r="AP1858" s="123">
        <v>0</v>
      </c>
      <c r="AQ1858" s="123">
        <v>0</v>
      </c>
      <c r="AR1858" s="120">
        <v>23</v>
      </c>
      <c r="AS1858" s="120"/>
      <c r="AT1858" s="107" t="str">
        <f>VLOOKUP(X1858:X4115,'[8]Asset Classification'!$J$3:$S$2325,10,0)</f>
        <v>Standard</v>
      </c>
      <c r="AU1858" s="120"/>
      <c r="AV1858" s="120"/>
      <c r="AW1858" s="120"/>
      <c r="AX1858" s="120" t="s">
        <v>544</v>
      </c>
      <c r="AY1858" s="120" t="s">
        <v>545</v>
      </c>
      <c r="AZ1858" s="120"/>
      <c r="BA1858" s="120"/>
      <c r="BB1858" s="126"/>
      <c r="BC1858" s="110"/>
      <c r="BD1858" s="111"/>
      <c r="BE1858" s="111"/>
      <c r="BF1858" s="112"/>
      <c r="BG1858" s="111"/>
      <c r="BH1858" s="113"/>
      <c r="BI1858" s="111"/>
      <c r="BJ1858" s="111"/>
      <c r="BK1858" s="114"/>
      <c r="BL1858" s="122"/>
    </row>
    <row r="1859" spans="1:64" s="125" customFormat="1" ht="14.55" customHeight="1" x14ac:dyDescent="0.3">
      <c r="A1859" s="120">
        <v>1854</v>
      </c>
      <c r="B1859" s="120" t="s">
        <v>5879</v>
      </c>
      <c r="C1859" s="120" t="s">
        <v>178</v>
      </c>
      <c r="D1859" s="120" t="s">
        <v>850</v>
      </c>
      <c r="E1859" s="120" t="s">
        <v>851</v>
      </c>
      <c r="F1859" s="120" t="s">
        <v>852</v>
      </c>
      <c r="G1859" s="120" t="s">
        <v>853</v>
      </c>
      <c r="H1859" s="120" t="s">
        <v>854</v>
      </c>
      <c r="I1859" s="120">
        <v>40671</v>
      </c>
      <c r="J1859" s="120" t="s">
        <v>1132</v>
      </c>
      <c r="K1859" s="120">
        <v>40671</v>
      </c>
      <c r="L1859" s="120" t="s">
        <v>890</v>
      </c>
      <c r="M1859" s="120" t="s">
        <v>891</v>
      </c>
      <c r="N1859" s="120">
        <v>62883</v>
      </c>
      <c r="O1859" s="120" t="s">
        <v>2771</v>
      </c>
      <c r="P1859" s="120">
        <v>588730</v>
      </c>
      <c r="Q1859" s="120" t="s">
        <v>2818</v>
      </c>
      <c r="R1859" s="120" t="s">
        <v>255</v>
      </c>
      <c r="S1859" s="120" t="s">
        <v>2916</v>
      </c>
      <c r="T1859" s="120" t="s">
        <v>185</v>
      </c>
      <c r="U1859" s="120" t="s">
        <v>186</v>
      </c>
      <c r="V1859" s="120">
        <v>541</v>
      </c>
      <c r="W1859" s="120" t="s">
        <v>5880</v>
      </c>
      <c r="X1859" s="120">
        <v>351382999</v>
      </c>
      <c r="Y1859" s="120" t="s">
        <v>2917</v>
      </c>
      <c r="Z1859" s="120" t="s">
        <v>812</v>
      </c>
      <c r="AA1859" s="123">
        <v>42000</v>
      </c>
      <c r="AB1859" s="120" t="s">
        <v>182</v>
      </c>
      <c r="AC1859" s="120">
        <v>24</v>
      </c>
      <c r="AD1859" s="120" t="s">
        <v>192</v>
      </c>
      <c r="AE1859" s="120" t="s">
        <v>256</v>
      </c>
      <c r="AF1859" s="123">
        <v>2250</v>
      </c>
      <c r="AG1859" s="123">
        <v>2250</v>
      </c>
      <c r="AH1859" s="120" t="s">
        <v>5911</v>
      </c>
      <c r="AI1859" s="123">
        <v>36733.919999999998</v>
      </c>
      <c r="AJ1859" s="123">
        <v>12766.08</v>
      </c>
      <c r="AK1859" s="123">
        <v>49500</v>
      </c>
      <c r="AL1859" s="123">
        <v>5266.08</v>
      </c>
      <c r="AM1859" s="123">
        <v>174.92</v>
      </c>
      <c r="AN1859" s="123">
        <v>5441</v>
      </c>
      <c r="AO1859" s="123">
        <v>0</v>
      </c>
      <c r="AP1859" s="123">
        <v>0</v>
      </c>
      <c r="AQ1859" s="123">
        <v>0</v>
      </c>
      <c r="AR1859" s="120">
        <v>22</v>
      </c>
      <c r="AS1859" s="120"/>
      <c r="AT1859" s="107" t="str">
        <f>VLOOKUP(X1859:X4116,'[8]Asset Classification'!$J$3:$S$2325,10,0)</f>
        <v>Standard</v>
      </c>
      <c r="AU1859" s="120"/>
      <c r="AV1859" s="120"/>
      <c r="AW1859" s="120"/>
      <c r="AX1859" s="120" t="s">
        <v>544</v>
      </c>
      <c r="AY1859" s="120" t="s">
        <v>545</v>
      </c>
      <c r="AZ1859" s="120"/>
      <c r="BA1859" s="120"/>
      <c r="BB1859" s="126"/>
      <c r="BC1859" s="110"/>
      <c r="BD1859" s="111"/>
      <c r="BE1859" s="111"/>
      <c r="BF1859" s="112"/>
      <c r="BG1859" s="111"/>
      <c r="BH1859" s="113"/>
      <c r="BI1859" s="111"/>
      <c r="BJ1859" s="111"/>
      <c r="BK1859" s="114"/>
      <c r="BL1859" s="122"/>
    </row>
    <row r="1860" spans="1:64" s="125" customFormat="1" ht="14.55" customHeight="1" x14ac:dyDescent="0.3">
      <c r="A1860" s="120">
        <v>1855</v>
      </c>
      <c r="B1860" s="120" t="s">
        <v>5879</v>
      </c>
      <c r="C1860" s="120" t="s">
        <v>178</v>
      </c>
      <c r="D1860" s="120" t="s">
        <v>850</v>
      </c>
      <c r="E1860" s="120" t="s">
        <v>851</v>
      </c>
      <c r="F1860" s="120" t="s">
        <v>852</v>
      </c>
      <c r="G1860" s="120" t="s">
        <v>853</v>
      </c>
      <c r="H1860" s="120" t="s">
        <v>854</v>
      </c>
      <c r="I1860" s="120">
        <v>168143</v>
      </c>
      <c r="J1860" s="120" t="s">
        <v>854</v>
      </c>
      <c r="K1860" s="120">
        <v>168143</v>
      </c>
      <c r="L1860" s="120" t="s">
        <v>925</v>
      </c>
      <c r="M1860" s="120" t="s">
        <v>926</v>
      </c>
      <c r="N1860" s="120">
        <v>359181</v>
      </c>
      <c r="O1860" s="120" t="s">
        <v>2920</v>
      </c>
      <c r="P1860" s="120">
        <v>607652</v>
      </c>
      <c r="Q1860" s="120" t="s">
        <v>2921</v>
      </c>
      <c r="R1860" s="120" t="s">
        <v>255</v>
      </c>
      <c r="S1860" s="120" t="s">
        <v>2922</v>
      </c>
      <c r="T1860" s="120" t="s">
        <v>185</v>
      </c>
      <c r="U1860" s="120" t="s">
        <v>186</v>
      </c>
      <c r="V1860" s="120">
        <v>541</v>
      </c>
      <c r="W1860" s="120" t="s">
        <v>5880</v>
      </c>
      <c r="X1860" s="120">
        <v>351401538</v>
      </c>
      <c r="Y1860" s="120" t="s">
        <v>2923</v>
      </c>
      <c r="Z1860" s="120" t="s">
        <v>440</v>
      </c>
      <c r="AA1860" s="123">
        <v>42000</v>
      </c>
      <c r="AB1860" s="120" t="s">
        <v>197</v>
      </c>
      <c r="AC1860" s="120">
        <v>24</v>
      </c>
      <c r="AD1860" s="120" t="s">
        <v>192</v>
      </c>
      <c r="AE1860" s="120" t="s">
        <v>816</v>
      </c>
      <c r="AF1860" s="123">
        <v>2250</v>
      </c>
      <c r="AG1860" s="123">
        <v>2250</v>
      </c>
      <c r="AH1860" s="120" t="s">
        <v>5913</v>
      </c>
      <c r="AI1860" s="123">
        <v>39439.07</v>
      </c>
      <c r="AJ1860" s="123">
        <v>12310.93</v>
      </c>
      <c r="AK1860" s="123">
        <v>51750</v>
      </c>
      <c r="AL1860" s="123">
        <v>2560.9299999999998</v>
      </c>
      <c r="AM1860" s="123">
        <v>53.07</v>
      </c>
      <c r="AN1860" s="123">
        <v>2614</v>
      </c>
      <c r="AO1860" s="123">
        <v>0</v>
      </c>
      <c r="AP1860" s="123">
        <v>0</v>
      </c>
      <c r="AQ1860" s="123">
        <v>0</v>
      </c>
      <c r="AR1860" s="120">
        <v>23</v>
      </c>
      <c r="AS1860" s="120"/>
      <c r="AT1860" s="107" t="str">
        <f>VLOOKUP(X1860:X4117,'[8]Asset Classification'!$J$3:$S$2325,10,0)</f>
        <v>Standard</v>
      </c>
      <c r="AU1860" s="120"/>
      <c r="AV1860" s="120"/>
      <c r="AW1860" s="120"/>
      <c r="AX1860" s="120" t="s">
        <v>544</v>
      </c>
      <c r="AY1860" s="120" t="s">
        <v>545</v>
      </c>
      <c r="AZ1860" s="120"/>
      <c r="BA1860" s="120"/>
      <c r="BB1860" s="126"/>
      <c r="BC1860" s="110"/>
      <c r="BD1860" s="111"/>
      <c r="BE1860" s="111"/>
      <c r="BF1860" s="112"/>
      <c r="BG1860" s="111"/>
      <c r="BH1860" s="113"/>
      <c r="BI1860" s="111"/>
      <c r="BJ1860" s="111"/>
      <c r="BK1860" s="114"/>
      <c r="BL1860" s="122"/>
    </row>
    <row r="1861" spans="1:64" s="125" customFormat="1" ht="14.55" customHeight="1" x14ac:dyDescent="0.3">
      <c r="A1861" s="120">
        <v>1856</v>
      </c>
      <c r="B1861" s="120" t="s">
        <v>5879</v>
      </c>
      <c r="C1861" s="120" t="s">
        <v>178</v>
      </c>
      <c r="D1861" s="120" t="s">
        <v>850</v>
      </c>
      <c r="E1861" s="120" t="s">
        <v>851</v>
      </c>
      <c r="F1861" s="120" t="s">
        <v>852</v>
      </c>
      <c r="G1861" s="120" t="s">
        <v>853</v>
      </c>
      <c r="H1861" s="120" t="s">
        <v>854</v>
      </c>
      <c r="I1861" s="120">
        <v>40735</v>
      </c>
      <c r="J1861" s="120" t="s">
        <v>915</v>
      </c>
      <c r="K1861" s="120">
        <v>40735</v>
      </c>
      <c r="L1861" s="120" t="s">
        <v>916</v>
      </c>
      <c r="M1861" s="120" t="s">
        <v>917</v>
      </c>
      <c r="N1861" s="120">
        <v>347438</v>
      </c>
      <c r="O1861" s="120" t="s">
        <v>2920</v>
      </c>
      <c r="P1861" s="120">
        <v>607652</v>
      </c>
      <c r="Q1861" s="120" t="s">
        <v>2921</v>
      </c>
      <c r="R1861" s="120" t="s">
        <v>255</v>
      </c>
      <c r="S1861" s="120" t="s">
        <v>2924</v>
      </c>
      <c r="T1861" s="120" t="s">
        <v>180</v>
      </c>
      <c r="U1861" s="120" t="s">
        <v>181</v>
      </c>
      <c r="V1861" s="120">
        <v>541</v>
      </c>
      <c r="W1861" s="120" t="s">
        <v>5880</v>
      </c>
      <c r="X1861" s="120">
        <v>351401540</v>
      </c>
      <c r="Y1861" s="120" t="s">
        <v>2925</v>
      </c>
      <c r="Z1861" s="120" t="s">
        <v>440</v>
      </c>
      <c r="AA1861" s="123">
        <v>42000</v>
      </c>
      <c r="AB1861" s="120" t="s">
        <v>197</v>
      </c>
      <c r="AC1861" s="120">
        <v>24</v>
      </c>
      <c r="AD1861" s="120" t="s">
        <v>192</v>
      </c>
      <c r="AE1861" s="120" t="s">
        <v>816</v>
      </c>
      <c r="AF1861" s="123">
        <v>2250</v>
      </c>
      <c r="AG1861" s="123">
        <v>2250</v>
      </c>
      <c r="AH1861" s="120" t="s">
        <v>5913</v>
      </c>
      <c r="AI1861" s="123">
        <v>39439.07</v>
      </c>
      <c r="AJ1861" s="123">
        <v>12310.93</v>
      </c>
      <c r="AK1861" s="123">
        <v>51750</v>
      </c>
      <c r="AL1861" s="123">
        <v>2560.9299999999998</v>
      </c>
      <c r="AM1861" s="123">
        <v>53.07</v>
      </c>
      <c r="AN1861" s="123">
        <v>2614</v>
      </c>
      <c r="AO1861" s="123">
        <v>0</v>
      </c>
      <c r="AP1861" s="123">
        <v>0</v>
      </c>
      <c r="AQ1861" s="123">
        <v>0</v>
      </c>
      <c r="AR1861" s="120">
        <v>23</v>
      </c>
      <c r="AS1861" s="120"/>
      <c r="AT1861" s="107" t="str">
        <f>VLOOKUP(X1861:X4118,'[8]Asset Classification'!$J$3:$S$2325,10,0)</f>
        <v>Standard</v>
      </c>
      <c r="AU1861" s="120"/>
      <c r="AV1861" s="120"/>
      <c r="AW1861" s="120"/>
      <c r="AX1861" s="120" t="s">
        <v>544</v>
      </c>
      <c r="AY1861" s="120" t="s">
        <v>545</v>
      </c>
      <c r="AZ1861" s="120"/>
      <c r="BA1861" s="120"/>
      <c r="BB1861" s="126"/>
      <c r="BC1861" s="110"/>
      <c r="BD1861" s="111"/>
      <c r="BE1861" s="111"/>
      <c r="BF1861" s="112"/>
      <c r="BG1861" s="111"/>
      <c r="BH1861" s="113"/>
      <c r="BI1861" s="111"/>
      <c r="BJ1861" s="111"/>
      <c r="BK1861" s="114"/>
      <c r="BL1861" s="122"/>
    </row>
    <row r="1862" spans="1:64" s="125" customFormat="1" ht="14.55" customHeight="1" x14ac:dyDescent="0.3">
      <c r="A1862" s="120">
        <v>1857</v>
      </c>
      <c r="B1862" s="120" t="s">
        <v>5879</v>
      </c>
      <c r="C1862" s="120" t="s">
        <v>178</v>
      </c>
      <c r="D1862" s="120" t="s">
        <v>850</v>
      </c>
      <c r="E1862" s="120" t="s">
        <v>851</v>
      </c>
      <c r="F1862" s="120" t="s">
        <v>852</v>
      </c>
      <c r="G1862" s="120" t="s">
        <v>853</v>
      </c>
      <c r="H1862" s="120" t="s">
        <v>854</v>
      </c>
      <c r="I1862" s="120">
        <v>40674</v>
      </c>
      <c r="J1862" s="120" t="s">
        <v>905</v>
      </c>
      <c r="K1862" s="120">
        <v>40674</v>
      </c>
      <c r="L1862" s="120" t="s">
        <v>906</v>
      </c>
      <c r="M1862" s="120" t="s">
        <v>907</v>
      </c>
      <c r="N1862" s="120">
        <v>62811</v>
      </c>
      <c r="O1862" s="120" t="s">
        <v>2920</v>
      </c>
      <c r="P1862" s="120">
        <v>607652</v>
      </c>
      <c r="Q1862" s="120" t="s">
        <v>2921</v>
      </c>
      <c r="R1862" s="120" t="s">
        <v>255</v>
      </c>
      <c r="S1862" s="120" t="s">
        <v>2935</v>
      </c>
      <c r="T1862" s="120" t="s">
        <v>185</v>
      </c>
      <c r="U1862" s="120" t="s">
        <v>181</v>
      </c>
      <c r="V1862" s="120">
        <v>541</v>
      </c>
      <c r="W1862" s="120" t="s">
        <v>5880</v>
      </c>
      <c r="X1862" s="120">
        <v>351412071</v>
      </c>
      <c r="Y1862" s="120" t="s">
        <v>2936</v>
      </c>
      <c r="Z1862" s="120" t="s">
        <v>440</v>
      </c>
      <c r="AA1862" s="123">
        <v>42000</v>
      </c>
      <c r="AB1862" s="120" t="s">
        <v>197</v>
      </c>
      <c r="AC1862" s="120">
        <v>24</v>
      </c>
      <c r="AD1862" s="120" t="s">
        <v>192</v>
      </c>
      <c r="AE1862" s="120" t="s">
        <v>816</v>
      </c>
      <c r="AF1862" s="123">
        <v>2250</v>
      </c>
      <c r="AG1862" s="123">
        <v>2250</v>
      </c>
      <c r="AH1862" s="120" t="s">
        <v>5913</v>
      </c>
      <c r="AI1862" s="123">
        <v>39439.07</v>
      </c>
      <c r="AJ1862" s="123">
        <v>12310.93</v>
      </c>
      <c r="AK1862" s="123">
        <v>51750</v>
      </c>
      <c r="AL1862" s="123">
        <v>2560.9299999999998</v>
      </c>
      <c r="AM1862" s="123">
        <v>53.07</v>
      </c>
      <c r="AN1862" s="123">
        <v>2614</v>
      </c>
      <c r="AO1862" s="123">
        <v>0</v>
      </c>
      <c r="AP1862" s="123">
        <v>0</v>
      </c>
      <c r="AQ1862" s="123">
        <v>0</v>
      </c>
      <c r="AR1862" s="120">
        <v>23</v>
      </c>
      <c r="AS1862" s="120"/>
      <c r="AT1862" s="107" t="str">
        <f>VLOOKUP(X1862:X4119,'[8]Asset Classification'!$J$3:$S$2325,10,0)</f>
        <v>Standard</v>
      </c>
      <c r="AU1862" s="120"/>
      <c r="AV1862" s="120"/>
      <c r="AW1862" s="120"/>
      <c r="AX1862" s="120" t="s">
        <v>544</v>
      </c>
      <c r="AY1862" s="120" t="s">
        <v>545</v>
      </c>
      <c r="AZ1862" s="120"/>
      <c r="BA1862" s="120"/>
      <c r="BB1862" s="126"/>
      <c r="BC1862" s="110"/>
      <c r="BD1862" s="111"/>
      <c r="BE1862" s="111"/>
      <c r="BF1862" s="112"/>
      <c r="BG1862" s="111"/>
      <c r="BH1862" s="113"/>
      <c r="BI1862" s="111"/>
      <c r="BJ1862" s="111"/>
      <c r="BK1862" s="114"/>
      <c r="BL1862" s="122"/>
    </row>
    <row r="1863" spans="1:64" s="125" customFormat="1" ht="14.55" customHeight="1" x14ac:dyDescent="0.3">
      <c r="A1863" s="120">
        <v>1858</v>
      </c>
      <c r="B1863" s="120" t="s">
        <v>5879</v>
      </c>
      <c r="C1863" s="120" t="s">
        <v>178</v>
      </c>
      <c r="D1863" s="120" t="s">
        <v>850</v>
      </c>
      <c r="E1863" s="120" t="s">
        <v>851</v>
      </c>
      <c r="F1863" s="120" t="s">
        <v>852</v>
      </c>
      <c r="G1863" s="120" t="s">
        <v>853</v>
      </c>
      <c r="H1863" s="120" t="s">
        <v>854</v>
      </c>
      <c r="I1863" s="120">
        <v>40735</v>
      </c>
      <c r="J1863" s="120" t="s">
        <v>915</v>
      </c>
      <c r="K1863" s="120">
        <v>40735</v>
      </c>
      <c r="L1863" s="120" t="s">
        <v>916</v>
      </c>
      <c r="M1863" s="120" t="s">
        <v>917</v>
      </c>
      <c r="N1863" s="120">
        <v>348120</v>
      </c>
      <c r="O1863" s="120" t="s">
        <v>2943</v>
      </c>
      <c r="P1863" s="120">
        <v>609936</v>
      </c>
      <c r="Q1863" s="120" t="s">
        <v>2944</v>
      </c>
      <c r="R1863" s="120" t="s">
        <v>255</v>
      </c>
      <c r="S1863" s="120" t="s">
        <v>2945</v>
      </c>
      <c r="T1863" s="120" t="s">
        <v>185</v>
      </c>
      <c r="U1863" s="120" t="s">
        <v>186</v>
      </c>
      <c r="V1863" s="120">
        <v>541</v>
      </c>
      <c r="W1863" s="120" t="s">
        <v>5880</v>
      </c>
      <c r="X1863" s="120">
        <v>351447917</v>
      </c>
      <c r="Y1863" s="120" t="s">
        <v>2946</v>
      </c>
      <c r="Z1863" s="120" t="s">
        <v>812</v>
      </c>
      <c r="AA1863" s="123">
        <v>42000</v>
      </c>
      <c r="AB1863" s="120" t="s">
        <v>548</v>
      </c>
      <c r="AC1863" s="120">
        <v>24</v>
      </c>
      <c r="AD1863" s="120" t="s">
        <v>192</v>
      </c>
      <c r="AE1863" s="120" t="s">
        <v>251</v>
      </c>
      <c r="AF1863" s="123">
        <v>2250</v>
      </c>
      <c r="AG1863" s="123">
        <v>2250</v>
      </c>
      <c r="AH1863" s="120" t="s">
        <v>5895</v>
      </c>
      <c r="AI1863" s="123">
        <v>36556.33</v>
      </c>
      <c r="AJ1863" s="123">
        <v>12943.67</v>
      </c>
      <c r="AK1863" s="123">
        <v>49500</v>
      </c>
      <c r="AL1863" s="123">
        <v>5443.67</v>
      </c>
      <c r="AM1863" s="123">
        <v>182.33</v>
      </c>
      <c r="AN1863" s="123">
        <v>5626</v>
      </c>
      <c r="AO1863" s="123">
        <v>0</v>
      </c>
      <c r="AP1863" s="123">
        <v>0</v>
      </c>
      <c r="AQ1863" s="123">
        <v>0</v>
      </c>
      <c r="AR1863" s="120">
        <v>22</v>
      </c>
      <c r="AS1863" s="120"/>
      <c r="AT1863" s="107" t="str">
        <f>VLOOKUP(X1863:X4120,'[8]Asset Classification'!$J$3:$S$2325,10,0)</f>
        <v>Standard</v>
      </c>
      <c r="AU1863" s="120"/>
      <c r="AV1863" s="120"/>
      <c r="AW1863" s="120"/>
      <c r="AX1863" s="120" t="s">
        <v>544</v>
      </c>
      <c r="AY1863" s="120" t="s">
        <v>545</v>
      </c>
      <c r="AZ1863" s="120"/>
      <c r="BA1863" s="120"/>
      <c r="BB1863" s="126"/>
      <c r="BC1863" s="110"/>
      <c r="BD1863" s="111"/>
      <c r="BE1863" s="111"/>
      <c r="BF1863" s="112"/>
      <c r="BG1863" s="111"/>
      <c r="BH1863" s="113"/>
      <c r="BI1863" s="111"/>
      <c r="BJ1863" s="111"/>
      <c r="BK1863" s="114"/>
      <c r="BL1863" s="122"/>
    </row>
    <row r="1864" spans="1:64" s="125" customFormat="1" ht="14.55" customHeight="1" x14ac:dyDescent="0.3">
      <c r="A1864" s="120">
        <v>1859</v>
      </c>
      <c r="B1864" s="120" t="s">
        <v>5879</v>
      </c>
      <c r="C1864" s="120" t="s">
        <v>178</v>
      </c>
      <c r="D1864" s="120" t="s">
        <v>850</v>
      </c>
      <c r="E1864" s="120" t="s">
        <v>851</v>
      </c>
      <c r="F1864" s="120" t="s">
        <v>852</v>
      </c>
      <c r="G1864" s="120" t="s">
        <v>853</v>
      </c>
      <c r="H1864" s="120" t="s">
        <v>854</v>
      </c>
      <c r="I1864" s="120">
        <v>40674</v>
      </c>
      <c r="J1864" s="120" t="s">
        <v>905</v>
      </c>
      <c r="K1864" s="120">
        <v>40674</v>
      </c>
      <c r="L1864" s="120" t="s">
        <v>906</v>
      </c>
      <c r="M1864" s="120" t="s">
        <v>907</v>
      </c>
      <c r="N1864" s="120">
        <v>62811</v>
      </c>
      <c r="O1864" s="120" t="s">
        <v>2943</v>
      </c>
      <c r="P1864" s="120">
        <v>609936</v>
      </c>
      <c r="Q1864" s="120" t="s">
        <v>2944</v>
      </c>
      <c r="R1864" s="120" t="s">
        <v>255</v>
      </c>
      <c r="S1864" s="120" t="s">
        <v>2947</v>
      </c>
      <c r="T1864" s="120" t="s">
        <v>185</v>
      </c>
      <c r="U1864" s="120" t="s">
        <v>186</v>
      </c>
      <c r="V1864" s="120">
        <v>541</v>
      </c>
      <c r="W1864" s="120" t="s">
        <v>5880</v>
      </c>
      <c r="X1864" s="120">
        <v>351449911</v>
      </c>
      <c r="Y1864" s="120" t="s">
        <v>2948</v>
      </c>
      <c r="Z1864" s="120" t="s">
        <v>812</v>
      </c>
      <c r="AA1864" s="123">
        <v>42000</v>
      </c>
      <c r="AB1864" s="120" t="s">
        <v>548</v>
      </c>
      <c r="AC1864" s="120">
        <v>24</v>
      </c>
      <c r="AD1864" s="120" t="s">
        <v>192</v>
      </c>
      <c r="AE1864" s="120" t="s">
        <v>251</v>
      </c>
      <c r="AF1864" s="123">
        <v>2250</v>
      </c>
      <c r="AG1864" s="123">
        <v>2250</v>
      </c>
      <c r="AH1864" s="120" t="s">
        <v>5895</v>
      </c>
      <c r="AI1864" s="123">
        <v>36556.33</v>
      </c>
      <c r="AJ1864" s="123">
        <v>12943.67</v>
      </c>
      <c r="AK1864" s="123">
        <v>49500</v>
      </c>
      <c r="AL1864" s="123">
        <v>5443.67</v>
      </c>
      <c r="AM1864" s="123">
        <v>182.33</v>
      </c>
      <c r="AN1864" s="123">
        <v>5626</v>
      </c>
      <c r="AO1864" s="123">
        <v>0</v>
      </c>
      <c r="AP1864" s="123">
        <v>0</v>
      </c>
      <c r="AQ1864" s="123">
        <v>0</v>
      </c>
      <c r="AR1864" s="120">
        <v>22</v>
      </c>
      <c r="AS1864" s="120"/>
      <c r="AT1864" s="107" t="str">
        <f>VLOOKUP(X1864:X4121,'[8]Asset Classification'!$J$3:$S$2325,10,0)</f>
        <v>Standard</v>
      </c>
      <c r="AU1864" s="120"/>
      <c r="AV1864" s="120"/>
      <c r="AW1864" s="120"/>
      <c r="AX1864" s="120" t="s">
        <v>544</v>
      </c>
      <c r="AY1864" s="120" t="s">
        <v>545</v>
      </c>
      <c r="AZ1864" s="120"/>
      <c r="BA1864" s="120"/>
      <c r="BB1864" s="126"/>
      <c r="BC1864" s="110"/>
      <c r="BD1864" s="111"/>
      <c r="BE1864" s="111"/>
      <c r="BF1864" s="112"/>
      <c r="BG1864" s="111"/>
      <c r="BH1864" s="113"/>
      <c r="BI1864" s="111"/>
      <c r="BJ1864" s="111"/>
      <c r="BK1864" s="114"/>
      <c r="BL1864" s="122"/>
    </row>
    <row r="1865" spans="1:64" s="125" customFormat="1" ht="14.55" customHeight="1" x14ac:dyDescent="0.3">
      <c r="A1865" s="120">
        <v>1860</v>
      </c>
      <c r="B1865" s="120" t="s">
        <v>5879</v>
      </c>
      <c r="C1865" s="120" t="s">
        <v>178</v>
      </c>
      <c r="D1865" s="120" t="s">
        <v>850</v>
      </c>
      <c r="E1865" s="120" t="s">
        <v>851</v>
      </c>
      <c r="F1865" s="120" t="s">
        <v>852</v>
      </c>
      <c r="G1865" s="120" t="s">
        <v>853</v>
      </c>
      <c r="H1865" s="120" t="s">
        <v>854</v>
      </c>
      <c r="I1865" s="120">
        <v>168143</v>
      </c>
      <c r="J1865" s="120" t="s">
        <v>854</v>
      </c>
      <c r="K1865" s="120">
        <v>168143</v>
      </c>
      <c r="L1865" s="120" t="s">
        <v>916</v>
      </c>
      <c r="M1865" s="120" t="s">
        <v>917</v>
      </c>
      <c r="N1865" s="120">
        <v>62859</v>
      </c>
      <c r="O1865" s="120" t="s">
        <v>2943</v>
      </c>
      <c r="P1865" s="120">
        <v>609936</v>
      </c>
      <c r="Q1865" s="120" t="s">
        <v>2944</v>
      </c>
      <c r="R1865" s="120" t="s">
        <v>255</v>
      </c>
      <c r="S1865" s="120" t="s">
        <v>2949</v>
      </c>
      <c r="T1865" s="120" t="s">
        <v>185</v>
      </c>
      <c r="U1865" s="120" t="s">
        <v>186</v>
      </c>
      <c r="V1865" s="120">
        <v>541</v>
      </c>
      <c r="W1865" s="120" t="s">
        <v>5880</v>
      </c>
      <c r="X1865" s="120">
        <v>351450012</v>
      </c>
      <c r="Y1865" s="120" t="s">
        <v>2950</v>
      </c>
      <c r="Z1865" s="120" t="s">
        <v>812</v>
      </c>
      <c r="AA1865" s="123">
        <v>42000</v>
      </c>
      <c r="AB1865" s="120" t="s">
        <v>548</v>
      </c>
      <c r="AC1865" s="120">
        <v>24</v>
      </c>
      <c r="AD1865" s="120" t="s">
        <v>192</v>
      </c>
      <c r="AE1865" s="120" t="s">
        <v>251</v>
      </c>
      <c r="AF1865" s="123">
        <v>2250</v>
      </c>
      <c r="AG1865" s="123">
        <v>2250</v>
      </c>
      <c r="AH1865" s="120" t="s">
        <v>5895</v>
      </c>
      <c r="AI1865" s="123">
        <v>36556.33</v>
      </c>
      <c r="AJ1865" s="123">
        <v>12943.67</v>
      </c>
      <c r="AK1865" s="123">
        <v>49500</v>
      </c>
      <c r="AL1865" s="123">
        <v>5443.67</v>
      </c>
      <c r="AM1865" s="123">
        <v>182.33</v>
      </c>
      <c r="AN1865" s="123">
        <v>5626</v>
      </c>
      <c r="AO1865" s="123">
        <v>0</v>
      </c>
      <c r="AP1865" s="123">
        <v>0</v>
      </c>
      <c r="AQ1865" s="123">
        <v>0</v>
      </c>
      <c r="AR1865" s="120">
        <v>22</v>
      </c>
      <c r="AS1865" s="120"/>
      <c r="AT1865" s="107" t="str">
        <f>VLOOKUP(X1865:X4122,'[8]Asset Classification'!$J$3:$S$2325,10,0)</f>
        <v>Standard</v>
      </c>
      <c r="AU1865" s="120"/>
      <c r="AV1865" s="120"/>
      <c r="AW1865" s="120"/>
      <c r="AX1865" s="120" t="s">
        <v>544</v>
      </c>
      <c r="AY1865" s="120" t="s">
        <v>545</v>
      </c>
      <c r="AZ1865" s="120"/>
      <c r="BA1865" s="120"/>
      <c r="BB1865" s="126"/>
      <c r="BC1865" s="110"/>
      <c r="BD1865" s="111"/>
      <c r="BE1865" s="111"/>
      <c r="BF1865" s="112"/>
      <c r="BG1865" s="111"/>
      <c r="BH1865" s="113"/>
      <c r="BI1865" s="111"/>
      <c r="BJ1865" s="111"/>
      <c r="BK1865" s="114"/>
      <c r="BL1865" s="122"/>
    </row>
    <row r="1866" spans="1:64" s="125" customFormat="1" ht="14.55" customHeight="1" x14ac:dyDescent="0.3">
      <c r="A1866" s="120">
        <v>1861</v>
      </c>
      <c r="B1866" s="120" t="s">
        <v>5879</v>
      </c>
      <c r="C1866" s="120" t="s">
        <v>178</v>
      </c>
      <c r="D1866" s="120" t="s">
        <v>850</v>
      </c>
      <c r="E1866" s="120" t="s">
        <v>851</v>
      </c>
      <c r="F1866" s="120" t="s">
        <v>852</v>
      </c>
      <c r="G1866" s="120" t="s">
        <v>853</v>
      </c>
      <c r="H1866" s="120" t="s">
        <v>854</v>
      </c>
      <c r="I1866" s="120">
        <v>168143</v>
      </c>
      <c r="J1866" s="120" t="s">
        <v>854</v>
      </c>
      <c r="K1866" s="120">
        <v>168143</v>
      </c>
      <c r="L1866" s="120" t="s">
        <v>916</v>
      </c>
      <c r="M1866" s="120" t="s">
        <v>917</v>
      </c>
      <c r="N1866" s="120">
        <v>62859</v>
      </c>
      <c r="O1866" s="120" t="s">
        <v>2486</v>
      </c>
      <c r="P1866" s="120">
        <v>561700</v>
      </c>
      <c r="Q1866" s="120" t="s">
        <v>2487</v>
      </c>
      <c r="R1866" s="120" t="s">
        <v>255</v>
      </c>
      <c r="S1866" s="120" t="s">
        <v>2951</v>
      </c>
      <c r="T1866" s="120" t="s">
        <v>185</v>
      </c>
      <c r="U1866" s="120" t="s">
        <v>186</v>
      </c>
      <c r="V1866" s="120">
        <v>541</v>
      </c>
      <c r="W1866" s="120" t="s">
        <v>5880</v>
      </c>
      <c r="X1866" s="120">
        <v>351451703</v>
      </c>
      <c r="Y1866" s="120" t="s">
        <v>2952</v>
      </c>
      <c r="Z1866" s="120" t="s">
        <v>439</v>
      </c>
      <c r="AA1866" s="123">
        <v>31000</v>
      </c>
      <c r="AB1866" s="120" t="s">
        <v>194</v>
      </c>
      <c r="AC1866" s="120">
        <v>24</v>
      </c>
      <c r="AD1866" s="120" t="s">
        <v>192</v>
      </c>
      <c r="AE1866" s="120" t="s">
        <v>805</v>
      </c>
      <c r="AF1866" s="123">
        <v>1660</v>
      </c>
      <c r="AG1866" s="123">
        <v>1660</v>
      </c>
      <c r="AH1866" s="120" t="s">
        <v>5913</v>
      </c>
      <c r="AI1866" s="123">
        <v>29022.11</v>
      </c>
      <c r="AJ1866" s="123">
        <v>9157.89</v>
      </c>
      <c r="AK1866" s="123">
        <v>38180</v>
      </c>
      <c r="AL1866" s="123">
        <v>1977.89</v>
      </c>
      <c r="AM1866" s="123">
        <v>41.11</v>
      </c>
      <c r="AN1866" s="123">
        <v>2019</v>
      </c>
      <c r="AO1866" s="123">
        <v>0</v>
      </c>
      <c r="AP1866" s="123">
        <v>0</v>
      </c>
      <c r="AQ1866" s="123">
        <v>0</v>
      </c>
      <c r="AR1866" s="120">
        <v>23</v>
      </c>
      <c r="AS1866" s="120"/>
      <c r="AT1866" s="107" t="str">
        <f>VLOOKUP(X1866:X4123,'[8]Asset Classification'!$J$3:$S$2325,10,0)</f>
        <v>Standard</v>
      </c>
      <c r="AU1866" s="120"/>
      <c r="AV1866" s="120"/>
      <c r="AW1866" s="120"/>
      <c r="AX1866" s="120" t="s">
        <v>544</v>
      </c>
      <c r="AY1866" s="120" t="s">
        <v>545</v>
      </c>
      <c r="AZ1866" s="120"/>
      <c r="BA1866" s="120"/>
      <c r="BB1866" s="126"/>
      <c r="BC1866" s="110"/>
      <c r="BD1866" s="111"/>
      <c r="BE1866" s="111"/>
      <c r="BF1866" s="112"/>
      <c r="BG1866" s="111"/>
      <c r="BH1866" s="113"/>
      <c r="BI1866" s="111"/>
      <c r="BJ1866" s="111"/>
      <c r="BK1866" s="114"/>
      <c r="BL1866" s="122"/>
    </row>
    <row r="1867" spans="1:64" s="125" customFormat="1" ht="14.55" customHeight="1" x14ac:dyDescent="0.3">
      <c r="A1867" s="120">
        <v>1862</v>
      </c>
      <c r="B1867" s="120" t="s">
        <v>5879</v>
      </c>
      <c r="C1867" s="120" t="s">
        <v>178</v>
      </c>
      <c r="D1867" s="120" t="s">
        <v>850</v>
      </c>
      <c r="E1867" s="120" t="s">
        <v>851</v>
      </c>
      <c r="F1867" s="120" t="s">
        <v>852</v>
      </c>
      <c r="G1867" s="120" t="s">
        <v>853</v>
      </c>
      <c r="H1867" s="120" t="s">
        <v>854</v>
      </c>
      <c r="I1867" s="120">
        <v>168143</v>
      </c>
      <c r="J1867" s="120" t="s">
        <v>854</v>
      </c>
      <c r="K1867" s="120">
        <v>168143</v>
      </c>
      <c r="L1867" s="120" t="s">
        <v>916</v>
      </c>
      <c r="M1867" s="120" t="s">
        <v>917</v>
      </c>
      <c r="N1867" s="120">
        <v>62859</v>
      </c>
      <c r="O1867" s="120" t="s">
        <v>2959</v>
      </c>
      <c r="P1867" s="120">
        <v>490266</v>
      </c>
      <c r="Q1867" s="120" t="s">
        <v>2960</v>
      </c>
      <c r="R1867" s="120" t="s">
        <v>255</v>
      </c>
      <c r="S1867" s="120" t="s">
        <v>2961</v>
      </c>
      <c r="T1867" s="120" t="s">
        <v>185</v>
      </c>
      <c r="U1867" s="120" t="s">
        <v>186</v>
      </c>
      <c r="V1867" s="120">
        <v>541</v>
      </c>
      <c r="W1867" s="120" t="s">
        <v>5880</v>
      </c>
      <c r="X1867" s="120">
        <v>351473035</v>
      </c>
      <c r="Y1867" s="120" t="s">
        <v>2962</v>
      </c>
      <c r="Z1867" s="120" t="s">
        <v>808</v>
      </c>
      <c r="AA1867" s="123">
        <v>42000</v>
      </c>
      <c r="AB1867" s="120" t="s">
        <v>189</v>
      </c>
      <c r="AC1867" s="120">
        <v>24</v>
      </c>
      <c r="AD1867" s="120" t="s">
        <v>192</v>
      </c>
      <c r="AE1867" s="120" t="s">
        <v>806</v>
      </c>
      <c r="AF1867" s="123">
        <v>2250</v>
      </c>
      <c r="AG1867" s="123">
        <v>2250</v>
      </c>
      <c r="AH1867" s="120" t="s">
        <v>5913</v>
      </c>
      <c r="AI1867" s="123">
        <v>39665.629999999997</v>
      </c>
      <c r="AJ1867" s="123">
        <v>12084.37</v>
      </c>
      <c r="AK1867" s="123">
        <v>51750</v>
      </c>
      <c r="AL1867" s="123">
        <v>2334.37</v>
      </c>
      <c r="AM1867" s="123">
        <v>48.63</v>
      </c>
      <c r="AN1867" s="123">
        <v>2383</v>
      </c>
      <c r="AO1867" s="123">
        <v>0</v>
      </c>
      <c r="AP1867" s="123">
        <v>0</v>
      </c>
      <c r="AQ1867" s="123">
        <v>0</v>
      </c>
      <c r="AR1867" s="120">
        <v>23</v>
      </c>
      <c r="AS1867" s="120"/>
      <c r="AT1867" s="107" t="str">
        <f>VLOOKUP(X1867:X4124,'[8]Asset Classification'!$J$3:$S$2325,10,0)</f>
        <v>121-150</v>
      </c>
      <c r="AU1867" s="120"/>
      <c r="AV1867" s="120"/>
      <c r="AW1867" s="120"/>
      <c r="AX1867" s="120" t="s">
        <v>544</v>
      </c>
      <c r="AY1867" s="120" t="s">
        <v>545</v>
      </c>
      <c r="AZ1867" s="120"/>
      <c r="BA1867" s="120"/>
      <c r="BB1867" s="126"/>
      <c r="BC1867" s="110"/>
      <c r="BD1867" s="111"/>
      <c r="BE1867" s="111"/>
      <c r="BF1867" s="112"/>
      <c r="BG1867" s="111"/>
      <c r="BH1867" s="113"/>
      <c r="BI1867" s="111"/>
      <c r="BJ1867" s="111"/>
      <c r="BK1867" s="114"/>
      <c r="BL1867" s="122"/>
    </row>
    <row r="1868" spans="1:64" s="125" customFormat="1" ht="14.55" customHeight="1" x14ac:dyDescent="0.3">
      <c r="A1868" s="120">
        <v>1863</v>
      </c>
      <c r="B1868" s="120" t="s">
        <v>5879</v>
      </c>
      <c r="C1868" s="120" t="s">
        <v>178</v>
      </c>
      <c r="D1868" s="120" t="s">
        <v>850</v>
      </c>
      <c r="E1868" s="120" t="s">
        <v>851</v>
      </c>
      <c r="F1868" s="120" t="s">
        <v>852</v>
      </c>
      <c r="G1868" s="120" t="s">
        <v>853</v>
      </c>
      <c r="H1868" s="120" t="s">
        <v>854</v>
      </c>
      <c r="I1868" s="120">
        <v>40735</v>
      </c>
      <c r="J1868" s="120" t="s">
        <v>915</v>
      </c>
      <c r="K1868" s="120">
        <v>40735</v>
      </c>
      <c r="L1868" s="120" t="s">
        <v>916</v>
      </c>
      <c r="M1868" s="120" t="s">
        <v>917</v>
      </c>
      <c r="N1868" s="120">
        <v>346896</v>
      </c>
      <c r="O1868" s="120" t="s">
        <v>2920</v>
      </c>
      <c r="P1868" s="120">
        <v>607652</v>
      </c>
      <c r="Q1868" s="120" t="s">
        <v>2921</v>
      </c>
      <c r="R1868" s="120" t="s">
        <v>255</v>
      </c>
      <c r="S1868" s="120" t="s">
        <v>2967</v>
      </c>
      <c r="T1868" s="120" t="s">
        <v>185</v>
      </c>
      <c r="U1868" s="120" t="s">
        <v>181</v>
      </c>
      <c r="V1868" s="120">
        <v>541</v>
      </c>
      <c r="W1868" s="120" t="s">
        <v>5880</v>
      </c>
      <c r="X1868" s="120">
        <v>351508844</v>
      </c>
      <c r="Y1868" s="120" t="s">
        <v>2968</v>
      </c>
      <c r="Z1868" s="120" t="s">
        <v>809</v>
      </c>
      <c r="AA1868" s="123">
        <v>42000</v>
      </c>
      <c r="AB1868" s="120" t="s">
        <v>197</v>
      </c>
      <c r="AC1868" s="120">
        <v>24</v>
      </c>
      <c r="AD1868" s="120" t="s">
        <v>192</v>
      </c>
      <c r="AE1868" s="120" t="s">
        <v>816</v>
      </c>
      <c r="AF1868" s="123">
        <v>2250</v>
      </c>
      <c r="AG1868" s="123">
        <v>2250</v>
      </c>
      <c r="AH1868" s="120" t="s">
        <v>5913</v>
      </c>
      <c r="AI1868" s="123">
        <v>39484.370000000003</v>
      </c>
      <c r="AJ1868" s="123">
        <v>12265.63</v>
      </c>
      <c r="AK1868" s="123">
        <v>51750</v>
      </c>
      <c r="AL1868" s="123">
        <v>2515.63</v>
      </c>
      <c r="AM1868" s="123">
        <v>52.37</v>
      </c>
      <c r="AN1868" s="123">
        <v>2568</v>
      </c>
      <c r="AO1868" s="123">
        <v>0</v>
      </c>
      <c r="AP1868" s="123">
        <v>0</v>
      </c>
      <c r="AQ1868" s="123">
        <v>0</v>
      </c>
      <c r="AR1868" s="120">
        <v>23</v>
      </c>
      <c r="AS1868" s="120"/>
      <c r="AT1868" s="107" t="str">
        <f>VLOOKUP(X1868:X4125,'[8]Asset Classification'!$J$3:$S$2325,10,0)</f>
        <v>Standard</v>
      </c>
      <c r="AU1868" s="120"/>
      <c r="AV1868" s="120"/>
      <c r="AW1868" s="120"/>
      <c r="AX1868" s="120" t="s">
        <v>544</v>
      </c>
      <c r="AY1868" s="120" t="s">
        <v>545</v>
      </c>
      <c r="AZ1868" s="120"/>
      <c r="BA1868" s="120"/>
      <c r="BB1868" s="126"/>
      <c r="BC1868" s="110"/>
      <c r="BD1868" s="111"/>
      <c r="BE1868" s="111"/>
      <c r="BF1868" s="112"/>
      <c r="BG1868" s="111"/>
      <c r="BH1868" s="113"/>
      <c r="BI1868" s="111"/>
      <c r="BJ1868" s="111"/>
      <c r="BK1868" s="114"/>
      <c r="BL1868" s="122"/>
    </row>
    <row r="1869" spans="1:64" s="125" customFormat="1" ht="14.55" customHeight="1" x14ac:dyDescent="0.3">
      <c r="A1869" s="120">
        <v>1864</v>
      </c>
      <c r="B1869" s="120" t="s">
        <v>5879</v>
      </c>
      <c r="C1869" s="120" t="s">
        <v>178</v>
      </c>
      <c r="D1869" s="120" t="s">
        <v>850</v>
      </c>
      <c r="E1869" s="120" t="s">
        <v>851</v>
      </c>
      <c r="F1869" s="120" t="s">
        <v>852</v>
      </c>
      <c r="G1869" s="120" t="s">
        <v>853</v>
      </c>
      <c r="H1869" s="120" t="s">
        <v>854</v>
      </c>
      <c r="I1869" s="120">
        <v>40714</v>
      </c>
      <c r="J1869" s="120" t="s">
        <v>1081</v>
      </c>
      <c r="K1869" s="120">
        <v>40714</v>
      </c>
      <c r="L1869" s="120" t="s">
        <v>1019</v>
      </c>
      <c r="M1869" s="120" t="s">
        <v>1020</v>
      </c>
      <c r="N1869" s="120">
        <v>395267</v>
      </c>
      <c r="O1869" s="120" t="s">
        <v>2771</v>
      </c>
      <c r="P1869" s="120">
        <v>588730</v>
      </c>
      <c r="Q1869" s="120" t="s">
        <v>2818</v>
      </c>
      <c r="R1869" s="120" t="s">
        <v>255</v>
      </c>
      <c r="S1869" s="120" t="s">
        <v>2971</v>
      </c>
      <c r="T1869" s="120" t="s">
        <v>185</v>
      </c>
      <c r="U1869" s="120" t="s">
        <v>186</v>
      </c>
      <c r="V1869" s="120">
        <v>541</v>
      </c>
      <c r="W1869" s="120" t="s">
        <v>5880</v>
      </c>
      <c r="X1869" s="120">
        <v>351544504</v>
      </c>
      <c r="Y1869" s="120" t="s">
        <v>2972</v>
      </c>
      <c r="Z1869" s="120" t="s">
        <v>813</v>
      </c>
      <c r="AA1869" s="123">
        <v>42000</v>
      </c>
      <c r="AB1869" s="120" t="s">
        <v>182</v>
      </c>
      <c r="AC1869" s="120">
        <v>24</v>
      </c>
      <c r="AD1869" s="120" t="s">
        <v>192</v>
      </c>
      <c r="AE1869" s="120" t="s">
        <v>256</v>
      </c>
      <c r="AF1869" s="123">
        <v>2250</v>
      </c>
      <c r="AG1869" s="123">
        <v>2250</v>
      </c>
      <c r="AH1869" s="120" t="s">
        <v>5895</v>
      </c>
      <c r="AI1869" s="123">
        <v>37000.239999999998</v>
      </c>
      <c r="AJ1869" s="123">
        <v>12499.76</v>
      </c>
      <c r="AK1869" s="123">
        <v>49500</v>
      </c>
      <c r="AL1869" s="123">
        <v>4999.76</v>
      </c>
      <c r="AM1869" s="123">
        <v>164.24</v>
      </c>
      <c r="AN1869" s="123">
        <v>5164</v>
      </c>
      <c r="AO1869" s="123">
        <v>0</v>
      </c>
      <c r="AP1869" s="123">
        <v>0</v>
      </c>
      <c r="AQ1869" s="123">
        <v>0</v>
      </c>
      <c r="AR1869" s="120">
        <v>22</v>
      </c>
      <c r="AS1869" s="120"/>
      <c r="AT1869" s="107" t="str">
        <f>VLOOKUP(X1869:X4126,'[8]Asset Classification'!$J$3:$S$2325,10,0)</f>
        <v>Standard</v>
      </c>
      <c r="AU1869" s="120"/>
      <c r="AV1869" s="120"/>
      <c r="AW1869" s="120"/>
      <c r="AX1869" s="120" t="s">
        <v>544</v>
      </c>
      <c r="AY1869" s="120" t="s">
        <v>545</v>
      </c>
      <c r="AZ1869" s="120"/>
      <c r="BA1869" s="120"/>
      <c r="BB1869" s="126"/>
      <c r="BC1869" s="110"/>
      <c r="BD1869" s="111"/>
      <c r="BE1869" s="111"/>
      <c r="BF1869" s="112"/>
      <c r="BG1869" s="111"/>
      <c r="BH1869" s="113"/>
      <c r="BI1869" s="111"/>
      <c r="BJ1869" s="111"/>
      <c r="BK1869" s="114"/>
      <c r="BL1869" s="122"/>
    </row>
    <row r="1870" spans="1:64" s="125" customFormat="1" ht="14.55" customHeight="1" x14ac:dyDescent="0.3">
      <c r="A1870" s="120">
        <v>1865</v>
      </c>
      <c r="B1870" s="120" t="s">
        <v>5879</v>
      </c>
      <c r="C1870" s="120" t="s">
        <v>178</v>
      </c>
      <c r="D1870" s="120" t="s">
        <v>850</v>
      </c>
      <c r="E1870" s="120" t="s">
        <v>851</v>
      </c>
      <c r="F1870" s="120" t="s">
        <v>852</v>
      </c>
      <c r="G1870" s="120" t="s">
        <v>853</v>
      </c>
      <c r="H1870" s="120" t="s">
        <v>854</v>
      </c>
      <c r="I1870" s="120">
        <v>40674</v>
      </c>
      <c r="J1870" s="120" t="s">
        <v>905</v>
      </c>
      <c r="K1870" s="120">
        <v>40674</v>
      </c>
      <c r="L1870" s="120" t="s">
        <v>916</v>
      </c>
      <c r="M1870" s="120" t="s">
        <v>917</v>
      </c>
      <c r="N1870" s="120">
        <v>323146</v>
      </c>
      <c r="O1870" s="120" t="s">
        <v>878</v>
      </c>
      <c r="P1870" s="120">
        <v>91355</v>
      </c>
      <c r="Q1870" s="120" t="s">
        <v>879</v>
      </c>
      <c r="R1870" s="120" t="s">
        <v>255</v>
      </c>
      <c r="S1870" s="120" t="s">
        <v>2973</v>
      </c>
      <c r="T1870" s="120" t="s">
        <v>185</v>
      </c>
      <c r="U1870" s="120" t="s">
        <v>186</v>
      </c>
      <c r="V1870" s="120">
        <v>541</v>
      </c>
      <c r="W1870" s="120" t="s">
        <v>5880</v>
      </c>
      <c r="X1870" s="120">
        <v>351550625</v>
      </c>
      <c r="Y1870" s="120" t="s">
        <v>2974</v>
      </c>
      <c r="Z1870" s="120" t="s">
        <v>418</v>
      </c>
      <c r="AA1870" s="123">
        <v>42000</v>
      </c>
      <c r="AB1870" s="120" t="s">
        <v>548</v>
      </c>
      <c r="AC1870" s="120">
        <v>24</v>
      </c>
      <c r="AD1870" s="120" t="s">
        <v>192</v>
      </c>
      <c r="AE1870" s="120" t="s">
        <v>314</v>
      </c>
      <c r="AF1870" s="123">
        <v>2250</v>
      </c>
      <c r="AG1870" s="123">
        <v>2250</v>
      </c>
      <c r="AH1870" s="120" t="s">
        <v>5911</v>
      </c>
      <c r="AI1870" s="123">
        <v>39982.769999999997</v>
      </c>
      <c r="AJ1870" s="123">
        <v>11767.23</v>
      </c>
      <c r="AK1870" s="123">
        <v>51750</v>
      </c>
      <c r="AL1870" s="123">
        <v>2017.23</v>
      </c>
      <c r="AM1870" s="123">
        <v>41.77</v>
      </c>
      <c r="AN1870" s="123">
        <v>2059</v>
      </c>
      <c r="AO1870" s="123">
        <v>0</v>
      </c>
      <c r="AP1870" s="123">
        <v>0</v>
      </c>
      <c r="AQ1870" s="123">
        <v>0</v>
      </c>
      <c r="AR1870" s="120">
        <v>23</v>
      </c>
      <c r="AS1870" s="120"/>
      <c r="AT1870" s="107" t="str">
        <f>VLOOKUP(X1870:X4127,'[8]Asset Classification'!$J$3:$S$2325,10,0)</f>
        <v>Standard</v>
      </c>
      <c r="AU1870" s="120"/>
      <c r="AV1870" s="120"/>
      <c r="AW1870" s="120"/>
      <c r="AX1870" s="120" t="s">
        <v>544</v>
      </c>
      <c r="AY1870" s="120" t="s">
        <v>545</v>
      </c>
      <c r="AZ1870" s="120"/>
      <c r="BA1870" s="120"/>
      <c r="BB1870" s="126"/>
      <c r="BC1870" s="110"/>
      <c r="BD1870" s="111"/>
      <c r="BE1870" s="111"/>
      <c r="BF1870" s="112"/>
      <c r="BG1870" s="111"/>
      <c r="BH1870" s="113"/>
      <c r="BI1870" s="111"/>
      <c r="BJ1870" s="111"/>
      <c r="BK1870" s="114"/>
      <c r="BL1870" s="122"/>
    </row>
    <row r="1871" spans="1:64" s="125" customFormat="1" ht="14.55" customHeight="1" x14ac:dyDescent="0.3">
      <c r="A1871" s="120">
        <v>1866</v>
      </c>
      <c r="B1871" s="120" t="s">
        <v>5879</v>
      </c>
      <c r="C1871" s="120" t="s">
        <v>178</v>
      </c>
      <c r="D1871" s="120" t="s">
        <v>850</v>
      </c>
      <c r="E1871" s="120" t="s">
        <v>851</v>
      </c>
      <c r="F1871" s="120" t="s">
        <v>852</v>
      </c>
      <c r="G1871" s="120" t="s">
        <v>853</v>
      </c>
      <c r="H1871" s="120" t="s">
        <v>854</v>
      </c>
      <c r="I1871" s="120">
        <v>40735</v>
      </c>
      <c r="J1871" s="120" t="s">
        <v>915</v>
      </c>
      <c r="K1871" s="120">
        <v>40735</v>
      </c>
      <c r="L1871" s="120" t="s">
        <v>916</v>
      </c>
      <c r="M1871" s="120" t="s">
        <v>917</v>
      </c>
      <c r="N1871" s="120">
        <v>62928</v>
      </c>
      <c r="O1871" s="120" t="s">
        <v>2975</v>
      </c>
      <c r="P1871" s="120">
        <v>411221</v>
      </c>
      <c r="Q1871" s="120" t="s">
        <v>739</v>
      </c>
      <c r="R1871" s="120" t="s">
        <v>255</v>
      </c>
      <c r="S1871" s="120" t="s">
        <v>2976</v>
      </c>
      <c r="T1871" s="120" t="s">
        <v>185</v>
      </c>
      <c r="U1871" s="120" t="s">
        <v>645</v>
      </c>
      <c r="V1871" s="120">
        <v>541</v>
      </c>
      <c r="W1871" s="120" t="s">
        <v>5123</v>
      </c>
      <c r="X1871" s="120">
        <v>351554061</v>
      </c>
      <c r="Y1871" s="120" t="s">
        <v>2977</v>
      </c>
      <c r="Z1871" s="120" t="s">
        <v>416</v>
      </c>
      <c r="AA1871" s="123">
        <v>42000</v>
      </c>
      <c r="AB1871" s="120" t="s">
        <v>548</v>
      </c>
      <c r="AC1871" s="120">
        <v>24</v>
      </c>
      <c r="AD1871" s="120" t="s">
        <v>192</v>
      </c>
      <c r="AE1871" s="120" t="s">
        <v>810</v>
      </c>
      <c r="AF1871" s="123">
        <v>2250</v>
      </c>
      <c r="AG1871" s="123">
        <v>2250</v>
      </c>
      <c r="AH1871" s="120" t="s">
        <v>5913</v>
      </c>
      <c r="AI1871" s="123">
        <v>40028.06</v>
      </c>
      <c r="AJ1871" s="123">
        <v>11721.94</v>
      </c>
      <c r="AK1871" s="123">
        <v>51750</v>
      </c>
      <c r="AL1871" s="123">
        <v>1971.94</v>
      </c>
      <c r="AM1871" s="123">
        <v>41.06</v>
      </c>
      <c r="AN1871" s="123">
        <v>2013</v>
      </c>
      <c r="AO1871" s="123">
        <v>0</v>
      </c>
      <c r="AP1871" s="123">
        <v>0</v>
      </c>
      <c r="AQ1871" s="123">
        <v>0</v>
      </c>
      <c r="AR1871" s="120">
        <v>23</v>
      </c>
      <c r="AS1871" s="120"/>
      <c r="AT1871" s="107" t="str">
        <f>VLOOKUP(X1871:X4128,'[8]Asset Classification'!$J$3:$S$2325,10,0)</f>
        <v>Standard</v>
      </c>
      <c r="AU1871" s="120"/>
      <c r="AV1871" s="120"/>
      <c r="AW1871" s="120"/>
      <c r="AX1871" s="120" t="s">
        <v>544</v>
      </c>
      <c r="AY1871" s="120" t="s">
        <v>545</v>
      </c>
      <c r="AZ1871" s="120"/>
      <c r="BA1871" s="120"/>
      <c r="BB1871" s="126"/>
      <c r="BC1871" s="110"/>
      <c r="BD1871" s="111"/>
      <c r="BE1871" s="111"/>
      <c r="BF1871" s="112"/>
      <c r="BG1871" s="111"/>
      <c r="BH1871" s="113"/>
      <c r="BI1871" s="111"/>
      <c r="BJ1871" s="111"/>
      <c r="BK1871" s="114"/>
      <c r="BL1871" s="122"/>
    </row>
    <row r="1872" spans="1:64" s="125" customFormat="1" ht="14.55" customHeight="1" x14ac:dyDescent="0.3">
      <c r="A1872" s="120">
        <v>1867</v>
      </c>
      <c r="B1872" s="120" t="s">
        <v>5879</v>
      </c>
      <c r="C1872" s="120" t="s">
        <v>178</v>
      </c>
      <c r="D1872" s="120" t="s">
        <v>850</v>
      </c>
      <c r="E1872" s="120" t="s">
        <v>851</v>
      </c>
      <c r="F1872" s="120" t="s">
        <v>852</v>
      </c>
      <c r="G1872" s="120" t="s">
        <v>853</v>
      </c>
      <c r="H1872" s="120" t="s">
        <v>854</v>
      </c>
      <c r="I1872" s="120">
        <v>40735</v>
      </c>
      <c r="J1872" s="120" t="s">
        <v>915</v>
      </c>
      <c r="K1872" s="120">
        <v>40735</v>
      </c>
      <c r="L1872" s="120" t="s">
        <v>916</v>
      </c>
      <c r="M1872" s="120" t="s">
        <v>917</v>
      </c>
      <c r="N1872" s="120">
        <v>62928</v>
      </c>
      <c r="O1872" s="120" t="s">
        <v>2267</v>
      </c>
      <c r="P1872" s="120">
        <v>529795</v>
      </c>
      <c r="Q1872" s="120" t="s">
        <v>2268</v>
      </c>
      <c r="R1872" s="120" t="s">
        <v>255</v>
      </c>
      <c r="S1872" s="120" t="s">
        <v>2978</v>
      </c>
      <c r="T1872" s="120" t="s">
        <v>185</v>
      </c>
      <c r="U1872" s="120" t="s">
        <v>181</v>
      </c>
      <c r="V1872" s="120">
        <v>541</v>
      </c>
      <c r="W1872" s="120" t="s">
        <v>5880</v>
      </c>
      <c r="X1872" s="120">
        <v>351555485</v>
      </c>
      <c r="Y1872" s="120" t="s">
        <v>2979</v>
      </c>
      <c r="Z1872" s="120" t="s">
        <v>813</v>
      </c>
      <c r="AA1872" s="123">
        <v>39000</v>
      </c>
      <c r="AB1872" s="120" t="s">
        <v>197</v>
      </c>
      <c r="AC1872" s="120">
        <v>24</v>
      </c>
      <c r="AD1872" s="120" t="s">
        <v>192</v>
      </c>
      <c r="AE1872" s="120" t="s">
        <v>256</v>
      </c>
      <c r="AF1872" s="123">
        <v>2100</v>
      </c>
      <c r="AG1872" s="123">
        <v>2100</v>
      </c>
      <c r="AH1872" s="120" t="s">
        <v>5895</v>
      </c>
      <c r="AI1872" s="123">
        <v>34652.58</v>
      </c>
      <c r="AJ1872" s="123">
        <v>11547.42</v>
      </c>
      <c r="AK1872" s="123">
        <v>46200</v>
      </c>
      <c r="AL1872" s="123">
        <v>4347.42</v>
      </c>
      <c r="AM1872" s="123">
        <v>139.58000000000001</v>
      </c>
      <c r="AN1872" s="123">
        <v>4487</v>
      </c>
      <c r="AO1872" s="123">
        <v>0</v>
      </c>
      <c r="AP1872" s="123">
        <v>0</v>
      </c>
      <c r="AQ1872" s="123">
        <v>0</v>
      </c>
      <c r="AR1872" s="120">
        <v>22</v>
      </c>
      <c r="AS1872" s="120"/>
      <c r="AT1872" s="107" t="str">
        <f>VLOOKUP(X1872:X4129,'[8]Asset Classification'!$J$3:$S$2325,10,0)</f>
        <v>Standard</v>
      </c>
      <c r="AU1872" s="120"/>
      <c r="AV1872" s="120"/>
      <c r="AW1872" s="120"/>
      <c r="AX1872" s="120" t="s">
        <v>544</v>
      </c>
      <c r="AY1872" s="120" t="s">
        <v>545</v>
      </c>
      <c r="AZ1872" s="120"/>
      <c r="BA1872" s="120"/>
      <c r="BB1872" s="126"/>
      <c r="BC1872" s="110"/>
      <c r="BD1872" s="111"/>
      <c r="BE1872" s="111"/>
      <c r="BF1872" s="112"/>
      <c r="BG1872" s="111"/>
      <c r="BH1872" s="113"/>
      <c r="BI1872" s="111"/>
      <c r="BJ1872" s="111"/>
      <c r="BK1872" s="114"/>
      <c r="BL1872" s="122"/>
    </row>
    <row r="1873" spans="1:64" s="125" customFormat="1" ht="14.55" customHeight="1" x14ac:dyDescent="0.3">
      <c r="A1873" s="120">
        <v>1868</v>
      </c>
      <c r="B1873" s="120" t="s">
        <v>5879</v>
      </c>
      <c r="C1873" s="120" t="s">
        <v>178</v>
      </c>
      <c r="D1873" s="120" t="s">
        <v>850</v>
      </c>
      <c r="E1873" s="120" t="s">
        <v>851</v>
      </c>
      <c r="F1873" s="120" t="s">
        <v>852</v>
      </c>
      <c r="G1873" s="120" t="s">
        <v>853</v>
      </c>
      <c r="H1873" s="120" t="s">
        <v>854</v>
      </c>
      <c r="I1873" s="120">
        <v>40735</v>
      </c>
      <c r="J1873" s="120" t="s">
        <v>915</v>
      </c>
      <c r="K1873" s="120">
        <v>40735</v>
      </c>
      <c r="L1873" s="120" t="s">
        <v>916</v>
      </c>
      <c r="M1873" s="120" t="s">
        <v>917</v>
      </c>
      <c r="N1873" s="120">
        <v>62870</v>
      </c>
      <c r="O1873" s="120" t="s">
        <v>2267</v>
      </c>
      <c r="P1873" s="120">
        <v>529795</v>
      </c>
      <c r="Q1873" s="120" t="s">
        <v>2268</v>
      </c>
      <c r="R1873" s="120" t="s">
        <v>255</v>
      </c>
      <c r="S1873" s="120" t="s">
        <v>2980</v>
      </c>
      <c r="T1873" s="120" t="s">
        <v>185</v>
      </c>
      <c r="U1873" s="120" t="s">
        <v>181</v>
      </c>
      <c r="V1873" s="120">
        <v>541</v>
      </c>
      <c r="W1873" s="120" t="s">
        <v>5880</v>
      </c>
      <c r="X1873" s="120">
        <v>351555533</v>
      </c>
      <c r="Y1873" s="120" t="s">
        <v>2981</v>
      </c>
      <c r="Z1873" s="120" t="s">
        <v>813</v>
      </c>
      <c r="AA1873" s="123">
        <v>42000</v>
      </c>
      <c r="AB1873" s="120" t="s">
        <v>197</v>
      </c>
      <c r="AC1873" s="120">
        <v>24</v>
      </c>
      <c r="AD1873" s="120" t="s">
        <v>192</v>
      </c>
      <c r="AE1873" s="120" t="s">
        <v>256</v>
      </c>
      <c r="AF1873" s="123">
        <v>2250</v>
      </c>
      <c r="AG1873" s="123">
        <v>2250</v>
      </c>
      <c r="AH1873" s="120" t="s">
        <v>5895</v>
      </c>
      <c r="AI1873" s="123">
        <v>37000.239999999998</v>
      </c>
      <c r="AJ1873" s="123">
        <v>12499.76</v>
      </c>
      <c r="AK1873" s="123">
        <v>49500</v>
      </c>
      <c r="AL1873" s="123">
        <v>4999.76</v>
      </c>
      <c r="AM1873" s="123">
        <v>164.24</v>
      </c>
      <c r="AN1873" s="123">
        <v>5164</v>
      </c>
      <c r="AO1873" s="123">
        <v>0</v>
      </c>
      <c r="AP1873" s="123">
        <v>0</v>
      </c>
      <c r="AQ1873" s="123">
        <v>0</v>
      </c>
      <c r="AR1873" s="120">
        <v>22</v>
      </c>
      <c r="AS1873" s="120"/>
      <c r="AT1873" s="107" t="str">
        <f>VLOOKUP(X1873:X4130,'[8]Asset Classification'!$J$3:$S$2325,10,0)</f>
        <v>Standard</v>
      </c>
      <c r="AU1873" s="120"/>
      <c r="AV1873" s="120"/>
      <c r="AW1873" s="120"/>
      <c r="AX1873" s="120" t="s">
        <v>544</v>
      </c>
      <c r="AY1873" s="120" t="s">
        <v>545</v>
      </c>
      <c r="AZ1873" s="120"/>
      <c r="BA1873" s="120"/>
      <c r="BB1873" s="126"/>
      <c r="BC1873" s="110"/>
      <c r="BD1873" s="111"/>
      <c r="BE1873" s="111"/>
      <c r="BF1873" s="112"/>
      <c r="BG1873" s="111"/>
      <c r="BH1873" s="113"/>
      <c r="BI1873" s="111"/>
      <c r="BJ1873" s="111"/>
      <c r="BK1873" s="114"/>
      <c r="BL1873" s="122"/>
    </row>
    <row r="1874" spans="1:64" s="125" customFormat="1" ht="14.55" customHeight="1" x14ac:dyDescent="0.3">
      <c r="A1874" s="120">
        <v>1869</v>
      </c>
      <c r="B1874" s="120" t="s">
        <v>5879</v>
      </c>
      <c r="C1874" s="120" t="s">
        <v>178</v>
      </c>
      <c r="D1874" s="120" t="s">
        <v>850</v>
      </c>
      <c r="E1874" s="120" t="s">
        <v>851</v>
      </c>
      <c r="F1874" s="120" t="s">
        <v>852</v>
      </c>
      <c r="G1874" s="120" t="s">
        <v>853</v>
      </c>
      <c r="H1874" s="120" t="s">
        <v>854</v>
      </c>
      <c r="I1874" s="120">
        <v>40735</v>
      </c>
      <c r="J1874" s="120" t="s">
        <v>915</v>
      </c>
      <c r="K1874" s="120">
        <v>40735</v>
      </c>
      <c r="L1874" s="120" t="s">
        <v>916</v>
      </c>
      <c r="M1874" s="120" t="s">
        <v>917</v>
      </c>
      <c r="N1874" s="120">
        <v>62815</v>
      </c>
      <c r="O1874" s="120" t="s">
        <v>2267</v>
      </c>
      <c r="P1874" s="120">
        <v>529795</v>
      </c>
      <c r="Q1874" s="120" t="s">
        <v>2268</v>
      </c>
      <c r="R1874" s="120" t="s">
        <v>255</v>
      </c>
      <c r="S1874" s="120" t="s">
        <v>2982</v>
      </c>
      <c r="T1874" s="120" t="s">
        <v>185</v>
      </c>
      <c r="U1874" s="120" t="s">
        <v>181</v>
      </c>
      <c r="V1874" s="120">
        <v>541</v>
      </c>
      <c r="W1874" s="120" t="s">
        <v>5880</v>
      </c>
      <c r="X1874" s="120">
        <v>351555606</v>
      </c>
      <c r="Y1874" s="120" t="s">
        <v>2983</v>
      </c>
      <c r="Z1874" s="120" t="s">
        <v>813</v>
      </c>
      <c r="AA1874" s="123">
        <v>42000</v>
      </c>
      <c r="AB1874" s="120" t="s">
        <v>197</v>
      </c>
      <c r="AC1874" s="120">
        <v>24</v>
      </c>
      <c r="AD1874" s="120" t="s">
        <v>192</v>
      </c>
      <c r="AE1874" s="120" t="s">
        <v>256</v>
      </c>
      <c r="AF1874" s="123">
        <v>2250</v>
      </c>
      <c r="AG1874" s="123">
        <v>2250</v>
      </c>
      <c r="AH1874" s="120" t="s">
        <v>5895</v>
      </c>
      <c r="AI1874" s="123">
        <v>37000.239999999998</v>
      </c>
      <c r="AJ1874" s="123">
        <v>12499.76</v>
      </c>
      <c r="AK1874" s="123">
        <v>49500</v>
      </c>
      <c r="AL1874" s="123">
        <v>4999.76</v>
      </c>
      <c r="AM1874" s="123">
        <v>164.24</v>
      </c>
      <c r="AN1874" s="123">
        <v>5164</v>
      </c>
      <c r="AO1874" s="123">
        <v>0</v>
      </c>
      <c r="AP1874" s="123">
        <v>0</v>
      </c>
      <c r="AQ1874" s="123">
        <v>0</v>
      </c>
      <c r="AR1874" s="120">
        <v>22</v>
      </c>
      <c r="AS1874" s="120"/>
      <c r="AT1874" s="107" t="str">
        <f>VLOOKUP(X1874:X4131,'[8]Asset Classification'!$J$3:$S$2325,10,0)</f>
        <v>Standard</v>
      </c>
      <c r="AU1874" s="120"/>
      <c r="AV1874" s="120"/>
      <c r="AW1874" s="120"/>
      <c r="AX1874" s="120" t="s">
        <v>544</v>
      </c>
      <c r="AY1874" s="120" t="s">
        <v>545</v>
      </c>
      <c r="AZ1874" s="120"/>
      <c r="BA1874" s="120"/>
      <c r="BB1874" s="126"/>
      <c r="BC1874" s="110"/>
      <c r="BD1874" s="111"/>
      <c r="BE1874" s="111"/>
      <c r="BF1874" s="112"/>
      <c r="BG1874" s="111"/>
      <c r="BH1874" s="113"/>
      <c r="BI1874" s="111"/>
      <c r="BJ1874" s="111"/>
      <c r="BK1874" s="114"/>
      <c r="BL1874" s="122"/>
    </row>
    <row r="1875" spans="1:64" s="125" customFormat="1" ht="14.55" customHeight="1" x14ac:dyDescent="0.3">
      <c r="A1875" s="120">
        <v>1870</v>
      </c>
      <c r="B1875" s="120" t="s">
        <v>5879</v>
      </c>
      <c r="C1875" s="120" t="s">
        <v>178</v>
      </c>
      <c r="D1875" s="120" t="s">
        <v>850</v>
      </c>
      <c r="E1875" s="120" t="s">
        <v>851</v>
      </c>
      <c r="F1875" s="120" t="s">
        <v>852</v>
      </c>
      <c r="G1875" s="120" t="s">
        <v>853</v>
      </c>
      <c r="H1875" s="120" t="s">
        <v>854</v>
      </c>
      <c r="I1875" s="120">
        <v>176391</v>
      </c>
      <c r="J1875" s="120" t="s">
        <v>889</v>
      </c>
      <c r="K1875" s="120">
        <v>176391</v>
      </c>
      <c r="L1875" s="120" t="s">
        <v>890</v>
      </c>
      <c r="M1875" s="120" t="s">
        <v>891</v>
      </c>
      <c r="N1875" s="120">
        <v>387281</v>
      </c>
      <c r="O1875" s="120" t="s">
        <v>2047</v>
      </c>
      <c r="P1875" s="120">
        <v>91554</v>
      </c>
      <c r="Q1875" s="120" t="s">
        <v>2048</v>
      </c>
      <c r="R1875" s="120" t="s">
        <v>255</v>
      </c>
      <c r="S1875" s="120" t="s">
        <v>2986</v>
      </c>
      <c r="T1875" s="120" t="s">
        <v>185</v>
      </c>
      <c r="U1875" s="120" t="s">
        <v>186</v>
      </c>
      <c r="V1875" s="120">
        <v>541</v>
      </c>
      <c r="W1875" s="120" t="s">
        <v>5880</v>
      </c>
      <c r="X1875" s="120">
        <v>351561825</v>
      </c>
      <c r="Y1875" s="120" t="s">
        <v>2987</v>
      </c>
      <c r="Z1875" s="120" t="s">
        <v>813</v>
      </c>
      <c r="AA1875" s="123">
        <v>42000</v>
      </c>
      <c r="AB1875" s="120" t="s">
        <v>194</v>
      </c>
      <c r="AC1875" s="120">
        <v>24</v>
      </c>
      <c r="AD1875" s="120" t="s">
        <v>192</v>
      </c>
      <c r="AE1875" s="120" t="s">
        <v>254</v>
      </c>
      <c r="AF1875" s="123">
        <v>2250</v>
      </c>
      <c r="AG1875" s="123">
        <v>2250</v>
      </c>
      <c r="AH1875" s="120" t="s">
        <v>5915</v>
      </c>
      <c r="AI1875" s="123">
        <v>37089.06</v>
      </c>
      <c r="AJ1875" s="123">
        <v>12410.94</v>
      </c>
      <c r="AK1875" s="123">
        <v>49500</v>
      </c>
      <c r="AL1875" s="123">
        <v>4910.9399999999996</v>
      </c>
      <c r="AM1875" s="123">
        <v>160.06</v>
      </c>
      <c r="AN1875" s="123">
        <v>5071</v>
      </c>
      <c r="AO1875" s="123">
        <v>0</v>
      </c>
      <c r="AP1875" s="123">
        <v>0</v>
      </c>
      <c r="AQ1875" s="123">
        <v>0</v>
      </c>
      <c r="AR1875" s="120">
        <v>22</v>
      </c>
      <c r="AS1875" s="120"/>
      <c r="AT1875" s="107" t="str">
        <f>VLOOKUP(X1875:X4132,'[8]Asset Classification'!$J$3:$S$2325,10,0)</f>
        <v>Standard</v>
      </c>
      <c r="AU1875" s="120"/>
      <c r="AV1875" s="120"/>
      <c r="AW1875" s="120"/>
      <c r="AX1875" s="120" t="s">
        <v>544</v>
      </c>
      <c r="AY1875" s="120" t="s">
        <v>545</v>
      </c>
      <c r="AZ1875" s="120"/>
      <c r="BA1875" s="120"/>
      <c r="BB1875" s="126"/>
      <c r="BC1875" s="110"/>
      <c r="BD1875" s="111"/>
      <c r="BE1875" s="111"/>
      <c r="BF1875" s="112"/>
      <c r="BG1875" s="111"/>
      <c r="BH1875" s="113"/>
      <c r="BI1875" s="111"/>
      <c r="BJ1875" s="111"/>
      <c r="BK1875" s="114"/>
      <c r="BL1875" s="122"/>
    </row>
    <row r="1876" spans="1:64" s="125" customFormat="1" ht="14.55" customHeight="1" x14ac:dyDescent="0.3">
      <c r="A1876" s="120">
        <v>1871</v>
      </c>
      <c r="B1876" s="120" t="s">
        <v>5879</v>
      </c>
      <c r="C1876" s="120" t="s">
        <v>178</v>
      </c>
      <c r="D1876" s="120" t="s">
        <v>850</v>
      </c>
      <c r="E1876" s="120" t="s">
        <v>851</v>
      </c>
      <c r="F1876" s="120" t="s">
        <v>852</v>
      </c>
      <c r="G1876" s="120" t="s">
        <v>853</v>
      </c>
      <c r="H1876" s="120" t="s">
        <v>854</v>
      </c>
      <c r="I1876" s="120">
        <v>40699</v>
      </c>
      <c r="J1876" s="120" t="s">
        <v>2253</v>
      </c>
      <c r="K1876" s="120">
        <v>40699</v>
      </c>
      <c r="L1876" s="120" t="s">
        <v>1019</v>
      </c>
      <c r="M1876" s="120" t="s">
        <v>1020</v>
      </c>
      <c r="N1876" s="120">
        <v>382197</v>
      </c>
      <c r="O1876" s="120" t="s">
        <v>2943</v>
      </c>
      <c r="P1876" s="120">
        <v>609936</v>
      </c>
      <c r="Q1876" s="120" t="s">
        <v>2944</v>
      </c>
      <c r="R1876" s="120" t="s">
        <v>255</v>
      </c>
      <c r="S1876" s="120" t="s">
        <v>2988</v>
      </c>
      <c r="T1876" s="120" t="s">
        <v>185</v>
      </c>
      <c r="U1876" s="120" t="s">
        <v>186</v>
      </c>
      <c r="V1876" s="120">
        <v>541</v>
      </c>
      <c r="W1876" s="120" t="s">
        <v>5880</v>
      </c>
      <c r="X1876" s="120">
        <v>351564899</v>
      </c>
      <c r="Y1876" s="120" t="s">
        <v>2989</v>
      </c>
      <c r="Z1876" s="120" t="s">
        <v>812</v>
      </c>
      <c r="AA1876" s="123">
        <v>42000</v>
      </c>
      <c r="AB1876" s="120" t="s">
        <v>548</v>
      </c>
      <c r="AC1876" s="120">
        <v>24</v>
      </c>
      <c r="AD1876" s="120" t="s">
        <v>192</v>
      </c>
      <c r="AE1876" s="120" t="s">
        <v>251</v>
      </c>
      <c r="AF1876" s="123">
        <v>2250</v>
      </c>
      <c r="AG1876" s="123">
        <v>2250</v>
      </c>
      <c r="AH1876" s="120" t="s">
        <v>5895</v>
      </c>
      <c r="AI1876" s="123">
        <v>36556.33</v>
      </c>
      <c r="AJ1876" s="123">
        <v>12943.67</v>
      </c>
      <c r="AK1876" s="123">
        <v>49500</v>
      </c>
      <c r="AL1876" s="123">
        <v>5443.67</v>
      </c>
      <c r="AM1876" s="123">
        <v>182.33</v>
      </c>
      <c r="AN1876" s="123">
        <v>5626</v>
      </c>
      <c r="AO1876" s="123">
        <v>0</v>
      </c>
      <c r="AP1876" s="123">
        <v>0</v>
      </c>
      <c r="AQ1876" s="123">
        <v>0</v>
      </c>
      <c r="AR1876" s="120">
        <v>22</v>
      </c>
      <c r="AS1876" s="120"/>
      <c r="AT1876" s="107" t="str">
        <f>VLOOKUP(X1876:X4133,'[8]Asset Classification'!$J$3:$S$2325,10,0)</f>
        <v>Standard</v>
      </c>
      <c r="AU1876" s="120"/>
      <c r="AV1876" s="120"/>
      <c r="AW1876" s="120"/>
      <c r="AX1876" s="120" t="s">
        <v>544</v>
      </c>
      <c r="AY1876" s="120" t="s">
        <v>545</v>
      </c>
      <c r="AZ1876" s="120"/>
      <c r="BA1876" s="120"/>
      <c r="BB1876" s="126"/>
      <c r="BC1876" s="110"/>
      <c r="BD1876" s="111"/>
      <c r="BE1876" s="111"/>
      <c r="BF1876" s="112"/>
      <c r="BG1876" s="111"/>
      <c r="BH1876" s="113"/>
      <c r="BI1876" s="111"/>
      <c r="BJ1876" s="111"/>
      <c r="BK1876" s="114"/>
      <c r="BL1876" s="122"/>
    </row>
    <row r="1877" spans="1:64" s="125" customFormat="1" ht="14.55" customHeight="1" x14ac:dyDescent="0.3">
      <c r="A1877" s="120">
        <v>1872</v>
      </c>
      <c r="B1877" s="120" t="s">
        <v>5879</v>
      </c>
      <c r="C1877" s="120" t="s">
        <v>178</v>
      </c>
      <c r="D1877" s="120" t="s">
        <v>850</v>
      </c>
      <c r="E1877" s="120" t="s">
        <v>851</v>
      </c>
      <c r="F1877" s="120" t="s">
        <v>852</v>
      </c>
      <c r="G1877" s="120" t="s">
        <v>853</v>
      </c>
      <c r="H1877" s="120" t="s">
        <v>854</v>
      </c>
      <c r="I1877" s="120">
        <v>168143</v>
      </c>
      <c r="J1877" s="120" t="s">
        <v>854</v>
      </c>
      <c r="K1877" s="120">
        <v>168143</v>
      </c>
      <c r="L1877" s="120" t="s">
        <v>906</v>
      </c>
      <c r="M1877" s="120" t="s">
        <v>907</v>
      </c>
      <c r="N1877" s="120">
        <v>352716</v>
      </c>
      <c r="O1877" s="120" t="s">
        <v>2808</v>
      </c>
      <c r="P1877" s="120">
        <v>590982</v>
      </c>
      <c r="Q1877" s="120" t="s">
        <v>2809</v>
      </c>
      <c r="R1877" s="120" t="s">
        <v>255</v>
      </c>
      <c r="S1877" s="120" t="s">
        <v>2992</v>
      </c>
      <c r="T1877" s="120" t="s">
        <v>185</v>
      </c>
      <c r="U1877" s="120" t="s">
        <v>186</v>
      </c>
      <c r="V1877" s="120">
        <v>541</v>
      </c>
      <c r="W1877" s="120" t="s">
        <v>5880</v>
      </c>
      <c r="X1877" s="120">
        <v>351568633</v>
      </c>
      <c r="Y1877" s="120" t="s">
        <v>2993</v>
      </c>
      <c r="Z1877" s="120" t="s">
        <v>767</v>
      </c>
      <c r="AA1877" s="123">
        <v>42000</v>
      </c>
      <c r="AB1877" s="120" t="s">
        <v>197</v>
      </c>
      <c r="AC1877" s="120">
        <v>24</v>
      </c>
      <c r="AD1877" s="120" t="s">
        <v>192</v>
      </c>
      <c r="AE1877" s="120" t="s">
        <v>341</v>
      </c>
      <c r="AF1877" s="123">
        <v>2250</v>
      </c>
      <c r="AG1877" s="123">
        <v>2250</v>
      </c>
      <c r="AH1877" s="120" t="s">
        <v>5913</v>
      </c>
      <c r="AI1877" s="123">
        <v>36733.919999999998</v>
      </c>
      <c r="AJ1877" s="123">
        <v>12766.08</v>
      </c>
      <c r="AK1877" s="123">
        <v>49500</v>
      </c>
      <c r="AL1877" s="123">
        <v>5266.08</v>
      </c>
      <c r="AM1877" s="123">
        <v>174.92</v>
      </c>
      <c r="AN1877" s="123">
        <v>5441</v>
      </c>
      <c r="AO1877" s="123">
        <v>0</v>
      </c>
      <c r="AP1877" s="123">
        <v>0</v>
      </c>
      <c r="AQ1877" s="123">
        <v>0</v>
      </c>
      <c r="AR1877" s="120">
        <v>22</v>
      </c>
      <c r="AS1877" s="120"/>
      <c r="AT1877" s="107" t="str">
        <f>VLOOKUP(X1877:X4134,'[8]Asset Classification'!$J$3:$S$2325,10,0)</f>
        <v>Standard</v>
      </c>
      <c r="AU1877" s="120"/>
      <c r="AV1877" s="120"/>
      <c r="AW1877" s="120"/>
      <c r="AX1877" s="120" t="s">
        <v>544</v>
      </c>
      <c r="AY1877" s="120" t="s">
        <v>545</v>
      </c>
      <c r="AZ1877" s="120"/>
      <c r="BA1877" s="120"/>
      <c r="BB1877" s="126"/>
      <c r="BC1877" s="110"/>
      <c r="BD1877" s="111"/>
      <c r="BE1877" s="111"/>
      <c r="BF1877" s="112"/>
      <c r="BG1877" s="111"/>
      <c r="BH1877" s="113"/>
      <c r="BI1877" s="111"/>
      <c r="BJ1877" s="111"/>
      <c r="BK1877" s="114"/>
      <c r="BL1877" s="122"/>
    </row>
    <row r="1878" spans="1:64" s="125" customFormat="1" ht="14.55" customHeight="1" x14ac:dyDescent="0.3">
      <c r="A1878" s="120">
        <v>1873</v>
      </c>
      <c r="B1878" s="120" t="s">
        <v>5879</v>
      </c>
      <c r="C1878" s="120" t="s">
        <v>178</v>
      </c>
      <c r="D1878" s="120" t="s">
        <v>850</v>
      </c>
      <c r="E1878" s="120" t="s">
        <v>851</v>
      </c>
      <c r="F1878" s="120" t="s">
        <v>852</v>
      </c>
      <c r="G1878" s="120" t="s">
        <v>853</v>
      </c>
      <c r="H1878" s="120" t="s">
        <v>854</v>
      </c>
      <c r="I1878" s="120">
        <v>40668</v>
      </c>
      <c r="J1878" s="120" t="s">
        <v>854</v>
      </c>
      <c r="K1878" s="120">
        <v>40668</v>
      </c>
      <c r="L1878" s="120" t="s">
        <v>916</v>
      </c>
      <c r="M1878" s="120" t="s">
        <v>917</v>
      </c>
      <c r="N1878" s="120">
        <v>62939</v>
      </c>
      <c r="O1878" s="120" t="s">
        <v>2943</v>
      </c>
      <c r="P1878" s="120">
        <v>609936</v>
      </c>
      <c r="Q1878" s="120" t="s">
        <v>2944</v>
      </c>
      <c r="R1878" s="120" t="s">
        <v>255</v>
      </c>
      <c r="S1878" s="120" t="s">
        <v>2994</v>
      </c>
      <c r="T1878" s="120" t="s">
        <v>185</v>
      </c>
      <c r="U1878" s="120" t="s">
        <v>186</v>
      </c>
      <c r="V1878" s="120">
        <v>541</v>
      </c>
      <c r="W1878" s="120" t="s">
        <v>5880</v>
      </c>
      <c r="X1878" s="120">
        <v>351568701</v>
      </c>
      <c r="Y1878" s="120" t="s">
        <v>2995</v>
      </c>
      <c r="Z1878" s="120" t="s">
        <v>812</v>
      </c>
      <c r="AA1878" s="123">
        <v>42000</v>
      </c>
      <c r="AB1878" s="120" t="s">
        <v>548</v>
      </c>
      <c r="AC1878" s="120">
        <v>24</v>
      </c>
      <c r="AD1878" s="120" t="s">
        <v>192</v>
      </c>
      <c r="AE1878" s="120" t="s">
        <v>251</v>
      </c>
      <c r="AF1878" s="123">
        <v>2250</v>
      </c>
      <c r="AG1878" s="123">
        <v>2250</v>
      </c>
      <c r="AH1878" s="120" t="s">
        <v>5895</v>
      </c>
      <c r="AI1878" s="123">
        <v>36556.33</v>
      </c>
      <c r="AJ1878" s="123">
        <v>12943.67</v>
      </c>
      <c r="AK1878" s="123">
        <v>49500</v>
      </c>
      <c r="AL1878" s="123">
        <v>5443.67</v>
      </c>
      <c r="AM1878" s="123">
        <v>182.33</v>
      </c>
      <c r="AN1878" s="123">
        <v>5626</v>
      </c>
      <c r="AO1878" s="123">
        <v>0</v>
      </c>
      <c r="AP1878" s="123">
        <v>0</v>
      </c>
      <c r="AQ1878" s="123">
        <v>0</v>
      </c>
      <c r="AR1878" s="120">
        <v>22</v>
      </c>
      <c r="AS1878" s="120"/>
      <c r="AT1878" s="107" t="str">
        <f>VLOOKUP(X1878:X4135,'[8]Asset Classification'!$J$3:$S$2325,10,0)</f>
        <v>Standard</v>
      </c>
      <c r="AU1878" s="120"/>
      <c r="AV1878" s="120"/>
      <c r="AW1878" s="120"/>
      <c r="AX1878" s="120" t="s">
        <v>544</v>
      </c>
      <c r="AY1878" s="120" t="s">
        <v>545</v>
      </c>
      <c r="AZ1878" s="120"/>
      <c r="BA1878" s="120"/>
      <c r="BB1878" s="126"/>
      <c r="BC1878" s="110"/>
      <c r="BD1878" s="111"/>
      <c r="BE1878" s="111"/>
      <c r="BF1878" s="112"/>
      <c r="BG1878" s="111"/>
      <c r="BH1878" s="113"/>
      <c r="BI1878" s="111"/>
      <c r="BJ1878" s="111"/>
      <c r="BK1878" s="114"/>
      <c r="BL1878" s="122"/>
    </row>
    <row r="1879" spans="1:64" s="125" customFormat="1" ht="14.55" customHeight="1" x14ac:dyDescent="0.3">
      <c r="A1879" s="120">
        <v>1874</v>
      </c>
      <c r="B1879" s="120" t="s">
        <v>5879</v>
      </c>
      <c r="C1879" s="120" t="s">
        <v>178</v>
      </c>
      <c r="D1879" s="120" t="s">
        <v>850</v>
      </c>
      <c r="E1879" s="120" t="s">
        <v>851</v>
      </c>
      <c r="F1879" s="120" t="s">
        <v>852</v>
      </c>
      <c r="G1879" s="120" t="s">
        <v>853</v>
      </c>
      <c r="H1879" s="120" t="s">
        <v>854</v>
      </c>
      <c r="I1879" s="120">
        <v>40714</v>
      </c>
      <c r="J1879" s="120" t="s">
        <v>1081</v>
      </c>
      <c r="K1879" s="120">
        <v>40714</v>
      </c>
      <c r="L1879" s="120" t="s">
        <v>1019</v>
      </c>
      <c r="M1879" s="120" t="s">
        <v>1020</v>
      </c>
      <c r="N1879" s="120">
        <v>395267</v>
      </c>
      <c r="O1879" s="120" t="s">
        <v>1793</v>
      </c>
      <c r="P1879" s="120">
        <v>91575</v>
      </c>
      <c r="Q1879" s="120" t="s">
        <v>1794</v>
      </c>
      <c r="R1879" s="120" t="s">
        <v>255</v>
      </c>
      <c r="S1879" s="120" t="s">
        <v>2998</v>
      </c>
      <c r="T1879" s="120" t="s">
        <v>185</v>
      </c>
      <c r="U1879" s="120" t="s">
        <v>181</v>
      </c>
      <c r="V1879" s="120">
        <v>541</v>
      </c>
      <c r="W1879" s="120" t="s">
        <v>5880</v>
      </c>
      <c r="X1879" s="120">
        <v>351575170</v>
      </c>
      <c r="Y1879" s="120" t="s">
        <v>2999</v>
      </c>
      <c r="Z1879" s="120" t="s">
        <v>767</v>
      </c>
      <c r="AA1879" s="123">
        <v>52000</v>
      </c>
      <c r="AB1879" s="120" t="s">
        <v>197</v>
      </c>
      <c r="AC1879" s="120">
        <v>24</v>
      </c>
      <c r="AD1879" s="120" t="s">
        <v>190</v>
      </c>
      <c r="AE1879" s="120" t="s">
        <v>248</v>
      </c>
      <c r="AF1879" s="123">
        <v>2800</v>
      </c>
      <c r="AG1879" s="123">
        <v>2800</v>
      </c>
      <c r="AH1879" s="120" t="s">
        <v>5913</v>
      </c>
      <c r="AI1879" s="123">
        <v>45818.66</v>
      </c>
      <c r="AJ1879" s="123">
        <v>15781.34</v>
      </c>
      <c r="AK1879" s="123">
        <v>61600</v>
      </c>
      <c r="AL1879" s="123">
        <v>6181.34</v>
      </c>
      <c r="AM1879" s="123">
        <v>201.66</v>
      </c>
      <c r="AN1879" s="123">
        <v>6383</v>
      </c>
      <c r="AO1879" s="123">
        <v>0</v>
      </c>
      <c r="AP1879" s="123">
        <v>0</v>
      </c>
      <c r="AQ1879" s="123">
        <v>0</v>
      </c>
      <c r="AR1879" s="120">
        <v>22</v>
      </c>
      <c r="AS1879" s="120"/>
      <c r="AT1879" s="107" t="str">
        <f>VLOOKUP(X1879:X4136,'[8]Asset Classification'!$J$3:$S$2325,10,0)</f>
        <v>Standard</v>
      </c>
      <c r="AU1879" s="120"/>
      <c r="AV1879" s="120"/>
      <c r="AW1879" s="120"/>
      <c r="AX1879" s="120" t="s">
        <v>544</v>
      </c>
      <c r="AY1879" s="120" t="s">
        <v>545</v>
      </c>
      <c r="AZ1879" s="120"/>
      <c r="BA1879" s="120"/>
      <c r="BB1879" s="126"/>
      <c r="BC1879" s="110"/>
      <c r="BD1879" s="111"/>
      <c r="BE1879" s="111"/>
      <c r="BF1879" s="112"/>
      <c r="BG1879" s="111"/>
      <c r="BH1879" s="113"/>
      <c r="BI1879" s="111"/>
      <c r="BJ1879" s="111"/>
      <c r="BK1879" s="114"/>
      <c r="BL1879" s="122"/>
    </row>
    <row r="1880" spans="1:64" s="125" customFormat="1" ht="14.55" customHeight="1" x14ac:dyDescent="0.3">
      <c r="A1880" s="120">
        <v>1875</v>
      </c>
      <c r="B1880" s="120" t="s">
        <v>5879</v>
      </c>
      <c r="C1880" s="120" t="s">
        <v>178</v>
      </c>
      <c r="D1880" s="120" t="s">
        <v>850</v>
      </c>
      <c r="E1880" s="120" t="s">
        <v>851</v>
      </c>
      <c r="F1880" s="120" t="s">
        <v>852</v>
      </c>
      <c r="G1880" s="120" t="s">
        <v>853</v>
      </c>
      <c r="H1880" s="120" t="s">
        <v>854</v>
      </c>
      <c r="I1880" s="120">
        <v>40714</v>
      </c>
      <c r="J1880" s="120" t="s">
        <v>1081</v>
      </c>
      <c r="K1880" s="120">
        <v>40714</v>
      </c>
      <c r="L1880" s="120" t="s">
        <v>1019</v>
      </c>
      <c r="M1880" s="120" t="s">
        <v>1020</v>
      </c>
      <c r="N1880" s="120">
        <v>395267</v>
      </c>
      <c r="O1880" s="120" t="s">
        <v>3000</v>
      </c>
      <c r="P1880" s="120">
        <v>616618</v>
      </c>
      <c r="Q1880" s="120" t="s">
        <v>3001</v>
      </c>
      <c r="R1880" s="120" t="s">
        <v>255</v>
      </c>
      <c r="S1880" s="120" t="s">
        <v>3002</v>
      </c>
      <c r="T1880" s="120" t="s">
        <v>185</v>
      </c>
      <c r="U1880" s="120" t="s">
        <v>186</v>
      </c>
      <c r="V1880" s="120">
        <v>541</v>
      </c>
      <c r="W1880" s="120" t="s">
        <v>5880</v>
      </c>
      <c r="X1880" s="120">
        <v>351581654</v>
      </c>
      <c r="Y1880" s="120" t="s">
        <v>3003</v>
      </c>
      <c r="Z1880" s="120" t="s">
        <v>814</v>
      </c>
      <c r="AA1880" s="123">
        <v>42000</v>
      </c>
      <c r="AB1880" s="120" t="s">
        <v>691</v>
      </c>
      <c r="AC1880" s="120">
        <v>24</v>
      </c>
      <c r="AD1880" s="120" t="s">
        <v>192</v>
      </c>
      <c r="AE1880" s="120" t="s">
        <v>256</v>
      </c>
      <c r="AF1880" s="123">
        <v>2250</v>
      </c>
      <c r="AG1880" s="123">
        <v>2250</v>
      </c>
      <c r="AH1880" s="120" t="s">
        <v>5912</v>
      </c>
      <c r="AI1880" s="123">
        <v>37089.06</v>
      </c>
      <c r="AJ1880" s="123">
        <v>12410.94</v>
      </c>
      <c r="AK1880" s="123">
        <v>49500</v>
      </c>
      <c r="AL1880" s="123">
        <v>4910.9399999999996</v>
      </c>
      <c r="AM1880" s="123">
        <v>160.06</v>
      </c>
      <c r="AN1880" s="123">
        <v>5071</v>
      </c>
      <c r="AO1880" s="123">
        <v>0</v>
      </c>
      <c r="AP1880" s="123">
        <v>0</v>
      </c>
      <c r="AQ1880" s="123">
        <v>0</v>
      </c>
      <c r="AR1880" s="120">
        <v>22</v>
      </c>
      <c r="AS1880" s="120"/>
      <c r="AT1880" s="107" t="str">
        <f>VLOOKUP(X1880:X4137,'[8]Asset Classification'!$J$3:$S$2325,10,0)</f>
        <v>Standard</v>
      </c>
      <c r="AU1880" s="120"/>
      <c r="AV1880" s="120"/>
      <c r="AW1880" s="120"/>
      <c r="AX1880" s="120" t="s">
        <v>544</v>
      </c>
      <c r="AY1880" s="120" t="s">
        <v>545</v>
      </c>
      <c r="AZ1880" s="120"/>
      <c r="BA1880" s="120"/>
      <c r="BB1880" s="126"/>
      <c r="BC1880" s="110"/>
      <c r="BD1880" s="111"/>
      <c r="BE1880" s="111"/>
      <c r="BF1880" s="112"/>
      <c r="BG1880" s="111"/>
      <c r="BH1880" s="113"/>
      <c r="BI1880" s="111"/>
      <c r="BJ1880" s="111"/>
      <c r="BK1880" s="114"/>
      <c r="BL1880" s="122"/>
    </row>
    <row r="1881" spans="1:64" s="125" customFormat="1" ht="14.55" customHeight="1" x14ac:dyDescent="0.3">
      <c r="A1881" s="120">
        <v>1876</v>
      </c>
      <c r="B1881" s="120" t="s">
        <v>5879</v>
      </c>
      <c r="C1881" s="120" t="s">
        <v>178</v>
      </c>
      <c r="D1881" s="120" t="s">
        <v>850</v>
      </c>
      <c r="E1881" s="120" t="s">
        <v>851</v>
      </c>
      <c r="F1881" s="120" t="s">
        <v>852</v>
      </c>
      <c r="G1881" s="120" t="s">
        <v>853</v>
      </c>
      <c r="H1881" s="120" t="s">
        <v>854</v>
      </c>
      <c r="I1881" s="120">
        <v>40714</v>
      </c>
      <c r="J1881" s="120" t="s">
        <v>1081</v>
      </c>
      <c r="K1881" s="120">
        <v>40714</v>
      </c>
      <c r="L1881" s="120" t="s">
        <v>1019</v>
      </c>
      <c r="M1881" s="120" t="s">
        <v>1020</v>
      </c>
      <c r="N1881" s="120">
        <v>401944</v>
      </c>
      <c r="O1881" s="120" t="s">
        <v>3000</v>
      </c>
      <c r="P1881" s="120">
        <v>616618</v>
      </c>
      <c r="Q1881" s="120" t="s">
        <v>3001</v>
      </c>
      <c r="R1881" s="120" t="s">
        <v>255</v>
      </c>
      <c r="S1881" s="120" t="s">
        <v>3004</v>
      </c>
      <c r="T1881" s="120" t="s">
        <v>185</v>
      </c>
      <c r="U1881" s="120" t="s">
        <v>186</v>
      </c>
      <c r="V1881" s="120">
        <v>541</v>
      </c>
      <c r="W1881" s="120" t="s">
        <v>5880</v>
      </c>
      <c r="X1881" s="120">
        <v>351581741</v>
      </c>
      <c r="Y1881" s="120" t="s">
        <v>3005</v>
      </c>
      <c r="Z1881" s="120" t="s">
        <v>814</v>
      </c>
      <c r="AA1881" s="123">
        <v>42000</v>
      </c>
      <c r="AB1881" s="120" t="s">
        <v>691</v>
      </c>
      <c r="AC1881" s="120">
        <v>24</v>
      </c>
      <c r="AD1881" s="120" t="s">
        <v>192</v>
      </c>
      <c r="AE1881" s="120" t="s">
        <v>256</v>
      </c>
      <c r="AF1881" s="123">
        <v>2250</v>
      </c>
      <c r="AG1881" s="123">
        <v>2250</v>
      </c>
      <c r="AH1881" s="120" t="s">
        <v>5895</v>
      </c>
      <c r="AI1881" s="123">
        <v>37089.06</v>
      </c>
      <c r="AJ1881" s="123">
        <v>12410.94</v>
      </c>
      <c r="AK1881" s="123">
        <v>49500</v>
      </c>
      <c r="AL1881" s="123">
        <v>4910.9399999999996</v>
      </c>
      <c r="AM1881" s="123">
        <v>160.06</v>
      </c>
      <c r="AN1881" s="123">
        <v>5071</v>
      </c>
      <c r="AO1881" s="123">
        <v>0</v>
      </c>
      <c r="AP1881" s="123">
        <v>0</v>
      </c>
      <c r="AQ1881" s="123">
        <v>0</v>
      </c>
      <c r="AR1881" s="120">
        <v>22</v>
      </c>
      <c r="AS1881" s="120"/>
      <c r="AT1881" s="107" t="str">
        <f>VLOOKUP(X1881:X4138,'[8]Asset Classification'!$J$3:$S$2325,10,0)</f>
        <v>Standard</v>
      </c>
      <c r="AU1881" s="120"/>
      <c r="AV1881" s="120"/>
      <c r="AW1881" s="120"/>
      <c r="AX1881" s="120" t="s">
        <v>544</v>
      </c>
      <c r="AY1881" s="120" t="s">
        <v>545</v>
      </c>
      <c r="AZ1881" s="120"/>
      <c r="BA1881" s="120"/>
      <c r="BB1881" s="126"/>
      <c r="BC1881" s="110"/>
      <c r="BD1881" s="111"/>
      <c r="BE1881" s="111"/>
      <c r="BF1881" s="112"/>
      <c r="BG1881" s="111"/>
      <c r="BH1881" s="113"/>
      <c r="BI1881" s="111"/>
      <c r="BJ1881" s="111"/>
      <c r="BK1881" s="114"/>
      <c r="BL1881" s="122"/>
    </row>
    <row r="1882" spans="1:64" s="125" customFormat="1" ht="14.55" customHeight="1" x14ac:dyDescent="0.3">
      <c r="A1882" s="120">
        <v>1877</v>
      </c>
      <c r="B1882" s="120" t="s">
        <v>5879</v>
      </c>
      <c r="C1882" s="120" t="s">
        <v>178</v>
      </c>
      <c r="D1882" s="120" t="s">
        <v>850</v>
      </c>
      <c r="E1882" s="120" t="s">
        <v>851</v>
      </c>
      <c r="F1882" s="120" t="s">
        <v>852</v>
      </c>
      <c r="G1882" s="120" t="s">
        <v>853</v>
      </c>
      <c r="H1882" s="120" t="s">
        <v>854</v>
      </c>
      <c r="I1882" s="120">
        <v>40731</v>
      </c>
      <c r="J1882" s="120" t="s">
        <v>1639</v>
      </c>
      <c r="K1882" s="120">
        <v>40731</v>
      </c>
      <c r="L1882" s="120" t="s">
        <v>925</v>
      </c>
      <c r="M1882" s="120" t="s">
        <v>926</v>
      </c>
      <c r="N1882" s="120">
        <v>62949</v>
      </c>
      <c r="O1882" s="120" t="s">
        <v>2908</v>
      </c>
      <c r="P1882" s="120">
        <v>606382</v>
      </c>
      <c r="Q1882" s="120" t="s">
        <v>2909</v>
      </c>
      <c r="R1882" s="120" t="s">
        <v>255</v>
      </c>
      <c r="S1882" s="120" t="s">
        <v>3008</v>
      </c>
      <c r="T1882" s="120" t="s">
        <v>185</v>
      </c>
      <c r="U1882" s="120" t="s">
        <v>186</v>
      </c>
      <c r="V1882" s="120">
        <v>541</v>
      </c>
      <c r="W1882" s="120" t="s">
        <v>5880</v>
      </c>
      <c r="X1882" s="120">
        <v>351594160</v>
      </c>
      <c r="Y1882" s="120" t="s">
        <v>3009</v>
      </c>
      <c r="Z1882" s="120" t="s">
        <v>767</v>
      </c>
      <c r="AA1882" s="123">
        <v>31000</v>
      </c>
      <c r="AB1882" s="120" t="s">
        <v>548</v>
      </c>
      <c r="AC1882" s="120">
        <v>24</v>
      </c>
      <c r="AD1882" s="120" t="s">
        <v>192</v>
      </c>
      <c r="AE1882" s="120" t="s">
        <v>248</v>
      </c>
      <c r="AF1882" s="123">
        <v>1660</v>
      </c>
      <c r="AG1882" s="123">
        <v>1660</v>
      </c>
      <c r="AH1882" s="120" t="s">
        <v>5906</v>
      </c>
      <c r="AI1882" s="123">
        <v>27060.66</v>
      </c>
      <c r="AJ1882" s="123">
        <v>9459.34</v>
      </c>
      <c r="AK1882" s="123">
        <v>36520</v>
      </c>
      <c r="AL1882" s="123">
        <v>3939.34</v>
      </c>
      <c r="AM1882" s="123">
        <v>131.66</v>
      </c>
      <c r="AN1882" s="123">
        <v>4071</v>
      </c>
      <c r="AO1882" s="123">
        <v>0</v>
      </c>
      <c r="AP1882" s="123">
        <v>0</v>
      </c>
      <c r="AQ1882" s="123">
        <v>0</v>
      </c>
      <c r="AR1882" s="120">
        <v>22</v>
      </c>
      <c r="AS1882" s="120"/>
      <c r="AT1882" s="107" t="str">
        <f>VLOOKUP(X1882:X4139,'[8]Asset Classification'!$J$3:$S$2325,10,0)</f>
        <v>Standard</v>
      </c>
      <c r="AU1882" s="120"/>
      <c r="AV1882" s="120"/>
      <c r="AW1882" s="120"/>
      <c r="AX1882" s="120" t="s">
        <v>544</v>
      </c>
      <c r="AY1882" s="120" t="s">
        <v>545</v>
      </c>
      <c r="AZ1882" s="120"/>
      <c r="BA1882" s="120"/>
      <c r="BB1882" s="126"/>
      <c r="BC1882" s="110"/>
      <c r="BD1882" s="111"/>
      <c r="BE1882" s="111"/>
      <c r="BF1882" s="112"/>
      <c r="BG1882" s="111"/>
      <c r="BH1882" s="113"/>
      <c r="BI1882" s="111"/>
      <c r="BJ1882" s="111"/>
      <c r="BK1882" s="114"/>
      <c r="BL1882" s="122"/>
    </row>
    <row r="1883" spans="1:64" s="125" customFormat="1" ht="14.55" customHeight="1" x14ac:dyDescent="0.3">
      <c r="A1883" s="120">
        <v>1878</v>
      </c>
      <c r="B1883" s="120" t="s">
        <v>5879</v>
      </c>
      <c r="C1883" s="120" t="s">
        <v>178</v>
      </c>
      <c r="D1883" s="120" t="s">
        <v>850</v>
      </c>
      <c r="E1883" s="120" t="s">
        <v>851</v>
      </c>
      <c r="F1883" s="120" t="s">
        <v>852</v>
      </c>
      <c r="G1883" s="120" t="s">
        <v>853</v>
      </c>
      <c r="H1883" s="120" t="s">
        <v>854</v>
      </c>
      <c r="I1883" s="120">
        <v>40668</v>
      </c>
      <c r="J1883" s="120" t="s">
        <v>854</v>
      </c>
      <c r="K1883" s="120">
        <v>40668</v>
      </c>
      <c r="L1883" s="120" t="s">
        <v>916</v>
      </c>
      <c r="M1883" s="120" t="s">
        <v>917</v>
      </c>
      <c r="N1883" s="120">
        <v>62951</v>
      </c>
      <c r="O1883" s="120" t="s">
        <v>2908</v>
      </c>
      <c r="P1883" s="120">
        <v>606382</v>
      </c>
      <c r="Q1883" s="120" t="s">
        <v>2909</v>
      </c>
      <c r="R1883" s="120" t="s">
        <v>255</v>
      </c>
      <c r="S1883" s="120" t="s">
        <v>3010</v>
      </c>
      <c r="T1883" s="120" t="s">
        <v>185</v>
      </c>
      <c r="U1883" s="120" t="s">
        <v>186</v>
      </c>
      <c r="V1883" s="120">
        <v>541</v>
      </c>
      <c r="W1883" s="120" t="s">
        <v>5880</v>
      </c>
      <c r="X1883" s="120">
        <v>351594161</v>
      </c>
      <c r="Y1883" s="120" t="s">
        <v>3011</v>
      </c>
      <c r="Z1883" s="120" t="s">
        <v>767</v>
      </c>
      <c r="AA1883" s="123">
        <v>42000</v>
      </c>
      <c r="AB1883" s="120" t="s">
        <v>548</v>
      </c>
      <c r="AC1883" s="120">
        <v>24</v>
      </c>
      <c r="AD1883" s="120" t="s">
        <v>192</v>
      </c>
      <c r="AE1883" s="120" t="s">
        <v>248</v>
      </c>
      <c r="AF1883" s="123">
        <v>2250</v>
      </c>
      <c r="AG1883" s="123">
        <v>2250</v>
      </c>
      <c r="AH1883" s="120" t="s">
        <v>5912</v>
      </c>
      <c r="AI1883" s="123">
        <v>36689.51</v>
      </c>
      <c r="AJ1883" s="123">
        <v>12810.49</v>
      </c>
      <c r="AK1883" s="123">
        <v>49500</v>
      </c>
      <c r="AL1883" s="123">
        <v>5310.49</v>
      </c>
      <c r="AM1883" s="123">
        <v>176.51</v>
      </c>
      <c r="AN1883" s="123">
        <v>5487</v>
      </c>
      <c r="AO1883" s="123">
        <v>0</v>
      </c>
      <c r="AP1883" s="123">
        <v>0</v>
      </c>
      <c r="AQ1883" s="123">
        <v>0</v>
      </c>
      <c r="AR1883" s="120">
        <v>22</v>
      </c>
      <c r="AS1883" s="120"/>
      <c r="AT1883" s="107" t="str">
        <f>VLOOKUP(X1883:X4140,'[8]Asset Classification'!$J$3:$S$2325,10,0)</f>
        <v>Standard</v>
      </c>
      <c r="AU1883" s="120"/>
      <c r="AV1883" s="120"/>
      <c r="AW1883" s="120"/>
      <c r="AX1883" s="120" t="s">
        <v>544</v>
      </c>
      <c r="AY1883" s="120" t="s">
        <v>545</v>
      </c>
      <c r="AZ1883" s="120"/>
      <c r="BA1883" s="120"/>
      <c r="BB1883" s="126"/>
      <c r="BC1883" s="110"/>
      <c r="BD1883" s="111"/>
      <c r="BE1883" s="111"/>
      <c r="BF1883" s="112"/>
      <c r="BG1883" s="111"/>
      <c r="BH1883" s="113"/>
      <c r="BI1883" s="111"/>
      <c r="BJ1883" s="111"/>
      <c r="BK1883" s="114"/>
      <c r="BL1883" s="122"/>
    </row>
    <row r="1884" spans="1:64" s="125" customFormat="1" ht="14.55" customHeight="1" x14ac:dyDescent="0.3">
      <c r="A1884" s="120">
        <v>1879</v>
      </c>
      <c r="B1884" s="120" t="s">
        <v>5879</v>
      </c>
      <c r="C1884" s="120" t="s">
        <v>178</v>
      </c>
      <c r="D1884" s="120" t="s">
        <v>850</v>
      </c>
      <c r="E1884" s="120" t="s">
        <v>851</v>
      </c>
      <c r="F1884" s="120" t="s">
        <v>852</v>
      </c>
      <c r="G1884" s="120" t="s">
        <v>853</v>
      </c>
      <c r="H1884" s="120" t="s">
        <v>854</v>
      </c>
      <c r="I1884" s="120">
        <v>40668</v>
      </c>
      <c r="J1884" s="120" t="s">
        <v>854</v>
      </c>
      <c r="K1884" s="120">
        <v>40668</v>
      </c>
      <c r="L1884" s="120" t="s">
        <v>916</v>
      </c>
      <c r="M1884" s="120" t="s">
        <v>917</v>
      </c>
      <c r="N1884" s="120">
        <v>62951</v>
      </c>
      <c r="O1884" s="120" t="s">
        <v>2908</v>
      </c>
      <c r="P1884" s="120">
        <v>606382</v>
      </c>
      <c r="Q1884" s="120" t="s">
        <v>2909</v>
      </c>
      <c r="R1884" s="120" t="s">
        <v>255</v>
      </c>
      <c r="S1884" s="120" t="s">
        <v>3012</v>
      </c>
      <c r="T1884" s="120" t="s">
        <v>185</v>
      </c>
      <c r="U1884" s="120" t="s">
        <v>186</v>
      </c>
      <c r="V1884" s="120">
        <v>541</v>
      </c>
      <c r="W1884" s="120" t="s">
        <v>5880</v>
      </c>
      <c r="X1884" s="120">
        <v>351594487</v>
      </c>
      <c r="Y1884" s="120" t="s">
        <v>3013</v>
      </c>
      <c r="Z1884" s="120" t="s">
        <v>767</v>
      </c>
      <c r="AA1884" s="123">
        <v>42000</v>
      </c>
      <c r="AB1884" s="120" t="s">
        <v>548</v>
      </c>
      <c r="AC1884" s="120">
        <v>24</v>
      </c>
      <c r="AD1884" s="120" t="s">
        <v>192</v>
      </c>
      <c r="AE1884" s="120" t="s">
        <v>248</v>
      </c>
      <c r="AF1884" s="123">
        <v>2250</v>
      </c>
      <c r="AG1884" s="123">
        <v>2250</v>
      </c>
      <c r="AH1884" s="120" t="s">
        <v>5915</v>
      </c>
      <c r="AI1884" s="123">
        <v>36689.51</v>
      </c>
      <c r="AJ1884" s="123">
        <v>12810.49</v>
      </c>
      <c r="AK1884" s="123">
        <v>49500</v>
      </c>
      <c r="AL1884" s="123">
        <v>5310.49</v>
      </c>
      <c r="AM1884" s="123">
        <v>176.51</v>
      </c>
      <c r="AN1884" s="123">
        <v>5487</v>
      </c>
      <c r="AO1884" s="123">
        <v>0</v>
      </c>
      <c r="AP1884" s="123">
        <v>0</v>
      </c>
      <c r="AQ1884" s="123">
        <v>0</v>
      </c>
      <c r="AR1884" s="120">
        <v>22</v>
      </c>
      <c r="AS1884" s="120"/>
      <c r="AT1884" s="107" t="str">
        <f>VLOOKUP(X1884:X4141,'[8]Asset Classification'!$J$3:$S$2325,10,0)</f>
        <v>Standard</v>
      </c>
      <c r="AU1884" s="120"/>
      <c r="AV1884" s="120"/>
      <c r="AW1884" s="120"/>
      <c r="AX1884" s="120" t="s">
        <v>544</v>
      </c>
      <c r="AY1884" s="120" t="s">
        <v>545</v>
      </c>
      <c r="AZ1884" s="120"/>
      <c r="BA1884" s="120"/>
      <c r="BB1884" s="126"/>
      <c r="BC1884" s="110"/>
      <c r="BD1884" s="111"/>
      <c r="BE1884" s="111"/>
      <c r="BF1884" s="112"/>
      <c r="BG1884" s="111"/>
      <c r="BH1884" s="113"/>
      <c r="BI1884" s="111"/>
      <c r="BJ1884" s="111"/>
      <c r="BK1884" s="114"/>
      <c r="BL1884" s="122"/>
    </row>
    <row r="1885" spans="1:64" s="125" customFormat="1" ht="14.55" customHeight="1" x14ac:dyDescent="0.3">
      <c r="A1885" s="120">
        <v>1880</v>
      </c>
      <c r="B1885" s="120" t="s">
        <v>5879</v>
      </c>
      <c r="C1885" s="120" t="s">
        <v>178</v>
      </c>
      <c r="D1885" s="120" t="s">
        <v>850</v>
      </c>
      <c r="E1885" s="120" t="s">
        <v>851</v>
      </c>
      <c r="F1885" s="120" t="s">
        <v>852</v>
      </c>
      <c r="G1885" s="120" t="s">
        <v>853</v>
      </c>
      <c r="H1885" s="120" t="s">
        <v>854</v>
      </c>
      <c r="I1885" s="120">
        <v>40668</v>
      </c>
      <c r="J1885" s="120" t="s">
        <v>854</v>
      </c>
      <c r="K1885" s="120">
        <v>40668</v>
      </c>
      <c r="L1885" s="120" t="s">
        <v>916</v>
      </c>
      <c r="M1885" s="120" t="s">
        <v>917</v>
      </c>
      <c r="N1885" s="120">
        <v>351960</v>
      </c>
      <c r="O1885" s="120" t="s">
        <v>1164</v>
      </c>
      <c r="P1885" s="120">
        <v>91422</v>
      </c>
      <c r="Q1885" s="120" t="s">
        <v>1165</v>
      </c>
      <c r="R1885" s="120" t="s">
        <v>255</v>
      </c>
      <c r="S1885" s="120" t="s">
        <v>3018</v>
      </c>
      <c r="T1885" s="120" t="s">
        <v>185</v>
      </c>
      <c r="U1885" s="120" t="s">
        <v>239</v>
      </c>
      <c r="V1885" s="120">
        <v>541</v>
      </c>
      <c r="W1885" s="120" t="s">
        <v>221</v>
      </c>
      <c r="X1885" s="120">
        <v>351598177</v>
      </c>
      <c r="Y1885" s="120" t="s">
        <v>3019</v>
      </c>
      <c r="Z1885" s="120" t="s">
        <v>813</v>
      </c>
      <c r="AA1885" s="123">
        <v>63000</v>
      </c>
      <c r="AB1885" s="120" t="s">
        <v>189</v>
      </c>
      <c r="AC1885" s="120">
        <v>24</v>
      </c>
      <c r="AD1885" s="120" t="s">
        <v>195</v>
      </c>
      <c r="AE1885" s="120" t="s">
        <v>254</v>
      </c>
      <c r="AF1885" s="123">
        <v>3400</v>
      </c>
      <c r="AG1885" s="123">
        <v>3400</v>
      </c>
      <c r="AH1885" s="120" t="s">
        <v>5890</v>
      </c>
      <c r="AI1885" s="123">
        <v>53131.87</v>
      </c>
      <c r="AJ1885" s="123">
        <v>18268.13</v>
      </c>
      <c r="AK1885" s="123">
        <v>71400</v>
      </c>
      <c r="AL1885" s="123">
        <v>9868.1299999999992</v>
      </c>
      <c r="AM1885" s="123">
        <v>419.87</v>
      </c>
      <c r="AN1885" s="123">
        <v>10288</v>
      </c>
      <c r="AO1885" s="123">
        <v>3190.47</v>
      </c>
      <c r="AP1885" s="123">
        <v>209.53</v>
      </c>
      <c r="AQ1885" s="123">
        <v>3400</v>
      </c>
      <c r="AR1885" s="120">
        <v>22</v>
      </c>
      <c r="AS1885" s="120"/>
      <c r="AT1885" s="107" t="str">
        <f>VLOOKUP(X1885:X4142,'[8]Asset Classification'!$J$3:$S$2325,10,0)</f>
        <v>Standard</v>
      </c>
      <c r="AU1885" s="120"/>
      <c r="AV1885" s="120"/>
      <c r="AW1885" s="120"/>
      <c r="AX1885" s="120" t="s">
        <v>544</v>
      </c>
      <c r="AY1885" s="120" t="s">
        <v>545</v>
      </c>
      <c r="AZ1885" s="120"/>
      <c r="BA1885" s="120"/>
      <c r="BB1885" s="126"/>
      <c r="BC1885" s="110"/>
      <c r="BD1885" s="111"/>
      <c r="BE1885" s="111"/>
      <c r="BF1885" s="112"/>
      <c r="BG1885" s="111"/>
      <c r="BH1885" s="113"/>
      <c r="BI1885" s="111"/>
      <c r="BJ1885" s="111"/>
      <c r="BK1885" s="114"/>
      <c r="BL1885" s="122"/>
    </row>
    <row r="1886" spans="1:64" s="125" customFormat="1" ht="14.55" customHeight="1" x14ac:dyDescent="0.3">
      <c r="A1886" s="120">
        <v>1881</v>
      </c>
      <c r="B1886" s="120" t="s">
        <v>5879</v>
      </c>
      <c r="C1886" s="120" t="s">
        <v>178</v>
      </c>
      <c r="D1886" s="120" t="s">
        <v>850</v>
      </c>
      <c r="E1886" s="120" t="s">
        <v>851</v>
      </c>
      <c r="F1886" s="120" t="s">
        <v>852</v>
      </c>
      <c r="G1886" s="120" t="s">
        <v>853</v>
      </c>
      <c r="H1886" s="120" t="s">
        <v>854</v>
      </c>
      <c r="I1886" s="120">
        <v>40733</v>
      </c>
      <c r="J1886" s="120" t="s">
        <v>1887</v>
      </c>
      <c r="K1886" s="120">
        <v>40733</v>
      </c>
      <c r="L1886" s="120" t="s">
        <v>883</v>
      </c>
      <c r="M1886" s="120" t="s">
        <v>884</v>
      </c>
      <c r="N1886" s="120">
        <v>313067</v>
      </c>
      <c r="O1886" s="120" t="s">
        <v>3000</v>
      </c>
      <c r="P1886" s="120">
        <v>616618</v>
      </c>
      <c r="Q1886" s="120" t="s">
        <v>3001</v>
      </c>
      <c r="R1886" s="120" t="s">
        <v>255</v>
      </c>
      <c r="S1886" s="120" t="s">
        <v>3022</v>
      </c>
      <c r="T1886" s="120" t="s">
        <v>185</v>
      </c>
      <c r="U1886" s="120" t="s">
        <v>186</v>
      </c>
      <c r="V1886" s="120">
        <v>541</v>
      </c>
      <c r="W1886" s="120" t="s">
        <v>5880</v>
      </c>
      <c r="X1886" s="120">
        <v>351605379</v>
      </c>
      <c r="Y1886" s="120" t="s">
        <v>3023</v>
      </c>
      <c r="Z1886" s="120" t="s">
        <v>814</v>
      </c>
      <c r="AA1886" s="123">
        <v>42000</v>
      </c>
      <c r="AB1886" s="120" t="s">
        <v>691</v>
      </c>
      <c r="AC1886" s="120">
        <v>24</v>
      </c>
      <c r="AD1886" s="120" t="s">
        <v>192</v>
      </c>
      <c r="AE1886" s="120" t="s">
        <v>256</v>
      </c>
      <c r="AF1886" s="123">
        <v>2250</v>
      </c>
      <c r="AG1886" s="123">
        <v>2250</v>
      </c>
      <c r="AH1886" s="120" t="s">
        <v>5916</v>
      </c>
      <c r="AI1886" s="123">
        <v>37089.06</v>
      </c>
      <c r="AJ1886" s="123">
        <v>12410.94</v>
      </c>
      <c r="AK1886" s="123">
        <v>49500</v>
      </c>
      <c r="AL1886" s="123">
        <v>4910.9399999999996</v>
      </c>
      <c r="AM1886" s="123">
        <v>160.06</v>
      </c>
      <c r="AN1886" s="123">
        <v>5071</v>
      </c>
      <c r="AO1886" s="123">
        <v>0</v>
      </c>
      <c r="AP1886" s="123">
        <v>0</v>
      </c>
      <c r="AQ1886" s="123">
        <v>0</v>
      </c>
      <c r="AR1886" s="120">
        <v>22</v>
      </c>
      <c r="AS1886" s="120"/>
      <c r="AT1886" s="107" t="str">
        <f>VLOOKUP(X1886:X4143,'[8]Asset Classification'!$J$3:$S$2325,10,0)</f>
        <v>Standard</v>
      </c>
      <c r="AU1886" s="120"/>
      <c r="AV1886" s="120"/>
      <c r="AW1886" s="120"/>
      <c r="AX1886" s="120" t="s">
        <v>544</v>
      </c>
      <c r="AY1886" s="120" t="s">
        <v>545</v>
      </c>
      <c r="AZ1886" s="120"/>
      <c r="BA1886" s="120"/>
      <c r="BB1886" s="126"/>
      <c r="BC1886" s="110"/>
      <c r="BD1886" s="111"/>
      <c r="BE1886" s="111"/>
      <c r="BF1886" s="112"/>
      <c r="BG1886" s="111"/>
      <c r="BH1886" s="113"/>
      <c r="BI1886" s="111"/>
      <c r="BJ1886" s="111"/>
      <c r="BK1886" s="114"/>
      <c r="BL1886" s="122"/>
    </row>
    <row r="1887" spans="1:64" s="125" customFormat="1" ht="14.55" customHeight="1" x14ac:dyDescent="0.3">
      <c r="A1887" s="120">
        <v>1882</v>
      </c>
      <c r="B1887" s="120" t="s">
        <v>5879</v>
      </c>
      <c r="C1887" s="120" t="s">
        <v>178</v>
      </c>
      <c r="D1887" s="120" t="s">
        <v>850</v>
      </c>
      <c r="E1887" s="120" t="s">
        <v>851</v>
      </c>
      <c r="F1887" s="120" t="s">
        <v>852</v>
      </c>
      <c r="G1887" s="120" t="s">
        <v>853</v>
      </c>
      <c r="H1887" s="120" t="s">
        <v>854</v>
      </c>
      <c r="I1887" s="120">
        <v>168143</v>
      </c>
      <c r="J1887" s="120" t="s">
        <v>854</v>
      </c>
      <c r="K1887" s="120">
        <v>168143</v>
      </c>
      <c r="L1887" s="120" t="s">
        <v>906</v>
      </c>
      <c r="M1887" s="120" t="s">
        <v>907</v>
      </c>
      <c r="N1887" s="120">
        <v>352716</v>
      </c>
      <c r="O1887" s="120" t="s">
        <v>2172</v>
      </c>
      <c r="P1887" s="120">
        <v>518454</v>
      </c>
      <c r="Q1887" s="120" t="s">
        <v>2173</v>
      </c>
      <c r="R1887" s="120" t="s">
        <v>255</v>
      </c>
      <c r="S1887" s="120" t="s">
        <v>3026</v>
      </c>
      <c r="T1887" s="120" t="s">
        <v>185</v>
      </c>
      <c r="U1887" s="120" t="s">
        <v>186</v>
      </c>
      <c r="V1887" s="120">
        <v>541</v>
      </c>
      <c r="W1887" s="120" t="s">
        <v>5880</v>
      </c>
      <c r="X1887" s="120">
        <v>351612286</v>
      </c>
      <c r="Y1887" s="120" t="s">
        <v>3027</v>
      </c>
      <c r="Z1887" s="120" t="s">
        <v>3028</v>
      </c>
      <c r="AA1887" s="123">
        <v>42000</v>
      </c>
      <c r="AB1887" s="120" t="s">
        <v>194</v>
      </c>
      <c r="AC1887" s="120">
        <v>24</v>
      </c>
      <c r="AD1887" s="120" t="s">
        <v>192</v>
      </c>
      <c r="AE1887" s="120" t="s">
        <v>251</v>
      </c>
      <c r="AF1887" s="123">
        <v>2250</v>
      </c>
      <c r="AG1887" s="123">
        <v>2250</v>
      </c>
      <c r="AH1887" s="120" t="s">
        <v>5906</v>
      </c>
      <c r="AI1887" s="123">
        <v>37133.449999999997</v>
      </c>
      <c r="AJ1887" s="123">
        <v>12366.55</v>
      </c>
      <c r="AK1887" s="123">
        <v>49500</v>
      </c>
      <c r="AL1887" s="123">
        <v>4866.55</v>
      </c>
      <c r="AM1887" s="123">
        <v>158.44999999999999</v>
      </c>
      <c r="AN1887" s="123">
        <v>5025</v>
      </c>
      <c r="AO1887" s="123">
        <v>0</v>
      </c>
      <c r="AP1887" s="123">
        <v>0</v>
      </c>
      <c r="AQ1887" s="123">
        <v>0</v>
      </c>
      <c r="AR1887" s="120">
        <v>22</v>
      </c>
      <c r="AS1887" s="120"/>
      <c r="AT1887" s="107" t="str">
        <f>VLOOKUP(X1887:X4144,'[8]Asset Classification'!$J$3:$S$2325,10,0)</f>
        <v>Standard</v>
      </c>
      <c r="AU1887" s="120"/>
      <c r="AV1887" s="120"/>
      <c r="AW1887" s="120"/>
      <c r="AX1887" s="120" t="s">
        <v>544</v>
      </c>
      <c r="AY1887" s="120" t="s">
        <v>545</v>
      </c>
      <c r="AZ1887" s="120"/>
      <c r="BA1887" s="120"/>
      <c r="BB1887" s="126"/>
      <c r="BC1887" s="110"/>
      <c r="BD1887" s="111"/>
      <c r="BE1887" s="111"/>
      <c r="BF1887" s="112"/>
      <c r="BG1887" s="111"/>
      <c r="BH1887" s="113"/>
      <c r="BI1887" s="111"/>
      <c r="BJ1887" s="111"/>
      <c r="BK1887" s="114"/>
      <c r="BL1887" s="122"/>
    </row>
    <row r="1888" spans="1:64" s="125" customFormat="1" ht="14.55" customHeight="1" x14ac:dyDescent="0.3">
      <c r="A1888" s="120">
        <v>1883</v>
      </c>
      <c r="B1888" s="120" t="s">
        <v>5879</v>
      </c>
      <c r="C1888" s="120" t="s">
        <v>178</v>
      </c>
      <c r="D1888" s="120" t="s">
        <v>850</v>
      </c>
      <c r="E1888" s="120" t="s">
        <v>851</v>
      </c>
      <c r="F1888" s="120" t="s">
        <v>852</v>
      </c>
      <c r="G1888" s="120" t="s">
        <v>853</v>
      </c>
      <c r="H1888" s="120" t="s">
        <v>854</v>
      </c>
      <c r="I1888" s="120">
        <v>40668</v>
      </c>
      <c r="J1888" s="120" t="s">
        <v>854</v>
      </c>
      <c r="K1888" s="120">
        <v>40668</v>
      </c>
      <c r="L1888" s="120" t="s">
        <v>906</v>
      </c>
      <c r="M1888" s="120" t="s">
        <v>907</v>
      </c>
      <c r="N1888" s="120">
        <v>62872</v>
      </c>
      <c r="O1888" s="120" t="s">
        <v>3033</v>
      </c>
      <c r="P1888" s="120">
        <v>618388</v>
      </c>
      <c r="Q1888" s="120" t="s">
        <v>3034</v>
      </c>
      <c r="R1888" s="120" t="s">
        <v>255</v>
      </c>
      <c r="S1888" s="120" t="s">
        <v>3035</v>
      </c>
      <c r="T1888" s="120" t="s">
        <v>185</v>
      </c>
      <c r="U1888" s="120" t="s">
        <v>186</v>
      </c>
      <c r="V1888" s="120">
        <v>541</v>
      </c>
      <c r="W1888" s="120" t="s">
        <v>5880</v>
      </c>
      <c r="X1888" s="120">
        <v>351620887</v>
      </c>
      <c r="Y1888" s="120" t="s">
        <v>3036</v>
      </c>
      <c r="Z1888" s="120" t="s">
        <v>730</v>
      </c>
      <c r="AA1888" s="123">
        <v>42000</v>
      </c>
      <c r="AB1888" s="120" t="s">
        <v>182</v>
      </c>
      <c r="AC1888" s="120">
        <v>24</v>
      </c>
      <c r="AD1888" s="120" t="s">
        <v>192</v>
      </c>
      <c r="AE1888" s="120" t="s">
        <v>256</v>
      </c>
      <c r="AF1888" s="123">
        <v>2250</v>
      </c>
      <c r="AG1888" s="123">
        <v>2250</v>
      </c>
      <c r="AH1888" s="120" t="s">
        <v>5895</v>
      </c>
      <c r="AI1888" s="123">
        <v>37399.79</v>
      </c>
      <c r="AJ1888" s="123">
        <v>12100.21</v>
      </c>
      <c r="AK1888" s="123">
        <v>49500</v>
      </c>
      <c r="AL1888" s="123">
        <v>4600.21</v>
      </c>
      <c r="AM1888" s="123">
        <v>146.79</v>
      </c>
      <c r="AN1888" s="123">
        <v>4747</v>
      </c>
      <c r="AO1888" s="123">
        <v>0</v>
      </c>
      <c r="AP1888" s="123">
        <v>0</v>
      </c>
      <c r="AQ1888" s="123">
        <v>0</v>
      </c>
      <c r="AR1888" s="120">
        <v>22</v>
      </c>
      <c r="AS1888" s="120"/>
      <c r="AT1888" s="107" t="str">
        <f>VLOOKUP(X1888:X4145,'[8]Asset Classification'!$J$3:$S$2325,10,0)</f>
        <v>Standard</v>
      </c>
      <c r="AU1888" s="120"/>
      <c r="AV1888" s="120"/>
      <c r="AW1888" s="120"/>
      <c r="AX1888" s="120" t="s">
        <v>544</v>
      </c>
      <c r="AY1888" s="120" t="s">
        <v>545</v>
      </c>
      <c r="AZ1888" s="120"/>
      <c r="BA1888" s="120"/>
      <c r="BB1888" s="126"/>
      <c r="BC1888" s="110"/>
      <c r="BD1888" s="111"/>
      <c r="BE1888" s="111"/>
      <c r="BF1888" s="112"/>
      <c r="BG1888" s="111"/>
      <c r="BH1888" s="113"/>
      <c r="BI1888" s="111"/>
      <c r="BJ1888" s="111"/>
      <c r="BK1888" s="114"/>
      <c r="BL1888" s="122"/>
    </row>
    <row r="1889" spans="1:64" s="125" customFormat="1" ht="14.55" customHeight="1" x14ac:dyDescent="0.3">
      <c r="A1889" s="120">
        <v>1884</v>
      </c>
      <c r="B1889" s="120" t="s">
        <v>5879</v>
      </c>
      <c r="C1889" s="120" t="s">
        <v>178</v>
      </c>
      <c r="D1889" s="120" t="s">
        <v>850</v>
      </c>
      <c r="E1889" s="120" t="s">
        <v>851</v>
      </c>
      <c r="F1889" s="120" t="s">
        <v>852</v>
      </c>
      <c r="G1889" s="120" t="s">
        <v>853</v>
      </c>
      <c r="H1889" s="120" t="s">
        <v>854</v>
      </c>
      <c r="I1889" s="120">
        <v>170478</v>
      </c>
      <c r="J1889" s="120" t="s">
        <v>854</v>
      </c>
      <c r="K1889" s="120">
        <v>170478</v>
      </c>
      <c r="L1889" s="120" t="s">
        <v>1187</v>
      </c>
      <c r="M1889" s="120" t="s">
        <v>1188</v>
      </c>
      <c r="N1889" s="120">
        <v>62948</v>
      </c>
      <c r="O1889" s="120" t="s">
        <v>3033</v>
      </c>
      <c r="P1889" s="120">
        <v>618388</v>
      </c>
      <c r="Q1889" s="120" t="s">
        <v>3034</v>
      </c>
      <c r="R1889" s="120" t="s">
        <v>255</v>
      </c>
      <c r="S1889" s="120" t="s">
        <v>3037</v>
      </c>
      <c r="T1889" s="120" t="s">
        <v>185</v>
      </c>
      <c r="U1889" s="120" t="s">
        <v>186</v>
      </c>
      <c r="V1889" s="120">
        <v>541</v>
      </c>
      <c r="W1889" s="120" t="s">
        <v>5880</v>
      </c>
      <c r="X1889" s="120">
        <v>351621002</v>
      </c>
      <c r="Y1889" s="120" t="s">
        <v>3038</v>
      </c>
      <c r="Z1889" s="120" t="s">
        <v>451</v>
      </c>
      <c r="AA1889" s="123">
        <v>42000</v>
      </c>
      <c r="AB1889" s="120" t="s">
        <v>182</v>
      </c>
      <c r="AC1889" s="120">
        <v>24</v>
      </c>
      <c r="AD1889" s="120" t="s">
        <v>192</v>
      </c>
      <c r="AE1889" s="120" t="s">
        <v>328</v>
      </c>
      <c r="AF1889" s="123">
        <v>2240</v>
      </c>
      <c r="AG1889" s="123">
        <v>2240</v>
      </c>
      <c r="AH1889" s="120" t="s">
        <v>5906</v>
      </c>
      <c r="AI1889" s="123">
        <v>34573.919999999998</v>
      </c>
      <c r="AJ1889" s="123">
        <v>12466.08</v>
      </c>
      <c r="AK1889" s="123">
        <v>47040</v>
      </c>
      <c r="AL1889" s="123">
        <v>7426.08</v>
      </c>
      <c r="AM1889" s="123">
        <v>332.92</v>
      </c>
      <c r="AN1889" s="123">
        <v>7759</v>
      </c>
      <c r="AO1889" s="123">
        <v>0</v>
      </c>
      <c r="AP1889" s="123">
        <v>0</v>
      </c>
      <c r="AQ1889" s="123">
        <v>0</v>
      </c>
      <c r="AR1889" s="120">
        <v>21</v>
      </c>
      <c r="AS1889" s="120"/>
      <c r="AT1889" s="107" t="str">
        <f>VLOOKUP(X1889:X4146,'[8]Asset Classification'!$J$3:$S$2325,10,0)</f>
        <v>Standard</v>
      </c>
      <c r="AU1889" s="120"/>
      <c r="AV1889" s="120"/>
      <c r="AW1889" s="120"/>
      <c r="AX1889" s="120" t="s">
        <v>544</v>
      </c>
      <c r="AY1889" s="120" t="s">
        <v>545</v>
      </c>
      <c r="AZ1889" s="120"/>
      <c r="BA1889" s="120"/>
      <c r="BB1889" s="126"/>
      <c r="BC1889" s="110"/>
      <c r="BD1889" s="111"/>
      <c r="BE1889" s="111"/>
      <c r="BF1889" s="112"/>
      <c r="BG1889" s="111"/>
      <c r="BH1889" s="113"/>
      <c r="BI1889" s="111"/>
      <c r="BJ1889" s="111"/>
      <c r="BK1889" s="114"/>
      <c r="BL1889" s="122"/>
    </row>
    <row r="1890" spans="1:64" s="125" customFormat="1" ht="14.55" customHeight="1" x14ac:dyDescent="0.3">
      <c r="A1890" s="120">
        <v>1885</v>
      </c>
      <c r="B1890" s="120" t="s">
        <v>5879</v>
      </c>
      <c r="C1890" s="120" t="s">
        <v>178</v>
      </c>
      <c r="D1890" s="120" t="s">
        <v>850</v>
      </c>
      <c r="E1890" s="120" t="s">
        <v>851</v>
      </c>
      <c r="F1890" s="120" t="s">
        <v>852</v>
      </c>
      <c r="G1890" s="120" t="s">
        <v>853</v>
      </c>
      <c r="H1890" s="120" t="s">
        <v>854</v>
      </c>
      <c r="I1890" s="120">
        <v>40731</v>
      </c>
      <c r="J1890" s="120" t="s">
        <v>1639</v>
      </c>
      <c r="K1890" s="120">
        <v>40731</v>
      </c>
      <c r="L1890" s="120" t="s">
        <v>925</v>
      </c>
      <c r="M1890" s="120" t="s">
        <v>926</v>
      </c>
      <c r="N1890" s="120">
        <v>360635</v>
      </c>
      <c r="O1890" s="120" t="s">
        <v>2637</v>
      </c>
      <c r="P1890" s="120">
        <v>589359</v>
      </c>
      <c r="Q1890" s="120" t="s">
        <v>2731</v>
      </c>
      <c r="R1890" s="120" t="s">
        <v>255</v>
      </c>
      <c r="S1890" s="120" t="s">
        <v>3042</v>
      </c>
      <c r="T1890" s="120" t="s">
        <v>185</v>
      </c>
      <c r="U1890" s="120" t="s">
        <v>186</v>
      </c>
      <c r="V1890" s="120">
        <v>541</v>
      </c>
      <c r="W1890" s="120" t="s">
        <v>980</v>
      </c>
      <c r="X1890" s="120">
        <v>351633422</v>
      </c>
      <c r="Y1890" s="120" t="s">
        <v>3043</v>
      </c>
      <c r="Z1890" s="120" t="s">
        <v>730</v>
      </c>
      <c r="AA1890" s="123">
        <v>42000</v>
      </c>
      <c r="AB1890" s="120" t="s">
        <v>182</v>
      </c>
      <c r="AC1890" s="120">
        <v>24</v>
      </c>
      <c r="AD1890" s="120" t="s">
        <v>192</v>
      </c>
      <c r="AE1890" s="120" t="s">
        <v>251</v>
      </c>
      <c r="AF1890" s="123">
        <v>2250</v>
      </c>
      <c r="AG1890" s="123">
        <v>2250</v>
      </c>
      <c r="AH1890" s="120" t="s">
        <v>5912</v>
      </c>
      <c r="AI1890" s="123">
        <v>37222.21</v>
      </c>
      <c r="AJ1890" s="123">
        <v>12277.79</v>
      </c>
      <c r="AK1890" s="123">
        <v>49500</v>
      </c>
      <c r="AL1890" s="123">
        <v>4777.79</v>
      </c>
      <c r="AM1890" s="123">
        <v>154.21</v>
      </c>
      <c r="AN1890" s="123">
        <v>4932</v>
      </c>
      <c r="AO1890" s="123">
        <v>0</v>
      </c>
      <c r="AP1890" s="123">
        <v>0</v>
      </c>
      <c r="AQ1890" s="123">
        <v>0</v>
      </c>
      <c r="AR1890" s="120">
        <v>22</v>
      </c>
      <c r="AS1890" s="120"/>
      <c r="AT1890" s="107" t="str">
        <f>VLOOKUP(X1890:X4147,'[8]Asset Classification'!$J$3:$S$2325,10,0)</f>
        <v>Standard</v>
      </c>
      <c r="AU1890" s="120"/>
      <c r="AV1890" s="120"/>
      <c r="AW1890" s="120"/>
      <c r="AX1890" s="120" t="s">
        <v>544</v>
      </c>
      <c r="AY1890" s="120" t="s">
        <v>545</v>
      </c>
      <c r="AZ1890" s="120"/>
      <c r="BA1890" s="120"/>
      <c r="BB1890" s="126"/>
      <c r="BC1890" s="110"/>
      <c r="BD1890" s="111"/>
      <c r="BE1890" s="111"/>
      <c r="BF1890" s="112"/>
      <c r="BG1890" s="111"/>
      <c r="BH1890" s="113"/>
      <c r="BI1890" s="111"/>
      <c r="BJ1890" s="111"/>
      <c r="BK1890" s="114"/>
      <c r="BL1890" s="122"/>
    </row>
    <row r="1891" spans="1:64" s="125" customFormat="1" ht="14.55" customHeight="1" x14ac:dyDescent="0.3">
      <c r="A1891" s="120">
        <v>1886</v>
      </c>
      <c r="B1891" s="120" t="s">
        <v>5879</v>
      </c>
      <c r="C1891" s="120" t="s">
        <v>178</v>
      </c>
      <c r="D1891" s="120" t="s">
        <v>850</v>
      </c>
      <c r="E1891" s="120" t="s">
        <v>851</v>
      </c>
      <c r="F1891" s="120" t="s">
        <v>852</v>
      </c>
      <c r="G1891" s="120" t="s">
        <v>853</v>
      </c>
      <c r="H1891" s="120" t="s">
        <v>854</v>
      </c>
      <c r="I1891" s="120">
        <v>170476</v>
      </c>
      <c r="J1891" s="120" t="s">
        <v>1540</v>
      </c>
      <c r="K1891" s="120">
        <v>170476</v>
      </c>
      <c r="L1891" s="120" t="s">
        <v>1187</v>
      </c>
      <c r="M1891" s="120" t="s">
        <v>1188</v>
      </c>
      <c r="N1891" s="120">
        <v>62854</v>
      </c>
      <c r="O1891" s="120" t="s">
        <v>3044</v>
      </c>
      <c r="P1891" s="120">
        <v>610584</v>
      </c>
      <c r="Q1891" s="120" t="s">
        <v>3045</v>
      </c>
      <c r="R1891" s="120" t="s">
        <v>255</v>
      </c>
      <c r="S1891" s="120" t="s">
        <v>3046</v>
      </c>
      <c r="T1891" s="120" t="s">
        <v>185</v>
      </c>
      <c r="U1891" s="120" t="s">
        <v>186</v>
      </c>
      <c r="V1891" s="120">
        <v>541</v>
      </c>
      <c r="W1891" s="120" t="s">
        <v>5880</v>
      </c>
      <c r="X1891" s="120">
        <v>351639746</v>
      </c>
      <c r="Y1891" s="120" t="s">
        <v>3047</v>
      </c>
      <c r="Z1891" s="120" t="s">
        <v>814</v>
      </c>
      <c r="AA1891" s="123">
        <v>42000</v>
      </c>
      <c r="AB1891" s="120" t="s">
        <v>197</v>
      </c>
      <c r="AC1891" s="120">
        <v>24</v>
      </c>
      <c r="AD1891" s="120" t="s">
        <v>192</v>
      </c>
      <c r="AE1891" s="120" t="s">
        <v>229</v>
      </c>
      <c r="AF1891" s="123">
        <v>2250</v>
      </c>
      <c r="AG1891" s="123">
        <v>2250</v>
      </c>
      <c r="AH1891" s="120" t="s">
        <v>5915</v>
      </c>
      <c r="AI1891" s="123">
        <v>37133.449999999997</v>
      </c>
      <c r="AJ1891" s="123">
        <v>12366.55</v>
      </c>
      <c r="AK1891" s="123">
        <v>49500</v>
      </c>
      <c r="AL1891" s="123">
        <v>4866.55</v>
      </c>
      <c r="AM1891" s="123">
        <v>158.44999999999999</v>
      </c>
      <c r="AN1891" s="123">
        <v>5025</v>
      </c>
      <c r="AO1891" s="123">
        <v>0</v>
      </c>
      <c r="AP1891" s="123">
        <v>0</v>
      </c>
      <c r="AQ1891" s="123">
        <v>0</v>
      </c>
      <c r="AR1891" s="120">
        <v>22</v>
      </c>
      <c r="AS1891" s="120"/>
      <c r="AT1891" s="107" t="str">
        <f>VLOOKUP(X1891:X4148,'[8]Asset Classification'!$J$3:$S$2325,10,0)</f>
        <v>Standard</v>
      </c>
      <c r="AU1891" s="120"/>
      <c r="AV1891" s="120"/>
      <c r="AW1891" s="120"/>
      <c r="AX1891" s="120" t="s">
        <v>544</v>
      </c>
      <c r="AY1891" s="120" t="s">
        <v>545</v>
      </c>
      <c r="AZ1891" s="120"/>
      <c r="BA1891" s="120"/>
      <c r="BB1891" s="126"/>
      <c r="BC1891" s="110"/>
      <c r="BD1891" s="111"/>
      <c r="BE1891" s="111"/>
      <c r="BF1891" s="112"/>
      <c r="BG1891" s="111"/>
      <c r="BH1891" s="113"/>
      <c r="BI1891" s="111"/>
      <c r="BJ1891" s="111"/>
      <c r="BK1891" s="114"/>
      <c r="BL1891" s="122"/>
    </row>
    <row r="1892" spans="1:64" s="125" customFormat="1" ht="14.55" customHeight="1" x14ac:dyDescent="0.3">
      <c r="A1892" s="120">
        <v>1887</v>
      </c>
      <c r="B1892" s="120" t="s">
        <v>5879</v>
      </c>
      <c r="C1892" s="120" t="s">
        <v>178</v>
      </c>
      <c r="D1892" s="120" t="s">
        <v>850</v>
      </c>
      <c r="E1892" s="120" t="s">
        <v>851</v>
      </c>
      <c r="F1892" s="120" t="s">
        <v>852</v>
      </c>
      <c r="G1892" s="120" t="s">
        <v>853</v>
      </c>
      <c r="H1892" s="120" t="s">
        <v>854</v>
      </c>
      <c r="I1892" s="120">
        <v>40668</v>
      </c>
      <c r="J1892" s="120" t="s">
        <v>854</v>
      </c>
      <c r="K1892" s="120">
        <v>40668</v>
      </c>
      <c r="L1892" s="120" t="s">
        <v>906</v>
      </c>
      <c r="M1892" s="120" t="s">
        <v>907</v>
      </c>
      <c r="N1892" s="120">
        <v>62872</v>
      </c>
      <c r="O1892" s="120" t="s">
        <v>1785</v>
      </c>
      <c r="P1892" s="120">
        <v>91510</v>
      </c>
      <c r="Q1892" s="120" t="s">
        <v>1786</v>
      </c>
      <c r="R1892" s="120" t="s">
        <v>255</v>
      </c>
      <c r="S1892" s="120" t="s">
        <v>3050</v>
      </c>
      <c r="T1892" s="120" t="s">
        <v>185</v>
      </c>
      <c r="U1892" s="120" t="s">
        <v>186</v>
      </c>
      <c r="V1892" s="120">
        <v>541</v>
      </c>
      <c r="W1892" s="120" t="s">
        <v>5880</v>
      </c>
      <c r="X1892" s="120">
        <v>351649300</v>
      </c>
      <c r="Y1892" s="120" t="s">
        <v>3051</v>
      </c>
      <c r="Z1892" s="120" t="s">
        <v>2096</v>
      </c>
      <c r="AA1892" s="123">
        <v>42000</v>
      </c>
      <c r="AB1892" s="120" t="s">
        <v>182</v>
      </c>
      <c r="AC1892" s="120">
        <v>24</v>
      </c>
      <c r="AD1892" s="120" t="s">
        <v>190</v>
      </c>
      <c r="AE1892" s="120" t="s">
        <v>793</v>
      </c>
      <c r="AF1892" s="123">
        <v>2250</v>
      </c>
      <c r="AG1892" s="123">
        <v>2250</v>
      </c>
      <c r="AH1892" s="120" t="s">
        <v>5912</v>
      </c>
      <c r="AI1892" s="123">
        <v>37311</v>
      </c>
      <c r="AJ1892" s="123">
        <v>12189</v>
      </c>
      <c r="AK1892" s="123">
        <v>49500</v>
      </c>
      <c r="AL1892" s="123">
        <v>4689</v>
      </c>
      <c r="AM1892" s="123">
        <v>151</v>
      </c>
      <c r="AN1892" s="123">
        <v>4840</v>
      </c>
      <c r="AO1892" s="123">
        <v>0</v>
      </c>
      <c r="AP1892" s="123">
        <v>0</v>
      </c>
      <c r="AQ1892" s="123">
        <v>0</v>
      </c>
      <c r="AR1892" s="120">
        <v>22</v>
      </c>
      <c r="AS1892" s="120"/>
      <c r="AT1892" s="107" t="str">
        <f>VLOOKUP(X1892:X4149,'[8]Asset Classification'!$J$3:$S$2325,10,0)</f>
        <v>Standard</v>
      </c>
      <c r="AU1892" s="120"/>
      <c r="AV1892" s="120"/>
      <c r="AW1892" s="120"/>
      <c r="AX1892" s="120" t="s">
        <v>544</v>
      </c>
      <c r="AY1892" s="120" t="s">
        <v>545</v>
      </c>
      <c r="AZ1892" s="120"/>
      <c r="BA1892" s="120"/>
      <c r="BB1892" s="126"/>
      <c r="BC1892" s="110"/>
      <c r="BD1892" s="111"/>
      <c r="BE1892" s="111"/>
      <c r="BF1892" s="112"/>
      <c r="BG1892" s="111"/>
      <c r="BH1892" s="113"/>
      <c r="BI1892" s="111"/>
      <c r="BJ1892" s="111"/>
      <c r="BK1892" s="114"/>
      <c r="BL1892" s="122"/>
    </row>
    <row r="1893" spans="1:64" s="125" customFormat="1" ht="14.55" customHeight="1" x14ac:dyDescent="0.3">
      <c r="A1893" s="120">
        <v>1888</v>
      </c>
      <c r="B1893" s="120" t="s">
        <v>5879</v>
      </c>
      <c r="C1893" s="120" t="s">
        <v>178</v>
      </c>
      <c r="D1893" s="120" t="s">
        <v>850</v>
      </c>
      <c r="E1893" s="120" t="s">
        <v>851</v>
      </c>
      <c r="F1893" s="120" t="s">
        <v>852</v>
      </c>
      <c r="G1893" s="120" t="s">
        <v>853</v>
      </c>
      <c r="H1893" s="120" t="s">
        <v>854</v>
      </c>
      <c r="I1893" s="120">
        <v>40714</v>
      </c>
      <c r="J1893" s="120" t="s">
        <v>1081</v>
      </c>
      <c r="K1893" s="120">
        <v>40714</v>
      </c>
      <c r="L1893" s="120" t="s">
        <v>1019</v>
      </c>
      <c r="M1893" s="120" t="s">
        <v>1020</v>
      </c>
      <c r="N1893" s="120">
        <v>401944</v>
      </c>
      <c r="O1893" s="120" t="s">
        <v>3033</v>
      </c>
      <c r="P1893" s="120">
        <v>618388</v>
      </c>
      <c r="Q1893" s="120" t="s">
        <v>3034</v>
      </c>
      <c r="R1893" s="120" t="s">
        <v>255</v>
      </c>
      <c r="S1893" s="120" t="s">
        <v>3054</v>
      </c>
      <c r="T1893" s="120" t="s">
        <v>185</v>
      </c>
      <c r="U1893" s="120" t="s">
        <v>186</v>
      </c>
      <c r="V1893" s="120">
        <v>541</v>
      </c>
      <c r="W1893" s="120" t="s">
        <v>5880</v>
      </c>
      <c r="X1893" s="120">
        <v>351658628</v>
      </c>
      <c r="Y1893" s="120" t="s">
        <v>3055</v>
      </c>
      <c r="Z1893" s="120" t="s">
        <v>730</v>
      </c>
      <c r="AA1893" s="123">
        <v>42000</v>
      </c>
      <c r="AB1893" s="120" t="s">
        <v>182</v>
      </c>
      <c r="AC1893" s="120">
        <v>24</v>
      </c>
      <c r="AD1893" s="120" t="s">
        <v>192</v>
      </c>
      <c r="AE1893" s="120" t="s">
        <v>256</v>
      </c>
      <c r="AF1893" s="123">
        <v>2250</v>
      </c>
      <c r="AG1893" s="123">
        <v>2250</v>
      </c>
      <c r="AH1893" s="120" t="s">
        <v>5895</v>
      </c>
      <c r="AI1893" s="123">
        <v>37399.79</v>
      </c>
      <c r="AJ1893" s="123">
        <v>12100.21</v>
      </c>
      <c r="AK1893" s="123">
        <v>49500</v>
      </c>
      <c r="AL1893" s="123">
        <v>4600.21</v>
      </c>
      <c r="AM1893" s="123">
        <v>146.79</v>
      </c>
      <c r="AN1893" s="123">
        <v>4747</v>
      </c>
      <c r="AO1893" s="123">
        <v>0</v>
      </c>
      <c r="AP1893" s="123">
        <v>0</v>
      </c>
      <c r="AQ1893" s="123">
        <v>0</v>
      </c>
      <c r="AR1893" s="120">
        <v>22</v>
      </c>
      <c r="AS1893" s="120"/>
      <c r="AT1893" s="107" t="str">
        <f>VLOOKUP(X1893:X4150,'[8]Asset Classification'!$J$3:$S$2325,10,0)</f>
        <v>Standard</v>
      </c>
      <c r="AU1893" s="120"/>
      <c r="AV1893" s="120"/>
      <c r="AW1893" s="120"/>
      <c r="AX1893" s="120" t="s">
        <v>544</v>
      </c>
      <c r="AY1893" s="120" t="s">
        <v>545</v>
      </c>
      <c r="AZ1893" s="120"/>
      <c r="BA1893" s="120"/>
      <c r="BB1893" s="126"/>
      <c r="BC1893" s="110"/>
      <c r="BD1893" s="111"/>
      <c r="BE1893" s="111"/>
      <c r="BF1893" s="112"/>
      <c r="BG1893" s="111"/>
      <c r="BH1893" s="113"/>
      <c r="BI1893" s="111"/>
      <c r="BJ1893" s="111"/>
      <c r="BK1893" s="114"/>
      <c r="BL1893" s="122"/>
    </row>
    <row r="1894" spans="1:64" s="125" customFormat="1" ht="14.55" customHeight="1" x14ac:dyDescent="0.3">
      <c r="A1894" s="120">
        <v>1889</v>
      </c>
      <c r="B1894" s="120" t="s">
        <v>5879</v>
      </c>
      <c r="C1894" s="120" t="s">
        <v>178</v>
      </c>
      <c r="D1894" s="120" t="s">
        <v>850</v>
      </c>
      <c r="E1894" s="120" t="s">
        <v>851</v>
      </c>
      <c r="F1894" s="120" t="s">
        <v>852</v>
      </c>
      <c r="G1894" s="120" t="s">
        <v>853</v>
      </c>
      <c r="H1894" s="120" t="s">
        <v>854</v>
      </c>
      <c r="I1894" s="120">
        <v>40714</v>
      </c>
      <c r="J1894" s="120" t="s">
        <v>1081</v>
      </c>
      <c r="K1894" s="120">
        <v>40714</v>
      </c>
      <c r="L1894" s="120" t="s">
        <v>916</v>
      </c>
      <c r="M1894" s="120" t="s">
        <v>917</v>
      </c>
      <c r="N1894" s="120">
        <v>305078</v>
      </c>
      <c r="O1894" s="120" t="s">
        <v>3074</v>
      </c>
      <c r="P1894" s="120">
        <v>621146</v>
      </c>
      <c r="Q1894" s="120" t="s">
        <v>3075</v>
      </c>
      <c r="R1894" s="120" t="s">
        <v>255</v>
      </c>
      <c r="S1894" s="120" t="s">
        <v>3078</v>
      </c>
      <c r="T1894" s="120" t="s">
        <v>185</v>
      </c>
      <c r="U1894" s="120" t="s">
        <v>186</v>
      </c>
      <c r="V1894" s="120">
        <v>541</v>
      </c>
      <c r="W1894" s="120" t="s">
        <v>5880</v>
      </c>
      <c r="X1894" s="120">
        <v>351678207</v>
      </c>
      <c r="Y1894" s="120" t="s">
        <v>3079</v>
      </c>
      <c r="Z1894" s="120" t="s">
        <v>766</v>
      </c>
      <c r="AA1894" s="123">
        <v>42000</v>
      </c>
      <c r="AB1894" s="120" t="s">
        <v>197</v>
      </c>
      <c r="AC1894" s="120">
        <v>24</v>
      </c>
      <c r="AD1894" s="120" t="s">
        <v>192</v>
      </c>
      <c r="AE1894" s="120" t="s">
        <v>251</v>
      </c>
      <c r="AF1894" s="123">
        <v>2250</v>
      </c>
      <c r="AG1894" s="123">
        <v>2250</v>
      </c>
      <c r="AH1894" s="120" t="s">
        <v>5913</v>
      </c>
      <c r="AI1894" s="123">
        <v>37399.79</v>
      </c>
      <c r="AJ1894" s="123">
        <v>12100.21</v>
      </c>
      <c r="AK1894" s="123">
        <v>49500</v>
      </c>
      <c r="AL1894" s="123">
        <v>4600.21</v>
      </c>
      <c r="AM1894" s="123">
        <v>146.79</v>
      </c>
      <c r="AN1894" s="123">
        <v>4747</v>
      </c>
      <c r="AO1894" s="123">
        <v>0</v>
      </c>
      <c r="AP1894" s="123">
        <v>0</v>
      </c>
      <c r="AQ1894" s="123">
        <v>0</v>
      </c>
      <c r="AR1894" s="120">
        <v>22</v>
      </c>
      <c r="AS1894" s="120"/>
      <c r="AT1894" s="107" t="str">
        <f>VLOOKUP(X1894:X4151,'[8]Asset Classification'!$J$3:$S$2325,10,0)</f>
        <v>Standard</v>
      </c>
      <c r="AU1894" s="120"/>
      <c r="AV1894" s="120"/>
      <c r="AW1894" s="120"/>
      <c r="AX1894" s="120" t="s">
        <v>544</v>
      </c>
      <c r="AY1894" s="120" t="s">
        <v>545</v>
      </c>
      <c r="AZ1894" s="120"/>
      <c r="BA1894" s="120"/>
      <c r="BB1894" s="126"/>
      <c r="BC1894" s="110"/>
      <c r="BD1894" s="111"/>
      <c r="BE1894" s="111"/>
      <c r="BF1894" s="112"/>
      <c r="BG1894" s="111"/>
      <c r="BH1894" s="113"/>
      <c r="BI1894" s="111"/>
      <c r="BJ1894" s="111"/>
      <c r="BK1894" s="114"/>
      <c r="BL1894" s="122"/>
    </row>
    <row r="1895" spans="1:64" s="125" customFormat="1" ht="14.55" customHeight="1" x14ac:dyDescent="0.3">
      <c r="A1895" s="120">
        <v>1890</v>
      </c>
      <c r="B1895" s="120" t="s">
        <v>5879</v>
      </c>
      <c r="C1895" s="120" t="s">
        <v>178</v>
      </c>
      <c r="D1895" s="120" t="s">
        <v>850</v>
      </c>
      <c r="E1895" s="120" t="s">
        <v>851</v>
      </c>
      <c r="F1895" s="120" t="s">
        <v>852</v>
      </c>
      <c r="G1895" s="120" t="s">
        <v>853</v>
      </c>
      <c r="H1895" s="120" t="s">
        <v>854</v>
      </c>
      <c r="I1895" s="120">
        <v>176391</v>
      </c>
      <c r="J1895" s="120" t="s">
        <v>889</v>
      </c>
      <c r="K1895" s="120">
        <v>176391</v>
      </c>
      <c r="L1895" s="120" t="s">
        <v>855</v>
      </c>
      <c r="M1895" s="120" t="s">
        <v>856</v>
      </c>
      <c r="N1895" s="120">
        <v>367786</v>
      </c>
      <c r="O1895" s="120" t="s">
        <v>3074</v>
      </c>
      <c r="P1895" s="120">
        <v>621146</v>
      </c>
      <c r="Q1895" s="120" t="s">
        <v>3075</v>
      </c>
      <c r="R1895" s="120" t="s">
        <v>255</v>
      </c>
      <c r="S1895" s="120" t="s">
        <v>3080</v>
      </c>
      <c r="T1895" s="120" t="s">
        <v>180</v>
      </c>
      <c r="U1895" s="120" t="s">
        <v>186</v>
      </c>
      <c r="V1895" s="120">
        <v>541</v>
      </c>
      <c r="W1895" s="120" t="s">
        <v>5880</v>
      </c>
      <c r="X1895" s="120">
        <v>351678256</v>
      </c>
      <c r="Y1895" s="120" t="s">
        <v>3081</v>
      </c>
      <c r="Z1895" s="120" t="s">
        <v>766</v>
      </c>
      <c r="AA1895" s="123">
        <v>42000</v>
      </c>
      <c r="AB1895" s="120" t="s">
        <v>197</v>
      </c>
      <c r="AC1895" s="120">
        <v>24</v>
      </c>
      <c r="AD1895" s="120" t="s">
        <v>192</v>
      </c>
      <c r="AE1895" s="120" t="s">
        <v>251</v>
      </c>
      <c r="AF1895" s="123">
        <v>2250</v>
      </c>
      <c r="AG1895" s="123">
        <v>2250</v>
      </c>
      <c r="AH1895" s="120" t="s">
        <v>5913</v>
      </c>
      <c r="AI1895" s="123">
        <v>37399.79</v>
      </c>
      <c r="AJ1895" s="123">
        <v>12100.21</v>
      </c>
      <c r="AK1895" s="123">
        <v>49500</v>
      </c>
      <c r="AL1895" s="123">
        <v>4600.21</v>
      </c>
      <c r="AM1895" s="123">
        <v>146.79</v>
      </c>
      <c r="AN1895" s="123">
        <v>4747</v>
      </c>
      <c r="AO1895" s="123">
        <v>0</v>
      </c>
      <c r="AP1895" s="123">
        <v>0</v>
      </c>
      <c r="AQ1895" s="123">
        <v>0</v>
      </c>
      <c r="AR1895" s="120">
        <v>22</v>
      </c>
      <c r="AS1895" s="120"/>
      <c r="AT1895" s="107" t="str">
        <f>VLOOKUP(X1895:X4152,'[8]Asset Classification'!$J$3:$S$2325,10,0)</f>
        <v>Standard</v>
      </c>
      <c r="AU1895" s="120"/>
      <c r="AV1895" s="120"/>
      <c r="AW1895" s="120"/>
      <c r="AX1895" s="120" t="s">
        <v>544</v>
      </c>
      <c r="AY1895" s="120" t="s">
        <v>545</v>
      </c>
      <c r="AZ1895" s="120"/>
      <c r="BA1895" s="120"/>
      <c r="BB1895" s="126"/>
      <c r="BC1895" s="110"/>
      <c r="BD1895" s="111"/>
      <c r="BE1895" s="111"/>
      <c r="BF1895" s="112"/>
      <c r="BG1895" s="111"/>
      <c r="BH1895" s="113"/>
      <c r="BI1895" s="111"/>
      <c r="BJ1895" s="111"/>
      <c r="BK1895" s="114"/>
      <c r="BL1895" s="122"/>
    </row>
    <row r="1896" spans="1:64" s="125" customFormat="1" ht="14.55" customHeight="1" x14ac:dyDescent="0.3">
      <c r="A1896" s="120">
        <v>1891</v>
      </c>
      <c r="B1896" s="120" t="s">
        <v>5879</v>
      </c>
      <c r="C1896" s="120" t="s">
        <v>178</v>
      </c>
      <c r="D1896" s="120" t="s">
        <v>850</v>
      </c>
      <c r="E1896" s="120" t="s">
        <v>851</v>
      </c>
      <c r="F1896" s="120" t="s">
        <v>852</v>
      </c>
      <c r="G1896" s="120" t="s">
        <v>853</v>
      </c>
      <c r="H1896" s="120" t="s">
        <v>854</v>
      </c>
      <c r="I1896" s="120">
        <v>40745</v>
      </c>
      <c r="J1896" s="120" t="s">
        <v>1245</v>
      </c>
      <c r="K1896" s="120">
        <v>40745</v>
      </c>
      <c r="L1896" s="120" t="s">
        <v>1019</v>
      </c>
      <c r="M1896" s="120" t="s">
        <v>1020</v>
      </c>
      <c r="N1896" s="120">
        <v>411319</v>
      </c>
      <c r="O1896" s="120" t="s">
        <v>3074</v>
      </c>
      <c r="P1896" s="120">
        <v>621146</v>
      </c>
      <c r="Q1896" s="120" t="s">
        <v>3075</v>
      </c>
      <c r="R1896" s="120" t="s">
        <v>255</v>
      </c>
      <c r="S1896" s="120" t="s">
        <v>3082</v>
      </c>
      <c r="T1896" s="120" t="s">
        <v>185</v>
      </c>
      <c r="U1896" s="120" t="s">
        <v>186</v>
      </c>
      <c r="V1896" s="120">
        <v>541</v>
      </c>
      <c r="W1896" s="120" t="s">
        <v>5880</v>
      </c>
      <c r="X1896" s="120">
        <v>351678300</v>
      </c>
      <c r="Y1896" s="120" t="s">
        <v>3083</v>
      </c>
      <c r="Z1896" s="120" t="s">
        <v>766</v>
      </c>
      <c r="AA1896" s="123">
        <v>42000</v>
      </c>
      <c r="AB1896" s="120" t="s">
        <v>197</v>
      </c>
      <c r="AC1896" s="120">
        <v>24</v>
      </c>
      <c r="AD1896" s="120" t="s">
        <v>192</v>
      </c>
      <c r="AE1896" s="120" t="s">
        <v>251</v>
      </c>
      <c r="AF1896" s="123">
        <v>2250</v>
      </c>
      <c r="AG1896" s="123">
        <v>2250</v>
      </c>
      <c r="AH1896" s="120" t="s">
        <v>5913</v>
      </c>
      <c r="AI1896" s="123">
        <v>37399.79</v>
      </c>
      <c r="AJ1896" s="123">
        <v>12100.21</v>
      </c>
      <c r="AK1896" s="123">
        <v>49500</v>
      </c>
      <c r="AL1896" s="123">
        <v>4600.21</v>
      </c>
      <c r="AM1896" s="123">
        <v>146.79</v>
      </c>
      <c r="AN1896" s="123">
        <v>4747</v>
      </c>
      <c r="AO1896" s="123">
        <v>0</v>
      </c>
      <c r="AP1896" s="123">
        <v>0</v>
      </c>
      <c r="AQ1896" s="123">
        <v>0</v>
      </c>
      <c r="AR1896" s="120">
        <v>22</v>
      </c>
      <c r="AS1896" s="120"/>
      <c r="AT1896" s="107" t="str">
        <f>VLOOKUP(X1896:X4153,'[8]Asset Classification'!$J$3:$S$2325,10,0)</f>
        <v>Standard</v>
      </c>
      <c r="AU1896" s="120"/>
      <c r="AV1896" s="120"/>
      <c r="AW1896" s="120"/>
      <c r="AX1896" s="120" t="s">
        <v>544</v>
      </c>
      <c r="AY1896" s="120" t="s">
        <v>545</v>
      </c>
      <c r="AZ1896" s="120"/>
      <c r="BA1896" s="120"/>
      <c r="BB1896" s="126"/>
      <c r="BC1896" s="110"/>
      <c r="BD1896" s="111"/>
      <c r="BE1896" s="111"/>
      <c r="BF1896" s="112"/>
      <c r="BG1896" s="111"/>
      <c r="BH1896" s="113"/>
      <c r="BI1896" s="111"/>
      <c r="BJ1896" s="111"/>
      <c r="BK1896" s="114"/>
      <c r="BL1896" s="122"/>
    </row>
    <row r="1897" spans="1:64" s="125" customFormat="1" ht="14.55" customHeight="1" x14ac:dyDescent="0.3">
      <c r="A1897" s="120">
        <v>1892</v>
      </c>
      <c r="B1897" s="120" t="s">
        <v>5879</v>
      </c>
      <c r="C1897" s="120" t="s">
        <v>178</v>
      </c>
      <c r="D1897" s="120" t="s">
        <v>850</v>
      </c>
      <c r="E1897" s="120" t="s">
        <v>851</v>
      </c>
      <c r="F1897" s="120" t="s">
        <v>852</v>
      </c>
      <c r="G1897" s="120" t="s">
        <v>853</v>
      </c>
      <c r="H1897" s="120" t="s">
        <v>854</v>
      </c>
      <c r="I1897" s="120">
        <v>40745</v>
      </c>
      <c r="J1897" s="120" t="s">
        <v>1245</v>
      </c>
      <c r="K1897" s="120">
        <v>40745</v>
      </c>
      <c r="L1897" s="120" t="s">
        <v>1019</v>
      </c>
      <c r="M1897" s="120" t="s">
        <v>1020</v>
      </c>
      <c r="N1897" s="120">
        <v>411319</v>
      </c>
      <c r="O1897" s="120" t="s">
        <v>3084</v>
      </c>
      <c r="P1897" s="120">
        <v>91478</v>
      </c>
      <c r="Q1897" s="120" t="s">
        <v>3085</v>
      </c>
      <c r="R1897" s="120" t="s">
        <v>255</v>
      </c>
      <c r="S1897" s="120" t="s">
        <v>3086</v>
      </c>
      <c r="T1897" s="120" t="s">
        <v>185</v>
      </c>
      <c r="U1897" s="120" t="s">
        <v>186</v>
      </c>
      <c r="V1897" s="120">
        <v>541</v>
      </c>
      <c r="W1897" s="120" t="s">
        <v>5880</v>
      </c>
      <c r="X1897" s="120">
        <v>351678373</v>
      </c>
      <c r="Y1897" s="120" t="s">
        <v>3087</v>
      </c>
      <c r="Z1897" s="120" t="s">
        <v>262</v>
      </c>
      <c r="AA1897" s="123">
        <v>73000</v>
      </c>
      <c r="AB1897" s="120" t="s">
        <v>189</v>
      </c>
      <c r="AC1897" s="120">
        <v>24</v>
      </c>
      <c r="AD1897" s="120" t="s">
        <v>183</v>
      </c>
      <c r="AE1897" s="120" t="s">
        <v>341</v>
      </c>
      <c r="AF1897" s="123">
        <v>3900</v>
      </c>
      <c r="AG1897" s="123">
        <v>3900</v>
      </c>
      <c r="AH1897" s="120" t="s">
        <v>5914</v>
      </c>
      <c r="AI1897" s="123">
        <v>65480.78</v>
      </c>
      <c r="AJ1897" s="123">
        <v>20319.22</v>
      </c>
      <c r="AK1897" s="123">
        <v>85800</v>
      </c>
      <c r="AL1897" s="123">
        <v>7519.22</v>
      </c>
      <c r="AM1897" s="123">
        <v>234.78</v>
      </c>
      <c r="AN1897" s="123">
        <v>7754</v>
      </c>
      <c r="AO1897" s="123">
        <v>0</v>
      </c>
      <c r="AP1897" s="123">
        <v>0</v>
      </c>
      <c r="AQ1897" s="123">
        <v>0</v>
      </c>
      <c r="AR1897" s="120">
        <v>22</v>
      </c>
      <c r="AS1897" s="120"/>
      <c r="AT1897" s="107" t="str">
        <f>VLOOKUP(X1897:X4154,'[8]Asset Classification'!$J$3:$S$2325,10,0)</f>
        <v>Standard</v>
      </c>
      <c r="AU1897" s="120"/>
      <c r="AV1897" s="120"/>
      <c r="AW1897" s="120"/>
      <c r="AX1897" s="120" t="s">
        <v>544</v>
      </c>
      <c r="AY1897" s="120" t="s">
        <v>545</v>
      </c>
      <c r="AZ1897" s="120"/>
      <c r="BA1897" s="120"/>
      <c r="BB1897" s="126"/>
      <c r="BC1897" s="110"/>
      <c r="BD1897" s="111"/>
      <c r="BE1897" s="111"/>
      <c r="BF1897" s="112"/>
      <c r="BG1897" s="111"/>
      <c r="BH1897" s="113"/>
      <c r="BI1897" s="111"/>
      <c r="BJ1897" s="111"/>
      <c r="BK1897" s="114"/>
      <c r="BL1897" s="122"/>
    </row>
    <row r="1898" spans="1:64" s="125" customFormat="1" ht="14.55" customHeight="1" x14ac:dyDescent="0.3">
      <c r="A1898" s="120">
        <v>1893</v>
      </c>
      <c r="B1898" s="120" t="s">
        <v>5879</v>
      </c>
      <c r="C1898" s="120" t="s">
        <v>178</v>
      </c>
      <c r="D1898" s="120" t="s">
        <v>850</v>
      </c>
      <c r="E1898" s="120" t="s">
        <v>851</v>
      </c>
      <c r="F1898" s="120" t="s">
        <v>852</v>
      </c>
      <c r="G1898" s="120" t="s">
        <v>853</v>
      </c>
      <c r="H1898" s="120" t="s">
        <v>854</v>
      </c>
      <c r="I1898" s="120">
        <v>168143</v>
      </c>
      <c r="J1898" s="120" t="s">
        <v>854</v>
      </c>
      <c r="K1898" s="120">
        <v>168143</v>
      </c>
      <c r="L1898" s="120" t="s">
        <v>883</v>
      </c>
      <c r="M1898" s="120" t="s">
        <v>884</v>
      </c>
      <c r="N1898" s="120">
        <v>62996</v>
      </c>
      <c r="O1898" s="120" t="s">
        <v>3088</v>
      </c>
      <c r="P1898" s="120">
        <v>602633</v>
      </c>
      <c r="Q1898" s="120" t="s">
        <v>3089</v>
      </c>
      <c r="R1898" s="120" t="s">
        <v>255</v>
      </c>
      <c r="S1898" s="120" t="s">
        <v>3090</v>
      </c>
      <c r="T1898" s="120" t="s">
        <v>185</v>
      </c>
      <c r="U1898" s="120" t="s">
        <v>186</v>
      </c>
      <c r="V1898" s="120">
        <v>541</v>
      </c>
      <c r="W1898" s="120" t="s">
        <v>5880</v>
      </c>
      <c r="X1898" s="120">
        <v>351700204</v>
      </c>
      <c r="Y1898" s="120" t="s">
        <v>3091</v>
      </c>
      <c r="Z1898" s="120" t="s">
        <v>343</v>
      </c>
      <c r="AA1898" s="123">
        <v>42000</v>
      </c>
      <c r="AB1898" s="120" t="s">
        <v>691</v>
      </c>
      <c r="AC1898" s="120">
        <v>24</v>
      </c>
      <c r="AD1898" s="120" t="s">
        <v>192</v>
      </c>
      <c r="AE1898" s="120" t="s">
        <v>328</v>
      </c>
      <c r="AF1898" s="123">
        <v>2240</v>
      </c>
      <c r="AG1898" s="123">
        <v>2240</v>
      </c>
      <c r="AH1898" s="120" t="s">
        <v>5895</v>
      </c>
      <c r="AI1898" s="123">
        <v>34530.400000000001</v>
      </c>
      <c r="AJ1898" s="123">
        <v>12509.6</v>
      </c>
      <c r="AK1898" s="123">
        <v>47040</v>
      </c>
      <c r="AL1898" s="123">
        <v>7469.6</v>
      </c>
      <c r="AM1898" s="123">
        <v>335.4</v>
      </c>
      <c r="AN1898" s="123">
        <v>7805</v>
      </c>
      <c r="AO1898" s="123">
        <v>0</v>
      </c>
      <c r="AP1898" s="123">
        <v>0</v>
      </c>
      <c r="AQ1898" s="123">
        <v>0</v>
      </c>
      <c r="AR1898" s="120">
        <v>21</v>
      </c>
      <c r="AS1898" s="120"/>
      <c r="AT1898" s="107" t="str">
        <f>VLOOKUP(X1898:X4155,'[8]Asset Classification'!$J$3:$S$2325,10,0)</f>
        <v>&gt;180</v>
      </c>
      <c r="AU1898" s="120"/>
      <c r="AV1898" s="120"/>
      <c r="AW1898" s="120"/>
      <c r="AX1898" s="120" t="s">
        <v>544</v>
      </c>
      <c r="AY1898" s="120" t="s">
        <v>545</v>
      </c>
      <c r="AZ1898" s="120"/>
      <c r="BA1898" s="120"/>
      <c r="BB1898" s="126"/>
      <c r="BC1898" s="110"/>
      <c r="BD1898" s="111"/>
      <c r="BE1898" s="111"/>
      <c r="BF1898" s="112"/>
      <c r="BG1898" s="111"/>
      <c r="BH1898" s="113"/>
      <c r="BI1898" s="111"/>
      <c r="BJ1898" s="111"/>
      <c r="BK1898" s="114"/>
      <c r="BL1898" s="122"/>
    </row>
    <row r="1899" spans="1:64" s="125" customFormat="1" ht="14.55" customHeight="1" x14ac:dyDescent="0.3">
      <c r="A1899" s="120">
        <v>1894</v>
      </c>
      <c r="B1899" s="120" t="s">
        <v>5879</v>
      </c>
      <c r="C1899" s="120" t="s">
        <v>178</v>
      </c>
      <c r="D1899" s="120" t="s">
        <v>850</v>
      </c>
      <c r="E1899" s="120" t="s">
        <v>851</v>
      </c>
      <c r="F1899" s="120" t="s">
        <v>852</v>
      </c>
      <c r="G1899" s="120" t="s">
        <v>853</v>
      </c>
      <c r="H1899" s="120" t="s">
        <v>854</v>
      </c>
      <c r="I1899" s="120">
        <v>168143</v>
      </c>
      <c r="J1899" s="120" t="s">
        <v>854</v>
      </c>
      <c r="K1899" s="120">
        <v>168143</v>
      </c>
      <c r="L1899" s="120" t="s">
        <v>916</v>
      </c>
      <c r="M1899" s="120" t="s">
        <v>917</v>
      </c>
      <c r="N1899" s="120">
        <v>62918</v>
      </c>
      <c r="O1899" s="120" t="s">
        <v>1694</v>
      </c>
      <c r="P1899" s="120">
        <v>91515</v>
      </c>
      <c r="Q1899" s="120" t="s">
        <v>1695</v>
      </c>
      <c r="R1899" s="120" t="s">
        <v>255</v>
      </c>
      <c r="S1899" s="120" t="s">
        <v>3092</v>
      </c>
      <c r="T1899" s="120" t="s">
        <v>185</v>
      </c>
      <c r="U1899" s="120" t="s">
        <v>547</v>
      </c>
      <c r="V1899" s="120">
        <v>541</v>
      </c>
      <c r="W1899" s="120" t="s">
        <v>5880</v>
      </c>
      <c r="X1899" s="120">
        <v>351708181</v>
      </c>
      <c r="Y1899" s="120" t="s">
        <v>3093</v>
      </c>
      <c r="Z1899" s="120" t="s">
        <v>343</v>
      </c>
      <c r="AA1899" s="123">
        <v>52000</v>
      </c>
      <c r="AB1899" s="120" t="s">
        <v>548</v>
      </c>
      <c r="AC1899" s="120">
        <v>24</v>
      </c>
      <c r="AD1899" s="120" t="s">
        <v>190</v>
      </c>
      <c r="AE1899" s="120" t="s">
        <v>446</v>
      </c>
      <c r="AF1899" s="123">
        <v>2780</v>
      </c>
      <c r="AG1899" s="123">
        <v>2780</v>
      </c>
      <c r="AH1899" s="120" t="s">
        <v>5915</v>
      </c>
      <c r="AI1899" s="123">
        <v>43086.78</v>
      </c>
      <c r="AJ1899" s="123">
        <v>15293.22</v>
      </c>
      <c r="AK1899" s="123">
        <v>58380</v>
      </c>
      <c r="AL1899" s="123">
        <v>8913.2199999999993</v>
      </c>
      <c r="AM1899" s="123">
        <v>392.78</v>
      </c>
      <c r="AN1899" s="123">
        <v>9306</v>
      </c>
      <c r="AO1899" s="123">
        <v>0</v>
      </c>
      <c r="AP1899" s="123">
        <v>0</v>
      </c>
      <c r="AQ1899" s="123">
        <v>0</v>
      </c>
      <c r="AR1899" s="120">
        <v>21</v>
      </c>
      <c r="AS1899" s="120"/>
      <c r="AT1899" s="107" t="str">
        <f>VLOOKUP(X1899:X4156,'[8]Asset Classification'!$J$3:$S$2325,10,0)</f>
        <v>Standard</v>
      </c>
      <c r="AU1899" s="120"/>
      <c r="AV1899" s="120"/>
      <c r="AW1899" s="120"/>
      <c r="AX1899" s="120" t="s">
        <v>544</v>
      </c>
      <c r="AY1899" s="120" t="s">
        <v>545</v>
      </c>
      <c r="AZ1899" s="120"/>
      <c r="BA1899" s="120"/>
      <c r="BB1899" s="126"/>
      <c r="BC1899" s="110"/>
      <c r="BD1899" s="111"/>
      <c r="BE1899" s="111"/>
      <c r="BF1899" s="112"/>
      <c r="BG1899" s="111"/>
      <c r="BH1899" s="113"/>
      <c r="BI1899" s="111"/>
      <c r="BJ1899" s="111"/>
      <c r="BK1899" s="114"/>
      <c r="BL1899" s="122"/>
    </row>
    <row r="1900" spans="1:64" s="125" customFormat="1" ht="14.55" customHeight="1" x14ac:dyDescent="0.3">
      <c r="A1900" s="120">
        <v>1895</v>
      </c>
      <c r="B1900" s="120" t="s">
        <v>5879</v>
      </c>
      <c r="C1900" s="120" t="s">
        <v>178</v>
      </c>
      <c r="D1900" s="120" t="s">
        <v>850</v>
      </c>
      <c r="E1900" s="120" t="s">
        <v>851</v>
      </c>
      <c r="F1900" s="120" t="s">
        <v>852</v>
      </c>
      <c r="G1900" s="120" t="s">
        <v>853</v>
      </c>
      <c r="H1900" s="120" t="s">
        <v>854</v>
      </c>
      <c r="I1900" s="120">
        <v>168143</v>
      </c>
      <c r="J1900" s="120" t="s">
        <v>854</v>
      </c>
      <c r="K1900" s="120">
        <v>168143</v>
      </c>
      <c r="L1900" s="120" t="s">
        <v>916</v>
      </c>
      <c r="M1900" s="120" t="s">
        <v>917</v>
      </c>
      <c r="N1900" s="120">
        <v>62918</v>
      </c>
      <c r="O1900" s="120" t="s">
        <v>2419</v>
      </c>
      <c r="P1900" s="120">
        <v>91518</v>
      </c>
      <c r="Q1900" s="120" t="s">
        <v>2420</v>
      </c>
      <c r="R1900" s="120" t="s">
        <v>255</v>
      </c>
      <c r="S1900" s="120" t="s">
        <v>3101</v>
      </c>
      <c r="T1900" s="120" t="s">
        <v>185</v>
      </c>
      <c r="U1900" s="120" t="s">
        <v>186</v>
      </c>
      <c r="V1900" s="120">
        <v>541</v>
      </c>
      <c r="W1900" s="120" t="s">
        <v>5880</v>
      </c>
      <c r="X1900" s="120">
        <v>351725798</v>
      </c>
      <c r="Y1900" s="120" t="s">
        <v>3102</v>
      </c>
      <c r="Z1900" s="120" t="s">
        <v>817</v>
      </c>
      <c r="AA1900" s="123">
        <v>52000</v>
      </c>
      <c r="AB1900" s="120" t="s">
        <v>194</v>
      </c>
      <c r="AC1900" s="120">
        <v>24</v>
      </c>
      <c r="AD1900" s="120" t="s">
        <v>190</v>
      </c>
      <c r="AE1900" s="120" t="s">
        <v>264</v>
      </c>
      <c r="AF1900" s="123">
        <v>2800</v>
      </c>
      <c r="AG1900" s="123">
        <v>2800</v>
      </c>
      <c r="AH1900" s="120" t="s">
        <v>5912</v>
      </c>
      <c r="AI1900" s="123">
        <v>43068.72</v>
      </c>
      <c r="AJ1900" s="123">
        <v>15731.28</v>
      </c>
      <c r="AK1900" s="123">
        <v>58800</v>
      </c>
      <c r="AL1900" s="123">
        <v>8931.2800000000007</v>
      </c>
      <c r="AM1900" s="123">
        <v>392.72</v>
      </c>
      <c r="AN1900" s="123">
        <v>9324</v>
      </c>
      <c r="AO1900" s="123">
        <v>0</v>
      </c>
      <c r="AP1900" s="123">
        <v>0</v>
      </c>
      <c r="AQ1900" s="123">
        <v>0</v>
      </c>
      <c r="AR1900" s="120">
        <v>21</v>
      </c>
      <c r="AS1900" s="120"/>
      <c r="AT1900" s="107" t="str">
        <f>VLOOKUP(X1900:X4157,'[8]Asset Classification'!$J$3:$S$2325,10,0)</f>
        <v>Standard</v>
      </c>
      <c r="AU1900" s="120"/>
      <c r="AV1900" s="120"/>
      <c r="AW1900" s="120"/>
      <c r="AX1900" s="120" t="s">
        <v>544</v>
      </c>
      <c r="AY1900" s="120" t="s">
        <v>545</v>
      </c>
      <c r="AZ1900" s="120"/>
      <c r="BA1900" s="120"/>
      <c r="BB1900" s="126"/>
      <c r="BC1900" s="110"/>
      <c r="BD1900" s="111"/>
      <c r="BE1900" s="111"/>
      <c r="BF1900" s="112"/>
      <c r="BG1900" s="111"/>
      <c r="BH1900" s="113"/>
      <c r="BI1900" s="111"/>
      <c r="BJ1900" s="111"/>
      <c r="BK1900" s="114"/>
      <c r="BL1900" s="122"/>
    </row>
    <row r="1901" spans="1:64" s="125" customFormat="1" ht="14.55" customHeight="1" x14ac:dyDescent="0.3">
      <c r="A1901" s="120">
        <v>1896</v>
      </c>
      <c r="B1901" s="120" t="s">
        <v>5879</v>
      </c>
      <c r="C1901" s="120" t="s">
        <v>178</v>
      </c>
      <c r="D1901" s="120" t="s">
        <v>850</v>
      </c>
      <c r="E1901" s="120" t="s">
        <v>851</v>
      </c>
      <c r="F1901" s="120" t="s">
        <v>852</v>
      </c>
      <c r="G1901" s="120" t="s">
        <v>853</v>
      </c>
      <c r="H1901" s="120" t="s">
        <v>854</v>
      </c>
      <c r="I1901" s="120">
        <v>176391</v>
      </c>
      <c r="J1901" s="120" t="s">
        <v>889</v>
      </c>
      <c r="K1901" s="120">
        <v>176391</v>
      </c>
      <c r="L1901" s="120" t="s">
        <v>1187</v>
      </c>
      <c r="M1901" s="120" t="s">
        <v>1188</v>
      </c>
      <c r="N1901" s="120">
        <v>338692</v>
      </c>
      <c r="O1901" s="120" t="s">
        <v>3105</v>
      </c>
      <c r="P1901" s="120">
        <v>620645</v>
      </c>
      <c r="Q1901" s="120" t="s">
        <v>3106</v>
      </c>
      <c r="R1901" s="120" t="s">
        <v>255</v>
      </c>
      <c r="S1901" s="120" t="s">
        <v>3107</v>
      </c>
      <c r="T1901" s="120" t="s">
        <v>185</v>
      </c>
      <c r="U1901" s="120" t="s">
        <v>186</v>
      </c>
      <c r="V1901" s="120">
        <v>541</v>
      </c>
      <c r="W1901" s="120" t="s">
        <v>5880</v>
      </c>
      <c r="X1901" s="120">
        <v>351740705</v>
      </c>
      <c r="Y1901" s="120" t="s">
        <v>3108</v>
      </c>
      <c r="Z1901" s="120" t="s">
        <v>453</v>
      </c>
      <c r="AA1901" s="123">
        <v>42000</v>
      </c>
      <c r="AB1901" s="120" t="s">
        <v>3109</v>
      </c>
      <c r="AC1901" s="120">
        <v>24</v>
      </c>
      <c r="AD1901" s="120" t="s">
        <v>192</v>
      </c>
      <c r="AE1901" s="120" t="s">
        <v>446</v>
      </c>
      <c r="AF1901" s="123">
        <v>2240</v>
      </c>
      <c r="AG1901" s="123">
        <v>2240</v>
      </c>
      <c r="AH1901" s="120" t="s">
        <v>5914</v>
      </c>
      <c r="AI1901" s="123">
        <v>34965.11</v>
      </c>
      <c r="AJ1901" s="123">
        <v>12074.89</v>
      </c>
      <c r="AK1901" s="123">
        <v>47040</v>
      </c>
      <c r="AL1901" s="123">
        <v>7034.89</v>
      </c>
      <c r="AM1901" s="123">
        <v>307.11</v>
      </c>
      <c r="AN1901" s="123">
        <v>7342</v>
      </c>
      <c r="AO1901" s="123">
        <v>0</v>
      </c>
      <c r="AP1901" s="123">
        <v>0</v>
      </c>
      <c r="AQ1901" s="123">
        <v>0</v>
      </c>
      <c r="AR1901" s="120">
        <v>21</v>
      </c>
      <c r="AS1901" s="120"/>
      <c r="AT1901" s="107" t="str">
        <f>VLOOKUP(X1901:X4158,'[8]Asset Classification'!$J$3:$S$2325,10,0)</f>
        <v>Standard</v>
      </c>
      <c r="AU1901" s="120"/>
      <c r="AV1901" s="120"/>
      <c r="AW1901" s="120"/>
      <c r="AX1901" s="120" t="s">
        <v>544</v>
      </c>
      <c r="AY1901" s="120" t="s">
        <v>545</v>
      </c>
      <c r="AZ1901" s="120"/>
      <c r="BA1901" s="120"/>
      <c r="BB1901" s="126"/>
      <c r="BC1901" s="110"/>
      <c r="BD1901" s="111"/>
      <c r="BE1901" s="111"/>
      <c r="BF1901" s="112"/>
      <c r="BG1901" s="111"/>
      <c r="BH1901" s="113"/>
      <c r="BI1901" s="111"/>
      <c r="BJ1901" s="111"/>
      <c r="BK1901" s="114"/>
      <c r="BL1901" s="122"/>
    </row>
    <row r="1902" spans="1:64" s="125" customFormat="1" ht="14.55" customHeight="1" x14ac:dyDescent="0.3">
      <c r="A1902" s="120">
        <v>1897</v>
      </c>
      <c r="B1902" s="120" t="s">
        <v>5879</v>
      </c>
      <c r="C1902" s="120" t="s">
        <v>178</v>
      </c>
      <c r="D1902" s="120" t="s">
        <v>850</v>
      </c>
      <c r="E1902" s="120" t="s">
        <v>851</v>
      </c>
      <c r="F1902" s="120" t="s">
        <v>852</v>
      </c>
      <c r="G1902" s="120" t="s">
        <v>853</v>
      </c>
      <c r="H1902" s="120" t="s">
        <v>854</v>
      </c>
      <c r="I1902" s="120">
        <v>168143</v>
      </c>
      <c r="J1902" s="120" t="s">
        <v>854</v>
      </c>
      <c r="K1902" s="120">
        <v>168143</v>
      </c>
      <c r="L1902" s="120" t="s">
        <v>890</v>
      </c>
      <c r="M1902" s="120" t="s">
        <v>891</v>
      </c>
      <c r="N1902" s="120">
        <v>62942</v>
      </c>
      <c r="O1902" s="120" t="s">
        <v>3105</v>
      </c>
      <c r="P1902" s="120">
        <v>620645</v>
      </c>
      <c r="Q1902" s="120" t="s">
        <v>3106</v>
      </c>
      <c r="R1902" s="120" t="s">
        <v>255</v>
      </c>
      <c r="S1902" s="120" t="s">
        <v>3110</v>
      </c>
      <c r="T1902" s="120" t="s">
        <v>185</v>
      </c>
      <c r="U1902" s="120" t="s">
        <v>186</v>
      </c>
      <c r="V1902" s="120">
        <v>541</v>
      </c>
      <c r="W1902" s="120" t="s">
        <v>5880</v>
      </c>
      <c r="X1902" s="120">
        <v>351740777</v>
      </c>
      <c r="Y1902" s="120" t="s">
        <v>3111</v>
      </c>
      <c r="Z1902" s="120" t="s">
        <v>453</v>
      </c>
      <c r="AA1902" s="123">
        <v>33000</v>
      </c>
      <c r="AB1902" s="120" t="s">
        <v>3109</v>
      </c>
      <c r="AC1902" s="120">
        <v>24</v>
      </c>
      <c r="AD1902" s="120" t="s">
        <v>192</v>
      </c>
      <c r="AE1902" s="120" t="s">
        <v>446</v>
      </c>
      <c r="AF1902" s="123">
        <v>1760</v>
      </c>
      <c r="AG1902" s="123">
        <v>1760</v>
      </c>
      <c r="AH1902" s="120" t="s">
        <v>5914</v>
      </c>
      <c r="AI1902" s="123">
        <v>27472.58</v>
      </c>
      <c r="AJ1902" s="123">
        <v>9487.42</v>
      </c>
      <c r="AK1902" s="123">
        <v>36960</v>
      </c>
      <c r="AL1902" s="123">
        <v>5527.42</v>
      </c>
      <c r="AM1902" s="123">
        <v>241.58</v>
      </c>
      <c r="AN1902" s="123">
        <v>5769</v>
      </c>
      <c r="AO1902" s="123">
        <v>0</v>
      </c>
      <c r="AP1902" s="123">
        <v>0</v>
      </c>
      <c r="AQ1902" s="123">
        <v>0</v>
      </c>
      <c r="AR1902" s="120">
        <v>21</v>
      </c>
      <c r="AS1902" s="120"/>
      <c r="AT1902" s="107" t="str">
        <f>VLOOKUP(X1902:X4159,'[8]Asset Classification'!$J$3:$S$2325,10,0)</f>
        <v>Standard</v>
      </c>
      <c r="AU1902" s="120"/>
      <c r="AV1902" s="120"/>
      <c r="AW1902" s="120"/>
      <c r="AX1902" s="120" t="s">
        <v>544</v>
      </c>
      <c r="AY1902" s="120" t="s">
        <v>545</v>
      </c>
      <c r="AZ1902" s="120"/>
      <c r="BA1902" s="120"/>
      <c r="BB1902" s="126"/>
      <c r="BC1902" s="110"/>
      <c r="BD1902" s="111"/>
      <c r="BE1902" s="111"/>
      <c r="BF1902" s="112"/>
      <c r="BG1902" s="111"/>
      <c r="BH1902" s="113"/>
      <c r="BI1902" s="111"/>
      <c r="BJ1902" s="111"/>
      <c r="BK1902" s="114"/>
      <c r="BL1902" s="122"/>
    </row>
    <row r="1903" spans="1:64" s="125" customFormat="1" ht="14.55" customHeight="1" x14ac:dyDescent="0.3">
      <c r="A1903" s="120">
        <v>1898</v>
      </c>
      <c r="B1903" s="120" t="s">
        <v>5879</v>
      </c>
      <c r="C1903" s="120" t="s">
        <v>178</v>
      </c>
      <c r="D1903" s="120" t="s">
        <v>850</v>
      </c>
      <c r="E1903" s="120" t="s">
        <v>851</v>
      </c>
      <c r="F1903" s="120" t="s">
        <v>852</v>
      </c>
      <c r="G1903" s="120" t="s">
        <v>853</v>
      </c>
      <c r="H1903" s="120" t="s">
        <v>854</v>
      </c>
      <c r="I1903" s="120">
        <v>176391</v>
      </c>
      <c r="J1903" s="120" t="s">
        <v>889</v>
      </c>
      <c r="K1903" s="120">
        <v>176391</v>
      </c>
      <c r="L1903" s="120" t="s">
        <v>1187</v>
      </c>
      <c r="M1903" s="120" t="s">
        <v>1188</v>
      </c>
      <c r="N1903" s="120">
        <v>381918</v>
      </c>
      <c r="O1903" s="120" t="s">
        <v>2808</v>
      </c>
      <c r="P1903" s="120">
        <v>590982</v>
      </c>
      <c r="Q1903" s="120" t="s">
        <v>2809</v>
      </c>
      <c r="R1903" s="120" t="s">
        <v>255</v>
      </c>
      <c r="S1903" s="120" t="s">
        <v>3112</v>
      </c>
      <c r="T1903" s="120" t="s">
        <v>185</v>
      </c>
      <c r="U1903" s="120" t="s">
        <v>186</v>
      </c>
      <c r="V1903" s="120">
        <v>541</v>
      </c>
      <c r="W1903" s="120" t="s">
        <v>5880</v>
      </c>
      <c r="X1903" s="120">
        <v>351741024</v>
      </c>
      <c r="Y1903" s="120" t="s">
        <v>3113</v>
      </c>
      <c r="Z1903" s="120" t="s">
        <v>817</v>
      </c>
      <c r="AA1903" s="123">
        <v>42000</v>
      </c>
      <c r="AB1903" s="120" t="s">
        <v>197</v>
      </c>
      <c r="AC1903" s="120">
        <v>24</v>
      </c>
      <c r="AD1903" s="120" t="s">
        <v>192</v>
      </c>
      <c r="AE1903" s="120" t="s">
        <v>447</v>
      </c>
      <c r="AF1903" s="123">
        <v>2250</v>
      </c>
      <c r="AG1903" s="123">
        <v>2250</v>
      </c>
      <c r="AH1903" s="120" t="s">
        <v>5913</v>
      </c>
      <c r="AI1903" s="123">
        <v>34616.61</v>
      </c>
      <c r="AJ1903" s="123">
        <v>12633.39</v>
      </c>
      <c r="AK1903" s="123">
        <v>47250</v>
      </c>
      <c r="AL1903" s="123">
        <v>7383.39</v>
      </c>
      <c r="AM1903" s="123">
        <v>328.61</v>
      </c>
      <c r="AN1903" s="123">
        <v>7712</v>
      </c>
      <c r="AO1903" s="123">
        <v>0</v>
      </c>
      <c r="AP1903" s="123">
        <v>0</v>
      </c>
      <c r="AQ1903" s="123">
        <v>0</v>
      </c>
      <c r="AR1903" s="120">
        <v>21</v>
      </c>
      <c r="AS1903" s="120"/>
      <c r="AT1903" s="107" t="str">
        <f>VLOOKUP(X1903:X4160,'[8]Asset Classification'!$J$3:$S$2325,10,0)</f>
        <v>Standard</v>
      </c>
      <c r="AU1903" s="120"/>
      <c r="AV1903" s="120"/>
      <c r="AW1903" s="120"/>
      <c r="AX1903" s="120" t="s">
        <v>544</v>
      </c>
      <c r="AY1903" s="120" t="s">
        <v>545</v>
      </c>
      <c r="AZ1903" s="120"/>
      <c r="BA1903" s="120"/>
      <c r="BB1903" s="126"/>
      <c r="BC1903" s="110"/>
      <c r="BD1903" s="111"/>
      <c r="BE1903" s="111"/>
      <c r="BF1903" s="112"/>
      <c r="BG1903" s="111"/>
      <c r="BH1903" s="113"/>
      <c r="BI1903" s="111"/>
      <c r="BJ1903" s="111"/>
      <c r="BK1903" s="114"/>
      <c r="BL1903" s="122"/>
    </row>
    <row r="1904" spans="1:64" s="125" customFormat="1" ht="14.55" customHeight="1" x14ac:dyDescent="0.3">
      <c r="A1904" s="120">
        <v>1899</v>
      </c>
      <c r="B1904" s="120" t="s">
        <v>5879</v>
      </c>
      <c r="C1904" s="120" t="s">
        <v>178</v>
      </c>
      <c r="D1904" s="120" t="s">
        <v>850</v>
      </c>
      <c r="E1904" s="120" t="s">
        <v>851</v>
      </c>
      <c r="F1904" s="120" t="s">
        <v>852</v>
      </c>
      <c r="G1904" s="120" t="s">
        <v>853</v>
      </c>
      <c r="H1904" s="120" t="s">
        <v>854</v>
      </c>
      <c r="I1904" s="120">
        <v>40733</v>
      </c>
      <c r="J1904" s="120" t="s">
        <v>1887</v>
      </c>
      <c r="K1904" s="120">
        <v>40733</v>
      </c>
      <c r="L1904" s="120" t="s">
        <v>883</v>
      </c>
      <c r="M1904" s="120" t="s">
        <v>884</v>
      </c>
      <c r="N1904" s="120">
        <v>362576</v>
      </c>
      <c r="O1904" s="120" t="s">
        <v>3114</v>
      </c>
      <c r="P1904" s="120">
        <v>91491</v>
      </c>
      <c r="Q1904" s="120" t="s">
        <v>3115</v>
      </c>
      <c r="R1904" s="120" t="s">
        <v>255</v>
      </c>
      <c r="S1904" s="120" t="s">
        <v>3116</v>
      </c>
      <c r="T1904" s="120" t="s">
        <v>298</v>
      </c>
      <c r="U1904" s="120" t="s">
        <v>181</v>
      </c>
      <c r="V1904" s="120">
        <v>541</v>
      </c>
      <c r="W1904" s="120" t="s">
        <v>5880</v>
      </c>
      <c r="X1904" s="120">
        <v>351741632</v>
      </c>
      <c r="Y1904" s="120" t="s">
        <v>3117</v>
      </c>
      <c r="Z1904" s="120" t="s">
        <v>817</v>
      </c>
      <c r="AA1904" s="123">
        <v>52000</v>
      </c>
      <c r="AB1904" s="120" t="s">
        <v>194</v>
      </c>
      <c r="AC1904" s="120">
        <v>24</v>
      </c>
      <c r="AD1904" s="120" t="s">
        <v>190</v>
      </c>
      <c r="AE1904" s="120" t="s">
        <v>447</v>
      </c>
      <c r="AF1904" s="123">
        <v>2800</v>
      </c>
      <c r="AG1904" s="123">
        <v>2800</v>
      </c>
      <c r="AH1904" s="120" t="s">
        <v>5913</v>
      </c>
      <c r="AI1904" s="123">
        <v>43230.22</v>
      </c>
      <c r="AJ1904" s="123">
        <v>15569.78</v>
      </c>
      <c r="AK1904" s="123">
        <v>58800</v>
      </c>
      <c r="AL1904" s="123">
        <v>8769.7800000000007</v>
      </c>
      <c r="AM1904" s="123">
        <v>383.22</v>
      </c>
      <c r="AN1904" s="123">
        <v>9153</v>
      </c>
      <c r="AO1904" s="123">
        <v>0</v>
      </c>
      <c r="AP1904" s="123">
        <v>0</v>
      </c>
      <c r="AQ1904" s="123">
        <v>0</v>
      </c>
      <c r="AR1904" s="120">
        <v>21</v>
      </c>
      <c r="AS1904" s="120"/>
      <c r="AT1904" s="107" t="str">
        <f>VLOOKUP(X1904:X4161,'[8]Asset Classification'!$J$3:$S$2325,10,0)</f>
        <v>Standard</v>
      </c>
      <c r="AU1904" s="120"/>
      <c r="AV1904" s="120"/>
      <c r="AW1904" s="120"/>
      <c r="AX1904" s="120" t="s">
        <v>544</v>
      </c>
      <c r="AY1904" s="120" t="s">
        <v>545</v>
      </c>
      <c r="AZ1904" s="120"/>
      <c r="BA1904" s="120"/>
      <c r="BB1904" s="126"/>
      <c r="BC1904" s="110"/>
      <c r="BD1904" s="111"/>
      <c r="BE1904" s="111"/>
      <c r="BF1904" s="112"/>
      <c r="BG1904" s="111"/>
      <c r="BH1904" s="113"/>
      <c r="BI1904" s="111"/>
      <c r="BJ1904" s="111"/>
      <c r="BK1904" s="114"/>
      <c r="BL1904" s="122"/>
    </row>
    <row r="1905" spans="1:64" s="125" customFormat="1" ht="14.55" customHeight="1" x14ac:dyDescent="0.3">
      <c r="A1905" s="120">
        <v>1900</v>
      </c>
      <c r="B1905" s="120" t="s">
        <v>5879</v>
      </c>
      <c r="C1905" s="120" t="s">
        <v>178</v>
      </c>
      <c r="D1905" s="120" t="s">
        <v>850</v>
      </c>
      <c r="E1905" s="120" t="s">
        <v>851</v>
      </c>
      <c r="F1905" s="120" t="s">
        <v>852</v>
      </c>
      <c r="G1905" s="120" t="s">
        <v>853</v>
      </c>
      <c r="H1905" s="120" t="s">
        <v>854</v>
      </c>
      <c r="I1905" s="120">
        <v>168143</v>
      </c>
      <c r="J1905" s="120" t="s">
        <v>854</v>
      </c>
      <c r="K1905" s="120">
        <v>168143</v>
      </c>
      <c r="L1905" s="120" t="s">
        <v>883</v>
      </c>
      <c r="M1905" s="120" t="s">
        <v>884</v>
      </c>
      <c r="N1905" s="120">
        <v>62933</v>
      </c>
      <c r="O1905" s="120" t="s">
        <v>1331</v>
      </c>
      <c r="P1905" s="120">
        <v>91462</v>
      </c>
      <c r="Q1905" s="120" t="s">
        <v>1332</v>
      </c>
      <c r="R1905" s="120" t="s">
        <v>255</v>
      </c>
      <c r="S1905" s="120" t="s">
        <v>3118</v>
      </c>
      <c r="T1905" s="120" t="s">
        <v>185</v>
      </c>
      <c r="U1905" s="120" t="s">
        <v>186</v>
      </c>
      <c r="V1905" s="120">
        <v>541</v>
      </c>
      <c r="W1905" s="120" t="s">
        <v>5880</v>
      </c>
      <c r="X1905" s="120">
        <v>351741772</v>
      </c>
      <c r="Y1905" s="120" t="s">
        <v>3119</v>
      </c>
      <c r="Z1905" s="120" t="s">
        <v>343</v>
      </c>
      <c r="AA1905" s="123">
        <v>42000</v>
      </c>
      <c r="AB1905" s="120" t="s">
        <v>189</v>
      </c>
      <c r="AC1905" s="120">
        <v>24</v>
      </c>
      <c r="AD1905" s="120" t="s">
        <v>192</v>
      </c>
      <c r="AE1905" s="120" t="s">
        <v>231</v>
      </c>
      <c r="AF1905" s="123">
        <v>2240</v>
      </c>
      <c r="AG1905" s="123">
        <v>2240</v>
      </c>
      <c r="AH1905" s="120" t="s">
        <v>5913</v>
      </c>
      <c r="AI1905" s="123">
        <v>34617.339999999997</v>
      </c>
      <c r="AJ1905" s="123">
        <v>12422.66</v>
      </c>
      <c r="AK1905" s="123">
        <v>47040</v>
      </c>
      <c r="AL1905" s="123">
        <v>7382.66</v>
      </c>
      <c r="AM1905" s="123">
        <v>329.34</v>
      </c>
      <c r="AN1905" s="123">
        <v>7712</v>
      </c>
      <c r="AO1905" s="123">
        <v>0</v>
      </c>
      <c r="AP1905" s="123">
        <v>0</v>
      </c>
      <c r="AQ1905" s="123">
        <v>0</v>
      </c>
      <c r="AR1905" s="120">
        <v>21</v>
      </c>
      <c r="AS1905" s="120"/>
      <c r="AT1905" s="107" t="str">
        <f>VLOOKUP(X1905:X4162,'[8]Asset Classification'!$J$3:$S$2325,10,0)</f>
        <v>Standard</v>
      </c>
      <c r="AU1905" s="120"/>
      <c r="AV1905" s="120"/>
      <c r="AW1905" s="120"/>
      <c r="AX1905" s="120" t="s">
        <v>544</v>
      </c>
      <c r="AY1905" s="120" t="s">
        <v>545</v>
      </c>
      <c r="AZ1905" s="120"/>
      <c r="BA1905" s="120"/>
      <c r="BB1905" s="126"/>
      <c r="BC1905" s="110"/>
      <c r="BD1905" s="111"/>
      <c r="BE1905" s="111"/>
      <c r="BF1905" s="112"/>
      <c r="BG1905" s="111"/>
      <c r="BH1905" s="113"/>
      <c r="BI1905" s="111"/>
      <c r="BJ1905" s="111"/>
      <c r="BK1905" s="114"/>
      <c r="BL1905" s="122"/>
    </row>
    <row r="1906" spans="1:64" s="125" customFormat="1" ht="14.55" customHeight="1" x14ac:dyDescent="0.3">
      <c r="A1906" s="120">
        <v>1901</v>
      </c>
      <c r="B1906" s="120" t="s">
        <v>5879</v>
      </c>
      <c r="C1906" s="120" t="s">
        <v>178</v>
      </c>
      <c r="D1906" s="120" t="s">
        <v>850</v>
      </c>
      <c r="E1906" s="120" t="s">
        <v>851</v>
      </c>
      <c r="F1906" s="120" t="s">
        <v>852</v>
      </c>
      <c r="G1906" s="120" t="s">
        <v>853</v>
      </c>
      <c r="H1906" s="120" t="s">
        <v>854</v>
      </c>
      <c r="I1906" s="120">
        <v>176391</v>
      </c>
      <c r="J1906" s="120" t="s">
        <v>889</v>
      </c>
      <c r="K1906" s="120">
        <v>176391</v>
      </c>
      <c r="L1906" s="120" t="s">
        <v>1187</v>
      </c>
      <c r="M1906" s="120" t="s">
        <v>1188</v>
      </c>
      <c r="N1906" s="120">
        <v>354678</v>
      </c>
      <c r="O1906" s="120" t="s">
        <v>1331</v>
      </c>
      <c r="P1906" s="120">
        <v>91462</v>
      </c>
      <c r="Q1906" s="120" t="s">
        <v>1332</v>
      </c>
      <c r="R1906" s="120" t="s">
        <v>255</v>
      </c>
      <c r="S1906" s="120" t="s">
        <v>3120</v>
      </c>
      <c r="T1906" s="120" t="s">
        <v>185</v>
      </c>
      <c r="U1906" s="120" t="s">
        <v>186</v>
      </c>
      <c r="V1906" s="120">
        <v>541</v>
      </c>
      <c r="W1906" s="120" t="s">
        <v>5880</v>
      </c>
      <c r="X1906" s="120">
        <v>351741871</v>
      </c>
      <c r="Y1906" s="120" t="s">
        <v>3121</v>
      </c>
      <c r="Z1906" s="120" t="s">
        <v>343</v>
      </c>
      <c r="AA1906" s="123">
        <v>42000</v>
      </c>
      <c r="AB1906" s="120" t="s">
        <v>189</v>
      </c>
      <c r="AC1906" s="120">
        <v>24</v>
      </c>
      <c r="AD1906" s="120" t="s">
        <v>192</v>
      </c>
      <c r="AE1906" s="120" t="s">
        <v>231</v>
      </c>
      <c r="AF1906" s="123">
        <v>2240</v>
      </c>
      <c r="AG1906" s="123">
        <v>2240</v>
      </c>
      <c r="AH1906" s="120" t="s">
        <v>5917</v>
      </c>
      <c r="AI1906" s="123">
        <v>34617.339999999997</v>
      </c>
      <c r="AJ1906" s="123">
        <v>12422.66</v>
      </c>
      <c r="AK1906" s="123">
        <v>47040</v>
      </c>
      <c r="AL1906" s="123">
        <v>7382.66</v>
      </c>
      <c r="AM1906" s="123">
        <v>329.34</v>
      </c>
      <c r="AN1906" s="123">
        <v>7712</v>
      </c>
      <c r="AO1906" s="123">
        <v>0</v>
      </c>
      <c r="AP1906" s="123">
        <v>0</v>
      </c>
      <c r="AQ1906" s="123">
        <v>0</v>
      </c>
      <c r="AR1906" s="120">
        <v>21</v>
      </c>
      <c r="AS1906" s="120"/>
      <c r="AT1906" s="107" t="str">
        <f>VLOOKUP(X1906:X4163,'[8]Asset Classification'!$J$3:$S$2325,10,0)</f>
        <v>Standard</v>
      </c>
      <c r="AU1906" s="120"/>
      <c r="AV1906" s="120"/>
      <c r="AW1906" s="120"/>
      <c r="AX1906" s="120" t="s">
        <v>544</v>
      </c>
      <c r="AY1906" s="120" t="s">
        <v>545</v>
      </c>
      <c r="AZ1906" s="120"/>
      <c r="BA1906" s="120"/>
      <c r="BB1906" s="126"/>
      <c r="BC1906" s="110"/>
      <c r="BD1906" s="111"/>
      <c r="BE1906" s="111"/>
      <c r="BF1906" s="112"/>
      <c r="BG1906" s="111"/>
      <c r="BH1906" s="113"/>
      <c r="BI1906" s="111"/>
      <c r="BJ1906" s="111"/>
      <c r="BK1906" s="114"/>
      <c r="BL1906" s="122"/>
    </row>
    <row r="1907" spans="1:64" s="125" customFormat="1" ht="14.55" customHeight="1" x14ac:dyDescent="0.3">
      <c r="A1907" s="120">
        <v>1902</v>
      </c>
      <c r="B1907" s="120" t="s">
        <v>5879</v>
      </c>
      <c r="C1907" s="120" t="s">
        <v>178</v>
      </c>
      <c r="D1907" s="120" t="s">
        <v>850</v>
      </c>
      <c r="E1907" s="120" t="s">
        <v>851</v>
      </c>
      <c r="F1907" s="120" t="s">
        <v>852</v>
      </c>
      <c r="G1907" s="120" t="s">
        <v>853</v>
      </c>
      <c r="H1907" s="120" t="s">
        <v>854</v>
      </c>
      <c r="I1907" s="120">
        <v>180862</v>
      </c>
      <c r="J1907" s="120" t="s">
        <v>889</v>
      </c>
      <c r="K1907" s="120">
        <v>180862</v>
      </c>
      <c r="L1907" s="120" t="s">
        <v>1545</v>
      </c>
      <c r="M1907" s="120" t="s">
        <v>1546</v>
      </c>
      <c r="N1907" s="120">
        <v>410639</v>
      </c>
      <c r="O1907" s="120" t="s">
        <v>1331</v>
      </c>
      <c r="P1907" s="120">
        <v>91462</v>
      </c>
      <c r="Q1907" s="120" t="s">
        <v>1332</v>
      </c>
      <c r="R1907" s="120" t="s">
        <v>255</v>
      </c>
      <c r="S1907" s="120" t="s">
        <v>3124</v>
      </c>
      <c r="T1907" s="120" t="s">
        <v>185</v>
      </c>
      <c r="U1907" s="120" t="s">
        <v>186</v>
      </c>
      <c r="V1907" s="120">
        <v>541</v>
      </c>
      <c r="W1907" s="120" t="s">
        <v>5880</v>
      </c>
      <c r="X1907" s="120">
        <v>351755574</v>
      </c>
      <c r="Y1907" s="120" t="s">
        <v>3125</v>
      </c>
      <c r="Z1907" s="120" t="s">
        <v>343</v>
      </c>
      <c r="AA1907" s="123">
        <v>42000</v>
      </c>
      <c r="AB1907" s="120" t="s">
        <v>189</v>
      </c>
      <c r="AC1907" s="120">
        <v>24</v>
      </c>
      <c r="AD1907" s="120" t="s">
        <v>192</v>
      </c>
      <c r="AE1907" s="120" t="s">
        <v>231</v>
      </c>
      <c r="AF1907" s="123">
        <v>2240</v>
      </c>
      <c r="AG1907" s="123">
        <v>2240</v>
      </c>
      <c r="AH1907" s="120" t="s">
        <v>5913</v>
      </c>
      <c r="AI1907" s="123">
        <v>34617.339999999997</v>
      </c>
      <c r="AJ1907" s="123">
        <v>12422.66</v>
      </c>
      <c r="AK1907" s="123">
        <v>47040</v>
      </c>
      <c r="AL1907" s="123">
        <v>7382.66</v>
      </c>
      <c r="AM1907" s="123">
        <v>329.34</v>
      </c>
      <c r="AN1907" s="123">
        <v>7712</v>
      </c>
      <c r="AO1907" s="123">
        <v>0</v>
      </c>
      <c r="AP1907" s="123">
        <v>0</v>
      </c>
      <c r="AQ1907" s="123">
        <v>0</v>
      </c>
      <c r="AR1907" s="120">
        <v>21</v>
      </c>
      <c r="AS1907" s="120"/>
      <c r="AT1907" s="107" t="str">
        <f>VLOOKUP(X1907:X4164,'[8]Asset Classification'!$J$3:$S$2325,10,0)</f>
        <v>Standard</v>
      </c>
      <c r="AU1907" s="120"/>
      <c r="AV1907" s="120"/>
      <c r="AW1907" s="120"/>
      <c r="AX1907" s="120" t="s">
        <v>544</v>
      </c>
      <c r="AY1907" s="120" t="s">
        <v>545</v>
      </c>
      <c r="AZ1907" s="120"/>
      <c r="BA1907" s="120"/>
      <c r="BB1907" s="126"/>
      <c r="BC1907" s="110"/>
      <c r="BD1907" s="111"/>
      <c r="BE1907" s="111"/>
      <c r="BF1907" s="112"/>
      <c r="BG1907" s="111"/>
      <c r="BH1907" s="113"/>
      <c r="BI1907" s="111"/>
      <c r="BJ1907" s="111"/>
      <c r="BK1907" s="114"/>
      <c r="BL1907" s="122"/>
    </row>
    <row r="1908" spans="1:64" s="125" customFormat="1" ht="14.55" customHeight="1" x14ac:dyDescent="0.3">
      <c r="A1908" s="120">
        <v>1903</v>
      </c>
      <c r="B1908" s="120" t="s">
        <v>5879</v>
      </c>
      <c r="C1908" s="120" t="s">
        <v>178</v>
      </c>
      <c r="D1908" s="120" t="s">
        <v>850</v>
      </c>
      <c r="E1908" s="120" t="s">
        <v>851</v>
      </c>
      <c r="F1908" s="120" t="s">
        <v>852</v>
      </c>
      <c r="G1908" s="120" t="s">
        <v>853</v>
      </c>
      <c r="H1908" s="120" t="s">
        <v>854</v>
      </c>
      <c r="I1908" s="120">
        <v>40735</v>
      </c>
      <c r="J1908" s="120" t="s">
        <v>915</v>
      </c>
      <c r="K1908" s="120">
        <v>40735</v>
      </c>
      <c r="L1908" s="120" t="s">
        <v>890</v>
      </c>
      <c r="M1908" s="120" t="s">
        <v>891</v>
      </c>
      <c r="N1908" s="120">
        <v>62967</v>
      </c>
      <c r="O1908" s="120" t="s">
        <v>3130</v>
      </c>
      <c r="P1908" s="120">
        <v>625001</v>
      </c>
      <c r="Q1908" s="120" t="s">
        <v>3131</v>
      </c>
      <c r="R1908" s="120" t="s">
        <v>255</v>
      </c>
      <c r="S1908" s="120" t="s">
        <v>3136</v>
      </c>
      <c r="T1908" s="120" t="s">
        <v>185</v>
      </c>
      <c r="U1908" s="120" t="s">
        <v>181</v>
      </c>
      <c r="V1908" s="120">
        <v>541</v>
      </c>
      <c r="W1908" s="120" t="s">
        <v>5880</v>
      </c>
      <c r="X1908" s="120">
        <v>351768963</v>
      </c>
      <c r="Y1908" s="120" t="s">
        <v>3137</v>
      </c>
      <c r="Z1908" s="120" t="s">
        <v>451</v>
      </c>
      <c r="AA1908" s="123">
        <v>42000</v>
      </c>
      <c r="AB1908" s="120" t="s">
        <v>3132</v>
      </c>
      <c r="AC1908" s="120">
        <v>24</v>
      </c>
      <c r="AD1908" s="120" t="s">
        <v>192</v>
      </c>
      <c r="AE1908" s="120" t="s">
        <v>362</v>
      </c>
      <c r="AF1908" s="123">
        <v>2240</v>
      </c>
      <c r="AG1908" s="123">
        <v>2240</v>
      </c>
      <c r="AH1908" s="120" t="s">
        <v>5909</v>
      </c>
      <c r="AI1908" s="123">
        <v>34617.339999999997</v>
      </c>
      <c r="AJ1908" s="123">
        <v>12422.66</v>
      </c>
      <c r="AK1908" s="123">
        <v>47040</v>
      </c>
      <c r="AL1908" s="123">
        <v>7382.66</v>
      </c>
      <c r="AM1908" s="123">
        <v>329.34</v>
      </c>
      <c r="AN1908" s="123">
        <v>7712</v>
      </c>
      <c r="AO1908" s="123">
        <v>0</v>
      </c>
      <c r="AP1908" s="123">
        <v>0</v>
      </c>
      <c r="AQ1908" s="123">
        <v>0</v>
      </c>
      <c r="AR1908" s="120">
        <v>21</v>
      </c>
      <c r="AS1908" s="120"/>
      <c r="AT1908" s="107" t="str">
        <f>VLOOKUP(X1908:X4165,'[8]Asset Classification'!$J$3:$S$2325,10,0)</f>
        <v>Standard</v>
      </c>
      <c r="AU1908" s="120"/>
      <c r="AV1908" s="120"/>
      <c r="AW1908" s="120"/>
      <c r="AX1908" s="120" t="s">
        <v>544</v>
      </c>
      <c r="AY1908" s="120" t="s">
        <v>545</v>
      </c>
      <c r="AZ1908" s="120"/>
      <c r="BA1908" s="120"/>
      <c r="BB1908" s="126"/>
      <c r="BC1908" s="110"/>
      <c r="BD1908" s="111"/>
      <c r="BE1908" s="111"/>
      <c r="BF1908" s="112"/>
      <c r="BG1908" s="111"/>
      <c r="BH1908" s="113"/>
      <c r="BI1908" s="111"/>
      <c r="BJ1908" s="111"/>
      <c r="BK1908" s="114"/>
      <c r="BL1908" s="122"/>
    </row>
    <row r="1909" spans="1:64" s="125" customFormat="1" ht="14.55" customHeight="1" x14ac:dyDescent="0.3">
      <c r="A1909" s="120">
        <v>1904</v>
      </c>
      <c r="B1909" s="120" t="s">
        <v>5879</v>
      </c>
      <c r="C1909" s="120" t="s">
        <v>178</v>
      </c>
      <c r="D1909" s="120" t="s">
        <v>850</v>
      </c>
      <c r="E1909" s="120" t="s">
        <v>851</v>
      </c>
      <c r="F1909" s="120" t="s">
        <v>852</v>
      </c>
      <c r="G1909" s="120" t="s">
        <v>853</v>
      </c>
      <c r="H1909" s="120" t="s">
        <v>854</v>
      </c>
      <c r="I1909" s="120">
        <v>40699</v>
      </c>
      <c r="J1909" s="120" t="s">
        <v>2253</v>
      </c>
      <c r="K1909" s="120">
        <v>40699</v>
      </c>
      <c r="L1909" s="120" t="s">
        <v>1019</v>
      </c>
      <c r="M1909" s="120" t="s">
        <v>1020</v>
      </c>
      <c r="N1909" s="120">
        <v>382197</v>
      </c>
      <c r="O1909" s="120" t="s">
        <v>3033</v>
      </c>
      <c r="P1909" s="120">
        <v>618388</v>
      </c>
      <c r="Q1909" s="120" t="s">
        <v>3034</v>
      </c>
      <c r="R1909" s="120" t="s">
        <v>255</v>
      </c>
      <c r="S1909" s="120" t="s">
        <v>3138</v>
      </c>
      <c r="T1909" s="120" t="s">
        <v>185</v>
      </c>
      <c r="U1909" s="120" t="s">
        <v>186</v>
      </c>
      <c r="V1909" s="120">
        <v>541</v>
      </c>
      <c r="W1909" s="120" t="s">
        <v>5880</v>
      </c>
      <c r="X1909" s="120">
        <v>351770155</v>
      </c>
      <c r="Y1909" s="120" t="s">
        <v>3139</v>
      </c>
      <c r="Z1909" s="120" t="s">
        <v>343</v>
      </c>
      <c r="AA1909" s="123">
        <v>42000</v>
      </c>
      <c r="AB1909" s="120" t="s">
        <v>182</v>
      </c>
      <c r="AC1909" s="120">
        <v>24</v>
      </c>
      <c r="AD1909" s="120" t="s">
        <v>192</v>
      </c>
      <c r="AE1909" s="120" t="s">
        <v>328</v>
      </c>
      <c r="AF1909" s="123">
        <v>2240</v>
      </c>
      <c r="AG1909" s="123">
        <v>2240</v>
      </c>
      <c r="AH1909" s="120" t="s">
        <v>5917</v>
      </c>
      <c r="AI1909" s="123">
        <v>34530.400000000001</v>
      </c>
      <c r="AJ1909" s="123">
        <v>12509.6</v>
      </c>
      <c r="AK1909" s="123">
        <v>47040</v>
      </c>
      <c r="AL1909" s="123">
        <v>7469.6</v>
      </c>
      <c r="AM1909" s="123">
        <v>335.4</v>
      </c>
      <c r="AN1909" s="123">
        <v>7805</v>
      </c>
      <c r="AO1909" s="123">
        <v>0</v>
      </c>
      <c r="AP1909" s="123">
        <v>0</v>
      </c>
      <c r="AQ1909" s="123">
        <v>0</v>
      </c>
      <c r="AR1909" s="120">
        <v>21</v>
      </c>
      <c r="AS1909" s="120"/>
      <c r="AT1909" s="107" t="str">
        <f>VLOOKUP(X1909:X4166,'[8]Asset Classification'!$J$3:$S$2325,10,0)</f>
        <v>Standard</v>
      </c>
      <c r="AU1909" s="120"/>
      <c r="AV1909" s="120"/>
      <c r="AW1909" s="120"/>
      <c r="AX1909" s="120" t="s">
        <v>544</v>
      </c>
      <c r="AY1909" s="120" t="s">
        <v>545</v>
      </c>
      <c r="AZ1909" s="120"/>
      <c r="BA1909" s="120"/>
      <c r="BB1909" s="126"/>
      <c r="BC1909" s="110"/>
      <c r="BD1909" s="111"/>
      <c r="BE1909" s="111"/>
      <c r="BF1909" s="112"/>
      <c r="BG1909" s="111"/>
      <c r="BH1909" s="113"/>
      <c r="BI1909" s="111"/>
      <c r="BJ1909" s="111"/>
      <c r="BK1909" s="114"/>
      <c r="BL1909" s="122"/>
    </row>
    <row r="1910" spans="1:64" s="125" customFormat="1" ht="14.55" customHeight="1" x14ac:dyDescent="0.3">
      <c r="A1910" s="120">
        <v>1905</v>
      </c>
      <c r="B1910" s="120" t="s">
        <v>5879</v>
      </c>
      <c r="C1910" s="120" t="s">
        <v>178</v>
      </c>
      <c r="D1910" s="120" t="s">
        <v>850</v>
      </c>
      <c r="E1910" s="120" t="s">
        <v>851</v>
      </c>
      <c r="F1910" s="120" t="s">
        <v>852</v>
      </c>
      <c r="G1910" s="120" t="s">
        <v>853</v>
      </c>
      <c r="H1910" s="120" t="s">
        <v>854</v>
      </c>
      <c r="I1910" s="120">
        <v>40699</v>
      </c>
      <c r="J1910" s="120" t="s">
        <v>2253</v>
      </c>
      <c r="K1910" s="120">
        <v>40699</v>
      </c>
      <c r="L1910" s="120" t="s">
        <v>1019</v>
      </c>
      <c r="M1910" s="120" t="s">
        <v>1020</v>
      </c>
      <c r="N1910" s="120">
        <v>382197</v>
      </c>
      <c r="O1910" s="120" t="s">
        <v>3140</v>
      </c>
      <c r="P1910" s="120">
        <v>91366</v>
      </c>
      <c r="Q1910" s="120" t="s">
        <v>3141</v>
      </c>
      <c r="R1910" s="120" t="s">
        <v>255</v>
      </c>
      <c r="S1910" s="120" t="s">
        <v>3142</v>
      </c>
      <c r="T1910" s="120" t="s">
        <v>185</v>
      </c>
      <c r="U1910" s="120" t="s">
        <v>186</v>
      </c>
      <c r="V1910" s="120">
        <v>541</v>
      </c>
      <c r="W1910" s="120" t="s">
        <v>5880</v>
      </c>
      <c r="X1910" s="120">
        <v>351771161</v>
      </c>
      <c r="Y1910" s="120" t="s">
        <v>3143</v>
      </c>
      <c r="Z1910" s="120" t="s">
        <v>270</v>
      </c>
      <c r="AA1910" s="123">
        <v>64000</v>
      </c>
      <c r="AB1910" s="120" t="s">
        <v>194</v>
      </c>
      <c r="AC1910" s="120">
        <v>24</v>
      </c>
      <c r="AD1910" s="120" t="s">
        <v>187</v>
      </c>
      <c r="AE1910" s="120" t="s">
        <v>446</v>
      </c>
      <c r="AF1910" s="123">
        <v>3420</v>
      </c>
      <c r="AG1910" s="123">
        <v>3420</v>
      </c>
      <c r="AH1910" s="120" t="s">
        <v>5912</v>
      </c>
      <c r="AI1910" s="123">
        <v>53519.8</v>
      </c>
      <c r="AJ1910" s="123">
        <v>18300.2</v>
      </c>
      <c r="AK1910" s="123">
        <v>71820</v>
      </c>
      <c r="AL1910" s="123">
        <v>10480.200000000001</v>
      </c>
      <c r="AM1910" s="123">
        <v>452.8</v>
      </c>
      <c r="AN1910" s="123">
        <v>10933</v>
      </c>
      <c r="AO1910" s="123">
        <v>0</v>
      </c>
      <c r="AP1910" s="123">
        <v>0</v>
      </c>
      <c r="AQ1910" s="123">
        <v>0</v>
      </c>
      <c r="AR1910" s="120">
        <v>21</v>
      </c>
      <c r="AS1910" s="120"/>
      <c r="AT1910" s="107" t="str">
        <f>VLOOKUP(X1910:X4167,'[8]Asset Classification'!$J$3:$S$2325,10,0)</f>
        <v>Standard</v>
      </c>
      <c r="AU1910" s="120"/>
      <c r="AV1910" s="120"/>
      <c r="AW1910" s="120"/>
      <c r="AX1910" s="120" t="s">
        <v>544</v>
      </c>
      <c r="AY1910" s="120" t="s">
        <v>545</v>
      </c>
      <c r="AZ1910" s="120"/>
      <c r="BA1910" s="120"/>
      <c r="BB1910" s="126"/>
      <c r="BC1910" s="110"/>
      <c r="BD1910" s="111"/>
      <c r="BE1910" s="111"/>
      <c r="BF1910" s="112"/>
      <c r="BG1910" s="111"/>
      <c r="BH1910" s="113"/>
      <c r="BI1910" s="111"/>
      <c r="BJ1910" s="111"/>
      <c r="BK1910" s="114"/>
      <c r="BL1910" s="122"/>
    </row>
    <row r="1911" spans="1:64" s="125" customFormat="1" ht="14.55" customHeight="1" x14ac:dyDescent="0.3">
      <c r="A1911" s="120">
        <v>1906</v>
      </c>
      <c r="B1911" s="120" t="s">
        <v>5879</v>
      </c>
      <c r="C1911" s="120" t="s">
        <v>178</v>
      </c>
      <c r="D1911" s="120" t="s">
        <v>850</v>
      </c>
      <c r="E1911" s="120" t="s">
        <v>851</v>
      </c>
      <c r="F1911" s="120" t="s">
        <v>852</v>
      </c>
      <c r="G1911" s="120" t="s">
        <v>853</v>
      </c>
      <c r="H1911" s="120" t="s">
        <v>854</v>
      </c>
      <c r="I1911" s="120">
        <v>40723</v>
      </c>
      <c r="J1911" s="120" t="s">
        <v>1340</v>
      </c>
      <c r="K1911" s="120">
        <v>40723</v>
      </c>
      <c r="L1911" s="120" t="s">
        <v>855</v>
      </c>
      <c r="M1911" s="120" t="s">
        <v>856</v>
      </c>
      <c r="N1911" s="120">
        <v>62917</v>
      </c>
      <c r="O1911" s="120" t="s">
        <v>2627</v>
      </c>
      <c r="P1911" s="120">
        <v>91367</v>
      </c>
      <c r="Q1911" s="120" t="s">
        <v>3144</v>
      </c>
      <c r="R1911" s="120" t="s">
        <v>255</v>
      </c>
      <c r="S1911" s="120" t="s">
        <v>3145</v>
      </c>
      <c r="T1911" s="120" t="s">
        <v>185</v>
      </c>
      <c r="U1911" s="120" t="s">
        <v>645</v>
      </c>
      <c r="V1911" s="120">
        <v>541</v>
      </c>
      <c r="W1911" s="120" t="s">
        <v>221</v>
      </c>
      <c r="X1911" s="120">
        <v>351772107</v>
      </c>
      <c r="Y1911" s="120" t="s">
        <v>3146</v>
      </c>
      <c r="Z1911" s="120" t="s">
        <v>343</v>
      </c>
      <c r="AA1911" s="123">
        <v>42000</v>
      </c>
      <c r="AB1911" s="120" t="s">
        <v>189</v>
      </c>
      <c r="AC1911" s="120">
        <v>24</v>
      </c>
      <c r="AD1911" s="120" t="s">
        <v>192</v>
      </c>
      <c r="AE1911" s="120" t="s">
        <v>446</v>
      </c>
      <c r="AF1911" s="123">
        <v>2240</v>
      </c>
      <c r="AG1911" s="123">
        <v>2240</v>
      </c>
      <c r="AH1911" s="120" t="s">
        <v>5917</v>
      </c>
      <c r="AI1911" s="123">
        <v>34660.82</v>
      </c>
      <c r="AJ1911" s="123">
        <v>12379.18</v>
      </c>
      <c r="AK1911" s="123">
        <v>47040</v>
      </c>
      <c r="AL1911" s="123">
        <v>7339.18</v>
      </c>
      <c r="AM1911" s="123">
        <v>326.82</v>
      </c>
      <c r="AN1911" s="123">
        <v>7666</v>
      </c>
      <c r="AO1911" s="123">
        <v>0</v>
      </c>
      <c r="AP1911" s="123">
        <v>0</v>
      </c>
      <c r="AQ1911" s="123">
        <v>0</v>
      </c>
      <c r="AR1911" s="120">
        <v>21</v>
      </c>
      <c r="AS1911" s="120"/>
      <c r="AT1911" s="107" t="str">
        <f>VLOOKUP(X1911:X4168,'[8]Asset Classification'!$J$3:$S$2325,10,0)</f>
        <v>Standard</v>
      </c>
      <c r="AU1911" s="120"/>
      <c r="AV1911" s="120"/>
      <c r="AW1911" s="120"/>
      <c r="AX1911" s="120" t="s">
        <v>544</v>
      </c>
      <c r="AY1911" s="120" t="s">
        <v>545</v>
      </c>
      <c r="AZ1911" s="120"/>
      <c r="BA1911" s="120"/>
      <c r="BB1911" s="126"/>
      <c r="BC1911" s="110"/>
      <c r="BD1911" s="111"/>
      <c r="BE1911" s="111"/>
      <c r="BF1911" s="112"/>
      <c r="BG1911" s="111"/>
      <c r="BH1911" s="113"/>
      <c r="BI1911" s="111"/>
      <c r="BJ1911" s="111"/>
      <c r="BK1911" s="114"/>
      <c r="BL1911" s="122"/>
    </row>
    <row r="1912" spans="1:64" s="125" customFormat="1" ht="14.55" customHeight="1" x14ac:dyDescent="0.3">
      <c r="A1912" s="120">
        <v>1907</v>
      </c>
      <c r="B1912" s="120" t="s">
        <v>5879</v>
      </c>
      <c r="C1912" s="120" t="s">
        <v>178</v>
      </c>
      <c r="D1912" s="120" t="s">
        <v>850</v>
      </c>
      <c r="E1912" s="120" t="s">
        <v>851</v>
      </c>
      <c r="F1912" s="120" t="s">
        <v>852</v>
      </c>
      <c r="G1912" s="120" t="s">
        <v>853</v>
      </c>
      <c r="H1912" s="120" t="s">
        <v>854</v>
      </c>
      <c r="I1912" s="120">
        <v>40745</v>
      </c>
      <c r="J1912" s="120" t="s">
        <v>1245</v>
      </c>
      <c r="K1912" s="120">
        <v>40745</v>
      </c>
      <c r="L1912" s="120" t="s">
        <v>1019</v>
      </c>
      <c r="M1912" s="120" t="s">
        <v>1020</v>
      </c>
      <c r="N1912" s="120">
        <v>388551</v>
      </c>
      <c r="O1912" s="120" t="s">
        <v>3130</v>
      </c>
      <c r="P1912" s="120">
        <v>625309</v>
      </c>
      <c r="Q1912" s="120" t="s">
        <v>3149</v>
      </c>
      <c r="R1912" s="120" t="s">
        <v>255</v>
      </c>
      <c r="S1912" s="120" t="s">
        <v>3150</v>
      </c>
      <c r="T1912" s="120" t="s">
        <v>185</v>
      </c>
      <c r="U1912" s="120" t="s">
        <v>186</v>
      </c>
      <c r="V1912" s="120">
        <v>541</v>
      </c>
      <c r="W1912" s="120" t="s">
        <v>5880</v>
      </c>
      <c r="X1912" s="120">
        <v>351774763</v>
      </c>
      <c r="Y1912" s="120" t="s">
        <v>3151</v>
      </c>
      <c r="Z1912" s="120" t="s">
        <v>454</v>
      </c>
      <c r="AA1912" s="123">
        <v>42000</v>
      </c>
      <c r="AB1912" s="120" t="s">
        <v>3132</v>
      </c>
      <c r="AC1912" s="120">
        <v>24</v>
      </c>
      <c r="AD1912" s="120" t="s">
        <v>192</v>
      </c>
      <c r="AE1912" s="120" t="s">
        <v>362</v>
      </c>
      <c r="AF1912" s="123">
        <v>2240</v>
      </c>
      <c r="AG1912" s="123">
        <v>2240</v>
      </c>
      <c r="AH1912" s="120" t="s">
        <v>5909</v>
      </c>
      <c r="AI1912" s="123">
        <v>34965.11</v>
      </c>
      <c r="AJ1912" s="123">
        <v>12074.89</v>
      </c>
      <c r="AK1912" s="123">
        <v>47040</v>
      </c>
      <c r="AL1912" s="123">
        <v>7034.89</v>
      </c>
      <c r="AM1912" s="123">
        <v>307.11</v>
      </c>
      <c r="AN1912" s="123">
        <v>7342</v>
      </c>
      <c r="AO1912" s="123">
        <v>0</v>
      </c>
      <c r="AP1912" s="123">
        <v>0</v>
      </c>
      <c r="AQ1912" s="123">
        <v>0</v>
      </c>
      <c r="AR1912" s="120">
        <v>21</v>
      </c>
      <c r="AS1912" s="120"/>
      <c r="AT1912" s="107" t="str">
        <f>VLOOKUP(X1912:X4169,'[8]Asset Classification'!$J$3:$S$2325,10,0)</f>
        <v>Standard</v>
      </c>
      <c r="AU1912" s="120"/>
      <c r="AV1912" s="120"/>
      <c r="AW1912" s="120"/>
      <c r="AX1912" s="120" t="s">
        <v>544</v>
      </c>
      <c r="AY1912" s="120" t="s">
        <v>545</v>
      </c>
      <c r="AZ1912" s="120"/>
      <c r="BA1912" s="120"/>
      <c r="BB1912" s="126"/>
      <c r="BC1912" s="110"/>
      <c r="BD1912" s="111"/>
      <c r="BE1912" s="111"/>
      <c r="BF1912" s="112"/>
      <c r="BG1912" s="111"/>
      <c r="BH1912" s="113"/>
      <c r="BI1912" s="111"/>
      <c r="BJ1912" s="111"/>
      <c r="BK1912" s="114"/>
      <c r="BL1912" s="122"/>
    </row>
    <row r="1913" spans="1:64" s="125" customFormat="1" ht="14.55" customHeight="1" x14ac:dyDescent="0.3">
      <c r="A1913" s="120">
        <v>1908</v>
      </c>
      <c r="B1913" s="120" t="s">
        <v>5879</v>
      </c>
      <c r="C1913" s="120" t="s">
        <v>178</v>
      </c>
      <c r="D1913" s="120" t="s">
        <v>850</v>
      </c>
      <c r="E1913" s="120" t="s">
        <v>851</v>
      </c>
      <c r="F1913" s="120" t="s">
        <v>852</v>
      </c>
      <c r="G1913" s="120" t="s">
        <v>853</v>
      </c>
      <c r="H1913" s="120" t="s">
        <v>854</v>
      </c>
      <c r="I1913" s="120">
        <v>176391</v>
      </c>
      <c r="J1913" s="120" t="s">
        <v>889</v>
      </c>
      <c r="K1913" s="120">
        <v>176391</v>
      </c>
      <c r="L1913" s="120" t="s">
        <v>1545</v>
      </c>
      <c r="M1913" s="120" t="s">
        <v>1546</v>
      </c>
      <c r="N1913" s="120">
        <v>405038</v>
      </c>
      <c r="O1913" s="120" t="s">
        <v>3130</v>
      </c>
      <c r="P1913" s="120">
        <v>625309</v>
      </c>
      <c r="Q1913" s="120" t="s">
        <v>3149</v>
      </c>
      <c r="R1913" s="120" t="s">
        <v>255</v>
      </c>
      <c r="S1913" s="120" t="s">
        <v>3152</v>
      </c>
      <c r="T1913" s="120" t="s">
        <v>185</v>
      </c>
      <c r="U1913" s="120" t="s">
        <v>186</v>
      </c>
      <c r="V1913" s="120">
        <v>541</v>
      </c>
      <c r="W1913" s="120" t="s">
        <v>5880</v>
      </c>
      <c r="X1913" s="120">
        <v>351774851</v>
      </c>
      <c r="Y1913" s="120" t="s">
        <v>3153</v>
      </c>
      <c r="Z1913" s="120" t="s">
        <v>454</v>
      </c>
      <c r="AA1913" s="123">
        <v>42000</v>
      </c>
      <c r="AB1913" s="120" t="s">
        <v>3132</v>
      </c>
      <c r="AC1913" s="120">
        <v>24</v>
      </c>
      <c r="AD1913" s="120" t="s">
        <v>192</v>
      </c>
      <c r="AE1913" s="120" t="s">
        <v>362</v>
      </c>
      <c r="AF1913" s="123">
        <v>2240</v>
      </c>
      <c r="AG1913" s="123">
        <v>2240</v>
      </c>
      <c r="AH1913" s="120" t="s">
        <v>5909</v>
      </c>
      <c r="AI1913" s="123">
        <v>34965.11</v>
      </c>
      <c r="AJ1913" s="123">
        <v>12074.89</v>
      </c>
      <c r="AK1913" s="123">
        <v>47040</v>
      </c>
      <c r="AL1913" s="123">
        <v>7034.89</v>
      </c>
      <c r="AM1913" s="123">
        <v>307.11</v>
      </c>
      <c r="AN1913" s="123">
        <v>7342</v>
      </c>
      <c r="AO1913" s="123">
        <v>0</v>
      </c>
      <c r="AP1913" s="123">
        <v>0</v>
      </c>
      <c r="AQ1913" s="123">
        <v>0</v>
      </c>
      <c r="AR1913" s="120">
        <v>21</v>
      </c>
      <c r="AS1913" s="120"/>
      <c r="AT1913" s="107" t="str">
        <f>VLOOKUP(X1913:X4170,'[8]Asset Classification'!$J$3:$S$2325,10,0)</f>
        <v>Standard</v>
      </c>
      <c r="AU1913" s="120"/>
      <c r="AV1913" s="120"/>
      <c r="AW1913" s="120"/>
      <c r="AX1913" s="120" t="s">
        <v>544</v>
      </c>
      <c r="AY1913" s="120" t="s">
        <v>545</v>
      </c>
      <c r="AZ1913" s="120"/>
      <c r="BA1913" s="120"/>
      <c r="BB1913" s="126"/>
      <c r="BC1913" s="110"/>
      <c r="BD1913" s="111"/>
      <c r="BE1913" s="111"/>
      <c r="BF1913" s="112"/>
      <c r="BG1913" s="111"/>
      <c r="BH1913" s="113"/>
      <c r="BI1913" s="111"/>
      <c r="BJ1913" s="111"/>
      <c r="BK1913" s="114"/>
      <c r="BL1913" s="122"/>
    </row>
    <row r="1914" spans="1:64" s="125" customFormat="1" ht="14.55" customHeight="1" x14ac:dyDescent="0.3">
      <c r="A1914" s="120">
        <v>1909</v>
      </c>
      <c r="B1914" s="120" t="s">
        <v>5879</v>
      </c>
      <c r="C1914" s="120" t="s">
        <v>178</v>
      </c>
      <c r="D1914" s="120" t="s">
        <v>850</v>
      </c>
      <c r="E1914" s="120" t="s">
        <v>851</v>
      </c>
      <c r="F1914" s="120" t="s">
        <v>852</v>
      </c>
      <c r="G1914" s="120" t="s">
        <v>853</v>
      </c>
      <c r="H1914" s="120" t="s">
        <v>854</v>
      </c>
      <c r="I1914" s="120">
        <v>176391</v>
      </c>
      <c r="J1914" s="120" t="s">
        <v>889</v>
      </c>
      <c r="K1914" s="120">
        <v>176391</v>
      </c>
      <c r="L1914" s="120" t="s">
        <v>890</v>
      </c>
      <c r="M1914" s="120" t="s">
        <v>891</v>
      </c>
      <c r="N1914" s="120">
        <v>396366</v>
      </c>
      <c r="O1914" s="120" t="s">
        <v>3164</v>
      </c>
      <c r="P1914" s="120">
        <v>625657</v>
      </c>
      <c r="Q1914" s="120" t="s">
        <v>3165</v>
      </c>
      <c r="R1914" s="120" t="s">
        <v>255</v>
      </c>
      <c r="S1914" s="120" t="s">
        <v>3166</v>
      </c>
      <c r="T1914" s="120" t="s">
        <v>185</v>
      </c>
      <c r="U1914" s="120" t="s">
        <v>186</v>
      </c>
      <c r="V1914" s="120">
        <v>541</v>
      </c>
      <c r="W1914" s="120" t="s">
        <v>5880</v>
      </c>
      <c r="X1914" s="120">
        <v>351793362</v>
      </c>
      <c r="Y1914" s="120" t="s">
        <v>3167</v>
      </c>
      <c r="Z1914" s="120" t="s">
        <v>451</v>
      </c>
      <c r="AA1914" s="123">
        <v>42000</v>
      </c>
      <c r="AB1914" s="120" t="s">
        <v>197</v>
      </c>
      <c r="AC1914" s="120">
        <v>24</v>
      </c>
      <c r="AD1914" s="120" t="s">
        <v>192</v>
      </c>
      <c r="AE1914" s="120" t="s">
        <v>447</v>
      </c>
      <c r="AF1914" s="123">
        <v>2240</v>
      </c>
      <c r="AG1914" s="123">
        <v>2240</v>
      </c>
      <c r="AH1914" s="120" t="s">
        <v>5909</v>
      </c>
      <c r="AI1914" s="123">
        <v>34486.959999999999</v>
      </c>
      <c r="AJ1914" s="123">
        <v>12553.04</v>
      </c>
      <c r="AK1914" s="123">
        <v>47040</v>
      </c>
      <c r="AL1914" s="123">
        <v>7513.04</v>
      </c>
      <c r="AM1914" s="123">
        <v>337.96</v>
      </c>
      <c r="AN1914" s="123">
        <v>7851</v>
      </c>
      <c r="AO1914" s="123">
        <v>0</v>
      </c>
      <c r="AP1914" s="123">
        <v>0</v>
      </c>
      <c r="AQ1914" s="123">
        <v>0</v>
      </c>
      <c r="AR1914" s="120">
        <v>21</v>
      </c>
      <c r="AS1914" s="120"/>
      <c r="AT1914" s="107" t="str">
        <f>VLOOKUP(X1914:X4171,'[8]Asset Classification'!$J$3:$S$2325,10,0)</f>
        <v>Standard</v>
      </c>
      <c r="AU1914" s="120"/>
      <c r="AV1914" s="120"/>
      <c r="AW1914" s="120"/>
      <c r="AX1914" s="120" t="s">
        <v>544</v>
      </c>
      <c r="AY1914" s="120" t="s">
        <v>545</v>
      </c>
      <c r="AZ1914" s="120"/>
      <c r="BA1914" s="120"/>
      <c r="BB1914" s="126"/>
      <c r="BC1914" s="110"/>
      <c r="BD1914" s="111"/>
      <c r="BE1914" s="111"/>
      <c r="BF1914" s="112"/>
      <c r="BG1914" s="111"/>
      <c r="BH1914" s="113"/>
      <c r="BI1914" s="111"/>
      <c r="BJ1914" s="111"/>
      <c r="BK1914" s="114"/>
      <c r="BL1914" s="122"/>
    </row>
    <row r="1915" spans="1:64" s="125" customFormat="1" ht="14.55" customHeight="1" x14ac:dyDescent="0.3">
      <c r="A1915" s="120">
        <v>1910</v>
      </c>
      <c r="B1915" s="120" t="s">
        <v>5879</v>
      </c>
      <c r="C1915" s="120" t="s">
        <v>178</v>
      </c>
      <c r="D1915" s="120" t="s">
        <v>850</v>
      </c>
      <c r="E1915" s="120" t="s">
        <v>851</v>
      </c>
      <c r="F1915" s="120" t="s">
        <v>852</v>
      </c>
      <c r="G1915" s="120" t="s">
        <v>853</v>
      </c>
      <c r="H1915" s="120" t="s">
        <v>854</v>
      </c>
      <c r="I1915" s="120">
        <v>40714</v>
      </c>
      <c r="J1915" s="120" t="s">
        <v>1081</v>
      </c>
      <c r="K1915" s="120">
        <v>40714</v>
      </c>
      <c r="L1915" s="120" t="s">
        <v>916</v>
      </c>
      <c r="M1915" s="120" t="s">
        <v>917</v>
      </c>
      <c r="N1915" s="120">
        <v>305078</v>
      </c>
      <c r="O1915" s="120" t="s">
        <v>3164</v>
      </c>
      <c r="P1915" s="120">
        <v>625657</v>
      </c>
      <c r="Q1915" s="120" t="s">
        <v>3165</v>
      </c>
      <c r="R1915" s="120" t="s">
        <v>255</v>
      </c>
      <c r="S1915" s="120" t="s">
        <v>3168</v>
      </c>
      <c r="T1915" s="120" t="s">
        <v>185</v>
      </c>
      <c r="U1915" s="120" t="s">
        <v>186</v>
      </c>
      <c r="V1915" s="120">
        <v>541</v>
      </c>
      <c r="W1915" s="120" t="s">
        <v>5880</v>
      </c>
      <c r="X1915" s="120">
        <v>351793363</v>
      </c>
      <c r="Y1915" s="120" t="s">
        <v>3169</v>
      </c>
      <c r="Z1915" s="120" t="s">
        <v>451</v>
      </c>
      <c r="AA1915" s="123">
        <v>42000</v>
      </c>
      <c r="AB1915" s="120" t="s">
        <v>197</v>
      </c>
      <c r="AC1915" s="120">
        <v>24</v>
      </c>
      <c r="AD1915" s="120" t="s">
        <v>192</v>
      </c>
      <c r="AE1915" s="120" t="s">
        <v>447</v>
      </c>
      <c r="AF1915" s="123">
        <v>2240</v>
      </c>
      <c r="AG1915" s="123">
        <v>2240</v>
      </c>
      <c r="AH1915" s="120" t="s">
        <v>5909</v>
      </c>
      <c r="AI1915" s="123">
        <v>34486.959999999999</v>
      </c>
      <c r="AJ1915" s="123">
        <v>12553.04</v>
      </c>
      <c r="AK1915" s="123">
        <v>47040</v>
      </c>
      <c r="AL1915" s="123">
        <v>7513.04</v>
      </c>
      <c r="AM1915" s="123">
        <v>337.96</v>
      </c>
      <c r="AN1915" s="123">
        <v>7851</v>
      </c>
      <c r="AO1915" s="123">
        <v>0</v>
      </c>
      <c r="AP1915" s="123">
        <v>0</v>
      </c>
      <c r="AQ1915" s="123">
        <v>0</v>
      </c>
      <c r="AR1915" s="120">
        <v>21</v>
      </c>
      <c r="AS1915" s="120"/>
      <c r="AT1915" s="107" t="str">
        <f>VLOOKUP(X1915:X4172,'[8]Asset Classification'!$J$3:$S$2325,10,0)</f>
        <v>Standard</v>
      </c>
      <c r="AU1915" s="120"/>
      <c r="AV1915" s="120"/>
      <c r="AW1915" s="120"/>
      <c r="AX1915" s="120" t="s">
        <v>544</v>
      </c>
      <c r="AY1915" s="120" t="s">
        <v>545</v>
      </c>
      <c r="AZ1915" s="120"/>
      <c r="BA1915" s="120"/>
      <c r="BB1915" s="126"/>
      <c r="BC1915" s="110"/>
      <c r="BD1915" s="111"/>
      <c r="BE1915" s="111"/>
      <c r="BF1915" s="112"/>
      <c r="BG1915" s="111"/>
      <c r="BH1915" s="113"/>
      <c r="BI1915" s="111"/>
      <c r="BJ1915" s="111"/>
      <c r="BK1915" s="114"/>
      <c r="BL1915" s="122"/>
    </row>
    <row r="1916" spans="1:64" s="125" customFormat="1" ht="14.55" customHeight="1" x14ac:dyDescent="0.3">
      <c r="A1916" s="120">
        <v>1911</v>
      </c>
      <c r="B1916" s="120" t="s">
        <v>5879</v>
      </c>
      <c r="C1916" s="120" t="s">
        <v>178</v>
      </c>
      <c r="D1916" s="120" t="s">
        <v>850</v>
      </c>
      <c r="E1916" s="120" t="s">
        <v>851</v>
      </c>
      <c r="F1916" s="120" t="s">
        <v>852</v>
      </c>
      <c r="G1916" s="120" t="s">
        <v>853</v>
      </c>
      <c r="H1916" s="120" t="s">
        <v>854</v>
      </c>
      <c r="I1916" s="120">
        <v>40742</v>
      </c>
      <c r="J1916" s="120" t="s">
        <v>1661</v>
      </c>
      <c r="K1916" s="120">
        <v>40742</v>
      </c>
      <c r="L1916" s="120" t="s">
        <v>906</v>
      </c>
      <c r="M1916" s="120" t="s">
        <v>907</v>
      </c>
      <c r="N1916" s="120">
        <v>382669</v>
      </c>
      <c r="O1916" s="120" t="s">
        <v>3164</v>
      </c>
      <c r="P1916" s="120">
        <v>625657</v>
      </c>
      <c r="Q1916" s="120" t="s">
        <v>3165</v>
      </c>
      <c r="R1916" s="120" t="s">
        <v>255</v>
      </c>
      <c r="S1916" s="120" t="s">
        <v>3170</v>
      </c>
      <c r="T1916" s="120" t="s">
        <v>180</v>
      </c>
      <c r="U1916" s="120" t="s">
        <v>186</v>
      </c>
      <c r="V1916" s="120">
        <v>541</v>
      </c>
      <c r="W1916" s="120" t="s">
        <v>5880</v>
      </c>
      <c r="X1916" s="120">
        <v>351793364</v>
      </c>
      <c r="Y1916" s="120" t="s">
        <v>3171</v>
      </c>
      <c r="Z1916" s="120" t="s">
        <v>451</v>
      </c>
      <c r="AA1916" s="123">
        <v>42000</v>
      </c>
      <c r="AB1916" s="120" t="s">
        <v>197</v>
      </c>
      <c r="AC1916" s="120">
        <v>24</v>
      </c>
      <c r="AD1916" s="120" t="s">
        <v>192</v>
      </c>
      <c r="AE1916" s="120" t="s">
        <v>447</v>
      </c>
      <c r="AF1916" s="123">
        <v>2240</v>
      </c>
      <c r="AG1916" s="123">
        <v>2240</v>
      </c>
      <c r="AH1916" s="120" t="s">
        <v>5909</v>
      </c>
      <c r="AI1916" s="123">
        <v>34486.959999999999</v>
      </c>
      <c r="AJ1916" s="123">
        <v>12553.04</v>
      </c>
      <c r="AK1916" s="123">
        <v>47040</v>
      </c>
      <c r="AL1916" s="123">
        <v>7513.04</v>
      </c>
      <c r="AM1916" s="123">
        <v>337.96</v>
      </c>
      <c r="AN1916" s="123">
        <v>7851</v>
      </c>
      <c r="AO1916" s="123">
        <v>0</v>
      </c>
      <c r="AP1916" s="123">
        <v>0</v>
      </c>
      <c r="AQ1916" s="123">
        <v>0</v>
      </c>
      <c r="AR1916" s="120">
        <v>21</v>
      </c>
      <c r="AS1916" s="120"/>
      <c r="AT1916" s="107" t="str">
        <f>VLOOKUP(X1916:X4173,'[8]Asset Classification'!$J$3:$S$2325,10,0)</f>
        <v>Standard</v>
      </c>
      <c r="AU1916" s="120"/>
      <c r="AV1916" s="120"/>
      <c r="AW1916" s="120"/>
      <c r="AX1916" s="120" t="s">
        <v>544</v>
      </c>
      <c r="AY1916" s="120" t="s">
        <v>545</v>
      </c>
      <c r="AZ1916" s="120"/>
      <c r="BA1916" s="120"/>
      <c r="BB1916" s="126"/>
      <c r="BC1916" s="110"/>
      <c r="BD1916" s="111"/>
      <c r="BE1916" s="111"/>
      <c r="BF1916" s="112"/>
      <c r="BG1916" s="111"/>
      <c r="BH1916" s="113"/>
      <c r="BI1916" s="111"/>
      <c r="BJ1916" s="111"/>
      <c r="BK1916" s="114"/>
      <c r="BL1916" s="122"/>
    </row>
    <row r="1917" spans="1:64" s="125" customFormat="1" ht="14.55" customHeight="1" x14ac:dyDescent="0.3">
      <c r="A1917" s="120">
        <v>1912</v>
      </c>
      <c r="B1917" s="120" t="s">
        <v>5879</v>
      </c>
      <c r="C1917" s="120" t="s">
        <v>178</v>
      </c>
      <c r="D1917" s="120" t="s">
        <v>850</v>
      </c>
      <c r="E1917" s="120" t="s">
        <v>851</v>
      </c>
      <c r="F1917" s="120" t="s">
        <v>852</v>
      </c>
      <c r="G1917" s="120" t="s">
        <v>853</v>
      </c>
      <c r="H1917" s="120" t="s">
        <v>854</v>
      </c>
      <c r="I1917" s="120">
        <v>180862</v>
      </c>
      <c r="J1917" s="120" t="s">
        <v>889</v>
      </c>
      <c r="K1917" s="120">
        <v>180862</v>
      </c>
      <c r="L1917" s="120" t="s">
        <v>1545</v>
      </c>
      <c r="M1917" s="120" t="s">
        <v>1546</v>
      </c>
      <c r="N1917" s="120">
        <v>410639</v>
      </c>
      <c r="O1917" s="120" t="s">
        <v>3164</v>
      </c>
      <c r="P1917" s="120">
        <v>625657</v>
      </c>
      <c r="Q1917" s="120" t="s">
        <v>3165</v>
      </c>
      <c r="R1917" s="120" t="s">
        <v>255</v>
      </c>
      <c r="S1917" s="120" t="s">
        <v>3172</v>
      </c>
      <c r="T1917" s="120" t="s">
        <v>185</v>
      </c>
      <c r="U1917" s="120" t="s">
        <v>186</v>
      </c>
      <c r="V1917" s="120">
        <v>541</v>
      </c>
      <c r="W1917" s="120" t="s">
        <v>5880</v>
      </c>
      <c r="X1917" s="120">
        <v>351793365</v>
      </c>
      <c r="Y1917" s="120" t="s">
        <v>3173</v>
      </c>
      <c r="Z1917" s="120" t="s">
        <v>451</v>
      </c>
      <c r="AA1917" s="123">
        <v>42000</v>
      </c>
      <c r="AB1917" s="120" t="s">
        <v>197</v>
      </c>
      <c r="AC1917" s="120">
        <v>24</v>
      </c>
      <c r="AD1917" s="120" t="s">
        <v>192</v>
      </c>
      <c r="AE1917" s="120" t="s">
        <v>447</v>
      </c>
      <c r="AF1917" s="123">
        <v>2240</v>
      </c>
      <c r="AG1917" s="123">
        <v>2240</v>
      </c>
      <c r="AH1917" s="120" t="s">
        <v>5909</v>
      </c>
      <c r="AI1917" s="123">
        <v>34486.959999999999</v>
      </c>
      <c r="AJ1917" s="123">
        <v>12553.04</v>
      </c>
      <c r="AK1917" s="123">
        <v>47040</v>
      </c>
      <c r="AL1917" s="123">
        <v>7513.04</v>
      </c>
      <c r="AM1917" s="123">
        <v>337.96</v>
      </c>
      <c r="AN1917" s="123">
        <v>7851</v>
      </c>
      <c r="AO1917" s="123">
        <v>0</v>
      </c>
      <c r="AP1917" s="123">
        <v>0</v>
      </c>
      <c r="AQ1917" s="123">
        <v>0</v>
      </c>
      <c r="AR1917" s="120">
        <v>21</v>
      </c>
      <c r="AS1917" s="120"/>
      <c r="AT1917" s="107" t="str">
        <f>VLOOKUP(X1917:X4174,'[8]Asset Classification'!$J$3:$S$2325,10,0)</f>
        <v>Standard</v>
      </c>
      <c r="AU1917" s="120"/>
      <c r="AV1917" s="120"/>
      <c r="AW1917" s="120"/>
      <c r="AX1917" s="120" t="s">
        <v>544</v>
      </c>
      <c r="AY1917" s="120" t="s">
        <v>545</v>
      </c>
      <c r="AZ1917" s="120"/>
      <c r="BA1917" s="120"/>
      <c r="BB1917" s="126"/>
      <c r="BC1917" s="110"/>
      <c r="BD1917" s="111"/>
      <c r="BE1917" s="111"/>
      <c r="BF1917" s="112"/>
      <c r="BG1917" s="111"/>
      <c r="BH1917" s="113"/>
      <c r="BI1917" s="111"/>
      <c r="BJ1917" s="111"/>
      <c r="BK1917" s="114"/>
      <c r="BL1917" s="122"/>
    </row>
    <row r="1918" spans="1:64" s="125" customFormat="1" ht="14.55" customHeight="1" x14ac:dyDescent="0.3">
      <c r="A1918" s="120">
        <v>1913</v>
      </c>
      <c r="B1918" s="120" t="s">
        <v>5879</v>
      </c>
      <c r="C1918" s="120" t="s">
        <v>178</v>
      </c>
      <c r="D1918" s="120" t="s">
        <v>850</v>
      </c>
      <c r="E1918" s="120" t="s">
        <v>851</v>
      </c>
      <c r="F1918" s="120" t="s">
        <v>852</v>
      </c>
      <c r="G1918" s="120" t="s">
        <v>853</v>
      </c>
      <c r="H1918" s="120" t="s">
        <v>854</v>
      </c>
      <c r="I1918" s="120">
        <v>176391</v>
      </c>
      <c r="J1918" s="120" t="s">
        <v>889</v>
      </c>
      <c r="K1918" s="120">
        <v>176391</v>
      </c>
      <c r="L1918" s="120" t="s">
        <v>1545</v>
      </c>
      <c r="M1918" s="120" t="s">
        <v>1546</v>
      </c>
      <c r="N1918" s="120">
        <v>403423</v>
      </c>
      <c r="O1918" s="120" t="s">
        <v>2359</v>
      </c>
      <c r="P1918" s="120">
        <v>478065</v>
      </c>
      <c r="Q1918" s="120" t="s">
        <v>2360</v>
      </c>
      <c r="R1918" s="120" t="s">
        <v>255</v>
      </c>
      <c r="S1918" s="120" t="s">
        <v>3174</v>
      </c>
      <c r="T1918" s="120" t="s">
        <v>185</v>
      </c>
      <c r="U1918" s="120" t="s">
        <v>186</v>
      </c>
      <c r="V1918" s="120">
        <v>541</v>
      </c>
      <c r="W1918" s="120" t="s">
        <v>5880</v>
      </c>
      <c r="X1918" s="120">
        <v>351793519</v>
      </c>
      <c r="Y1918" s="120" t="s">
        <v>3175</v>
      </c>
      <c r="Z1918" s="120" t="s">
        <v>451</v>
      </c>
      <c r="AA1918" s="123">
        <v>42000</v>
      </c>
      <c r="AB1918" s="120" t="s">
        <v>194</v>
      </c>
      <c r="AC1918" s="120">
        <v>24</v>
      </c>
      <c r="AD1918" s="120" t="s">
        <v>192</v>
      </c>
      <c r="AE1918" s="120" t="s">
        <v>448</v>
      </c>
      <c r="AF1918" s="123">
        <v>2240</v>
      </c>
      <c r="AG1918" s="123">
        <v>2240</v>
      </c>
      <c r="AH1918" s="120" t="s">
        <v>5915</v>
      </c>
      <c r="AI1918" s="123">
        <v>34400.01</v>
      </c>
      <c r="AJ1918" s="123">
        <v>12639.99</v>
      </c>
      <c r="AK1918" s="123">
        <v>47040</v>
      </c>
      <c r="AL1918" s="123">
        <v>7599.99</v>
      </c>
      <c r="AM1918" s="123">
        <v>343.01</v>
      </c>
      <c r="AN1918" s="123">
        <v>7943</v>
      </c>
      <c r="AO1918" s="123">
        <v>0</v>
      </c>
      <c r="AP1918" s="123">
        <v>0</v>
      </c>
      <c r="AQ1918" s="123">
        <v>0</v>
      </c>
      <c r="AR1918" s="120">
        <v>21</v>
      </c>
      <c r="AS1918" s="120"/>
      <c r="AT1918" s="107" t="str">
        <f>VLOOKUP(X1918:X4175,'[8]Asset Classification'!$J$3:$S$2325,10,0)</f>
        <v>Standard</v>
      </c>
      <c r="AU1918" s="120"/>
      <c r="AV1918" s="120"/>
      <c r="AW1918" s="120"/>
      <c r="AX1918" s="120" t="s">
        <v>544</v>
      </c>
      <c r="AY1918" s="120" t="s">
        <v>545</v>
      </c>
      <c r="AZ1918" s="120"/>
      <c r="BA1918" s="120"/>
      <c r="BB1918" s="126"/>
      <c r="BC1918" s="110"/>
      <c r="BD1918" s="111"/>
      <c r="BE1918" s="111"/>
      <c r="BF1918" s="112"/>
      <c r="BG1918" s="111"/>
      <c r="BH1918" s="113"/>
      <c r="BI1918" s="111"/>
      <c r="BJ1918" s="111"/>
      <c r="BK1918" s="114"/>
      <c r="BL1918" s="122"/>
    </row>
    <row r="1919" spans="1:64" s="125" customFormat="1" ht="14.55" customHeight="1" x14ac:dyDescent="0.3">
      <c r="A1919" s="120">
        <v>1914</v>
      </c>
      <c r="B1919" s="120" t="s">
        <v>5879</v>
      </c>
      <c r="C1919" s="120" t="s">
        <v>178</v>
      </c>
      <c r="D1919" s="120" t="s">
        <v>850</v>
      </c>
      <c r="E1919" s="120" t="s">
        <v>851</v>
      </c>
      <c r="F1919" s="120" t="s">
        <v>852</v>
      </c>
      <c r="G1919" s="120" t="s">
        <v>853</v>
      </c>
      <c r="H1919" s="120" t="s">
        <v>854</v>
      </c>
      <c r="I1919" s="120">
        <v>40687</v>
      </c>
      <c r="J1919" s="120" t="s">
        <v>960</v>
      </c>
      <c r="K1919" s="120">
        <v>40687</v>
      </c>
      <c r="L1919" s="120" t="s">
        <v>925</v>
      </c>
      <c r="M1919" s="120" t="s">
        <v>926</v>
      </c>
      <c r="N1919" s="120">
        <v>397971</v>
      </c>
      <c r="O1919" s="120" t="s">
        <v>3105</v>
      </c>
      <c r="P1919" s="120">
        <v>620645</v>
      </c>
      <c r="Q1919" s="120" t="s">
        <v>3106</v>
      </c>
      <c r="R1919" s="120" t="s">
        <v>255</v>
      </c>
      <c r="S1919" s="120" t="s">
        <v>3178</v>
      </c>
      <c r="T1919" s="120" t="s">
        <v>185</v>
      </c>
      <c r="U1919" s="120" t="s">
        <v>186</v>
      </c>
      <c r="V1919" s="120">
        <v>541</v>
      </c>
      <c r="W1919" s="120" t="s">
        <v>5880</v>
      </c>
      <c r="X1919" s="120">
        <v>351805869</v>
      </c>
      <c r="Y1919" s="120" t="s">
        <v>3179</v>
      </c>
      <c r="Z1919" s="120" t="s">
        <v>453</v>
      </c>
      <c r="AA1919" s="123">
        <v>42000</v>
      </c>
      <c r="AB1919" s="120" t="s">
        <v>3109</v>
      </c>
      <c r="AC1919" s="120">
        <v>24</v>
      </c>
      <c r="AD1919" s="120" t="s">
        <v>192</v>
      </c>
      <c r="AE1919" s="120" t="s">
        <v>446</v>
      </c>
      <c r="AF1919" s="123">
        <v>2240</v>
      </c>
      <c r="AG1919" s="123">
        <v>2240</v>
      </c>
      <c r="AH1919" s="120" t="s">
        <v>5914</v>
      </c>
      <c r="AI1919" s="123">
        <v>34965.11</v>
      </c>
      <c r="AJ1919" s="123">
        <v>12074.89</v>
      </c>
      <c r="AK1919" s="123">
        <v>47040</v>
      </c>
      <c r="AL1919" s="123">
        <v>7034.89</v>
      </c>
      <c r="AM1919" s="123">
        <v>307.11</v>
      </c>
      <c r="AN1919" s="123">
        <v>7342</v>
      </c>
      <c r="AO1919" s="123">
        <v>0</v>
      </c>
      <c r="AP1919" s="123">
        <v>0</v>
      </c>
      <c r="AQ1919" s="123">
        <v>0</v>
      </c>
      <c r="AR1919" s="120">
        <v>21</v>
      </c>
      <c r="AS1919" s="120"/>
      <c r="AT1919" s="107" t="str">
        <f>VLOOKUP(X1919:X4176,'[8]Asset Classification'!$J$3:$S$2325,10,0)</f>
        <v>Standard</v>
      </c>
      <c r="AU1919" s="120"/>
      <c r="AV1919" s="120"/>
      <c r="AW1919" s="120"/>
      <c r="AX1919" s="120" t="s">
        <v>544</v>
      </c>
      <c r="AY1919" s="120" t="s">
        <v>545</v>
      </c>
      <c r="AZ1919" s="120"/>
      <c r="BA1919" s="120"/>
      <c r="BB1919" s="126"/>
      <c r="BC1919" s="110"/>
      <c r="BD1919" s="111"/>
      <c r="BE1919" s="111"/>
      <c r="BF1919" s="112"/>
      <c r="BG1919" s="111"/>
      <c r="BH1919" s="113"/>
      <c r="BI1919" s="111"/>
      <c r="BJ1919" s="111"/>
      <c r="BK1919" s="114"/>
      <c r="BL1919" s="122"/>
    </row>
    <row r="1920" spans="1:64" s="125" customFormat="1" ht="14.55" customHeight="1" x14ac:dyDescent="0.3">
      <c r="A1920" s="120">
        <v>1915</v>
      </c>
      <c r="B1920" s="120" t="s">
        <v>5879</v>
      </c>
      <c r="C1920" s="120" t="s">
        <v>178</v>
      </c>
      <c r="D1920" s="120" t="s">
        <v>850</v>
      </c>
      <c r="E1920" s="120" t="s">
        <v>851</v>
      </c>
      <c r="F1920" s="120" t="s">
        <v>852</v>
      </c>
      <c r="G1920" s="120" t="s">
        <v>853</v>
      </c>
      <c r="H1920" s="120" t="s">
        <v>854</v>
      </c>
      <c r="I1920" s="120">
        <v>168143</v>
      </c>
      <c r="J1920" s="120" t="s">
        <v>854</v>
      </c>
      <c r="K1920" s="120">
        <v>168143</v>
      </c>
      <c r="L1920" s="120" t="s">
        <v>883</v>
      </c>
      <c r="M1920" s="120" t="s">
        <v>884</v>
      </c>
      <c r="N1920" s="120">
        <v>62884</v>
      </c>
      <c r="O1920" s="120" t="s">
        <v>3033</v>
      </c>
      <c r="P1920" s="120">
        <v>618388</v>
      </c>
      <c r="Q1920" s="120" t="s">
        <v>3034</v>
      </c>
      <c r="R1920" s="120" t="s">
        <v>255</v>
      </c>
      <c r="S1920" s="120" t="s">
        <v>3183</v>
      </c>
      <c r="T1920" s="120" t="s">
        <v>185</v>
      </c>
      <c r="U1920" s="120" t="s">
        <v>186</v>
      </c>
      <c r="V1920" s="120">
        <v>541</v>
      </c>
      <c r="W1920" s="120" t="s">
        <v>5880</v>
      </c>
      <c r="X1920" s="120">
        <v>351814835</v>
      </c>
      <c r="Y1920" s="120" t="s">
        <v>3184</v>
      </c>
      <c r="Z1920" s="120" t="s">
        <v>289</v>
      </c>
      <c r="AA1920" s="123">
        <v>42000</v>
      </c>
      <c r="AB1920" s="120" t="s">
        <v>182</v>
      </c>
      <c r="AC1920" s="120">
        <v>24</v>
      </c>
      <c r="AD1920" s="120" t="s">
        <v>192</v>
      </c>
      <c r="AE1920" s="120" t="s">
        <v>328</v>
      </c>
      <c r="AF1920" s="123">
        <v>2240</v>
      </c>
      <c r="AG1920" s="123">
        <v>2240</v>
      </c>
      <c r="AH1920" s="120" t="s">
        <v>5919</v>
      </c>
      <c r="AI1920" s="123">
        <v>34747.78</v>
      </c>
      <c r="AJ1920" s="123">
        <v>12292.22</v>
      </c>
      <c r="AK1920" s="123">
        <v>47040</v>
      </c>
      <c r="AL1920" s="123">
        <v>7252.22</v>
      </c>
      <c r="AM1920" s="123">
        <v>321.77999999999997</v>
      </c>
      <c r="AN1920" s="123">
        <v>7574</v>
      </c>
      <c r="AO1920" s="123">
        <v>0</v>
      </c>
      <c r="AP1920" s="123">
        <v>0</v>
      </c>
      <c r="AQ1920" s="123">
        <v>0</v>
      </c>
      <c r="AR1920" s="120">
        <v>21</v>
      </c>
      <c r="AS1920" s="120"/>
      <c r="AT1920" s="107" t="str">
        <f>VLOOKUP(X1920:X4177,'[8]Asset Classification'!$J$3:$S$2325,10,0)</f>
        <v>1-30 Days</v>
      </c>
      <c r="AU1920" s="120"/>
      <c r="AV1920" s="120"/>
      <c r="AW1920" s="120"/>
      <c r="AX1920" s="120" t="s">
        <v>544</v>
      </c>
      <c r="AY1920" s="120" t="s">
        <v>545</v>
      </c>
      <c r="AZ1920" s="120"/>
      <c r="BA1920" s="120"/>
      <c r="BB1920" s="126"/>
      <c r="BC1920" s="110"/>
      <c r="BD1920" s="111"/>
      <c r="BE1920" s="111"/>
      <c r="BF1920" s="112"/>
      <c r="BG1920" s="111"/>
      <c r="BH1920" s="113"/>
      <c r="BI1920" s="111"/>
      <c r="BJ1920" s="111"/>
      <c r="BK1920" s="114"/>
      <c r="BL1920" s="122"/>
    </row>
    <row r="1921" spans="1:64" s="125" customFormat="1" ht="14.55" customHeight="1" x14ac:dyDescent="0.3">
      <c r="A1921" s="120">
        <v>1916</v>
      </c>
      <c r="B1921" s="120" t="s">
        <v>5879</v>
      </c>
      <c r="C1921" s="120" t="s">
        <v>178</v>
      </c>
      <c r="D1921" s="120" t="s">
        <v>850</v>
      </c>
      <c r="E1921" s="120" t="s">
        <v>851</v>
      </c>
      <c r="F1921" s="120" t="s">
        <v>852</v>
      </c>
      <c r="G1921" s="120" t="s">
        <v>853</v>
      </c>
      <c r="H1921" s="120" t="s">
        <v>854</v>
      </c>
      <c r="I1921" s="120">
        <v>168143</v>
      </c>
      <c r="J1921" s="120" t="s">
        <v>854</v>
      </c>
      <c r="K1921" s="120">
        <v>168143</v>
      </c>
      <c r="L1921" s="120" t="s">
        <v>890</v>
      </c>
      <c r="M1921" s="120" t="s">
        <v>891</v>
      </c>
      <c r="N1921" s="120">
        <v>370526</v>
      </c>
      <c r="O1921" s="120" t="s">
        <v>3192</v>
      </c>
      <c r="P1921" s="120">
        <v>91436</v>
      </c>
      <c r="Q1921" s="120" t="s">
        <v>3193</v>
      </c>
      <c r="R1921" s="120" t="s">
        <v>255</v>
      </c>
      <c r="S1921" s="120" t="s">
        <v>3194</v>
      </c>
      <c r="T1921" s="120" t="s">
        <v>185</v>
      </c>
      <c r="U1921" s="120" t="s">
        <v>181</v>
      </c>
      <c r="V1921" s="120">
        <v>541</v>
      </c>
      <c r="W1921" s="120" t="s">
        <v>5880</v>
      </c>
      <c r="X1921" s="120">
        <v>351854853</v>
      </c>
      <c r="Y1921" s="120" t="s">
        <v>3195</v>
      </c>
      <c r="Z1921" s="120" t="s">
        <v>668</v>
      </c>
      <c r="AA1921" s="123">
        <v>52000</v>
      </c>
      <c r="AB1921" s="120" t="s">
        <v>194</v>
      </c>
      <c r="AC1921" s="120">
        <v>24</v>
      </c>
      <c r="AD1921" s="120" t="s">
        <v>190</v>
      </c>
      <c r="AE1921" s="120" t="s">
        <v>449</v>
      </c>
      <c r="AF1921" s="123">
        <v>2780</v>
      </c>
      <c r="AG1921" s="123">
        <v>2780</v>
      </c>
      <c r="AH1921" s="120" t="s">
        <v>5913</v>
      </c>
      <c r="AI1921" s="123">
        <v>43194.42</v>
      </c>
      <c r="AJ1921" s="123">
        <v>15185.58</v>
      </c>
      <c r="AK1921" s="123">
        <v>58380</v>
      </c>
      <c r="AL1921" s="123">
        <v>8805.58</v>
      </c>
      <c r="AM1921" s="123">
        <v>386.42</v>
      </c>
      <c r="AN1921" s="123">
        <v>9192</v>
      </c>
      <c r="AO1921" s="123">
        <v>0</v>
      </c>
      <c r="AP1921" s="123">
        <v>0</v>
      </c>
      <c r="AQ1921" s="123">
        <v>0</v>
      </c>
      <c r="AR1921" s="120">
        <v>21</v>
      </c>
      <c r="AS1921" s="120"/>
      <c r="AT1921" s="107" t="str">
        <f>VLOOKUP(X1921:X4178,'[8]Asset Classification'!$J$3:$S$2325,10,0)</f>
        <v>Standard</v>
      </c>
      <c r="AU1921" s="120"/>
      <c r="AV1921" s="120"/>
      <c r="AW1921" s="120"/>
      <c r="AX1921" s="120" t="s">
        <v>544</v>
      </c>
      <c r="AY1921" s="120" t="s">
        <v>545</v>
      </c>
      <c r="AZ1921" s="120"/>
      <c r="BA1921" s="120"/>
      <c r="BB1921" s="126"/>
      <c r="BC1921" s="110"/>
      <c r="BD1921" s="111"/>
      <c r="BE1921" s="111"/>
      <c r="BF1921" s="112"/>
      <c r="BG1921" s="111"/>
      <c r="BH1921" s="113"/>
      <c r="BI1921" s="111"/>
      <c r="BJ1921" s="111"/>
      <c r="BK1921" s="114"/>
      <c r="BL1921" s="122"/>
    </row>
    <row r="1922" spans="1:64" s="125" customFormat="1" ht="14.55" customHeight="1" x14ac:dyDescent="0.3">
      <c r="A1922" s="120">
        <v>1917</v>
      </c>
      <c r="B1922" s="120" t="s">
        <v>5879</v>
      </c>
      <c r="C1922" s="120" t="s">
        <v>178</v>
      </c>
      <c r="D1922" s="120" t="s">
        <v>850</v>
      </c>
      <c r="E1922" s="120" t="s">
        <v>851</v>
      </c>
      <c r="F1922" s="120" t="s">
        <v>852</v>
      </c>
      <c r="G1922" s="120" t="s">
        <v>853</v>
      </c>
      <c r="H1922" s="120" t="s">
        <v>854</v>
      </c>
      <c r="I1922" s="120">
        <v>176391</v>
      </c>
      <c r="J1922" s="120" t="s">
        <v>889</v>
      </c>
      <c r="K1922" s="120">
        <v>176391</v>
      </c>
      <c r="L1922" s="120" t="s">
        <v>1545</v>
      </c>
      <c r="M1922" s="120" t="s">
        <v>1546</v>
      </c>
      <c r="N1922" s="120">
        <v>362040</v>
      </c>
      <c r="O1922" s="120" t="s">
        <v>3088</v>
      </c>
      <c r="P1922" s="120">
        <v>602633</v>
      </c>
      <c r="Q1922" s="120" t="s">
        <v>3089</v>
      </c>
      <c r="R1922" s="120" t="s">
        <v>255</v>
      </c>
      <c r="S1922" s="120" t="s">
        <v>3198</v>
      </c>
      <c r="T1922" s="120" t="s">
        <v>185</v>
      </c>
      <c r="U1922" s="120" t="s">
        <v>186</v>
      </c>
      <c r="V1922" s="120">
        <v>541</v>
      </c>
      <c r="W1922" s="120" t="s">
        <v>5880</v>
      </c>
      <c r="X1922" s="120">
        <v>351855020</v>
      </c>
      <c r="Y1922" s="120" t="s">
        <v>3199</v>
      </c>
      <c r="Z1922" s="120" t="s">
        <v>668</v>
      </c>
      <c r="AA1922" s="123">
        <v>42000</v>
      </c>
      <c r="AB1922" s="120" t="s">
        <v>691</v>
      </c>
      <c r="AC1922" s="120">
        <v>24</v>
      </c>
      <c r="AD1922" s="120" t="s">
        <v>192</v>
      </c>
      <c r="AE1922" s="120" t="s">
        <v>328</v>
      </c>
      <c r="AF1922" s="123">
        <v>2240</v>
      </c>
      <c r="AG1922" s="123">
        <v>2240</v>
      </c>
      <c r="AH1922" s="120" t="s">
        <v>5913</v>
      </c>
      <c r="AI1922" s="123">
        <v>34791.230000000003</v>
      </c>
      <c r="AJ1922" s="123">
        <v>12248.77</v>
      </c>
      <c r="AK1922" s="123">
        <v>47040</v>
      </c>
      <c r="AL1922" s="123">
        <v>7208.77</v>
      </c>
      <c r="AM1922" s="123">
        <v>318.23</v>
      </c>
      <c r="AN1922" s="123">
        <v>7527</v>
      </c>
      <c r="AO1922" s="123">
        <v>0</v>
      </c>
      <c r="AP1922" s="123">
        <v>0</v>
      </c>
      <c r="AQ1922" s="123">
        <v>0</v>
      </c>
      <c r="AR1922" s="120">
        <v>21</v>
      </c>
      <c r="AS1922" s="120"/>
      <c r="AT1922" s="107" t="str">
        <f>VLOOKUP(X1922:X4179,'[8]Asset Classification'!$J$3:$S$2325,10,0)</f>
        <v>Standard</v>
      </c>
      <c r="AU1922" s="120"/>
      <c r="AV1922" s="120"/>
      <c r="AW1922" s="120"/>
      <c r="AX1922" s="120" t="s">
        <v>544</v>
      </c>
      <c r="AY1922" s="120" t="s">
        <v>545</v>
      </c>
      <c r="AZ1922" s="120"/>
      <c r="BA1922" s="120"/>
      <c r="BB1922" s="126"/>
      <c r="BC1922" s="110"/>
      <c r="BD1922" s="111"/>
      <c r="BE1922" s="111"/>
      <c r="BF1922" s="112"/>
      <c r="BG1922" s="111"/>
      <c r="BH1922" s="113"/>
      <c r="BI1922" s="111"/>
      <c r="BJ1922" s="111"/>
      <c r="BK1922" s="114"/>
      <c r="BL1922" s="122"/>
    </row>
    <row r="1923" spans="1:64" s="125" customFormat="1" ht="14.55" customHeight="1" x14ac:dyDescent="0.3">
      <c r="A1923" s="120">
        <v>1918</v>
      </c>
      <c r="B1923" s="120" t="s">
        <v>5879</v>
      </c>
      <c r="C1923" s="120" t="s">
        <v>178</v>
      </c>
      <c r="D1923" s="120" t="s">
        <v>850</v>
      </c>
      <c r="E1923" s="120" t="s">
        <v>851</v>
      </c>
      <c r="F1923" s="120" t="s">
        <v>852</v>
      </c>
      <c r="G1923" s="120" t="s">
        <v>853</v>
      </c>
      <c r="H1923" s="120" t="s">
        <v>854</v>
      </c>
      <c r="I1923" s="120">
        <v>40708</v>
      </c>
      <c r="J1923" s="120" t="s">
        <v>1402</v>
      </c>
      <c r="K1923" s="120">
        <v>40708</v>
      </c>
      <c r="L1923" s="120" t="s">
        <v>961</v>
      </c>
      <c r="M1923" s="120" t="s">
        <v>962</v>
      </c>
      <c r="N1923" s="120">
        <v>352202</v>
      </c>
      <c r="O1923" s="120" t="s">
        <v>3130</v>
      </c>
      <c r="P1923" s="120">
        <v>628586</v>
      </c>
      <c r="Q1923" s="120" t="s">
        <v>3206</v>
      </c>
      <c r="R1923" s="120" t="s">
        <v>255</v>
      </c>
      <c r="S1923" s="120" t="s">
        <v>3209</v>
      </c>
      <c r="T1923" s="120" t="s">
        <v>185</v>
      </c>
      <c r="U1923" s="120" t="s">
        <v>186</v>
      </c>
      <c r="V1923" s="120">
        <v>541</v>
      </c>
      <c r="W1923" s="120" t="s">
        <v>5880</v>
      </c>
      <c r="X1923" s="120">
        <v>351871854</v>
      </c>
      <c r="Y1923" s="120" t="s">
        <v>3210</v>
      </c>
      <c r="Z1923" s="120" t="s">
        <v>454</v>
      </c>
      <c r="AA1923" s="123">
        <v>42000</v>
      </c>
      <c r="AB1923" s="120" t="s">
        <v>3132</v>
      </c>
      <c r="AC1923" s="120">
        <v>24</v>
      </c>
      <c r="AD1923" s="120" t="s">
        <v>192</v>
      </c>
      <c r="AE1923" s="120" t="s">
        <v>362</v>
      </c>
      <c r="AF1923" s="123">
        <v>2240</v>
      </c>
      <c r="AG1923" s="123">
        <v>2240</v>
      </c>
      <c r="AH1923" s="120" t="s">
        <v>5909</v>
      </c>
      <c r="AI1923" s="123">
        <v>34965.11</v>
      </c>
      <c r="AJ1923" s="123">
        <v>12074.89</v>
      </c>
      <c r="AK1923" s="123">
        <v>47040</v>
      </c>
      <c r="AL1923" s="123">
        <v>7034.89</v>
      </c>
      <c r="AM1923" s="123">
        <v>307.11</v>
      </c>
      <c r="AN1923" s="123">
        <v>7342</v>
      </c>
      <c r="AO1923" s="123">
        <v>0</v>
      </c>
      <c r="AP1923" s="123">
        <v>0</v>
      </c>
      <c r="AQ1923" s="123">
        <v>0</v>
      </c>
      <c r="AR1923" s="120">
        <v>21</v>
      </c>
      <c r="AS1923" s="120"/>
      <c r="AT1923" s="107" t="str">
        <f>VLOOKUP(X1923:X4180,'[8]Asset Classification'!$J$3:$S$2325,10,0)</f>
        <v>Standard</v>
      </c>
      <c r="AU1923" s="120"/>
      <c r="AV1923" s="120"/>
      <c r="AW1923" s="120"/>
      <c r="AX1923" s="120" t="s">
        <v>544</v>
      </c>
      <c r="AY1923" s="120" t="s">
        <v>545</v>
      </c>
      <c r="AZ1923" s="120"/>
      <c r="BA1923" s="120"/>
      <c r="BB1923" s="126"/>
      <c r="BC1923" s="110"/>
      <c r="BD1923" s="111"/>
      <c r="BE1923" s="111"/>
      <c r="BF1923" s="112"/>
      <c r="BG1923" s="111"/>
      <c r="BH1923" s="113"/>
      <c r="BI1923" s="111"/>
      <c r="BJ1923" s="111"/>
      <c r="BK1923" s="114"/>
      <c r="BL1923" s="122"/>
    </row>
    <row r="1924" spans="1:64" s="125" customFormat="1" ht="14.55" customHeight="1" x14ac:dyDescent="0.3">
      <c r="A1924" s="120">
        <v>1919</v>
      </c>
      <c r="B1924" s="120" t="s">
        <v>5879</v>
      </c>
      <c r="C1924" s="120" t="s">
        <v>178</v>
      </c>
      <c r="D1924" s="120" t="s">
        <v>850</v>
      </c>
      <c r="E1924" s="120" t="s">
        <v>851</v>
      </c>
      <c r="F1924" s="120" t="s">
        <v>852</v>
      </c>
      <c r="G1924" s="120" t="s">
        <v>853</v>
      </c>
      <c r="H1924" s="120" t="s">
        <v>854</v>
      </c>
      <c r="I1924" s="120">
        <v>168143</v>
      </c>
      <c r="J1924" s="120" t="s">
        <v>854</v>
      </c>
      <c r="K1924" s="120">
        <v>168143</v>
      </c>
      <c r="L1924" s="120" t="s">
        <v>906</v>
      </c>
      <c r="M1924" s="120" t="s">
        <v>907</v>
      </c>
      <c r="N1924" s="120">
        <v>63002</v>
      </c>
      <c r="O1924" s="120" t="s">
        <v>2836</v>
      </c>
      <c r="P1924" s="120">
        <v>91548</v>
      </c>
      <c r="Q1924" s="120" t="s">
        <v>2837</v>
      </c>
      <c r="R1924" s="120" t="s">
        <v>255</v>
      </c>
      <c r="S1924" s="120" t="s">
        <v>3213</v>
      </c>
      <c r="T1924" s="120" t="s">
        <v>185</v>
      </c>
      <c r="U1924" s="120" t="s">
        <v>181</v>
      </c>
      <c r="V1924" s="120">
        <v>541</v>
      </c>
      <c r="W1924" s="120" t="s">
        <v>5880</v>
      </c>
      <c r="X1924" s="120">
        <v>351894220</v>
      </c>
      <c r="Y1924" s="120" t="s">
        <v>3214</v>
      </c>
      <c r="Z1924" s="120" t="s">
        <v>455</v>
      </c>
      <c r="AA1924" s="123">
        <v>52000</v>
      </c>
      <c r="AB1924" s="120" t="s">
        <v>194</v>
      </c>
      <c r="AC1924" s="120">
        <v>24</v>
      </c>
      <c r="AD1924" s="120" t="s">
        <v>190</v>
      </c>
      <c r="AE1924" s="120" t="s">
        <v>264</v>
      </c>
      <c r="AF1924" s="123">
        <v>2780</v>
      </c>
      <c r="AG1924" s="123">
        <v>2780</v>
      </c>
      <c r="AH1924" s="120" t="s">
        <v>5912</v>
      </c>
      <c r="AI1924" s="123">
        <v>43355.87</v>
      </c>
      <c r="AJ1924" s="123">
        <v>15024.13</v>
      </c>
      <c r="AK1924" s="123">
        <v>58380</v>
      </c>
      <c r="AL1924" s="123">
        <v>8644.1299999999992</v>
      </c>
      <c r="AM1924" s="123">
        <v>375.87</v>
      </c>
      <c r="AN1924" s="123">
        <v>9020</v>
      </c>
      <c r="AO1924" s="123">
        <v>0</v>
      </c>
      <c r="AP1924" s="123">
        <v>0</v>
      </c>
      <c r="AQ1924" s="123">
        <v>0</v>
      </c>
      <c r="AR1924" s="120">
        <v>21</v>
      </c>
      <c r="AS1924" s="120"/>
      <c r="AT1924" s="107" t="str">
        <f>VLOOKUP(X1924:X4181,'[8]Asset Classification'!$J$3:$S$2325,10,0)</f>
        <v>Standard</v>
      </c>
      <c r="AU1924" s="120"/>
      <c r="AV1924" s="120"/>
      <c r="AW1924" s="120"/>
      <c r="AX1924" s="120" t="s">
        <v>544</v>
      </c>
      <c r="AY1924" s="120" t="s">
        <v>545</v>
      </c>
      <c r="AZ1924" s="120"/>
      <c r="BA1924" s="120"/>
      <c r="BB1924" s="126"/>
      <c r="BC1924" s="110"/>
      <c r="BD1924" s="111"/>
      <c r="BE1924" s="111"/>
      <c r="BF1924" s="112"/>
      <c r="BG1924" s="111"/>
      <c r="BH1924" s="113"/>
      <c r="BI1924" s="111"/>
      <c r="BJ1924" s="111"/>
      <c r="BK1924" s="114"/>
      <c r="BL1924" s="122"/>
    </row>
    <row r="1925" spans="1:64" s="125" customFormat="1" ht="14.55" customHeight="1" x14ac:dyDescent="0.3">
      <c r="A1925" s="120">
        <v>1920</v>
      </c>
      <c r="B1925" s="120" t="s">
        <v>5879</v>
      </c>
      <c r="C1925" s="120" t="s">
        <v>178</v>
      </c>
      <c r="D1925" s="120" t="s">
        <v>850</v>
      </c>
      <c r="E1925" s="120" t="s">
        <v>851</v>
      </c>
      <c r="F1925" s="120" t="s">
        <v>852</v>
      </c>
      <c r="G1925" s="120" t="s">
        <v>853</v>
      </c>
      <c r="H1925" s="120" t="s">
        <v>854</v>
      </c>
      <c r="I1925" s="120">
        <v>40742</v>
      </c>
      <c r="J1925" s="120" t="s">
        <v>1661</v>
      </c>
      <c r="K1925" s="120">
        <v>40742</v>
      </c>
      <c r="L1925" s="120" t="s">
        <v>906</v>
      </c>
      <c r="M1925" s="120" t="s">
        <v>907</v>
      </c>
      <c r="N1925" s="120">
        <v>382669</v>
      </c>
      <c r="O1925" s="120" t="s">
        <v>3215</v>
      </c>
      <c r="P1925" s="120">
        <v>626867</v>
      </c>
      <c r="Q1925" s="120" t="s">
        <v>3216</v>
      </c>
      <c r="R1925" s="120" t="s">
        <v>255</v>
      </c>
      <c r="S1925" s="120" t="s">
        <v>3217</v>
      </c>
      <c r="T1925" s="120" t="s">
        <v>185</v>
      </c>
      <c r="U1925" s="120" t="s">
        <v>186</v>
      </c>
      <c r="V1925" s="120">
        <v>541</v>
      </c>
      <c r="W1925" s="120" t="s">
        <v>5880</v>
      </c>
      <c r="X1925" s="120">
        <v>351900092</v>
      </c>
      <c r="Y1925" s="120" t="s">
        <v>3218</v>
      </c>
      <c r="Z1925" s="120" t="s">
        <v>254</v>
      </c>
      <c r="AA1925" s="123">
        <v>42000</v>
      </c>
      <c r="AB1925" s="120" t="s">
        <v>197</v>
      </c>
      <c r="AC1925" s="120">
        <v>24</v>
      </c>
      <c r="AD1925" s="120" t="s">
        <v>192</v>
      </c>
      <c r="AE1925" s="120" t="s">
        <v>448</v>
      </c>
      <c r="AF1925" s="123">
        <v>2240</v>
      </c>
      <c r="AG1925" s="123">
        <v>2240</v>
      </c>
      <c r="AH1925" s="120" t="s">
        <v>5913</v>
      </c>
      <c r="AI1925" s="123">
        <v>35182.5</v>
      </c>
      <c r="AJ1925" s="123">
        <v>11857.5</v>
      </c>
      <c r="AK1925" s="123">
        <v>47040</v>
      </c>
      <c r="AL1925" s="123">
        <v>6817.5</v>
      </c>
      <c r="AM1925" s="123">
        <v>293.5</v>
      </c>
      <c r="AN1925" s="123">
        <v>7111</v>
      </c>
      <c r="AO1925" s="123">
        <v>0</v>
      </c>
      <c r="AP1925" s="123">
        <v>0</v>
      </c>
      <c r="AQ1925" s="123">
        <v>0</v>
      </c>
      <c r="AR1925" s="120">
        <v>21</v>
      </c>
      <c r="AS1925" s="120"/>
      <c r="AT1925" s="107" t="str">
        <f>VLOOKUP(X1925:X4182,'[8]Asset Classification'!$J$3:$S$2325,10,0)</f>
        <v>Standard</v>
      </c>
      <c r="AU1925" s="120"/>
      <c r="AV1925" s="120"/>
      <c r="AW1925" s="120"/>
      <c r="AX1925" s="120" t="s">
        <v>544</v>
      </c>
      <c r="AY1925" s="120" t="s">
        <v>545</v>
      </c>
      <c r="AZ1925" s="120"/>
      <c r="BA1925" s="120"/>
      <c r="BB1925" s="126"/>
      <c r="BC1925" s="110"/>
      <c r="BD1925" s="111"/>
      <c r="BE1925" s="111"/>
      <c r="BF1925" s="112"/>
      <c r="BG1925" s="111"/>
      <c r="BH1925" s="113"/>
      <c r="BI1925" s="111"/>
      <c r="BJ1925" s="111"/>
      <c r="BK1925" s="114"/>
      <c r="BL1925" s="122"/>
    </row>
    <row r="1926" spans="1:64" s="125" customFormat="1" ht="14.55" customHeight="1" x14ac:dyDescent="0.3">
      <c r="A1926" s="120">
        <v>1921</v>
      </c>
      <c r="B1926" s="120" t="s">
        <v>5879</v>
      </c>
      <c r="C1926" s="120" t="s">
        <v>178</v>
      </c>
      <c r="D1926" s="120" t="s">
        <v>850</v>
      </c>
      <c r="E1926" s="120" t="s">
        <v>851</v>
      </c>
      <c r="F1926" s="120" t="s">
        <v>852</v>
      </c>
      <c r="G1926" s="120" t="s">
        <v>853</v>
      </c>
      <c r="H1926" s="120" t="s">
        <v>854</v>
      </c>
      <c r="I1926" s="120">
        <v>40674</v>
      </c>
      <c r="J1926" s="120" t="s">
        <v>905</v>
      </c>
      <c r="K1926" s="120">
        <v>40674</v>
      </c>
      <c r="L1926" s="120" t="s">
        <v>906</v>
      </c>
      <c r="M1926" s="120" t="s">
        <v>907</v>
      </c>
      <c r="N1926" s="120">
        <v>62810</v>
      </c>
      <c r="O1926" s="120" t="s">
        <v>3215</v>
      </c>
      <c r="P1926" s="120">
        <v>626867</v>
      </c>
      <c r="Q1926" s="120" t="s">
        <v>3216</v>
      </c>
      <c r="R1926" s="120" t="s">
        <v>255</v>
      </c>
      <c r="S1926" s="120" t="s">
        <v>3219</v>
      </c>
      <c r="T1926" s="120" t="s">
        <v>185</v>
      </c>
      <c r="U1926" s="120" t="s">
        <v>186</v>
      </c>
      <c r="V1926" s="120">
        <v>541</v>
      </c>
      <c r="W1926" s="120" t="s">
        <v>5880</v>
      </c>
      <c r="X1926" s="120">
        <v>351900172</v>
      </c>
      <c r="Y1926" s="120" t="s">
        <v>3220</v>
      </c>
      <c r="Z1926" s="120" t="s">
        <v>254</v>
      </c>
      <c r="AA1926" s="123">
        <v>42000</v>
      </c>
      <c r="AB1926" s="120" t="s">
        <v>197</v>
      </c>
      <c r="AC1926" s="120">
        <v>24</v>
      </c>
      <c r="AD1926" s="120" t="s">
        <v>192</v>
      </c>
      <c r="AE1926" s="120" t="s">
        <v>448</v>
      </c>
      <c r="AF1926" s="123">
        <v>2240</v>
      </c>
      <c r="AG1926" s="123">
        <v>2240</v>
      </c>
      <c r="AH1926" s="120" t="s">
        <v>5911</v>
      </c>
      <c r="AI1926" s="123">
        <v>35182.5</v>
      </c>
      <c r="AJ1926" s="123">
        <v>11857.5</v>
      </c>
      <c r="AK1926" s="123">
        <v>47040</v>
      </c>
      <c r="AL1926" s="123">
        <v>6817.5</v>
      </c>
      <c r="AM1926" s="123">
        <v>293.5</v>
      </c>
      <c r="AN1926" s="123">
        <v>7111</v>
      </c>
      <c r="AO1926" s="123">
        <v>0</v>
      </c>
      <c r="AP1926" s="123">
        <v>0</v>
      </c>
      <c r="AQ1926" s="123">
        <v>0</v>
      </c>
      <c r="AR1926" s="120">
        <v>21</v>
      </c>
      <c r="AS1926" s="120"/>
      <c r="AT1926" s="107" t="str">
        <f>VLOOKUP(X1926:X4183,'[8]Asset Classification'!$J$3:$S$2325,10,0)</f>
        <v>Standard</v>
      </c>
      <c r="AU1926" s="120"/>
      <c r="AV1926" s="120"/>
      <c r="AW1926" s="120"/>
      <c r="AX1926" s="120" t="s">
        <v>544</v>
      </c>
      <c r="AY1926" s="120" t="s">
        <v>545</v>
      </c>
      <c r="AZ1926" s="120"/>
      <c r="BA1926" s="120"/>
      <c r="BB1926" s="126"/>
      <c r="BC1926" s="110"/>
      <c r="BD1926" s="111"/>
      <c r="BE1926" s="111"/>
      <c r="BF1926" s="112"/>
      <c r="BG1926" s="111"/>
      <c r="BH1926" s="113"/>
      <c r="BI1926" s="111"/>
      <c r="BJ1926" s="111"/>
      <c r="BK1926" s="114"/>
      <c r="BL1926" s="122"/>
    </row>
    <row r="1927" spans="1:64" s="125" customFormat="1" ht="14.55" customHeight="1" x14ac:dyDescent="0.3">
      <c r="A1927" s="120">
        <v>1922</v>
      </c>
      <c r="B1927" s="120" t="s">
        <v>5879</v>
      </c>
      <c r="C1927" s="120" t="s">
        <v>178</v>
      </c>
      <c r="D1927" s="120" t="s">
        <v>850</v>
      </c>
      <c r="E1927" s="120" t="s">
        <v>851</v>
      </c>
      <c r="F1927" s="120" t="s">
        <v>852</v>
      </c>
      <c r="G1927" s="120" t="s">
        <v>853</v>
      </c>
      <c r="H1927" s="120" t="s">
        <v>854</v>
      </c>
      <c r="I1927" s="120">
        <v>176391</v>
      </c>
      <c r="J1927" s="120" t="s">
        <v>889</v>
      </c>
      <c r="K1927" s="120">
        <v>176391</v>
      </c>
      <c r="L1927" s="120" t="s">
        <v>1187</v>
      </c>
      <c r="M1927" s="120" t="s">
        <v>1188</v>
      </c>
      <c r="N1927" s="120">
        <v>354678</v>
      </c>
      <c r="O1927" s="120" t="s">
        <v>2359</v>
      </c>
      <c r="P1927" s="120">
        <v>478065</v>
      </c>
      <c r="Q1927" s="120" t="s">
        <v>2360</v>
      </c>
      <c r="R1927" s="120" t="s">
        <v>255</v>
      </c>
      <c r="S1927" s="120" t="s">
        <v>3231</v>
      </c>
      <c r="T1927" s="120" t="s">
        <v>185</v>
      </c>
      <c r="U1927" s="120" t="s">
        <v>186</v>
      </c>
      <c r="V1927" s="120">
        <v>541</v>
      </c>
      <c r="W1927" s="120" t="s">
        <v>5880</v>
      </c>
      <c r="X1927" s="120">
        <v>351905997</v>
      </c>
      <c r="Y1927" s="120" t="s">
        <v>3232</v>
      </c>
      <c r="Z1927" s="120" t="s">
        <v>454</v>
      </c>
      <c r="AA1927" s="123">
        <v>42000</v>
      </c>
      <c r="AB1927" s="120" t="s">
        <v>194</v>
      </c>
      <c r="AC1927" s="120">
        <v>24</v>
      </c>
      <c r="AD1927" s="120" t="s">
        <v>192</v>
      </c>
      <c r="AE1927" s="120" t="s">
        <v>448</v>
      </c>
      <c r="AF1927" s="123">
        <v>2240</v>
      </c>
      <c r="AG1927" s="123">
        <v>2240</v>
      </c>
      <c r="AH1927" s="120" t="s">
        <v>5913</v>
      </c>
      <c r="AI1927" s="123">
        <v>34747.78</v>
      </c>
      <c r="AJ1927" s="123">
        <v>12292.22</v>
      </c>
      <c r="AK1927" s="123">
        <v>47040</v>
      </c>
      <c r="AL1927" s="123">
        <v>7252.22</v>
      </c>
      <c r="AM1927" s="123">
        <v>321.77999999999997</v>
      </c>
      <c r="AN1927" s="123">
        <v>7574</v>
      </c>
      <c r="AO1927" s="123">
        <v>0</v>
      </c>
      <c r="AP1927" s="123">
        <v>0</v>
      </c>
      <c r="AQ1927" s="123">
        <v>0</v>
      </c>
      <c r="AR1927" s="120">
        <v>21</v>
      </c>
      <c r="AS1927" s="120"/>
      <c r="AT1927" s="107" t="str">
        <f>VLOOKUP(X1927:X4184,'[8]Asset Classification'!$J$3:$S$2325,10,0)</f>
        <v>Standard</v>
      </c>
      <c r="AU1927" s="120"/>
      <c r="AV1927" s="120"/>
      <c r="AW1927" s="120"/>
      <c r="AX1927" s="120" t="s">
        <v>544</v>
      </c>
      <c r="AY1927" s="120" t="s">
        <v>545</v>
      </c>
      <c r="AZ1927" s="120"/>
      <c r="BA1927" s="120"/>
      <c r="BB1927" s="126"/>
      <c r="BC1927" s="110"/>
      <c r="BD1927" s="111"/>
      <c r="BE1927" s="111"/>
      <c r="BF1927" s="112"/>
      <c r="BG1927" s="111"/>
      <c r="BH1927" s="113"/>
      <c r="BI1927" s="111"/>
      <c r="BJ1927" s="111"/>
      <c r="BK1927" s="114"/>
      <c r="BL1927" s="122"/>
    </row>
    <row r="1928" spans="1:64" s="125" customFormat="1" ht="14.55" customHeight="1" x14ac:dyDescent="0.3">
      <c r="A1928" s="120">
        <v>1923</v>
      </c>
      <c r="B1928" s="120" t="s">
        <v>5879</v>
      </c>
      <c r="C1928" s="120" t="s">
        <v>178</v>
      </c>
      <c r="D1928" s="120" t="s">
        <v>850</v>
      </c>
      <c r="E1928" s="120" t="s">
        <v>851</v>
      </c>
      <c r="F1928" s="120" t="s">
        <v>852</v>
      </c>
      <c r="G1928" s="120" t="s">
        <v>853</v>
      </c>
      <c r="H1928" s="120" t="s">
        <v>854</v>
      </c>
      <c r="I1928" s="120">
        <v>40668</v>
      </c>
      <c r="J1928" s="120" t="s">
        <v>854</v>
      </c>
      <c r="K1928" s="120">
        <v>40668</v>
      </c>
      <c r="L1928" s="120" t="s">
        <v>1019</v>
      </c>
      <c r="M1928" s="120" t="s">
        <v>1020</v>
      </c>
      <c r="N1928" s="120">
        <v>62821</v>
      </c>
      <c r="O1928" s="120" t="s">
        <v>3130</v>
      </c>
      <c r="P1928" s="120">
        <v>631028</v>
      </c>
      <c r="Q1928" s="120" t="s">
        <v>3241</v>
      </c>
      <c r="R1928" s="120" t="s">
        <v>255</v>
      </c>
      <c r="S1928" s="120" t="s">
        <v>3246</v>
      </c>
      <c r="T1928" s="120" t="s">
        <v>185</v>
      </c>
      <c r="U1928" s="120" t="s">
        <v>186</v>
      </c>
      <c r="V1928" s="120">
        <v>541</v>
      </c>
      <c r="W1928" s="120" t="s">
        <v>5880</v>
      </c>
      <c r="X1928" s="120">
        <v>351927557</v>
      </c>
      <c r="Y1928" s="120" t="s">
        <v>3247</v>
      </c>
      <c r="Z1928" s="120" t="s">
        <v>450</v>
      </c>
      <c r="AA1928" s="123">
        <v>42000</v>
      </c>
      <c r="AB1928" s="120" t="s">
        <v>3132</v>
      </c>
      <c r="AC1928" s="120">
        <v>24</v>
      </c>
      <c r="AD1928" s="120" t="s">
        <v>192</v>
      </c>
      <c r="AE1928" s="120" t="s">
        <v>362</v>
      </c>
      <c r="AF1928" s="123">
        <v>2240</v>
      </c>
      <c r="AG1928" s="123">
        <v>2240</v>
      </c>
      <c r="AH1928" s="120" t="s">
        <v>5888</v>
      </c>
      <c r="AI1928" s="123">
        <v>35008.57</v>
      </c>
      <c r="AJ1928" s="123">
        <v>12031.43</v>
      </c>
      <c r="AK1928" s="123">
        <v>47040</v>
      </c>
      <c r="AL1928" s="123">
        <v>6991.43</v>
      </c>
      <c r="AM1928" s="123">
        <v>304.57</v>
      </c>
      <c r="AN1928" s="123">
        <v>7296</v>
      </c>
      <c r="AO1928" s="123">
        <v>0</v>
      </c>
      <c r="AP1928" s="123">
        <v>0</v>
      </c>
      <c r="AQ1928" s="123">
        <v>0</v>
      </c>
      <c r="AR1928" s="120">
        <v>21</v>
      </c>
      <c r="AS1928" s="120"/>
      <c r="AT1928" s="107" t="str">
        <f>VLOOKUP(X1928:X4185,'[8]Asset Classification'!$J$3:$S$2325,10,0)</f>
        <v>Standard</v>
      </c>
      <c r="AU1928" s="120"/>
      <c r="AV1928" s="120"/>
      <c r="AW1928" s="120"/>
      <c r="AX1928" s="120" t="s">
        <v>544</v>
      </c>
      <c r="AY1928" s="120" t="s">
        <v>545</v>
      </c>
      <c r="AZ1928" s="120"/>
      <c r="BA1928" s="120"/>
      <c r="BB1928" s="126"/>
      <c r="BC1928" s="110"/>
      <c r="BD1928" s="111"/>
      <c r="BE1928" s="111"/>
      <c r="BF1928" s="112"/>
      <c r="BG1928" s="111"/>
      <c r="BH1928" s="113"/>
      <c r="BI1928" s="111"/>
      <c r="BJ1928" s="111"/>
      <c r="BK1928" s="114"/>
      <c r="BL1928" s="122"/>
    </row>
    <row r="1929" spans="1:64" s="125" customFormat="1" ht="14.55" customHeight="1" x14ac:dyDescent="0.3">
      <c r="A1929" s="120">
        <v>1924</v>
      </c>
      <c r="B1929" s="120" t="s">
        <v>5879</v>
      </c>
      <c r="C1929" s="120" t="s">
        <v>178</v>
      </c>
      <c r="D1929" s="120" t="s">
        <v>850</v>
      </c>
      <c r="E1929" s="120" t="s">
        <v>851</v>
      </c>
      <c r="F1929" s="120" t="s">
        <v>852</v>
      </c>
      <c r="G1929" s="120" t="s">
        <v>853</v>
      </c>
      <c r="H1929" s="120" t="s">
        <v>854</v>
      </c>
      <c r="I1929" s="120">
        <v>40699</v>
      </c>
      <c r="J1929" s="120" t="s">
        <v>2253</v>
      </c>
      <c r="K1929" s="120">
        <v>40699</v>
      </c>
      <c r="L1929" s="120" t="s">
        <v>1019</v>
      </c>
      <c r="M1929" s="120" t="s">
        <v>1020</v>
      </c>
      <c r="N1929" s="120">
        <v>382197</v>
      </c>
      <c r="O1929" s="120" t="s">
        <v>3164</v>
      </c>
      <c r="P1929" s="120">
        <v>625657</v>
      </c>
      <c r="Q1929" s="120" t="s">
        <v>3165</v>
      </c>
      <c r="R1929" s="120" t="s">
        <v>255</v>
      </c>
      <c r="S1929" s="120" t="s">
        <v>3258</v>
      </c>
      <c r="T1929" s="120" t="s">
        <v>180</v>
      </c>
      <c r="U1929" s="120" t="s">
        <v>186</v>
      </c>
      <c r="V1929" s="120">
        <v>541</v>
      </c>
      <c r="W1929" s="120" t="s">
        <v>5880</v>
      </c>
      <c r="X1929" s="120">
        <v>351943283</v>
      </c>
      <c r="Y1929" s="120" t="s">
        <v>3259</v>
      </c>
      <c r="Z1929" s="120" t="s">
        <v>450</v>
      </c>
      <c r="AA1929" s="123">
        <v>42000</v>
      </c>
      <c r="AB1929" s="120" t="s">
        <v>197</v>
      </c>
      <c r="AC1929" s="120">
        <v>24</v>
      </c>
      <c r="AD1929" s="120" t="s">
        <v>192</v>
      </c>
      <c r="AE1929" s="120" t="s">
        <v>447</v>
      </c>
      <c r="AF1929" s="123">
        <v>2240</v>
      </c>
      <c r="AG1929" s="123">
        <v>2240</v>
      </c>
      <c r="AH1929" s="120" t="s">
        <v>5909</v>
      </c>
      <c r="AI1929" s="123">
        <v>34878.19</v>
      </c>
      <c r="AJ1929" s="123">
        <v>12161.81</v>
      </c>
      <c r="AK1929" s="123">
        <v>47040</v>
      </c>
      <c r="AL1929" s="123">
        <v>7121.81</v>
      </c>
      <c r="AM1929" s="123">
        <v>313.19</v>
      </c>
      <c r="AN1929" s="123">
        <v>7435</v>
      </c>
      <c r="AO1929" s="123">
        <v>0</v>
      </c>
      <c r="AP1929" s="123">
        <v>0</v>
      </c>
      <c r="AQ1929" s="123">
        <v>0</v>
      </c>
      <c r="AR1929" s="120">
        <v>21</v>
      </c>
      <c r="AS1929" s="120"/>
      <c r="AT1929" s="107" t="str">
        <f>VLOOKUP(X1929:X4186,'[8]Asset Classification'!$J$3:$S$2325,10,0)</f>
        <v>Standard</v>
      </c>
      <c r="AU1929" s="120"/>
      <c r="AV1929" s="120"/>
      <c r="AW1929" s="120"/>
      <c r="AX1929" s="120" t="s">
        <v>544</v>
      </c>
      <c r="AY1929" s="120" t="s">
        <v>545</v>
      </c>
      <c r="AZ1929" s="120"/>
      <c r="BA1929" s="120"/>
      <c r="BB1929" s="126"/>
      <c r="BC1929" s="110"/>
      <c r="BD1929" s="111"/>
      <c r="BE1929" s="111"/>
      <c r="BF1929" s="112"/>
      <c r="BG1929" s="111"/>
      <c r="BH1929" s="113"/>
      <c r="BI1929" s="111"/>
      <c r="BJ1929" s="111"/>
      <c r="BK1929" s="114"/>
      <c r="BL1929" s="122"/>
    </row>
    <row r="1930" spans="1:64" s="125" customFormat="1" ht="14.55" customHeight="1" x14ac:dyDescent="0.3">
      <c r="A1930" s="120">
        <v>1925</v>
      </c>
      <c r="B1930" s="120" t="s">
        <v>5879</v>
      </c>
      <c r="C1930" s="120" t="s">
        <v>178</v>
      </c>
      <c r="D1930" s="120" t="s">
        <v>850</v>
      </c>
      <c r="E1930" s="120" t="s">
        <v>851</v>
      </c>
      <c r="F1930" s="120" t="s">
        <v>852</v>
      </c>
      <c r="G1930" s="120" t="s">
        <v>853</v>
      </c>
      <c r="H1930" s="120" t="s">
        <v>854</v>
      </c>
      <c r="I1930" s="120">
        <v>40671</v>
      </c>
      <c r="J1930" s="120" t="s">
        <v>1132</v>
      </c>
      <c r="K1930" s="120">
        <v>40671</v>
      </c>
      <c r="L1930" s="120" t="s">
        <v>890</v>
      </c>
      <c r="M1930" s="120" t="s">
        <v>891</v>
      </c>
      <c r="N1930" s="120">
        <v>348453</v>
      </c>
      <c r="O1930" s="120" t="s">
        <v>3084</v>
      </c>
      <c r="P1930" s="120">
        <v>91478</v>
      </c>
      <c r="Q1930" s="120" t="s">
        <v>3085</v>
      </c>
      <c r="R1930" s="120" t="s">
        <v>255</v>
      </c>
      <c r="S1930" s="120" t="s">
        <v>3262</v>
      </c>
      <c r="T1930" s="120" t="s">
        <v>185</v>
      </c>
      <c r="U1930" s="120" t="s">
        <v>186</v>
      </c>
      <c r="V1930" s="120">
        <v>541</v>
      </c>
      <c r="W1930" s="120" t="s">
        <v>5880</v>
      </c>
      <c r="X1930" s="120">
        <v>351947509</v>
      </c>
      <c r="Y1930" s="120" t="s">
        <v>3263</v>
      </c>
      <c r="Z1930" s="120" t="s">
        <v>455</v>
      </c>
      <c r="AA1930" s="123">
        <v>42000</v>
      </c>
      <c r="AB1930" s="120" t="s">
        <v>189</v>
      </c>
      <c r="AC1930" s="120">
        <v>24</v>
      </c>
      <c r="AD1930" s="120" t="s">
        <v>192</v>
      </c>
      <c r="AE1930" s="120" t="s">
        <v>447</v>
      </c>
      <c r="AF1930" s="123">
        <v>2240</v>
      </c>
      <c r="AG1930" s="123">
        <v>2240</v>
      </c>
      <c r="AH1930" s="120" t="s">
        <v>5911</v>
      </c>
      <c r="AI1930" s="123">
        <v>35008.57</v>
      </c>
      <c r="AJ1930" s="123">
        <v>12031.43</v>
      </c>
      <c r="AK1930" s="123">
        <v>47040</v>
      </c>
      <c r="AL1930" s="123">
        <v>6991.43</v>
      </c>
      <c r="AM1930" s="123">
        <v>304.57</v>
      </c>
      <c r="AN1930" s="123">
        <v>7296</v>
      </c>
      <c r="AO1930" s="123">
        <v>0</v>
      </c>
      <c r="AP1930" s="123">
        <v>0</v>
      </c>
      <c r="AQ1930" s="123">
        <v>0</v>
      </c>
      <c r="AR1930" s="120">
        <v>21</v>
      </c>
      <c r="AS1930" s="120"/>
      <c r="AT1930" s="107" t="str">
        <f>VLOOKUP(X1930:X4187,'[8]Asset Classification'!$J$3:$S$2325,10,0)</f>
        <v>Standard</v>
      </c>
      <c r="AU1930" s="120"/>
      <c r="AV1930" s="120"/>
      <c r="AW1930" s="120"/>
      <c r="AX1930" s="120" t="s">
        <v>544</v>
      </c>
      <c r="AY1930" s="120" t="s">
        <v>545</v>
      </c>
      <c r="AZ1930" s="120"/>
      <c r="BA1930" s="120"/>
      <c r="BB1930" s="126"/>
      <c r="BC1930" s="110"/>
      <c r="BD1930" s="111"/>
      <c r="BE1930" s="111"/>
      <c r="BF1930" s="112"/>
      <c r="BG1930" s="111"/>
      <c r="BH1930" s="113"/>
      <c r="BI1930" s="111"/>
      <c r="BJ1930" s="111"/>
      <c r="BK1930" s="114"/>
      <c r="BL1930" s="122"/>
    </row>
    <row r="1931" spans="1:64" s="125" customFormat="1" ht="14.55" customHeight="1" x14ac:dyDescent="0.3">
      <c r="A1931" s="120">
        <v>1926</v>
      </c>
      <c r="B1931" s="120" t="s">
        <v>5879</v>
      </c>
      <c r="C1931" s="120" t="s">
        <v>178</v>
      </c>
      <c r="D1931" s="120" t="s">
        <v>850</v>
      </c>
      <c r="E1931" s="120" t="s">
        <v>851</v>
      </c>
      <c r="F1931" s="120" t="s">
        <v>852</v>
      </c>
      <c r="G1931" s="120" t="s">
        <v>853</v>
      </c>
      <c r="H1931" s="120" t="s">
        <v>854</v>
      </c>
      <c r="I1931" s="120">
        <v>40699</v>
      </c>
      <c r="J1931" s="120" t="s">
        <v>2253</v>
      </c>
      <c r="K1931" s="120">
        <v>40699</v>
      </c>
      <c r="L1931" s="120" t="s">
        <v>1019</v>
      </c>
      <c r="M1931" s="120" t="s">
        <v>1020</v>
      </c>
      <c r="N1931" s="120">
        <v>382197</v>
      </c>
      <c r="O1931" s="120" t="s">
        <v>3130</v>
      </c>
      <c r="P1931" s="120">
        <v>625309</v>
      </c>
      <c r="Q1931" s="120" t="s">
        <v>3149</v>
      </c>
      <c r="R1931" s="120" t="s">
        <v>255</v>
      </c>
      <c r="S1931" s="120" t="s">
        <v>3264</v>
      </c>
      <c r="T1931" s="120" t="s">
        <v>180</v>
      </c>
      <c r="U1931" s="120" t="s">
        <v>186</v>
      </c>
      <c r="V1931" s="120">
        <v>541</v>
      </c>
      <c r="W1931" s="120" t="s">
        <v>5880</v>
      </c>
      <c r="X1931" s="120">
        <v>351963229</v>
      </c>
      <c r="Y1931" s="120" t="s">
        <v>3265</v>
      </c>
      <c r="Z1931" s="120" t="s">
        <v>268</v>
      </c>
      <c r="AA1931" s="123">
        <v>42000</v>
      </c>
      <c r="AB1931" s="120" t="s">
        <v>3132</v>
      </c>
      <c r="AC1931" s="120">
        <v>24</v>
      </c>
      <c r="AD1931" s="120" t="s">
        <v>192</v>
      </c>
      <c r="AE1931" s="120" t="s">
        <v>362</v>
      </c>
      <c r="AF1931" s="123">
        <v>2240</v>
      </c>
      <c r="AG1931" s="123">
        <v>2240</v>
      </c>
      <c r="AH1931" s="120" t="s">
        <v>5909</v>
      </c>
      <c r="AI1931" s="123">
        <v>35095.5</v>
      </c>
      <c r="AJ1931" s="123">
        <v>11944.5</v>
      </c>
      <c r="AK1931" s="123">
        <v>47040</v>
      </c>
      <c r="AL1931" s="123">
        <v>6904.5</v>
      </c>
      <c r="AM1931" s="123">
        <v>299.5</v>
      </c>
      <c r="AN1931" s="123">
        <v>7204</v>
      </c>
      <c r="AO1931" s="123">
        <v>0</v>
      </c>
      <c r="AP1931" s="123">
        <v>0</v>
      </c>
      <c r="AQ1931" s="123">
        <v>0</v>
      </c>
      <c r="AR1931" s="120">
        <v>21</v>
      </c>
      <c r="AS1931" s="120"/>
      <c r="AT1931" s="107" t="str">
        <f>VLOOKUP(X1931:X4188,'[8]Asset Classification'!$J$3:$S$2325,10,0)</f>
        <v>Standard</v>
      </c>
      <c r="AU1931" s="120"/>
      <c r="AV1931" s="120"/>
      <c r="AW1931" s="120"/>
      <c r="AX1931" s="120" t="s">
        <v>544</v>
      </c>
      <c r="AY1931" s="120" t="s">
        <v>545</v>
      </c>
      <c r="AZ1931" s="120"/>
      <c r="BA1931" s="120"/>
      <c r="BB1931" s="126"/>
      <c r="BC1931" s="110"/>
      <c r="BD1931" s="111"/>
      <c r="BE1931" s="111"/>
      <c r="BF1931" s="112"/>
      <c r="BG1931" s="111"/>
      <c r="BH1931" s="113"/>
      <c r="BI1931" s="111"/>
      <c r="BJ1931" s="111"/>
      <c r="BK1931" s="114"/>
      <c r="BL1931" s="122"/>
    </row>
    <row r="1932" spans="1:64" s="125" customFormat="1" ht="14.55" customHeight="1" x14ac:dyDescent="0.3">
      <c r="A1932" s="120">
        <v>1927</v>
      </c>
      <c r="B1932" s="120" t="s">
        <v>5879</v>
      </c>
      <c r="C1932" s="120" t="s">
        <v>178</v>
      </c>
      <c r="D1932" s="120" t="s">
        <v>850</v>
      </c>
      <c r="E1932" s="120" t="s">
        <v>851</v>
      </c>
      <c r="F1932" s="120" t="s">
        <v>852</v>
      </c>
      <c r="G1932" s="120" t="s">
        <v>853</v>
      </c>
      <c r="H1932" s="120" t="s">
        <v>854</v>
      </c>
      <c r="I1932" s="120">
        <v>40734</v>
      </c>
      <c r="J1932" s="120" t="s">
        <v>1693</v>
      </c>
      <c r="K1932" s="120">
        <v>40734</v>
      </c>
      <c r="L1932" s="120" t="s">
        <v>855</v>
      </c>
      <c r="M1932" s="120" t="s">
        <v>856</v>
      </c>
      <c r="N1932" s="120">
        <v>370151</v>
      </c>
      <c r="O1932" s="120" t="s">
        <v>2650</v>
      </c>
      <c r="P1932" s="120">
        <v>432277</v>
      </c>
      <c r="Q1932" s="120" t="s">
        <v>2651</v>
      </c>
      <c r="R1932" s="120" t="s">
        <v>255</v>
      </c>
      <c r="S1932" s="120" t="s">
        <v>3272</v>
      </c>
      <c r="T1932" s="120" t="s">
        <v>185</v>
      </c>
      <c r="U1932" s="120" t="s">
        <v>547</v>
      </c>
      <c r="V1932" s="120">
        <v>541</v>
      </c>
      <c r="W1932" s="120" t="s">
        <v>5920</v>
      </c>
      <c r="X1932" s="120">
        <v>351986195</v>
      </c>
      <c r="Y1932" s="120" t="s">
        <v>3273</v>
      </c>
      <c r="Z1932" s="120" t="s">
        <v>457</v>
      </c>
      <c r="AA1932" s="123">
        <v>42000</v>
      </c>
      <c r="AB1932" s="120" t="s">
        <v>197</v>
      </c>
      <c r="AC1932" s="120">
        <v>24</v>
      </c>
      <c r="AD1932" s="120" t="s">
        <v>192</v>
      </c>
      <c r="AE1932" s="120" t="s">
        <v>328</v>
      </c>
      <c r="AF1932" s="123">
        <v>2240</v>
      </c>
      <c r="AG1932" s="123">
        <v>2240</v>
      </c>
      <c r="AH1932" s="120" t="s">
        <v>5895</v>
      </c>
      <c r="AI1932" s="123">
        <v>35138.980000000003</v>
      </c>
      <c r="AJ1932" s="123">
        <v>11901.02</v>
      </c>
      <c r="AK1932" s="123">
        <v>47040</v>
      </c>
      <c r="AL1932" s="123">
        <v>6861.02</v>
      </c>
      <c r="AM1932" s="123">
        <v>296.98</v>
      </c>
      <c r="AN1932" s="123">
        <v>7158</v>
      </c>
      <c r="AO1932" s="123">
        <v>0</v>
      </c>
      <c r="AP1932" s="123">
        <v>0</v>
      </c>
      <c r="AQ1932" s="123">
        <v>0</v>
      </c>
      <c r="AR1932" s="120">
        <v>21</v>
      </c>
      <c r="AS1932" s="120"/>
      <c r="AT1932" s="107" t="str">
        <f>VLOOKUP(X1932:X4189,'[8]Asset Classification'!$J$3:$S$2325,10,0)</f>
        <v>Standard</v>
      </c>
      <c r="AU1932" s="120"/>
      <c r="AV1932" s="120"/>
      <c r="AW1932" s="120"/>
      <c r="AX1932" s="120" t="s">
        <v>544</v>
      </c>
      <c r="AY1932" s="120" t="s">
        <v>545</v>
      </c>
      <c r="AZ1932" s="120"/>
      <c r="BA1932" s="120"/>
      <c r="BB1932" s="126"/>
      <c r="BC1932" s="110"/>
      <c r="BD1932" s="111"/>
      <c r="BE1932" s="111"/>
      <c r="BF1932" s="112"/>
      <c r="BG1932" s="111"/>
      <c r="BH1932" s="113"/>
      <c r="BI1932" s="111"/>
      <c r="BJ1932" s="111"/>
      <c r="BK1932" s="114"/>
      <c r="BL1932" s="122"/>
    </row>
    <row r="1933" spans="1:64" s="125" customFormat="1" ht="14.55" customHeight="1" x14ac:dyDescent="0.3">
      <c r="A1933" s="120">
        <v>1928</v>
      </c>
      <c r="B1933" s="120" t="s">
        <v>5879</v>
      </c>
      <c r="C1933" s="120" t="s">
        <v>178</v>
      </c>
      <c r="D1933" s="120" t="s">
        <v>850</v>
      </c>
      <c r="E1933" s="120" t="s">
        <v>851</v>
      </c>
      <c r="F1933" s="120" t="s">
        <v>852</v>
      </c>
      <c r="G1933" s="120" t="s">
        <v>853</v>
      </c>
      <c r="H1933" s="120" t="s">
        <v>854</v>
      </c>
      <c r="I1933" s="120">
        <v>40735</v>
      </c>
      <c r="J1933" s="120" t="s">
        <v>915</v>
      </c>
      <c r="K1933" s="120">
        <v>40735</v>
      </c>
      <c r="L1933" s="120" t="s">
        <v>916</v>
      </c>
      <c r="M1933" s="120" t="s">
        <v>917</v>
      </c>
      <c r="N1933" s="120">
        <v>347438</v>
      </c>
      <c r="O1933" s="120" t="s">
        <v>3276</v>
      </c>
      <c r="P1933" s="120">
        <v>91474</v>
      </c>
      <c r="Q1933" s="120" t="s">
        <v>3277</v>
      </c>
      <c r="R1933" s="120" t="s">
        <v>255</v>
      </c>
      <c r="S1933" s="120" t="s">
        <v>3278</v>
      </c>
      <c r="T1933" s="120" t="s">
        <v>180</v>
      </c>
      <c r="U1933" s="120" t="s">
        <v>186</v>
      </c>
      <c r="V1933" s="120">
        <v>541</v>
      </c>
      <c r="W1933" s="120" t="s">
        <v>5880</v>
      </c>
      <c r="X1933" s="120">
        <v>351996162</v>
      </c>
      <c r="Y1933" s="120" t="s">
        <v>3279</v>
      </c>
      <c r="Z1933" s="120" t="s">
        <v>254</v>
      </c>
      <c r="AA1933" s="123">
        <v>42000</v>
      </c>
      <c r="AB1933" s="120" t="s">
        <v>194</v>
      </c>
      <c r="AC1933" s="120">
        <v>24</v>
      </c>
      <c r="AD1933" s="120" t="s">
        <v>192</v>
      </c>
      <c r="AE1933" s="120" t="s">
        <v>447</v>
      </c>
      <c r="AF1933" s="123">
        <v>2240</v>
      </c>
      <c r="AG1933" s="123">
        <v>2240</v>
      </c>
      <c r="AH1933" s="120" t="s">
        <v>5915</v>
      </c>
      <c r="AI1933" s="123">
        <v>35390.31</v>
      </c>
      <c r="AJ1933" s="123">
        <v>11649.69</v>
      </c>
      <c r="AK1933" s="123">
        <v>47040</v>
      </c>
      <c r="AL1933" s="123">
        <v>6609.69</v>
      </c>
      <c r="AM1933" s="123">
        <v>269.31</v>
      </c>
      <c r="AN1933" s="123">
        <v>6879</v>
      </c>
      <c r="AO1933" s="123">
        <v>0</v>
      </c>
      <c r="AP1933" s="123">
        <v>0</v>
      </c>
      <c r="AQ1933" s="123">
        <v>0</v>
      </c>
      <c r="AR1933" s="120">
        <v>21</v>
      </c>
      <c r="AS1933" s="120"/>
      <c r="AT1933" s="107" t="str">
        <f>VLOOKUP(X1933:X4190,'[8]Asset Classification'!$J$3:$S$2325,10,0)</f>
        <v>Standard</v>
      </c>
      <c r="AU1933" s="120"/>
      <c r="AV1933" s="120"/>
      <c r="AW1933" s="120"/>
      <c r="AX1933" s="120" t="s">
        <v>544</v>
      </c>
      <c r="AY1933" s="120" t="s">
        <v>545</v>
      </c>
      <c r="AZ1933" s="120"/>
      <c r="BA1933" s="120"/>
      <c r="BB1933" s="126"/>
      <c r="BC1933" s="110"/>
      <c r="BD1933" s="111"/>
      <c r="BE1933" s="111"/>
      <c r="BF1933" s="112"/>
      <c r="BG1933" s="111"/>
      <c r="BH1933" s="113"/>
      <c r="BI1933" s="111"/>
      <c r="BJ1933" s="111"/>
      <c r="BK1933" s="114"/>
      <c r="BL1933" s="122"/>
    </row>
    <row r="1934" spans="1:64" s="125" customFormat="1" ht="14.55" customHeight="1" x14ac:dyDescent="0.3">
      <c r="A1934" s="120">
        <v>1929</v>
      </c>
      <c r="B1934" s="120" t="s">
        <v>5879</v>
      </c>
      <c r="C1934" s="120" t="s">
        <v>178</v>
      </c>
      <c r="D1934" s="120" t="s">
        <v>850</v>
      </c>
      <c r="E1934" s="120" t="s">
        <v>851</v>
      </c>
      <c r="F1934" s="120" t="s">
        <v>852</v>
      </c>
      <c r="G1934" s="120" t="s">
        <v>853</v>
      </c>
      <c r="H1934" s="120" t="s">
        <v>854</v>
      </c>
      <c r="I1934" s="120">
        <v>168143</v>
      </c>
      <c r="J1934" s="120" t="s">
        <v>854</v>
      </c>
      <c r="K1934" s="120">
        <v>168143</v>
      </c>
      <c r="L1934" s="120" t="s">
        <v>883</v>
      </c>
      <c r="M1934" s="120" t="s">
        <v>884</v>
      </c>
      <c r="N1934" s="120">
        <v>352365</v>
      </c>
      <c r="O1934" s="120" t="s">
        <v>3282</v>
      </c>
      <c r="P1934" s="120">
        <v>91503</v>
      </c>
      <c r="Q1934" s="120" t="s">
        <v>3283</v>
      </c>
      <c r="R1934" s="120" t="s">
        <v>255</v>
      </c>
      <c r="S1934" s="120" t="s">
        <v>3284</v>
      </c>
      <c r="T1934" s="120" t="s">
        <v>185</v>
      </c>
      <c r="U1934" s="120" t="s">
        <v>186</v>
      </c>
      <c r="V1934" s="120">
        <v>541</v>
      </c>
      <c r="W1934" s="120" t="s">
        <v>5880</v>
      </c>
      <c r="X1934" s="120">
        <v>352010413</v>
      </c>
      <c r="Y1934" s="120" t="s">
        <v>3285</v>
      </c>
      <c r="Z1934" s="120" t="s">
        <v>456</v>
      </c>
      <c r="AA1934" s="123">
        <v>52000</v>
      </c>
      <c r="AB1934" s="120" t="s">
        <v>194</v>
      </c>
      <c r="AC1934" s="120">
        <v>24</v>
      </c>
      <c r="AD1934" s="120" t="s">
        <v>190</v>
      </c>
      <c r="AE1934" s="120" t="s">
        <v>447</v>
      </c>
      <c r="AF1934" s="123">
        <v>2780</v>
      </c>
      <c r="AG1934" s="123">
        <v>2780</v>
      </c>
      <c r="AH1934" s="120" t="s">
        <v>5913</v>
      </c>
      <c r="AI1934" s="123">
        <v>43775.06</v>
      </c>
      <c r="AJ1934" s="123">
        <v>14604.94</v>
      </c>
      <c r="AK1934" s="123">
        <v>58380</v>
      </c>
      <c r="AL1934" s="123">
        <v>8224.94</v>
      </c>
      <c r="AM1934" s="123">
        <v>336.06</v>
      </c>
      <c r="AN1934" s="123">
        <v>8561</v>
      </c>
      <c r="AO1934" s="123">
        <v>0</v>
      </c>
      <c r="AP1934" s="123">
        <v>0</v>
      </c>
      <c r="AQ1934" s="123">
        <v>0</v>
      </c>
      <c r="AR1934" s="120">
        <v>21</v>
      </c>
      <c r="AS1934" s="120"/>
      <c r="AT1934" s="107" t="str">
        <f>VLOOKUP(X1934:X4191,'[8]Asset Classification'!$J$3:$S$2325,10,0)</f>
        <v>Standard</v>
      </c>
      <c r="AU1934" s="120"/>
      <c r="AV1934" s="120"/>
      <c r="AW1934" s="120"/>
      <c r="AX1934" s="120" t="s">
        <v>544</v>
      </c>
      <c r="AY1934" s="120" t="s">
        <v>545</v>
      </c>
      <c r="AZ1934" s="120"/>
      <c r="BA1934" s="120"/>
      <c r="BB1934" s="126"/>
      <c r="BC1934" s="110"/>
      <c r="BD1934" s="111"/>
      <c r="BE1934" s="111"/>
      <c r="BF1934" s="112"/>
      <c r="BG1934" s="111"/>
      <c r="BH1934" s="113"/>
      <c r="BI1934" s="111"/>
      <c r="BJ1934" s="111"/>
      <c r="BK1934" s="114"/>
      <c r="BL1934" s="122"/>
    </row>
    <row r="1935" spans="1:64" s="125" customFormat="1" ht="14.55" customHeight="1" x14ac:dyDescent="0.3">
      <c r="A1935" s="120">
        <v>1930</v>
      </c>
      <c r="B1935" s="120" t="s">
        <v>5879</v>
      </c>
      <c r="C1935" s="120" t="s">
        <v>178</v>
      </c>
      <c r="D1935" s="120" t="s">
        <v>850</v>
      </c>
      <c r="E1935" s="120" t="s">
        <v>851</v>
      </c>
      <c r="F1935" s="120" t="s">
        <v>852</v>
      </c>
      <c r="G1935" s="120" t="s">
        <v>853</v>
      </c>
      <c r="H1935" s="120" t="s">
        <v>854</v>
      </c>
      <c r="I1935" s="120">
        <v>40674</v>
      </c>
      <c r="J1935" s="120" t="s">
        <v>905</v>
      </c>
      <c r="K1935" s="120">
        <v>40674</v>
      </c>
      <c r="L1935" s="120" t="s">
        <v>906</v>
      </c>
      <c r="M1935" s="120" t="s">
        <v>907</v>
      </c>
      <c r="N1935" s="120">
        <v>62810</v>
      </c>
      <c r="O1935" s="120" t="s">
        <v>3276</v>
      </c>
      <c r="P1935" s="120">
        <v>91474</v>
      </c>
      <c r="Q1935" s="120" t="s">
        <v>3277</v>
      </c>
      <c r="R1935" s="120" t="s">
        <v>255</v>
      </c>
      <c r="S1935" s="120" t="s">
        <v>3286</v>
      </c>
      <c r="T1935" s="120" t="s">
        <v>298</v>
      </c>
      <c r="U1935" s="120" t="s">
        <v>181</v>
      </c>
      <c r="V1935" s="120">
        <v>541</v>
      </c>
      <c r="W1935" s="120" t="s">
        <v>5880</v>
      </c>
      <c r="X1935" s="120">
        <v>352010937</v>
      </c>
      <c r="Y1935" s="120" t="s">
        <v>3287</v>
      </c>
      <c r="Z1935" s="120" t="s">
        <v>456</v>
      </c>
      <c r="AA1935" s="123">
        <v>52000</v>
      </c>
      <c r="AB1935" s="120" t="s">
        <v>194</v>
      </c>
      <c r="AC1935" s="120">
        <v>24</v>
      </c>
      <c r="AD1935" s="120" t="s">
        <v>190</v>
      </c>
      <c r="AE1935" s="120" t="s">
        <v>447</v>
      </c>
      <c r="AF1935" s="123">
        <v>2780</v>
      </c>
      <c r="AG1935" s="123">
        <v>2780</v>
      </c>
      <c r="AH1935" s="120" t="s">
        <v>5913</v>
      </c>
      <c r="AI1935" s="123">
        <v>43775.06</v>
      </c>
      <c r="AJ1935" s="123">
        <v>14604.94</v>
      </c>
      <c r="AK1935" s="123">
        <v>58380</v>
      </c>
      <c r="AL1935" s="123">
        <v>8224.94</v>
      </c>
      <c r="AM1935" s="123">
        <v>336.06</v>
      </c>
      <c r="AN1935" s="123">
        <v>8561</v>
      </c>
      <c r="AO1935" s="123">
        <v>0</v>
      </c>
      <c r="AP1935" s="123">
        <v>0</v>
      </c>
      <c r="AQ1935" s="123">
        <v>0</v>
      </c>
      <c r="AR1935" s="120">
        <v>21</v>
      </c>
      <c r="AS1935" s="120"/>
      <c r="AT1935" s="107" t="str">
        <f>VLOOKUP(X1935:X4192,'[8]Asset Classification'!$J$3:$S$2325,10,0)</f>
        <v>Standard</v>
      </c>
      <c r="AU1935" s="120"/>
      <c r="AV1935" s="120"/>
      <c r="AW1935" s="120"/>
      <c r="AX1935" s="120" t="s">
        <v>544</v>
      </c>
      <c r="AY1935" s="120" t="s">
        <v>545</v>
      </c>
      <c r="AZ1935" s="120"/>
      <c r="BA1935" s="120"/>
      <c r="BB1935" s="126"/>
      <c r="BC1935" s="110"/>
      <c r="BD1935" s="111"/>
      <c r="BE1935" s="111"/>
      <c r="BF1935" s="112"/>
      <c r="BG1935" s="111"/>
      <c r="BH1935" s="113"/>
      <c r="BI1935" s="111"/>
      <c r="BJ1935" s="111"/>
      <c r="BK1935" s="114"/>
      <c r="BL1935" s="122"/>
    </row>
    <row r="1936" spans="1:64" s="125" customFormat="1" ht="14.55" customHeight="1" x14ac:dyDescent="0.3">
      <c r="A1936" s="120">
        <v>1931</v>
      </c>
      <c r="B1936" s="120" t="s">
        <v>5879</v>
      </c>
      <c r="C1936" s="120" t="s">
        <v>178</v>
      </c>
      <c r="D1936" s="120" t="s">
        <v>850</v>
      </c>
      <c r="E1936" s="120" t="s">
        <v>851</v>
      </c>
      <c r="F1936" s="120" t="s">
        <v>852</v>
      </c>
      <c r="G1936" s="120" t="s">
        <v>853</v>
      </c>
      <c r="H1936" s="120" t="s">
        <v>854</v>
      </c>
      <c r="I1936" s="120">
        <v>40668</v>
      </c>
      <c r="J1936" s="120" t="s">
        <v>854</v>
      </c>
      <c r="K1936" s="120">
        <v>40668</v>
      </c>
      <c r="L1936" s="120" t="s">
        <v>906</v>
      </c>
      <c r="M1936" s="120" t="s">
        <v>907</v>
      </c>
      <c r="N1936" s="120">
        <v>62984</v>
      </c>
      <c r="O1936" s="120" t="s">
        <v>3215</v>
      </c>
      <c r="P1936" s="120">
        <v>626867</v>
      </c>
      <c r="Q1936" s="120" t="s">
        <v>3216</v>
      </c>
      <c r="R1936" s="120" t="s">
        <v>255</v>
      </c>
      <c r="S1936" s="120" t="s">
        <v>3296</v>
      </c>
      <c r="T1936" s="120" t="s">
        <v>180</v>
      </c>
      <c r="U1936" s="120" t="s">
        <v>186</v>
      </c>
      <c r="V1936" s="120">
        <v>541</v>
      </c>
      <c r="W1936" s="120" t="s">
        <v>5880</v>
      </c>
      <c r="X1936" s="120">
        <v>352045348</v>
      </c>
      <c r="Y1936" s="120" t="s">
        <v>3297</v>
      </c>
      <c r="Z1936" s="120" t="s">
        <v>254</v>
      </c>
      <c r="AA1936" s="123">
        <v>42000</v>
      </c>
      <c r="AB1936" s="120" t="s">
        <v>197</v>
      </c>
      <c r="AC1936" s="120">
        <v>24</v>
      </c>
      <c r="AD1936" s="120" t="s">
        <v>192</v>
      </c>
      <c r="AE1936" s="120" t="s">
        <v>448</v>
      </c>
      <c r="AF1936" s="123">
        <v>2240</v>
      </c>
      <c r="AG1936" s="123">
        <v>2240</v>
      </c>
      <c r="AH1936" s="120" t="s">
        <v>5913</v>
      </c>
      <c r="AI1936" s="123">
        <v>35182.5</v>
      </c>
      <c r="AJ1936" s="123">
        <v>11857.5</v>
      </c>
      <c r="AK1936" s="123">
        <v>47040</v>
      </c>
      <c r="AL1936" s="123">
        <v>6817.5</v>
      </c>
      <c r="AM1936" s="123">
        <v>293.5</v>
      </c>
      <c r="AN1936" s="123">
        <v>7111</v>
      </c>
      <c r="AO1936" s="123">
        <v>0</v>
      </c>
      <c r="AP1936" s="123">
        <v>0</v>
      </c>
      <c r="AQ1936" s="123">
        <v>0</v>
      </c>
      <c r="AR1936" s="120">
        <v>21</v>
      </c>
      <c r="AS1936" s="120"/>
      <c r="AT1936" s="107" t="str">
        <f>VLOOKUP(X1936:X4193,'[8]Asset Classification'!$J$3:$S$2325,10,0)</f>
        <v>Standard</v>
      </c>
      <c r="AU1936" s="120"/>
      <c r="AV1936" s="120"/>
      <c r="AW1936" s="120"/>
      <c r="AX1936" s="120" t="s">
        <v>544</v>
      </c>
      <c r="AY1936" s="120" t="s">
        <v>545</v>
      </c>
      <c r="AZ1936" s="120"/>
      <c r="BA1936" s="120"/>
      <c r="BB1936" s="126"/>
      <c r="BC1936" s="110"/>
      <c r="BD1936" s="111"/>
      <c r="BE1936" s="111"/>
      <c r="BF1936" s="112"/>
      <c r="BG1936" s="111"/>
      <c r="BH1936" s="113"/>
      <c r="BI1936" s="111"/>
      <c r="BJ1936" s="111"/>
      <c r="BK1936" s="114"/>
      <c r="BL1936" s="122"/>
    </row>
    <row r="1937" spans="1:64" s="125" customFormat="1" ht="14.55" customHeight="1" x14ac:dyDescent="0.3">
      <c r="A1937" s="120">
        <v>1932</v>
      </c>
      <c r="B1937" s="120" t="s">
        <v>5879</v>
      </c>
      <c r="C1937" s="120" t="s">
        <v>178</v>
      </c>
      <c r="D1937" s="120" t="s">
        <v>850</v>
      </c>
      <c r="E1937" s="120" t="s">
        <v>851</v>
      </c>
      <c r="F1937" s="120" t="s">
        <v>852</v>
      </c>
      <c r="G1937" s="120" t="s">
        <v>853</v>
      </c>
      <c r="H1937" s="120" t="s">
        <v>854</v>
      </c>
      <c r="I1937" s="120">
        <v>40735</v>
      </c>
      <c r="J1937" s="120" t="s">
        <v>915</v>
      </c>
      <c r="K1937" s="120">
        <v>40735</v>
      </c>
      <c r="L1937" s="120" t="s">
        <v>916</v>
      </c>
      <c r="M1937" s="120" t="s">
        <v>917</v>
      </c>
      <c r="N1937" s="120">
        <v>346896</v>
      </c>
      <c r="O1937" s="120" t="s">
        <v>1762</v>
      </c>
      <c r="P1937" s="120">
        <v>477321</v>
      </c>
      <c r="Q1937" s="120" t="s">
        <v>1763</v>
      </c>
      <c r="R1937" s="120" t="s">
        <v>255</v>
      </c>
      <c r="S1937" s="120" t="s">
        <v>3298</v>
      </c>
      <c r="T1937" s="120" t="s">
        <v>185</v>
      </c>
      <c r="U1937" s="120" t="s">
        <v>181</v>
      </c>
      <c r="V1937" s="120">
        <v>541</v>
      </c>
      <c r="W1937" s="120" t="s">
        <v>5880</v>
      </c>
      <c r="X1937" s="120">
        <v>352052779</v>
      </c>
      <c r="Y1937" s="120" t="s">
        <v>3299</v>
      </c>
      <c r="Z1937" s="120" t="s">
        <v>341</v>
      </c>
      <c r="AA1937" s="123">
        <v>52000</v>
      </c>
      <c r="AB1937" s="120" t="s">
        <v>189</v>
      </c>
      <c r="AC1937" s="120">
        <v>24</v>
      </c>
      <c r="AD1937" s="120" t="s">
        <v>190</v>
      </c>
      <c r="AE1937" s="120" t="s">
        <v>310</v>
      </c>
      <c r="AF1937" s="123">
        <v>2780</v>
      </c>
      <c r="AG1937" s="123">
        <v>2780</v>
      </c>
      <c r="AH1937" s="120" t="s">
        <v>5909</v>
      </c>
      <c r="AI1937" s="123">
        <v>40067.56</v>
      </c>
      <c r="AJ1937" s="123">
        <v>15532.44</v>
      </c>
      <c r="AK1937" s="123">
        <v>55600</v>
      </c>
      <c r="AL1937" s="123">
        <v>11932.44</v>
      </c>
      <c r="AM1937" s="123">
        <v>699.56</v>
      </c>
      <c r="AN1937" s="123">
        <v>12632</v>
      </c>
      <c r="AO1937" s="123">
        <v>0</v>
      </c>
      <c r="AP1937" s="123">
        <v>0</v>
      </c>
      <c r="AQ1937" s="123">
        <v>0</v>
      </c>
      <c r="AR1937" s="120">
        <v>20</v>
      </c>
      <c r="AS1937" s="120"/>
      <c r="AT1937" s="107" t="str">
        <f>VLOOKUP(X1937:X4194,'[8]Asset Classification'!$J$3:$S$2325,10,0)</f>
        <v>Standard</v>
      </c>
      <c r="AU1937" s="120"/>
      <c r="AV1937" s="120"/>
      <c r="AW1937" s="120"/>
      <c r="AX1937" s="120" t="s">
        <v>544</v>
      </c>
      <c r="AY1937" s="120" t="s">
        <v>545</v>
      </c>
      <c r="AZ1937" s="120"/>
      <c r="BA1937" s="120"/>
      <c r="BB1937" s="126"/>
      <c r="BC1937" s="110"/>
      <c r="BD1937" s="111"/>
      <c r="BE1937" s="111"/>
      <c r="BF1937" s="112"/>
      <c r="BG1937" s="111"/>
      <c r="BH1937" s="113"/>
      <c r="BI1937" s="111"/>
      <c r="BJ1937" s="111"/>
      <c r="BK1937" s="114"/>
      <c r="BL1937" s="122"/>
    </row>
    <row r="1938" spans="1:64" s="125" customFormat="1" ht="14.55" customHeight="1" x14ac:dyDescent="0.3">
      <c r="A1938" s="120">
        <v>1933</v>
      </c>
      <c r="B1938" s="120" t="s">
        <v>5879</v>
      </c>
      <c r="C1938" s="120" t="s">
        <v>178</v>
      </c>
      <c r="D1938" s="120" t="s">
        <v>850</v>
      </c>
      <c r="E1938" s="120" t="s">
        <v>851</v>
      </c>
      <c r="F1938" s="120" t="s">
        <v>852</v>
      </c>
      <c r="G1938" s="120" t="s">
        <v>853</v>
      </c>
      <c r="H1938" s="120" t="s">
        <v>854</v>
      </c>
      <c r="I1938" s="120">
        <v>40745</v>
      </c>
      <c r="J1938" s="120" t="s">
        <v>1245</v>
      </c>
      <c r="K1938" s="120">
        <v>40745</v>
      </c>
      <c r="L1938" s="120" t="s">
        <v>1019</v>
      </c>
      <c r="M1938" s="120" t="s">
        <v>1020</v>
      </c>
      <c r="N1938" s="120">
        <v>411319</v>
      </c>
      <c r="O1938" s="120" t="s">
        <v>3074</v>
      </c>
      <c r="P1938" s="120">
        <v>621146</v>
      </c>
      <c r="Q1938" s="120" t="s">
        <v>3075</v>
      </c>
      <c r="R1938" s="120" t="s">
        <v>255</v>
      </c>
      <c r="S1938" s="120" t="s">
        <v>3315</v>
      </c>
      <c r="T1938" s="120" t="s">
        <v>180</v>
      </c>
      <c r="U1938" s="120" t="s">
        <v>186</v>
      </c>
      <c r="V1938" s="120">
        <v>541</v>
      </c>
      <c r="W1938" s="120" t="s">
        <v>5880</v>
      </c>
      <c r="X1938" s="120">
        <v>352133657</v>
      </c>
      <c r="Y1938" s="120" t="s">
        <v>3316</v>
      </c>
      <c r="Z1938" s="120" t="s">
        <v>2397</v>
      </c>
      <c r="AA1938" s="123">
        <v>42000</v>
      </c>
      <c r="AB1938" s="120" t="s">
        <v>197</v>
      </c>
      <c r="AC1938" s="120">
        <v>24</v>
      </c>
      <c r="AD1938" s="120" t="s">
        <v>192</v>
      </c>
      <c r="AE1938" s="120" t="s">
        <v>818</v>
      </c>
      <c r="AF1938" s="123">
        <v>2240</v>
      </c>
      <c r="AG1938" s="123">
        <v>2240</v>
      </c>
      <c r="AH1938" s="120" t="s">
        <v>5913</v>
      </c>
      <c r="AI1938" s="123">
        <v>32214.18</v>
      </c>
      <c r="AJ1938" s="123">
        <v>12585.82</v>
      </c>
      <c r="AK1938" s="123">
        <v>44800</v>
      </c>
      <c r="AL1938" s="123">
        <v>9785.82</v>
      </c>
      <c r="AM1938" s="123">
        <v>558.17999999999995</v>
      </c>
      <c r="AN1938" s="123">
        <v>10344</v>
      </c>
      <c r="AO1938" s="123">
        <v>0</v>
      </c>
      <c r="AP1938" s="123">
        <v>0</v>
      </c>
      <c r="AQ1938" s="123">
        <v>0</v>
      </c>
      <c r="AR1938" s="120">
        <v>20</v>
      </c>
      <c r="AS1938" s="120"/>
      <c r="AT1938" s="107" t="str">
        <f>VLOOKUP(X1938:X4195,'[8]Asset Classification'!$J$3:$S$2325,10,0)</f>
        <v>Standard</v>
      </c>
      <c r="AU1938" s="120"/>
      <c r="AV1938" s="120"/>
      <c r="AW1938" s="120"/>
      <c r="AX1938" s="120" t="s">
        <v>544</v>
      </c>
      <c r="AY1938" s="120" t="s">
        <v>545</v>
      </c>
      <c r="AZ1938" s="120"/>
      <c r="BA1938" s="120"/>
      <c r="BB1938" s="126"/>
      <c r="BC1938" s="110"/>
      <c r="BD1938" s="111"/>
      <c r="BE1938" s="111"/>
      <c r="BF1938" s="112"/>
      <c r="BG1938" s="111"/>
      <c r="BH1938" s="113"/>
      <c r="BI1938" s="111"/>
      <c r="BJ1938" s="111"/>
      <c r="BK1938" s="114"/>
      <c r="BL1938" s="122"/>
    </row>
    <row r="1939" spans="1:64" s="125" customFormat="1" ht="14.55" customHeight="1" x14ac:dyDescent="0.3">
      <c r="A1939" s="120">
        <v>1934</v>
      </c>
      <c r="B1939" s="120" t="s">
        <v>5879</v>
      </c>
      <c r="C1939" s="120" t="s">
        <v>178</v>
      </c>
      <c r="D1939" s="120" t="s">
        <v>850</v>
      </c>
      <c r="E1939" s="120" t="s">
        <v>851</v>
      </c>
      <c r="F1939" s="120" t="s">
        <v>852</v>
      </c>
      <c r="G1939" s="120" t="s">
        <v>853</v>
      </c>
      <c r="H1939" s="120" t="s">
        <v>854</v>
      </c>
      <c r="I1939" s="120">
        <v>40745</v>
      </c>
      <c r="J1939" s="120" t="s">
        <v>1245</v>
      </c>
      <c r="K1939" s="120">
        <v>40745</v>
      </c>
      <c r="L1939" s="120" t="s">
        <v>1019</v>
      </c>
      <c r="M1939" s="120" t="s">
        <v>1020</v>
      </c>
      <c r="N1939" s="120">
        <v>411319</v>
      </c>
      <c r="O1939" s="120" t="s">
        <v>3317</v>
      </c>
      <c r="P1939" s="120">
        <v>641325</v>
      </c>
      <c r="Q1939" s="120" t="s">
        <v>3318</v>
      </c>
      <c r="R1939" s="120" t="s">
        <v>255</v>
      </c>
      <c r="S1939" s="120" t="s">
        <v>3319</v>
      </c>
      <c r="T1939" s="120" t="s">
        <v>180</v>
      </c>
      <c r="U1939" s="120" t="s">
        <v>186</v>
      </c>
      <c r="V1939" s="120">
        <v>541</v>
      </c>
      <c r="W1939" s="120" t="s">
        <v>5880</v>
      </c>
      <c r="X1939" s="120">
        <v>352151174</v>
      </c>
      <c r="Y1939" s="120" t="s">
        <v>3320</v>
      </c>
      <c r="Z1939" s="120" t="s">
        <v>253</v>
      </c>
      <c r="AA1939" s="123">
        <v>42000</v>
      </c>
      <c r="AB1939" s="120" t="s">
        <v>194</v>
      </c>
      <c r="AC1939" s="120">
        <v>24</v>
      </c>
      <c r="AD1939" s="120" t="s">
        <v>192</v>
      </c>
      <c r="AE1939" s="120" t="s">
        <v>259</v>
      </c>
      <c r="AF1939" s="123">
        <v>2240</v>
      </c>
      <c r="AG1939" s="123">
        <v>2240</v>
      </c>
      <c r="AH1939" s="120" t="s">
        <v>5913</v>
      </c>
      <c r="AI1939" s="123">
        <v>32724.97</v>
      </c>
      <c r="AJ1939" s="123">
        <v>12075.03</v>
      </c>
      <c r="AK1939" s="123">
        <v>44800</v>
      </c>
      <c r="AL1939" s="123">
        <v>9275.0300000000007</v>
      </c>
      <c r="AM1939" s="123">
        <v>513.97</v>
      </c>
      <c r="AN1939" s="123">
        <v>9789</v>
      </c>
      <c r="AO1939" s="123">
        <v>0</v>
      </c>
      <c r="AP1939" s="123">
        <v>0</v>
      </c>
      <c r="AQ1939" s="123">
        <v>0</v>
      </c>
      <c r="AR1939" s="120">
        <v>20</v>
      </c>
      <c r="AS1939" s="120"/>
      <c r="AT1939" s="107" t="str">
        <f>VLOOKUP(X1939:X4196,'[8]Asset Classification'!$J$3:$S$2325,10,0)</f>
        <v>Standard</v>
      </c>
      <c r="AU1939" s="120"/>
      <c r="AV1939" s="120"/>
      <c r="AW1939" s="120"/>
      <c r="AX1939" s="120" t="s">
        <v>544</v>
      </c>
      <c r="AY1939" s="120" t="s">
        <v>545</v>
      </c>
      <c r="AZ1939" s="120"/>
      <c r="BA1939" s="120"/>
      <c r="BB1939" s="126"/>
      <c r="BC1939" s="110"/>
      <c r="BD1939" s="111"/>
      <c r="BE1939" s="111"/>
      <c r="BF1939" s="112"/>
      <c r="BG1939" s="111"/>
      <c r="BH1939" s="113"/>
      <c r="BI1939" s="111"/>
      <c r="BJ1939" s="111"/>
      <c r="BK1939" s="114"/>
      <c r="BL1939" s="122"/>
    </row>
    <row r="1940" spans="1:64" s="125" customFormat="1" ht="14.55" customHeight="1" x14ac:dyDescent="0.3">
      <c r="A1940" s="120">
        <v>1935</v>
      </c>
      <c r="B1940" s="120" t="s">
        <v>5879</v>
      </c>
      <c r="C1940" s="120" t="s">
        <v>178</v>
      </c>
      <c r="D1940" s="120" t="s">
        <v>850</v>
      </c>
      <c r="E1940" s="120" t="s">
        <v>851</v>
      </c>
      <c r="F1940" s="120" t="s">
        <v>852</v>
      </c>
      <c r="G1940" s="120" t="s">
        <v>853</v>
      </c>
      <c r="H1940" s="120" t="s">
        <v>854</v>
      </c>
      <c r="I1940" s="120">
        <v>170478</v>
      </c>
      <c r="J1940" s="120" t="s">
        <v>854</v>
      </c>
      <c r="K1940" s="120">
        <v>170478</v>
      </c>
      <c r="L1940" s="120" t="s">
        <v>1019</v>
      </c>
      <c r="M1940" s="120" t="s">
        <v>1020</v>
      </c>
      <c r="N1940" s="120">
        <v>62886</v>
      </c>
      <c r="O1940" s="120" t="s">
        <v>2138</v>
      </c>
      <c r="P1940" s="120">
        <v>515379</v>
      </c>
      <c r="Q1940" s="120" t="s">
        <v>2139</v>
      </c>
      <c r="R1940" s="120" t="s">
        <v>255</v>
      </c>
      <c r="S1940" s="120" t="s">
        <v>3327</v>
      </c>
      <c r="T1940" s="120" t="s">
        <v>298</v>
      </c>
      <c r="U1940" s="120" t="s">
        <v>186</v>
      </c>
      <c r="V1940" s="120">
        <v>541</v>
      </c>
      <c r="W1940" s="120" t="s">
        <v>5880</v>
      </c>
      <c r="X1940" s="120">
        <v>352167079</v>
      </c>
      <c r="Y1940" s="120" t="s">
        <v>3328</v>
      </c>
      <c r="Z1940" s="120" t="s">
        <v>671</v>
      </c>
      <c r="AA1940" s="123">
        <v>42000</v>
      </c>
      <c r="AB1940" s="120" t="s">
        <v>182</v>
      </c>
      <c r="AC1940" s="120">
        <v>24</v>
      </c>
      <c r="AD1940" s="120" t="s">
        <v>192</v>
      </c>
      <c r="AE1940" s="120" t="s">
        <v>259</v>
      </c>
      <c r="AF1940" s="123">
        <v>2240</v>
      </c>
      <c r="AG1940" s="123">
        <v>2240</v>
      </c>
      <c r="AH1940" s="120" t="s">
        <v>5922</v>
      </c>
      <c r="AI1940" s="123">
        <v>32674.03</v>
      </c>
      <c r="AJ1940" s="123">
        <v>12125.97</v>
      </c>
      <c r="AK1940" s="123">
        <v>44800</v>
      </c>
      <c r="AL1940" s="123">
        <v>9325.9699999999993</v>
      </c>
      <c r="AM1940" s="123">
        <v>501.03</v>
      </c>
      <c r="AN1940" s="123">
        <v>9827</v>
      </c>
      <c r="AO1940" s="123">
        <v>0</v>
      </c>
      <c r="AP1940" s="123">
        <v>0</v>
      </c>
      <c r="AQ1940" s="123">
        <v>0</v>
      </c>
      <c r="AR1940" s="120">
        <v>20</v>
      </c>
      <c r="AS1940" s="120"/>
      <c r="AT1940" s="107" t="str">
        <f>VLOOKUP(X1940:X4197,'[8]Asset Classification'!$J$3:$S$2325,10,0)</f>
        <v>Standard</v>
      </c>
      <c r="AU1940" s="120"/>
      <c r="AV1940" s="120"/>
      <c r="AW1940" s="120"/>
      <c r="AX1940" s="120" t="s">
        <v>544</v>
      </c>
      <c r="AY1940" s="120" t="s">
        <v>545</v>
      </c>
      <c r="AZ1940" s="120"/>
      <c r="BA1940" s="120"/>
      <c r="BB1940" s="126"/>
      <c r="BC1940" s="110"/>
      <c r="BD1940" s="111"/>
      <c r="BE1940" s="111"/>
      <c r="BF1940" s="112"/>
      <c r="BG1940" s="111"/>
      <c r="BH1940" s="113"/>
      <c r="BI1940" s="111"/>
      <c r="BJ1940" s="111"/>
      <c r="BK1940" s="114"/>
      <c r="BL1940" s="122"/>
    </row>
    <row r="1941" spans="1:64" s="125" customFormat="1" ht="14.55" customHeight="1" x14ac:dyDescent="0.3">
      <c r="A1941" s="120">
        <v>1936</v>
      </c>
      <c r="B1941" s="120" t="s">
        <v>5879</v>
      </c>
      <c r="C1941" s="120" t="s">
        <v>178</v>
      </c>
      <c r="D1941" s="120" t="s">
        <v>850</v>
      </c>
      <c r="E1941" s="120" t="s">
        <v>851</v>
      </c>
      <c r="F1941" s="120" t="s">
        <v>852</v>
      </c>
      <c r="G1941" s="120" t="s">
        <v>853</v>
      </c>
      <c r="H1941" s="120" t="s">
        <v>854</v>
      </c>
      <c r="I1941" s="120">
        <v>168143</v>
      </c>
      <c r="J1941" s="120" t="s">
        <v>854</v>
      </c>
      <c r="K1941" s="120">
        <v>168143</v>
      </c>
      <c r="L1941" s="120" t="s">
        <v>883</v>
      </c>
      <c r="M1941" s="120" t="s">
        <v>884</v>
      </c>
      <c r="N1941" s="120">
        <v>352365</v>
      </c>
      <c r="O1941" s="120" t="s">
        <v>2702</v>
      </c>
      <c r="P1941" s="120">
        <v>573806</v>
      </c>
      <c r="Q1941" s="120" t="s">
        <v>2703</v>
      </c>
      <c r="R1941" s="120" t="s">
        <v>255</v>
      </c>
      <c r="S1941" s="120" t="s">
        <v>3329</v>
      </c>
      <c r="T1941" s="120" t="s">
        <v>298</v>
      </c>
      <c r="U1941" s="120" t="s">
        <v>186</v>
      </c>
      <c r="V1941" s="120">
        <v>541</v>
      </c>
      <c r="W1941" s="120" t="s">
        <v>5880</v>
      </c>
      <c r="X1941" s="120">
        <v>352172113</v>
      </c>
      <c r="Y1941" s="120" t="s">
        <v>3330</v>
      </c>
      <c r="Z1941" s="120" t="s">
        <v>671</v>
      </c>
      <c r="AA1941" s="123">
        <v>42000</v>
      </c>
      <c r="AB1941" s="120" t="s">
        <v>197</v>
      </c>
      <c r="AC1941" s="120">
        <v>24</v>
      </c>
      <c r="AD1941" s="120" t="s">
        <v>192</v>
      </c>
      <c r="AE1941" s="120" t="s">
        <v>459</v>
      </c>
      <c r="AF1941" s="123">
        <v>2240</v>
      </c>
      <c r="AG1941" s="123">
        <v>2240</v>
      </c>
      <c r="AH1941" s="120" t="s">
        <v>5913</v>
      </c>
      <c r="AI1941" s="123">
        <v>32694.35</v>
      </c>
      <c r="AJ1941" s="123">
        <v>12105.65</v>
      </c>
      <c r="AK1941" s="123">
        <v>44800</v>
      </c>
      <c r="AL1941" s="123">
        <v>9305.65</v>
      </c>
      <c r="AM1941" s="123">
        <v>536.35</v>
      </c>
      <c r="AN1941" s="123">
        <v>9842</v>
      </c>
      <c r="AO1941" s="123">
        <v>0</v>
      </c>
      <c r="AP1941" s="123">
        <v>0</v>
      </c>
      <c r="AQ1941" s="123">
        <v>0</v>
      </c>
      <c r="AR1941" s="120">
        <v>20</v>
      </c>
      <c r="AS1941" s="120"/>
      <c r="AT1941" s="107" t="str">
        <f>VLOOKUP(X1941:X4198,'[8]Asset Classification'!$J$3:$S$2325,10,0)</f>
        <v>Standard</v>
      </c>
      <c r="AU1941" s="120"/>
      <c r="AV1941" s="120"/>
      <c r="AW1941" s="120"/>
      <c r="AX1941" s="120" t="s">
        <v>544</v>
      </c>
      <c r="AY1941" s="120" t="s">
        <v>545</v>
      </c>
      <c r="AZ1941" s="120"/>
      <c r="BA1941" s="120"/>
      <c r="BB1941" s="126"/>
      <c r="BC1941" s="110"/>
      <c r="BD1941" s="111"/>
      <c r="BE1941" s="111"/>
      <c r="BF1941" s="112"/>
      <c r="BG1941" s="111"/>
      <c r="BH1941" s="113"/>
      <c r="BI1941" s="111"/>
      <c r="BJ1941" s="111"/>
      <c r="BK1941" s="114"/>
      <c r="BL1941" s="122"/>
    </row>
    <row r="1942" spans="1:64" s="125" customFormat="1" ht="14.55" customHeight="1" x14ac:dyDescent="0.3">
      <c r="A1942" s="120">
        <v>1937</v>
      </c>
      <c r="B1942" s="120" t="s">
        <v>5879</v>
      </c>
      <c r="C1942" s="120" t="s">
        <v>178</v>
      </c>
      <c r="D1942" s="120" t="s">
        <v>850</v>
      </c>
      <c r="E1942" s="120" t="s">
        <v>851</v>
      </c>
      <c r="F1942" s="120" t="s">
        <v>852</v>
      </c>
      <c r="G1942" s="120" t="s">
        <v>853</v>
      </c>
      <c r="H1942" s="120" t="s">
        <v>854</v>
      </c>
      <c r="I1942" s="120">
        <v>168143</v>
      </c>
      <c r="J1942" s="120" t="s">
        <v>854</v>
      </c>
      <c r="K1942" s="120">
        <v>168143</v>
      </c>
      <c r="L1942" s="120" t="s">
        <v>925</v>
      </c>
      <c r="M1942" s="120" t="s">
        <v>926</v>
      </c>
      <c r="N1942" s="120">
        <v>408273</v>
      </c>
      <c r="O1942" s="120" t="s">
        <v>1189</v>
      </c>
      <c r="P1942" s="120">
        <v>91426</v>
      </c>
      <c r="Q1942" s="120" t="s">
        <v>1190</v>
      </c>
      <c r="R1942" s="120" t="s">
        <v>255</v>
      </c>
      <c r="S1942" s="120" t="s">
        <v>3337</v>
      </c>
      <c r="T1942" s="120" t="s">
        <v>185</v>
      </c>
      <c r="U1942" s="120" t="s">
        <v>186</v>
      </c>
      <c r="V1942" s="120">
        <v>541</v>
      </c>
      <c r="W1942" s="120" t="s">
        <v>5880</v>
      </c>
      <c r="X1942" s="120">
        <v>352187510</v>
      </c>
      <c r="Y1942" s="120" t="s">
        <v>3338</v>
      </c>
      <c r="Z1942" s="120" t="s">
        <v>671</v>
      </c>
      <c r="AA1942" s="123">
        <v>42000</v>
      </c>
      <c r="AB1942" s="120" t="s">
        <v>189</v>
      </c>
      <c r="AC1942" s="120">
        <v>24</v>
      </c>
      <c r="AD1942" s="120" t="s">
        <v>192</v>
      </c>
      <c r="AE1942" s="120" t="s">
        <v>259</v>
      </c>
      <c r="AF1942" s="123">
        <v>2240</v>
      </c>
      <c r="AG1942" s="123">
        <v>2240</v>
      </c>
      <c r="AH1942" s="120" t="s">
        <v>5906</v>
      </c>
      <c r="AI1942" s="123">
        <v>32674.03</v>
      </c>
      <c r="AJ1942" s="123">
        <v>12125.97</v>
      </c>
      <c r="AK1942" s="123">
        <v>44800</v>
      </c>
      <c r="AL1942" s="123">
        <v>9325.9699999999993</v>
      </c>
      <c r="AM1942" s="123">
        <v>501.03</v>
      </c>
      <c r="AN1942" s="123">
        <v>9827</v>
      </c>
      <c r="AO1942" s="123">
        <v>0</v>
      </c>
      <c r="AP1942" s="123">
        <v>0</v>
      </c>
      <c r="AQ1942" s="123">
        <v>0</v>
      </c>
      <c r="AR1942" s="120">
        <v>20</v>
      </c>
      <c r="AS1942" s="120"/>
      <c r="AT1942" s="107" t="str">
        <f>VLOOKUP(X1942:X4199,'[8]Asset Classification'!$J$3:$S$2325,10,0)</f>
        <v>Standard</v>
      </c>
      <c r="AU1942" s="120"/>
      <c r="AV1942" s="120"/>
      <c r="AW1942" s="120"/>
      <c r="AX1942" s="120" t="s">
        <v>544</v>
      </c>
      <c r="AY1942" s="120" t="s">
        <v>545</v>
      </c>
      <c r="AZ1942" s="120"/>
      <c r="BA1942" s="120"/>
      <c r="BB1942" s="126"/>
      <c r="BC1942" s="110"/>
      <c r="BD1942" s="111"/>
      <c r="BE1942" s="111"/>
      <c r="BF1942" s="112"/>
      <c r="BG1942" s="111"/>
      <c r="BH1942" s="113"/>
      <c r="BI1942" s="111"/>
      <c r="BJ1942" s="111"/>
      <c r="BK1942" s="114"/>
      <c r="BL1942" s="122"/>
    </row>
    <row r="1943" spans="1:64" s="125" customFormat="1" ht="14.55" customHeight="1" x14ac:dyDescent="0.3">
      <c r="A1943" s="120">
        <v>1938</v>
      </c>
      <c r="B1943" s="120" t="s">
        <v>5879</v>
      </c>
      <c r="C1943" s="120" t="s">
        <v>178</v>
      </c>
      <c r="D1943" s="120" t="s">
        <v>850</v>
      </c>
      <c r="E1943" s="120" t="s">
        <v>851</v>
      </c>
      <c r="F1943" s="120" t="s">
        <v>852</v>
      </c>
      <c r="G1943" s="120" t="s">
        <v>853</v>
      </c>
      <c r="H1943" s="120" t="s">
        <v>854</v>
      </c>
      <c r="I1943" s="120">
        <v>168143</v>
      </c>
      <c r="J1943" s="120" t="s">
        <v>854</v>
      </c>
      <c r="K1943" s="120">
        <v>168143</v>
      </c>
      <c r="L1943" s="120" t="s">
        <v>925</v>
      </c>
      <c r="M1943" s="120" t="s">
        <v>926</v>
      </c>
      <c r="N1943" s="120">
        <v>62864</v>
      </c>
      <c r="O1943" s="120" t="s">
        <v>1105</v>
      </c>
      <c r="P1943" s="120">
        <v>91419</v>
      </c>
      <c r="Q1943" s="120" t="s">
        <v>1106</v>
      </c>
      <c r="R1943" s="120" t="s">
        <v>255</v>
      </c>
      <c r="S1943" s="120" t="s">
        <v>3339</v>
      </c>
      <c r="T1943" s="120" t="s">
        <v>185</v>
      </c>
      <c r="U1943" s="120" t="s">
        <v>186</v>
      </c>
      <c r="V1943" s="120">
        <v>541</v>
      </c>
      <c r="W1943" s="120" t="s">
        <v>5880</v>
      </c>
      <c r="X1943" s="120">
        <v>352191596</v>
      </c>
      <c r="Y1943" s="120" t="s">
        <v>3340</v>
      </c>
      <c r="Z1943" s="120" t="s">
        <v>247</v>
      </c>
      <c r="AA1943" s="123">
        <v>42000</v>
      </c>
      <c r="AB1943" s="120" t="s">
        <v>182</v>
      </c>
      <c r="AC1943" s="120">
        <v>24</v>
      </c>
      <c r="AD1943" s="120" t="s">
        <v>192</v>
      </c>
      <c r="AE1943" s="120" t="s">
        <v>310</v>
      </c>
      <c r="AF1943" s="123">
        <v>2240</v>
      </c>
      <c r="AG1943" s="123">
        <v>2240</v>
      </c>
      <c r="AH1943" s="120" t="s">
        <v>5909</v>
      </c>
      <c r="AI1943" s="123">
        <v>33037.19</v>
      </c>
      <c r="AJ1943" s="123">
        <v>11762.81</v>
      </c>
      <c r="AK1943" s="123">
        <v>44800</v>
      </c>
      <c r="AL1943" s="123">
        <v>8962.81</v>
      </c>
      <c r="AM1943" s="123">
        <v>505.19</v>
      </c>
      <c r="AN1943" s="123">
        <v>9468</v>
      </c>
      <c r="AO1943" s="123">
        <v>0</v>
      </c>
      <c r="AP1943" s="123">
        <v>0</v>
      </c>
      <c r="AQ1943" s="123">
        <v>0</v>
      </c>
      <c r="AR1943" s="120">
        <v>20</v>
      </c>
      <c r="AS1943" s="120"/>
      <c r="AT1943" s="107" t="str">
        <f>VLOOKUP(X1943:X4200,'[8]Asset Classification'!$J$3:$S$2325,10,0)</f>
        <v>Standard</v>
      </c>
      <c r="AU1943" s="120"/>
      <c r="AV1943" s="120"/>
      <c r="AW1943" s="120"/>
      <c r="AX1943" s="120" t="s">
        <v>544</v>
      </c>
      <c r="AY1943" s="120" t="s">
        <v>545</v>
      </c>
      <c r="AZ1943" s="120"/>
      <c r="BA1943" s="120"/>
      <c r="BB1943" s="126"/>
      <c r="BC1943" s="110"/>
      <c r="BD1943" s="111"/>
      <c r="BE1943" s="111"/>
      <c r="BF1943" s="112"/>
      <c r="BG1943" s="111"/>
      <c r="BH1943" s="113"/>
      <c r="BI1943" s="111"/>
      <c r="BJ1943" s="111"/>
      <c r="BK1943" s="114"/>
      <c r="BL1943" s="122"/>
    </row>
    <row r="1944" spans="1:64" s="125" customFormat="1" ht="14.55" customHeight="1" x14ac:dyDescent="0.3">
      <c r="A1944" s="120">
        <v>1939</v>
      </c>
      <c r="B1944" s="120" t="s">
        <v>5879</v>
      </c>
      <c r="C1944" s="120" t="s">
        <v>178</v>
      </c>
      <c r="D1944" s="120" t="s">
        <v>850</v>
      </c>
      <c r="E1944" s="120" t="s">
        <v>851</v>
      </c>
      <c r="F1944" s="120" t="s">
        <v>852</v>
      </c>
      <c r="G1944" s="120" t="s">
        <v>853</v>
      </c>
      <c r="H1944" s="120" t="s">
        <v>854</v>
      </c>
      <c r="I1944" s="120">
        <v>40735</v>
      </c>
      <c r="J1944" s="120" t="s">
        <v>915</v>
      </c>
      <c r="K1944" s="120">
        <v>40735</v>
      </c>
      <c r="L1944" s="120" t="s">
        <v>916</v>
      </c>
      <c r="M1944" s="120" t="s">
        <v>917</v>
      </c>
      <c r="N1944" s="120">
        <v>339350</v>
      </c>
      <c r="O1944" s="120" t="s">
        <v>3288</v>
      </c>
      <c r="P1944" s="120">
        <v>593373</v>
      </c>
      <c r="Q1944" s="120" t="s">
        <v>3289</v>
      </c>
      <c r="R1944" s="120" t="s">
        <v>255</v>
      </c>
      <c r="S1944" s="120" t="s">
        <v>3355</v>
      </c>
      <c r="T1944" s="120" t="s">
        <v>185</v>
      </c>
      <c r="U1944" s="120" t="s">
        <v>186</v>
      </c>
      <c r="V1944" s="120">
        <v>541</v>
      </c>
      <c r="W1944" s="120" t="s">
        <v>5880</v>
      </c>
      <c r="X1944" s="120">
        <v>352255276</v>
      </c>
      <c r="Y1944" s="120" t="s">
        <v>3356</v>
      </c>
      <c r="Z1944" s="120" t="s">
        <v>733</v>
      </c>
      <c r="AA1944" s="123">
        <v>42000</v>
      </c>
      <c r="AB1944" s="120" t="s">
        <v>197</v>
      </c>
      <c r="AC1944" s="120">
        <v>24</v>
      </c>
      <c r="AD1944" s="120" t="s">
        <v>192</v>
      </c>
      <c r="AE1944" s="120" t="s">
        <v>310</v>
      </c>
      <c r="AF1944" s="123">
        <v>2240</v>
      </c>
      <c r="AG1944" s="123">
        <v>2240</v>
      </c>
      <c r="AH1944" s="120" t="s">
        <v>5911</v>
      </c>
      <c r="AI1944" s="123">
        <v>32952.31</v>
      </c>
      <c r="AJ1944" s="123">
        <v>11847.69</v>
      </c>
      <c r="AK1944" s="123">
        <v>44800</v>
      </c>
      <c r="AL1944" s="123">
        <v>9047.69</v>
      </c>
      <c r="AM1944" s="123">
        <v>513.30999999999995</v>
      </c>
      <c r="AN1944" s="123">
        <v>9561</v>
      </c>
      <c r="AO1944" s="123">
        <v>0</v>
      </c>
      <c r="AP1944" s="123">
        <v>0</v>
      </c>
      <c r="AQ1944" s="123">
        <v>0</v>
      </c>
      <c r="AR1944" s="120">
        <v>20</v>
      </c>
      <c r="AS1944" s="120"/>
      <c r="AT1944" s="107" t="str">
        <f>VLOOKUP(X1944:X4201,'[8]Asset Classification'!$J$3:$S$2325,10,0)</f>
        <v>Standard</v>
      </c>
      <c r="AU1944" s="120"/>
      <c r="AV1944" s="120"/>
      <c r="AW1944" s="120"/>
      <c r="AX1944" s="120" t="s">
        <v>544</v>
      </c>
      <c r="AY1944" s="120" t="s">
        <v>545</v>
      </c>
      <c r="AZ1944" s="120"/>
      <c r="BA1944" s="120"/>
      <c r="BB1944" s="126"/>
      <c r="BC1944" s="110"/>
      <c r="BD1944" s="111"/>
      <c r="BE1944" s="111"/>
      <c r="BF1944" s="112"/>
      <c r="BG1944" s="111"/>
      <c r="BH1944" s="113"/>
      <c r="BI1944" s="111"/>
      <c r="BJ1944" s="111"/>
      <c r="BK1944" s="114"/>
      <c r="BL1944" s="122"/>
    </row>
    <row r="1945" spans="1:64" s="125" customFormat="1" ht="14.55" customHeight="1" x14ac:dyDescent="0.3">
      <c r="A1945" s="120">
        <v>1940</v>
      </c>
      <c r="B1945" s="120" t="s">
        <v>5879</v>
      </c>
      <c r="C1945" s="120" t="s">
        <v>178</v>
      </c>
      <c r="D1945" s="120" t="s">
        <v>850</v>
      </c>
      <c r="E1945" s="120" t="s">
        <v>851</v>
      </c>
      <c r="F1945" s="120" t="s">
        <v>852</v>
      </c>
      <c r="G1945" s="120" t="s">
        <v>853</v>
      </c>
      <c r="H1945" s="120" t="s">
        <v>854</v>
      </c>
      <c r="I1945" s="120">
        <v>178001</v>
      </c>
      <c r="J1945" s="120" t="s">
        <v>924</v>
      </c>
      <c r="K1945" s="120">
        <v>178001</v>
      </c>
      <c r="L1945" s="120" t="s">
        <v>925</v>
      </c>
      <c r="M1945" s="120" t="s">
        <v>926</v>
      </c>
      <c r="N1945" s="120">
        <v>306052</v>
      </c>
      <c r="O1945" s="120" t="s">
        <v>1762</v>
      </c>
      <c r="P1945" s="120">
        <v>477321</v>
      </c>
      <c r="Q1945" s="120" t="s">
        <v>1763</v>
      </c>
      <c r="R1945" s="120" t="s">
        <v>255</v>
      </c>
      <c r="S1945" s="120" t="s">
        <v>3367</v>
      </c>
      <c r="T1945" s="120" t="s">
        <v>185</v>
      </c>
      <c r="U1945" s="120" t="s">
        <v>186</v>
      </c>
      <c r="V1945" s="120">
        <v>541</v>
      </c>
      <c r="W1945" s="120" t="s">
        <v>5880</v>
      </c>
      <c r="X1945" s="120">
        <v>352281565</v>
      </c>
      <c r="Y1945" s="120" t="s">
        <v>3368</v>
      </c>
      <c r="Z1945" s="120" t="s">
        <v>3369</v>
      </c>
      <c r="AA1945" s="123">
        <v>42000</v>
      </c>
      <c r="AB1945" s="120" t="s">
        <v>189</v>
      </c>
      <c r="AC1945" s="120">
        <v>24</v>
      </c>
      <c r="AD1945" s="120" t="s">
        <v>192</v>
      </c>
      <c r="AE1945" s="120" t="s">
        <v>310</v>
      </c>
      <c r="AF1945" s="123">
        <v>2240</v>
      </c>
      <c r="AG1945" s="123">
        <v>2240</v>
      </c>
      <c r="AH1945" s="120" t="s">
        <v>5909</v>
      </c>
      <c r="AI1945" s="123">
        <v>33207.01</v>
      </c>
      <c r="AJ1945" s="123">
        <v>11592.99</v>
      </c>
      <c r="AK1945" s="123">
        <v>44800</v>
      </c>
      <c r="AL1945" s="123">
        <v>8792.99</v>
      </c>
      <c r="AM1945" s="123">
        <v>490.01</v>
      </c>
      <c r="AN1945" s="123">
        <v>9283</v>
      </c>
      <c r="AO1945" s="123">
        <v>0</v>
      </c>
      <c r="AP1945" s="123">
        <v>0</v>
      </c>
      <c r="AQ1945" s="123">
        <v>0</v>
      </c>
      <c r="AR1945" s="120">
        <v>20</v>
      </c>
      <c r="AS1945" s="120"/>
      <c r="AT1945" s="107" t="str">
        <f>VLOOKUP(X1945:X4202,'[8]Asset Classification'!$J$3:$S$2325,10,0)</f>
        <v>Standard</v>
      </c>
      <c r="AU1945" s="120"/>
      <c r="AV1945" s="120"/>
      <c r="AW1945" s="120"/>
      <c r="AX1945" s="120" t="s">
        <v>544</v>
      </c>
      <c r="AY1945" s="120" t="s">
        <v>545</v>
      </c>
      <c r="AZ1945" s="120"/>
      <c r="BA1945" s="120"/>
      <c r="BB1945" s="126"/>
      <c r="BC1945" s="110"/>
      <c r="BD1945" s="111"/>
      <c r="BE1945" s="111"/>
      <c r="BF1945" s="112"/>
      <c r="BG1945" s="111"/>
      <c r="BH1945" s="113"/>
      <c r="BI1945" s="111"/>
      <c r="BJ1945" s="111"/>
      <c r="BK1945" s="114"/>
      <c r="BL1945" s="122"/>
    </row>
    <row r="1946" spans="1:64" s="125" customFormat="1" ht="14.55" customHeight="1" x14ac:dyDescent="0.3">
      <c r="A1946" s="120">
        <v>1941</v>
      </c>
      <c r="B1946" s="120" t="s">
        <v>5879</v>
      </c>
      <c r="C1946" s="120" t="s">
        <v>178</v>
      </c>
      <c r="D1946" s="120" t="s">
        <v>850</v>
      </c>
      <c r="E1946" s="120" t="s">
        <v>851</v>
      </c>
      <c r="F1946" s="120" t="s">
        <v>852</v>
      </c>
      <c r="G1946" s="120" t="s">
        <v>853</v>
      </c>
      <c r="H1946" s="120" t="s">
        <v>854</v>
      </c>
      <c r="I1946" s="120">
        <v>40735</v>
      </c>
      <c r="J1946" s="120" t="s">
        <v>915</v>
      </c>
      <c r="K1946" s="120">
        <v>40735</v>
      </c>
      <c r="L1946" s="120" t="s">
        <v>916</v>
      </c>
      <c r="M1946" s="120" t="s">
        <v>917</v>
      </c>
      <c r="N1946" s="120">
        <v>62869</v>
      </c>
      <c r="O1946" s="120" t="s">
        <v>2486</v>
      </c>
      <c r="P1946" s="120">
        <v>616202</v>
      </c>
      <c r="Q1946" s="120" t="s">
        <v>3372</v>
      </c>
      <c r="R1946" s="120" t="s">
        <v>255</v>
      </c>
      <c r="S1946" s="120" t="s">
        <v>3373</v>
      </c>
      <c r="T1946" s="120" t="s">
        <v>185</v>
      </c>
      <c r="U1946" s="120" t="s">
        <v>186</v>
      </c>
      <c r="V1946" s="120">
        <v>541</v>
      </c>
      <c r="W1946" s="120" t="s">
        <v>5880</v>
      </c>
      <c r="X1946" s="120">
        <v>352319056</v>
      </c>
      <c r="Y1946" s="120" t="s">
        <v>3374</v>
      </c>
      <c r="Z1946" s="120" t="s">
        <v>463</v>
      </c>
      <c r="AA1946" s="123">
        <v>42000</v>
      </c>
      <c r="AB1946" s="120" t="s">
        <v>194</v>
      </c>
      <c r="AC1946" s="120">
        <v>24</v>
      </c>
      <c r="AD1946" s="120" t="s">
        <v>192</v>
      </c>
      <c r="AE1946" s="120" t="s">
        <v>464</v>
      </c>
      <c r="AF1946" s="123">
        <v>2240</v>
      </c>
      <c r="AG1946" s="123">
        <v>2240</v>
      </c>
      <c r="AH1946" s="120" t="s">
        <v>5923</v>
      </c>
      <c r="AI1946" s="123">
        <v>33285.14</v>
      </c>
      <c r="AJ1946" s="123">
        <v>11514.86</v>
      </c>
      <c r="AK1946" s="123">
        <v>44800</v>
      </c>
      <c r="AL1946" s="123">
        <v>8714.86</v>
      </c>
      <c r="AM1946" s="123">
        <v>460.14</v>
      </c>
      <c r="AN1946" s="123">
        <v>9175</v>
      </c>
      <c r="AO1946" s="123">
        <v>0</v>
      </c>
      <c r="AP1946" s="123">
        <v>0</v>
      </c>
      <c r="AQ1946" s="123">
        <v>0</v>
      </c>
      <c r="AR1946" s="120">
        <v>20</v>
      </c>
      <c r="AS1946" s="120"/>
      <c r="AT1946" s="107" t="str">
        <f>VLOOKUP(X1946:X4203,'[8]Asset Classification'!$J$3:$S$2325,10,0)</f>
        <v>Standard</v>
      </c>
      <c r="AU1946" s="120"/>
      <c r="AV1946" s="120"/>
      <c r="AW1946" s="120"/>
      <c r="AX1946" s="120" t="s">
        <v>544</v>
      </c>
      <c r="AY1946" s="120" t="s">
        <v>545</v>
      </c>
      <c r="AZ1946" s="120"/>
      <c r="BA1946" s="120"/>
      <c r="BB1946" s="126"/>
      <c r="BC1946" s="110"/>
      <c r="BD1946" s="111"/>
      <c r="BE1946" s="111"/>
      <c r="BF1946" s="112"/>
      <c r="BG1946" s="111"/>
      <c r="BH1946" s="113"/>
      <c r="BI1946" s="111"/>
      <c r="BJ1946" s="111"/>
      <c r="BK1946" s="114"/>
      <c r="BL1946" s="122"/>
    </row>
    <row r="1947" spans="1:64" s="125" customFormat="1" ht="14.55" customHeight="1" x14ac:dyDescent="0.3">
      <c r="A1947" s="120">
        <v>1942</v>
      </c>
      <c r="B1947" s="120" t="s">
        <v>5879</v>
      </c>
      <c r="C1947" s="120" t="s">
        <v>178</v>
      </c>
      <c r="D1947" s="120" t="s">
        <v>850</v>
      </c>
      <c r="E1947" s="120" t="s">
        <v>851</v>
      </c>
      <c r="F1947" s="120" t="s">
        <v>852</v>
      </c>
      <c r="G1947" s="120" t="s">
        <v>853</v>
      </c>
      <c r="H1947" s="120" t="s">
        <v>854</v>
      </c>
      <c r="I1947" s="120">
        <v>40668</v>
      </c>
      <c r="J1947" s="120" t="s">
        <v>854</v>
      </c>
      <c r="K1947" s="120">
        <v>40668</v>
      </c>
      <c r="L1947" s="120" t="s">
        <v>916</v>
      </c>
      <c r="M1947" s="120" t="s">
        <v>917</v>
      </c>
      <c r="N1947" s="120">
        <v>62951</v>
      </c>
      <c r="O1947" s="120" t="s">
        <v>2120</v>
      </c>
      <c r="P1947" s="120">
        <v>647446</v>
      </c>
      <c r="Q1947" s="120" t="s">
        <v>2569</v>
      </c>
      <c r="R1947" s="120" t="s">
        <v>255</v>
      </c>
      <c r="S1947" s="120" t="s">
        <v>3375</v>
      </c>
      <c r="T1947" s="120" t="s">
        <v>185</v>
      </c>
      <c r="U1947" s="120" t="s">
        <v>186</v>
      </c>
      <c r="V1947" s="120">
        <v>541</v>
      </c>
      <c r="W1947" s="120" t="s">
        <v>5880</v>
      </c>
      <c r="X1947" s="120">
        <v>352324042</v>
      </c>
      <c r="Y1947" s="120" t="s">
        <v>3376</v>
      </c>
      <c r="Z1947" s="120" t="s">
        <v>328</v>
      </c>
      <c r="AA1947" s="123">
        <v>42000</v>
      </c>
      <c r="AB1947" s="120" t="s">
        <v>548</v>
      </c>
      <c r="AC1947" s="120">
        <v>24</v>
      </c>
      <c r="AD1947" s="120" t="s">
        <v>192</v>
      </c>
      <c r="AE1947" s="120" t="s">
        <v>333</v>
      </c>
      <c r="AF1947" s="123">
        <v>2240</v>
      </c>
      <c r="AG1947" s="123">
        <v>2240</v>
      </c>
      <c r="AH1947" s="120" t="s">
        <v>5909</v>
      </c>
      <c r="AI1947" s="123">
        <v>33442.400000000001</v>
      </c>
      <c r="AJ1947" s="123">
        <v>11357.6</v>
      </c>
      <c r="AK1947" s="123">
        <v>44800</v>
      </c>
      <c r="AL1947" s="123">
        <v>8557.6</v>
      </c>
      <c r="AM1947" s="123">
        <v>458.4</v>
      </c>
      <c r="AN1947" s="123">
        <v>9016</v>
      </c>
      <c r="AO1947" s="123">
        <v>0</v>
      </c>
      <c r="AP1947" s="123">
        <v>0</v>
      </c>
      <c r="AQ1947" s="123">
        <v>0</v>
      </c>
      <c r="AR1947" s="120">
        <v>20</v>
      </c>
      <c r="AS1947" s="120"/>
      <c r="AT1947" s="107" t="str">
        <f>VLOOKUP(X1947:X4204,'[8]Asset Classification'!$J$3:$S$2325,10,0)</f>
        <v>Standard</v>
      </c>
      <c r="AU1947" s="120"/>
      <c r="AV1947" s="120"/>
      <c r="AW1947" s="120"/>
      <c r="AX1947" s="120" t="s">
        <v>544</v>
      </c>
      <c r="AY1947" s="120" t="s">
        <v>545</v>
      </c>
      <c r="AZ1947" s="120"/>
      <c r="BA1947" s="120"/>
      <c r="BB1947" s="126"/>
      <c r="BC1947" s="110"/>
      <c r="BD1947" s="111"/>
      <c r="BE1947" s="111"/>
      <c r="BF1947" s="112"/>
      <c r="BG1947" s="111"/>
      <c r="BH1947" s="113"/>
      <c r="BI1947" s="111"/>
      <c r="BJ1947" s="111"/>
      <c r="BK1947" s="114"/>
      <c r="BL1947" s="122"/>
    </row>
    <row r="1948" spans="1:64" s="125" customFormat="1" ht="14.55" customHeight="1" x14ac:dyDescent="0.3">
      <c r="A1948" s="120">
        <v>1943</v>
      </c>
      <c r="B1948" s="120" t="s">
        <v>5879</v>
      </c>
      <c r="C1948" s="120" t="s">
        <v>178</v>
      </c>
      <c r="D1948" s="120" t="s">
        <v>850</v>
      </c>
      <c r="E1948" s="120" t="s">
        <v>851</v>
      </c>
      <c r="F1948" s="120" t="s">
        <v>852</v>
      </c>
      <c r="G1948" s="120" t="s">
        <v>853</v>
      </c>
      <c r="H1948" s="120" t="s">
        <v>854</v>
      </c>
      <c r="I1948" s="120">
        <v>40735</v>
      </c>
      <c r="J1948" s="120" t="s">
        <v>915</v>
      </c>
      <c r="K1948" s="120">
        <v>40735</v>
      </c>
      <c r="L1948" s="120" t="s">
        <v>916</v>
      </c>
      <c r="M1948" s="120" t="s">
        <v>917</v>
      </c>
      <c r="N1948" s="120">
        <v>351035</v>
      </c>
      <c r="O1948" s="120" t="s">
        <v>2120</v>
      </c>
      <c r="P1948" s="120">
        <v>647446</v>
      </c>
      <c r="Q1948" s="120" t="s">
        <v>2569</v>
      </c>
      <c r="R1948" s="120" t="s">
        <v>255</v>
      </c>
      <c r="S1948" s="120" t="s">
        <v>3377</v>
      </c>
      <c r="T1948" s="120" t="s">
        <v>185</v>
      </c>
      <c r="U1948" s="120" t="s">
        <v>186</v>
      </c>
      <c r="V1948" s="120">
        <v>541</v>
      </c>
      <c r="W1948" s="120" t="s">
        <v>5880</v>
      </c>
      <c r="X1948" s="120">
        <v>352324199</v>
      </c>
      <c r="Y1948" s="120" t="s">
        <v>3378</v>
      </c>
      <c r="Z1948" s="120" t="s">
        <v>328</v>
      </c>
      <c r="AA1948" s="123">
        <v>42000</v>
      </c>
      <c r="AB1948" s="120" t="s">
        <v>548</v>
      </c>
      <c r="AC1948" s="120">
        <v>24</v>
      </c>
      <c r="AD1948" s="120" t="s">
        <v>192</v>
      </c>
      <c r="AE1948" s="120" t="s">
        <v>333</v>
      </c>
      <c r="AF1948" s="123">
        <v>2240</v>
      </c>
      <c r="AG1948" s="123">
        <v>2240</v>
      </c>
      <c r="AH1948" s="120" t="s">
        <v>5909</v>
      </c>
      <c r="AI1948" s="123">
        <v>33442.400000000001</v>
      </c>
      <c r="AJ1948" s="123">
        <v>11357.6</v>
      </c>
      <c r="AK1948" s="123">
        <v>44800</v>
      </c>
      <c r="AL1948" s="123">
        <v>8557.6</v>
      </c>
      <c r="AM1948" s="123">
        <v>458.4</v>
      </c>
      <c r="AN1948" s="123">
        <v>9016</v>
      </c>
      <c r="AO1948" s="123">
        <v>0</v>
      </c>
      <c r="AP1948" s="123">
        <v>0</v>
      </c>
      <c r="AQ1948" s="123">
        <v>0</v>
      </c>
      <c r="AR1948" s="120">
        <v>20</v>
      </c>
      <c r="AS1948" s="120"/>
      <c r="AT1948" s="107" t="str">
        <f>VLOOKUP(X1948:X4205,'[8]Asset Classification'!$J$3:$S$2325,10,0)</f>
        <v>Standard</v>
      </c>
      <c r="AU1948" s="120"/>
      <c r="AV1948" s="120"/>
      <c r="AW1948" s="120"/>
      <c r="AX1948" s="120" t="s">
        <v>544</v>
      </c>
      <c r="AY1948" s="120" t="s">
        <v>545</v>
      </c>
      <c r="AZ1948" s="120"/>
      <c r="BA1948" s="120"/>
      <c r="BB1948" s="126"/>
      <c r="BC1948" s="110"/>
      <c r="BD1948" s="111"/>
      <c r="BE1948" s="111"/>
      <c r="BF1948" s="112"/>
      <c r="BG1948" s="111"/>
      <c r="BH1948" s="113"/>
      <c r="BI1948" s="111"/>
      <c r="BJ1948" s="111"/>
      <c r="BK1948" s="114"/>
      <c r="BL1948" s="122"/>
    </row>
    <row r="1949" spans="1:64" s="125" customFormat="1" ht="14.55" customHeight="1" x14ac:dyDescent="0.3">
      <c r="A1949" s="120">
        <v>1944</v>
      </c>
      <c r="B1949" s="120" t="s">
        <v>5879</v>
      </c>
      <c r="C1949" s="120" t="s">
        <v>178</v>
      </c>
      <c r="D1949" s="120" t="s">
        <v>850</v>
      </c>
      <c r="E1949" s="120" t="s">
        <v>851</v>
      </c>
      <c r="F1949" s="120" t="s">
        <v>852</v>
      </c>
      <c r="G1949" s="120" t="s">
        <v>853</v>
      </c>
      <c r="H1949" s="120" t="s">
        <v>854</v>
      </c>
      <c r="I1949" s="120">
        <v>40735</v>
      </c>
      <c r="J1949" s="120" t="s">
        <v>915</v>
      </c>
      <c r="K1949" s="120">
        <v>40735</v>
      </c>
      <c r="L1949" s="120" t="s">
        <v>916</v>
      </c>
      <c r="M1949" s="120" t="s">
        <v>917</v>
      </c>
      <c r="N1949" s="120">
        <v>63006</v>
      </c>
      <c r="O1949" s="120" t="s">
        <v>2120</v>
      </c>
      <c r="P1949" s="120">
        <v>647446</v>
      </c>
      <c r="Q1949" s="120" t="s">
        <v>2569</v>
      </c>
      <c r="R1949" s="120" t="s">
        <v>255</v>
      </c>
      <c r="S1949" s="120" t="s">
        <v>3379</v>
      </c>
      <c r="T1949" s="120" t="s">
        <v>185</v>
      </c>
      <c r="U1949" s="120" t="s">
        <v>186</v>
      </c>
      <c r="V1949" s="120">
        <v>541</v>
      </c>
      <c r="W1949" s="120" t="s">
        <v>5880</v>
      </c>
      <c r="X1949" s="120">
        <v>352324278</v>
      </c>
      <c r="Y1949" s="120" t="s">
        <v>3380</v>
      </c>
      <c r="Z1949" s="120" t="s">
        <v>328</v>
      </c>
      <c r="AA1949" s="123">
        <v>42000</v>
      </c>
      <c r="AB1949" s="120" t="s">
        <v>548</v>
      </c>
      <c r="AC1949" s="120">
        <v>24</v>
      </c>
      <c r="AD1949" s="120" t="s">
        <v>192</v>
      </c>
      <c r="AE1949" s="120" t="s">
        <v>333</v>
      </c>
      <c r="AF1949" s="123">
        <v>2240</v>
      </c>
      <c r="AG1949" s="123">
        <v>2240</v>
      </c>
      <c r="AH1949" s="120" t="s">
        <v>5909</v>
      </c>
      <c r="AI1949" s="123">
        <v>33442.400000000001</v>
      </c>
      <c r="AJ1949" s="123">
        <v>11357.6</v>
      </c>
      <c r="AK1949" s="123">
        <v>44800</v>
      </c>
      <c r="AL1949" s="123">
        <v>8557.6</v>
      </c>
      <c r="AM1949" s="123">
        <v>458.4</v>
      </c>
      <c r="AN1949" s="123">
        <v>9016</v>
      </c>
      <c r="AO1949" s="123">
        <v>0</v>
      </c>
      <c r="AP1949" s="123">
        <v>0</v>
      </c>
      <c r="AQ1949" s="123">
        <v>0</v>
      </c>
      <c r="AR1949" s="120">
        <v>20</v>
      </c>
      <c r="AS1949" s="120"/>
      <c r="AT1949" s="107" t="str">
        <f>VLOOKUP(X1949:X4206,'[8]Asset Classification'!$J$3:$S$2325,10,0)</f>
        <v>Standard</v>
      </c>
      <c r="AU1949" s="120"/>
      <c r="AV1949" s="120"/>
      <c r="AW1949" s="120"/>
      <c r="AX1949" s="120" t="s">
        <v>544</v>
      </c>
      <c r="AY1949" s="120" t="s">
        <v>545</v>
      </c>
      <c r="AZ1949" s="120"/>
      <c r="BA1949" s="120"/>
      <c r="BB1949" s="126"/>
      <c r="BC1949" s="110"/>
      <c r="BD1949" s="111"/>
      <c r="BE1949" s="111"/>
      <c r="BF1949" s="112"/>
      <c r="BG1949" s="111"/>
      <c r="BH1949" s="113"/>
      <c r="BI1949" s="111"/>
      <c r="BJ1949" s="111"/>
      <c r="BK1949" s="114"/>
      <c r="BL1949" s="122"/>
    </row>
    <row r="1950" spans="1:64" s="125" customFormat="1" ht="14.55" customHeight="1" x14ac:dyDescent="0.3">
      <c r="A1950" s="120">
        <v>1945</v>
      </c>
      <c r="B1950" s="120" t="s">
        <v>5879</v>
      </c>
      <c r="C1950" s="120" t="s">
        <v>178</v>
      </c>
      <c r="D1950" s="120" t="s">
        <v>850</v>
      </c>
      <c r="E1950" s="120" t="s">
        <v>851</v>
      </c>
      <c r="F1950" s="120" t="s">
        <v>852</v>
      </c>
      <c r="G1950" s="120" t="s">
        <v>853</v>
      </c>
      <c r="H1950" s="120" t="s">
        <v>854</v>
      </c>
      <c r="I1950" s="120">
        <v>40668</v>
      </c>
      <c r="J1950" s="120" t="s">
        <v>854</v>
      </c>
      <c r="K1950" s="120">
        <v>40668</v>
      </c>
      <c r="L1950" s="120" t="s">
        <v>916</v>
      </c>
      <c r="M1950" s="120" t="s">
        <v>917</v>
      </c>
      <c r="N1950" s="120">
        <v>351960</v>
      </c>
      <c r="O1950" s="120" t="s">
        <v>1110</v>
      </c>
      <c r="P1950" s="120">
        <v>645704</v>
      </c>
      <c r="Q1950" s="120" t="s">
        <v>3389</v>
      </c>
      <c r="R1950" s="120" t="s">
        <v>255</v>
      </c>
      <c r="S1950" s="120" t="s">
        <v>3390</v>
      </c>
      <c r="T1950" s="120" t="s">
        <v>185</v>
      </c>
      <c r="U1950" s="120" t="s">
        <v>186</v>
      </c>
      <c r="V1950" s="120">
        <v>541</v>
      </c>
      <c r="W1950" s="120" t="s">
        <v>5880</v>
      </c>
      <c r="X1950" s="120">
        <v>352336368</v>
      </c>
      <c r="Y1950" s="120" t="s">
        <v>3391</v>
      </c>
      <c r="Z1950" s="120" t="s">
        <v>446</v>
      </c>
      <c r="AA1950" s="123">
        <v>42000</v>
      </c>
      <c r="AB1950" s="120" t="s">
        <v>182</v>
      </c>
      <c r="AC1950" s="120">
        <v>24</v>
      </c>
      <c r="AD1950" s="120" t="s">
        <v>192</v>
      </c>
      <c r="AE1950" s="120" t="s">
        <v>459</v>
      </c>
      <c r="AF1950" s="123">
        <v>2240</v>
      </c>
      <c r="AG1950" s="123">
        <v>2240</v>
      </c>
      <c r="AH1950" s="120" t="s">
        <v>5911</v>
      </c>
      <c r="AI1950" s="123">
        <v>33331.120000000003</v>
      </c>
      <c r="AJ1950" s="123">
        <v>11468.88</v>
      </c>
      <c r="AK1950" s="123">
        <v>44800</v>
      </c>
      <c r="AL1950" s="123">
        <v>8668.8799999999992</v>
      </c>
      <c r="AM1950" s="123">
        <v>479.12</v>
      </c>
      <c r="AN1950" s="123">
        <v>9148</v>
      </c>
      <c r="AO1950" s="123">
        <v>0</v>
      </c>
      <c r="AP1950" s="123">
        <v>0</v>
      </c>
      <c r="AQ1950" s="123">
        <v>0</v>
      </c>
      <c r="AR1950" s="120">
        <v>20</v>
      </c>
      <c r="AS1950" s="120"/>
      <c r="AT1950" s="107" t="str">
        <f>VLOOKUP(X1950:X4207,'[8]Asset Classification'!$J$3:$S$2325,10,0)</f>
        <v>Standard</v>
      </c>
      <c r="AU1950" s="120"/>
      <c r="AV1950" s="120"/>
      <c r="AW1950" s="120"/>
      <c r="AX1950" s="120" t="s">
        <v>544</v>
      </c>
      <c r="AY1950" s="120" t="s">
        <v>545</v>
      </c>
      <c r="AZ1950" s="120"/>
      <c r="BA1950" s="120"/>
      <c r="BB1950" s="126"/>
      <c r="BC1950" s="110"/>
      <c r="BD1950" s="111"/>
      <c r="BE1950" s="111"/>
      <c r="BF1950" s="112"/>
      <c r="BG1950" s="111"/>
      <c r="BH1950" s="113"/>
      <c r="BI1950" s="111"/>
      <c r="BJ1950" s="111"/>
      <c r="BK1950" s="114"/>
      <c r="BL1950" s="122"/>
    </row>
    <row r="1951" spans="1:64" s="125" customFormat="1" ht="14.55" customHeight="1" x14ac:dyDescent="0.3">
      <c r="A1951" s="120">
        <v>1946</v>
      </c>
      <c r="B1951" s="120" t="s">
        <v>5879</v>
      </c>
      <c r="C1951" s="120" t="s">
        <v>178</v>
      </c>
      <c r="D1951" s="120" t="s">
        <v>850</v>
      </c>
      <c r="E1951" s="120" t="s">
        <v>851</v>
      </c>
      <c r="F1951" s="120" t="s">
        <v>852</v>
      </c>
      <c r="G1951" s="120" t="s">
        <v>853</v>
      </c>
      <c r="H1951" s="120" t="s">
        <v>854</v>
      </c>
      <c r="I1951" s="120">
        <v>40735</v>
      </c>
      <c r="J1951" s="120" t="s">
        <v>915</v>
      </c>
      <c r="K1951" s="120">
        <v>40735</v>
      </c>
      <c r="L1951" s="120" t="s">
        <v>916</v>
      </c>
      <c r="M1951" s="120" t="s">
        <v>917</v>
      </c>
      <c r="N1951" s="120">
        <v>62870</v>
      </c>
      <c r="O1951" s="120" t="s">
        <v>1110</v>
      </c>
      <c r="P1951" s="120">
        <v>645704</v>
      </c>
      <c r="Q1951" s="120" t="s">
        <v>3389</v>
      </c>
      <c r="R1951" s="120" t="s">
        <v>255</v>
      </c>
      <c r="S1951" s="120" t="s">
        <v>3396</v>
      </c>
      <c r="T1951" s="120" t="s">
        <v>185</v>
      </c>
      <c r="U1951" s="120" t="s">
        <v>186</v>
      </c>
      <c r="V1951" s="120">
        <v>541</v>
      </c>
      <c r="W1951" s="120" t="s">
        <v>5880</v>
      </c>
      <c r="X1951" s="120">
        <v>352340998</v>
      </c>
      <c r="Y1951" s="120" t="s">
        <v>3397</v>
      </c>
      <c r="Z1951" s="120" t="s">
        <v>446</v>
      </c>
      <c r="AA1951" s="123">
        <v>42000</v>
      </c>
      <c r="AB1951" s="120" t="s">
        <v>182</v>
      </c>
      <c r="AC1951" s="120">
        <v>24</v>
      </c>
      <c r="AD1951" s="120" t="s">
        <v>192</v>
      </c>
      <c r="AE1951" s="120" t="s">
        <v>459</v>
      </c>
      <c r="AF1951" s="123">
        <v>2240</v>
      </c>
      <c r="AG1951" s="123">
        <v>2240</v>
      </c>
      <c r="AH1951" s="120" t="s">
        <v>5915</v>
      </c>
      <c r="AI1951" s="123">
        <v>33331.120000000003</v>
      </c>
      <c r="AJ1951" s="123">
        <v>11468.88</v>
      </c>
      <c r="AK1951" s="123">
        <v>44800</v>
      </c>
      <c r="AL1951" s="123">
        <v>8668.8799999999992</v>
      </c>
      <c r="AM1951" s="123">
        <v>479.12</v>
      </c>
      <c r="AN1951" s="123">
        <v>9148</v>
      </c>
      <c r="AO1951" s="123">
        <v>0</v>
      </c>
      <c r="AP1951" s="123">
        <v>0</v>
      </c>
      <c r="AQ1951" s="123">
        <v>0</v>
      </c>
      <c r="AR1951" s="120">
        <v>20</v>
      </c>
      <c r="AS1951" s="120"/>
      <c r="AT1951" s="107" t="str">
        <f>VLOOKUP(X1951:X4208,'[8]Asset Classification'!$J$3:$S$2325,10,0)</f>
        <v>Standard</v>
      </c>
      <c r="AU1951" s="120"/>
      <c r="AV1951" s="120"/>
      <c r="AW1951" s="120"/>
      <c r="AX1951" s="120" t="s">
        <v>544</v>
      </c>
      <c r="AY1951" s="120" t="s">
        <v>545</v>
      </c>
      <c r="AZ1951" s="120"/>
      <c r="BA1951" s="120"/>
      <c r="BB1951" s="126"/>
      <c r="BC1951" s="110"/>
      <c r="BD1951" s="111"/>
      <c r="BE1951" s="111"/>
      <c r="BF1951" s="112"/>
      <c r="BG1951" s="111"/>
      <c r="BH1951" s="113"/>
      <c r="BI1951" s="111"/>
      <c r="BJ1951" s="111"/>
      <c r="BK1951" s="114"/>
      <c r="BL1951" s="122"/>
    </row>
    <row r="1952" spans="1:64" s="125" customFormat="1" ht="14.55" customHeight="1" x14ac:dyDescent="0.3">
      <c r="A1952" s="120">
        <v>1947</v>
      </c>
      <c r="B1952" s="120" t="s">
        <v>5879</v>
      </c>
      <c r="C1952" s="120" t="s">
        <v>178</v>
      </c>
      <c r="D1952" s="120" t="s">
        <v>850</v>
      </c>
      <c r="E1952" s="120" t="s">
        <v>851</v>
      </c>
      <c r="F1952" s="120" t="s">
        <v>852</v>
      </c>
      <c r="G1952" s="120" t="s">
        <v>853</v>
      </c>
      <c r="H1952" s="120" t="s">
        <v>854</v>
      </c>
      <c r="I1952" s="120">
        <v>40735</v>
      </c>
      <c r="J1952" s="120" t="s">
        <v>915</v>
      </c>
      <c r="K1952" s="120">
        <v>40735</v>
      </c>
      <c r="L1952" s="120" t="s">
        <v>916</v>
      </c>
      <c r="M1952" s="120" t="s">
        <v>917</v>
      </c>
      <c r="N1952" s="120">
        <v>62870</v>
      </c>
      <c r="O1952" s="120" t="s">
        <v>1110</v>
      </c>
      <c r="P1952" s="120">
        <v>645704</v>
      </c>
      <c r="Q1952" s="120" t="s">
        <v>3389</v>
      </c>
      <c r="R1952" s="120" t="s">
        <v>255</v>
      </c>
      <c r="S1952" s="120" t="s">
        <v>3398</v>
      </c>
      <c r="T1952" s="120" t="s">
        <v>185</v>
      </c>
      <c r="U1952" s="120" t="s">
        <v>186</v>
      </c>
      <c r="V1952" s="120">
        <v>541</v>
      </c>
      <c r="W1952" s="120" t="s">
        <v>5880</v>
      </c>
      <c r="X1952" s="120">
        <v>352340999</v>
      </c>
      <c r="Y1952" s="120" t="s">
        <v>3399</v>
      </c>
      <c r="Z1952" s="120" t="s">
        <v>446</v>
      </c>
      <c r="AA1952" s="123">
        <v>42000</v>
      </c>
      <c r="AB1952" s="120" t="s">
        <v>182</v>
      </c>
      <c r="AC1952" s="120">
        <v>24</v>
      </c>
      <c r="AD1952" s="120" t="s">
        <v>192</v>
      </c>
      <c r="AE1952" s="120" t="s">
        <v>459</v>
      </c>
      <c r="AF1952" s="123">
        <v>2240</v>
      </c>
      <c r="AG1952" s="123">
        <v>2240</v>
      </c>
      <c r="AH1952" s="120" t="s">
        <v>5917</v>
      </c>
      <c r="AI1952" s="123">
        <v>33331.120000000003</v>
      </c>
      <c r="AJ1952" s="123">
        <v>11468.88</v>
      </c>
      <c r="AK1952" s="123">
        <v>44800</v>
      </c>
      <c r="AL1952" s="123">
        <v>8668.8799999999992</v>
      </c>
      <c r="AM1952" s="123">
        <v>479.12</v>
      </c>
      <c r="AN1952" s="123">
        <v>9148</v>
      </c>
      <c r="AO1952" s="123">
        <v>0</v>
      </c>
      <c r="AP1952" s="123">
        <v>0</v>
      </c>
      <c r="AQ1952" s="123">
        <v>0</v>
      </c>
      <c r="AR1952" s="120">
        <v>20</v>
      </c>
      <c r="AS1952" s="120"/>
      <c r="AT1952" s="107" t="str">
        <f>VLOOKUP(X1952:X4209,'[8]Asset Classification'!$J$3:$S$2325,10,0)</f>
        <v>Standard</v>
      </c>
      <c r="AU1952" s="120"/>
      <c r="AV1952" s="120"/>
      <c r="AW1952" s="120"/>
      <c r="AX1952" s="120" t="s">
        <v>544</v>
      </c>
      <c r="AY1952" s="120" t="s">
        <v>545</v>
      </c>
      <c r="AZ1952" s="120"/>
      <c r="BA1952" s="120"/>
      <c r="BB1952" s="126"/>
      <c r="BC1952" s="110"/>
      <c r="BD1952" s="111"/>
      <c r="BE1952" s="111"/>
      <c r="BF1952" s="112"/>
      <c r="BG1952" s="111"/>
      <c r="BH1952" s="113"/>
      <c r="BI1952" s="111"/>
      <c r="BJ1952" s="111"/>
      <c r="BK1952" s="114"/>
      <c r="BL1952" s="122"/>
    </row>
    <row r="1953" spans="1:64" s="125" customFormat="1" ht="14.55" customHeight="1" x14ac:dyDescent="0.3">
      <c r="A1953" s="120">
        <v>1948</v>
      </c>
      <c r="B1953" s="120" t="s">
        <v>5879</v>
      </c>
      <c r="C1953" s="120" t="s">
        <v>178</v>
      </c>
      <c r="D1953" s="120" t="s">
        <v>850</v>
      </c>
      <c r="E1953" s="120" t="s">
        <v>851</v>
      </c>
      <c r="F1953" s="120" t="s">
        <v>852</v>
      </c>
      <c r="G1953" s="120" t="s">
        <v>853</v>
      </c>
      <c r="H1953" s="120" t="s">
        <v>854</v>
      </c>
      <c r="I1953" s="120">
        <v>168143</v>
      </c>
      <c r="J1953" s="120" t="s">
        <v>854</v>
      </c>
      <c r="K1953" s="120">
        <v>168143</v>
      </c>
      <c r="L1953" s="120" t="s">
        <v>925</v>
      </c>
      <c r="M1953" s="120" t="s">
        <v>926</v>
      </c>
      <c r="N1953" s="120">
        <v>388550</v>
      </c>
      <c r="O1953" s="120" t="s">
        <v>1158</v>
      </c>
      <c r="P1953" s="120">
        <v>91430</v>
      </c>
      <c r="Q1953" s="120" t="s">
        <v>1159</v>
      </c>
      <c r="R1953" s="120" t="s">
        <v>255</v>
      </c>
      <c r="S1953" s="120" t="s">
        <v>3400</v>
      </c>
      <c r="T1953" s="120" t="s">
        <v>185</v>
      </c>
      <c r="U1953" s="120" t="s">
        <v>186</v>
      </c>
      <c r="V1953" s="120">
        <v>541</v>
      </c>
      <c r="W1953" s="120" t="s">
        <v>5880</v>
      </c>
      <c r="X1953" s="120">
        <v>352356031</v>
      </c>
      <c r="Y1953" s="120" t="s">
        <v>3401</v>
      </c>
      <c r="Z1953" s="120" t="s">
        <v>672</v>
      </c>
      <c r="AA1953" s="123">
        <v>42000</v>
      </c>
      <c r="AB1953" s="120" t="s">
        <v>182</v>
      </c>
      <c r="AC1953" s="120">
        <v>24</v>
      </c>
      <c r="AD1953" s="120" t="s">
        <v>192</v>
      </c>
      <c r="AE1953" s="120" t="s">
        <v>310</v>
      </c>
      <c r="AF1953" s="123">
        <v>2240</v>
      </c>
      <c r="AG1953" s="123">
        <v>2240</v>
      </c>
      <c r="AH1953" s="120" t="s">
        <v>5895</v>
      </c>
      <c r="AI1953" s="123">
        <v>33249.46</v>
      </c>
      <c r="AJ1953" s="123">
        <v>11550.54</v>
      </c>
      <c r="AK1953" s="123">
        <v>44800</v>
      </c>
      <c r="AL1953" s="123">
        <v>8750.5400000000009</v>
      </c>
      <c r="AM1953" s="123">
        <v>486.46</v>
      </c>
      <c r="AN1953" s="123">
        <v>9237</v>
      </c>
      <c r="AO1953" s="123">
        <v>0</v>
      </c>
      <c r="AP1953" s="123">
        <v>0</v>
      </c>
      <c r="AQ1953" s="123">
        <v>0</v>
      </c>
      <c r="AR1953" s="120">
        <v>20</v>
      </c>
      <c r="AS1953" s="120"/>
      <c r="AT1953" s="107" t="str">
        <f>VLOOKUP(X1953:X4210,'[8]Asset Classification'!$J$3:$S$2325,10,0)</f>
        <v>Standard</v>
      </c>
      <c r="AU1953" s="120"/>
      <c r="AV1953" s="120"/>
      <c r="AW1953" s="120"/>
      <c r="AX1953" s="120" t="s">
        <v>544</v>
      </c>
      <c r="AY1953" s="120" t="s">
        <v>545</v>
      </c>
      <c r="AZ1953" s="120"/>
      <c r="BA1953" s="120"/>
      <c r="BB1953" s="126"/>
      <c r="BC1953" s="110"/>
      <c r="BD1953" s="111"/>
      <c r="BE1953" s="111"/>
      <c r="BF1953" s="112"/>
      <c r="BG1953" s="111"/>
      <c r="BH1953" s="113"/>
      <c r="BI1953" s="111"/>
      <c r="BJ1953" s="111"/>
      <c r="BK1953" s="114"/>
      <c r="BL1953" s="122"/>
    </row>
    <row r="1954" spans="1:64" s="125" customFormat="1" ht="14.55" customHeight="1" x14ac:dyDescent="0.3">
      <c r="A1954" s="120">
        <v>1949</v>
      </c>
      <c r="B1954" s="120" t="s">
        <v>5879</v>
      </c>
      <c r="C1954" s="120" t="s">
        <v>178</v>
      </c>
      <c r="D1954" s="120" t="s">
        <v>850</v>
      </c>
      <c r="E1954" s="120" t="s">
        <v>851</v>
      </c>
      <c r="F1954" s="120" t="s">
        <v>852</v>
      </c>
      <c r="G1954" s="120" t="s">
        <v>853</v>
      </c>
      <c r="H1954" s="120" t="s">
        <v>854</v>
      </c>
      <c r="I1954" s="120">
        <v>168143</v>
      </c>
      <c r="J1954" s="120" t="s">
        <v>854</v>
      </c>
      <c r="K1954" s="120">
        <v>168143</v>
      </c>
      <c r="L1954" s="120" t="s">
        <v>906</v>
      </c>
      <c r="M1954" s="120" t="s">
        <v>907</v>
      </c>
      <c r="N1954" s="120">
        <v>62824</v>
      </c>
      <c r="O1954" s="120" t="s">
        <v>2718</v>
      </c>
      <c r="P1954" s="120">
        <v>91509</v>
      </c>
      <c r="Q1954" s="120" t="s">
        <v>2719</v>
      </c>
      <c r="R1954" s="120" t="s">
        <v>255</v>
      </c>
      <c r="S1954" s="120" t="s">
        <v>3406</v>
      </c>
      <c r="T1954" s="120" t="s">
        <v>185</v>
      </c>
      <c r="U1954" s="120" t="s">
        <v>181</v>
      </c>
      <c r="V1954" s="120">
        <v>541</v>
      </c>
      <c r="W1954" s="120" t="s">
        <v>5880</v>
      </c>
      <c r="X1954" s="120">
        <v>352381650</v>
      </c>
      <c r="Y1954" s="120" t="s">
        <v>3407</v>
      </c>
      <c r="Z1954" s="120" t="s">
        <v>446</v>
      </c>
      <c r="AA1954" s="123">
        <v>42000</v>
      </c>
      <c r="AB1954" s="120" t="s">
        <v>182</v>
      </c>
      <c r="AC1954" s="120">
        <v>24</v>
      </c>
      <c r="AD1954" s="120" t="s">
        <v>192</v>
      </c>
      <c r="AE1954" s="120" t="s">
        <v>459</v>
      </c>
      <c r="AF1954" s="123">
        <v>2240</v>
      </c>
      <c r="AG1954" s="123">
        <v>2240</v>
      </c>
      <c r="AH1954" s="120" t="s">
        <v>5922</v>
      </c>
      <c r="AI1954" s="123">
        <v>33331.120000000003</v>
      </c>
      <c r="AJ1954" s="123">
        <v>11468.88</v>
      </c>
      <c r="AK1954" s="123">
        <v>44800</v>
      </c>
      <c r="AL1954" s="123">
        <v>8668.8799999999992</v>
      </c>
      <c r="AM1954" s="123">
        <v>479.12</v>
      </c>
      <c r="AN1954" s="123">
        <v>9148</v>
      </c>
      <c r="AO1954" s="123">
        <v>0</v>
      </c>
      <c r="AP1954" s="123">
        <v>0</v>
      </c>
      <c r="AQ1954" s="123">
        <v>0</v>
      </c>
      <c r="AR1954" s="120">
        <v>20</v>
      </c>
      <c r="AS1954" s="120"/>
      <c r="AT1954" s="107" t="str">
        <f>VLOOKUP(X1954:X4211,'[8]Asset Classification'!$J$3:$S$2325,10,0)</f>
        <v>Standard</v>
      </c>
      <c r="AU1954" s="120"/>
      <c r="AV1954" s="120"/>
      <c r="AW1954" s="120"/>
      <c r="AX1954" s="120" t="s">
        <v>544</v>
      </c>
      <c r="AY1954" s="120" t="s">
        <v>545</v>
      </c>
      <c r="AZ1954" s="120"/>
      <c r="BA1954" s="120"/>
      <c r="BB1954" s="126"/>
      <c r="BC1954" s="110"/>
      <c r="BD1954" s="111"/>
      <c r="BE1954" s="111"/>
      <c r="BF1954" s="112"/>
      <c r="BG1954" s="111"/>
      <c r="BH1954" s="113"/>
      <c r="BI1954" s="111"/>
      <c r="BJ1954" s="111"/>
      <c r="BK1954" s="114"/>
      <c r="BL1954" s="122"/>
    </row>
    <row r="1955" spans="1:64" s="125" customFormat="1" ht="14.55" customHeight="1" x14ac:dyDescent="0.3">
      <c r="A1955" s="120">
        <v>1950</v>
      </c>
      <c r="B1955" s="120" t="s">
        <v>5879</v>
      </c>
      <c r="C1955" s="120" t="s">
        <v>178</v>
      </c>
      <c r="D1955" s="120" t="s">
        <v>850</v>
      </c>
      <c r="E1955" s="120" t="s">
        <v>851</v>
      </c>
      <c r="F1955" s="120" t="s">
        <v>852</v>
      </c>
      <c r="G1955" s="120" t="s">
        <v>853</v>
      </c>
      <c r="H1955" s="120" t="s">
        <v>854</v>
      </c>
      <c r="I1955" s="120">
        <v>40668</v>
      </c>
      <c r="J1955" s="120" t="s">
        <v>854</v>
      </c>
      <c r="K1955" s="120">
        <v>40668</v>
      </c>
      <c r="L1955" s="120" t="s">
        <v>916</v>
      </c>
      <c r="M1955" s="120" t="s">
        <v>917</v>
      </c>
      <c r="N1955" s="120">
        <v>351960</v>
      </c>
      <c r="O1955" s="120" t="s">
        <v>2120</v>
      </c>
      <c r="P1955" s="120">
        <v>647446</v>
      </c>
      <c r="Q1955" s="120" t="s">
        <v>2569</v>
      </c>
      <c r="R1955" s="120" t="s">
        <v>255</v>
      </c>
      <c r="S1955" s="120" t="s">
        <v>3417</v>
      </c>
      <c r="T1955" s="120" t="s">
        <v>185</v>
      </c>
      <c r="U1955" s="120" t="s">
        <v>186</v>
      </c>
      <c r="V1955" s="120">
        <v>541</v>
      </c>
      <c r="W1955" s="120" t="s">
        <v>5880</v>
      </c>
      <c r="X1955" s="120">
        <v>352424023</v>
      </c>
      <c r="Y1955" s="120" t="s">
        <v>3418</v>
      </c>
      <c r="Z1955" s="120" t="s">
        <v>328</v>
      </c>
      <c r="AA1955" s="123">
        <v>42000</v>
      </c>
      <c r="AB1955" s="120" t="s">
        <v>548</v>
      </c>
      <c r="AC1955" s="120">
        <v>24</v>
      </c>
      <c r="AD1955" s="120" t="s">
        <v>192</v>
      </c>
      <c r="AE1955" s="120" t="s">
        <v>333</v>
      </c>
      <c r="AF1955" s="123">
        <v>2240</v>
      </c>
      <c r="AG1955" s="123">
        <v>2240</v>
      </c>
      <c r="AH1955" s="120" t="s">
        <v>5895</v>
      </c>
      <c r="AI1955" s="123">
        <v>33442.400000000001</v>
      </c>
      <c r="AJ1955" s="123">
        <v>11357.6</v>
      </c>
      <c r="AK1955" s="123">
        <v>44800</v>
      </c>
      <c r="AL1955" s="123">
        <v>8557.6</v>
      </c>
      <c r="AM1955" s="123">
        <v>458.4</v>
      </c>
      <c r="AN1955" s="123">
        <v>9016</v>
      </c>
      <c r="AO1955" s="123">
        <v>0</v>
      </c>
      <c r="AP1955" s="123">
        <v>0</v>
      </c>
      <c r="AQ1955" s="123">
        <v>0</v>
      </c>
      <c r="AR1955" s="120">
        <v>20</v>
      </c>
      <c r="AS1955" s="120"/>
      <c r="AT1955" s="107" t="str">
        <f>VLOOKUP(X1955:X4212,'[8]Asset Classification'!$J$3:$S$2325,10,0)</f>
        <v>Standard</v>
      </c>
      <c r="AU1955" s="120"/>
      <c r="AV1955" s="120"/>
      <c r="AW1955" s="120"/>
      <c r="AX1955" s="120" t="s">
        <v>544</v>
      </c>
      <c r="AY1955" s="120" t="s">
        <v>545</v>
      </c>
      <c r="AZ1955" s="120"/>
      <c r="BA1955" s="120"/>
      <c r="BB1955" s="126"/>
      <c r="BC1955" s="110"/>
      <c r="BD1955" s="111"/>
      <c r="BE1955" s="111"/>
      <c r="BF1955" s="112"/>
      <c r="BG1955" s="111"/>
      <c r="BH1955" s="113"/>
      <c r="BI1955" s="111"/>
      <c r="BJ1955" s="111"/>
      <c r="BK1955" s="114"/>
      <c r="BL1955" s="122"/>
    </row>
    <row r="1956" spans="1:64" s="125" customFormat="1" ht="14.55" customHeight="1" x14ac:dyDescent="0.3">
      <c r="A1956" s="120">
        <v>1951</v>
      </c>
      <c r="B1956" s="120" t="s">
        <v>5879</v>
      </c>
      <c r="C1956" s="120" t="s">
        <v>178</v>
      </c>
      <c r="D1956" s="120" t="s">
        <v>850</v>
      </c>
      <c r="E1956" s="120" t="s">
        <v>851</v>
      </c>
      <c r="F1956" s="120" t="s">
        <v>852</v>
      </c>
      <c r="G1956" s="120" t="s">
        <v>853</v>
      </c>
      <c r="H1956" s="120" t="s">
        <v>854</v>
      </c>
      <c r="I1956" s="120">
        <v>40733</v>
      </c>
      <c r="J1956" s="120" t="s">
        <v>1887</v>
      </c>
      <c r="K1956" s="120">
        <v>40733</v>
      </c>
      <c r="L1956" s="120" t="s">
        <v>883</v>
      </c>
      <c r="M1956" s="120" t="s">
        <v>884</v>
      </c>
      <c r="N1956" s="120">
        <v>62957</v>
      </c>
      <c r="O1956" s="120" t="s">
        <v>3424</v>
      </c>
      <c r="P1956" s="120">
        <v>91564</v>
      </c>
      <c r="Q1956" s="120" t="s">
        <v>3425</v>
      </c>
      <c r="R1956" s="120" t="s">
        <v>255</v>
      </c>
      <c r="S1956" s="120" t="s">
        <v>3426</v>
      </c>
      <c r="T1956" s="120" t="s">
        <v>185</v>
      </c>
      <c r="U1956" s="120" t="s">
        <v>186</v>
      </c>
      <c r="V1956" s="120">
        <v>541</v>
      </c>
      <c r="W1956" s="120" t="s">
        <v>5880</v>
      </c>
      <c r="X1956" s="120">
        <v>352470040</v>
      </c>
      <c r="Y1956" s="120" t="s">
        <v>3427</v>
      </c>
      <c r="Z1956" s="120" t="s">
        <v>429</v>
      </c>
      <c r="AA1956" s="123">
        <v>52000</v>
      </c>
      <c r="AB1956" s="120" t="s">
        <v>194</v>
      </c>
      <c r="AC1956" s="120">
        <v>24</v>
      </c>
      <c r="AD1956" s="120" t="s">
        <v>190</v>
      </c>
      <c r="AE1956" s="120" t="s">
        <v>466</v>
      </c>
      <c r="AF1956" s="123">
        <v>2780</v>
      </c>
      <c r="AG1956" s="123">
        <v>2780</v>
      </c>
      <c r="AH1956" s="120" t="s">
        <v>5913</v>
      </c>
      <c r="AI1956" s="123">
        <v>38087.360000000001</v>
      </c>
      <c r="AJ1956" s="123">
        <v>14732.64</v>
      </c>
      <c r="AK1956" s="123">
        <v>52820</v>
      </c>
      <c r="AL1956" s="123">
        <v>13912.64</v>
      </c>
      <c r="AM1956" s="123">
        <v>945.51</v>
      </c>
      <c r="AN1956" s="123">
        <v>14858.15</v>
      </c>
      <c r="AO1956" s="123">
        <v>0</v>
      </c>
      <c r="AP1956" s="123">
        <v>0</v>
      </c>
      <c r="AQ1956" s="123">
        <v>0</v>
      </c>
      <c r="AR1956" s="120">
        <v>19</v>
      </c>
      <c r="AS1956" s="120"/>
      <c r="AT1956" s="107" t="str">
        <f>VLOOKUP(X1956:X4213,'[8]Asset Classification'!$J$3:$S$2325,10,0)</f>
        <v>Standard</v>
      </c>
      <c r="AU1956" s="120"/>
      <c r="AV1956" s="120"/>
      <c r="AW1956" s="120"/>
      <c r="AX1956" s="120" t="s">
        <v>544</v>
      </c>
      <c r="AY1956" s="120" t="s">
        <v>545</v>
      </c>
      <c r="AZ1956" s="120"/>
      <c r="BA1956" s="120"/>
      <c r="BB1956" s="126"/>
      <c r="BC1956" s="110"/>
      <c r="BD1956" s="111"/>
      <c r="BE1956" s="111"/>
      <c r="BF1956" s="112"/>
      <c r="BG1956" s="111"/>
      <c r="BH1956" s="113"/>
      <c r="BI1956" s="111"/>
      <c r="BJ1956" s="111"/>
      <c r="BK1956" s="114"/>
      <c r="BL1956" s="122"/>
    </row>
    <row r="1957" spans="1:64" s="125" customFormat="1" ht="14.55" customHeight="1" x14ac:dyDescent="0.3">
      <c r="A1957" s="120">
        <v>1952</v>
      </c>
      <c r="B1957" s="120" t="s">
        <v>5879</v>
      </c>
      <c r="C1957" s="120" t="s">
        <v>178</v>
      </c>
      <c r="D1957" s="120" t="s">
        <v>850</v>
      </c>
      <c r="E1957" s="120" t="s">
        <v>851</v>
      </c>
      <c r="F1957" s="120" t="s">
        <v>852</v>
      </c>
      <c r="G1957" s="120" t="s">
        <v>853</v>
      </c>
      <c r="H1957" s="120" t="s">
        <v>854</v>
      </c>
      <c r="I1957" s="120">
        <v>168143</v>
      </c>
      <c r="J1957" s="120" t="s">
        <v>854</v>
      </c>
      <c r="K1957" s="120">
        <v>168143</v>
      </c>
      <c r="L1957" s="120" t="s">
        <v>883</v>
      </c>
      <c r="M1957" s="120" t="s">
        <v>884</v>
      </c>
      <c r="N1957" s="120">
        <v>360648</v>
      </c>
      <c r="O1957" s="120" t="s">
        <v>3428</v>
      </c>
      <c r="P1957" s="120">
        <v>91483</v>
      </c>
      <c r="Q1957" s="120" t="s">
        <v>3429</v>
      </c>
      <c r="R1957" s="120" t="s">
        <v>255</v>
      </c>
      <c r="S1957" s="120" t="s">
        <v>3430</v>
      </c>
      <c r="T1957" s="120" t="s">
        <v>185</v>
      </c>
      <c r="U1957" s="120" t="s">
        <v>181</v>
      </c>
      <c r="V1957" s="120">
        <v>541</v>
      </c>
      <c r="W1957" s="120" t="s">
        <v>5880</v>
      </c>
      <c r="X1957" s="120">
        <v>352470084</v>
      </c>
      <c r="Y1957" s="120" t="s">
        <v>3431</v>
      </c>
      <c r="Z1957" s="120" t="s">
        <v>288</v>
      </c>
      <c r="AA1957" s="123">
        <v>44000</v>
      </c>
      <c r="AB1957" s="120" t="s">
        <v>194</v>
      </c>
      <c r="AC1957" s="120">
        <v>24</v>
      </c>
      <c r="AD1957" s="120" t="s">
        <v>195</v>
      </c>
      <c r="AE1957" s="120" t="s">
        <v>259</v>
      </c>
      <c r="AF1957" s="123">
        <v>2350</v>
      </c>
      <c r="AG1957" s="123">
        <v>2350</v>
      </c>
      <c r="AH1957" s="120" t="s">
        <v>5913</v>
      </c>
      <c r="AI1957" s="123">
        <v>35384.089999999997</v>
      </c>
      <c r="AJ1957" s="123">
        <v>11615.91</v>
      </c>
      <c r="AK1957" s="123">
        <v>47000</v>
      </c>
      <c r="AL1957" s="123">
        <v>8615.91</v>
      </c>
      <c r="AM1957" s="123">
        <v>427.09</v>
      </c>
      <c r="AN1957" s="123">
        <v>9043</v>
      </c>
      <c r="AO1957" s="123">
        <v>0</v>
      </c>
      <c r="AP1957" s="123">
        <v>0</v>
      </c>
      <c r="AQ1957" s="123">
        <v>0</v>
      </c>
      <c r="AR1957" s="120">
        <v>20</v>
      </c>
      <c r="AS1957" s="120"/>
      <c r="AT1957" s="107" t="str">
        <f>VLOOKUP(X1957:X4214,'[8]Asset Classification'!$J$3:$S$2325,10,0)</f>
        <v>Standard</v>
      </c>
      <c r="AU1957" s="120"/>
      <c r="AV1957" s="120"/>
      <c r="AW1957" s="120"/>
      <c r="AX1957" s="120" t="s">
        <v>544</v>
      </c>
      <c r="AY1957" s="120" t="s">
        <v>545</v>
      </c>
      <c r="AZ1957" s="120"/>
      <c r="BA1957" s="120"/>
      <c r="BB1957" s="126"/>
      <c r="BC1957" s="110"/>
      <c r="BD1957" s="111"/>
      <c r="BE1957" s="111"/>
      <c r="BF1957" s="112"/>
      <c r="BG1957" s="111"/>
      <c r="BH1957" s="113"/>
      <c r="BI1957" s="111"/>
      <c r="BJ1957" s="111"/>
      <c r="BK1957" s="114"/>
      <c r="BL1957" s="122"/>
    </row>
    <row r="1958" spans="1:64" s="125" customFormat="1" ht="14.55" customHeight="1" x14ac:dyDescent="0.3">
      <c r="A1958" s="120">
        <v>1953</v>
      </c>
      <c r="B1958" s="120" t="s">
        <v>5879</v>
      </c>
      <c r="C1958" s="120" t="s">
        <v>178</v>
      </c>
      <c r="D1958" s="120" t="s">
        <v>850</v>
      </c>
      <c r="E1958" s="120" t="s">
        <v>851</v>
      </c>
      <c r="F1958" s="120" t="s">
        <v>852</v>
      </c>
      <c r="G1958" s="120" t="s">
        <v>853</v>
      </c>
      <c r="H1958" s="120" t="s">
        <v>854</v>
      </c>
      <c r="I1958" s="120">
        <v>40735</v>
      </c>
      <c r="J1958" s="120" t="s">
        <v>915</v>
      </c>
      <c r="K1958" s="120">
        <v>40735</v>
      </c>
      <c r="L1958" s="120" t="s">
        <v>916</v>
      </c>
      <c r="M1958" s="120" t="s">
        <v>917</v>
      </c>
      <c r="N1958" s="120">
        <v>351035</v>
      </c>
      <c r="O1958" s="120" t="s">
        <v>3436</v>
      </c>
      <c r="P1958" s="120">
        <v>91551</v>
      </c>
      <c r="Q1958" s="120" t="s">
        <v>3437</v>
      </c>
      <c r="R1958" s="120" t="s">
        <v>255</v>
      </c>
      <c r="S1958" s="120" t="s">
        <v>3438</v>
      </c>
      <c r="T1958" s="120" t="s">
        <v>185</v>
      </c>
      <c r="U1958" s="120" t="s">
        <v>181</v>
      </c>
      <c r="V1958" s="120">
        <v>541</v>
      </c>
      <c r="W1958" s="120" t="s">
        <v>5880</v>
      </c>
      <c r="X1958" s="120">
        <v>352494188</v>
      </c>
      <c r="Y1958" s="120" t="s">
        <v>3439</v>
      </c>
      <c r="Z1958" s="120" t="s">
        <v>429</v>
      </c>
      <c r="AA1958" s="123">
        <v>52000</v>
      </c>
      <c r="AB1958" s="120" t="s">
        <v>194</v>
      </c>
      <c r="AC1958" s="120">
        <v>24</v>
      </c>
      <c r="AD1958" s="120" t="s">
        <v>190</v>
      </c>
      <c r="AE1958" s="120" t="s">
        <v>249</v>
      </c>
      <c r="AF1958" s="123">
        <v>2780</v>
      </c>
      <c r="AG1958" s="123">
        <v>2780</v>
      </c>
      <c r="AH1958" s="120" t="s">
        <v>5912</v>
      </c>
      <c r="AI1958" s="123">
        <v>38065.61</v>
      </c>
      <c r="AJ1958" s="123">
        <v>14754.39</v>
      </c>
      <c r="AK1958" s="123">
        <v>52820</v>
      </c>
      <c r="AL1958" s="123">
        <v>13934.39</v>
      </c>
      <c r="AM1958" s="123">
        <v>933.73</v>
      </c>
      <c r="AN1958" s="123">
        <v>14868.12</v>
      </c>
      <c r="AO1958" s="123">
        <v>0</v>
      </c>
      <c r="AP1958" s="123">
        <v>0</v>
      </c>
      <c r="AQ1958" s="123">
        <v>0</v>
      </c>
      <c r="AR1958" s="120">
        <v>19</v>
      </c>
      <c r="AS1958" s="120"/>
      <c r="AT1958" s="107" t="str">
        <f>VLOOKUP(X1958:X4215,'[8]Asset Classification'!$J$3:$S$2325,10,0)</f>
        <v>Standard</v>
      </c>
      <c r="AU1958" s="120"/>
      <c r="AV1958" s="120"/>
      <c r="AW1958" s="120"/>
      <c r="AX1958" s="120" t="s">
        <v>544</v>
      </c>
      <c r="AY1958" s="120" t="s">
        <v>545</v>
      </c>
      <c r="AZ1958" s="120"/>
      <c r="BA1958" s="120"/>
      <c r="BB1958" s="126"/>
      <c r="BC1958" s="110"/>
      <c r="BD1958" s="111"/>
      <c r="BE1958" s="111"/>
      <c r="BF1958" s="112"/>
      <c r="BG1958" s="111"/>
      <c r="BH1958" s="113"/>
      <c r="BI1958" s="111"/>
      <c r="BJ1958" s="111"/>
      <c r="BK1958" s="114"/>
      <c r="BL1958" s="122"/>
    </row>
    <row r="1959" spans="1:64" s="125" customFormat="1" ht="14.55" customHeight="1" x14ac:dyDescent="0.3">
      <c r="A1959" s="120">
        <v>1954</v>
      </c>
      <c r="B1959" s="120" t="s">
        <v>5879</v>
      </c>
      <c r="C1959" s="120" t="s">
        <v>178</v>
      </c>
      <c r="D1959" s="120" t="s">
        <v>850</v>
      </c>
      <c r="E1959" s="120" t="s">
        <v>851</v>
      </c>
      <c r="F1959" s="120" t="s">
        <v>852</v>
      </c>
      <c r="G1959" s="120" t="s">
        <v>853</v>
      </c>
      <c r="H1959" s="120" t="s">
        <v>854</v>
      </c>
      <c r="I1959" s="120">
        <v>170478</v>
      </c>
      <c r="J1959" s="120" t="s">
        <v>854</v>
      </c>
      <c r="K1959" s="120">
        <v>170478</v>
      </c>
      <c r="L1959" s="120" t="s">
        <v>1019</v>
      </c>
      <c r="M1959" s="120" t="s">
        <v>1020</v>
      </c>
      <c r="N1959" s="120">
        <v>63001</v>
      </c>
      <c r="O1959" s="120" t="s">
        <v>3428</v>
      </c>
      <c r="P1959" s="120">
        <v>91482</v>
      </c>
      <c r="Q1959" s="120" t="s">
        <v>3447</v>
      </c>
      <c r="R1959" s="120" t="s">
        <v>255</v>
      </c>
      <c r="S1959" s="120" t="s">
        <v>3448</v>
      </c>
      <c r="T1959" s="120" t="s">
        <v>185</v>
      </c>
      <c r="U1959" s="120" t="s">
        <v>181</v>
      </c>
      <c r="V1959" s="120">
        <v>541</v>
      </c>
      <c r="W1959" s="120" t="s">
        <v>5880</v>
      </c>
      <c r="X1959" s="120">
        <v>352544410</v>
      </c>
      <c r="Y1959" s="120" t="s">
        <v>3449</v>
      </c>
      <c r="Z1959" s="120" t="s">
        <v>467</v>
      </c>
      <c r="AA1959" s="123">
        <v>42000</v>
      </c>
      <c r="AB1959" s="120" t="s">
        <v>194</v>
      </c>
      <c r="AC1959" s="120">
        <v>24</v>
      </c>
      <c r="AD1959" s="120" t="s">
        <v>192</v>
      </c>
      <c r="AE1959" s="120" t="s">
        <v>292</v>
      </c>
      <c r="AF1959" s="123">
        <v>2240</v>
      </c>
      <c r="AG1959" s="123">
        <v>2240</v>
      </c>
      <c r="AH1959" s="120" t="s">
        <v>5913</v>
      </c>
      <c r="AI1959" s="123">
        <v>30646.97</v>
      </c>
      <c r="AJ1959" s="123">
        <v>11913.03</v>
      </c>
      <c r="AK1959" s="123">
        <v>42560</v>
      </c>
      <c r="AL1959" s="123">
        <v>11353.03</v>
      </c>
      <c r="AM1959" s="123">
        <v>729.51</v>
      </c>
      <c r="AN1959" s="123">
        <v>12082.54</v>
      </c>
      <c r="AO1959" s="123">
        <v>0</v>
      </c>
      <c r="AP1959" s="123">
        <v>0</v>
      </c>
      <c r="AQ1959" s="123">
        <v>0</v>
      </c>
      <c r="AR1959" s="120">
        <v>19</v>
      </c>
      <c r="AS1959" s="120"/>
      <c r="AT1959" s="107" t="str">
        <f>VLOOKUP(X1959:X4216,'[8]Asset Classification'!$J$3:$S$2325,10,0)</f>
        <v>Standard</v>
      </c>
      <c r="AU1959" s="120"/>
      <c r="AV1959" s="120"/>
      <c r="AW1959" s="120"/>
      <c r="AX1959" s="120" t="s">
        <v>544</v>
      </c>
      <c r="AY1959" s="120" t="s">
        <v>545</v>
      </c>
      <c r="AZ1959" s="120"/>
      <c r="BA1959" s="120"/>
      <c r="BB1959" s="126"/>
      <c r="BC1959" s="110"/>
      <c r="BD1959" s="111"/>
      <c r="BE1959" s="111"/>
      <c r="BF1959" s="112"/>
      <c r="BG1959" s="111"/>
      <c r="BH1959" s="113"/>
      <c r="BI1959" s="111"/>
      <c r="BJ1959" s="111"/>
      <c r="BK1959" s="114"/>
      <c r="BL1959" s="122"/>
    </row>
    <row r="1960" spans="1:64" s="125" customFormat="1" ht="14.55" customHeight="1" x14ac:dyDescent="0.3">
      <c r="A1960" s="120">
        <v>1955</v>
      </c>
      <c r="B1960" s="120" t="s">
        <v>5879</v>
      </c>
      <c r="C1960" s="120" t="s">
        <v>178</v>
      </c>
      <c r="D1960" s="120" t="s">
        <v>850</v>
      </c>
      <c r="E1960" s="120" t="s">
        <v>851</v>
      </c>
      <c r="F1960" s="120" t="s">
        <v>852</v>
      </c>
      <c r="G1960" s="120" t="s">
        <v>853</v>
      </c>
      <c r="H1960" s="120" t="s">
        <v>854</v>
      </c>
      <c r="I1960" s="120">
        <v>176391</v>
      </c>
      <c r="J1960" s="120" t="s">
        <v>889</v>
      </c>
      <c r="K1960" s="120">
        <v>176391</v>
      </c>
      <c r="L1960" s="120" t="s">
        <v>1187</v>
      </c>
      <c r="M1960" s="120" t="s">
        <v>1188</v>
      </c>
      <c r="N1960" s="120">
        <v>356503</v>
      </c>
      <c r="O1960" s="120" t="s">
        <v>1855</v>
      </c>
      <c r="P1960" s="120">
        <v>492065</v>
      </c>
      <c r="Q1960" s="120" t="s">
        <v>1856</v>
      </c>
      <c r="R1960" s="120" t="s">
        <v>255</v>
      </c>
      <c r="S1960" s="120" t="s">
        <v>3450</v>
      </c>
      <c r="T1960" s="120" t="s">
        <v>185</v>
      </c>
      <c r="U1960" s="120" t="s">
        <v>186</v>
      </c>
      <c r="V1960" s="120">
        <v>541</v>
      </c>
      <c r="W1960" s="120" t="s">
        <v>5880</v>
      </c>
      <c r="X1960" s="120">
        <v>352558502</v>
      </c>
      <c r="Y1960" s="120" t="s">
        <v>3451</v>
      </c>
      <c r="Z1960" s="120" t="s">
        <v>429</v>
      </c>
      <c r="AA1960" s="123">
        <v>42000</v>
      </c>
      <c r="AB1960" s="120" t="s">
        <v>194</v>
      </c>
      <c r="AC1960" s="120">
        <v>24</v>
      </c>
      <c r="AD1960" s="120" t="s">
        <v>192</v>
      </c>
      <c r="AE1960" s="120" t="s">
        <v>296</v>
      </c>
      <c r="AF1960" s="123">
        <v>2240</v>
      </c>
      <c r="AG1960" s="123">
        <v>2240</v>
      </c>
      <c r="AH1960" s="120" t="s">
        <v>5913</v>
      </c>
      <c r="AI1960" s="123">
        <v>30636.77</v>
      </c>
      <c r="AJ1960" s="123">
        <v>11923.23</v>
      </c>
      <c r="AK1960" s="123">
        <v>42560</v>
      </c>
      <c r="AL1960" s="123">
        <v>11363.23</v>
      </c>
      <c r="AM1960" s="123">
        <v>778.69</v>
      </c>
      <c r="AN1960" s="123">
        <v>12141.92</v>
      </c>
      <c r="AO1960" s="123">
        <v>0</v>
      </c>
      <c r="AP1960" s="123">
        <v>0</v>
      </c>
      <c r="AQ1960" s="123">
        <v>0</v>
      </c>
      <c r="AR1960" s="120">
        <v>19</v>
      </c>
      <c r="AS1960" s="120"/>
      <c r="AT1960" s="107" t="str">
        <f>VLOOKUP(X1960:X4217,'[8]Asset Classification'!$J$3:$S$2325,10,0)</f>
        <v>Standard</v>
      </c>
      <c r="AU1960" s="120"/>
      <c r="AV1960" s="120"/>
      <c r="AW1960" s="120"/>
      <c r="AX1960" s="120" t="s">
        <v>544</v>
      </c>
      <c r="AY1960" s="120" t="s">
        <v>545</v>
      </c>
      <c r="AZ1960" s="120"/>
      <c r="BA1960" s="120"/>
      <c r="BB1960" s="126"/>
      <c r="BC1960" s="110"/>
      <c r="BD1960" s="111"/>
      <c r="BE1960" s="111"/>
      <c r="BF1960" s="112"/>
      <c r="BG1960" s="111"/>
      <c r="BH1960" s="113"/>
      <c r="BI1960" s="111"/>
      <c r="BJ1960" s="111"/>
      <c r="BK1960" s="114"/>
      <c r="BL1960" s="122"/>
    </row>
    <row r="1961" spans="1:64" s="125" customFormat="1" ht="14.55" customHeight="1" x14ac:dyDescent="0.3">
      <c r="A1961" s="120">
        <v>1956</v>
      </c>
      <c r="B1961" s="120" t="s">
        <v>5879</v>
      </c>
      <c r="C1961" s="120" t="s">
        <v>178</v>
      </c>
      <c r="D1961" s="120" t="s">
        <v>850</v>
      </c>
      <c r="E1961" s="120" t="s">
        <v>851</v>
      </c>
      <c r="F1961" s="120" t="s">
        <v>852</v>
      </c>
      <c r="G1961" s="120" t="s">
        <v>853</v>
      </c>
      <c r="H1961" s="120" t="s">
        <v>854</v>
      </c>
      <c r="I1961" s="120">
        <v>176391</v>
      </c>
      <c r="J1961" s="120" t="s">
        <v>889</v>
      </c>
      <c r="K1961" s="120">
        <v>176391</v>
      </c>
      <c r="L1961" s="120" t="s">
        <v>1187</v>
      </c>
      <c r="M1961" s="120" t="s">
        <v>1188</v>
      </c>
      <c r="N1961" s="120">
        <v>303324</v>
      </c>
      <c r="O1961" s="120" t="s">
        <v>3428</v>
      </c>
      <c r="P1961" s="120">
        <v>91482</v>
      </c>
      <c r="Q1961" s="120" t="s">
        <v>3447</v>
      </c>
      <c r="R1961" s="120" t="s">
        <v>255</v>
      </c>
      <c r="S1961" s="120" t="s">
        <v>3454</v>
      </c>
      <c r="T1961" s="120" t="s">
        <v>185</v>
      </c>
      <c r="U1961" s="120" t="s">
        <v>181</v>
      </c>
      <c r="V1961" s="120">
        <v>541</v>
      </c>
      <c r="W1961" s="120" t="s">
        <v>5880</v>
      </c>
      <c r="X1961" s="120">
        <v>352563167</v>
      </c>
      <c r="Y1961" s="120" t="s">
        <v>3455</v>
      </c>
      <c r="Z1961" s="120" t="s">
        <v>467</v>
      </c>
      <c r="AA1961" s="123">
        <v>42000</v>
      </c>
      <c r="AB1961" s="120" t="s">
        <v>194</v>
      </c>
      <c r="AC1961" s="120">
        <v>24</v>
      </c>
      <c r="AD1961" s="120" t="s">
        <v>192</v>
      </c>
      <c r="AE1961" s="120" t="s">
        <v>292</v>
      </c>
      <c r="AF1961" s="123">
        <v>2240</v>
      </c>
      <c r="AG1961" s="123">
        <v>2240</v>
      </c>
      <c r="AH1961" s="120" t="s">
        <v>5917</v>
      </c>
      <c r="AI1961" s="123">
        <v>30646.97</v>
      </c>
      <c r="AJ1961" s="123">
        <v>11913.03</v>
      </c>
      <c r="AK1961" s="123">
        <v>42560</v>
      </c>
      <c r="AL1961" s="123">
        <v>11353.03</v>
      </c>
      <c r="AM1961" s="123">
        <v>729.51</v>
      </c>
      <c r="AN1961" s="123">
        <v>12082.54</v>
      </c>
      <c r="AO1961" s="123">
        <v>0</v>
      </c>
      <c r="AP1961" s="123">
        <v>0</v>
      </c>
      <c r="AQ1961" s="123">
        <v>0</v>
      </c>
      <c r="AR1961" s="120">
        <v>19</v>
      </c>
      <c r="AS1961" s="120"/>
      <c r="AT1961" s="107" t="str">
        <f>VLOOKUP(X1961:X4218,'[8]Asset Classification'!$J$3:$S$2325,10,0)</f>
        <v>Standard</v>
      </c>
      <c r="AU1961" s="120"/>
      <c r="AV1961" s="120"/>
      <c r="AW1961" s="120"/>
      <c r="AX1961" s="120" t="s">
        <v>544</v>
      </c>
      <c r="AY1961" s="120" t="s">
        <v>545</v>
      </c>
      <c r="AZ1961" s="120"/>
      <c r="BA1961" s="120"/>
      <c r="BB1961" s="126"/>
      <c r="BC1961" s="110"/>
      <c r="BD1961" s="111"/>
      <c r="BE1961" s="111"/>
      <c r="BF1961" s="112"/>
      <c r="BG1961" s="111"/>
      <c r="BH1961" s="113"/>
      <c r="BI1961" s="111"/>
      <c r="BJ1961" s="111"/>
      <c r="BK1961" s="114"/>
      <c r="BL1961" s="122"/>
    </row>
    <row r="1962" spans="1:64" s="125" customFormat="1" ht="14.55" customHeight="1" x14ac:dyDescent="0.3">
      <c r="A1962" s="120">
        <v>1957</v>
      </c>
      <c r="B1962" s="120" t="s">
        <v>5879</v>
      </c>
      <c r="C1962" s="120" t="s">
        <v>178</v>
      </c>
      <c r="D1962" s="120" t="s">
        <v>850</v>
      </c>
      <c r="E1962" s="120" t="s">
        <v>851</v>
      </c>
      <c r="F1962" s="120" t="s">
        <v>852</v>
      </c>
      <c r="G1962" s="120" t="s">
        <v>853</v>
      </c>
      <c r="H1962" s="120" t="s">
        <v>854</v>
      </c>
      <c r="I1962" s="120">
        <v>176391</v>
      </c>
      <c r="J1962" s="120" t="s">
        <v>889</v>
      </c>
      <c r="K1962" s="120">
        <v>176391</v>
      </c>
      <c r="L1962" s="120" t="s">
        <v>1187</v>
      </c>
      <c r="M1962" s="120" t="s">
        <v>1188</v>
      </c>
      <c r="N1962" s="120">
        <v>303324</v>
      </c>
      <c r="O1962" s="120" t="s">
        <v>2836</v>
      </c>
      <c r="P1962" s="120">
        <v>91548</v>
      </c>
      <c r="Q1962" s="120" t="s">
        <v>2837</v>
      </c>
      <c r="R1962" s="120" t="s">
        <v>255</v>
      </c>
      <c r="S1962" s="120" t="s">
        <v>3468</v>
      </c>
      <c r="T1962" s="120" t="s">
        <v>185</v>
      </c>
      <c r="U1962" s="120" t="s">
        <v>181</v>
      </c>
      <c r="V1962" s="120">
        <v>541</v>
      </c>
      <c r="W1962" s="120" t="s">
        <v>5880</v>
      </c>
      <c r="X1962" s="120">
        <v>352571117</v>
      </c>
      <c r="Y1962" s="120" t="s">
        <v>3469</v>
      </c>
      <c r="Z1962" s="120" t="s">
        <v>272</v>
      </c>
      <c r="AA1962" s="123">
        <v>52000</v>
      </c>
      <c r="AB1962" s="120" t="s">
        <v>194</v>
      </c>
      <c r="AC1962" s="120">
        <v>24</v>
      </c>
      <c r="AD1962" s="120" t="s">
        <v>190</v>
      </c>
      <c r="AE1962" s="120" t="s">
        <v>292</v>
      </c>
      <c r="AF1962" s="123">
        <v>2780</v>
      </c>
      <c r="AG1962" s="123">
        <v>2780</v>
      </c>
      <c r="AH1962" s="120" t="s">
        <v>5912</v>
      </c>
      <c r="AI1962" s="123">
        <v>38149.49</v>
      </c>
      <c r="AJ1962" s="123">
        <v>14670.51</v>
      </c>
      <c r="AK1962" s="123">
        <v>52820</v>
      </c>
      <c r="AL1962" s="123">
        <v>13850.51</v>
      </c>
      <c r="AM1962" s="123">
        <v>880.29</v>
      </c>
      <c r="AN1962" s="123">
        <v>14730.8</v>
      </c>
      <c r="AO1962" s="123">
        <v>0</v>
      </c>
      <c r="AP1962" s="123">
        <v>0</v>
      </c>
      <c r="AQ1962" s="123">
        <v>0</v>
      </c>
      <c r="AR1962" s="120">
        <v>19</v>
      </c>
      <c r="AS1962" s="120"/>
      <c r="AT1962" s="107" t="str">
        <f>VLOOKUP(X1962:X4219,'[8]Asset Classification'!$J$3:$S$2325,10,0)</f>
        <v>Standard</v>
      </c>
      <c r="AU1962" s="120"/>
      <c r="AV1962" s="120"/>
      <c r="AW1962" s="120"/>
      <c r="AX1962" s="120" t="s">
        <v>544</v>
      </c>
      <c r="AY1962" s="120" t="s">
        <v>545</v>
      </c>
      <c r="AZ1962" s="120"/>
      <c r="BA1962" s="120"/>
      <c r="BB1962" s="126"/>
      <c r="BC1962" s="110"/>
      <c r="BD1962" s="111"/>
      <c r="BE1962" s="111"/>
      <c r="BF1962" s="112"/>
      <c r="BG1962" s="111"/>
      <c r="BH1962" s="113"/>
      <c r="BI1962" s="111"/>
      <c r="BJ1962" s="111"/>
      <c r="BK1962" s="114"/>
      <c r="BL1962" s="122"/>
    </row>
    <row r="1963" spans="1:64" s="125" customFormat="1" ht="14.55" customHeight="1" x14ac:dyDescent="0.3">
      <c r="A1963" s="120">
        <v>1958</v>
      </c>
      <c r="B1963" s="120" t="s">
        <v>5879</v>
      </c>
      <c r="C1963" s="120" t="s">
        <v>178</v>
      </c>
      <c r="D1963" s="120" t="s">
        <v>850</v>
      </c>
      <c r="E1963" s="120" t="s">
        <v>851</v>
      </c>
      <c r="F1963" s="120" t="s">
        <v>852</v>
      </c>
      <c r="G1963" s="120" t="s">
        <v>853</v>
      </c>
      <c r="H1963" s="120" t="s">
        <v>854</v>
      </c>
      <c r="I1963" s="120">
        <v>168143</v>
      </c>
      <c r="J1963" s="120" t="s">
        <v>854</v>
      </c>
      <c r="K1963" s="120">
        <v>168143</v>
      </c>
      <c r="L1963" s="120" t="s">
        <v>890</v>
      </c>
      <c r="M1963" s="120" t="s">
        <v>891</v>
      </c>
      <c r="N1963" s="120">
        <v>62942</v>
      </c>
      <c r="O1963" s="120" t="s">
        <v>3436</v>
      </c>
      <c r="P1963" s="120">
        <v>91551</v>
      </c>
      <c r="Q1963" s="120" t="s">
        <v>3437</v>
      </c>
      <c r="R1963" s="120" t="s">
        <v>255</v>
      </c>
      <c r="S1963" s="120" t="s">
        <v>3470</v>
      </c>
      <c r="T1963" s="120" t="s">
        <v>185</v>
      </c>
      <c r="U1963" s="120" t="s">
        <v>181</v>
      </c>
      <c r="V1963" s="120">
        <v>541</v>
      </c>
      <c r="W1963" s="120" t="s">
        <v>5880</v>
      </c>
      <c r="X1963" s="120">
        <v>352571195</v>
      </c>
      <c r="Y1963" s="120" t="s">
        <v>3471</v>
      </c>
      <c r="Z1963" s="120" t="s">
        <v>467</v>
      </c>
      <c r="AA1963" s="123">
        <v>52000</v>
      </c>
      <c r="AB1963" s="120" t="s">
        <v>194</v>
      </c>
      <c r="AC1963" s="120">
        <v>24</v>
      </c>
      <c r="AD1963" s="120" t="s">
        <v>190</v>
      </c>
      <c r="AE1963" s="120" t="s">
        <v>249</v>
      </c>
      <c r="AF1963" s="123">
        <v>2780</v>
      </c>
      <c r="AG1963" s="123">
        <v>2780</v>
      </c>
      <c r="AH1963" s="120" t="s">
        <v>5912</v>
      </c>
      <c r="AI1963" s="123">
        <v>38117.21</v>
      </c>
      <c r="AJ1963" s="123">
        <v>14702.79</v>
      </c>
      <c r="AK1963" s="123">
        <v>52820</v>
      </c>
      <c r="AL1963" s="123">
        <v>13882.79</v>
      </c>
      <c r="AM1963" s="123">
        <v>928.07</v>
      </c>
      <c r="AN1963" s="123">
        <v>14810.86</v>
      </c>
      <c r="AO1963" s="123">
        <v>0</v>
      </c>
      <c r="AP1963" s="123">
        <v>0</v>
      </c>
      <c r="AQ1963" s="123">
        <v>0</v>
      </c>
      <c r="AR1963" s="120">
        <v>19</v>
      </c>
      <c r="AS1963" s="120"/>
      <c r="AT1963" s="107" t="str">
        <f>VLOOKUP(X1963:X4220,'[8]Asset Classification'!$J$3:$S$2325,10,0)</f>
        <v>Standard</v>
      </c>
      <c r="AU1963" s="120"/>
      <c r="AV1963" s="120"/>
      <c r="AW1963" s="120"/>
      <c r="AX1963" s="120" t="s">
        <v>544</v>
      </c>
      <c r="AY1963" s="120" t="s">
        <v>545</v>
      </c>
      <c r="AZ1963" s="120"/>
      <c r="BA1963" s="120"/>
      <c r="BB1963" s="126"/>
      <c r="BC1963" s="110"/>
      <c r="BD1963" s="111"/>
      <c r="BE1963" s="111"/>
      <c r="BF1963" s="112"/>
      <c r="BG1963" s="111"/>
      <c r="BH1963" s="113"/>
      <c r="BI1963" s="111"/>
      <c r="BJ1963" s="111"/>
      <c r="BK1963" s="114"/>
      <c r="BL1963" s="122"/>
    </row>
    <row r="1964" spans="1:64" s="125" customFormat="1" ht="14.55" customHeight="1" x14ac:dyDescent="0.3">
      <c r="A1964" s="120">
        <v>1959</v>
      </c>
      <c r="B1964" s="120" t="s">
        <v>5879</v>
      </c>
      <c r="C1964" s="120" t="s">
        <v>178</v>
      </c>
      <c r="D1964" s="120" t="s">
        <v>850</v>
      </c>
      <c r="E1964" s="120" t="s">
        <v>851</v>
      </c>
      <c r="F1964" s="120" t="s">
        <v>852</v>
      </c>
      <c r="G1964" s="120" t="s">
        <v>853</v>
      </c>
      <c r="H1964" s="120" t="s">
        <v>854</v>
      </c>
      <c r="I1964" s="120">
        <v>168143</v>
      </c>
      <c r="J1964" s="120" t="s">
        <v>854</v>
      </c>
      <c r="K1964" s="120">
        <v>168143</v>
      </c>
      <c r="L1964" s="120" t="s">
        <v>883</v>
      </c>
      <c r="M1964" s="120" t="s">
        <v>884</v>
      </c>
      <c r="N1964" s="120">
        <v>352365</v>
      </c>
      <c r="O1964" s="120" t="s">
        <v>3140</v>
      </c>
      <c r="P1964" s="120">
        <v>91366</v>
      </c>
      <c r="Q1964" s="120" t="s">
        <v>3141</v>
      </c>
      <c r="R1964" s="120" t="s">
        <v>255</v>
      </c>
      <c r="S1964" s="120" t="s">
        <v>3482</v>
      </c>
      <c r="T1964" s="120" t="s">
        <v>185</v>
      </c>
      <c r="U1964" s="120" t="s">
        <v>186</v>
      </c>
      <c r="V1964" s="120">
        <v>541</v>
      </c>
      <c r="W1964" s="120" t="s">
        <v>5880</v>
      </c>
      <c r="X1964" s="120">
        <v>352591135</v>
      </c>
      <c r="Y1964" s="120" t="s">
        <v>3483</v>
      </c>
      <c r="Z1964" s="120" t="s">
        <v>822</v>
      </c>
      <c r="AA1964" s="123">
        <v>42000</v>
      </c>
      <c r="AB1964" s="120" t="s">
        <v>194</v>
      </c>
      <c r="AC1964" s="120">
        <v>24</v>
      </c>
      <c r="AD1964" s="120" t="s">
        <v>192</v>
      </c>
      <c r="AE1964" s="120" t="s">
        <v>466</v>
      </c>
      <c r="AF1964" s="123">
        <v>2240</v>
      </c>
      <c r="AG1964" s="123">
        <v>2240</v>
      </c>
      <c r="AH1964" s="120" t="s">
        <v>5915</v>
      </c>
      <c r="AI1964" s="123">
        <v>30889.09</v>
      </c>
      <c r="AJ1964" s="123">
        <v>11670.91</v>
      </c>
      <c r="AK1964" s="123">
        <v>42560</v>
      </c>
      <c r="AL1964" s="123">
        <v>11110.91</v>
      </c>
      <c r="AM1964" s="123">
        <v>751.09</v>
      </c>
      <c r="AN1964" s="123">
        <v>11862</v>
      </c>
      <c r="AO1964" s="123">
        <v>0</v>
      </c>
      <c r="AP1964" s="123">
        <v>0</v>
      </c>
      <c r="AQ1964" s="123">
        <v>0</v>
      </c>
      <c r="AR1964" s="120">
        <v>19</v>
      </c>
      <c r="AS1964" s="120"/>
      <c r="AT1964" s="107" t="str">
        <f>VLOOKUP(X1964:X4221,'[8]Asset Classification'!$J$3:$S$2325,10,0)</f>
        <v>Standard</v>
      </c>
      <c r="AU1964" s="120"/>
      <c r="AV1964" s="120"/>
      <c r="AW1964" s="120"/>
      <c r="AX1964" s="120" t="s">
        <v>544</v>
      </c>
      <c r="AY1964" s="120" t="s">
        <v>545</v>
      </c>
      <c r="AZ1964" s="120"/>
      <c r="BA1964" s="120"/>
      <c r="BB1964" s="126"/>
      <c r="BC1964" s="110"/>
      <c r="BD1964" s="111"/>
      <c r="BE1964" s="111"/>
      <c r="BF1964" s="112"/>
      <c r="BG1964" s="111"/>
      <c r="BH1964" s="113"/>
      <c r="BI1964" s="111"/>
      <c r="BJ1964" s="111"/>
      <c r="BK1964" s="114"/>
      <c r="BL1964" s="122"/>
    </row>
    <row r="1965" spans="1:64" s="125" customFormat="1" ht="14.55" customHeight="1" x14ac:dyDescent="0.3">
      <c r="A1965" s="120">
        <v>1960</v>
      </c>
      <c r="B1965" s="120" t="s">
        <v>5879</v>
      </c>
      <c r="C1965" s="120" t="s">
        <v>178</v>
      </c>
      <c r="D1965" s="120" t="s">
        <v>850</v>
      </c>
      <c r="E1965" s="120" t="s">
        <v>851</v>
      </c>
      <c r="F1965" s="120" t="s">
        <v>852</v>
      </c>
      <c r="G1965" s="120" t="s">
        <v>853</v>
      </c>
      <c r="H1965" s="120" t="s">
        <v>854</v>
      </c>
      <c r="I1965" s="120">
        <v>176391</v>
      </c>
      <c r="J1965" s="120" t="s">
        <v>889</v>
      </c>
      <c r="K1965" s="120">
        <v>176391</v>
      </c>
      <c r="L1965" s="120" t="s">
        <v>1187</v>
      </c>
      <c r="M1965" s="120" t="s">
        <v>1188</v>
      </c>
      <c r="N1965" s="120">
        <v>338692</v>
      </c>
      <c r="O1965" s="120" t="s">
        <v>3428</v>
      </c>
      <c r="P1965" s="120">
        <v>91483</v>
      </c>
      <c r="Q1965" s="120" t="s">
        <v>3429</v>
      </c>
      <c r="R1965" s="120" t="s">
        <v>255</v>
      </c>
      <c r="S1965" s="120" t="s">
        <v>3488</v>
      </c>
      <c r="T1965" s="120" t="s">
        <v>185</v>
      </c>
      <c r="U1965" s="120" t="s">
        <v>181</v>
      </c>
      <c r="V1965" s="120">
        <v>541</v>
      </c>
      <c r="W1965" s="120" t="s">
        <v>5880</v>
      </c>
      <c r="X1965" s="120">
        <v>352606113</v>
      </c>
      <c r="Y1965" s="120" t="s">
        <v>3489</v>
      </c>
      <c r="Z1965" s="120" t="s">
        <v>468</v>
      </c>
      <c r="AA1965" s="123">
        <v>42000</v>
      </c>
      <c r="AB1965" s="120" t="s">
        <v>194</v>
      </c>
      <c r="AC1965" s="120">
        <v>24</v>
      </c>
      <c r="AD1965" s="120" t="s">
        <v>192</v>
      </c>
      <c r="AE1965" s="120" t="s">
        <v>292</v>
      </c>
      <c r="AF1965" s="123">
        <v>2240</v>
      </c>
      <c r="AG1965" s="123">
        <v>2240</v>
      </c>
      <c r="AH1965" s="120" t="s">
        <v>5913</v>
      </c>
      <c r="AI1965" s="123">
        <v>30814.39</v>
      </c>
      <c r="AJ1965" s="123">
        <v>11745.61</v>
      </c>
      <c r="AK1965" s="123">
        <v>42560</v>
      </c>
      <c r="AL1965" s="123">
        <v>11185.61</v>
      </c>
      <c r="AM1965" s="123">
        <v>712.39</v>
      </c>
      <c r="AN1965" s="123">
        <v>11898</v>
      </c>
      <c r="AO1965" s="123">
        <v>0</v>
      </c>
      <c r="AP1965" s="123">
        <v>0</v>
      </c>
      <c r="AQ1965" s="123">
        <v>0</v>
      </c>
      <c r="AR1965" s="120">
        <v>19</v>
      </c>
      <c r="AS1965" s="120"/>
      <c r="AT1965" s="107" t="str">
        <f>VLOOKUP(X1965:X4222,'[8]Asset Classification'!$J$3:$S$2325,10,0)</f>
        <v>Standard</v>
      </c>
      <c r="AU1965" s="120"/>
      <c r="AV1965" s="120"/>
      <c r="AW1965" s="120"/>
      <c r="AX1965" s="120" t="s">
        <v>544</v>
      </c>
      <c r="AY1965" s="120" t="s">
        <v>545</v>
      </c>
      <c r="AZ1965" s="120"/>
      <c r="BA1965" s="120"/>
      <c r="BB1965" s="126"/>
      <c r="BC1965" s="110"/>
      <c r="BD1965" s="111"/>
      <c r="BE1965" s="111"/>
      <c r="BF1965" s="112"/>
      <c r="BG1965" s="111"/>
      <c r="BH1965" s="113"/>
      <c r="BI1965" s="111"/>
      <c r="BJ1965" s="111"/>
      <c r="BK1965" s="114"/>
      <c r="BL1965" s="122"/>
    </row>
    <row r="1966" spans="1:64" s="125" customFormat="1" ht="14.55" customHeight="1" x14ac:dyDescent="0.3">
      <c r="A1966" s="120">
        <v>1961</v>
      </c>
      <c r="B1966" s="120" t="s">
        <v>5879</v>
      </c>
      <c r="C1966" s="120" t="s">
        <v>178</v>
      </c>
      <c r="D1966" s="120" t="s">
        <v>850</v>
      </c>
      <c r="E1966" s="120" t="s">
        <v>851</v>
      </c>
      <c r="F1966" s="120" t="s">
        <v>852</v>
      </c>
      <c r="G1966" s="120" t="s">
        <v>853</v>
      </c>
      <c r="H1966" s="120" t="s">
        <v>854</v>
      </c>
      <c r="I1966" s="120">
        <v>40687</v>
      </c>
      <c r="J1966" s="120" t="s">
        <v>960</v>
      </c>
      <c r="K1966" s="120">
        <v>40687</v>
      </c>
      <c r="L1966" s="120" t="s">
        <v>925</v>
      </c>
      <c r="M1966" s="120" t="s">
        <v>926</v>
      </c>
      <c r="N1966" s="120">
        <v>359763</v>
      </c>
      <c r="O1966" s="120" t="s">
        <v>3428</v>
      </c>
      <c r="P1966" s="120">
        <v>91483</v>
      </c>
      <c r="Q1966" s="120" t="s">
        <v>3429</v>
      </c>
      <c r="R1966" s="120" t="s">
        <v>255</v>
      </c>
      <c r="S1966" s="120" t="s">
        <v>3490</v>
      </c>
      <c r="T1966" s="120" t="s">
        <v>185</v>
      </c>
      <c r="U1966" s="120" t="s">
        <v>181</v>
      </c>
      <c r="V1966" s="120">
        <v>541</v>
      </c>
      <c r="W1966" s="120" t="s">
        <v>5880</v>
      </c>
      <c r="X1966" s="120">
        <v>352606139</v>
      </c>
      <c r="Y1966" s="120" t="s">
        <v>3491</v>
      </c>
      <c r="Z1966" s="120" t="s">
        <v>468</v>
      </c>
      <c r="AA1966" s="123">
        <v>42000</v>
      </c>
      <c r="AB1966" s="120" t="s">
        <v>194</v>
      </c>
      <c r="AC1966" s="120">
        <v>24</v>
      </c>
      <c r="AD1966" s="120" t="s">
        <v>192</v>
      </c>
      <c r="AE1966" s="120" t="s">
        <v>292</v>
      </c>
      <c r="AF1966" s="123">
        <v>2240</v>
      </c>
      <c r="AG1966" s="123">
        <v>2240</v>
      </c>
      <c r="AH1966" s="120" t="s">
        <v>5913</v>
      </c>
      <c r="AI1966" s="123">
        <v>30814.39</v>
      </c>
      <c r="AJ1966" s="123">
        <v>11745.61</v>
      </c>
      <c r="AK1966" s="123">
        <v>42560</v>
      </c>
      <c r="AL1966" s="123">
        <v>11185.61</v>
      </c>
      <c r="AM1966" s="123">
        <v>712.39</v>
      </c>
      <c r="AN1966" s="123">
        <v>11898</v>
      </c>
      <c r="AO1966" s="123">
        <v>0</v>
      </c>
      <c r="AP1966" s="123">
        <v>0</v>
      </c>
      <c r="AQ1966" s="123">
        <v>0</v>
      </c>
      <c r="AR1966" s="120">
        <v>19</v>
      </c>
      <c r="AS1966" s="120"/>
      <c r="AT1966" s="107" t="str">
        <f>VLOOKUP(X1966:X4223,'[8]Asset Classification'!$J$3:$S$2325,10,0)</f>
        <v>Standard</v>
      </c>
      <c r="AU1966" s="120"/>
      <c r="AV1966" s="120"/>
      <c r="AW1966" s="120"/>
      <c r="AX1966" s="120" t="s">
        <v>544</v>
      </c>
      <c r="AY1966" s="120" t="s">
        <v>545</v>
      </c>
      <c r="AZ1966" s="120"/>
      <c r="BA1966" s="120"/>
      <c r="BB1966" s="126"/>
      <c r="BC1966" s="110"/>
      <c r="BD1966" s="111"/>
      <c r="BE1966" s="111"/>
      <c r="BF1966" s="112"/>
      <c r="BG1966" s="111"/>
      <c r="BH1966" s="113"/>
      <c r="BI1966" s="111"/>
      <c r="BJ1966" s="111"/>
      <c r="BK1966" s="114"/>
      <c r="BL1966" s="122"/>
    </row>
    <row r="1967" spans="1:64" s="125" customFormat="1" ht="14.55" customHeight="1" x14ac:dyDescent="0.3">
      <c r="A1967" s="120">
        <v>1962</v>
      </c>
      <c r="B1967" s="120" t="s">
        <v>5879</v>
      </c>
      <c r="C1967" s="120" t="s">
        <v>178</v>
      </c>
      <c r="D1967" s="120" t="s">
        <v>850</v>
      </c>
      <c r="E1967" s="120" t="s">
        <v>851</v>
      </c>
      <c r="F1967" s="120" t="s">
        <v>852</v>
      </c>
      <c r="G1967" s="120" t="s">
        <v>853</v>
      </c>
      <c r="H1967" s="120" t="s">
        <v>854</v>
      </c>
      <c r="I1967" s="120">
        <v>176391</v>
      </c>
      <c r="J1967" s="120" t="s">
        <v>889</v>
      </c>
      <c r="K1967" s="120">
        <v>176391</v>
      </c>
      <c r="L1967" s="120" t="s">
        <v>1187</v>
      </c>
      <c r="M1967" s="120" t="s">
        <v>1188</v>
      </c>
      <c r="N1967" s="120">
        <v>381918</v>
      </c>
      <c r="O1967" s="120" t="s">
        <v>2937</v>
      </c>
      <c r="P1967" s="120">
        <v>91558</v>
      </c>
      <c r="Q1967" s="120" t="s">
        <v>2938</v>
      </c>
      <c r="R1967" s="120" t="s">
        <v>255</v>
      </c>
      <c r="S1967" s="120" t="s">
        <v>3502</v>
      </c>
      <c r="T1967" s="120" t="s">
        <v>185</v>
      </c>
      <c r="U1967" s="120" t="s">
        <v>186</v>
      </c>
      <c r="V1967" s="120">
        <v>541</v>
      </c>
      <c r="W1967" s="120" t="s">
        <v>5880</v>
      </c>
      <c r="X1967" s="120">
        <v>352700245</v>
      </c>
      <c r="Y1967" s="120" t="s">
        <v>3503</v>
      </c>
      <c r="Z1967" s="120" t="s">
        <v>458</v>
      </c>
      <c r="AA1967" s="123">
        <v>63000</v>
      </c>
      <c r="AB1967" s="120" t="s">
        <v>182</v>
      </c>
      <c r="AC1967" s="120">
        <v>24</v>
      </c>
      <c r="AD1967" s="120" t="s">
        <v>195</v>
      </c>
      <c r="AE1967" s="120" t="s">
        <v>466</v>
      </c>
      <c r="AF1967" s="123">
        <v>3360</v>
      </c>
      <c r="AG1967" s="123">
        <v>3360</v>
      </c>
      <c r="AH1967" s="120" t="s">
        <v>5912</v>
      </c>
      <c r="AI1967" s="123">
        <v>44024.79</v>
      </c>
      <c r="AJ1967" s="123">
        <v>16455.21</v>
      </c>
      <c r="AK1967" s="123">
        <v>60480</v>
      </c>
      <c r="AL1967" s="123">
        <v>18975.21</v>
      </c>
      <c r="AM1967" s="123">
        <v>1414.79</v>
      </c>
      <c r="AN1967" s="123">
        <v>20390</v>
      </c>
      <c r="AO1967" s="123">
        <v>2996.09</v>
      </c>
      <c r="AP1967" s="123">
        <v>363.91</v>
      </c>
      <c r="AQ1967" s="123">
        <v>3360</v>
      </c>
      <c r="AR1967" s="120">
        <v>19</v>
      </c>
      <c r="AS1967" s="120"/>
      <c r="AT1967" s="107" t="str">
        <f>VLOOKUP(X1967:X4224,'[8]Asset Classification'!$J$3:$S$2325,10,0)</f>
        <v>Standard</v>
      </c>
      <c r="AU1967" s="120"/>
      <c r="AV1967" s="120"/>
      <c r="AW1967" s="120"/>
      <c r="AX1967" s="120" t="s">
        <v>544</v>
      </c>
      <c r="AY1967" s="120" t="s">
        <v>545</v>
      </c>
      <c r="AZ1967" s="120"/>
      <c r="BA1967" s="120"/>
      <c r="BB1967" s="126"/>
      <c r="BC1967" s="110"/>
      <c r="BD1967" s="111"/>
      <c r="BE1967" s="111"/>
      <c r="BF1967" s="112"/>
      <c r="BG1967" s="111"/>
      <c r="BH1967" s="113"/>
      <c r="BI1967" s="111"/>
      <c r="BJ1967" s="111"/>
      <c r="BK1967" s="114"/>
      <c r="BL1967" s="122"/>
    </row>
    <row r="1968" spans="1:64" s="125" customFormat="1" ht="14.55" customHeight="1" x14ac:dyDescent="0.3">
      <c r="A1968" s="120">
        <v>1963</v>
      </c>
      <c r="B1968" s="120" t="s">
        <v>5879</v>
      </c>
      <c r="C1968" s="120" t="s">
        <v>178</v>
      </c>
      <c r="D1968" s="120" t="s">
        <v>850</v>
      </c>
      <c r="E1968" s="120" t="s">
        <v>851</v>
      </c>
      <c r="F1968" s="120" t="s">
        <v>852</v>
      </c>
      <c r="G1968" s="120" t="s">
        <v>853</v>
      </c>
      <c r="H1968" s="120" t="s">
        <v>854</v>
      </c>
      <c r="I1968" s="120">
        <v>168143</v>
      </c>
      <c r="J1968" s="120" t="s">
        <v>854</v>
      </c>
      <c r="K1968" s="120">
        <v>168143</v>
      </c>
      <c r="L1968" s="120" t="s">
        <v>883</v>
      </c>
      <c r="M1968" s="120" t="s">
        <v>884</v>
      </c>
      <c r="N1968" s="120">
        <v>62996</v>
      </c>
      <c r="O1968" s="120" t="s">
        <v>3504</v>
      </c>
      <c r="P1968" s="120">
        <v>432960</v>
      </c>
      <c r="Q1968" s="120" t="s">
        <v>3505</v>
      </c>
      <c r="R1968" s="120" t="s">
        <v>255</v>
      </c>
      <c r="S1968" s="120" t="s">
        <v>3506</v>
      </c>
      <c r="T1968" s="120" t="s">
        <v>185</v>
      </c>
      <c r="U1968" s="120" t="s">
        <v>186</v>
      </c>
      <c r="V1968" s="120">
        <v>541</v>
      </c>
      <c r="W1968" s="120" t="s">
        <v>5880</v>
      </c>
      <c r="X1968" s="120">
        <v>352783469</v>
      </c>
      <c r="Y1968" s="120" t="s">
        <v>3507</v>
      </c>
      <c r="Z1968" s="120" t="s">
        <v>464</v>
      </c>
      <c r="AA1968" s="123">
        <v>52000</v>
      </c>
      <c r="AB1968" s="120" t="s">
        <v>548</v>
      </c>
      <c r="AC1968" s="120">
        <v>24</v>
      </c>
      <c r="AD1968" s="120" t="s">
        <v>190</v>
      </c>
      <c r="AE1968" s="120" t="s">
        <v>393</v>
      </c>
      <c r="AF1968" s="123">
        <v>2780</v>
      </c>
      <c r="AG1968" s="123">
        <v>2780</v>
      </c>
      <c r="AH1968" s="120" t="s">
        <v>5922</v>
      </c>
      <c r="AI1968" s="123">
        <v>38888.82</v>
      </c>
      <c r="AJ1968" s="123">
        <v>13931.18</v>
      </c>
      <c r="AK1968" s="123">
        <v>52820</v>
      </c>
      <c r="AL1968" s="123">
        <v>13111.18</v>
      </c>
      <c r="AM1968" s="123">
        <v>830.82</v>
      </c>
      <c r="AN1968" s="123">
        <v>13942</v>
      </c>
      <c r="AO1968" s="123">
        <v>0</v>
      </c>
      <c r="AP1968" s="123">
        <v>0</v>
      </c>
      <c r="AQ1968" s="123">
        <v>0</v>
      </c>
      <c r="AR1968" s="120">
        <v>19</v>
      </c>
      <c r="AS1968" s="120"/>
      <c r="AT1968" s="107" t="str">
        <f>VLOOKUP(X1968:X4225,'[8]Asset Classification'!$J$3:$S$2325,10,0)</f>
        <v>Standard</v>
      </c>
      <c r="AU1968" s="120"/>
      <c r="AV1968" s="120"/>
      <c r="AW1968" s="120"/>
      <c r="AX1968" s="120" t="s">
        <v>544</v>
      </c>
      <c r="AY1968" s="120" t="s">
        <v>545</v>
      </c>
      <c r="AZ1968" s="120"/>
      <c r="BA1968" s="120"/>
      <c r="BB1968" s="126"/>
      <c r="BC1968" s="110"/>
      <c r="BD1968" s="111"/>
      <c r="BE1968" s="111"/>
      <c r="BF1968" s="112"/>
      <c r="BG1968" s="111"/>
      <c r="BH1968" s="113"/>
      <c r="BI1968" s="111"/>
      <c r="BJ1968" s="111"/>
      <c r="BK1968" s="114"/>
      <c r="BL1968" s="122"/>
    </row>
    <row r="1969" spans="1:64" s="125" customFormat="1" ht="14.55" customHeight="1" x14ac:dyDescent="0.3">
      <c r="A1969" s="120">
        <v>1964</v>
      </c>
      <c r="B1969" s="120" t="s">
        <v>5879</v>
      </c>
      <c r="C1969" s="120" t="s">
        <v>178</v>
      </c>
      <c r="D1969" s="120" t="s">
        <v>850</v>
      </c>
      <c r="E1969" s="120" t="s">
        <v>851</v>
      </c>
      <c r="F1969" s="120" t="s">
        <v>852</v>
      </c>
      <c r="G1969" s="120" t="s">
        <v>853</v>
      </c>
      <c r="H1969" s="120" t="s">
        <v>854</v>
      </c>
      <c r="I1969" s="120">
        <v>176391</v>
      </c>
      <c r="J1969" s="120" t="s">
        <v>889</v>
      </c>
      <c r="K1969" s="120">
        <v>176391</v>
      </c>
      <c r="L1969" s="120" t="s">
        <v>1187</v>
      </c>
      <c r="M1969" s="120" t="s">
        <v>1188</v>
      </c>
      <c r="N1969" s="120">
        <v>374004</v>
      </c>
      <c r="O1969" s="120" t="s">
        <v>3428</v>
      </c>
      <c r="P1969" s="120">
        <v>91483</v>
      </c>
      <c r="Q1969" s="120" t="s">
        <v>3429</v>
      </c>
      <c r="R1969" s="120" t="s">
        <v>255</v>
      </c>
      <c r="S1969" s="120" t="s">
        <v>3512</v>
      </c>
      <c r="T1969" s="120" t="s">
        <v>185</v>
      </c>
      <c r="U1969" s="120" t="s">
        <v>181</v>
      </c>
      <c r="V1969" s="120">
        <v>541</v>
      </c>
      <c r="W1969" s="120" t="s">
        <v>5880</v>
      </c>
      <c r="X1969" s="120">
        <v>352785914</v>
      </c>
      <c r="Y1969" s="120" t="s">
        <v>3513</v>
      </c>
      <c r="Z1969" s="120" t="s">
        <v>464</v>
      </c>
      <c r="AA1969" s="123">
        <v>42000</v>
      </c>
      <c r="AB1969" s="120" t="s">
        <v>194</v>
      </c>
      <c r="AC1969" s="120">
        <v>24</v>
      </c>
      <c r="AD1969" s="120" t="s">
        <v>192</v>
      </c>
      <c r="AE1969" s="120" t="s">
        <v>292</v>
      </c>
      <c r="AF1969" s="123">
        <v>2240</v>
      </c>
      <c r="AG1969" s="123">
        <v>2240</v>
      </c>
      <c r="AH1969" s="120" t="s">
        <v>5913</v>
      </c>
      <c r="AI1969" s="123">
        <v>31274.7</v>
      </c>
      <c r="AJ1969" s="123">
        <v>11285.3</v>
      </c>
      <c r="AK1969" s="123">
        <v>42560</v>
      </c>
      <c r="AL1969" s="123">
        <v>10725.3</v>
      </c>
      <c r="AM1969" s="123">
        <v>664.7</v>
      </c>
      <c r="AN1969" s="123">
        <v>11390</v>
      </c>
      <c r="AO1969" s="123">
        <v>0</v>
      </c>
      <c r="AP1969" s="123">
        <v>0</v>
      </c>
      <c r="AQ1969" s="123">
        <v>0</v>
      </c>
      <c r="AR1969" s="120">
        <v>19</v>
      </c>
      <c r="AS1969" s="120"/>
      <c r="AT1969" s="107" t="str">
        <f>VLOOKUP(X1969:X4226,'[8]Asset Classification'!$J$3:$S$2325,10,0)</f>
        <v>Standard</v>
      </c>
      <c r="AU1969" s="120"/>
      <c r="AV1969" s="120"/>
      <c r="AW1969" s="120"/>
      <c r="AX1969" s="120" t="s">
        <v>544</v>
      </c>
      <c r="AY1969" s="120" t="s">
        <v>545</v>
      </c>
      <c r="AZ1969" s="120"/>
      <c r="BA1969" s="120"/>
      <c r="BB1969" s="126"/>
      <c r="BC1969" s="110"/>
      <c r="BD1969" s="111"/>
      <c r="BE1969" s="111"/>
      <c r="BF1969" s="112"/>
      <c r="BG1969" s="111"/>
      <c r="BH1969" s="113"/>
      <c r="BI1969" s="111"/>
      <c r="BJ1969" s="111"/>
      <c r="BK1969" s="114"/>
      <c r="BL1969" s="122"/>
    </row>
    <row r="1970" spans="1:64" s="125" customFormat="1" ht="14.55" customHeight="1" x14ac:dyDescent="0.3">
      <c r="A1970" s="120">
        <v>1965</v>
      </c>
      <c r="B1970" s="120" t="s">
        <v>5879</v>
      </c>
      <c r="C1970" s="120" t="s">
        <v>178</v>
      </c>
      <c r="D1970" s="120" t="s">
        <v>850</v>
      </c>
      <c r="E1970" s="120" t="s">
        <v>851</v>
      </c>
      <c r="F1970" s="120" t="s">
        <v>852</v>
      </c>
      <c r="G1970" s="120" t="s">
        <v>853</v>
      </c>
      <c r="H1970" s="120" t="s">
        <v>854</v>
      </c>
      <c r="I1970" s="120">
        <v>168143</v>
      </c>
      <c r="J1970" s="120" t="s">
        <v>854</v>
      </c>
      <c r="K1970" s="120">
        <v>168143</v>
      </c>
      <c r="L1970" s="120" t="s">
        <v>883</v>
      </c>
      <c r="M1970" s="120" t="s">
        <v>884</v>
      </c>
      <c r="N1970" s="120">
        <v>62996</v>
      </c>
      <c r="O1970" s="120" t="s">
        <v>3458</v>
      </c>
      <c r="P1970" s="120">
        <v>438848</v>
      </c>
      <c r="Q1970" s="120" t="s">
        <v>3459</v>
      </c>
      <c r="R1970" s="120" t="s">
        <v>255</v>
      </c>
      <c r="S1970" s="120" t="s">
        <v>3514</v>
      </c>
      <c r="T1970" s="120" t="s">
        <v>185</v>
      </c>
      <c r="U1970" s="120" t="s">
        <v>186</v>
      </c>
      <c r="V1970" s="120">
        <v>541</v>
      </c>
      <c r="W1970" s="120" t="s">
        <v>5880</v>
      </c>
      <c r="X1970" s="120">
        <v>352786359</v>
      </c>
      <c r="Y1970" s="120" t="s">
        <v>3515</v>
      </c>
      <c r="Z1970" s="120" t="s">
        <v>464</v>
      </c>
      <c r="AA1970" s="123">
        <v>39000</v>
      </c>
      <c r="AB1970" s="120" t="s">
        <v>548</v>
      </c>
      <c r="AC1970" s="120">
        <v>24</v>
      </c>
      <c r="AD1970" s="120" t="s">
        <v>192</v>
      </c>
      <c r="AE1970" s="120" t="s">
        <v>393</v>
      </c>
      <c r="AF1970" s="123">
        <v>2080</v>
      </c>
      <c r="AG1970" s="123">
        <v>2080</v>
      </c>
      <c r="AH1970" s="120" t="s">
        <v>5917</v>
      </c>
      <c r="AI1970" s="123">
        <v>29051.54</v>
      </c>
      <c r="AJ1970" s="123">
        <v>10468.459999999999</v>
      </c>
      <c r="AK1970" s="123">
        <v>39520</v>
      </c>
      <c r="AL1970" s="123">
        <v>9948.4599999999991</v>
      </c>
      <c r="AM1970" s="123">
        <v>636.54</v>
      </c>
      <c r="AN1970" s="123">
        <v>10585</v>
      </c>
      <c r="AO1970" s="123">
        <v>0</v>
      </c>
      <c r="AP1970" s="123">
        <v>0</v>
      </c>
      <c r="AQ1970" s="123">
        <v>0</v>
      </c>
      <c r="AR1970" s="120">
        <v>19</v>
      </c>
      <c r="AS1970" s="120"/>
      <c r="AT1970" s="107" t="str">
        <f>VLOOKUP(X1970:X4227,'[8]Asset Classification'!$J$3:$S$2325,10,0)</f>
        <v>Standard</v>
      </c>
      <c r="AU1970" s="120"/>
      <c r="AV1970" s="120"/>
      <c r="AW1970" s="120"/>
      <c r="AX1970" s="120" t="s">
        <v>544</v>
      </c>
      <c r="AY1970" s="120" t="s">
        <v>545</v>
      </c>
      <c r="AZ1970" s="120"/>
      <c r="BA1970" s="120"/>
      <c r="BB1970" s="126"/>
      <c r="BC1970" s="110"/>
      <c r="BD1970" s="111"/>
      <c r="BE1970" s="111"/>
      <c r="BF1970" s="112"/>
      <c r="BG1970" s="111"/>
      <c r="BH1970" s="113"/>
      <c r="BI1970" s="111"/>
      <c r="BJ1970" s="111"/>
      <c r="BK1970" s="114"/>
      <c r="BL1970" s="122"/>
    </row>
    <row r="1971" spans="1:64" s="125" customFormat="1" ht="14.55" customHeight="1" x14ac:dyDescent="0.3">
      <c r="A1971" s="120">
        <v>1966</v>
      </c>
      <c r="B1971" s="120" t="s">
        <v>5879</v>
      </c>
      <c r="C1971" s="120" t="s">
        <v>178</v>
      </c>
      <c r="D1971" s="120" t="s">
        <v>850</v>
      </c>
      <c r="E1971" s="120" t="s">
        <v>851</v>
      </c>
      <c r="F1971" s="120" t="s">
        <v>852</v>
      </c>
      <c r="G1971" s="120" t="s">
        <v>853</v>
      </c>
      <c r="H1971" s="120" t="s">
        <v>854</v>
      </c>
      <c r="I1971" s="120">
        <v>40668</v>
      </c>
      <c r="J1971" s="120" t="s">
        <v>854</v>
      </c>
      <c r="K1971" s="120">
        <v>40668</v>
      </c>
      <c r="L1971" s="120" t="s">
        <v>906</v>
      </c>
      <c r="M1971" s="120" t="s">
        <v>907</v>
      </c>
      <c r="N1971" s="120">
        <v>381484</v>
      </c>
      <c r="O1971" s="120" t="s">
        <v>1594</v>
      </c>
      <c r="P1971" s="120">
        <v>420788</v>
      </c>
      <c r="Q1971" s="120" t="s">
        <v>692</v>
      </c>
      <c r="R1971" s="120" t="s">
        <v>255</v>
      </c>
      <c r="S1971" s="120" t="s">
        <v>3518</v>
      </c>
      <c r="T1971" s="120" t="s">
        <v>185</v>
      </c>
      <c r="U1971" s="120" t="s">
        <v>186</v>
      </c>
      <c r="V1971" s="120">
        <v>541</v>
      </c>
      <c r="W1971" s="120" t="s">
        <v>5880</v>
      </c>
      <c r="X1971" s="120">
        <v>352797702</v>
      </c>
      <c r="Y1971" s="120" t="s">
        <v>3519</v>
      </c>
      <c r="Z1971" s="120" t="s">
        <v>259</v>
      </c>
      <c r="AA1971" s="123">
        <v>42000</v>
      </c>
      <c r="AB1971" s="120" t="s">
        <v>189</v>
      </c>
      <c r="AC1971" s="120">
        <v>24</v>
      </c>
      <c r="AD1971" s="120" t="s">
        <v>192</v>
      </c>
      <c r="AE1971" s="120" t="s">
        <v>466</v>
      </c>
      <c r="AF1971" s="123">
        <v>2240</v>
      </c>
      <c r="AG1971" s="123">
        <v>2240</v>
      </c>
      <c r="AH1971" s="120" t="s">
        <v>5912</v>
      </c>
      <c r="AI1971" s="123">
        <v>28215.599999999999</v>
      </c>
      <c r="AJ1971" s="123">
        <v>12104.4</v>
      </c>
      <c r="AK1971" s="123">
        <v>40320</v>
      </c>
      <c r="AL1971" s="123">
        <v>13784.4</v>
      </c>
      <c r="AM1971" s="123">
        <v>1132.07</v>
      </c>
      <c r="AN1971" s="123">
        <v>14916.47</v>
      </c>
      <c r="AO1971" s="123">
        <v>0</v>
      </c>
      <c r="AP1971" s="123">
        <v>0</v>
      </c>
      <c r="AQ1971" s="123">
        <v>0</v>
      </c>
      <c r="AR1971" s="120">
        <v>18</v>
      </c>
      <c r="AS1971" s="120"/>
      <c r="AT1971" s="107" t="str">
        <f>VLOOKUP(X1971:X4228,'[8]Asset Classification'!$J$3:$S$2325,10,0)</f>
        <v>Standard</v>
      </c>
      <c r="AU1971" s="120"/>
      <c r="AV1971" s="120"/>
      <c r="AW1971" s="120"/>
      <c r="AX1971" s="120" t="s">
        <v>544</v>
      </c>
      <c r="AY1971" s="120" t="s">
        <v>545</v>
      </c>
      <c r="AZ1971" s="120"/>
      <c r="BA1971" s="120"/>
      <c r="BB1971" s="126"/>
      <c r="BC1971" s="110"/>
      <c r="BD1971" s="111"/>
      <c r="BE1971" s="111"/>
      <c r="BF1971" s="112"/>
      <c r="BG1971" s="111"/>
      <c r="BH1971" s="113"/>
      <c r="BI1971" s="111"/>
      <c r="BJ1971" s="111"/>
      <c r="BK1971" s="114"/>
      <c r="BL1971" s="122"/>
    </row>
    <row r="1972" spans="1:64" s="125" customFormat="1" ht="14.55" customHeight="1" x14ac:dyDescent="0.3">
      <c r="A1972" s="120">
        <v>1967</v>
      </c>
      <c r="B1972" s="120" t="s">
        <v>5879</v>
      </c>
      <c r="C1972" s="120" t="s">
        <v>178</v>
      </c>
      <c r="D1972" s="120" t="s">
        <v>850</v>
      </c>
      <c r="E1972" s="120" t="s">
        <v>851</v>
      </c>
      <c r="F1972" s="120" t="s">
        <v>852</v>
      </c>
      <c r="G1972" s="120" t="s">
        <v>853</v>
      </c>
      <c r="H1972" s="120" t="s">
        <v>854</v>
      </c>
      <c r="I1972" s="120">
        <v>40668</v>
      </c>
      <c r="J1972" s="120" t="s">
        <v>854</v>
      </c>
      <c r="K1972" s="120">
        <v>40668</v>
      </c>
      <c r="L1972" s="120" t="s">
        <v>906</v>
      </c>
      <c r="M1972" s="120" t="s">
        <v>907</v>
      </c>
      <c r="N1972" s="120">
        <v>381484</v>
      </c>
      <c r="O1972" s="120" t="s">
        <v>3192</v>
      </c>
      <c r="P1972" s="120">
        <v>91436</v>
      </c>
      <c r="Q1972" s="120" t="s">
        <v>3193</v>
      </c>
      <c r="R1972" s="120" t="s">
        <v>255</v>
      </c>
      <c r="S1972" s="120" t="s">
        <v>3520</v>
      </c>
      <c r="T1972" s="120" t="s">
        <v>185</v>
      </c>
      <c r="U1972" s="120" t="s">
        <v>181</v>
      </c>
      <c r="V1972" s="120">
        <v>541</v>
      </c>
      <c r="W1972" s="120" t="s">
        <v>5880</v>
      </c>
      <c r="X1972" s="120">
        <v>352798912</v>
      </c>
      <c r="Y1972" s="120" t="s">
        <v>3521</v>
      </c>
      <c r="Z1972" s="120" t="s">
        <v>259</v>
      </c>
      <c r="AA1972" s="123">
        <v>42000</v>
      </c>
      <c r="AB1972" s="120" t="s">
        <v>194</v>
      </c>
      <c r="AC1972" s="120">
        <v>24</v>
      </c>
      <c r="AD1972" s="120" t="s">
        <v>192</v>
      </c>
      <c r="AE1972" s="120" t="s">
        <v>296</v>
      </c>
      <c r="AF1972" s="123">
        <v>2240</v>
      </c>
      <c r="AG1972" s="123">
        <v>2240</v>
      </c>
      <c r="AH1972" s="120" t="s">
        <v>5913</v>
      </c>
      <c r="AI1972" s="123">
        <v>31428.14</v>
      </c>
      <c r="AJ1972" s="123">
        <v>11131.86</v>
      </c>
      <c r="AK1972" s="123">
        <v>42560</v>
      </c>
      <c r="AL1972" s="123">
        <v>10571.86</v>
      </c>
      <c r="AM1972" s="123">
        <v>692.14</v>
      </c>
      <c r="AN1972" s="123">
        <v>11264</v>
      </c>
      <c r="AO1972" s="123">
        <v>0</v>
      </c>
      <c r="AP1972" s="123">
        <v>0</v>
      </c>
      <c r="AQ1972" s="123">
        <v>0</v>
      </c>
      <c r="AR1972" s="120">
        <v>19</v>
      </c>
      <c r="AS1972" s="120"/>
      <c r="AT1972" s="107" t="str">
        <f>VLOOKUP(X1972:X4229,'[8]Asset Classification'!$J$3:$S$2325,10,0)</f>
        <v>Standard</v>
      </c>
      <c r="AU1972" s="120"/>
      <c r="AV1972" s="120"/>
      <c r="AW1972" s="120"/>
      <c r="AX1972" s="120" t="s">
        <v>544</v>
      </c>
      <c r="AY1972" s="120" t="s">
        <v>545</v>
      </c>
      <c r="AZ1972" s="120"/>
      <c r="BA1972" s="120"/>
      <c r="BB1972" s="126"/>
      <c r="BC1972" s="110"/>
      <c r="BD1972" s="111"/>
      <c r="BE1972" s="111"/>
      <c r="BF1972" s="112"/>
      <c r="BG1972" s="111"/>
      <c r="BH1972" s="113"/>
      <c r="BI1972" s="111"/>
      <c r="BJ1972" s="111"/>
      <c r="BK1972" s="114"/>
      <c r="BL1972" s="122"/>
    </row>
    <row r="1973" spans="1:64" s="125" customFormat="1" ht="14.55" customHeight="1" x14ac:dyDescent="0.3">
      <c r="A1973" s="120">
        <v>1968</v>
      </c>
      <c r="B1973" s="120" t="s">
        <v>5879</v>
      </c>
      <c r="C1973" s="120" t="s">
        <v>178</v>
      </c>
      <c r="D1973" s="120" t="s">
        <v>850</v>
      </c>
      <c r="E1973" s="120" t="s">
        <v>851</v>
      </c>
      <c r="F1973" s="120" t="s">
        <v>852</v>
      </c>
      <c r="G1973" s="120" t="s">
        <v>853</v>
      </c>
      <c r="H1973" s="120" t="s">
        <v>854</v>
      </c>
      <c r="I1973" s="120">
        <v>176391</v>
      </c>
      <c r="J1973" s="120" t="s">
        <v>889</v>
      </c>
      <c r="K1973" s="120">
        <v>176391</v>
      </c>
      <c r="L1973" s="120" t="s">
        <v>1545</v>
      </c>
      <c r="M1973" s="120" t="s">
        <v>1546</v>
      </c>
      <c r="N1973" s="120">
        <v>361243</v>
      </c>
      <c r="O1973" s="120" t="s">
        <v>3428</v>
      </c>
      <c r="P1973" s="120">
        <v>91483</v>
      </c>
      <c r="Q1973" s="120" t="s">
        <v>3429</v>
      </c>
      <c r="R1973" s="120" t="s">
        <v>255</v>
      </c>
      <c r="S1973" s="120" t="s">
        <v>3526</v>
      </c>
      <c r="T1973" s="120" t="s">
        <v>185</v>
      </c>
      <c r="U1973" s="120" t="s">
        <v>181</v>
      </c>
      <c r="V1973" s="120">
        <v>541</v>
      </c>
      <c r="W1973" s="120" t="s">
        <v>5880</v>
      </c>
      <c r="X1973" s="120">
        <v>352804168</v>
      </c>
      <c r="Y1973" s="120" t="s">
        <v>3527</v>
      </c>
      <c r="Z1973" s="120" t="s">
        <v>459</v>
      </c>
      <c r="AA1973" s="123">
        <v>42000</v>
      </c>
      <c r="AB1973" s="120" t="s">
        <v>194</v>
      </c>
      <c r="AC1973" s="120">
        <v>24</v>
      </c>
      <c r="AD1973" s="120" t="s">
        <v>192</v>
      </c>
      <c r="AE1973" s="120" t="s">
        <v>292</v>
      </c>
      <c r="AF1973" s="123">
        <v>2240</v>
      </c>
      <c r="AG1973" s="123">
        <v>2240</v>
      </c>
      <c r="AH1973" s="120" t="s">
        <v>5913</v>
      </c>
      <c r="AI1973" s="123">
        <v>31483.93</v>
      </c>
      <c r="AJ1973" s="123">
        <v>11076.07</v>
      </c>
      <c r="AK1973" s="123">
        <v>42560</v>
      </c>
      <c r="AL1973" s="123">
        <v>10516.07</v>
      </c>
      <c r="AM1973" s="123">
        <v>641.92999999999995</v>
      </c>
      <c r="AN1973" s="123">
        <v>11158</v>
      </c>
      <c r="AO1973" s="123">
        <v>0</v>
      </c>
      <c r="AP1973" s="123">
        <v>0</v>
      </c>
      <c r="AQ1973" s="123">
        <v>0</v>
      </c>
      <c r="AR1973" s="120">
        <v>19</v>
      </c>
      <c r="AS1973" s="120"/>
      <c r="AT1973" s="107" t="str">
        <f>VLOOKUP(X1973:X4230,'[8]Asset Classification'!$J$3:$S$2325,10,0)</f>
        <v>Standard</v>
      </c>
      <c r="AU1973" s="120"/>
      <c r="AV1973" s="120"/>
      <c r="AW1973" s="120"/>
      <c r="AX1973" s="120" t="s">
        <v>544</v>
      </c>
      <c r="AY1973" s="120" t="s">
        <v>545</v>
      </c>
      <c r="AZ1973" s="120"/>
      <c r="BA1973" s="120"/>
      <c r="BB1973" s="126"/>
      <c r="BC1973" s="110"/>
      <c r="BD1973" s="111"/>
      <c r="BE1973" s="111"/>
      <c r="BF1973" s="112"/>
      <c r="BG1973" s="111"/>
      <c r="BH1973" s="113"/>
      <c r="BI1973" s="111"/>
      <c r="BJ1973" s="111"/>
      <c r="BK1973" s="114"/>
      <c r="BL1973" s="122"/>
    </row>
    <row r="1974" spans="1:64" s="125" customFormat="1" ht="14.55" customHeight="1" x14ac:dyDescent="0.3">
      <c r="A1974" s="120">
        <v>1969</v>
      </c>
      <c r="B1974" s="120" t="s">
        <v>5879</v>
      </c>
      <c r="C1974" s="120" t="s">
        <v>178</v>
      </c>
      <c r="D1974" s="120" t="s">
        <v>850</v>
      </c>
      <c r="E1974" s="120" t="s">
        <v>851</v>
      </c>
      <c r="F1974" s="120" t="s">
        <v>852</v>
      </c>
      <c r="G1974" s="120" t="s">
        <v>853</v>
      </c>
      <c r="H1974" s="120" t="s">
        <v>854</v>
      </c>
      <c r="I1974" s="120">
        <v>40745</v>
      </c>
      <c r="J1974" s="120" t="s">
        <v>1245</v>
      </c>
      <c r="K1974" s="120">
        <v>40745</v>
      </c>
      <c r="L1974" s="120" t="s">
        <v>1019</v>
      </c>
      <c r="M1974" s="120" t="s">
        <v>1020</v>
      </c>
      <c r="N1974" s="120">
        <v>403950</v>
      </c>
      <c r="O1974" s="120" t="s">
        <v>1561</v>
      </c>
      <c r="P1974" s="120">
        <v>381285</v>
      </c>
      <c r="Q1974" s="120" t="s">
        <v>1562</v>
      </c>
      <c r="R1974" s="120" t="s">
        <v>255</v>
      </c>
      <c r="S1974" s="120" t="s">
        <v>3530</v>
      </c>
      <c r="T1974" s="120" t="s">
        <v>185</v>
      </c>
      <c r="U1974" s="120" t="s">
        <v>186</v>
      </c>
      <c r="V1974" s="120">
        <v>541</v>
      </c>
      <c r="W1974" s="120" t="s">
        <v>5880</v>
      </c>
      <c r="X1974" s="120">
        <v>352811014</v>
      </c>
      <c r="Y1974" s="120" t="s">
        <v>3531</v>
      </c>
      <c r="Z1974" s="120" t="s">
        <v>459</v>
      </c>
      <c r="AA1974" s="123">
        <v>52000</v>
      </c>
      <c r="AB1974" s="120" t="s">
        <v>548</v>
      </c>
      <c r="AC1974" s="120">
        <v>24</v>
      </c>
      <c r="AD1974" s="120" t="s">
        <v>190</v>
      </c>
      <c r="AE1974" s="120" t="s">
        <v>249</v>
      </c>
      <c r="AF1974" s="123">
        <v>2780</v>
      </c>
      <c r="AG1974" s="123">
        <v>2780</v>
      </c>
      <c r="AH1974" s="120" t="s">
        <v>5917</v>
      </c>
      <c r="AI1974" s="123">
        <v>39148.589999999997</v>
      </c>
      <c r="AJ1974" s="123">
        <v>13671.41</v>
      </c>
      <c r="AK1974" s="123">
        <v>52820</v>
      </c>
      <c r="AL1974" s="123">
        <v>12851.41</v>
      </c>
      <c r="AM1974" s="123">
        <v>814.61</v>
      </c>
      <c r="AN1974" s="123">
        <v>13666.02</v>
      </c>
      <c r="AO1974" s="123">
        <v>0</v>
      </c>
      <c r="AP1974" s="123">
        <v>0</v>
      </c>
      <c r="AQ1974" s="123">
        <v>0</v>
      </c>
      <c r="AR1974" s="120">
        <v>19</v>
      </c>
      <c r="AS1974" s="120"/>
      <c r="AT1974" s="107" t="str">
        <f>VLOOKUP(X1974:X4231,'[8]Asset Classification'!$J$3:$S$2325,10,0)</f>
        <v>Standard</v>
      </c>
      <c r="AU1974" s="120"/>
      <c r="AV1974" s="120"/>
      <c r="AW1974" s="120"/>
      <c r="AX1974" s="120" t="s">
        <v>544</v>
      </c>
      <c r="AY1974" s="120" t="s">
        <v>545</v>
      </c>
      <c r="AZ1974" s="120"/>
      <c r="BA1974" s="120"/>
      <c r="BB1974" s="126"/>
      <c r="BC1974" s="110"/>
      <c r="BD1974" s="111"/>
      <c r="BE1974" s="111"/>
      <c r="BF1974" s="112"/>
      <c r="BG1974" s="111"/>
      <c r="BH1974" s="113"/>
      <c r="BI1974" s="111"/>
      <c r="BJ1974" s="111"/>
      <c r="BK1974" s="114"/>
      <c r="BL1974" s="122"/>
    </row>
    <row r="1975" spans="1:64" s="125" customFormat="1" ht="14.55" customHeight="1" x14ac:dyDescent="0.3">
      <c r="A1975" s="120">
        <v>1970</v>
      </c>
      <c r="B1975" s="120" t="s">
        <v>5879</v>
      </c>
      <c r="C1975" s="120" t="s">
        <v>178</v>
      </c>
      <c r="D1975" s="120" t="s">
        <v>850</v>
      </c>
      <c r="E1975" s="120" t="s">
        <v>851</v>
      </c>
      <c r="F1975" s="120" t="s">
        <v>852</v>
      </c>
      <c r="G1975" s="120" t="s">
        <v>853</v>
      </c>
      <c r="H1975" s="120" t="s">
        <v>854</v>
      </c>
      <c r="I1975" s="120">
        <v>40690</v>
      </c>
      <c r="J1975" s="120" t="s">
        <v>997</v>
      </c>
      <c r="K1975" s="120">
        <v>40690</v>
      </c>
      <c r="L1975" s="120" t="s">
        <v>916</v>
      </c>
      <c r="M1975" s="120" t="s">
        <v>917</v>
      </c>
      <c r="N1975" s="120">
        <v>62982</v>
      </c>
      <c r="O1975" s="120" t="s">
        <v>1561</v>
      </c>
      <c r="P1975" s="120">
        <v>381285</v>
      </c>
      <c r="Q1975" s="120" t="s">
        <v>1562</v>
      </c>
      <c r="R1975" s="120" t="s">
        <v>255</v>
      </c>
      <c r="S1975" s="120" t="s">
        <v>3532</v>
      </c>
      <c r="T1975" s="120" t="s">
        <v>185</v>
      </c>
      <c r="U1975" s="120" t="s">
        <v>186</v>
      </c>
      <c r="V1975" s="120">
        <v>541</v>
      </c>
      <c r="W1975" s="120" t="s">
        <v>5880</v>
      </c>
      <c r="X1975" s="120">
        <v>352811252</v>
      </c>
      <c r="Y1975" s="120" t="s">
        <v>3533</v>
      </c>
      <c r="Z1975" s="120" t="s">
        <v>459</v>
      </c>
      <c r="AA1975" s="123">
        <v>52000</v>
      </c>
      <c r="AB1975" s="120" t="s">
        <v>548</v>
      </c>
      <c r="AC1975" s="120">
        <v>24</v>
      </c>
      <c r="AD1975" s="120" t="s">
        <v>190</v>
      </c>
      <c r="AE1975" s="120" t="s">
        <v>249</v>
      </c>
      <c r="AF1975" s="123">
        <v>2780</v>
      </c>
      <c r="AG1975" s="123">
        <v>2780</v>
      </c>
      <c r="AH1975" s="120" t="s">
        <v>5912</v>
      </c>
      <c r="AI1975" s="123">
        <v>39148.589999999997</v>
      </c>
      <c r="AJ1975" s="123">
        <v>13671.41</v>
      </c>
      <c r="AK1975" s="123">
        <v>52820</v>
      </c>
      <c r="AL1975" s="123">
        <v>12851.41</v>
      </c>
      <c r="AM1975" s="123">
        <v>814.61</v>
      </c>
      <c r="AN1975" s="123">
        <v>13666.02</v>
      </c>
      <c r="AO1975" s="123">
        <v>0</v>
      </c>
      <c r="AP1975" s="123">
        <v>0</v>
      </c>
      <c r="AQ1975" s="123">
        <v>0</v>
      </c>
      <c r="AR1975" s="120">
        <v>19</v>
      </c>
      <c r="AS1975" s="120"/>
      <c r="AT1975" s="107" t="str">
        <f>VLOOKUP(X1975:X4232,'[8]Asset Classification'!$J$3:$S$2325,10,0)</f>
        <v>Standard</v>
      </c>
      <c r="AU1975" s="120"/>
      <c r="AV1975" s="120"/>
      <c r="AW1975" s="120"/>
      <c r="AX1975" s="120" t="s">
        <v>544</v>
      </c>
      <c r="AY1975" s="120" t="s">
        <v>545</v>
      </c>
      <c r="AZ1975" s="120"/>
      <c r="BA1975" s="120"/>
      <c r="BB1975" s="126"/>
      <c r="BC1975" s="110"/>
      <c r="BD1975" s="111"/>
      <c r="BE1975" s="111"/>
      <c r="BF1975" s="112"/>
      <c r="BG1975" s="111"/>
      <c r="BH1975" s="113"/>
      <c r="BI1975" s="111"/>
      <c r="BJ1975" s="111"/>
      <c r="BK1975" s="114"/>
      <c r="BL1975" s="122"/>
    </row>
    <row r="1976" spans="1:64" s="125" customFormat="1" ht="14.55" customHeight="1" x14ac:dyDescent="0.3">
      <c r="A1976" s="120">
        <v>1971</v>
      </c>
      <c r="B1976" s="120" t="s">
        <v>5879</v>
      </c>
      <c r="C1976" s="120" t="s">
        <v>178</v>
      </c>
      <c r="D1976" s="120" t="s">
        <v>850</v>
      </c>
      <c r="E1976" s="120" t="s">
        <v>851</v>
      </c>
      <c r="F1976" s="120" t="s">
        <v>852</v>
      </c>
      <c r="G1976" s="120" t="s">
        <v>853</v>
      </c>
      <c r="H1976" s="120" t="s">
        <v>854</v>
      </c>
      <c r="I1976" s="120">
        <v>168143</v>
      </c>
      <c r="J1976" s="120" t="s">
        <v>854</v>
      </c>
      <c r="K1976" s="120">
        <v>168143</v>
      </c>
      <c r="L1976" s="120" t="s">
        <v>883</v>
      </c>
      <c r="M1976" s="120" t="s">
        <v>884</v>
      </c>
      <c r="N1976" s="120">
        <v>289766</v>
      </c>
      <c r="O1976" s="120" t="s">
        <v>2300</v>
      </c>
      <c r="P1976" s="120">
        <v>411220</v>
      </c>
      <c r="Q1976" s="120" t="s">
        <v>2301</v>
      </c>
      <c r="R1976" s="120" t="s">
        <v>255</v>
      </c>
      <c r="S1976" s="120" t="s">
        <v>3534</v>
      </c>
      <c r="T1976" s="120" t="s">
        <v>185</v>
      </c>
      <c r="U1976" s="120" t="s">
        <v>186</v>
      </c>
      <c r="V1976" s="120">
        <v>541</v>
      </c>
      <c r="W1976" s="120" t="s">
        <v>5880</v>
      </c>
      <c r="X1976" s="120">
        <v>352811453</v>
      </c>
      <c r="Y1976" s="120" t="s">
        <v>3535</v>
      </c>
      <c r="Z1976" s="120" t="s">
        <v>250</v>
      </c>
      <c r="AA1976" s="123">
        <v>42000</v>
      </c>
      <c r="AB1976" s="120" t="s">
        <v>182</v>
      </c>
      <c r="AC1976" s="120">
        <v>24</v>
      </c>
      <c r="AD1976" s="120" t="s">
        <v>192</v>
      </c>
      <c r="AE1976" s="120" t="s">
        <v>470</v>
      </c>
      <c r="AF1976" s="123">
        <v>2240</v>
      </c>
      <c r="AG1976" s="123">
        <v>2240</v>
      </c>
      <c r="AH1976" s="120" t="s">
        <v>5915</v>
      </c>
      <c r="AI1976" s="123">
        <v>28806.06</v>
      </c>
      <c r="AJ1976" s="123">
        <v>11513.94</v>
      </c>
      <c r="AK1976" s="123">
        <v>40320</v>
      </c>
      <c r="AL1976" s="123">
        <v>13193.94</v>
      </c>
      <c r="AM1976" s="123">
        <v>1014.53</v>
      </c>
      <c r="AN1976" s="123">
        <v>14208.47</v>
      </c>
      <c r="AO1976" s="123">
        <v>0</v>
      </c>
      <c r="AP1976" s="123">
        <v>0</v>
      </c>
      <c r="AQ1976" s="123">
        <v>0</v>
      </c>
      <c r="AR1976" s="120">
        <v>18</v>
      </c>
      <c r="AS1976" s="120"/>
      <c r="AT1976" s="107" t="str">
        <f>VLOOKUP(X1976:X4233,'[8]Asset Classification'!$J$3:$S$2325,10,0)</f>
        <v>Standard</v>
      </c>
      <c r="AU1976" s="120"/>
      <c r="AV1976" s="120"/>
      <c r="AW1976" s="120"/>
      <c r="AX1976" s="120" t="s">
        <v>544</v>
      </c>
      <c r="AY1976" s="120" t="s">
        <v>545</v>
      </c>
      <c r="AZ1976" s="120"/>
      <c r="BA1976" s="120"/>
      <c r="BB1976" s="126"/>
      <c r="BC1976" s="110"/>
      <c r="BD1976" s="111"/>
      <c r="BE1976" s="111"/>
      <c r="BF1976" s="112"/>
      <c r="BG1976" s="111"/>
      <c r="BH1976" s="113"/>
      <c r="BI1976" s="111"/>
      <c r="BJ1976" s="111"/>
      <c r="BK1976" s="114"/>
      <c r="BL1976" s="122"/>
    </row>
    <row r="1977" spans="1:64" s="125" customFormat="1" ht="14.55" customHeight="1" x14ac:dyDescent="0.3">
      <c r="A1977" s="120">
        <v>1972</v>
      </c>
      <c r="B1977" s="120" t="s">
        <v>5879</v>
      </c>
      <c r="C1977" s="120" t="s">
        <v>178</v>
      </c>
      <c r="D1977" s="120" t="s">
        <v>850</v>
      </c>
      <c r="E1977" s="120" t="s">
        <v>851</v>
      </c>
      <c r="F1977" s="120" t="s">
        <v>852</v>
      </c>
      <c r="G1977" s="120" t="s">
        <v>853</v>
      </c>
      <c r="H1977" s="120" t="s">
        <v>854</v>
      </c>
      <c r="I1977" s="120">
        <v>40668</v>
      </c>
      <c r="J1977" s="120" t="s">
        <v>854</v>
      </c>
      <c r="K1977" s="120">
        <v>40668</v>
      </c>
      <c r="L1977" s="120" t="s">
        <v>906</v>
      </c>
      <c r="M1977" s="120" t="s">
        <v>907</v>
      </c>
      <c r="N1977" s="120">
        <v>62891</v>
      </c>
      <c r="O1977" s="120" t="s">
        <v>1331</v>
      </c>
      <c r="P1977" s="120">
        <v>91462</v>
      </c>
      <c r="Q1977" s="120" t="s">
        <v>1332</v>
      </c>
      <c r="R1977" s="120" t="s">
        <v>255</v>
      </c>
      <c r="S1977" s="120" t="s">
        <v>3536</v>
      </c>
      <c r="T1977" s="120" t="s">
        <v>180</v>
      </c>
      <c r="U1977" s="120" t="s">
        <v>181</v>
      </c>
      <c r="V1977" s="120">
        <v>541</v>
      </c>
      <c r="W1977" s="120" t="s">
        <v>5880</v>
      </c>
      <c r="X1977" s="120">
        <v>352818192</v>
      </c>
      <c r="Y1977" s="120" t="s">
        <v>3537</v>
      </c>
      <c r="Z1977" s="120" t="s">
        <v>459</v>
      </c>
      <c r="AA1977" s="123">
        <v>42000</v>
      </c>
      <c r="AB1977" s="120" t="s">
        <v>189</v>
      </c>
      <c r="AC1977" s="120">
        <v>24</v>
      </c>
      <c r="AD1977" s="120" t="s">
        <v>192</v>
      </c>
      <c r="AE1977" s="120" t="s">
        <v>292</v>
      </c>
      <c r="AF1977" s="123">
        <v>2240</v>
      </c>
      <c r="AG1977" s="123">
        <v>2240</v>
      </c>
      <c r="AH1977" s="120" t="s">
        <v>5917</v>
      </c>
      <c r="AI1977" s="123">
        <v>31483.93</v>
      </c>
      <c r="AJ1977" s="123">
        <v>11076.07</v>
      </c>
      <c r="AK1977" s="123">
        <v>42560</v>
      </c>
      <c r="AL1977" s="123">
        <v>10516.07</v>
      </c>
      <c r="AM1977" s="123">
        <v>641.92999999999995</v>
      </c>
      <c r="AN1977" s="123">
        <v>11158</v>
      </c>
      <c r="AO1977" s="123">
        <v>0</v>
      </c>
      <c r="AP1977" s="123">
        <v>0</v>
      </c>
      <c r="AQ1977" s="123">
        <v>0</v>
      </c>
      <c r="AR1977" s="120">
        <v>19</v>
      </c>
      <c r="AS1977" s="120"/>
      <c r="AT1977" s="107" t="str">
        <f>VLOOKUP(X1977:X4234,'[8]Asset Classification'!$J$3:$S$2325,10,0)</f>
        <v>Standard</v>
      </c>
      <c r="AU1977" s="120"/>
      <c r="AV1977" s="120"/>
      <c r="AW1977" s="120"/>
      <c r="AX1977" s="120" t="s">
        <v>544</v>
      </c>
      <c r="AY1977" s="120" t="s">
        <v>545</v>
      </c>
      <c r="AZ1977" s="120"/>
      <c r="BA1977" s="120"/>
      <c r="BB1977" s="126"/>
      <c r="BC1977" s="110"/>
      <c r="BD1977" s="111"/>
      <c r="BE1977" s="111"/>
      <c r="BF1977" s="112"/>
      <c r="BG1977" s="111"/>
      <c r="BH1977" s="113"/>
      <c r="BI1977" s="111"/>
      <c r="BJ1977" s="111"/>
      <c r="BK1977" s="114"/>
      <c r="BL1977" s="122"/>
    </row>
    <row r="1978" spans="1:64" s="125" customFormat="1" ht="14.55" customHeight="1" x14ac:dyDescent="0.3">
      <c r="A1978" s="120">
        <v>1973</v>
      </c>
      <c r="B1978" s="120" t="s">
        <v>5879</v>
      </c>
      <c r="C1978" s="120" t="s">
        <v>178</v>
      </c>
      <c r="D1978" s="120" t="s">
        <v>850</v>
      </c>
      <c r="E1978" s="120" t="s">
        <v>851</v>
      </c>
      <c r="F1978" s="120" t="s">
        <v>852</v>
      </c>
      <c r="G1978" s="120" t="s">
        <v>853</v>
      </c>
      <c r="H1978" s="120" t="s">
        <v>854</v>
      </c>
      <c r="I1978" s="120">
        <v>168143</v>
      </c>
      <c r="J1978" s="120" t="s">
        <v>854</v>
      </c>
      <c r="K1978" s="120">
        <v>168143</v>
      </c>
      <c r="L1978" s="120" t="s">
        <v>906</v>
      </c>
      <c r="M1978" s="120" t="s">
        <v>907</v>
      </c>
      <c r="N1978" s="120">
        <v>62813</v>
      </c>
      <c r="O1978" s="120" t="s">
        <v>2675</v>
      </c>
      <c r="P1978" s="120">
        <v>91545</v>
      </c>
      <c r="Q1978" s="120" t="s">
        <v>2676</v>
      </c>
      <c r="R1978" s="120" t="s">
        <v>255</v>
      </c>
      <c r="S1978" s="120" t="s">
        <v>3541</v>
      </c>
      <c r="T1978" s="120" t="s">
        <v>185</v>
      </c>
      <c r="U1978" s="120" t="s">
        <v>186</v>
      </c>
      <c r="V1978" s="120">
        <v>541</v>
      </c>
      <c r="W1978" s="120" t="s">
        <v>5880</v>
      </c>
      <c r="X1978" s="120">
        <v>352821016</v>
      </c>
      <c r="Y1978" s="120" t="s">
        <v>3542</v>
      </c>
      <c r="Z1978" s="120" t="s">
        <v>829</v>
      </c>
      <c r="AA1978" s="123">
        <v>52000</v>
      </c>
      <c r="AB1978" s="120" t="s">
        <v>197</v>
      </c>
      <c r="AC1978" s="120">
        <v>24</v>
      </c>
      <c r="AD1978" s="120" t="s">
        <v>190</v>
      </c>
      <c r="AE1978" s="120" t="s">
        <v>258</v>
      </c>
      <c r="AF1978" s="123">
        <v>2780</v>
      </c>
      <c r="AG1978" s="123">
        <v>2780</v>
      </c>
      <c r="AH1978" s="120" t="s">
        <v>5909</v>
      </c>
      <c r="AI1978" s="123">
        <v>33490.589999999997</v>
      </c>
      <c r="AJ1978" s="123">
        <v>13769.41</v>
      </c>
      <c r="AK1978" s="123">
        <v>47260</v>
      </c>
      <c r="AL1978" s="123">
        <v>18509.41</v>
      </c>
      <c r="AM1978" s="123">
        <v>1620.59</v>
      </c>
      <c r="AN1978" s="123">
        <v>20130</v>
      </c>
      <c r="AO1978" s="123">
        <v>0</v>
      </c>
      <c r="AP1978" s="123">
        <v>0</v>
      </c>
      <c r="AQ1978" s="123">
        <v>0</v>
      </c>
      <c r="AR1978" s="120">
        <v>17</v>
      </c>
      <c r="AS1978" s="120"/>
      <c r="AT1978" s="107" t="str">
        <f>VLOOKUP(X1978:X4235,'[8]Asset Classification'!$J$3:$S$2325,10,0)</f>
        <v>Standard</v>
      </c>
      <c r="AU1978" s="120"/>
      <c r="AV1978" s="120"/>
      <c r="AW1978" s="120"/>
      <c r="AX1978" s="120" t="s">
        <v>544</v>
      </c>
      <c r="AY1978" s="120" t="s">
        <v>545</v>
      </c>
      <c r="AZ1978" s="120"/>
      <c r="BA1978" s="120"/>
      <c r="BB1978" s="126"/>
      <c r="BC1978" s="110"/>
      <c r="BD1978" s="111"/>
      <c r="BE1978" s="111"/>
      <c r="BF1978" s="112"/>
      <c r="BG1978" s="111"/>
      <c r="BH1978" s="113"/>
      <c r="BI1978" s="111"/>
      <c r="BJ1978" s="111"/>
      <c r="BK1978" s="114"/>
      <c r="BL1978" s="122"/>
    </row>
    <row r="1979" spans="1:64" s="125" customFormat="1" ht="14.55" customHeight="1" x14ac:dyDescent="0.3">
      <c r="A1979" s="120">
        <v>1974</v>
      </c>
      <c r="B1979" s="120" t="s">
        <v>5879</v>
      </c>
      <c r="C1979" s="120" t="s">
        <v>178</v>
      </c>
      <c r="D1979" s="120" t="s">
        <v>850</v>
      </c>
      <c r="E1979" s="120" t="s">
        <v>851</v>
      </c>
      <c r="F1979" s="120" t="s">
        <v>852</v>
      </c>
      <c r="G1979" s="120" t="s">
        <v>853</v>
      </c>
      <c r="H1979" s="120" t="s">
        <v>854</v>
      </c>
      <c r="I1979" s="120">
        <v>40735</v>
      </c>
      <c r="J1979" s="120" t="s">
        <v>915</v>
      </c>
      <c r="K1979" s="120">
        <v>40735</v>
      </c>
      <c r="L1979" s="120" t="s">
        <v>916</v>
      </c>
      <c r="M1979" s="120" t="s">
        <v>917</v>
      </c>
      <c r="N1979" s="120">
        <v>62880</v>
      </c>
      <c r="O1979" s="120" t="s">
        <v>3551</v>
      </c>
      <c r="P1979" s="120">
        <v>91480</v>
      </c>
      <c r="Q1979" s="120" t="s">
        <v>3552</v>
      </c>
      <c r="R1979" s="120" t="s">
        <v>255</v>
      </c>
      <c r="S1979" s="120" t="s">
        <v>3553</v>
      </c>
      <c r="T1979" s="120" t="s">
        <v>185</v>
      </c>
      <c r="U1979" s="120" t="s">
        <v>181</v>
      </c>
      <c r="V1979" s="120">
        <v>541</v>
      </c>
      <c r="W1979" s="120" t="s">
        <v>5880</v>
      </c>
      <c r="X1979" s="120">
        <v>352837177</v>
      </c>
      <c r="Y1979" s="120" t="s">
        <v>3554</v>
      </c>
      <c r="Z1979" s="120" t="s">
        <v>310</v>
      </c>
      <c r="AA1979" s="123">
        <v>65000</v>
      </c>
      <c r="AB1979" s="120" t="s">
        <v>182</v>
      </c>
      <c r="AC1979" s="120">
        <v>24</v>
      </c>
      <c r="AD1979" s="120" t="s">
        <v>183</v>
      </c>
      <c r="AE1979" s="120" t="s">
        <v>265</v>
      </c>
      <c r="AF1979" s="123">
        <v>3470</v>
      </c>
      <c r="AG1979" s="123">
        <v>3470</v>
      </c>
      <c r="AH1979" s="120" t="s">
        <v>5895</v>
      </c>
      <c r="AI1979" s="123">
        <v>43801.68</v>
      </c>
      <c r="AJ1979" s="123">
        <v>18658.32</v>
      </c>
      <c r="AK1979" s="123">
        <v>62460</v>
      </c>
      <c r="AL1979" s="123">
        <v>21198.32</v>
      </c>
      <c r="AM1979" s="123">
        <v>1732.46</v>
      </c>
      <c r="AN1979" s="123">
        <v>22930.78</v>
      </c>
      <c r="AO1979" s="123">
        <v>0</v>
      </c>
      <c r="AP1979" s="123">
        <v>0</v>
      </c>
      <c r="AQ1979" s="123">
        <v>0</v>
      </c>
      <c r="AR1979" s="120">
        <v>18</v>
      </c>
      <c r="AS1979" s="120"/>
      <c r="AT1979" s="107" t="str">
        <f>VLOOKUP(X1979:X4236,'[8]Asset Classification'!$J$3:$S$2325,10,0)</f>
        <v>Standard</v>
      </c>
      <c r="AU1979" s="120"/>
      <c r="AV1979" s="120"/>
      <c r="AW1979" s="120"/>
      <c r="AX1979" s="120" t="s">
        <v>544</v>
      </c>
      <c r="AY1979" s="120" t="s">
        <v>545</v>
      </c>
      <c r="AZ1979" s="120"/>
      <c r="BA1979" s="120"/>
      <c r="BB1979" s="126"/>
      <c r="BC1979" s="110"/>
      <c r="BD1979" s="111"/>
      <c r="BE1979" s="111"/>
      <c r="BF1979" s="112"/>
      <c r="BG1979" s="111"/>
      <c r="BH1979" s="113"/>
      <c r="BI1979" s="111"/>
      <c r="BJ1979" s="111"/>
      <c r="BK1979" s="114"/>
      <c r="BL1979" s="122"/>
    </row>
    <row r="1980" spans="1:64" s="125" customFormat="1" ht="14.55" customHeight="1" x14ac:dyDescent="0.3">
      <c r="A1980" s="120">
        <v>1975</v>
      </c>
      <c r="B1980" s="120" t="s">
        <v>5879</v>
      </c>
      <c r="C1980" s="120" t="s">
        <v>178</v>
      </c>
      <c r="D1980" s="120" t="s">
        <v>850</v>
      </c>
      <c r="E1980" s="120" t="s">
        <v>851</v>
      </c>
      <c r="F1980" s="120" t="s">
        <v>852</v>
      </c>
      <c r="G1980" s="120" t="s">
        <v>853</v>
      </c>
      <c r="H1980" s="120" t="s">
        <v>854</v>
      </c>
      <c r="I1980" s="120">
        <v>40733</v>
      </c>
      <c r="J1980" s="120" t="s">
        <v>1887</v>
      </c>
      <c r="K1980" s="120">
        <v>40733</v>
      </c>
      <c r="L1980" s="120" t="s">
        <v>883</v>
      </c>
      <c r="M1980" s="120" t="s">
        <v>884</v>
      </c>
      <c r="N1980" s="120">
        <v>346836</v>
      </c>
      <c r="O1980" s="120" t="s">
        <v>1168</v>
      </c>
      <c r="P1980" s="120">
        <v>91437</v>
      </c>
      <c r="Q1980" s="120" t="s">
        <v>1169</v>
      </c>
      <c r="R1980" s="120" t="s">
        <v>255</v>
      </c>
      <c r="S1980" s="120" t="s">
        <v>3555</v>
      </c>
      <c r="T1980" s="120" t="s">
        <v>185</v>
      </c>
      <c r="U1980" s="120" t="s">
        <v>186</v>
      </c>
      <c r="V1980" s="120">
        <v>541</v>
      </c>
      <c r="W1980" s="120" t="s">
        <v>5880</v>
      </c>
      <c r="X1980" s="120">
        <v>352869072</v>
      </c>
      <c r="Y1980" s="120" t="s">
        <v>3556</v>
      </c>
      <c r="Z1980" s="120" t="s">
        <v>820</v>
      </c>
      <c r="AA1980" s="123">
        <v>49000</v>
      </c>
      <c r="AB1980" s="120" t="s">
        <v>194</v>
      </c>
      <c r="AC1980" s="120">
        <v>24</v>
      </c>
      <c r="AD1980" s="120" t="s">
        <v>190</v>
      </c>
      <c r="AE1980" s="120" t="s">
        <v>296</v>
      </c>
      <c r="AF1980" s="123">
        <v>2620</v>
      </c>
      <c r="AG1980" s="123">
        <v>2620</v>
      </c>
      <c r="AH1980" s="120" t="s">
        <v>5915</v>
      </c>
      <c r="AI1980" s="123">
        <v>37110.93</v>
      </c>
      <c r="AJ1980" s="123">
        <v>12669.07</v>
      </c>
      <c r="AK1980" s="123">
        <v>49780</v>
      </c>
      <c r="AL1980" s="123">
        <v>11889.07</v>
      </c>
      <c r="AM1980" s="123">
        <v>756.93</v>
      </c>
      <c r="AN1980" s="123">
        <v>12646</v>
      </c>
      <c r="AO1980" s="123">
        <v>0</v>
      </c>
      <c r="AP1980" s="123">
        <v>0</v>
      </c>
      <c r="AQ1980" s="123">
        <v>0</v>
      </c>
      <c r="AR1980" s="120">
        <v>19</v>
      </c>
      <c r="AS1980" s="120"/>
      <c r="AT1980" s="107" t="str">
        <f>VLOOKUP(X1980:X4237,'[8]Asset Classification'!$J$3:$S$2325,10,0)</f>
        <v>Standard</v>
      </c>
      <c r="AU1980" s="120"/>
      <c r="AV1980" s="120"/>
      <c r="AW1980" s="120"/>
      <c r="AX1980" s="120" t="s">
        <v>544</v>
      </c>
      <c r="AY1980" s="120" t="s">
        <v>545</v>
      </c>
      <c r="AZ1980" s="120"/>
      <c r="BA1980" s="120"/>
      <c r="BB1980" s="126"/>
      <c r="BC1980" s="110"/>
      <c r="BD1980" s="111"/>
      <c r="BE1980" s="111"/>
      <c r="BF1980" s="112"/>
      <c r="BG1980" s="111"/>
      <c r="BH1980" s="113"/>
      <c r="BI1980" s="111"/>
      <c r="BJ1980" s="111"/>
      <c r="BK1980" s="114"/>
      <c r="BL1980" s="122"/>
    </row>
    <row r="1981" spans="1:64" s="125" customFormat="1" ht="14.55" customHeight="1" x14ac:dyDescent="0.3">
      <c r="A1981" s="120">
        <v>1976</v>
      </c>
      <c r="B1981" s="120" t="s">
        <v>5879</v>
      </c>
      <c r="C1981" s="120" t="s">
        <v>178</v>
      </c>
      <c r="D1981" s="120" t="s">
        <v>850</v>
      </c>
      <c r="E1981" s="120" t="s">
        <v>851</v>
      </c>
      <c r="F1981" s="120" t="s">
        <v>852</v>
      </c>
      <c r="G1981" s="120" t="s">
        <v>853</v>
      </c>
      <c r="H1981" s="120" t="s">
        <v>854</v>
      </c>
      <c r="I1981" s="120">
        <v>168143</v>
      </c>
      <c r="J1981" s="120" t="s">
        <v>854</v>
      </c>
      <c r="K1981" s="120">
        <v>168143</v>
      </c>
      <c r="L1981" s="120" t="s">
        <v>883</v>
      </c>
      <c r="M1981" s="120" t="s">
        <v>884</v>
      </c>
      <c r="N1981" s="120">
        <v>62966</v>
      </c>
      <c r="O1981" s="120" t="s">
        <v>2254</v>
      </c>
      <c r="P1981" s="120">
        <v>91576</v>
      </c>
      <c r="Q1981" s="120" t="s">
        <v>2255</v>
      </c>
      <c r="R1981" s="120" t="s">
        <v>255</v>
      </c>
      <c r="S1981" s="120" t="s">
        <v>3557</v>
      </c>
      <c r="T1981" s="120" t="s">
        <v>185</v>
      </c>
      <c r="U1981" s="120" t="s">
        <v>186</v>
      </c>
      <c r="V1981" s="120">
        <v>541</v>
      </c>
      <c r="W1981" s="120" t="s">
        <v>5880</v>
      </c>
      <c r="X1981" s="120">
        <v>352880598</v>
      </c>
      <c r="Y1981" s="120" t="s">
        <v>3558</v>
      </c>
      <c r="Z1981" s="120" t="s">
        <v>820</v>
      </c>
      <c r="AA1981" s="123">
        <v>42000</v>
      </c>
      <c r="AB1981" s="120" t="s">
        <v>548</v>
      </c>
      <c r="AC1981" s="120">
        <v>24</v>
      </c>
      <c r="AD1981" s="120" t="s">
        <v>192</v>
      </c>
      <c r="AE1981" s="120" t="s">
        <v>249</v>
      </c>
      <c r="AF1981" s="123">
        <v>2240</v>
      </c>
      <c r="AG1981" s="123">
        <v>2240</v>
      </c>
      <c r="AH1981" s="120" t="s">
        <v>5895</v>
      </c>
      <c r="AI1981" s="123">
        <v>31662.77</v>
      </c>
      <c r="AJ1981" s="123">
        <v>10897.23</v>
      </c>
      <c r="AK1981" s="123">
        <v>42560</v>
      </c>
      <c r="AL1981" s="123">
        <v>10337.23</v>
      </c>
      <c r="AM1981" s="123">
        <v>654.77</v>
      </c>
      <c r="AN1981" s="123">
        <v>10992</v>
      </c>
      <c r="AO1981" s="123">
        <v>0</v>
      </c>
      <c r="AP1981" s="123">
        <v>0</v>
      </c>
      <c r="AQ1981" s="123">
        <v>0</v>
      </c>
      <c r="AR1981" s="120">
        <v>19</v>
      </c>
      <c r="AS1981" s="120"/>
      <c r="AT1981" s="107" t="str">
        <f>VLOOKUP(X1981:X4238,'[8]Asset Classification'!$J$3:$S$2325,10,0)</f>
        <v>Standard</v>
      </c>
      <c r="AU1981" s="120"/>
      <c r="AV1981" s="120"/>
      <c r="AW1981" s="120"/>
      <c r="AX1981" s="120" t="s">
        <v>544</v>
      </c>
      <c r="AY1981" s="120" t="s">
        <v>545</v>
      </c>
      <c r="AZ1981" s="120"/>
      <c r="BA1981" s="120"/>
      <c r="BB1981" s="126"/>
      <c r="BC1981" s="110"/>
      <c r="BD1981" s="111"/>
      <c r="BE1981" s="111"/>
      <c r="BF1981" s="112"/>
      <c r="BG1981" s="111"/>
      <c r="BH1981" s="113"/>
      <c r="BI1981" s="111"/>
      <c r="BJ1981" s="111"/>
      <c r="BK1981" s="114"/>
      <c r="BL1981" s="122"/>
    </row>
    <row r="1982" spans="1:64" s="125" customFormat="1" ht="14.55" customHeight="1" x14ac:dyDescent="0.3">
      <c r="A1982" s="120">
        <v>1977</v>
      </c>
      <c r="B1982" s="120" t="s">
        <v>5879</v>
      </c>
      <c r="C1982" s="120" t="s">
        <v>178</v>
      </c>
      <c r="D1982" s="120" t="s">
        <v>850</v>
      </c>
      <c r="E1982" s="120" t="s">
        <v>851</v>
      </c>
      <c r="F1982" s="120" t="s">
        <v>852</v>
      </c>
      <c r="G1982" s="120" t="s">
        <v>853</v>
      </c>
      <c r="H1982" s="120" t="s">
        <v>854</v>
      </c>
      <c r="I1982" s="120">
        <v>40668</v>
      </c>
      <c r="J1982" s="120" t="s">
        <v>854</v>
      </c>
      <c r="K1982" s="120">
        <v>40668</v>
      </c>
      <c r="L1982" s="120" t="s">
        <v>916</v>
      </c>
      <c r="M1982" s="120" t="s">
        <v>917</v>
      </c>
      <c r="N1982" s="120">
        <v>62941</v>
      </c>
      <c r="O1982" s="120" t="s">
        <v>3140</v>
      </c>
      <c r="P1982" s="120">
        <v>91366</v>
      </c>
      <c r="Q1982" s="120" t="s">
        <v>3141</v>
      </c>
      <c r="R1982" s="120" t="s">
        <v>255</v>
      </c>
      <c r="S1982" s="120" t="s">
        <v>3559</v>
      </c>
      <c r="T1982" s="120" t="s">
        <v>185</v>
      </c>
      <c r="U1982" s="120" t="s">
        <v>186</v>
      </c>
      <c r="V1982" s="120">
        <v>541</v>
      </c>
      <c r="W1982" s="120" t="s">
        <v>5880</v>
      </c>
      <c r="X1982" s="120">
        <v>352912584</v>
      </c>
      <c r="Y1982" s="120" t="s">
        <v>3560</v>
      </c>
      <c r="Z1982" s="120" t="s">
        <v>459</v>
      </c>
      <c r="AA1982" s="123">
        <v>42000</v>
      </c>
      <c r="AB1982" s="120" t="s">
        <v>194</v>
      </c>
      <c r="AC1982" s="120">
        <v>24</v>
      </c>
      <c r="AD1982" s="120" t="s">
        <v>192</v>
      </c>
      <c r="AE1982" s="120" t="s">
        <v>466</v>
      </c>
      <c r="AF1982" s="123">
        <v>2240</v>
      </c>
      <c r="AG1982" s="123">
        <v>2240</v>
      </c>
      <c r="AH1982" s="120" t="s">
        <v>5888</v>
      </c>
      <c r="AI1982" s="123">
        <v>31513.88</v>
      </c>
      <c r="AJ1982" s="123">
        <v>11046.12</v>
      </c>
      <c r="AK1982" s="123">
        <v>42560</v>
      </c>
      <c r="AL1982" s="123">
        <v>10486.12</v>
      </c>
      <c r="AM1982" s="123">
        <v>682.88</v>
      </c>
      <c r="AN1982" s="123">
        <v>11169</v>
      </c>
      <c r="AO1982" s="123">
        <v>0</v>
      </c>
      <c r="AP1982" s="123">
        <v>0</v>
      </c>
      <c r="AQ1982" s="123">
        <v>0</v>
      </c>
      <c r="AR1982" s="120">
        <v>19</v>
      </c>
      <c r="AS1982" s="120"/>
      <c r="AT1982" s="107" t="str">
        <f>VLOOKUP(X1982:X4239,'[8]Asset Classification'!$J$3:$S$2325,10,0)</f>
        <v>Standard</v>
      </c>
      <c r="AU1982" s="120"/>
      <c r="AV1982" s="120"/>
      <c r="AW1982" s="120"/>
      <c r="AX1982" s="120" t="s">
        <v>544</v>
      </c>
      <c r="AY1982" s="120" t="s">
        <v>545</v>
      </c>
      <c r="AZ1982" s="120"/>
      <c r="BA1982" s="120"/>
      <c r="BB1982" s="126"/>
      <c r="BC1982" s="110"/>
      <c r="BD1982" s="111"/>
      <c r="BE1982" s="111"/>
      <c r="BF1982" s="112"/>
      <c r="BG1982" s="111"/>
      <c r="BH1982" s="113"/>
      <c r="BI1982" s="111"/>
      <c r="BJ1982" s="111"/>
      <c r="BK1982" s="114"/>
      <c r="BL1982" s="122"/>
    </row>
    <row r="1983" spans="1:64" s="125" customFormat="1" ht="14.55" customHeight="1" x14ac:dyDescent="0.3">
      <c r="A1983" s="120">
        <v>1978</v>
      </c>
      <c r="B1983" s="120" t="s">
        <v>5879</v>
      </c>
      <c r="C1983" s="120" t="s">
        <v>178</v>
      </c>
      <c r="D1983" s="120" t="s">
        <v>850</v>
      </c>
      <c r="E1983" s="120" t="s">
        <v>851</v>
      </c>
      <c r="F1983" s="120" t="s">
        <v>852</v>
      </c>
      <c r="G1983" s="120" t="s">
        <v>853</v>
      </c>
      <c r="H1983" s="120" t="s">
        <v>854</v>
      </c>
      <c r="I1983" s="120">
        <v>40699</v>
      </c>
      <c r="J1983" s="120" t="s">
        <v>2253</v>
      </c>
      <c r="K1983" s="120">
        <v>40699</v>
      </c>
      <c r="L1983" s="120" t="s">
        <v>1019</v>
      </c>
      <c r="M1983" s="120" t="s">
        <v>1020</v>
      </c>
      <c r="N1983" s="120">
        <v>382197</v>
      </c>
      <c r="O1983" s="120" t="s">
        <v>1180</v>
      </c>
      <c r="P1983" s="120">
        <v>91425</v>
      </c>
      <c r="Q1983" s="120" t="s">
        <v>1181</v>
      </c>
      <c r="R1983" s="120" t="s">
        <v>255</v>
      </c>
      <c r="S1983" s="120" t="s">
        <v>3563</v>
      </c>
      <c r="T1983" s="120" t="s">
        <v>185</v>
      </c>
      <c r="U1983" s="120" t="s">
        <v>186</v>
      </c>
      <c r="V1983" s="120">
        <v>541</v>
      </c>
      <c r="W1983" s="120" t="s">
        <v>5880</v>
      </c>
      <c r="X1983" s="120">
        <v>352973672</v>
      </c>
      <c r="Y1983" s="120" t="s">
        <v>3564</v>
      </c>
      <c r="Z1983" s="120" t="s">
        <v>238</v>
      </c>
      <c r="AA1983" s="123">
        <v>42000</v>
      </c>
      <c r="AB1983" s="120" t="s">
        <v>189</v>
      </c>
      <c r="AC1983" s="120">
        <v>24</v>
      </c>
      <c r="AD1983" s="120" t="s">
        <v>192</v>
      </c>
      <c r="AE1983" s="120" t="s">
        <v>466</v>
      </c>
      <c r="AF1983" s="123">
        <v>2240</v>
      </c>
      <c r="AG1983" s="123">
        <v>2240</v>
      </c>
      <c r="AH1983" s="120" t="s">
        <v>5915</v>
      </c>
      <c r="AI1983" s="123">
        <v>31888.73</v>
      </c>
      <c r="AJ1983" s="123">
        <v>10671.27</v>
      </c>
      <c r="AK1983" s="123">
        <v>42560</v>
      </c>
      <c r="AL1983" s="123">
        <v>10111.27</v>
      </c>
      <c r="AM1983" s="123">
        <v>641.73</v>
      </c>
      <c r="AN1983" s="123">
        <v>10753</v>
      </c>
      <c r="AO1983" s="123">
        <v>0</v>
      </c>
      <c r="AP1983" s="123">
        <v>0</v>
      </c>
      <c r="AQ1983" s="123">
        <v>0</v>
      </c>
      <c r="AR1983" s="120">
        <v>19</v>
      </c>
      <c r="AS1983" s="120"/>
      <c r="AT1983" s="107" t="str">
        <f>VLOOKUP(X1983:X4240,'[8]Asset Classification'!$J$3:$S$2325,10,0)</f>
        <v>Standard</v>
      </c>
      <c r="AU1983" s="120"/>
      <c r="AV1983" s="120"/>
      <c r="AW1983" s="120"/>
      <c r="AX1983" s="120" t="s">
        <v>544</v>
      </c>
      <c r="AY1983" s="120" t="s">
        <v>545</v>
      </c>
      <c r="AZ1983" s="120"/>
      <c r="BA1983" s="120"/>
      <c r="BB1983" s="126"/>
      <c r="BC1983" s="110"/>
      <c r="BD1983" s="111"/>
      <c r="BE1983" s="111"/>
      <c r="BF1983" s="112"/>
      <c r="BG1983" s="111"/>
      <c r="BH1983" s="113"/>
      <c r="BI1983" s="111"/>
      <c r="BJ1983" s="111"/>
      <c r="BK1983" s="114"/>
      <c r="BL1983" s="122"/>
    </row>
    <row r="1984" spans="1:64" s="125" customFormat="1" ht="14.55" customHeight="1" x14ac:dyDescent="0.3">
      <c r="A1984" s="120">
        <v>1979</v>
      </c>
      <c r="B1984" s="120" t="s">
        <v>5879</v>
      </c>
      <c r="C1984" s="120" t="s">
        <v>178</v>
      </c>
      <c r="D1984" s="120" t="s">
        <v>850</v>
      </c>
      <c r="E1984" s="120" t="s">
        <v>851</v>
      </c>
      <c r="F1984" s="120" t="s">
        <v>852</v>
      </c>
      <c r="G1984" s="120" t="s">
        <v>853</v>
      </c>
      <c r="H1984" s="120" t="s">
        <v>854</v>
      </c>
      <c r="I1984" s="120">
        <v>40735</v>
      </c>
      <c r="J1984" s="120" t="s">
        <v>915</v>
      </c>
      <c r="K1984" s="120">
        <v>40735</v>
      </c>
      <c r="L1984" s="120" t="s">
        <v>916</v>
      </c>
      <c r="M1984" s="120" t="s">
        <v>917</v>
      </c>
      <c r="N1984" s="120">
        <v>339350</v>
      </c>
      <c r="O1984" s="120" t="s">
        <v>1933</v>
      </c>
      <c r="P1984" s="120">
        <v>498547</v>
      </c>
      <c r="Q1984" s="120" t="s">
        <v>1934</v>
      </c>
      <c r="R1984" s="120" t="s">
        <v>255</v>
      </c>
      <c r="S1984" s="120" t="s">
        <v>3649</v>
      </c>
      <c r="T1984" s="120" t="s">
        <v>185</v>
      </c>
      <c r="U1984" s="120" t="s">
        <v>186</v>
      </c>
      <c r="V1984" s="120">
        <v>0</v>
      </c>
      <c r="W1984" s="120" t="s">
        <v>5880</v>
      </c>
      <c r="X1984" s="120">
        <v>353380554</v>
      </c>
      <c r="Y1984" s="120" t="s">
        <v>3650</v>
      </c>
      <c r="Z1984" s="120" t="s">
        <v>319</v>
      </c>
      <c r="AA1984" s="123">
        <v>52000</v>
      </c>
      <c r="AB1984" s="120" t="s">
        <v>194</v>
      </c>
      <c r="AC1984" s="120">
        <v>24</v>
      </c>
      <c r="AD1984" s="120" t="s">
        <v>190</v>
      </c>
      <c r="AE1984" s="120" t="s">
        <v>479</v>
      </c>
      <c r="AF1984" s="123">
        <v>2780</v>
      </c>
      <c r="AG1984" s="123">
        <v>2780</v>
      </c>
      <c r="AH1984" s="120" t="s">
        <v>5913</v>
      </c>
      <c r="AI1984" s="123">
        <v>33411.230000000003</v>
      </c>
      <c r="AJ1984" s="123">
        <v>13848.77</v>
      </c>
      <c r="AK1984" s="123">
        <v>47260</v>
      </c>
      <c r="AL1984" s="123">
        <v>18588.77</v>
      </c>
      <c r="AM1984" s="123">
        <v>1662.23</v>
      </c>
      <c r="AN1984" s="123">
        <v>20251</v>
      </c>
      <c r="AO1984" s="123">
        <v>0</v>
      </c>
      <c r="AP1984" s="123">
        <v>0</v>
      </c>
      <c r="AQ1984" s="123">
        <v>0</v>
      </c>
      <c r="AR1984" s="120">
        <v>17</v>
      </c>
      <c r="AS1984" s="120"/>
      <c r="AT1984" s="107" t="str">
        <f>VLOOKUP(X1984:X4241,'[8]Asset Classification'!$J$3:$S$2325,10,0)</f>
        <v>Standard</v>
      </c>
      <c r="AU1984" s="120"/>
      <c r="AV1984" s="120"/>
      <c r="AW1984" s="120"/>
      <c r="AX1984" s="120" t="s">
        <v>544</v>
      </c>
      <c r="AY1984" s="120" t="s">
        <v>545</v>
      </c>
      <c r="AZ1984" s="120"/>
      <c r="BA1984" s="120"/>
      <c r="BB1984" s="126"/>
      <c r="BC1984" s="110"/>
      <c r="BD1984" s="111"/>
      <c r="BE1984" s="111"/>
      <c r="BF1984" s="112"/>
      <c r="BG1984" s="111"/>
      <c r="BH1984" s="113"/>
      <c r="BI1984" s="111"/>
      <c r="BJ1984" s="111"/>
      <c r="BK1984" s="114"/>
      <c r="BL1984" s="122"/>
    </row>
    <row r="1985" spans="1:64" s="125" customFormat="1" ht="14.55" customHeight="1" x14ac:dyDescent="0.3">
      <c r="A1985" s="120">
        <v>1980</v>
      </c>
      <c r="B1985" s="120" t="s">
        <v>5879</v>
      </c>
      <c r="C1985" s="120" t="s">
        <v>178</v>
      </c>
      <c r="D1985" s="120" t="s">
        <v>850</v>
      </c>
      <c r="E1985" s="120" t="s">
        <v>851</v>
      </c>
      <c r="F1985" s="120" t="s">
        <v>852</v>
      </c>
      <c r="G1985" s="120" t="s">
        <v>853</v>
      </c>
      <c r="H1985" s="120" t="s">
        <v>854</v>
      </c>
      <c r="I1985" s="120">
        <v>40725</v>
      </c>
      <c r="J1985" s="120" t="s">
        <v>1501</v>
      </c>
      <c r="K1985" s="120">
        <v>40725</v>
      </c>
      <c r="L1985" s="120" t="s">
        <v>1187</v>
      </c>
      <c r="M1985" s="120" t="s">
        <v>1188</v>
      </c>
      <c r="N1985" s="120">
        <v>348545</v>
      </c>
      <c r="O1985" s="120" t="s">
        <v>1903</v>
      </c>
      <c r="P1985" s="120">
        <v>496890</v>
      </c>
      <c r="Q1985" s="120" t="s">
        <v>1904</v>
      </c>
      <c r="R1985" s="120" t="s">
        <v>255</v>
      </c>
      <c r="S1985" s="120" t="s">
        <v>3668</v>
      </c>
      <c r="T1985" s="120" t="s">
        <v>185</v>
      </c>
      <c r="U1985" s="120" t="s">
        <v>181</v>
      </c>
      <c r="V1985" s="120">
        <v>0</v>
      </c>
      <c r="W1985" s="120" t="s">
        <v>221</v>
      </c>
      <c r="X1985" s="120">
        <v>353416085</v>
      </c>
      <c r="Y1985" s="120" t="s">
        <v>3669</v>
      </c>
      <c r="Z1985" s="120" t="s">
        <v>1994</v>
      </c>
      <c r="AA1985" s="123">
        <v>52000</v>
      </c>
      <c r="AB1985" s="120" t="s">
        <v>194</v>
      </c>
      <c r="AC1985" s="120">
        <v>24</v>
      </c>
      <c r="AD1985" s="120" t="s">
        <v>190</v>
      </c>
      <c r="AE1985" s="120" t="s">
        <v>525</v>
      </c>
      <c r="AF1985" s="123">
        <v>2780</v>
      </c>
      <c r="AG1985" s="123">
        <v>2780</v>
      </c>
      <c r="AH1985" s="120" t="s">
        <v>5915</v>
      </c>
      <c r="AI1985" s="123">
        <v>22674.97</v>
      </c>
      <c r="AJ1985" s="123">
        <v>10685.03</v>
      </c>
      <c r="AK1985" s="123">
        <v>33360</v>
      </c>
      <c r="AL1985" s="123">
        <v>29325.03</v>
      </c>
      <c r="AM1985" s="123">
        <v>4191.97</v>
      </c>
      <c r="AN1985" s="123">
        <v>33517</v>
      </c>
      <c r="AO1985" s="123">
        <v>0</v>
      </c>
      <c r="AP1985" s="123">
        <v>0</v>
      </c>
      <c r="AQ1985" s="123">
        <v>0</v>
      </c>
      <c r="AR1985" s="120">
        <v>12</v>
      </c>
      <c r="AS1985" s="120"/>
      <c r="AT1985" s="107" t="str">
        <f>VLOOKUP(X1985:X4242,'[8]Asset Classification'!$J$3:$S$2325,10,0)</f>
        <v>Standard</v>
      </c>
      <c r="AU1985" s="120"/>
      <c r="AV1985" s="120"/>
      <c r="AW1985" s="120"/>
      <c r="AX1985" s="120" t="s">
        <v>544</v>
      </c>
      <c r="AY1985" s="120" t="s">
        <v>545</v>
      </c>
      <c r="AZ1985" s="120"/>
      <c r="BA1985" s="120"/>
      <c r="BB1985" s="126"/>
      <c r="BC1985" s="110"/>
      <c r="BD1985" s="111"/>
      <c r="BE1985" s="111"/>
      <c r="BF1985" s="112"/>
      <c r="BG1985" s="111"/>
      <c r="BH1985" s="113"/>
      <c r="BI1985" s="111"/>
      <c r="BJ1985" s="111"/>
      <c r="BK1985" s="114"/>
      <c r="BL1985" s="122"/>
    </row>
    <row r="1986" spans="1:64" s="125" customFormat="1" x14ac:dyDescent="0.3">
      <c r="A1986" s="120">
        <v>1981</v>
      </c>
      <c r="B1986" s="120" t="s">
        <v>5879</v>
      </c>
      <c r="C1986" s="120" t="s">
        <v>178</v>
      </c>
      <c r="D1986" s="120" t="s">
        <v>850</v>
      </c>
      <c r="E1986" s="120" t="s">
        <v>851</v>
      </c>
      <c r="F1986" s="120" t="s">
        <v>852</v>
      </c>
      <c r="G1986" s="120" t="s">
        <v>853</v>
      </c>
      <c r="H1986" s="120" t="s">
        <v>854</v>
      </c>
      <c r="I1986" s="120">
        <v>168143</v>
      </c>
      <c r="J1986" s="120" t="s">
        <v>854</v>
      </c>
      <c r="K1986" s="120">
        <v>168143</v>
      </c>
      <c r="L1986" s="120" t="s">
        <v>890</v>
      </c>
      <c r="M1986" s="120" t="s">
        <v>891</v>
      </c>
      <c r="N1986" s="120">
        <v>370526</v>
      </c>
      <c r="O1986" s="120" t="s">
        <v>1979</v>
      </c>
      <c r="P1986" s="120">
        <v>521440</v>
      </c>
      <c r="Q1986" s="120" t="s">
        <v>2429</v>
      </c>
      <c r="R1986" s="120" t="s">
        <v>437</v>
      </c>
      <c r="S1986" s="120" t="s">
        <v>3670</v>
      </c>
      <c r="T1986" s="120" t="s">
        <v>185</v>
      </c>
      <c r="U1986" s="120" t="s">
        <v>181</v>
      </c>
      <c r="V1986" s="120">
        <v>541</v>
      </c>
      <c r="W1986" s="120" t="s">
        <v>5880</v>
      </c>
      <c r="X1986" s="120">
        <v>353422628</v>
      </c>
      <c r="Y1986" s="120" t="s">
        <v>3671</v>
      </c>
      <c r="Z1986" s="120" t="s">
        <v>481</v>
      </c>
      <c r="AA1986" s="123">
        <v>30000</v>
      </c>
      <c r="AB1986" s="120" t="s">
        <v>194</v>
      </c>
      <c r="AC1986" s="120">
        <v>18</v>
      </c>
      <c r="AD1986" s="120" t="s">
        <v>276</v>
      </c>
      <c r="AE1986" s="120" t="s">
        <v>478</v>
      </c>
      <c r="AF1986" s="123">
        <v>2020</v>
      </c>
      <c r="AG1986" s="123">
        <v>2020</v>
      </c>
      <c r="AH1986" s="120" t="s">
        <v>5915</v>
      </c>
      <c r="AI1986" s="123">
        <v>27870.97</v>
      </c>
      <c r="AJ1986" s="123">
        <v>6469.03</v>
      </c>
      <c r="AK1986" s="123">
        <v>34340</v>
      </c>
      <c r="AL1986" s="123">
        <v>2129.0300000000002</v>
      </c>
      <c r="AM1986" s="123">
        <v>40.97</v>
      </c>
      <c r="AN1986" s="123">
        <v>2170</v>
      </c>
      <c r="AO1986" s="123">
        <v>0</v>
      </c>
      <c r="AP1986" s="123">
        <v>0</v>
      </c>
      <c r="AQ1986" s="123">
        <v>0</v>
      </c>
      <c r="AR1986" s="120">
        <v>17</v>
      </c>
      <c r="AS1986" s="120"/>
      <c r="AT1986" s="107" t="str">
        <f>VLOOKUP(X1986:X4243,'[8]Asset Classification'!$J$3:$S$2325,10,0)</f>
        <v>Standard</v>
      </c>
      <c r="AU1986" s="120"/>
      <c r="AV1986" s="120"/>
      <c r="AW1986" s="120"/>
      <c r="AX1986" s="120" t="s">
        <v>544</v>
      </c>
      <c r="AY1986" s="120" t="s">
        <v>545</v>
      </c>
      <c r="AZ1986" s="120"/>
      <c r="BA1986" s="120"/>
      <c r="BB1986" s="126"/>
      <c r="BC1986" s="110"/>
      <c r="BD1986" s="111"/>
      <c r="BE1986" s="111"/>
      <c r="BF1986" s="112"/>
      <c r="BG1986" s="111"/>
      <c r="BH1986" s="113"/>
      <c r="BI1986" s="111"/>
      <c r="BJ1986" s="111"/>
      <c r="BK1986" s="114"/>
      <c r="BL1986" s="122"/>
    </row>
    <row r="1987" spans="1:64" s="125" customFormat="1" ht="14.55" customHeight="1" x14ac:dyDescent="0.3">
      <c r="A1987" s="120">
        <v>1982</v>
      </c>
      <c r="B1987" s="120" t="s">
        <v>5879</v>
      </c>
      <c r="C1987" s="120" t="s">
        <v>178</v>
      </c>
      <c r="D1987" s="120" t="s">
        <v>850</v>
      </c>
      <c r="E1987" s="120" t="s">
        <v>851</v>
      </c>
      <c r="F1987" s="120" t="s">
        <v>852</v>
      </c>
      <c r="G1987" s="120" t="s">
        <v>853</v>
      </c>
      <c r="H1987" s="120" t="s">
        <v>854</v>
      </c>
      <c r="I1987" s="120">
        <v>176391</v>
      </c>
      <c r="J1987" s="120" t="s">
        <v>889</v>
      </c>
      <c r="K1987" s="120">
        <v>176391</v>
      </c>
      <c r="L1987" s="120" t="s">
        <v>1187</v>
      </c>
      <c r="M1987" s="120" t="s">
        <v>1188</v>
      </c>
      <c r="N1987" s="120">
        <v>363962</v>
      </c>
      <c r="O1987" s="120" t="s">
        <v>2544</v>
      </c>
      <c r="P1987" s="120">
        <v>567303</v>
      </c>
      <c r="Q1987" s="120" t="s">
        <v>2545</v>
      </c>
      <c r="R1987" s="120" t="s">
        <v>255</v>
      </c>
      <c r="S1987" s="120" t="s">
        <v>3741</v>
      </c>
      <c r="T1987" s="120" t="s">
        <v>185</v>
      </c>
      <c r="U1987" s="120" t="s">
        <v>186</v>
      </c>
      <c r="V1987" s="120">
        <v>0</v>
      </c>
      <c r="W1987" s="120" t="s">
        <v>5880</v>
      </c>
      <c r="X1987" s="120">
        <v>353435804</v>
      </c>
      <c r="Y1987" s="120" t="s">
        <v>3742</v>
      </c>
      <c r="Z1987" s="120" t="s">
        <v>494</v>
      </c>
      <c r="AA1987" s="123">
        <v>52000</v>
      </c>
      <c r="AB1987" s="120" t="s">
        <v>548</v>
      </c>
      <c r="AC1987" s="120">
        <v>24</v>
      </c>
      <c r="AD1987" s="120" t="s">
        <v>190</v>
      </c>
      <c r="AE1987" s="120" t="s">
        <v>475</v>
      </c>
      <c r="AF1987" s="123">
        <v>2780</v>
      </c>
      <c r="AG1987" s="123">
        <v>2780</v>
      </c>
      <c r="AH1987" s="120" t="s">
        <v>5919</v>
      </c>
      <c r="AI1987" s="123">
        <v>28410.39</v>
      </c>
      <c r="AJ1987" s="123">
        <v>13289.61</v>
      </c>
      <c r="AK1987" s="123">
        <v>41700</v>
      </c>
      <c r="AL1987" s="123">
        <v>23589.61</v>
      </c>
      <c r="AM1987" s="123">
        <v>2674.39</v>
      </c>
      <c r="AN1987" s="123">
        <v>26264</v>
      </c>
      <c r="AO1987" s="123">
        <v>0</v>
      </c>
      <c r="AP1987" s="123">
        <v>0</v>
      </c>
      <c r="AQ1987" s="123">
        <v>0</v>
      </c>
      <c r="AR1987" s="120">
        <v>15</v>
      </c>
      <c r="AS1987" s="120"/>
      <c r="AT1987" s="107" t="str">
        <f>VLOOKUP(X1987:X4244,'[8]Asset Classification'!$J$3:$S$2325,10,0)</f>
        <v>Standard</v>
      </c>
      <c r="AU1987" s="120"/>
      <c r="AV1987" s="120"/>
      <c r="AW1987" s="120"/>
      <c r="AX1987" s="120" t="s">
        <v>544</v>
      </c>
      <c r="AY1987" s="120" t="s">
        <v>545</v>
      </c>
      <c r="AZ1987" s="120"/>
      <c r="BA1987" s="120"/>
      <c r="BB1987" s="126"/>
      <c r="BC1987" s="110"/>
      <c r="BD1987" s="111"/>
      <c r="BE1987" s="111"/>
      <c r="BF1987" s="112"/>
      <c r="BG1987" s="111"/>
      <c r="BH1987" s="113"/>
      <c r="BI1987" s="111"/>
      <c r="BJ1987" s="111"/>
      <c r="BK1987" s="114"/>
      <c r="BL1987" s="122"/>
    </row>
    <row r="1988" spans="1:64" s="125" customFormat="1" ht="14.55" customHeight="1" x14ac:dyDescent="0.3">
      <c r="A1988" s="120">
        <v>1983</v>
      </c>
      <c r="B1988" s="120" t="s">
        <v>5879</v>
      </c>
      <c r="C1988" s="120" t="s">
        <v>178</v>
      </c>
      <c r="D1988" s="120" t="s">
        <v>850</v>
      </c>
      <c r="E1988" s="120" t="s">
        <v>851</v>
      </c>
      <c r="F1988" s="120" t="s">
        <v>852</v>
      </c>
      <c r="G1988" s="120" t="s">
        <v>853</v>
      </c>
      <c r="H1988" s="120" t="s">
        <v>854</v>
      </c>
      <c r="I1988" s="120">
        <v>168143</v>
      </c>
      <c r="J1988" s="120" t="s">
        <v>854</v>
      </c>
      <c r="K1988" s="120">
        <v>168143</v>
      </c>
      <c r="L1988" s="120" t="s">
        <v>906</v>
      </c>
      <c r="M1988" s="120" t="s">
        <v>907</v>
      </c>
      <c r="N1988" s="120">
        <v>62813</v>
      </c>
      <c r="O1988" s="120" t="s">
        <v>2074</v>
      </c>
      <c r="P1988" s="120">
        <v>532859</v>
      </c>
      <c r="Q1988" s="120" t="s">
        <v>2575</v>
      </c>
      <c r="R1988" s="120" t="s">
        <v>255</v>
      </c>
      <c r="S1988" s="120" t="s">
        <v>3888</v>
      </c>
      <c r="T1988" s="120" t="s">
        <v>185</v>
      </c>
      <c r="U1988" s="120" t="s">
        <v>181</v>
      </c>
      <c r="V1988" s="120">
        <v>0</v>
      </c>
      <c r="W1988" s="120" t="s">
        <v>5880</v>
      </c>
      <c r="X1988" s="120">
        <v>353435915</v>
      </c>
      <c r="Y1988" s="120" t="s">
        <v>3889</v>
      </c>
      <c r="Z1988" s="120" t="s">
        <v>472</v>
      </c>
      <c r="AA1988" s="123">
        <v>40000</v>
      </c>
      <c r="AB1988" s="120" t="s">
        <v>548</v>
      </c>
      <c r="AC1988" s="120">
        <v>24</v>
      </c>
      <c r="AD1988" s="120" t="s">
        <v>190</v>
      </c>
      <c r="AE1988" s="120" t="s">
        <v>490</v>
      </c>
      <c r="AF1988" s="123">
        <v>2130</v>
      </c>
      <c r="AG1988" s="123">
        <v>2130</v>
      </c>
      <c r="AH1988" s="120" t="s">
        <v>5922</v>
      </c>
      <c r="AI1988" s="123">
        <v>25773.66</v>
      </c>
      <c r="AJ1988" s="123">
        <v>10436.34</v>
      </c>
      <c r="AK1988" s="123">
        <v>36210</v>
      </c>
      <c r="AL1988" s="123">
        <v>14226.34</v>
      </c>
      <c r="AM1988" s="123">
        <v>1280.6600000000001</v>
      </c>
      <c r="AN1988" s="123">
        <v>15507</v>
      </c>
      <c r="AO1988" s="123">
        <v>0</v>
      </c>
      <c r="AP1988" s="123">
        <v>0</v>
      </c>
      <c r="AQ1988" s="123">
        <v>0</v>
      </c>
      <c r="AR1988" s="120">
        <v>17</v>
      </c>
      <c r="AS1988" s="120"/>
      <c r="AT1988" s="107" t="str">
        <f>VLOOKUP(X1988:X4245,'[8]Asset Classification'!$J$3:$S$2325,10,0)</f>
        <v>Standard</v>
      </c>
      <c r="AU1988" s="120"/>
      <c r="AV1988" s="120"/>
      <c r="AW1988" s="120"/>
      <c r="AX1988" s="120" t="s">
        <v>544</v>
      </c>
      <c r="AY1988" s="120" t="s">
        <v>545</v>
      </c>
      <c r="AZ1988" s="120"/>
      <c r="BA1988" s="120"/>
      <c r="BB1988" s="126"/>
      <c r="BC1988" s="110"/>
      <c r="BD1988" s="111"/>
      <c r="BE1988" s="111"/>
      <c r="BF1988" s="112"/>
      <c r="BG1988" s="111"/>
      <c r="BH1988" s="113"/>
      <c r="BI1988" s="111"/>
      <c r="BJ1988" s="111"/>
      <c r="BK1988" s="114"/>
      <c r="BL1988" s="122"/>
    </row>
    <row r="1989" spans="1:64" s="125" customFormat="1" ht="14.55" customHeight="1" x14ac:dyDescent="0.3">
      <c r="A1989" s="120">
        <v>1984</v>
      </c>
      <c r="B1989" s="120" t="s">
        <v>5879</v>
      </c>
      <c r="C1989" s="120" t="s">
        <v>178</v>
      </c>
      <c r="D1989" s="120" t="s">
        <v>850</v>
      </c>
      <c r="E1989" s="120" t="s">
        <v>851</v>
      </c>
      <c r="F1989" s="120" t="s">
        <v>852</v>
      </c>
      <c r="G1989" s="120" t="s">
        <v>853</v>
      </c>
      <c r="H1989" s="120" t="s">
        <v>854</v>
      </c>
      <c r="I1989" s="120">
        <v>40735</v>
      </c>
      <c r="J1989" s="120" t="s">
        <v>915</v>
      </c>
      <c r="K1989" s="120">
        <v>40735</v>
      </c>
      <c r="L1989" s="120" t="s">
        <v>916</v>
      </c>
      <c r="M1989" s="120" t="s">
        <v>917</v>
      </c>
      <c r="N1989" s="120">
        <v>62880</v>
      </c>
      <c r="O1989" s="120" t="s">
        <v>3130</v>
      </c>
      <c r="P1989" s="120">
        <v>625001</v>
      </c>
      <c r="Q1989" s="120" t="s">
        <v>3131</v>
      </c>
      <c r="R1989" s="120" t="s">
        <v>255</v>
      </c>
      <c r="S1989" s="120" t="s">
        <v>3914</v>
      </c>
      <c r="T1989" s="120" t="s">
        <v>185</v>
      </c>
      <c r="U1989" s="120" t="s">
        <v>186</v>
      </c>
      <c r="V1989" s="120">
        <v>0</v>
      </c>
      <c r="W1989" s="120" t="s">
        <v>5880</v>
      </c>
      <c r="X1989" s="120">
        <v>353435932</v>
      </c>
      <c r="Y1989" s="120" t="s">
        <v>3915</v>
      </c>
      <c r="Z1989" s="120" t="s">
        <v>293</v>
      </c>
      <c r="AA1989" s="123">
        <v>42000</v>
      </c>
      <c r="AB1989" s="120" t="s">
        <v>3132</v>
      </c>
      <c r="AC1989" s="120">
        <v>24</v>
      </c>
      <c r="AD1989" s="120" t="s">
        <v>190</v>
      </c>
      <c r="AE1989" s="120" t="s">
        <v>522</v>
      </c>
      <c r="AF1989" s="123">
        <v>2240</v>
      </c>
      <c r="AG1989" s="123">
        <v>2240</v>
      </c>
      <c r="AH1989" s="120" t="s">
        <v>5901</v>
      </c>
      <c r="AI1989" s="123">
        <v>12983.49</v>
      </c>
      <c r="AJ1989" s="123">
        <v>7176.51</v>
      </c>
      <c r="AK1989" s="123">
        <v>20160</v>
      </c>
      <c r="AL1989" s="123">
        <v>29016.51</v>
      </c>
      <c r="AM1989" s="123">
        <v>5142.49</v>
      </c>
      <c r="AN1989" s="123">
        <v>34159</v>
      </c>
      <c r="AO1989" s="123">
        <v>6759.42</v>
      </c>
      <c r="AP1989" s="123">
        <v>2200.58</v>
      </c>
      <c r="AQ1989" s="123">
        <v>8960</v>
      </c>
      <c r="AR1989" s="120">
        <v>13</v>
      </c>
      <c r="AS1989" s="120"/>
      <c r="AT1989" s="107" t="str">
        <f>VLOOKUP(X1989:X4246,'[8]Asset Classification'!$J$3:$S$2325,10,0)</f>
        <v>Standard</v>
      </c>
      <c r="AU1989" s="120"/>
      <c r="AV1989" s="120"/>
      <c r="AW1989" s="120"/>
      <c r="AX1989" s="120" t="s">
        <v>544</v>
      </c>
      <c r="AY1989" s="120" t="s">
        <v>545</v>
      </c>
      <c r="AZ1989" s="120"/>
      <c r="BA1989" s="120"/>
      <c r="BB1989" s="126"/>
      <c r="BC1989" s="110"/>
      <c r="BD1989" s="111"/>
      <c r="BE1989" s="111"/>
      <c r="BF1989" s="112"/>
      <c r="BG1989" s="111"/>
      <c r="BH1989" s="113"/>
      <c r="BI1989" s="111"/>
      <c r="BJ1989" s="111"/>
      <c r="BK1989" s="114"/>
      <c r="BL1989" s="122"/>
    </row>
    <row r="1990" spans="1:64" s="125" customFormat="1" ht="14.55" customHeight="1" x14ac:dyDescent="0.3">
      <c r="A1990" s="120">
        <v>1985</v>
      </c>
      <c r="B1990" s="120" t="s">
        <v>5879</v>
      </c>
      <c r="C1990" s="120" t="s">
        <v>178</v>
      </c>
      <c r="D1990" s="120" t="s">
        <v>850</v>
      </c>
      <c r="E1990" s="120" t="s">
        <v>851</v>
      </c>
      <c r="F1990" s="120" t="s">
        <v>852</v>
      </c>
      <c r="G1990" s="120" t="s">
        <v>853</v>
      </c>
      <c r="H1990" s="120" t="s">
        <v>854</v>
      </c>
      <c r="I1990" s="120">
        <v>168143</v>
      </c>
      <c r="J1990" s="120" t="s">
        <v>854</v>
      </c>
      <c r="K1990" s="120">
        <v>168143</v>
      </c>
      <c r="L1990" s="120" t="s">
        <v>890</v>
      </c>
      <c r="M1990" s="120" t="s">
        <v>891</v>
      </c>
      <c r="N1990" s="120">
        <v>62818</v>
      </c>
      <c r="O1990" s="120" t="s">
        <v>2029</v>
      </c>
      <c r="P1990" s="120">
        <v>501452</v>
      </c>
      <c r="Q1990" s="120" t="s">
        <v>2030</v>
      </c>
      <c r="R1990" s="120" t="s">
        <v>255</v>
      </c>
      <c r="S1990" s="120" t="s">
        <v>3955</v>
      </c>
      <c r="T1990" s="120" t="s">
        <v>215</v>
      </c>
      <c r="U1990" s="120" t="s">
        <v>186</v>
      </c>
      <c r="V1990" s="120">
        <v>0</v>
      </c>
      <c r="W1990" s="120" t="s">
        <v>221</v>
      </c>
      <c r="X1990" s="120">
        <v>353435968</v>
      </c>
      <c r="Y1990" s="120" t="s">
        <v>3956</v>
      </c>
      <c r="Z1990" s="120" t="s">
        <v>297</v>
      </c>
      <c r="AA1990" s="123">
        <v>52000</v>
      </c>
      <c r="AB1990" s="120" t="s">
        <v>194</v>
      </c>
      <c r="AC1990" s="120">
        <v>24</v>
      </c>
      <c r="AD1990" s="120" t="s">
        <v>190</v>
      </c>
      <c r="AE1990" s="120" t="s">
        <v>488</v>
      </c>
      <c r="AF1990" s="123">
        <v>2780</v>
      </c>
      <c r="AG1990" s="123">
        <v>2780</v>
      </c>
      <c r="AH1990" s="120" t="s">
        <v>5913</v>
      </c>
      <c r="AI1990" s="123">
        <v>33559.46</v>
      </c>
      <c r="AJ1990" s="123">
        <v>13700.54</v>
      </c>
      <c r="AK1990" s="123">
        <v>47260</v>
      </c>
      <c r="AL1990" s="123">
        <v>18440.54</v>
      </c>
      <c r="AM1990" s="123">
        <v>1638.46</v>
      </c>
      <c r="AN1990" s="123">
        <v>20079</v>
      </c>
      <c r="AO1990" s="123">
        <v>0</v>
      </c>
      <c r="AP1990" s="123">
        <v>0</v>
      </c>
      <c r="AQ1990" s="123">
        <v>0</v>
      </c>
      <c r="AR1990" s="120">
        <v>17</v>
      </c>
      <c r="AS1990" s="120"/>
      <c r="AT1990" s="107" t="str">
        <f>VLOOKUP(X1990:X4247,'[8]Asset Classification'!$J$3:$S$2325,10,0)</f>
        <v>Standard</v>
      </c>
      <c r="AU1990" s="120"/>
      <c r="AV1990" s="120"/>
      <c r="AW1990" s="120"/>
      <c r="AX1990" s="120" t="s">
        <v>544</v>
      </c>
      <c r="AY1990" s="120" t="s">
        <v>545</v>
      </c>
      <c r="AZ1990" s="120"/>
      <c r="BA1990" s="120"/>
      <c r="BB1990" s="126"/>
      <c r="BC1990" s="110"/>
      <c r="BD1990" s="111"/>
      <c r="BE1990" s="111"/>
      <c r="BF1990" s="112"/>
      <c r="BG1990" s="111"/>
      <c r="BH1990" s="113"/>
      <c r="BI1990" s="111"/>
      <c r="BJ1990" s="111"/>
      <c r="BK1990" s="114"/>
      <c r="BL1990" s="122"/>
    </row>
    <row r="1991" spans="1:64" s="125" customFormat="1" ht="14.55" customHeight="1" x14ac:dyDescent="0.3">
      <c r="A1991" s="120">
        <v>1986</v>
      </c>
      <c r="B1991" s="120" t="s">
        <v>5879</v>
      </c>
      <c r="C1991" s="120" t="s">
        <v>178</v>
      </c>
      <c r="D1991" s="120" t="s">
        <v>850</v>
      </c>
      <c r="E1991" s="120" t="s">
        <v>851</v>
      </c>
      <c r="F1991" s="120" t="s">
        <v>852</v>
      </c>
      <c r="G1991" s="120" t="s">
        <v>853</v>
      </c>
      <c r="H1991" s="120" t="s">
        <v>854</v>
      </c>
      <c r="I1991" s="120">
        <v>168143</v>
      </c>
      <c r="J1991" s="120" t="s">
        <v>854</v>
      </c>
      <c r="K1991" s="120">
        <v>168143</v>
      </c>
      <c r="L1991" s="120" t="s">
        <v>855</v>
      </c>
      <c r="M1991" s="120" t="s">
        <v>856</v>
      </c>
      <c r="N1991" s="120">
        <v>62843</v>
      </c>
      <c r="O1991" s="120" t="s">
        <v>930</v>
      </c>
      <c r="P1991" s="120">
        <v>91362</v>
      </c>
      <c r="Q1991" s="120" t="s">
        <v>931</v>
      </c>
      <c r="R1991" s="120" t="s">
        <v>255</v>
      </c>
      <c r="S1991" s="120" t="s">
        <v>4009</v>
      </c>
      <c r="T1991" s="120" t="s">
        <v>185</v>
      </c>
      <c r="U1991" s="120" t="s">
        <v>181</v>
      </c>
      <c r="V1991" s="120">
        <v>0</v>
      </c>
      <c r="W1991" s="120" t="s">
        <v>5880</v>
      </c>
      <c r="X1991" s="120">
        <v>353444892</v>
      </c>
      <c r="Y1991" s="120" t="s">
        <v>4010</v>
      </c>
      <c r="Z1991" s="120" t="s">
        <v>593</v>
      </c>
      <c r="AA1991" s="123">
        <v>73000</v>
      </c>
      <c r="AB1991" s="120" t="s">
        <v>548</v>
      </c>
      <c r="AC1991" s="120">
        <v>24</v>
      </c>
      <c r="AD1991" s="120" t="s">
        <v>183</v>
      </c>
      <c r="AE1991" s="120" t="s">
        <v>484</v>
      </c>
      <c r="AF1991" s="123">
        <v>3900</v>
      </c>
      <c r="AG1991" s="123">
        <v>3900</v>
      </c>
      <c r="AH1991" s="120" t="s">
        <v>5922</v>
      </c>
      <c r="AI1991" s="123">
        <v>43453.7</v>
      </c>
      <c r="AJ1991" s="123">
        <v>18946.3</v>
      </c>
      <c r="AK1991" s="123">
        <v>62400</v>
      </c>
      <c r="AL1991" s="123">
        <v>29546.3</v>
      </c>
      <c r="AM1991" s="123">
        <v>2957.7</v>
      </c>
      <c r="AN1991" s="123">
        <v>32504</v>
      </c>
      <c r="AO1991" s="123">
        <v>0</v>
      </c>
      <c r="AP1991" s="123">
        <v>0</v>
      </c>
      <c r="AQ1991" s="123">
        <v>0</v>
      </c>
      <c r="AR1991" s="120">
        <v>16</v>
      </c>
      <c r="AS1991" s="120"/>
      <c r="AT1991" s="107" t="str">
        <f>VLOOKUP(X1991:X4248,'[8]Asset Classification'!$J$3:$S$2325,10,0)</f>
        <v>Standard</v>
      </c>
      <c r="AU1991" s="120"/>
      <c r="AV1991" s="120"/>
      <c r="AW1991" s="120"/>
      <c r="AX1991" s="120" t="s">
        <v>544</v>
      </c>
      <c r="AY1991" s="120" t="s">
        <v>545</v>
      </c>
      <c r="AZ1991" s="120"/>
      <c r="BA1991" s="120"/>
      <c r="BB1991" s="126"/>
      <c r="BC1991" s="110"/>
      <c r="BD1991" s="111"/>
      <c r="BE1991" s="111"/>
      <c r="BF1991" s="112"/>
      <c r="BG1991" s="111"/>
      <c r="BH1991" s="113"/>
      <c r="BI1991" s="111"/>
      <c r="BJ1991" s="111"/>
      <c r="BK1991" s="114"/>
      <c r="BL1991" s="122"/>
    </row>
    <row r="1992" spans="1:64" s="125" customFormat="1" ht="14.55" customHeight="1" x14ac:dyDescent="0.3">
      <c r="A1992" s="120">
        <v>1987</v>
      </c>
      <c r="B1992" s="120" t="s">
        <v>5879</v>
      </c>
      <c r="C1992" s="120" t="s">
        <v>178</v>
      </c>
      <c r="D1992" s="120" t="s">
        <v>850</v>
      </c>
      <c r="E1992" s="120" t="s">
        <v>851</v>
      </c>
      <c r="F1992" s="120" t="s">
        <v>852</v>
      </c>
      <c r="G1992" s="120" t="s">
        <v>853</v>
      </c>
      <c r="H1992" s="120" t="s">
        <v>854</v>
      </c>
      <c r="I1992" s="120">
        <v>168143</v>
      </c>
      <c r="J1992" s="120" t="s">
        <v>854</v>
      </c>
      <c r="K1992" s="120">
        <v>168143</v>
      </c>
      <c r="L1992" s="120" t="s">
        <v>855</v>
      </c>
      <c r="M1992" s="120" t="s">
        <v>856</v>
      </c>
      <c r="N1992" s="120">
        <v>62843</v>
      </c>
      <c r="O1992" s="120" t="s">
        <v>2675</v>
      </c>
      <c r="P1992" s="120">
        <v>91545</v>
      </c>
      <c r="Q1992" s="120" t="s">
        <v>2676</v>
      </c>
      <c r="R1992" s="120" t="s">
        <v>255</v>
      </c>
      <c r="S1992" s="120" t="s">
        <v>4027</v>
      </c>
      <c r="T1992" s="120" t="s">
        <v>185</v>
      </c>
      <c r="U1992" s="120" t="s">
        <v>186</v>
      </c>
      <c r="V1992" s="120">
        <v>0</v>
      </c>
      <c r="W1992" s="120" t="s">
        <v>5880</v>
      </c>
      <c r="X1992" s="120">
        <v>353444907</v>
      </c>
      <c r="Y1992" s="120" t="s">
        <v>4028</v>
      </c>
      <c r="Z1992" s="120" t="s">
        <v>306</v>
      </c>
      <c r="AA1992" s="123">
        <v>52000</v>
      </c>
      <c r="AB1992" s="120" t="s">
        <v>197</v>
      </c>
      <c r="AC1992" s="120">
        <v>24</v>
      </c>
      <c r="AD1992" s="120" t="s">
        <v>190</v>
      </c>
      <c r="AE1992" s="120" t="s">
        <v>503</v>
      </c>
      <c r="AF1992" s="123">
        <v>2780</v>
      </c>
      <c r="AG1992" s="123">
        <v>2780</v>
      </c>
      <c r="AH1992" s="120" t="s">
        <v>5909</v>
      </c>
      <c r="AI1992" s="123">
        <v>31117.7</v>
      </c>
      <c r="AJ1992" s="123">
        <v>13362.3</v>
      </c>
      <c r="AK1992" s="123">
        <v>44480</v>
      </c>
      <c r="AL1992" s="123">
        <v>20882.3</v>
      </c>
      <c r="AM1992" s="123">
        <v>2061.6999999999998</v>
      </c>
      <c r="AN1992" s="123">
        <v>22944</v>
      </c>
      <c r="AO1992" s="123">
        <v>0</v>
      </c>
      <c r="AP1992" s="123">
        <v>0</v>
      </c>
      <c r="AQ1992" s="123">
        <v>0</v>
      </c>
      <c r="AR1992" s="120">
        <v>16</v>
      </c>
      <c r="AS1992" s="120"/>
      <c r="AT1992" s="107" t="str">
        <f>VLOOKUP(X1992:X4249,'[8]Asset Classification'!$J$3:$S$2325,10,0)</f>
        <v>Standard</v>
      </c>
      <c r="AU1992" s="120"/>
      <c r="AV1992" s="120"/>
      <c r="AW1992" s="120"/>
      <c r="AX1992" s="120" t="s">
        <v>544</v>
      </c>
      <c r="AY1992" s="120" t="s">
        <v>545</v>
      </c>
      <c r="AZ1992" s="120"/>
      <c r="BA1992" s="120"/>
      <c r="BB1992" s="126"/>
      <c r="BC1992" s="110"/>
      <c r="BD1992" s="111"/>
      <c r="BE1992" s="111"/>
      <c r="BF1992" s="112"/>
      <c r="BG1992" s="111"/>
      <c r="BH1992" s="113"/>
      <c r="BI1992" s="111"/>
      <c r="BJ1992" s="111"/>
      <c r="BK1992" s="114"/>
      <c r="BL1992" s="122"/>
    </row>
    <row r="1993" spans="1:64" s="125" customFormat="1" ht="14.55" customHeight="1" x14ac:dyDescent="0.3">
      <c r="A1993" s="120">
        <v>1988</v>
      </c>
      <c r="B1993" s="120" t="s">
        <v>5879</v>
      </c>
      <c r="C1993" s="120" t="s">
        <v>178</v>
      </c>
      <c r="D1993" s="120" t="s">
        <v>850</v>
      </c>
      <c r="E1993" s="120" t="s">
        <v>851</v>
      </c>
      <c r="F1993" s="120" t="s">
        <v>852</v>
      </c>
      <c r="G1993" s="120" t="s">
        <v>853</v>
      </c>
      <c r="H1993" s="120" t="s">
        <v>854</v>
      </c>
      <c r="I1993" s="120">
        <v>168143</v>
      </c>
      <c r="J1993" s="120" t="s">
        <v>854</v>
      </c>
      <c r="K1993" s="120">
        <v>168143</v>
      </c>
      <c r="L1993" s="120" t="s">
        <v>883</v>
      </c>
      <c r="M1993" s="120" t="s">
        <v>884</v>
      </c>
      <c r="N1993" s="120">
        <v>62996</v>
      </c>
      <c r="O1993" s="120" t="s">
        <v>2908</v>
      </c>
      <c r="P1993" s="120">
        <v>414348</v>
      </c>
      <c r="Q1993" s="120" t="s">
        <v>4052</v>
      </c>
      <c r="R1993" s="120" t="s">
        <v>255</v>
      </c>
      <c r="S1993" s="120" t="s">
        <v>4053</v>
      </c>
      <c r="T1993" s="120" t="s">
        <v>185</v>
      </c>
      <c r="U1993" s="120" t="s">
        <v>186</v>
      </c>
      <c r="V1993" s="120">
        <v>0</v>
      </c>
      <c r="W1993" s="120" t="s">
        <v>5880</v>
      </c>
      <c r="X1993" s="120">
        <v>353444934</v>
      </c>
      <c r="Y1993" s="120" t="s">
        <v>4054</v>
      </c>
      <c r="Z1993" s="120" t="s">
        <v>472</v>
      </c>
      <c r="AA1993" s="123">
        <v>52000</v>
      </c>
      <c r="AB1993" s="120" t="s">
        <v>548</v>
      </c>
      <c r="AC1993" s="120">
        <v>24</v>
      </c>
      <c r="AD1993" s="120" t="s">
        <v>190</v>
      </c>
      <c r="AE1993" s="120" t="s">
        <v>490</v>
      </c>
      <c r="AF1993" s="123">
        <v>2780</v>
      </c>
      <c r="AG1993" s="123">
        <v>2780</v>
      </c>
      <c r="AH1993" s="120" t="s">
        <v>5918</v>
      </c>
      <c r="AI1993" s="123">
        <v>33726.92</v>
      </c>
      <c r="AJ1993" s="123">
        <v>13533.08</v>
      </c>
      <c r="AK1993" s="123">
        <v>47260</v>
      </c>
      <c r="AL1993" s="123">
        <v>18273.080000000002</v>
      </c>
      <c r="AM1993" s="123">
        <v>1624.92</v>
      </c>
      <c r="AN1993" s="123">
        <v>19898</v>
      </c>
      <c r="AO1993" s="123">
        <v>0</v>
      </c>
      <c r="AP1993" s="123">
        <v>0</v>
      </c>
      <c r="AQ1993" s="123">
        <v>0</v>
      </c>
      <c r="AR1993" s="120">
        <v>17</v>
      </c>
      <c r="AS1993" s="120"/>
      <c r="AT1993" s="107" t="str">
        <f>VLOOKUP(X1993:X4250,'[8]Asset Classification'!$J$3:$S$2325,10,0)</f>
        <v>Standard</v>
      </c>
      <c r="AU1993" s="120"/>
      <c r="AV1993" s="120"/>
      <c r="AW1993" s="120"/>
      <c r="AX1993" s="120" t="s">
        <v>544</v>
      </c>
      <c r="AY1993" s="120" t="s">
        <v>545</v>
      </c>
      <c r="AZ1993" s="120"/>
      <c r="BA1993" s="120"/>
      <c r="BB1993" s="126"/>
      <c r="BC1993" s="110"/>
      <c r="BD1993" s="111"/>
      <c r="BE1993" s="111"/>
      <c r="BF1993" s="112"/>
      <c r="BG1993" s="111"/>
      <c r="BH1993" s="113"/>
      <c r="BI1993" s="111"/>
      <c r="BJ1993" s="111"/>
      <c r="BK1993" s="114"/>
      <c r="BL1993" s="122"/>
    </row>
    <row r="1994" spans="1:64" s="125" customFormat="1" ht="14.55" customHeight="1" x14ac:dyDescent="0.3">
      <c r="A1994" s="120">
        <v>1989</v>
      </c>
      <c r="B1994" s="120" t="s">
        <v>5879</v>
      </c>
      <c r="C1994" s="120" t="s">
        <v>178</v>
      </c>
      <c r="D1994" s="120" t="s">
        <v>850</v>
      </c>
      <c r="E1994" s="120" t="s">
        <v>851</v>
      </c>
      <c r="F1994" s="120" t="s">
        <v>852</v>
      </c>
      <c r="G1994" s="120" t="s">
        <v>853</v>
      </c>
      <c r="H1994" s="120" t="s">
        <v>854</v>
      </c>
      <c r="I1994" s="120">
        <v>168143</v>
      </c>
      <c r="J1994" s="120" t="s">
        <v>854</v>
      </c>
      <c r="K1994" s="120">
        <v>168143</v>
      </c>
      <c r="L1994" s="120" t="s">
        <v>883</v>
      </c>
      <c r="M1994" s="120" t="s">
        <v>884</v>
      </c>
      <c r="N1994" s="120">
        <v>62996</v>
      </c>
      <c r="O1994" s="120" t="s">
        <v>2663</v>
      </c>
      <c r="P1994" s="120">
        <v>556794</v>
      </c>
      <c r="Q1994" s="120" t="s">
        <v>2664</v>
      </c>
      <c r="R1994" s="120" t="s">
        <v>255</v>
      </c>
      <c r="S1994" s="120" t="s">
        <v>4061</v>
      </c>
      <c r="T1994" s="120" t="s">
        <v>185</v>
      </c>
      <c r="U1994" s="120" t="s">
        <v>186</v>
      </c>
      <c r="V1994" s="120">
        <v>0</v>
      </c>
      <c r="W1994" s="120" t="s">
        <v>5880</v>
      </c>
      <c r="X1994" s="120">
        <v>353444940</v>
      </c>
      <c r="Y1994" s="120" t="s">
        <v>4062</v>
      </c>
      <c r="Z1994" s="120" t="s">
        <v>582</v>
      </c>
      <c r="AA1994" s="123">
        <v>35000</v>
      </c>
      <c r="AB1994" s="120" t="s">
        <v>197</v>
      </c>
      <c r="AC1994" s="120">
        <v>24</v>
      </c>
      <c r="AD1994" s="120" t="s">
        <v>190</v>
      </c>
      <c r="AE1994" s="120" t="s">
        <v>334</v>
      </c>
      <c r="AF1994" s="123">
        <v>1870</v>
      </c>
      <c r="AG1994" s="123">
        <v>1870</v>
      </c>
      <c r="AH1994" s="120" t="s">
        <v>5909</v>
      </c>
      <c r="AI1994" s="123">
        <v>18006.259999999998</v>
      </c>
      <c r="AJ1994" s="123">
        <v>8993.74</v>
      </c>
      <c r="AK1994" s="123">
        <v>27000</v>
      </c>
      <c r="AL1994" s="123">
        <v>16993.740000000002</v>
      </c>
      <c r="AM1994" s="123">
        <v>1433.26</v>
      </c>
      <c r="AN1994" s="123">
        <v>18427</v>
      </c>
      <c r="AO1994" s="123">
        <v>0</v>
      </c>
      <c r="AP1994" s="123">
        <v>0</v>
      </c>
      <c r="AQ1994" s="123">
        <v>0</v>
      </c>
      <c r="AR1994" s="120">
        <v>13</v>
      </c>
      <c r="AS1994" s="120"/>
      <c r="AT1994" s="107" t="str">
        <f>VLOOKUP(X1994:X4251,'[8]Asset Classification'!$J$3:$S$2325,10,0)</f>
        <v>Standard</v>
      </c>
      <c r="AU1994" s="120"/>
      <c r="AV1994" s="120"/>
      <c r="AW1994" s="120"/>
      <c r="AX1994" s="120" t="s">
        <v>544</v>
      </c>
      <c r="AY1994" s="120" t="s">
        <v>545</v>
      </c>
      <c r="AZ1994" s="120"/>
      <c r="BA1994" s="120"/>
      <c r="BB1994" s="126"/>
      <c r="BC1994" s="110"/>
      <c r="BD1994" s="111"/>
      <c r="BE1994" s="111"/>
      <c r="BF1994" s="112"/>
      <c r="BG1994" s="111"/>
      <c r="BH1994" s="113"/>
      <c r="BI1994" s="111"/>
      <c r="BJ1994" s="111"/>
      <c r="BK1994" s="114"/>
      <c r="BL1994" s="122"/>
    </row>
    <row r="1995" spans="1:64" s="125" customFormat="1" ht="14.55" customHeight="1" x14ac:dyDescent="0.3">
      <c r="A1995" s="120">
        <v>1990</v>
      </c>
      <c r="B1995" s="120" t="s">
        <v>5879</v>
      </c>
      <c r="C1995" s="120" t="s">
        <v>178</v>
      </c>
      <c r="D1995" s="120" t="s">
        <v>850</v>
      </c>
      <c r="E1995" s="120" t="s">
        <v>851</v>
      </c>
      <c r="F1995" s="120" t="s">
        <v>852</v>
      </c>
      <c r="G1995" s="120" t="s">
        <v>853</v>
      </c>
      <c r="H1995" s="120" t="s">
        <v>854</v>
      </c>
      <c r="I1995" s="120">
        <v>168143</v>
      </c>
      <c r="J1995" s="120" t="s">
        <v>854</v>
      </c>
      <c r="K1995" s="120">
        <v>168143</v>
      </c>
      <c r="L1995" s="120" t="s">
        <v>883</v>
      </c>
      <c r="M1995" s="120" t="s">
        <v>884</v>
      </c>
      <c r="N1995" s="120">
        <v>352365</v>
      </c>
      <c r="O1995" s="120" t="s">
        <v>1323</v>
      </c>
      <c r="P1995" s="120">
        <v>91467</v>
      </c>
      <c r="Q1995" s="120" t="s">
        <v>4041</v>
      </c>
      <c r="R1995" s="120" t="s">
        <v>255</v>
      </c>
      <c r="S1995" s="120" t="s">
        <v>4069</v>
      </c>
      <c r="T1995" s="120" t="s">
        <v>185</v>
      </c>
      <c r="U1995" s="120" t="s">
        <v>186</v>
      </c>
      <c r="V1995" s="120">
        <v>0</v>
      </c>
      <c r="W1995" s="120" t="s">
        <v>5880</v>
      </c>
      <c r="X1995" s="120">
        <v>353444947</v>
      </c>
      <c r="Y1995" s="120" t="s">
        <v>4070</v>
      </c>
      <c r="Z1995" s="120" t="s">
        <v>673</v>
      </c>
      <c r="AA1995" s="123">
        <v>52000</v>
      </c>
      <c r="AB1995" s="120" t="s">
        <v>182</v>
      </c>
      <c r="AC1995" s="120">
        <v>24</v>
      </c>
      <c r="AD1995" s="120" t="s">
        <v>190</v>
      </c>
      <c r="AE1995" s="120" t="s">
        <v>480</v>
      </c>
      <c r="AF1995" s="123">
        <v>2780</v>
      </c>
      <c r="AG1995" s="123">
        <v>2780</v>
      </c>
      <c r="AH1995" s="120" t="s">
        <v>5918</v>
      </c>
      <c r="AI1995" s="123">
        <v>30926.32</v>
      </c>
      <c r="AJ1995" s="123">
        <v>13553.68</v>
      </c>
      <c r="AK1995" s="123">
        <v>44480</v>
      </c>
      <c r="AL1995" s="123">
        <v>21073.68</v>
      </c>
      <c r="AM1995" s="123">
        <v>2139.3200000000002</v>
      </c>
      <c r="AN1995" s="123">
        <v>23213</v>
      </c>
      <c r="AO1995" s="123">
        <v>0</v>
      </c>
      <c r="AP1995" s="123">
        <v>0</v>
      </c>
      <c r="AQ1995" s="123">
        <v>0</v>
      </c>
      <c r="AR1995" s="120">
        <v>16</v>
      </c>
      <c r="AS1995" s="120"/>
      <c r="AT1995" s="107" t="str">
        <f>VLOOKUP(X1995:X4252,'[8]Asset Classification'!$J$3:$S$2325,10,0)</f>
        <v>Standard</v>
      </c>
      <c r="AU1995" s="120"/>
      <c r="AV1995" s="120"/>
      <c r="AW1995" s="120"/>
      <c r="AX1995" s="120" t="s">
        <v>544</v>
      </c>
      <c r="AY1995" s="120" t="s">
        <v>545</v>
      </c>
      <c r="AZ1995" s="120"/>
      <c r="BA1995" s="120"/>
      <c r="BB1995" s="126"/>
      <c r="BC1995" s="110"/>
      <c r="BD1995" s="111"/>
      <c r="BE1995" s="111"/>
      <c r="BF1995" s="112"/>
      <c r="BG1995" s="111"/>
      <c r="BH1995" s="113"/>
      <c r="BI1995" s="111"/>
      <c r="BJ1995" s="111"/>
      <c r="BK1995" s="114"/>
      <c r="BL1995" s="122"/>
    </row>
    <row r="1996" spans="1:64" s="125" customFormat="1" x14ac:dyDescent="0.3">
      <c r="A1996" s="120">
        <v>1991</v>
      </c>
      <c r="B1996" s="120" t="s">
        <v>5879</v>
      </c>
      <c r="C1996" s="120" t="s">
        <v>178</v>
      </c>
      <c r="D1996" s="120" t="s">
        <v>850</v>
      </c>
      <c r="E1996" s="120" t="s">
        <v>851</v>
      </c>
      <c r="F1996" s="120" t="s">
        <v>852</v>
      </c>
      <c r="G1996" s="120" t="s">
        <v>853</v>
      </c>
      <c r="H1996" s="120" t="s">
        <v>854</v>
      </c>
      <c r="I1996" s="120">
        <v>178001</v>
      </c>
      <c r="J1996" s="120" t="s">
        <v>924</v>
      </c>
      <c r="K1996" s="120">
        <v>178001</v>
      </c>
      <c r="L1996" s="120" t="s">
        <v>925</v>
      </c>
      <c r="M1996" s="120" t="s">
        <v>926</v>
      </c>
      <c r="N1996" s="120">
        <v>320289</v>
      </c>
      <c r="O1996" s="120" t="s">
        <v>946</v>
      </c>
      <c r="P1996" s="120">
        <v>91378</v>
      </c>
      <c r="Q1996" s="120" t="s">
        <v>4086</v>
      </c>
      <c r="R1996" s="120" t="s">
        <v>255</v>
      </c>
      <c r="S1996" s="120" t="s">
        <v>4087</v>
      </c>
      <c r="T1996" s="120" t="s">
        <v>185</v>
      </c>
      <c r="U1996" s="120" t="s">
        <v>186</v>
      </c>
      <c r="V1996" s="120">
        <v>541</v>
      </c>
      <c r="W1996" s="120" t="s">
        <v>5880</v>
      </c>
      <c r="X1996" s="120">
        <v>353465547</v>
      </c>
      <c r="Y1996" s="120" t="s">
        <v>4088</v>
      </c>
      <c r="Z1996" s="120" t="s">
        <v>297</v>
      </c>
      <c r="AA1996" s="123">
        <v>52000</v>
      </c>
      <c r="AB1996" s="120" t="s">
        <v>548</v>
      </c>
      <c r="AC1996" s="120">
        <v>24</v>
      </c>
      <c r="AD1996" s="120" t="s">
        <v>190</v>
      </c>
      <c r="AE1996" s="120" t="s">
        <v>478</v>
      </c>
      <c r="AF1996" s="123">
        <v>2780</v>
      </c>
      <c r="AG1996" s="123">
        <v>2780</v>
      </c>
      <c r="AH1996" s="120" t="s">
        <v>5909</v>
      </c>
      <c r="AI1996" s="123">
        <v>33888.71</v>
      </c>
      <c r="AJ1996" s="123">
        <v>13371.29</v>
      </c>
      <c r="AK1996" s="123">
        <v>47260</v>
      </c>
      <c r="AL1996" s="123">
        <v>18111.29</v>
      </c>
      <c r="AM1996" s="123">
        <v>1571.71</v>
      </c>
      <c r="AN1996" s="123">
        <v>19683</v>
      </c>
      <c r="AO1996" s="123">
        <v>0</v>
      </c>
      <c r="AP1996" s="123">
        <v>0</v>
      </c>
      <c r="AQ1996" s="123">
        <v>0</v>
      </c>
      <c r="AR1996" s="120">
        <v>17</v>
      </c>
      <c r="AS1996" s="120"/>
      <c r="AT1996" s="107" t="str">
        <f>VLOOKUP(X1996:X4253,'[8]Asset Classification'!$J$3:$S$2325,10,0)</f>
        <v>Standard</v>
      </c>
      <c r="AU1996" s="120"/>
      <c r="AV1996" s="120"/>
      <c r="AW1996" s="120"/>
      <c r="AX1996" s="120" t="s">
        <v>544</v>
      </c>
      <c r="AY1996" s="120" t="s">
        <v>545</v>
      </c>
      <c r="AZ1996" s="120"/>
      <c r="BA1996" s="120"/>
      <c r="BB1996" s="126"/>
      <c r="BC1996" s="110"/>
      <c r="BD1996" s="111"/>
      <c r="BE1996" s="111"/>
      <c r="BF1996" s="112"/>
      <c r="BG1996" s="111"/>
      <c r="BH1996" s="113"/>
      <c r="BI1996" s="111"/>
      <c r="BJ1996" s="111"/>
      <c r="BK1996" s="114"/>
      <c r="BL1996" s="122"/>
    </row>
    <row r="1997" spans="1:64" s="125" customFormat="1" ht="14.55" customHeight="1" x14ac:dyDescent="0.3">
      <c r="A1997" s="120">
        <v>1992</v>
      </c>
      <c r="B1997" s="120" t="s">
        <v>5879</v>
      </c>
      <c r="C1997" s="120" t="s">
        <v>178</v>
      </c>
      <c r="D1997" s="120" t="s">
        <v>850</v>
      </c>
      <c r="E1997" s="120" t="s">
        <v>851</v>
      </c>
      <c r="F1997" s="120" t="s">
        <v>852</v>
      </c>
      <c r="G1997" s="120" t="s">
        <v>853</v>
      </c>
      <c r="H1997" s="120" t="s">
        <v>854</v>
      </c>
      <c r="I1997" s="120">
        <v>176391</v>
      </c>
      <c r="J1997" s="120" t="s">
        <v>889</v>
      </c>
      <c r="K1997" s="120">
        <v>176391</v>
      </c>
      <c r="L1997" s="120" t="s">
        <v>890</v>
      </c>
      <c r="M1997" s="120" t="s">
        <v>891</v>
      </c>
      <c r="N1997" s="120">
        <v>62828</v>
      </c>
      <c r="O1997" s="120" t="s">
        <v>2047</v>
      </c>
      <c r="P1997" s="120">
        <v>91554</v>
      </c>
      <c r="Q1997" s="120" t="s">
        <v>2048</v>
      </c>
      <c r="R1997" s="120" t="s">
        <v>255</v>
      </c>
      <c r="S1997" s="120" t="s">
        <v>4089</v>
      </c>
      <c r="T1997" s="120" t="s">
        <v>180</v>
      </c>
      <c r="U1997" s="120" t="s">
        <v>186</v>
      </c>
      <c r="V1997" s="120">
        <v>541</v>
      </c>
      <c r="W1997" s="120" t="s">
        <v>5880</v>
      </c>
      <c r="X1997" s="120">
        <v>353487814</v>
      </c>
      <c r="Y1997" s="120" t="s">
        <v>4090</v>
      </c>
      <c r="Z1997" s="120" t="s">
        <v>472</v>
      </c>
      <c r="AA1997" s="123">
        <v>63000</v>
      </c>
      <c r="AB1997" s="120" t="s">
        <v>194</v>
      </c>
      <c r="AC1997" s="120">
        <v>24</v>
      </c>
      <c r="AD1997" s="120" t="s">
        <v>195</v>
      </c>
      <c r="AE1997" s="120" t="s">
        <v>487</v>
      </c>
      <c r="AF1997" s="123">
        <v>3360</v>
      </c>
      <c r="AG1997" s="123">
        <v>3360</v>
      </c>
      <c r="AH1997" s="120" t="s">
        <v>5913</v>
      </c>
      <c r="AI1997" s="123">
        <v>40620.61</v>
      </c>
      <c r="AJ1997" s="123">
        <v>16499.39</v>
      </c>
      <c r="AK1997" s="123">
        <v>57120</v>
      </c>
      <c r="AL1997" s="123">
        <v>22379.39</v>
      </c>
      <c r="AM1997" s="123">
        <v>1906.61</v>
      </c>
      <c r="AN1997" s="123">
        <v>24286</v>
      </c>
      <c r="AO1997" s="123">
        <v>0</v>
      </c>
      <c r="AP1997" s="123">
        <v>0</v>
      </c>
      <c r="AQ1997" s="123">
        <v>0</v>
      </c>
      <c r="AR1997" s="120">
        <v>17</v>
      </c>
      <c r="AS1997" s="120"/>
      <c r="AT1997" s="107" t="str">
        <f>VLOOKUP(X1997:X4254,'[8]Asset Classification'!$J$3:$S$2325,10,0)</f>
        <v>Standard</v>
      </c>
      <c r="AU1997" s="120"/>
      <c r="AV1997" s="120"/>
      <c r="AW1997" s="120"/>
      <c r="AX1997" s="120" t="s">
        <v>544</v>
      </c>
      <c r="AY1997" s="120" t="s">
        <v>545</v>
      </c>
      <c r="AZ1997" s="120"/>
      <c r="BA1997" s="120"/>
      <c r="BB1997" s="126"/>
      <c r="BC1997" s="110"/>
      <c r="BD1997" s="111"/>
      <c r="BE1997" s="111"/>
      <c r="BF1997" s="112"/>
      <c r="BG1997" s="111"/>
      <c r="BH1997" s="113"/>
      <c r="BI1997" s="111"/>
      <c r="BJ1997" s="111"/>
      <c r="BK1997" s="114"/>
      <c r="BL1997" s="122"/>
    </row>
    <row r="1998" spans="1:64" s="125" customFormat="1" ht="14.55" customHeight="1" x14ac:dyDescent="0.3">
      <c r="A1998" s="120">
        <v>1993</v>
      </c>
      <c r="B1998" s="120" t="s">
        <v>5879</v>
      </c>
      <c r="C1998" s="120" t="s">
        <v>178</v>
      </c>
      <c r="D1998" s="120" t="s">
        <v>850</v>
      </c>
      <c r="E1998" s="120" t="s">
        <v>851</v>
      </c>
      <c r="F1998" s="120" t="s">
        <v>852</v>
      </c>
      <c r="G1998" s="120" t="s">
        <v>853</v>
      </c>
      <c r="H1998" s="120" t="s">
        <v>854</v>
      </c>
      <c r="I1998" s="120">
        <v>40674</v>
      </c>
      <c r="J1998" s="120" t="s">
        <v>905</v>
      </c>
      <c r="K1998" s="120">
        <v>40674</v>
      </c>
      <c r="L1998" s="120" t="s">
        <v>906</v>
      </c>
      <c r="M1998" s="120" t="s">
        <v>907</v>
      </c>
      <c r="N1998" s="120">
        <v>62810</v>
      </c>
      <c r="O1998" s="120" t="s">
        <v>1969</v>
      </c>
      <c r="P1998" s="120">
        <v>500028</v>
      </c>
      <c r="Q1998" s="120" t="s">
        <v>1970</v>
      </c>
      <c r="R1998" s="120" t="s">
        <v>255</v>
      </c>
      <c r="S1998" s="120" t="s">
        <v>4092</v>
      </c>
      <c r="T1998" s="120" t="s">
        <v>185</v>
      </c>
      <c r="U1998" s="120" t="s">
        <v>186</v>
      </c>
      <c r="V1998" s="120">
        <v>541</v>
      </c>
      <c r="W1998" s="120" t="s">
        <v>5880</v>
      </c>
      <c r="X1998" s="120">
        <v>353500154</v>
      </c>
      <c r="Y1998" s="120" t="s">
        <v>4093</v>
      </c>
      <c r="Z1998" s="120" t="s">
        <v>3580</v>
      </c>
      <c r="AA1998" s="123">
        <v>52000</v>
      </c>
      <c r="AB1998" s="120" t="s">
        <v>194</v>
      </c>
      <c r="AC1998" s="120">
        <v>24</v>
      </c>
      <c r="AD1998" s="120" t="s">
        <v>190</v>
      </c>
      <c r="AE1998" s="120" t="s">
        <v>488</v>
      </c>
      <c r="AF1998" s="123">
        <v>2780</v>
      </c>
      <c r="AG1998" s="123">
        <v>2780</v>
      </c>
      <c r="AH1998" s="120" t="s">
        <v>5912</v>
      </c>
      <c r="AI1998" s="123">
        <v>33855.97</v>
      </c>
      <c r="AJ1998" s="123">
        <v>13404.03</v>
      </c>
      <c r="AK1998" s="123">
        <v>47260</v>
      </c>
      <c r="AL1998" s="123">
        <v>18144.03</v>
      </c>
      <c r="AM1998" s="123">
        <v>1590.97</v>
      </c>
      <c r="AN1998" s="123">
        <v>19735</v>
      </c>
      <c r="AO1998" s="123">
        <v>0</v>
      </c>
      <c r="AP1998" s="123">
        <v>0</v>
      </c>
      <c r="AQ1998" s="123">
        <v>0</v>
      </c>
      <c r="AR1998" s="120">
        <v>17</v>
      </c>
      <c r="AS1998" s="120"/>
      <c r="AT1998" s="107" t="str">
        <f>VLOOKUP(X1998:X4255,'[8]Asset Classification'!$J$3:$S$2325,10,0)</f>
        <v>Standard</v>
      </c>
      <c r="AU1998" s="120"/>
      <c r="AV1998" s="120"/>
      <c r="AW1998" s="120"/>
      <c r="AX1998" s="120" t="s">
        <v>544</v>
      </c>
      <c r="AY1998" s="120" t="s">
        <v>545</v>
      </c>
      <c r="AZ1998" s="120"/>
      <c r="BA1998" s="120"/>
      <c r="BB1998" s="126"/>
      <c r="BC1998" s="110"/>
      <c r="BD1998" s="111"/>
      <c r="BE1998" s="111"/>
      <c r="BF1998" s="112"/>
      <c r="BG1998" s="111"/>
      <c r="BH1998" s="113"/>
      <c r="BI1998" s="111"/>
      <c r="BJ1998" s="111"/>
      <c r="BK1998" s="114"/>
      <c r="BL1998" s="122"/>
    </row>
    <row r="1999" spans="1:64" s="125" customFormat="1" ht="14.55" customHeight="1" x14ac:dyDescent="0.3">
      <c r="A1999" s="120">
        <v>1994</v>
      </c>
      <c r="B1999" s="120" t="s">
        <v>5879</v>
      </c>
      <c r="C1999" s="120" t="s">
        <v>178</v>
      </c>
      <c r="D1999" s="120" t="s">
        <v>850</v>
      </c>
      <c r="E1999" s="120" t="s">
        <v>851</v>
      </c>
      <c r="F1999" s="120" t="s">
        <v>852</v>
      </c>
      <c r="G1999" s="120" t="s">
        <v>853</v>
      </c>
      <c r="H1999" s="120" t="s">
        <v>854</v>
      </c>
      <c r="I1999" s="120">
        <v>40708</v>
      </c>
      <c r="J1999" s="120" t="s">
        <v>1402</v>
      </c>
      <c r="K1999" s="120">
        <v>40708</v>
      </c>
      <c r="L1999" s="120" t="s">
        <v>961</v>
      </c>
      <c r="M1999" s="120" t="s">
        <v>962</v>
      </c>
      <c r="N1999" s="120">
        <v>352202</v>
      </c>
      <c r="O1999" s="120" t="s">
        <v>2908</v>
      </c>
      <c r="P1999" s="120">
        <v>414348</v>
      </c>
      <c r="Q1999" s="120" t="s">
        <v>4052</v>
      </c>
      <c r="R1999" s="120" t="s">
        <v>255</v>
      </c>
      <c r="S1999" s="120" t="s">
        <v>4096</v>
      </c>
      <c r="T1999" s="120" t="s">
        <v>185</v>
      </c>
      <c r="U1999" s="120" t="s">
        <v>186</v>
      </c>
      <c r="V1999" s="120">
        <v>541</v>
      </c>
      <c r="W1999" s="120" t="s">
        <v>5880</v>
      </c>
      <c r="X1999" s="120">
        <v>353523381</v>
      </c>
      <c r="Y1999" s="120" t="s">
        <v>4097</v>
      </c>
      <c r="Z1999" s="120" t="s">
        <v>297</v>
      </c>
      <c r="AA1999" s="123">
        <v>52000</v>
      </c>
      <c r="AB1999" s="120" t="s">
        <v>548</v>
      </c>
      <c r="AC1999" s="120">
        <v>24</v>
      </c>
      <c r="AD1999" s="120" t="s">
        <v>190</v>
      </c>
      <c r="AE1999" s="120" t="s">
        <v>490</v>
      </c>
      <c r="AF1999" s="123">
        <v>2780</v>
      </c>
      <c r="AG1999" s="123">
        <v>2780</v>
      </c>
      <c r="AH1999" s="120" t="s">
        <v>5916</v>
      </c>
      <c r="AI1999" s="123">
        <v>33578.69</v>
      </c>
      <c r="AJ1999" s="123">
        <v>13681.31</v>
      </c>
      <c r="AK1999" s="123">
        <v>47260</v>
      </c>
      <c r="AL1999" s="123">
        <v>18421.310000000001</v>
      </c>
      <c r="AM1999" s="123">
        <v>1648.69</v>
      </c>
      <c r="AN1999" s="123">
        <v>20070</v>
      </c>
      <c r="AO1999" s="123">
        <v>0</v>
      </c>
      <c r="AP1999" s="123">
        <v>0</v>
      </c>
      <c r="AQ1999" s="123">
        <v>0</v>
      </c>
      <c r="AR1999" s="120">
        <v>17</v>
      </c>
      <c r="AS1999" s="120"/>
      <c r="AT1999" s="107" t="str">
        <f>VLOOKUP(X1999:X4256,'[8]Asset Classification'!$J$3:$S$2325,10,0)</f>
        <v>Standard</v>
      </c>
      <c r="AU1999" s="120"/>
      <c r="AV1999" s="120"/>
      <c r="AW1999" s="120"/>
      <c r="AX1999" s="120" t="s">
        <v>544</v>
      </c>
      <c r="AY1999" s="120" t="s">
        <v>545</v>
      </c>
      <c r="AZ1999" s="120"/>
      <c r="BA1999" s="120"/>
      <c r="BB1999" s="126"/>
      <c r="BC1999" s="110"/>
      <c r="BD1999" s="111"/>
      <c r="BE1999" s="111"/>
      <c r="BF1999" s="112"/>
      <c r="BG1999" s="111"/>
      <c r="BH1999" s="113"/>
      <c r="BI1999" s="111"/>
      <c r="BJ1999" s="111"/>
      <c r="BK1999" s="114"/>
      <c r="BL1999" s="122"/>
    </row>
    <row r="2000" spans="1:64" s="125" customFormat="1" ht="14.55" customHeight="1" x14ac:dyDescent="0.3">
      <c r="A2000" s="120">
        <v>1995</v>
      </c>
      <c r="B2000" s="120" t="s">
        <v>5879</v>
      </c>
      <c r="C2000" s="120" t="s">
        <v>178</v>
      </c>
      <c r="D2000" s="120" t="s">
        <v>850</v>
      </c>
      <c r="E2000" s="120" t="s">
        <v>851</v>
      </c>
      <c r="F2000" s="120" t="s">
        <v>852</v>
      </c>
      <c r="G2000" s="120" t="s">
        <v>853</v>
      </c>
      <c r="H2000" s="120" t="s">
        <v>854</v>
      </c>
      <c r="I2000" s="120">
        <v>40708</v>
      </c>
      <c r="J2000" s="120" t="s">
        <v>1402</v>
      </c>
      <c r="K2000" s="120">
        <v>40708</v>
      </c>
      <c r="L2000" s="120" t="s">
        <v>961</v>
      </c>
      <c r="M2000" s="120" t="s">
        <v>962</v>
      </c>
      <c r="N2000" s="120">
        <v>352202</v>
      </c>
      <c r="O2000" s="120" t="s">
        <v>908</v>
      </c>
      <c r="P2000" s="120">
        <v>91360</v>
      </c>
      <c r="Q2000" s="120" t="s">
        <v>905</v>
      </c>
      <c r="R2000" s="120" t="s">
        <v>255</v>
      </c>
      <c r="S2000" s="120" t="s">
        <v>4099</v>
      </c>
      <c r="T2000" s="120" t="s">
        <v>185</v>
      </c>
      <c r="U2000" s="120" t="s">
        <v>181</v>
      </c>
      <c r="V2000" s="120">
        <v>0</v>
      </c>
      <c r="W2000" s="120" t="s">
        <v>5880</v>
      </c>
      <c r="X2000" s="120">
        <v>353525127</v>
      </c>
      <c r="Y2000" s="120" t="s">
        <v>4100</v>
      </c>
      <c r="Z2000" s="120" t="s">
        <v>445</v>
      </c>
      <c r="AA2000" s="123">
        <v>80000</v>
      </c>
      <c r="AB2000" s="120" t="s">
        <v>194</v>
      </c>
      <c r="AC2000" s="120">
        <v>24</v>
      </c>
      <c r="AD2000" s="120" t="s">
        <v>187</v>
      </c>
      <c r="AE2000" s="120" t="s">
        <v>500</v>
      </c>
      <c r="AF2000" s="123">
        <v>4270</v>
      </c>
      <c r="AG2000" s="123">
        <v>4270</v>
      </c>
      <c r="AH2000" s="120" t="s">
        <v>5913</v>
      </c>
      <c r="AI2000" s="123">
        <v>44415.76</v>
      </c>
      <c r="AJ2000" s="123">
        <v>19634.240000000002</v>
      </c>
      <c r="AK2000" s="123">
        <v>64050</v>
      </c>
      <c r="AL2000" s="123">
        <v>35584.239999999998</v>
      </c>
      <c r="AM2000" s="123">
        <v>3993.76</v>
      </c>
      <c r="AN2000" s="123">
        <v>39578</v>
      </c>
      <c r="AO2000" s="123">
        <v>0</v>
      </c>
      <c r="AP2000" s="123">
        <v>0</v>
      </c>
      <c r="AQ2000" s="123">
        <v>0</v>
      </c>
      <c r="AR2000" s="120">
        <v>15</v>
      </c>
      <c r="AS2000" s="120"/>
      <c r="AT2000" s="107" t="str">
        <f>VLOOKUP(X2000:X4257,'[8]Asset Classification'!$J$3:$S$2325,10,0)</f>
        <v>Standard</v>
      </c>
      <c r="AU2000" s="120"/>
      <c r="AV2000" s="120"/>
      <c r="AW2000" s="120"/>
      <c r="AX2000" s="120" t="s">
        <v>544</v>
      </c>
      <c r="AY2000" s="120" t="s">
        <v>545</v>
      </c>
      <c r="AZ2000" s="120"/>
      <c r="BA2000" s="120"/>
      <c r="BB2000" s="126"/>
      <c r="BC2000" s="110"/>
      <c r="BD2000" s="111"/>
      <c r="BE2000" s="111"/>
      <c r="BF2000" s="112"/>
      <c r="BG2000" s="111"/>
      <c r="BH2000" s="113"/>
      <c r="BI2000" s="111"/>
      <c r="BJ2000" s="111"/>
      <c r="BK2000" s="114"/>
      <c r="BL2000" s="122"/>
    </row>
    <row r="2001" spans="1:64" s="125" customFormat="1" ht="14.55" customHeight="1" x14ac:dyDescent="0.3">
      <c r="A2001" s="120">
        <v>1996</v>
      </c>
      <c r="B2001" s="120" t="s">
        <v>5879</v>
      </c>
      <c r="C2001" s="120" t="s">
        <v>178</v>
      </c>
      <c r="D2001" s="120" t="s">
        <v>850</v>
      </c>
      <c r="E2001" s="120" t="s">
        <v>851</v>
      </c>
      <c r="F2001" s="120" t="s">
        <v>852</v>
      </c>
      <c r="G2001" s="120" t="s">
        <v>853</v>
      </c>
      <c r="H2001" s="120" t="s">
        <v>854</v>
      </c>
      <c r="I2001" s="120">
        <v>168143</v>
      </c>
      <c r="J2001" s="120" t="s">
        <v>854</v>
      </c>
      <c r="K2001" s="120">
        <v>168143</v>
      </c>
      <c r="L2001" s="120" t="s">
        <v>883</v>
      </c>
      <c r="M2001" s="120" t="s">
        <v>884</v>
      </c>
      <c r="N2001" s="120">
        <v>62981</v>
      </c>
      <c r="O2001" s="120" t="s">
        <v>1011</v>
      </c>
      <c r="P2001" s="120">
        <v>91385</v>
      </c>
      <c r="Q2001" s="120" t="s">
        <v>794</v>
      </c>
      <c r="R2001" s="120" t="s">
        <v>255</v>
      </c>
      <c r="S2001" s="120" t="s">
        <v>4105</v>
      </c>
      <c r="T2001" s="120" t="s">
        <v>185</v>
      </c>
      <c r="U2001" s="120" t="s">
        <v>186</v>
      </c>
      <c r="V2001" s="120">
        <v>541</v>
      </c>
      <c r="W2001" s="120" t="s">
        <v>5880</v>
      </c>
      <c r="X2001" s="120">
        <v>353540484</v>
      </c>
      <c r="Y2001" s="120" t="s">
        <v>4106</v>
      </c>
      <c r="Z2001" s="120" t="s">
        <v>472</v>
      </c>
      <c r="AA2001" s="123">
        <v>63000</v>
      </c>
      <c r="AB2001" s="120" t="s">
        <v>194</v>
      </c>
      <c r="AC2001" s="120">
        <v>24</v>
      </c>
      <c r="AD2001" s="120" t="s">
        <v>195</v>
      </c>
      <c r="AE2001" s="120" t="s">
        <v>487</v>
      </c>
      <c r="AF2001" s="123">
        <v>3360</v>
      </c>
      <c r="AG2001" s="123">
        <v>3360</v>
      </c>
      <c r="AH2001" s="120" t="s">
        <v>5913</v>
      </c>
      <c r="AI2001" s="123">
        <v>40620.61</v>
      </c>
      <c r="AJ2001" s="123">
        <v>16499.39</v>
      </c>
      <c r="AK2001" s="123">
        <v>57120</v>
      </c>
      <c r="AL2001" s="123">
        <v>22379.39</v>
      </c>
      <c r="AM2001" s="123">
        <v>1906.61</v>
      </c>
      <c r="AN2001" s="123">
        <v>24286</v>
      </c>
      <c r="AO2001" s="123">
        <v>0</v>
      </c>
      <c r="AP2001" s="123">
        <v>0</v>
      </c>
      <c r="AQ2001" s="123">
        <v>0</v>
      </c>
      <c r="AR2001" s="120">
        <v>17</v>
      </c>
      <c r="AS2001" s="120"/>
      <c r="AT2001" s="107" t="str">
        <f>VLOOKUP(X2001:X4258,'[8]Asset Classification'!$J$3:$S$2325,10,0)</f>
        <v>Standard</v>
      </c>
      <c r="AU2001" s="120"/>
      <c r="AV2001" s="120"/>
      <c r="AW2001" s="120"/>
      <c r="AX2001" s="120" t="s">
        <v>544</v>
      </c>
      <c r="AY2001" s="120" t="s">
        <v>545</v>
      </c>
      <c r="AZ2001" s="120"/>
      <c r="BA2001" s="120"/>
      <c r="BB2001" s="126"/>
      <c r="BC2001" s="110"/>
      <c r="BD2001" s="111"/>
      <c r="BE2001" s="111"/>
      <c r="BF2001" s="112"/>
      <c r="BG2001" s="111"/>
      <c r="BH2001" s="113"/>
      <c r="BI2001" s="111"/>
      <c r="BJ2001" s="111"/>
      <c r="BK2001" s="114"/>
      <c r="BL2001" s="122"/>
    </row>
    <row r="2002" spans="1:64" s="125" customFormat="1" ht="14.55" customHeight="1" x14ac:dyDescent="0.3">
      <c r="A2002" s="120">
        <v>1997</v>
      </c>
      <c r="B2002" s="120" t="s">
        <v>5879</v>
      </c>
      <c r="C2002" s="120" t="s">
        <v>178</v>
      </c>
      <c r="D2002" s="120" t="s">
        <v>850</v>
      </c>
      <c r="E2002" s="120" t="s">
        <v>851</v>
      </c>
      <c r="F2002" s="120" t="s">
        <v>852</v>
      </c>
      <c r="G2002" s="120" t="s">
        <v>853</v>
      </c>
      <c r="H2002" s="120" t="s">
        <v>854</v>
      </c>
      <c r="I2002" s="120">
        <v>176391</v>
      </c>
      <c r="J2002" s="120" t="s">
        <v>889</v>
      </c>
      <c r="K2002" s="120">
        <v>176391</v>
      </c>
      <c r="L2002" s="120" t="s">
        <v>1545</v>
      </c>
      <c r="M2002" s="120" t="s">
        <v>1546</v>
      </c>
      <c r="N2002" s="120">
        <v>361243</v>
      </c>
      <c r="O2002" s="120" t="s">
        <v>3504</v>
      </c>
      <c r="P2002" s="120">
        <v>432960</v>
      </c>
      <c r="Q2002" s="120" t="s">
        <v>3505</v>
      </c>
      <c r="R2002" s="120" t="s">
        <v>255</v>
      </c>
      <c r="S2002" s="120" t="s">
        <v>4109</v>
      </c>
      <c r="T2002" s="120" t="s">
        <v>185</v>
      </c>
      <c r="U2002" s="120" t="s">
        <v>186</v>
      </c>
      <c r="V2002" s="120">
        <v>541</v>
      </c>
      <c r="W2002" s="120" t="s">
        <v>5880</v>
      </c>
      <c r="X2002" s="120">
        <v>353548789</v>
      </c>
      <c r="Y2002" s="120" t="s">
        <v>4110</v>
      </c>
      <c r="Z2002" s="120" t="s">
        <v>593</v>
      </c>
      <c r="AA2002" s="123">
        <v>52000</v>
      </c>
      <c r="AB2002" s="120" t="s">
        <v>548</v>
      </c>
      <c r="AC2002" s="120">
        <v>24</v>
      </c>
      <c r="AD2002" s="120" t="s">
        <v>190</v>
      </c>
      <c r="AE2002" s="120" t="s">
        <v>503</v>
      </c>
      <c r="AF2002" s="123">
        <v>2780</v>
      </c>
      <c r="AG2002" s="123">
        <v>2780</v>
      </c>
      <c r="AH2002" s="120" t="s">
        <v>5909</v>
      </c>
      <c r="AI2002" s="123">
        <v>30972.26</v>
      </c>
      <c r="AJ2002" s="123">
        <v>13507.74</v>
      </c>
      <c r="AK2002" s="123">
        <v>44480</v>
      </c>
      <c r="AL2002" s="123">
        <v>21027.74</v>
      </c>
      <c r="AM2002" s="123">
        <v>2088.2600000000002</v>
      </c>
      <c r="AN2002" s="123">
        <v>23116</v>
      </c>
      <c r="AO2002" s="123">
        <v>0</v>
      </c>
      <c r="AP2002" s="123">
        <v>0</v>
      </c>
      <c r="AQ2002" s="123">
        <v>0</v>
      </c>
      <c r="AR2002" s="120">
        <v>16</v>
      </c>
      <c r="AS2002" s="120"/>
      <c r="AT2002" s="107" t="str">
        <f>VLOOKUP(X2002:X4259,'[8]Asset Classification'!$J$3:$S$2325,10,0)</f>
        <v>Standard</v>
      </c>
      <c r="AU2002" s="120"/>
      <c r="AV2002" s="120"/>
      <c r="AW2002" s="120"/>
      <c r="AX2002" s="120" t="s">
        <v>544</v>
      </c>
      <c r="AY2002" s="120" t="s">
        <v>545</v>
      </c>
      <c r="AZ2002" s="120"/>
      <c r="BA2002" s="120"/>
      <c r="BB2002" s="126"/>
      <c r="BC2002" s="110"/>
      <c r="BD2002" s="111"/>
      <c r="BE2002" s="111"/>
      <c r="BF2002" s="112"/>
      <c r="BG2002" s="111"/>
      <c r="BH2002" s="113"/>
      <c r="BI2002" s="111"/>
      <c r="BJ2002" s="111"/>
      <c r="BK2002" s="114"/>
      <c r="BL2002" s="122"/>
    </row>
    <row r="2003" spans="1:64" s="125" customFormat="1" ht="14.55" customHeight="1" x14ac:dyDescent="0.3">
      <c r="A2003" s="120">
        <v>1998</v>
      </c>
      <c r="B2003" s="120" t="s">
        <v>5879</v>
      </c>
      <c r="C2003" s="120" t="s">
        <v>178</v>
      </c>
      <c r="D2003" s="120" t="s">
        <v>850</v>
      </c>
      <c r="E2003" s="120" t="s">
        <v>851</v>
      </c>
      <c r="F2003" s="120" t="s">
        <v>852</v>
      </c>
      <c r="G2003" s="120" t="s">
        <v>853</v>
      </c>
      <c r="H2003" s="120" t="s">
        <v>854</v>
      </c>
      <c r="I2003" s="120">
        <v>168143</v>
      </c>
      <c r="J2003" s="120" t="s">
        <v>854</v>
      </c>
      <c r="K2003" s="120">
        <v>168143</v>
      </c>
      <c r="L2003" s="120" t="s">
        <v>890</v>
      </c>
      <c r="M2003" s="120" t="s">
        <v>891</v>
      </c>
      <c r="N2003" s="120">
        <v>370526</v>
      </c>
      <c r="O2003" s="120" t="s">
        <v>1189</v>
      </c>
      <c r="P2003" s="120">
        <v>91427</v>
      </c>
      <c r="Q2003" s="120" t="s">
        <v>3654</v>
      </c>
      <c r="R2003" s="120" t="s">
        <v>255</v>
      </c>
      <c r="S2003" s="120" t="s">
        <v>4111</v>
      </c>
      <c r="T2003" s="120" t="s">
        <v>185</v>
      </c>
      <c r="U2003" s="120" t="s">
        <v>186</v>
      </c>
      <c r="V2003" s="120">
        <v>541</v>
      </c>
      <c r="W2003" s="120" t="s">
        <v>5880</v>
      </c>
      <c r="X2003" s="120">
        <v>353565540</v>
      </c>
      <c r="Y2003" s="120" t="s">
        <v>4112</v>
      </c>
      <c r="Z2003" s="120" t="s">
        <v>470</v>
      </c>
      <c r="AA2003" s="123">
        <v>52000</v>
      </c>
      <c r="AB2003" s="120" t="s">
        <v>189</v>
      </c>
      <c r="AC2003" s="120">
        <v>24</v>
      </c>
      <c r="AD2003" s="120" t="s">
        <v>190</v>
      </c>
      <c r="AE2003" s="120" t="s">
        <v>487</v>
      </c>
      <c r="AF2003" s="123">
        <v>2780</v>
      </c>
      <c r="AG2003" s="123">
        <v>2780</v>
      </c>
      <c r="AH2003" s="120" t="s">
        <v>5912</v>
      </c>
      <c r="AI2003" s="123">
        <v>33762.050000000003</v>
      </c>
      <c r="AJ2003" s="123">
        <v>13497.95</v>
      </c>
      <c r="AK2003" s="123">
        <v>47260</v>
      </c>
      <c r="AL2003" s="123">
        <v>18237.95</v>
      </c>
      <c r="AM2003" s="123">
        <v>1535.05</v>
      </c>
      <c r="AN2003" s="123">
        <v>19773</v>
      </c>
      <c r="AO2003" s="123">
        <v>0</v>
      </c>
      <c r="AP2003" s="123">
        <v>0</v>
      </c>
      <c r="AQ2003" s="123">
        <v>0</v>
      </c>
      <c r="AR2003" s="120">
        <v>17</v>
      </c>
      <c r="AS2003" s="120"/>
      <c r="AT2003" s="107" t="str">
        <f>VLOOKUP(X2003:X4260,'[8]Asset Classification'!$J$3:$S$2325,10,0)</f>
        <v>Standard</v>
      </c>
      <c r="AU2003" s="120"/>
      <c r="AV2003" s="120"/>
      <c r="AW2003" s="120"/>
      <c r="AX2003" s="120" t="s">
        <v>544</v>
      </c>
      <c r="AY2003" s="120" t="s">
        <v>545</v>
      </c>
      <c r="AZ2003" s="120"/>
      <c r="BA2003" s="120"/>
      <c r="BB2003" s="126"/>
      <c r="BC2003" s="110"/>
      <c r="BD2003" s="111"/>
      <c r="BE2003" s="111"/>
      <c r="BF2003" s="112"/>
      <c r="BG2003" s="111"/>
      <c r="BH2003" s="113"/>
      <c r="BI2003" s="111"/>
      <c r="BJ2003" s="111"/>
      <c r="BK2003" s="114"/>
      <c r="BL2003" s="122"/>
    </row>
    <row r="2004" spans="1:64" s="125" customFormat="1" ht="14.55" customHeight="1" x14ac:dyDescent="0.3">
      <c r="A2004" s="120">
        <v>1999</v>
      </c>
      <c r="B2004" s="120" t="s">
        <v>5879</v>
      </c>
      <c r="C2004" s="120" t="s">
        <v>178</v>
      </c>
      <c r="D2004" s="120" t="s">
        <v>850</v>
      </c>
      <c r="E2004" s="120" t="s">
        <v>851</v>
      </c>
      <c r="F2004" s="120" t="s">
        <v>852</v>
      </c>
      <c r="G2004" s="120" t="s">
        <v>853</v>
      </c>
      <c r="H2004" s="120" t="s">
        <v>854</v>
      </c>
      <c r="I2004" s="120">
        <v>168143</v>
      </c>
      <c r="J2004" s="120" t="s">
        <v>854</v>
      </c>
      <c r="K2004" s="120">
        <v>168143</v>
      </c>
      <c r="L2004" s="120" t="s">
        <v>906</v>
      </c>
      <c r="M2004" s="120" t="s">
        <v>907</v>
      </c>
      <c r="N2004" s="120">
        <v>352716</v>
      </c>
      <c r="O2004" s="120" t="s">
        <v>2908</v>
      </c>
      <c r="P2004" s="120">
        <v>414348</v>
      </c>
      <c r="Q2004" s="120" t="s">
        <v>4052</v>
      </c>
      <c r="R2004" s="120" t="s">
        <v>255</v>
      </c>
      <c r="S2004" s="120" t="s">
        <v>4113</v>
      </c>
      <c r="T2004" s="120" t="s">
        <v>298</v>
      </c>
      <c r="U2004" s="120" t="s">
        <v>186</v>
      </c>
      <c r="V2004" s="120">
        <v>541</v>
      </c>
      <c r="W2004" s="120" t="s">
        <v>5880</v>
      </c>
      <c r="X2004" s="120">
        <v>353579792</v>
      </c>
      <c r="Y2004" s="120" t="s">
        <v>4114</v>
      </c>
      <c r="Z2004" s="120" t="s">
        <v>472</v>
      </c>
      <c r="AA2004" s="123">
        <v>52000</v>
      </c>
      <c r="AB2004" s="120" t="s">
        <v>548</v>
      </c>
      <c r="AC2004" s="120">
        <v>24</v>
      </c>
      <c r="AD2004" s="120" t="s">
        <v>190</v>
      </c>
      <c r="AE2004" s="120" t="s">
        <v>490</v>
      </c>
      <c r="AF2004" s="123">
        <v>2780</v>
      </c>
      <c r="AG2004" s="123">
        <v>2780</v>
      </c>
      <c r="AH2004" s="120" t="s">
        <v>5895</v>
      </c>
      <c r="AI2004" s="123">
        <v>33726.92</v>
      </c>
      <c r="AJ2004" s="123">
        <v>13533.08</v>
      </c>
      <c r="AK2004" s="123">
        <v>47260</v>
      </c>
      <c r="AL2004" s="123">
        <v>18273.080000000002</v>
      </c>
      <c r="AM2004" s="123">
        <v>1624.92</v>
      </c>
      <c r="AN2004" s="123">
        <v>19898</v>
      </c>
      <c r="AO2004" s="123">
        <v>0</v>
      </c>
      <c r="AP2004" s="123">
        <v>0</v>
      </c>
      <c r="AQ2004" s="123">
        <v>0</v>
      </c>
      <c r="AR2004" s="120">
        <v>17</v>
      </c>
      <c r="AS2004" s="120"/>
      <c r="AT2004" s="107" t="str">
        <f>VLOOKUP(X2004:X4261,'[8]Asset Classification'!$J$3:$S$2325,10,0)</f>
        <v>Standard</v>
      </c>
      <c r="AU2004" s="120"/>
      <c r="AV2004" s="120"/>
      <c r="AW2004" s="120"/>
      <c r="AX2004" s="120" t="s">
        <v>544</v>
      </c>
      <c r="AY2004" s="120" t="s">
        <v>545</v>
      </c>
      <c r="AZ2004" s="120"/>
      <c r="BA2004" s="120"/>
      <c r="BB2004" s="126"/>
      <c r="BC2004" s="110"/>
      <c r="BD2004" s="111"/>
      <c r="BE2004" s="111"/>
      <c r="BF2004" s="112"/>
      <c r="BG2004" s="111"/>
      <c r="BH2004" s="113"/>
      <c r="BI2004" s="111"/>
      <c r="BJ2004" s="111"/>
      <c r="BK2004" s="114"/>
      <c r="BL2004" s="122"/>
    </row>
    <row r="2005" spans="1:64" s="125" customFormat="1" ht="14.55" customHeight="1" x14ac:dyDescent="0.3">
      <c r="A2005" s="120">
        <v>2000</v>
      </c>
      <c r="B2005" s="120" t="s">
        <v>5879</v>
      </c>
      <c r="C2005" s="120" t="s">
        <v>178</v>
      </c>
      <c r="D2005" s="120" t="s">
        <v>850</v>
      </c>
      <c r="E2005" s="120" t="s">
        <v>851</v>
      </c>
      <c r="F2005" s="120" t="s">
        <v>852</v>
      </c>
      <c r="G2005" s="120" t="s">
        <v>853</v>
      </c>
      <c r="H2005" s="120" t="s">
        <v>854</v>
      </c>
      <c r="I2005" s="120">
        <v>176391</v>
      </c>
      <c r="J2005" s="120" t="s">
        <v>889</v>
      </c>
      <c r="K2005" s="120">
        <v>176391</v>
      </c>
      <c r="L2005" s="120" t="s">
        <v>855</v>
      </c>
      <c r="M2005" s="120" t="s">
        <v>856</v>
      </c>
      <c r="N2005" s="120">
        <v>394917</v>
      </c>
      <c r="O2005" s="120" t="s">
        <v>2908</v>
      </c>
      <c r="P2005" s="120">
        <v>606382</v>
      </c>
      <c r="Q2005" s="120" t="s">
        <v>2909</v>
      </c>
      <c r="R2005" s="120" t="s">
        <v>437</v>
      </c>
      <c r="S2005" s="120" t="s">
        <v>2910</v>
      </c>
      <c r="T2005" s="120" t="s">
        <v>185</v>
      </c>
      <c r="U2005" s="120" t="s">
        <v>186</v>
      </c>
      <c r="V2005" s="120">
        <v>541</v>
      </c>
      <c r="W2005" s="120" t="s">
        <v>5880</v>
      </c>
      <c r="X2005" s="120">
        <v>353597344</v>
      </c>
      <c r="Y2005" s="120" t="s">
        <v>4115</v>
      </c>
      <c r="Z2005" s="120" t="s">
        <v>472</v>
      </c>
      <c r="AA2005" s="123">
        <v>30000</v>
      </c>
      <c r="AB2005" s="120" t="s">
        <v>548</v>
      </c>
      <c r="AC2005" s="120">
        <v>18</v>
      </c>
      <c r="AD2005" s="120" t="s">
        <v>276</v>
      </c>
      <c r="AE2005" s="120" t="s">
        <v>490</v>
      </c>
      <c r="AF2005" s="123">
        <v>2020</v>
      </c>
      <c r="AG2005" s="123">
        <v>2020</v>
      </c>
      <c r="AH2005" s="120" t="s">
        <v>5895</v>
      </c>
      <c r="AI2005" s="123">
        <v>27825.25</v>
      </c>
      <c r="AJ2005" s="123">
        <v>6514.75</v>
      </c>
      <c r="AK2005" s="123">
        <v>34340</v>
      </c>
      <c r="AL2005" s="123">
        <v>2174.75</v>
      </c>
      <c r="AM2005" s="123">
        <v>52.25</v>
      </c>
      <c r="AN2005" s="123">
        <v>2227</v>
      </c>
      <c r="AO2005" s="123">
        <v>0</v>
      </c>
      <c r="AP2005" s="123">
        <v>0</v>
      </c>
      <c r="AQ2005" s="123">
        <v>0</v>
      </c>
      <c r="AR2005" s="120">
        <v>17</v>
      </c>
      <c r="AS2005" s="120"/>
      <c r="AT2005" s="107" t="str">
        <f>VLOOKUP(X2005:X4262,'[8]Asset Classification'!$J$3:$S$2325,10,0)</f>
        <v>Standard</v>
      </c>
      <c r="AU2005" s="120"/>
      <c r="AV2005" s="120"/>
      <c r="AW2005" s="120"/>
      <c r="AX2005" s="120" t="s">
        <v>544</v>
      </c>
      <c r="AY2005" s="120" t="s">
        <v>545</v>
      </c>
      <c r="AZ2005" s="120"/>
      <c r="BA2005" s="120"/>
      <c r="BB2005" s="126"/>
      <c r="BC2005" s="110"/>
      <c r="BD2005" s="111"/>
      <c r="BE2005" s="111"/>
      <c r="BF2005" s="112"/>
      <c r="BG2005" s="111"/>
      <c r="BH2005" s="113"/>
      <c r="BI2005" s="111"/>
      <c r="BJ2005" s="111"/>
      <c r="BK2005" s="114"/>
      <c r="BL2005" s="122"/>
    </row>
    <row r="2006" spans="1:64" s="125" customFormat="1" ht="14.55" customHeight="1" x14ac:dyDescent="0.3">
      <c r="A2006" s="120">
        <v>2001</v>
      </c>
      <c r="B2006" s="120" t="s">
        <v>5879</v>
      </c>
      <c r="C2006" s="120" t="s">
        <v>178</v>
      </c>
      <c r="D2006" s="120" t="s">
        <v>850</v>
      </c>
      <c r="E2006" s="120" t="s">
        <v>851</v>
      </c>
      <c r="F2006" s="120" t="s">
        <v>852</v>
      </c>
      <c r="G2006" s="120" t="s">
        <v>853</v>
      </c>
      <c r="H2006" s="120" t="s">
        <v>854</v>
      </c>
      <c r="I2006" s="120">
        <v>40668</v>
      </c>
      <c r="J2006" s="120" t="s">
        <v>854</v>
      </c>
      <c r="K2006" s="120">
        <v>40668</v>
      </c>
      <c r="L2006" s="120" t="s">
        <v>916</v>
      </c>
      <c r="M2006" s="120" t="s">
        <v>917</v>
      </c>
      <c r="N2006" s="120">
        <v>62955</v>
      </c>
      <c r="O2006" s="120" t="s">
        <v>1189</v>
      </c>
      <c r="P2006" s="120">
        <v>91427</v>
      </c>
      <c r="Q2006" s="120" t="s">
        <v>3654</v>
      </c>
      <c r="R2006" s="120" t="s">
        <v>255</v>
      </c>
      <c r="S2006" s="120" t="s">
        <v>4118</v>
      </c>
      <c r="T2006" s="120" t="s">
        <v>185</v>
      </c>
      <c r="U2006" s="120" t="s">
        <v>186</v>
      </c>
      <c r="V2006" s="120">
        <v>541</v>
      </c>
      <c r="W2006" s="120" t="s">
        <v>5880</v>
      </c>
      <c r="X2006" s="120">
        <v>353625659</v>
      </c>
      <c r="Y2006" s="120" t="s">
        <v>4119</v>
      </c>
      <c r="Z2006" s="120" t="s">
        <v>436</v>
      </c>
      <c r="AA2006" s="123">
        <v>52000</v>
      </c>
      <c r="AB2006" s="120" t="s">
        <v>189</v>
      </c>
      <c r="AC2006" s="120">
        <v>24</v>
      </c>
      <c r="AD2006" s="120" t="s">
        <v>190</v>
      </c>
      <c r="AE2006" s="120" t="s">
        <v>483</v>
      </c>
      <c r="AF2006" s="123">
        <v>2780</v>
      </c>
      <c r="AG2006" s="123">
        <v>2780</v>
      </c>
      <c r="AH2006" s="120" t="s">
        <v>5912</v>
      </c>
      <c r="AI2006" s="123">
        <v>30945.45</v>
      </c>
      <c r="AJ2006" s="123">
        <v>13534.55</v>
      </c>
      <c r="AK2006" s="123">
        <v>44480</v>
      </c>
      <c r="AL2006" s="123">
        <v>21054.55</v>
      </c>
      <c r="AM2006" s="123">
        <v>2034.45</v>
      </c>
      <c r="AN2006" s="123">
        <v>23089</v>
      </c>
      <c r="AO2006" s="123">
        <v>0</v>
      </c>
      <c r="AP2006" s="123">
        <v>0</v>
      </c>
      <c r="AQ2006" s="123">
        <v>0</v>
      </c>
      <c r="AR2006" s="120">
        <v>16</v>
      </c>
      <c r="AS2006" s="120"/>
      <c r="AT2006" s="107" t="str">
        <f>VLOOKUP(X2006:X4263,'[8]Asset Classification'!$J$3:$S$2325,10,0)</f>
        <v>Standard</v>
      </c>
      <c r="AU2006" s="120"/>
      <c r="AV2006" s="120"/>
      <c r="AW2006" s="120"/>
      <c r="AX2006" s="120" t="s">
        <v>544</v>
      </c>
      <c r="AY2006" s="120" t="s">
        <v>545</v>
      </c>
      <c r="AZ2006" s="120"/>
      <c r="BA2006" s="120"/>
      <c r="BB2006" s="126"/>
      <c r="BC2006" s="110"/>
      <c r="BD2006" s="111"/>
      <c r="BE2006" s="111"/>
      <c r="BF2006" s="112"/>
      <c r="BG2006" s="111"/>
      <c r="BH2006" s="113"/>
      <c r="BI2006" s="111"/>
      <c r="BJ2006" s="111"/>
      <c r="BK2006" s="114"/>
      <c r="BL2006" s="122"/>
    </row>
    <row r="2007" spans="1:64" s="125" customFormat="1" ht="14.55" customHeight="1" x14ac:dyDescent="0.3">
      <c r="A2007" s="120">
        <v>2002</v>
      </c>
      <c r="B2007" s="120" t="s">
        <v>5879</v>
      </c>
      <c r="C2007" s="120" t="s">
        <v>178</v>
      </c>
      <c r="D2007" s="120" t="s">
        <v>850</v>
      </c>
      <c r="E2007" s="120" t="s">
        <v>851</v>
      </c>
      <c r="F2007" s="120" t="s">
        <v>852</v>
      </c>
      <c r="G2007" s="120" t="s">
        <v>853</v>
      </c>
      <c r="H2007" s="120" t="s">
        <v>854</v>
      </c>
      <c r="I2007" s="120">
        <v>176391</v>
      </c>
      <c r="J2007" s="120" t="s">
        <v>889</v>
      </c>
      <c r="K2007" s="120">
        <v>176391</v>
      </c>
      <c r="L2007" s="120" t="s">
        <v>1545</v>
      </c>
      <c r="M2007" s="120" t="s">
        <v>1546</v>
      </c>
      <c r="N2007" s="120">
        <v>417572</v>
      </c>
      <c r="O2007" s="120" t="s">
        <v>2074</v>
      </c>
      <c r="P2007" s="120">
        <v>478093</v>
      </c>
      <c r="Q2007" s="120" t="s">
        <v>2075</v>
      </c>
      <c r="R2007" s="120" t="s">
        <v>255</v>
      </c>
      <c r="S2007" s="120" t="s">
        <v>4132</v>
      </c>
      <c r="T2007" s="120" t="s">
        <v>185</v>
      </c>
      <c r="U2007" s="120" t="s">
        <v>186</v>
      </c>
      <c r="V2007" s="120">
        <v>0</v>
      </c>
      <c r="W2007" s="120" t="s">
        <v>221</v>
      </c>
      <c r="X2007" s="120">
        <v>353676400</v>
      </c>
      <c r="Y2007" s="120" t="s">
        <v>4133</v>
      </c>
      <c r="Z2007" s="120" t="s">
        <v>835</v>
      </c>
      <c r="AA2007" s="123">
        <v>52000</v>
      </c>
      <c r="AB2007" s="120" t="s">
        <v>548</v>
      </c>
      <c r="AC2007" s="120">
        <v>24</v>
      </c>
      <c r="AD2007" s="120" t="s">
        <v>190</v>
      </c>
      <c r="AE2007" s="120" t="s">
        <v>334</v>
      </c>
      <c r="AF2007" s="123">
        <v>2780</v>
      </c>
      <c r="AG2007" s="123">
        <v>2780</v>
      </c>
      <c r="AH2007" s="120" t="s">
        <v>5911</v>
      </c>
      <c r="AI2007" s="123">
        <v>24695.06</v>
      </c>
      <c r="AJ2007" s="123">
        <v>11444.94</v>
      </c>
      <c r="AK2007" s="123">
        <v>36140</v>
      </c>
      <c r="AL2007" s="123">
        <v>27304.94</v>
      </c>
      <c r="AM2007" s="123">
        <v>3634.06</v>
      </c>
      <c r="AN2007" s="123">
        <v>30939</v>
      </c>
      <c r="AO2007" s="123">
        <v>0</v>
      </c>
      <c r="AP2007" s="123">
        <v>0</v>
      </c>
      <c r="AQ2007" s="123">
        <v>0</v>
      </c>
      <c r="AR2007" s="120">
        <v>13</v>
      </c>
      <c r="AS2007" s="120"/>
      <c r="AT2007" s="107" t="str">
        <f>VLOOKUP(X2007:X4264,'[8]Asset Classification'!$J$3:$S$2325,10,0)</f>
        <v>Standard</v>
      </c>
      <c r="AU2007" s="120"/>
      <c r="AV2007" s="120"/>
      <c r="AW2007" s="120"/>
      <c r="AX2007" s="120" t="s">
        <v>544</v>
      </c>
      <c r="AY2007" s="120" t="s">
        <v>545</v>
      </c>
      <c r="AZ2007" s="120"/>
      <c r="BA2007" s="120"/>
      <c r="BB2007" s="126"/>
      <c r="BC2007" s="110"/>
      <c r="BD2007" s="111"/>
      <c r="BE2007" s="111"/>
      <c r="BF2007" s="112"/>
      <c r="BG2007" s="111"/>
      <c r="BH2007" s="113"/>
      <c r="BI2007" s="111"/>
      <c r="BJ2007" s="111"/>
      <c r="BK2007" s="114"/>
      <c r="BL2007" s="122"/>
    </row>
    <row r="2008" spans="1:64" s="125" customFormat="1" ht="14.55" customHeight="1" x14ac:dyDescent="0.3">
      <c r="A2008" s="120">
        <v>2003</v>
      </c>
      <c r="B2008" s="120" t="s">
        <v>5879</v>
      </c>
      <c r="C2008" s="120" t="s">
        <v>178</v>
      </c>
      <c r="D2008" s="120" t="s">
        <v>850</v>
      </c>
      <c r="E2008" s="120" t="s">
        <v>851</v>
      </c>
      <c r="F2008" s="120" t="s">
        <v>852</v>
      </c>
      <c r="G2008" s="120" t="s">
        <v>853</v>
      </c>
      <c r="H2008" s="120" t="s">
        <v>854</v>
      </c>
      <c r="I2008" s="120">
        <v>40671</v>
      </c>
      <c r="J2008" s="120" t="s">
        <v>1132</v>
      </c>
      <c r="K2008" s="120">
        <v>40671</v>
      </c>
      <c r="L2008" s="120" t="s">
        <v>890</v>
      </c>
      <c r="M2008" s="120" t="s">
        <v>891</v>
      </c>
      <c r="N2008" s="120">
        <v>62883</v>
      </c>
      <c r="O2008" s="120" t="s">
        <v>930</v>
      </c>
      <c r="P2008" s="120">
        <v>91362</v>
      </c>
      <c r="Q2008" s="120" t="s">
        <v>931</v>
      </c>
      <c r="R2008" s="120" t="s">
        <v>255</v>
      </c>
      <c r="S2008" s="120" t="s">
        <v>4197</v>
      </c>
      <c r="T2008" s="120" t="s">
        <v>185</v>
      </c>
      <c r="U2008" s="120" t="s">
        <v>181</v>
      </c>
      <c r="V2008" s="120">
        <v>0</v>
      </c>
      <c r="W2008" s="120" t="s">
        <v>5904</v>
      </c>
      <c r="X2008" s="120">
        <v>353676433</v>
      </c>
      <c r="Y2008" s="120" t="s">
        <v>4198</v>
      </c>
      <c r="Z2008" s="120" t="s">
        <v>597</v>
      </c>
      <c r="AA2008" s="123">
        <v>28000</v>
      </c>
      <c r="AB2008" s="120" t="s">
        <v>548</v>
      </c>
      <c r="AC2008" s="120">
        <v>18</v>
      </c>
      <c r="AD2008" s="120" t="s">
        <v>195</v>
      </c>
      <c r="AE2008" s="120" t="s">
        <v>444</v>
      </c>
      <c r="AF2008" s="123">
        <v>1880</v>
      </c>
      <c r="AG2008" s="123">
        <v>1880</v>
      </c>
      <c r="AH2008" s="120" t="s">
        <v>5917</v>
      </c>
      <c r="AI2008" s="123">
        <v>17374.34</v>
      </c>
      <c r="AJ2008" s="123">
        <v>5185.66</v>
      </c>
      <c r="AK2008" s="123">
        <v>22560</v>
      </c>
      <c r="AL2008" s="123">
        <v>10625.66</v>
      </c>
      <c r="AM2008" s="123">
        <v>802.34</v>
      </c>
      <c r="AN2008" s="123">
        <v>11428</v>
      </c>
      <c r="AO2008" s="123">
        <v>0</v>
      </c>
      <c r="AP2008" s="123">
        <v>0</v>
      </c>
      <c r="AQ2008" s="123">
        <v>0</v>
      </c>
      <c r="AR2008" s="120">
        <v>12</v>
      </c>
      <c r="AS2008" s="120"/>
      <c r="AT2008" s="107" t="str">
        <f>VLOOKUP(X2008:X4265,'[8]Asset Classification'!$J$3:$S$2325,10,0)</f>
        <v>Standard</v>
      </c>
      <c r="AU2008" s="120"/>
      <c r="AV2008" s="120"/>
      <c r="AW2008" s="120"/>
      <c r="AX2008" s="120" t="s">
        <v>544</v>
      </c>
      <c r="AY2008" s="120" t="s">
        <v>545</v>
      </c>
      <c r="AZ2008" s="120"/>
      <c r="BA2008" s="120"/>
      <c r="BB2008" s="126"/>
      <c r="BC2008" s="110"/>
      <c r="BD2008" s="111"/>
      <c r="BE2008" s="111"/>
      <c r="BF2008" s="112"/>
      <c r="BG2008" s="111"/>
      <c r="BH2008" s="113"/>
      <c r="BI2008" s="111"/>
      <c r="BJ2008" s="111"/>
      <c r="BK2008" s="114"/>
      <c r="BL2008" s="122"/>
    </row>
    <row r="2009" spans="1:64" s="125" customFormat="1" ht="14.55" customHeight="1" x14ac:dyDescent="0.3">
      <c r="A2009" s="120">
        <v>2004</v>
      </c>
      <c r="B2009" s="120" t="s">
        <v>5879</v>
      </c>
      <c r="C2009" s="120" t="s">
        <v>178</v>
      </c>
      <c r="D2009" s="120" t="s">
        <v>850</v>
      </c>
      <c r="E2009" s="120" t="s">
        <v>851</v>
      </c>
      <c r="F2009" s="120" t="s">
        <v>852</v>
      </c>
      <c r="G2009" s="120" t="s">
        <v>853</v>
      </c>
      <c r="H2009" s="120" t="s">
        <v>854</v>
      </c>
      <c r="I2009" s="120">
        <v>40714</v>
      </c>
      <c r="J2009" s="120" t="s">
        <v>1081</v>
      </c>
      <c r="K2009" s="120">
        <v>40714</v>
      </c>
      <c r="L2009" s="120" t="s">
        <v>916</v>
      </c>
      <c r="M2009" s="120" t="s">
        <v>917</v>
      </c>
      <c r="N2009" s="120">
        <v>305078</v>
      </c>
      <c r="O2009" s="120" t="s">
        <v>2743</v>
      </c>
      <c r="P2009" s="120">
        <v>587027</v>
      </c>
      <c r="Q2009" s="120" t="s">
        <v>2744</v>
      </c>
      <c r="R2009" s="120" t="s">
        <v>255</v>
      </c>
      <c r="S2009" s="120" t="s">
        <v>4435</v>
      </c>
      <c r="T2009" s="120" t="s">
        <v>185</v>
      </c>
      <c r="U2009" s="120" t="s">
        <v>186</v>
      </c>
      <c r="V2009" s="120">
        <v>0</v>
      </c>
      <c r="W2009" s="120" t="s">
        <v>5880</v>
      </c>
      <c r="X2009" s="120">
        <v>353676580</v>
      </c>
      <c r="Y2009" s="120" t="s">
        <v>4436</v>
      </c>
      <c r="Z2009" s="120" t="s">
        <v>825</v>
      </c>
      <c r="AA2009" s="123">
        <v>35000</v>
      </c>
      <c r="AB2009" s="120" t="s">
        <v>194</v>
      </c>
      <c r="AC2009" s="120">
        <v>24</v>
      </c>
      <c r="AD2009" s="120" t="s">
        <v>190</v>
      </c>
      <c r="AE2009" s="120" t="s">
        <v>520</v>
      </c>
      <c r="AF2009" s="123">
        <v>1870</v>
      </c>
      <c r="AG2009" s="123">
        <v>1870</v>
      </c>
      <c r="AH2009" s="120" t="s">
        <v>5913</v>
      </c>
      <c r="AI2009" s="123">
        <v>15703.58</v>
      </c>
      <c r="AJ2009" s="123">
        <v>9006.42</v>
      </c>
      <c r="AK2009" s="123">
        <v>24710</v>
      </c>
      <c r="AL2009" s="123">
        <v>19296.419999999998</v>
      </c>
      <c r="AM2009" s="123">
        <v>1462.58</v>
      </c>
      <c r="AN2009" s="123">
        <v>20759</v>
      </c>
      <c r="AO2009" s="123">
        <v>0</v>
      </c>
      <c r="AP2009" s="123">
        <v>0</v>
      </c>
      <c r="AQ2009" s="123">
        <v>0</v>
      </c>
      <c r="AR2009" s="120">
        <v>13</v>
      </c>
      <c r="AS2009" s="120"/>
      <c r="AT2009" s="107" t="str">
        <f>VLOOKUP(X2009:X4266,'[8]Asset Classification'!$J$3:$S$2325,10,0)</f>
        <v>151-180</v>
      </c>
      <c r="AU2009" s="120"/>
      <c r="AV2009" s="120"/>
      <c r="AW2009" s="120"/>
      <c r="AX2009" s="120" t="s">
        <v>544</v>
      </c>
      <c r="AY2009" s="120" t="s">
        <v>545</v>
      </c>
      <c r="AZ2009" s="120"/>
      <c r="BA2009" s="120"/>
      <c r="BB2009" s="126"/>
      <c r="BC2009" s="110"/>
      <c r="BD2009" s="111"/>
      <c r="BE2009" s="111"/>
      <c r="BF2009" s="112"/>
      <c r="BG2009" s="111"/>
      <c r="BH2009" s="113"/>
      <c r="BI2009" s="111"/>
      <c r="BJ2009" s="111"/>
      <c r="BK2009" s="114"/>
      <c r="BL2009" s="122"/>
    </row>
    <row r="2010" spans="1:64" s="125" customFormat="1" ht="14.55" customHeight="1" x14ac:dyDescent="0.3">
      <c r="A2010" s="120">
        <v>2005</v>
      </c>
      <c r="B2010" s="120" t="s">
        <v>5879</v>
      </c>
      <c r="C2010" s="120" t="s">
        <v>178</v>
      </c>
      <c r="D2010" s="120" t="s">
        <v>850</v>
      </c>
      <c r="E2010" s="120" t="s">
        <v>851</v>
      </c>
      <c r="F2010" s="120" t="s">
        <v>852</v>
      </c>
      <c r="G2010" s="120" t="s">
        <v>853</v>
      </c>
      <c r="H2010" s="120" t="s">
        <v>854</v>
      </c>
      <c r="I2010" s="120">
        <v>40735</v>
      </c>
      <c r="J2010" s="120" t="s">
        <v>915</v>
      </c>
      <c r="K2010" s="120">
        <v>40735</v>
      </c>
      <c r="L2010" s="120" t="s">
        <v>916</v>
      </c>
      <c r="M2010" s="120" t="s">
        <v>917</v>
      </c>
      <c r="N2010" s="120">
        <v>62893</v>
      </c>
      <c r="O2010" s="120" t="s">
        <v>2359</v>
      </c>
      <c r="P2010" s="120">
        <v>478065</v>
      </c>
      <c r="Q2010" s="120" t="s">
        <v>2360</v>
      </c>
      <c r="R2010" s="120" t="s">
        <v>255</v>
      </c>
      <c r="S2010" s="120" t="s">
        <v>4509</v>
      </c>
      <c r="T2010" s="120" t="s">
        <v>185</v>
      </c>
      <c r="U2010" s="120" t="s">
        <v>186</v>
      </c>
      <c r="V2010" s="120">
        <v>0</v>
      </c>
      <c r="W2010" s="120" t="s">
        <v>5880</v>
      </c>
      <c r="X2010" s="120">
        <v>353676624</v>
      </c>
      <c r="Y2010" s="120" t="s">
        <v>2958</v>
      </c>
      <c r="Z2010" s="120" t="s">
        <v>825</v>
      </c>
      <c r="AA2010" s="123">
        <v>38000</v>
      </c>
      <c r="AB2010" s="120" t="s">
        <v>194</v>
      </c>
      <c r="AC2010" s="120">
        <v>24</v>
      </c>
      <c r="AD2010" s="120" t="s">
        <v>190</v>
      </c>
      <c r="AE2010" s="120" t="s">
        <v>499</v>
      </c>
      <c r="AF2010" s="123">
        <v>2030</v>
      </c>
      <c r="AG2010" s="123">
        <v>2030</v>
      </c>
      <c r="AH2010" s="120" t="s">
        <v>5911</v>
      </c>
      <c r="AI2010" s="123">
        <v>17675.12</v>
      </c>
      <c r="AJ2010" s="123">
        <v>8714.8799999999992</v>
      </c>
      <c r="AK2010" s="123">
        <v>26390</v>
      </c>
      <c r="AL2010" s="123">
        <v>20324.88</v>
      </c>
      <c r="AM2010" s="123">
        <v>2644.12</v>
      </c>
      <c r="AN2010" s="123">
        <v>22969</v>
      </c>
      <c r="AO2010" s="123">
        <v>0</v>
      </c>
      <c r="AP2010" s="123">
        <v>0</v>
      </c>
      <c r="AQ2010" s="123">
        <v>0</v>
      </c>
      <c r="AR2010" s="120">
        <v>13</v>
      </c>
      <c r="AS2010" s="120"/>
      <c r="AT2010" s="107" t="str">
        <f>VLOOKUP(X2010:X4267,'[8]Asset Classification'!$J$3:$S$2325,10,0)</f>
        <v>Standard</v>
      </c>
      <c r="AU2010" s="120"/>
      <c r="AV2010" s="120"/>
      <c r="AW2010" s="120"/>
      <c r="AX2010" s="120" t="s">
        <v>544</v>
      </c>
      <c r="AY2010" s="120" t="s">
        <v>545</v>
      </c>
      <c r="AZ2010" s="120"/>
      <c r="BA2010" s="120"/>
      <c r="BB2010" s="126"/>
      <c r="BC2010" s="110"/>
      <c r="BD2010" s="111"/>
      <c r="BE2010" s="111"/>
      <c r="BF2010" s="112"/>
      <c r="BG2010" s="111"/>
      <c r="BH2010" s="113"/>
      <c r="BI2010" s="111"/>
      <c r="BJ2010" s="111"/>
      <c r="BK2010" s="114"/>
      <c r="BL2010" s="122"/>
    </row>
    <row r="2011" spans="1:64" s="125" customFormat="1" ht="14.55" customHeight="1" x14ac:dyDescent="0.3">
      <c r="A2011" s="120">
        <v>2006</v>
      </c>
      <c r="B2011" s="120" t="s">
        <v>5879</v>
      </c>
      <c r="C2011" s="120" t="s">
        <v>178</v>
      </c>
      <c r="D2011" s="120" t="s">
        <v>850</v>
      </c>
      <c r="E2011" s="120" t="s">
        <v>851</v>
      </c>
      <c r="F2011" s="120" t="s">
        <v>852</v>
      </c>
      <c r="G2011" s="120" t="s">
        <v>853</v>
      </c>
      <c r="H2011" s="120" t="s">
        <v>854</v>
      </c>
      <c r="I2011" s="120">
        <v>176391</v>
      </c>
      <c r="J2011" s="120" t="s">
        <v>889</v>
      </c>
      <c r="K2011" s="120">
        <v>176391</v>
      </c>
      <c r="L2011" s="120" t="s">
        <v>890</v>
      </c>
      <c r="M2011" s="120" t="s">
        <v>891</v>
      </c>
      <c r="N2011" s="120">
        <v>62848</v>
      </c>
      <c r="O2011" s="120" t="s">
        <v>1855</v>
      </c>
      <c r="P2011" s="120">
        <v>492065</v>
      </c>
      <c r="Q2011" s="120" t="s">
        <v>1856</v>
      </c>
      <c r="R2011" s="120" t="s">
        <v>255</v>
      </c>
      <c r="S2011" s="120" t="s">
        <v>4510</v>
      </c>
      <c r="T2011" s="120" t="s">
        <v>185</v>
      </c>
      <c r="U2011" s="120" t="s">
        <v>186</v>
      </c>
      <c r="V2011" s="120">
        <v>0</v>
      </c>
      <c r="W2011" s="120" t="s">
        <v>5880</v>
      </c>
      <c r="X2011" s="120">
        <v>353676627</v>
      </c>
      <c r="Y2011" s="120" t="s">
        <v>4511</v>
      </c>
      <c r="Z2011" s="120" t="s">
        <v>484</v>
      </c>
      <c r="AA2011" s="123">
        <v>33000</v>
      </c>
      <c r="AB2011" s="120" t="s">
        <v>194</v>
      </c>
      <c r="AC2011" s="120">
        <v>24</v>
      </c>
      <c r="AD2011" s="120" t="s">
        <v>190</v>
      </c>
      <c r="AE2011" s="120" t="s">
        <v>501</v>
      </c>
      <c r="AF2011" s="123">
        <v>1760</v>
      </c>
      <c r="AG2011" s="123">
        <v>1760</v>
      </c>
      <c r="AH2011" s="120" t="s">
        <v>5919</v>
      </c>
      <c r="AI2011" s="123">
        <v>18422.169999999998</v>
      </c>
      <c r="AJ2011" s="123">
        <v>7977.83</v>
      </c>
      <c r="AK2011" s="123">
        <v>26400</v>
      </c>
      <c r="AL2011" s="123">
        <v>14577.83</v>
      </c>
      <c r="AM2011" s="123">
        <v>1554.17</v>
      </c>
      <c r="AN2011" s="123">
        <v>16132</v>
      </c>
      <c r="AO2011" s="123">
        <v>0</v>
      </c>
      <c r="AP2011" s="123">
        <v>0</v>
      </c>
      <c r="AQ2011" s="123">
        <v>0</v>
      </c>
      <c r="AR2011" s="120">
        <v>15</v>
      </c>
      <c r="AS2011" s="120"/>
      <c r="AT2011" s="107" t="str">
        <f>VLOOKUP(X2011:X4268,'[8]Asset Classification'!$J$3:$S$2325,10,0)</f>
        <v>Standard</v>
      </c>
      <c r="AU2011" s="120"/>
      <c r="AV2011" s="120"/>
      <c r="AW2011" s="120"/>
      <c r="AX2011" s="120" t="s">
        <v>544</v>
      </c>
      <c r="AY2011" s="120" t="s">
        <v>545</v>
      </c>
      <c r="AZ2011" s="120"/>
      <c r="BA2011" s="120"/>
      <c r="BB2011" s="126"/>
      <c r="BC2011" s="110"/>
      <c r="BD2011" s="111"/>
      <c r="BE2011" s="111"/>
      <c r="BF2011" s="112"/>
      <c r="BG2011" s="111"/>
      <c r="BH2011" s="113"/>
      <c r="BI2011" s="111"/>
      <c r="BJ2011" s="111"/>
      <c r="BK2011" s="114"/>
      <c r="BL2011" s="122"/>
    </row>
    <row r="2012" spans="1:64" s="125" customFormat="1" ht="14.55" customHeight="1" x14ac:dyDescent="0.3">
      <c r="A2012" s="120">
        <v>2007</v>
      </c>
      <c r="B2012" s="120" t="s">
        <v>5879</v>
      </c>
      <c r="C2012" s="120" t="s">
        <v>178</v>
      </c>
      <c r="D2012" s="120" t="s">
        <v>850</v>
      </c>
      <c r="E2012" s="120" t="s">
        <v>851</v>
      </c>
      <c r="F2012" s="120" t="s">
        <v>852</v>
      </c>
      <c r="G2012" s="120" t="s">
        <v>853</v>
      </c>
      <c r="H2012" s="120" t="s">
        <v>854</v>
      </c>
      <c r="I2012" s="120">
        <v>40668</v>
      </c>
      <c r="J2012" s="120" t="s">
        <v>854</v>
      </c>
      <c r="K2012" s="120">
        <v>40668</v>
      </c>
      <c r="L2012" s="120" t="s">
        <v>1187</v>
      </c>
      <c r="M2012" s="120" t="s">
        <v>1188</v>
      </c>
      <c r="N2012" s="120">
        <v>62902</v>
      </c>
      <c r="O2012" s="120" t="s">
        <v>1855</v>
      </c>
      <c r="P2012" s="120">
        <v>492065</v>
      </c>
      <c r="Q2012" s="120" t="s">
        <v>1856</v>
      </c>
      <c r="R2012" s="120" t="s">
        <v>255</v>
      </c>
      <c r="S2012" s="120" t="s">
        <v>4516</v>
      </c>
      <c r="T2012" s="120" t="s">
        <v>185</v>
      </c>
      <c r="U2012" s="120" t="s">
        <v>186</v>
      </c>
      <c r="V2012" s="120">
        <v>0</v>
      </c>
      <c r="W2012" s="120" t="s">
        <v>5880</v>
      </c>
      <c r="X2012" s="120">
        <v>353676630</v>
      </c>
      <c r="Y2012" s="120" t="s">
        <v>4517</v>
      </c>
      <c r="Z2012" s="120" t="s">
        <v>484</v>
      </c>
      <c r="AA2012" s="123">
        <v>42000</v>
      </c>
      <c r="AB2012" s="120" t="s">
        <v>194</v>
      </c>
      <c r="AC2012" s="120">
        <v>24</v>
      </c>
      <c r="AD2012" s="120" t="s">
        <v>190</v>
      </c>
      <c r="AE2012" s="120" t="s">
        <v>501</v>
      </c>
      <c r="AF2012" s="123">
        <v>2240</v>
      </c>
      <c r="AG2012" s="123">
        <v>2240</v>
      </c>
      <c r="AH2012" s="120" t="s">
        <v>5913</v>
      </c>
      <c r="AI2012" s="123">
        <v>23446.37</v>
      </c>
      <c r="AJ2012" s="123">
        <v>10153.629999999999</v>
      </c>
      <c r="AK2012" s="123">
        <v>33600</v>
      </c>
      <c r="AL2012" s="123">
        <v>18553.63</v>
      </c>
      <c r="AM2012" s="123">
        <v>1978.37</v>
      </c>
      <c r="AN2012" s="123">
        <v>20532</v>
      </c>
      <c r="AO2012" s="123">
        <v>0</v>
      </c>
      <c r="AP2012" s="123">
        <v>0</v>
      </c>
      <c r="AQ2012" s="123">
        <v>0</v>
      </c>
      <c r="AR2012" s="120">
        <v>15</v>
      </c>
      <c r="AS2012" s="120"/>
      <c r="AT2012" s="107" t="str">
        <f>VLOOKUP(X2012:X4269,'[8]Asset Classification'!$J$3:$S$2325,10,0)</f>
        <v>Standard</v>
      </c>
      <c r="AU2012" s="120"/>
      <c r="AV2012" s="120"/>
      <c r="AW2012" s="120"/>
      <c r="AX2012" s="120" t="s">
        <v>544</v>
      </c>
      <c r="AY2012" s="120" t="s">
        <v>545</v>
      </c>
      <c r="AZ2012" s="120"/>
      <c r="BA2012" s="120"/>
      <c r="BB2012" s="126"/>
      <c r="BC2012" s="110"/>
      <c r="BD2012" s="111"/>
      <c r="BE2012" s="111"/>
      <c r="BF2012" s="112"/>
      <c r="BG2012" s="111"/>
      <c r="BH2012" s="113"/>
      <c r="BI2012" s="111"/>
      <c r="BJ2012" s="111"/>
      <c r="BK2012" s="114"/>
      <c r="BL2012" s="122"/>
    </row>
    <row r="2013" spans="1:64" s="125" customFormat="1" ht="14.55" customHeight="1" x14ac:dyDescent="0.3">
      <c r="A2013" s="120">
        <v>2008</v>
      </c>
      <c r="B2013" s="120" t="s">
        <v>5879</v>
      </c>
      <c r="C2013" s="120" t="s">
        <v>178</v>
      </c>
      <c r="D2013" s="120" t="s">
        <v>850</v>
      </c>
      <c r="E2013" s="120" t="s">
        <v>851</v>
      </c>
      <c r="F2013" s="120" t="s">
        <v>852</v>
      </c>
      <c r="G2013" s="120" t="s">
        <v>853</v>
      </c>
      <c r="H2013" s="120" t="s">
        <v>854</v>
      </c>
      <c r="I2013" s="120">
        <v>176391</v>
      </c>
      <c r="J2013" s="120" t="s">
        <v>889</v>
      </c>
      <c r="K2013" s="120">
        <v>176391</v>
      </c>
      <c r="L2013" s="120" t="s">
        <v>1545</v>
      </c>
      <c r="M2013" s="120" t="s">
        <v>1546</v>
      </c>
      <c r="N2013" s="120">
        <v>417572</v>
      </c>
      <c r="O2013" s="120" t="s">
        <v>2594</v>
      </c>
      <c r="P2013" s="120">
        <v>91519</v>
      </c>
      <c r="Q2013" s="120" t="s">
        <v>2595</v>
      </c>
      <c r="R2013" s="120" t="s">
        <v>255</v>
      </c>
      <c r="S2013" s="120" t="s">
        <v>4520</v>
      </c>
      <c r="T2013" s="120" t="s">
        <v>185</v>
      </c>
      <c r="U2013" s="120" t="s">
        <v>645</v>
      </c>
      <c r="V2013" s="120">
        <v>0</v>
      </c>
      <c r="W2013" s="120" t="s">
        <v>5123</v>
      </c>
      <c r="X2013" s="120">
        <v>353676634</v>
      </c>
      <c r="Y2013" s="120" t="s">
        <v>4521</v>
      </c>
      <c r="Z2013" s="120" t="s">
        <v>445</v>
      </c>
      <c r="AA2013" s="123">
        <v>42000</v>
      </c>
      <c r="AB2013" s="120" t="s">
        <v>194</v>
      </c>
      <c r="AC2013" s="120">
        <v>24</v>
      </c>
      <c r="AD2013" s="120" t="s">
        <v>190</v>
      </c>
      <c r="AE2013" s="120" t="s">
        <v>410</v>
      </c>
      <c r="AF2013" s="123">
        <v>2240</v>
      </c>
      <c r="AG2013" s="123">
        <v>2240</v>
      </c>
      <c r="AH2013" s="120" t="s">
        <v>5913</v>
      </c>
      <c r="AI2013" s="123">
        <v>23484.82</v>
      </c>
      <c r="AJ2013" s="123">
        <v>10205.18</v>
      </c>
      <c r="AK2013" s="123">
        <v>33690</v>
      </c>
      <c r="AL2013" s="123">
        <v>18515.18</v>
      </c>
      <c r="AM2013" s="123">
        <v>1880.82</v>
      </c>
      <c r="AN2013" s="123">
        <v>20396</v>
      </c>
      <c r="AO2013" s="123">
        <v>0</v>
      </c>
      <c r="AP2013" s="123">
        <v>0</v>
      </c>
      <c r="AQ2013" s="123">
        <v>0</v>
      </c>
      <c r="AR2013" s="120">
        <v>15</v>
      </c>
      <c r="AS2013" s="120"/>
      <c r="AT2013" s="107" t="str">
        <f>VLOOKUP(X2013:X4270,'[8]Asset Classification'!$J$3:$S$2325,10,0)</f>
        <v>Standard</v>
      </c>
      <c r="AU2013" s="120"/>
      <c r="AV2013" s="120"/>
      <c r="AW2013" s="120"/>
      <c r="AX2013" s="120" t="s">
        <v>544</v>
      </c>
      <c r="AY2013" s="120" t="s">
        <v>545</v>
      </c>
      <c r="AZ2013" s="120"/>
      <c r="BA2013" s="120"/>
      <c r="BB2013" s="126"/>
      <c r="BC2013" s="110"/>
      <c r="BD2013" s="111"/>
      <c r="BE2013" s="111"/>
      <c r="BF2013" s="112"/>
      <c r="BG2013" s="111"/>
      <c r="BH2013" s="113"/>
      <c r="BI2013" s="111"/>
      <c r="BJ2013" s="111"/>
      <c r="BK2013" s="114"/>
      <c r="BL2013" s="122"/>
    </row>
    <row r="2014" spans="1:64" s="125" customFormat="1" ht="14.55" customHeight="1" x14ac:dyDescent="0.3">
      <c r="A2014" s="120">
        <v>2009</v>
      </c>
      <c r="B2014" s="120" t="s">
        <v>5879</v>
      </c>
      <c r="C2014" s="120" t="s">
        <v>178</v>
      </c>
      <c r="D2014" s="120" t="s">
        <v>850</v>
      </c>
      <c r="E2014" s="120" t="s">
        <v>851</v>
      </c>
      <c r="F2014" s="120" t="s">
        <v>852</v>
      </c>
      <c r="G2014" s="120" t="s">
        <v>853</v>
      </c>
      <c r="H2014" s="120" t="s">
        <v>854</v>
      </c>
      <c r="I2014" s="120">
        <v>40739</v>
      </c>
      <c r="J2014" s="120" t="s">
        <v>3636</v>
      </c>
      <c r="K2014" s="120">
        <v>40739</v>
      </c>
      <c r="L2014" s="120" t="s">
        <v>890</v>
      </c>
      <c r="M2014" s="120" t="s">
        <v>891</v>
      </c>
      <c r="N2014" s="120">
        <v>62972</v>
      </c>
      <c r="O2014" s="120" t="s">
        <v>1082</v>
      </c>
      <c r="P2014" s="120">
        <v>411222</v>
      </c>
      <c r="Q2014" s="120" t="s">
        <v>731</v>
      </c>
      <c r="R2014" s="120" t="s">
        <v>255</v>
      </c>
      <c r="S2014" s="120" t="s">
        <v>4540</v>
      </c>
      <c r="T2014" s="120" t="s">
        <v>185</v>
      </c>
      <c r="U2014" s="120" t="s">
        <v>186</v>
      </c>
      <c r="V2014" s="120">
        <v>0</v>
      </c>
      <c r="W2014" s="120" t="s">
        <v>5880</v>
      </c>
      <c r="X2014" s="120">
        <v>353676645</v>
      </c>
      <c r="Y2014" s="120" t="s">
        <v>4541</v>
      </c>
      <c r="Z2014" s="120" t="s">
        <v>361</v>
      </c>
      <c r="AA2014" s="123">
        <v>63000</v>
      </c>
      <c r="AB2014" s="120" t="s">
        <v>189</v>
      </c>
      <c r="AC2014" s="120">
        <v>24</v>
      </c>
      <c r="AD2014" s="120" t="s">
        <v>195</v>
      </c>
      <c r="AE2014" s="120" t="s">
        <v>525</v>
      </c>
      <c r="AF2014" s="123">
        <v>3360</v>
      </c>
      <c r="AG2014" s="123">
        <v>3360</v>
      </c>
      <c r="AH2014" s="120" t="s">
        <v>5912</v>
      </c>
      <c r="AI2014" s="123">
        <v>26387.58</v>
      </c>
      <c r="AJ2014" s="123">
        <v>13932.42</v>
      </c>
      <c r="AK2014" s="123">
        <v>40320</v>
      </c>
      <c r="AL2014" s="123">
        <v>36612.42</v>
      </c>
      <c r="AM2014" s="123">
        <v>5393.58</v>
      </c>
      <c r="AN2014" s="123">
        <v>42006</v>
      </c>
      <c r="AO2014" s="123">
        <v>0</v>
      </c>
      <c r="AP2014" s="123">
        <v>0</v>
      </c>
      <c r="AQ2014" s="123">
        <v>0</v>
      </c>
      <c r="AR2014" s="120">
        <v>12</v>
      </c>
      <c r="AS2014" s="120"/>
      <c r="AT2014" s="107" t="str">
        <f>VLOOKUP(X2014:X4271,'[8]Asset Classification'!$J$3:$S$2325,10,0)</f>
        <v>Standard</v>
      </c>
      <c r="AU2014" s="120"/>
      <c r="AV2014" s="120"/>
      <c r="AW2014" s="120"/>
      <c r="AX2014" s="120" t="s">
        <v>544</v>
      </c>
      <c r="AY2014" s="120" t="s">
        <v>545</v>
      </c>
      <c r="AZ2014" s="120"/>
      <c r="BA2014" s="120"/>
      <c r="BB2014" s="126"/>
      <c r="BC2014" s="110"/>
      <c r="BD2014" s="111"/>
      <c r="BE2014" s="111"/>
      <c r="BF2014" s="112"/>
      <c r="BG2014" s="111"/>
      <c r="BH2014" s="113"/>
      <c r="BI2014" s="111"/>
      <c r="BJ2014" s="111"/>
      <c r="BK2014" s="114"/>
      <c r="BL2014" s="122"/>
    </row>
    <row r="2015" spans="1:64" s="125" customFormat="1" ht="14.55" customHeight="1" x14ac:dyDescent="0.3">
      <c r="A2015" s="120">
        <v>2010</v>
      </c>
      <c r="B2015" s="120" t="s">
        <v>5879</v>
      </c>
      <c r="C2015" s="120" t="s">
        <v>178</v>
      </c>
      <c r="D2015" s="120" t="s">
        <v>850</v>
      </c>
      <c r="E2015" s="120" t="s">
        <v>851</v>
      </c>
      <c r="F2015" s="120" t="s">
        <v>852</v>
      </c>
      <c r="G2015" s="120" t="s">
        <v>853</v>
      </c>
      <c r="H2015" s="120" t="s">
        <v>854</v>
      </c>
      <c r="I2015" s="120">
        <v>40747</v>
      </c>
      <c r="J2015" s="120" t="s">
        <v>1799</v>
      </c>
      <c r="K2015" s="120">
        <v>40747</v>
      </c>
      <c r="L2015" s="120" t="s">
        <v>916</v>
      </c>
      <c r="M2015" s="120" t="s">
        <v>917</v>
      </c>
      <c r="N2015" s="120">
        <v>303323</v>
      </c>
      <c r="O2015" s="120" t="s">
        <v>2300</v>
      </c>
      <c r="P2015" s="120">
        <v>568130</v>
      </c>
      <c r="Q2015" s="120" t="s">
        <v>2574</v>
      </c>
      <c r="R2015" s="120" t="s">
        <v>255</v>
      </c>
      <c r="S2015" s="120" t="s">
        <v>4554</v>
      </c>
      <c r="T2015" s="120" t="s">
        <v>185</v>
      </c>
      <c r="U2015" s="120" t="s">
        <v>186</v>
      </c>
      <c r="V2015" s="120">
        <v>0</v>
      </c>
      <c r="W2015" s="120" t="s">
        <v>5880</v>
      </c>
      <c r="X2015" s="120">
        <v>353676660</v>
      </c>
      <c r="Y2015" s="120" t="s">
        <v>4555</v>
      </c>
      <c r="Z2015" s="120" t="s">
        <v>492</v>
      </c>
      <c r="AA2015" s="123">
        <v>45000</v>
      </c>
      <c r="AB2015" s="120" t="s">
        <v>182</v>
      </c>
      <c r="AC2015" s="120">
        <v>24</v>
      </c>
      <c r="AD2015" s="120" t="s">
        <v>190</v>
      </c>
      <c r="AE2015" s="120" t="s">
        <v>500</v>
      </c>
      <c r="AF2015" s="123">
        <v>2400</v>
      </c>
      <c r="AG2015" s="123">
        <v>2400</v>
      </c>
      <c r="AH2015" s="120" t="s">
        <v>5895</v>
      </c>
      <c r="AI2015" s="123">
        <v>25115.22</v>
      </c>
      <c r="AJ2015" s="123">
        <v>10884.78</v>
      </c>
      <c r="AK2015" s="123">
        <v>36000</v>
      </c>
      <c r="AL2015" s="123">
        <v>19884.78</v>
      </c>
      <c r="AM2015" s="123">
        <v>2221.2199999999998</v>
      </c>
      <c r="AN2015" s="123">
        <v>22106</v>
      </c>
      <c r="AO2015" s="123">
        <v>0</v>
      </c>
      <c r="AP2015" s="123">
        <v>0</v>
      </c>
      <c r="AQ2015" s="123">
        <v>0</v>
      </c>
      <c r="AR2015" s="120">
        <v>15</v>
      </c>
      <c r="AS2015" s="120"/>
      <c r="AT2015" s="107" t="str">
        <f>VLOOKUP(X2015:X4272,'[8]Asset Classification'!$J$3:$S$2325,10,0)</f>
        <v>Standard</v>
      </c>
      <c r="AU2015" s="120"/>
      <c r="AV2015" s="120"/>
      <c r="AW2015" s="120"/>
      <c r="AX2015" s="120" t="s">
        <v>544</v>
      </c>
      <c r="AY2015" s="120" t="s">
        <v>545</v>
      </c>
      <c r="AZ2015" s="120"/>
      <c r="BA2015" s="120"/>
      <c r="BB2015" s="126"/>
      <c r="BC2015" s="110"/>
      <c r="BD2015" s="111"/>
      <c r="BE2015" s="111"/>
      <c r="BF2015" s="112"/>
      <c r="BG2015" s="111"/>
      <c r="BH2015" s="113"/>
      <c r="BI2015" s="111"/>
      <c r="BJ2015" s="111"/>
      <c r="BK2015" s="114"/>
      <c r="BL2015" s="122"/>
    </row>
    <row r="2016" spans="1:64" s="125" customFormat="1" ht="14.55" customHeight="1" x14ac:dyDescent="0.3">
      <c r="A2016" s="120">
        <v>2011</v>
      </c>
      <c r="B2016" s="120" t="s">
        <v>5879</v>
      </c>
      <c r="C2016" s="120" t="s">
        <v>178</v>
      </c>
      <c r="D2016" s="120" t="s">
        <v>850</v>
      </c>
      <c r="E2016" s="120" t="s">
        <v>851</v>
      </c>
      <c r="F2016" s="120" t="s">
        <v>852</v>
      </c>
      <c r="G2016" s="120" t="s">
        <v>853</v>
      </c>
      <c r="H2016" s="120" t="s">
        <v>854</v>
      </c>
      <c r="I2016" s="120">
        <v>40699</v>
      </c>
      <c r="J2016" s="120" t="s">
        <v>2253</v>
      </c>
      <c r="K2016" s="120">
        <v>40699</v>
      </c>
      <c r="L2016" s="120" t="s">
        <v>1019</v>
      </c>
      <c r="M2016" s="120" t="s">
        <v>1020</v>
      </c>
      <c r="N2016" s="120">
        <v>405588</v>
      </c>
      <c r="O2016" s="120" t="s">
        <v>2300</v>
      </c>
      <c r="P2016" s="120">
        <v>568130</v>
      </c>
      <c r="Q2016" s="120" t="s">
        <v>2574</v>
      </c>
      <c r="R2016" s="120" t="s">
        <v>255</v>
      </c>
      <c r="S2016" s="120" t="s">
        <v>4556</v>
      </c>
      <c r="T2016" s="120" t="s">
        <v>180</v>
      </c>
      <c r="U2016" s="120" t="s">
        <v>186</v>
      </c>
      <c r="V2016" s="120">
        <v>0</v>
      </c>
      <c r="W2016" s="120" t="s">
        <v>5880</v>
      </c>
      <c r="X2016" s="120">
        <v>353676661</v>
      </c>
      <c r="Y2016" s="120" t="s">
        <v>4557</v>
      </c>
      <c r="Z2016" s="120" t="s">
        <v>492</v>
      </c>
      <c r="AA2016" s="123">
        <v>45000</v>
      </c>
      <c r="AB2016" s="120" t="s">
        <v>182</v>
      </c>
      <c r="AC2016" s="120">
        <v>24</v>
      </c>
      <c r="AD2016" s="120" t="s">
        <v>190</v>
      </c>
      <c r="AE2016" s="120" t="s">
        <v>500</v>
      </c>
      <c r="AF2016" s="123">
        <v>2400</v>
      </c>
      <c r="AG2016" s="123">
        <v>2400</v>
      </c>
      <c r="AH2016" s="120" t="s">
        <v>5895</v>
      </c>
      <c r="AI2016" s="123">
        <v>25115.22</v>
      </c>
      <c r="AJ2016" s="123">
        <v>10884.78</v>
      </c>
      <c r="AK2016" s="123">
        <v>36000</v>
      </c>
      <c r="AL2016" s="123">
        <v>19884.78</v>
      </c>
      <c r="AM2016" s="123">
        <v>2221.2199999999998</v>
      </c>
      <c r="AN2016" s="123">
        <v>22106</v>
      </c>
      <c r="AO2016" s="123">
        <v>0</v>
      </c>
      <c r="AP2016" s="123">
        <v>0</v>
      </c>
      <c r="AQ2016" s="123">
        <v>0</v>
      </c>
      <c r="AR2016" s="120">
        <v>15</v>
      </c>
      <c r="AS2016" s="120"/>
      <c r="AT2016" s="107" t="str">
        <f>VLOOKUP(X2016:X4273,'[8]Asset Classification'!$J$3:$S$2325,10,0)</f>
        <v>Standard</v>
      </c>
      <c r="AU2016" s="120"/>
      <c r="AV2016" s="120"/>
      <c r="AW2016" s="120"/>
      <c r="AX2016" s="120" t="s">
        <v>544</v>
      </c>
      <c r="AY2016" s="120" t="s">
        <v>545</v>
      </c>
      <c r="AZ2016" s="120"/>
      <c r="BA2016" s="120"/>
      <c r="BB2016" s="126"/>
      <c r="BC2016" s="110"/>
      <c r="BD2016" s="111"/>
      <c r="BE2016" s="111"/>
      <c r="BF2016" s="112"/>
      <c r="BG2016" s="111"/>
      <c r="BH2016" s="113"/>
      <c r="BI2016" s="111"/>
      <c r="BJ2016" s="111"/>
      <c r="BK2016" s="114"/>
      <c r="BL2016" s="122"/>
    </row>
    <row r="2017" spans="1:64" s="125" customFormat="1" ht="14.55" customHeight="1" x14ac:dyDescent="0.3">
      <c r="A2017" s="120">
        <v>2012</v>
      </c>
      <c r="B2017" s="120" t="s">
        <v>5879</v>
      </c>
      <c r="C2017" s="120" t="s">
        <v>178</v>
      </c>
      <c r="D2017" s="120" t="s">
        <v>850</v>
      </c>
      <c r="E2017" s="120" t="s">
        <v>851</v>
      </c>
      <c r="F2017" s="120" t="s">
        <v>852</v>
      </c>
      <c r="G2017" s="120" t="s">
        <v>853</v>
      </c>
      <c r="H2017" s="120" t="s">
        <v>854</v>
      </c>
      <c r="I2017" s="120">
        <v>40735</v>
      </c>
      <c r="J2017" s="120" t="s">
        <v>915</v>
      </c>
      <c r="K2017" s="120">
        <v>40735</v>
      </c>
      <c r="L2017" s="120" t="s">
        <v>916</v>
      </c>
      <c r="M2017" s="120" t="s">
        <v>917</v>
      </c>
      <c r="N2017" s="120">
        <v>62893</v>
      </c>
      <c r="O2017" s="120" t="s">
        <v>1323</v>
      </c>
      <c r="P2017" s="120">
        <v>91466</v>
      </c>
      <c r="Q2017" s="120" t="s">
        <v>1324</v>
      </c>
      <c r="R2017" s="120" t="s">
        <v>255</v>
      </c>
      <c r="S2017" s="120" t="s">
        <v>4564</v>
      </c>
      <c r="T2017" s="120" t="s">
        <v>185</v>
      </c>
      <c r="U2017" s="120" t="s">
        <v>181</v>
      </c>
      <c r="V2017" s="120">
        <v>0</v>
      </c>
      <c r="W2017" s="120" t="s">
        <v>5880</v>
      </c>
      <c r="X2017" s="120">
        <v>353696872</v>
      </c>
      <c r="Y2017" s="120" t="s">
        <v>4565</v>
      </c>
      <c r="Z2017" s="120" t="s">
        <v>511</v>
      </c>
      <c r="AA2017" s="123">
        <v>63000</v>
      </c>
      <c r="AB2017" s="120" t="s">
        <v>189</v>
      </c>
      <c r="AC2017" s="120">
        <v>24</v>
      </c>
      <c r="AD2017" s="120" t="s">
        <v>195</v>
      </c>
      <c r="AE2017" s="120" t="s">
        <v>500</v>
      </c>
      <c r="AF2017" s="123">
        <v>3360</v>
      </c>
      <c r="AG2017" s="123">
        <v>3360</v>
      </c>
      <c r="AH2017" s="120" t="s">
        <v>5911</v>
      </c>
      <c r="AI2017" s="123">
        <v>34874.49</v>
      </c>
      <c r="AJ2017" s="123">
        <v>15525.51</v>
      </c>
      <c r="AK2017" s="123">
        <v>50400</v>
      </c>
      <c r="AL2017" s="123">
        <v>28125.51</v>
      </c>
      <c r="AM2017" s="123">
        <v>3168.49</v>
      </c>
      <c r="AN2017" s="123">
        <v>31294</v>
      </c>
      <c r="AO2017" s="123">
        <v>0</v>
      </c>
      <c r="AP2017" s="123">
        <v>0</v>
      </c>
      <c r="AQ2017" s="123">
        <v>0</v>
      </c>
      <c r="AR2017" s="120">
        <v>15</v>
      </c>
      <c r="AS2017" s="120"/>
      <c r="AT2017" s="107" t="str">
        <f>VLOOKUP(X2017:X4274,'[8]Asset Classification'!$J$3:$S$2325,10,0)</f>
        <v>Standard</v>
      </c>
      <c r="AU2017" s="120"/>
      <c r="AV2017" s="120"/>
      <c r="AW2017" s="120"/>
      <c r="AX2017" s="120" t="s">
        <v>544</v>
      </c>
      <c r="AY2017" s="120" t="s">
        <v>545</v>
      </c>
      <c r="AZ2017" s="120"/>
      <c r="BA2017" s="120"/>
      <c r="BB2017" s="126"/>
      <c r="BC2017" s="110"/>
      <c r="BD2017" s="111"/>
      <c r="BE2017" s="111"/>
      <c r="BF2017" s="112"/>
      <c r="BG2017" s="111"/>
      <c r="BH2017" s="113"/>
      <c r="BI2017" s="111"/>
      <c r="BJ2017" s="111"/>
      <c r="BK2017" s="114"/>
      <c r="BL2017" s="122"/>
    </row>
    <row r="2018" spans="1:64" s="125" customFormat="1" ht="14.55" customHeight="1" x14ac:dyDescent="0.3">
      <c r="A2018" s="120">
        <v>2013</v>
      </c>
      <c r="B2018" s="120" t="s">
        <v>5879</v>
      </c>
      <c r="C2018" s="120" t="s">
        <v>178</v>
      </c>
      <c r="D2018" s="120" t="s">
        <v>850</v>
      </c>
      <c r="E2018" s="120" t="s">
        <v>851</v>
      </c>
      <c r="F2018" s="120" t="s">
        <v>852</v>
      </c>
      <c r="G2018" s="120" t="s">
        <v>853</v>
      </c>
      <c r="H2018" s="120" t="s">
        <v>854</v>
      </c>
      <c r="I2018" s="120">
        <v>176391</v>
      </c>
      <c r="J2018" s="120" t="s">
        <v>889</v>
      </c>
      <c r="K2018" s="120">
        <v>176391</v>
      </c>
      <c r="L2018" s="120" t="s">
        <v>1187</v>
      </c>
      <c r="M2018" s="120" t="s">
        <v>1188</v>
      </c>
      <c r="N2018" s="120">
        <v>381918</v>
      </c>
      <c r="O2018" s="120" t="s">
        <v>1082</v>
      </c>
      <c r="P2018" s="120">
        <v>91407</v>
      </c>
      <c r="Q2018" s="120" t="s">
        <v>731</v>
      </c>
      <c r="R2018" s="120" t="s">
        <v>255</v>
      </c>
      <c r="S2018" s="120" t="s">
        <v>4575</v>
      </c>
      <c r="T2018" s="120" t="s">
        <v>185</v>
      </c>
      <c r="U2018" s="120" t="s">
        <v>186</v>
      </c>
      <c r="V2018" s="120">
        <v>0</v>
      </c>
      <c r="W2018" s="120" t="s">
        <v>5880</v>
      </c>
      <c r="X2018" s="120">
        <v>353696884</v>
      </c>
      <c r="Y2018" s="120" t="s">
        <v>4576</v>
      </c>
      <c r="Z2018" s="120" t="s">
        <v>306</v>
      </c>
      <c r="AA2018" s="123">
        <v>73000</v>
      </c>
      <c r="AB2018" s="120" t="s">
        <v>189</v>
      </c>
      <c r="AC2018" s="120">
        <v>24</v>
      </c>
      <c r="AD2018" s="120" t="s">
        <v>183</v>
      </c>
      <c r="AE2018" s="120" t="s">
        <v>480</v>
      </c>
      <c r="AF2018" s="123">
        <v>3900</v>
      </c>
      <c r="AG2018" s="123">
        <v>3900</v>
      </c>
      <c r="AH2018" s="120" t="s">
        <v>5912</v>
      </c>
      <c r="AI2018" s="123">
        <v>43229.279999999999</v>
      </c>
      <c r="AJ2018" s="123">
        <v>19170.72</v>
      </c>
      <c r="AK2018" s="123">
        <v>62400</v>
      </c>
      <c r="AL2018" s="123">
        <v>29770.720000000001</v>
      </c>
      <c r="AM2018" s="123">
        <v>3038.28</v>
      </c>
      <c r="AN2018" s="123">
        <v>32809</v>
      </c>
      <c r="AO2018" s="123">
        <v>0</v>
      </c>
      <c r="AP2018" s="123">
        <v>0</v>
      </c>
      <c r="AQ2018" s="123">
        <v>0</v>
      </c>
      <c r="AR2018" s="120">
        <v>16</v>
      </c>
      <c r="AS2018" s="120"/>
      <c r="AT2018" s="107" t="str">
        <f>VLOOKUP(X2018:X4275,'[8]Asset Classification'!$J$3:$S$2325,10,0)</f>
        <v>Standard</v>
      </c>
      <c r="AU2018" s="120"/>
      <c r="AV2018" s="120"/>
      <c r="AW2018" s="120"/>
      <c r="AX2018" s="120" t="s">
        <v>544</v>
      </c>
      <c r="AY2018" s="120" t="s">
        <v>545</v>
      </c>
      <c r="AZ2018" s="120"/>
      <c r="BA2018" s="120"/>
      <c r="BB2018" s="126"/>
      <c r="BC2018" s="110"/>
      <c r="BD2018" s="111"/>
      <c r="BE2018" s="111"/>
      <c r="BF2018" s="112"/>
      <c r="BG2018" s="111"/>
      <c r="BH2018" s="113"/>
      <c r="BI2018" s="111"/>
      <c r="BJ2018" s="111"/>
      <c r="BK2018" s="114"/>
      <c r="BL2018" s="122"/>
    </row>
    <row r="2019" spans="1:64" s="125" customFormat="1" ht="14.55" customHeight="1" x14ac:dyDescent="0.3">
      <c r="A2019" s="120">
        <v>2014</v>
      </c>
      <c r="B2019" s="120" t="s">
        <v>5879</v>
      </c>
      <c r="C2019" s="120" t="s">
        <v>178</v>
      </c>
      <c r="D2019" s="120" t="s">
        <v>850</v>
      </c>
      <c r="E2019" s="120" t="s">
        <v>851</v>
      </c>
      <c r="F2019" s="120" t="s">
        <v>852</v>
      </c>
      <c r="G2019" s="120" t="s">
        <v>853</v>
      </c>
      <c r="H2019" s="120" t="s">
        <v>854</v>
      </c>
      <c r="I2019" s="120">
        <v>176391</v>
      </c>
      <c r="J2019" s="120" t="s">
        <v>889</v>
      </c>
      <c r="K2019" s="120">
        <v>176391</v>
      </c>
      <c r="L2019" s="120" t="s">
        <v>855</v>
      </c>
      <c r="M2019" s="120" t="s">
        <v>856</v>
      </c>
      <c r="N2019" s="120">
        <v>367786</v>
      </c>
      <c r="O2019" s="120" t="s">
        <v>2675</v>
      </c>
      <c r="P2019" s="120">
        <v>91545</v>
      </c>
      <c r="Q2019" s="120" t="s">
        <v>2676</v>
      </c>
      <c r="R2019" s="120" t="s">
        <v>255</v>
      </c>
      <c r="S2019" s="120" t="s">
        <v>4579</v>
      </c>
      <c r="T2019" s="120" t="s">
        <v>180</v>
      </c>
      <c r="U2019" s="120" t="s">
        <v>186</v>
      </c>
      <c r="V2019" s="120">
        <v>0</v>
      </c>
      <c r="W2019" s="120" t="s">
        <v>5880</v>
      </c>
      <c r="X2019" s="120">
        <v>353746315</v>
      </c>
      <c r="Y2019" s="120" t="s">
        <v>4580</v>
      </c>
      <c r="Z2019" s="120" t="s">
        <v>306</v>
      </c>
      <c r="AA2019" s="123">
        <v>52000</v>
      </c>
      <c r="AB2019" s="120" t="s">
        <v>197</v>
      </c>
      <c r="AC2019" s="120">
        <v>24</v>
      </c>
      <c r="AD2019" s="120" t="s">
        <v>190</v>
      </c>
      <c r="AE2019" s="120" t="s">
        <v>503</v>
      </c>
      <c r="AF2019" s="123">
        <v>2780</v>
      </c>
      <c r="AG2019" s="123">
        <v>2780</v>
      </c>
      <c r="AH2019" s="120" t="s">
        <v>5895</v>
      </c>
      <c r="AI2019" s="123">
        <v>31117.7</v>
      </c>
      <c r="AJ2019" s="123">
        <v>13362.3</v>
      </c>
      <c r="AK2019" s="123">
        <v>44480</v>
      </c>
      <c r="AL2019" s="123">
        <v>20882.3</v>
      </c>
      <c r="AM2019" s="123">
        <v>2061.6999999999998</v>
      </c>
      <c r="AN2019" s="123">
        <v>22944</v>
      </c>
      <c r="AO2019" s="123">
        <v>0</v>
      </c>
      <c r="AP2019" s="123">
        <v>0</v>
      </c>
      <c r="AQ2019" s="123">
        <v>0</v>
      </c>
      <c r="AR2019" s="120">
        <v>16</v>
      </c>
      <c r="AS2019" s="120"/>
      <c r="AT2019" s="107" t="str">
        <f>VLOOKUP(X2019:X4276,'[8]Asset Classification'!$J$3:$S$2325,10,0)</f>
        <v>Standard</v>
      </c>
      <c r="AU2019" s="120"/>
      <c r="AV2019" s="120"/>
      <c r="AW2019" s="120"/>
      <c r="AX2019" s="120" t="s">
        <v>544</v>
      </c>
      <c r="AY2019" s="120" t="s">
        <v>545</v>
      </c>
      <c r="AZ2019" s="120"/>
      <c r="BA2019" s="120"/>
      <c r="BB2019" s="126"/>
      <c r="BC2019" s="110"/>
      <c r="BD2019" s="111"/>
      <c r="BE2019" s="111"/>
      <c r="BF2019" s="112"/>
      <c r="BG2019" s="111"/>
      <c r="BH2019" s="113"/>
      <c r="BI2019" s="111"/>
      <c r="BJ2019" s="111"/>
      <c r="BK2019" s="114"/>
      <c r="BL2019" s="122"/>
    </row>
    <row r="2020" spans="1:64" s="125" customFormat="1" ht="14.55" customHeight="1" x14ac:dyDescent="0.3">
      <c r="A2020" s="120">
        <v>2015</v>
      </c>
      <c r="B2020" s="120" t="s">
        <v>5879</v>
      </c>
      <c r="C2020" s="120" t="s">
        <v>178</v>
      </c>
      <c r="D2020" s="120" t="s">
        <v>850</v>
      </c>
      <c r="E2020" s="120" t="s">
        <v>851</v>
      </c>
      <c r="F2020" s="120" t="s">
        <v>852</v>
      </c>
      <c r="G2020" s="120" t="s">
        <v>853</v>
      </c>
      <c r="H2020" s="120" t="s">
        <v>854</v>
      </c>
      <c r="I2020" s="120">
        <v>168143</v>
      </c>
      <c r="J2020" s="120" t="s">
        <v>854</v>
      </c>
      <c r="K2020" s="120">
        <v>168143</v>
      </c>
      <c r="L2020" s="120" t="s">
        <v>883</v>
      </c>
      <c r="M2020" s="120" t="s">
        <v>884</v>
      </c>
      <c r="N2020" s="120">
        <v>62940</v>
      </c>
      <c r="O2020" s="120" t="s">
        <v>2675</v>
      </c>
      <c r="P2020" s="120">
        <v>91545</v>
      </c>
      <c r="Q2020" s="120" t="s">
        <v>2676</v>
      </c>
      <c r="R2020" s="120" t="s">
        <v>255</v>
      </c>
      <c r="S2020" s="120" t="s">
        <v>4581</v>
      </c>
      <c r="T2020" s="120" t="s">
        <v>239</v>
      </c>
      <c r="U2020" s="120" t="s">
        <v>186</v>
      </c>
      <c r="V2020" s="120">
        <v>0</v>
      </c>
      <c r="W2020" s="120" t="s">
        <v>5880</v>
      </c>
      <c r="X2020" s="120">
        <v>353746350</v>
      </c>
      <c r="Y2020" s="120" t="s">
        <v>4582</v>
      </c>
      <c r="Z2020" s="120" t="s">
        <v>306</v>
      </c>
      <c r="AA2020" s="123">
        <v>52000</v>
      </c>
      <c r="AB2020" s="120" t="s">
        <v>197</v>
      </c>
      <c r="AC2020" s="120">
        <v>24</v>
      </c>
      <c r="AD2020" s="120" t="s">
        <v>190</v>
      </c>
      <c r="AE2020" s="120" t="s">
        <v>503</v>
      </c>
      <c r="AF2020" s="123">
        <v>2780</v>
      </c>
      <c r="AG2020" s="123">
        <v>2780</v>
      </c>
      <c r="AH2020" s="120" t="s">
        <v>5909</v>
      </c>
      <c r="AI2020" s="123">
        <v>31117.7</v>
      </c>
      <c r="AJ2020" s="123">
        <v>13362.3</v>
      </c>
      <c r="AK2020" s="123">
        <v>44480</v>
      </c>
      <c r="AL2020" s="123">
        <v>20882.3</v>
      </c>
      <c r="AM2020" s="123">
        <v>2061.6999999999998</v>
      </c>
      <c r="AN2020" s="123">
        <v>22944</v>
      </c>
      <c r="AO2020" s="123">
        <v>0</v>
      </c>
      <c r="AP2020" s="123">
        <v>0</v>
      </c>
      <c r="AQ2020" s="123">
        <v>0</v>
      </c>
      <c r="AR2020" s="120">
        <v>16</v>
      </c>
      <c r="AS2020" s="120"/>
      <c r="AT2020" s="107" t="str">
        <f>VLOOKUP(X2020:X4277,'[8]Asset Classification'!$J$3:$S$2325,10,0)</f>
        <v>Standard</v>
      </c>
      <c r="AU2020" s="120"/>
      <c r="AV2020" s="120"/>
      <c r="AW2020" s="120"/>
      <c r="AX2020" s="120" t="s">
        <v>544</v>
      </c>
      <c r="AY2020" s="120" t="s">
        <v>545</v>
      </c>
      <c r="AZ2020" s="120"/>
      <c r="BA2020" s="120"/>
      <c r="BB2020" s="126"/>
      <c r="BC2020" s="110"/>
      <c r="BD2020" s="111"/>
      <c r="BE2020" s="111"/>
      <c r="BF2020" s="112"/>
      <c r="BG2020" s="111"/>
      <c r="BH2020" s="113"/>
      <c r="BI2020" s="111"/>
      <c r="BJ2020" s="111"/>
      <c r="BK2020" s="114"/>
      <c r="BL2020" s="122"/>
    </row>
    <row r="2021" spans="1:64" s="125" customFormat="1" ht="14.55" customHeight="1" x14ac:dyDescent="0.3">
      <c r="A2021" s="120">
        <v>2016</v>
      </c>
      <c r="B2021" s="120" t="s">
        <v>5879</v>
      </c>
      <c r="C2021" s="120" t="s">
        <v>178</v>
      </c>
      <c r="D2021" s="120" t="s">
        <v>850</v>
      </c>
      <c r="E2021" s="120" t="s">
        <v>851</v>
      </c>
      <c r="F2021" s="120" t="s">
        <v>852</v>
      </c>
      <c r="G2021" s="120" t="s">
        <v>853</v>
      </c>
      <c r="H2021" s="120" t="s">
        <v>854</v>
      </c>
      <c r="I2021" s="120">
        <v>40714</v>
      </c>
      <c r="J2021" s="120" t="s">
        <v>1081</v>
      </c>
      <c r="K2021" s="120">
        <v>40714</v>
      </c>
      <c r="L2021" s="120" t="s">
        <v>1019</v>
      </c>
      <c r="M2021" s="120" t="s">
        <v>1020</v>
      </c>
      <c r="N2021" s="120">
        <v>395267</v>
      </c>
      <c r="O2021" s="120" t="s">
        <v>3436</v>
      </c>
      <c r="P2021" s="120">
        <v>91551</v>
      </c>
      <c r="Q2021" s="120" t="s">
        <v>3437</v>
      </c>
      <c r="R2021" s="120" t="s">
        <v>437</v>
      </c>
      <c r="S2021" s="120" t="s">
        <v>4587</v>
      </c>
      <c r="T2021" s="120" t="s">
        <v>185</v>
      </c>
      <c r="U2021" s="120" t="s">
        <v>181</v>
      </c>
      <c r="V2021" s="120">
        <v>541</v>
      </c>
      <c r="W2021" s="120" t="s">
        <v>5880</v>
      </c>
      <c r="X2021" s="120">
        <v>353931660</v>
      </c>
      <c r="Y2021" s="120" t="s">
        <v>4588</v>
      </c>
      <c r="Z2021" s="120" t="s">
        <v>303</v>
      </c>
      <c r="AA2021" s="123">
        <v>30000</v>
      </c>
      <c r="AB2021" s="120" t="s">
        <v>194</v>
      </c>
      <c r="AC2021" s="120">
        <v>18</v>
      </c>
      <c r="AD2021" s="120" t="s">
        <v>276</v>
      </c>
      <c r="AE2021" s="120" t="s">
        <v>480</v>
      </c>
      <c r="AF2021" s="123">
        <v>2020</v>
      </c>
      <c r="AG2021" s="123">
        <v>2020</v>
      </c>
      <c r="AH2021" s="120" t="s">
        <v>5912</v>
      </c>
      <c r="AI2021" s="123">
        <v>25911.85</v>
      </c>
      <c r="AJ2021" s="123">
        <v>6408.15</v>
      </c>
      <c r="AK2021" s="123">
        <v>32320</v>
      </c>
      <c r="AL2021" s="123">
        <v>4088.15</v>
      </c>
      <c r="AM2021" s="123">
        <v>139.85</v>
      </c>
      <c r="AN2021" s="123">
        <v>4228</v>
      </c>
      <c r="AO2021" s="123">
        <v>0</v>
      </c>
      <c r="AP2021" s="123">
        <v>0</v>
      </c>
      <c r="AQ2021" s="123">
        <v>0</v>
      </c>
      <c r="AR2021" s="120">
        <v>16</v>
      </c>
      <c r="AS2021" s="120"/>
      <c r="AT2021" s="107" t="str">
        <f>VLOOKUP(X2021:X4278,'[8]Asset Classification'!$J$3:$S$2325,10,0)</f>
        <v>Standard</v>
      </c>
      <c r="AU2021" s="120"/>
      <c r="AV2021" s="120"/>
      <c r="AW2021" s="120"/>
      <c r="AX2021" s="120" t="s">
        <v>544</v>
      </c>
      <c r="AY2021" s="120" t="s">
        <v>545</v>
      </c>
      <c r="AZ2021" s="120"/>
      <c r="BA2021" s="120"/>
      <c r="BB2021" s="126"/>
      <c r="BC2021" s="110"/>
      <c r="BD2021" s="111"/>
      <c r="BE2021" s="111"/>
      <c r="BF2021" s="112"/>
      <c r="BG2021" s="111"/>
      <c r="BH2021" s="111"/>
      <c r="BI2021" s="111"/>
      <c r="BJ2021" s="127"/>
      <c r="BK2021" s="114"/>
      <c r="BL2021" s="122"/>
    </row>
    <row r="2022" spans="1:64" s="125" customFormat="1" ht="14.55" customHeight="1" x14ac:dyDescent="0.3">
      <c r="A2022" s="120">
        <v>2017</v>
      </c>
      <c r="B2022" s="120" t="s">
        <v>5879</v>
      </c>
      <c r="C2022" s="120" t="s">
        <v>178</v>
      </c>
      <c r="D2022" s="120" t="s">
        <v>850</v>
      </c>
      <c r="E2022" s="120" t="s">
        <v>851</v>
      </c>
      <c r="F2022" s="120" t="s">
        <v>852</v>
      </c>
      <c r="G2022" s="120" t="s">
        <v>853</v>
      </c>
      <c r="H2022" s="120" t="s">
        <v>854</v>
      </c>
      <c r="I2022" s="120">
        <v>40745</v>
      </c>
      <c r="J2022" s="120" t="s">
        <v>1245</v>
      </c>
      <c r="K2022" s="120">
        <v>40745</v>
      </c>
      <c r="L2022" s="120" t="s">
        <v>1019</v>
      </c>
      <c r="M2022" s="120" t="s">
        <v>1020</v>
      </c>
      <c r="N2022" s="120">
        <v>388551</v>
      </c>
      <c r="O2022" s="120" t="s">
        <v>3484</v>
      </c>
      <c r="P2022" s="120">
        <v>91490</v>
      </c>
      <c r="Q2022" s="120" t="s">
        <v>3485</v>
      </c>
      <c r="R2022" s="120" t="s">
        <v>437</v>
      </c>
      <c r="S2022" s="120" t="s">
        <v>4595</v>
      </c>
      <c r="T2022" s="120" t="s">
        <v>298</v>
      </c>
      <c r="U2022" s="120" t="s">
        <v>181</v>
      </c>
      <c r="V2022" s="120">
        <v>541</v>
      </c>
      <c r="W2022" s="120" t="s">
        <v>5880</v>
      </c>
      <c r="X2022" s="120">
        <v>353955292</v>
      </c>
      <c r="Y2022" s="120" t="s">
        <v>4596</v>
      </c>
      <c r="Z2022" s="120" t="s">
        <v>303</v>
      </c>
      <c r="AA2022" s="123">
        <v>30000</v>
      </c>
      <c r="AB2022" s="120" t="s">
        <v>194</v>
      </c>
      <c r="AC2022" s="120">
        <v>18</v>
      </c>
      <c r="AD2022" s="120" t="s">
        <v>276</v>
      </c>
      <c r="AE2022" s="120" t="s">
        <v>300</v>
      </c>
      <c r="AF2022" s="123">
        <v>2020</v>
      </c>
      <c r="AG2022" s="123">
        <v>2020</v>
      </c>
      <c r="AH2022" s="120" t="s">
        <v>5913</v>
      </c>
      <c r="AI2022" s="123">
        <v>26097.200000000001</v>
      </c>
      <c r="AJ2022" s="123">
        <v>6222.8</v>
      </c>
      <c r="AK2022" s="123">
        <v>32320</v>
      </c>
      <c r="AL2022" s="123">
        <v>3902.8</v>
      </c>
      <c r="AM2022" s="123">
        <v>113.2</v>
      </c>
      <c r="AN2022" s="123">
        <v>4016</v>
      </c>
      <c r="AO2022" s="123">
        <v>0</v>
      </c>
      <c r="AP2022" s="123">
        <v>0</v>
      </c>
      <c r="AQ2022" s="123">
        <v>0</v>
      </c>
      <c r="AR2022" s="120">
        <v>16</v>
      </c>
      <c r="AS2022" s="120"/>
      <c r="AT2022" s="107" t="str">
        <f>VLOOKUP(X2022:X4279,'[8]Asset Classification'!$J$3:$S$2325,10,0)</f>
        <v>Standard</v>
      </c>
      <c r="AU2022" s="120"/>
      <c r="AV2022" s="120"/>
      <c r="AW2022" s="120"/>
      <c r="AX2022" s="120" t="s">
        <v>544</v>
      </c>
      <c r="AY2022" s="120" t="s">
        <v>545</v>
      </c>
      <c r="AZ2022" s="120"/>
      <c r="BA2022" s="120"/>
      <c r="BB2022" s="126"/>
      <c r="BC2022" s="110"/>
      <c r="BD2022" s="111"/>
      <c r="BE2022" s="111"/>
      <c r="BF2022" s="112"/>
      <c r="BG2022" s="111"/>
      <c r="BH2022" s="113"/>
      <c r="BI2022" s="111"/>
      <c r="BJ2022" s="111"/>
      <c r="BK2022" s="114"/>
      <c r="BL2022" s="122"/>
    </row>
    <row r="2023" spans="1:64" s="125" customFormat="1" ht="14.55" customHeight="1" x14ac:dyDescent="0.3">
      <c r="A2023" s="120">
        <v>2018</v>
      </c>
      <c r="B2023" s="120" t="s">
        <v>5879</v>
      </c>
      <c r="C2023" s="120" t="s">
        <v>178</v>
      </c>
      <c r="D2023" s="120" t="s">
        <v>850</v>
      </c>
      <c r="E2023" s="120" t="s">
        <v>851</v>
      </c>
      <c r="F2023" s="120" t="s">
        <v>852</v>
      </c>
      <c r="G2023" s="120" t="s">
        <v>853</v>
      </c>
      <c r="H2023" s="120" t="s">
        <v>854</v>
      </c>
      <c r="I2023" s="120">
        <v>40731</v>
      </c>
      <c r="J2023" s="120" t="s">
        <v>1639</v>
      </c>
      <c r="K2023" s="120">
        <v>40731</v>
      </c>
      <c r="L2023" s="120" t="s">
        <v>883</v>
      </c>
      <c r="M2023" s="120" t="s">
        <v>884</v>
      </c>
      <c r="N2023" s="120">
        <v>357648</v>
      </c>
      <c r="O2023" s="120" t="s">
        <v>3282</v>
      </c>
      <c r="P2023" s="120">
        <v>91503</v>
      </c>
      <c r="Q2023" s="120" t="s">
        <v>3283</v>
      </c>
      <c r="R2023" s="120" t="s">
        <v>255</v>
      </c>
      <c r="S2023" s="120" t="s">
        <v>4601</v>
      </c>
      <c r="T2023" s="120" t="s">
        <v>185</v>
      </c>
      <c r="U2023" s="120" t="s">
        <v>186</v>
      </c>
      <c r="V2023" s="120">
        <v>541</v>
      </c>
      <c r="W2023" s="120" t="s">
        <v>5880</v>
      </c>
      <c r="X2023" s="120">
        <v>353986364</v>
      </c>
      <c r="Y2023" s="120" t="s">
        <v>4602</v>
      </c>
      <c r="Z2023" s="120" t="s">
        <v>230</v>
      </c>
      <c r="AA2023" s="123">
        <v>63000</v>
      </c>
      <c r="AB2023" s="120" t="s">
        <v>194</v>
      </c>
      <c r="AC2023" s="120">
        <v>24</v>
      </c>
      <c r="AD2023" s="120" t="s">
        <v>195</v>
      </c>
      <c r="AE2023" s="120" t="s">
        <v>300</v>
      </c>
      <c r="AF2023" s="123">
        <v>3360</v>
      </c>
      <c r="AG2023" s="123">
        <v>3360</v>
      </c>
      <c r="AH2023" s="120" t="s">
        <v>5915</v>
      </c>
      <c r="AI2023" s="123">
        <v>38343.019999999997</v>
      </c>
      <c r="AJ2023" s="123">
        <v>15416.98</v>
      </c>
      <c r="AK2023" s="123">
        <v>53760</v>
      </c>
      <c r="AL2023" s="123">
        <v>24656.98</v>
      </c>
      <c r="AM2023" s="123">
        <v>2320.02</v>
      </c>
      <c r="AN2023" s="123">
        <v>26977</v>
      </c>
      <c r="AO2023" s="123">
        <v>0</v>
      </c>
      <c r="AP2023" s="123">
        <v>0</v>
      </c>
      <c r="AQ2023" s="123">
        <v>0</v>
      </c>
      <c r="AR2023" s="120">
        <v>16</v>
      </c>
      <c r="AS2023" s="120"/>
      <c r="AT2023" s="107" t="str">
        <f>VLOOKUP(X2023:X4280,'[8]Asset Classification'!$J$3:$S$2325,10,0)</f>
        <v>Standard</v>
      </c>
      <c r="AU2023" s="120"/>
      <c r="AV2023" s="120"/>
      <c r="AW2023" s="120"/>
      <c r="AX2023" s="120" t="s">
        <v>544</v>
      </c>
      <c r="AY2023" s="120" t="s">
        <v>545</v>
      </c>
      <c r="AZ2023" s="120"/>
      <c r="BA2023" s="120"/>
      <c r="BB2023" s="126"/>
      <c r="BC2023" s="110"/>
      <c r="BD2023" s="111"/>
      <c r="BE2023" s="111"/>
      <c r="BF2023" s="112"/>
      <c r="BG2023" s="111"/>
      <c r="BH2023" s="113"/>
      <c r="BI2023" s="111"/>
      <c r="BJ2023" s="111"/>
      <c r="BK2023" s="114"/>
      <c r="BL2023" s="122"/>
    </row>
    <row r="2024" spans="1:64" s="125" customFormat="1" ht="14.55" customHeight="1" x14ac:dyDescent="0.3">
      <c r="A2024" s="120">
        <v>2019</v>
      </c>
      <c r="B2024" s="120" t="s">
        <v>5879</v>
      </c>
      <c r="C2024" s="120" t="s">
        <v>178</v>
      </c>
      <c r="D2024" s="120" t="s">
        <v>850</v>
      </c>
      <c r="E2024" s="120" t="s">
        <v>851</v>
      </c>
      <c r="F2024" s="120" t="s">
        <v>852</v>
      </c>
      <c r="G2024" s="120" t="s">
        <v>853</v>
      </c>
      <c r="H2024" s="120" t="s">
        <v>854</v>
      </c>
      <c r="I2024" s="120">
        <v>40735</v>
      </c>
      <c r="J2024" s="120" t="s">
        <v>915</v>
      </c>
      <c r="K2024" s="120">
        <v>40735</v>
      </c>
      <c r="L2024" s="120" t="s">
        <v>916</v>
      </c>
      <c r="M2024" s="120" t="s">
        <v>917</v>
      </c>
      <c r="N2024" s="120">
        <v>62893</v>
      </c>
      <c r="O2024" s="120" t="s">
        <v>4603</v>
      </c>
      <c r="P2024" s="120">
        <v>525815</v>
      </c>
      <c r="Q2024" s="120" t="s">
        <v>4604</v>
      </c>
      <c r="R2024" s="120" t="s">
        <v>255</v>
      </c>
      <c r="S2024" s="120" t="s">
        <v>4605</v>
      </c>
      <c r="T2024" s="120" t="s">
        <v>185</v>
      </c>
      <c r="U2024" s="120" t="s">
        <v>186</v>
      </c>
      <c r="V2024" s="120">
        <v>541</v>
      </c>
      <c r="W2024" s="120" t="s">
        <v>5880</v>
      </c>
      <c r="X2024" s="120">
        <v>353996050</v>
      </c>
      <c r="Y2024" s="120" t="s">
        <v>4606</v>
      </c>
      <c r="Z2024" s="120" t="s">
        <v>476</v>
      </c>
      <c r="AA2024" s="123">
        <v>52000</v>
      </c>
      <c r="AB2024" s="120" t="s">
        <v>197</v>
      </c>
      <c r="AC2024" s="120">
        <v>24</v>
      </c>
      <c r="AD2024" s="120" t="s">
        <v>190</v>
      </c>
      <c r="AE2024" s="120" t="s">
        <v>500</v>
      </c>
      <c r="AF2024" s="123">
        <v>2780</v>
      </c>
      <c r="AG2024" s="123">
        <v>2780</v>
      </c>
      <c r="AH2024" s="120" t="s">
        <v>5915</v>
      </c>
      <c r="AI2024" s="123">
        <v>28474.89</v>
      </c>
      <c r="AJ2024" s="123">
        <v>13225.11</v>
      </c>
      <c r="AK2024" s="123">
        <v>41700</v>
      </c>
      <c r="AL2024" s="123">
        <v>23525.11</v>
      </c>
      <c r="AM2024" s="123">
        <v>2674.89</v>
      </c>
      <c r="AN2024" s="123">
        <v>26200</v>
      </c>
      <c r="AO2024" s="123">
        <v>0</v>
      </c>
      <c r="AP2024" s="123">
        <v>0</v>
      </c>
      <c r="AQ2024" s="123">
        <v>0</v>
      </c>
      <c r="AR2024" s="120">
        <v>15</v>
      </c>
      <c r="AS2024" s="120"/>
      <c r="AT2024" s="107" t="str">
        <f>VLOOKUP(X2024:X4281,'[8]Asset Classification'!$J$3:$S$2325,10,0)</f>
        <v>Standard</v>
      </c>
      <c r="AU2024" s="120"/>
      <c r="AV2024" s="120"/>
      <c r="AW2024" s="120"/>
      <c r="AX2024" s="120" t="s">
        <v>544</v>
      </c>
      <c r="AY2024" s="120" t="s">
        <v>545</v>
      </c>
      <c r="AZ2024" s="120"/>
      <c r="BA2024" s="120"/>
      <c r="BB2024" s="126"/>
      <c r="BC2024" s="110"/>
      <c r="BD2024" s="111"/>
      <c r="BE2024" s="111"/>
      <c r="BF2024" s="112"/>
      <c r="BG2024" s="111"/>
      <c r="BH2024" s="113"/>
      <c r="BI2024" s="111"/>
      <c r="BJ2024" s="111"/>
      <c r="BK2024" s="114"/>
      <c r="BL2024" s="122"/>
    </row>
    <row r="2025" spans="1:64" s="125" customFormat="1" ht="14.55" customHeight="1" x14ac:dyDescent="0.3">
      <c r="A2025" s="120">
        <v>2020</v>
      </c>
      <c r="B2025" s="120" t="s">
        <v>5879</v>
      </c>
      <c r="C2025" s="120" t="s">
        <v>178</v>
      </c>
      <c r="D2025" s="120" t="s">
        <v>850</v>
      </c>
      <c r="E2025" s="120" t="s">
        <v>851</v>
      </c>
      <c r="F2025" s="120" t="s">
        <v>852</v>
      </c>
      <c r="G2025" s="120" t="s">
        <v>853</v>
      </c>
      <c r="H2025" s="120" t="s">
        <v>854</v>
      </c>
      <c r="I2025" s="120">
        <v>176391</v>
      </c>
      <c r="J2025" s="120" t="s">
        <v>889</v>
      </c>
      <c r="K2025" s="120">
        <v>176391</v>
      </c>
      <c r="L2025" s="120" t="s">
        <v>855</v>
      </c>
      <c r="M2025" s="120" t="s">
        <v>856</v>
      </c>
      <c r="N2025" s="120">
        <v>367786</v>
      </c>
      <c r="O2025" s="120" t="s">
        <v>2689</v>
      </c>
      <c r="P2025" s="120">
        <v>379520</v>
      </c>
      <c r="Q2025" s="120" t="s">
        <v>2690</v>
      </c>
      <c r="R2025" s="120" t="s">
        <v>255</v>
      </c>
      <c r="S2025" s="120" t="s">
        <v>4607</v>
      </c>
      <c r="T2025" s="120" t="s">
        <v>185</v>
      </c>
      <c r="U2025" s="120" t="s">
        <v>186</v>
      </c>
      <c r="V2025" s="120">
        <v>0</v>
      </c>
      <c r="W2025" s="120" t="s">
        <v>5880</v>
      </c>
      <c r="X2025" s="120">
        <v>354009847</v>
      </c>
      <c r="Y2025" s="120" t="s">
        <v>4608</v>
      </c>
      <c r="Z2025" s="120" t="s">
        <v>494</v>
      </c>
      <c r="AA2025" s="123">
        <v>52000</v>
      </c>
      <c r="AB2025" s="120" t="s">
        <v>194</v>
      </c>
      <c r="AC2025" s="120">
        <v>24</v>
      </c>
      <c r="AD2025" s="120" t="s">
        <v>190</v>
      </c>
      <c r="AE2025" s="120" t="s">
        <v>500</v>
      </c>
      <c r="AF2025" s="123">
        <v>2780</v>
      </c>
      <c r="AG2025" s="123">
        <v>2780</v>
      </c>
      <c r="AH2025" s="120" t="s">
        <v>5912</v>
      </c>
      <c r="AI2025" s="123">
        <v>28427.55</v>
      </c>
      <c r="AJ2025" s="123">
        <v>13272.45</v>
      </c>
      <c r="AK2025" s="123">
        <v>41700</v>
      </c>
      <c r="AL2025" s="123">
        <v>23572.45</v>
      </c>
      <c r="AM2025" s="123">
        <v>2684.55</v>
      </c>
      <c r="AN2025" s="123">
        <v>26257</v>
      </c>
      <c r="AO2025" s="123">
        <v>0</v>
      </c>
      <c r="AP2025" s="123">
        <v>0</v>
      </c>
      <c r="AQ2025" s="123">
        <v>0</v>
      </c>
      <c r="AR2025" s="120">
        <v>15</v>
      </c>
      <c r="AS2025" s="120"/>
      <c r="AT2025" s="107" t="str">
        <f>VLOOKUP(X2025:X4282,'[8]Asset Classification'!$J$3:$S$2325,10,0)</f>
        <v>Standard</v>
      </c>
      <c r="AU2025" s="120"/>
      <c r="AV2025" s="120"/>
      <c r="AW2025" s="120"/>
      <c r="AX2025" s="120" t="s">
        <v>544</v>
      </c>
      <c r="AY2025" s="120" t="s">
        <v>545</v>
      </c>
      <c r="AZ2025" s="120"/>
      <c r="BA2025" s="120"/>
      <c r="BB2025" s="126"/>
      <c r="BC2025" s="110"/>
      <c r="BD2025" s="111"/>
      <c r="BE2025" s="111"/>
      <c r="BF2025" s="112"/>
      <c r="BG2025" s="111"/>
      <c r="BH2025" s="113"/>
      <c r="BI2025" s="111"/>
      <c r="BJ2025" s="111"/>
      <c r="BK2025" s="114"/>
      <c r="BL2025" s="122"/>
    </row>
    <row r="2026" spans="1:64" s="125" customFormat="1" ht="14.55" customHeight="1" x14ac:dyDescent="0.3">
      <c r="A2026" s="120">
        <v>2021</v>
      </c>
      <c r="B2026" s="120" t="s">
        <v>5879</v>
      </c>
      <c r="C2026" s="120" t="s">
        <v>178</v>
      </c>
      <c r="D2026" s="120" t="s">
        <v>850</v>
      </c>
      <c r="E2026" s="120" t="s">
        <v>851</v>
      </c>
      <c r="F2026" s="120" t="s">
        <v>852</v>
      </c>
      <c r="G2026" s="120" t="s">
        <v>853</v>
      </c>
      <c r="H2026" s="120" t="s">
        <v>854</v>
      </c>
      <c r="I2026" s="120">
        <v>40735</v>
      </c>
      <c r="J2026" s="120" t="s">
        <v>915</v>
      </c>
      <c r="K2026" s="120">
        <v>40735</v>
      </c>
      <c r="L2026" s="120" t="s">
        <v>916</v>
      </c>
      <c r="M2026" s="120" t="s">
        <v>917</v>
      </c>
      <c r="N2026" s="120">
        <v>62973</v>
      </c>
      <c r="O2026" s="120" t="s">
        <v>2959</v>
      </c>
      <c r="P2026" s="120">
        <v>490266</v>
      </c>
      <c r="Q2026" s="120" t="s">
        <v>2960</v>
      </c>
      <c r="R2026" s="120" t="s">
        <v>255</v>
      </c>
      <c r="S2026" s="120" t="s">
        <v>4617</v>
      </c>
      <c r="T2026" s="120" t="s">
        <v>185</v>
      </c>
      <c r="U2026" s="120" t="s">
        <v>186</v>
      </c>
      <c r="V2026" s="120">
        <v>0</v>
      </c>
      <c r="W2026" s="120" t="s">
        <v>5880</v>
      </c>
      <c r="X2026" s="120">
        <v>354068947</v>
      </c>
      <c r="Y2026" s="120" t="s">
        <v>4618</v>
      </c>
      <c r="Z2026" s="120" t="s">
        <v>505</v>
      </c>
      <c r="AA2026" s="123">
        <v>52000</v>
      </c>
      <c r="AB2026" s="120" t="s">
        <v>189</v>
      </c>
      <c r="AC2026" s="120">
        <v>24</v>
      </c>
      <c r="AD2026" s="120" t="s">
        <v>190</v>
      </c>
      <c r="AE2026" s="120" t="s">
        <v>502</v>
      </c>
      <c r="AF2026" s="123">
        <v>2780</v>
      </c>
      <c r="AG2026" s="123">
        <v>2780</v>
      </c>
      <c r="AH2026" s="120" t="s">
        <v>5913</v>
      </c>
      <c r="AI2026" s="123">
        <v>28948.35</v>
      </c>
      <c r="AJ2026" s="123">
        <v>12751.65</v>
      </c>
      <c r="AK2026" s="123">
        <v>41700</v>
      </c>
      <c r="AL2026" s="123">
        <v>23051.65</v>
      </c>
      <c r="AM2026" s="123">
        <v>2576.35</v>
      </c>
      <c r="AN2026" s="123">
        <v>25628</v>
      </c>
      <c r="AO2026" s="123">
        <v>0</v>
      </c>
      <c r="AP2026" s="123">
        <v>0</v>
      </c>
      <c r="AQ2026" s="123">
        <v>0</v>
      </c>
      <c r="AR2026" s="120">
        <v>15</v>
      </c>
      <c r="AS2026" s="120"/>
      <c r="AT2026" s="107" t="str">
        <f>VLOOKUP(X2026:X4283,'[8]Asset Classification'!$J$3:$S$2325,10,0)</f>
        <v>1-30 Days</v>
      </c>
      <c r="AU2026" s="120"/>
      <c r="AV2026" s="120"/>
      <c r="AW2026" s="120"/>
      <c r="AX2026" s="120" t="s">
        <v>544</v>
      </c>
      <c r="AY2026" s="120" t="s">
        <v>545</v>
      </c>
      <c r="AZ2026" s="120"/>
      <c r="BA2026" s="120"/>
      <c r="BB2026" s="126"/>
      <c r="BC2026" s="110"/>
      <c r="BD2026" s="111"/>
      <c r="BE2026" s="111"/>
      <c r="BF2026" s="112"/>
      <c r="BG2026" s="111"/>
      <c r="BH2026" s="113"/>
      <c r="BI2026" s="111"/>
      <c r="BJ2026" s="111"/>
      <c r="BK2026" s="114"/>
      <c r="BL2026" s="122"/>
    </row>
    <row r="2027" spans="1:64" s="125" customFormat="1" ht="14.55" customHeight="1" x14ac:dyDescent="0.3">
      <c r="A2027" s="120">
        <v>2022</v>
      </c>
      <c r="B2027" s="120" t="s">
        <v>5879</v>
      </c>
      <c r="C2027" s="120" t="s">
        <v>178</v>
      </c>
      <c r="D2027" s="120" t="s">
        <v>850</v>
      </c>
      <c r="E2027" s="120" t="s">
        <v>851</v>
      </c>
      <c r="F2027" s="120" t="s">
        <v>852</v>
      </c>
      <c r="G2027" s="120" t="s">
        <v>853</v>
      </c>
      <c r="H2027" s="120" t="s">
        <v>854</v>
      </c>
      <c r="I2027" s="120">
        <v>176391</v>
      </c>
      <c r="J2027" s="120" t="s">
        <v>889</v>
      </c>
      <c r="K2027" s="120">
        <v>176391</v>
      </c>
      <c r="L2027" s="120" t="s">
        <v>1187</v>
      </c>
      <c r="M2027" s="120" t="s">
        <v>1188</v>
      </c>
      <c r="N2027" s="120">
        <v>338692</v>
      </c>
      <c r="O2027" s="120" t="s">
        <v>2959</v>
      </c>
      <c r="P2027" s="120">
        <v>490266</v>
      </c>
      <c r="Q2027" s="120" t="s">
        <v>2960</v>
      </c>
      <c r="R2027" s="120" t="s">
        <v>255</v>
      </c>
      <c r="S2027" s="120" t="s">
        <v>4619</v>
      </c>
      <c r="T2027" s="120" t="s">
        <v>185</v>
      </c>
      <c r="U2027" s="120" t="s">
        <v>186</v>
      </c>
      <c r="V2027" s="120">
        <v>0</v>
      </c>
      <c r="W2027" s="120" t="s">
        <v>5880</v>
      </c>
      <c r="X2027" s="120">
        <v>354069174</v>
      </c>
      <c r="Y2027" s="120" t="s">
        <v>4620</v>
      </c>
      <c r="Z2027" s="120" t="s">
        <v>494</v>
      </c>
      <c r="AA2027" s="123">
        <v>52000</v>
      </c>
      <c r="AB2027" s="120" t="s">
        <v>189</v>
      </c>
      <c r="AC2027" s="120">
        <v>24</v>
      </c>
      <c r="AD2027" s="120" t="s">
        <v>190</v>
      </c>
      <c r="AE2027" s="120" t="s">
        <v>502</v>
      </c>
      <c r="AF2027" s="123">
        <v>2780</v>
      </c>
      <c r="AG2027" s="123">
        <v>2780</v>
      </c>
      <c r="AH2027" s="120" t="s">
        <v>5913</v>
      </c>
      <c r="AI2027" s="123">
        <v>28758.98</v>
      </c>
      <c r="AJ2027" s="123">
        <v>12941.02</v>
      </c>
      <c r="AK2027" s="123">
        <v>41700</v>
      </c>
      <c r="AL2027" s="123">
        <v>23241.02</v>
      </c>
      <c r="AM2027" s="123">
        <v>2615.98</v>
      </c>
      <c r="AN2027" s="123">
        <v>25857</v>
      </c>
      <c r="AO2027" s="123">
        <v>0</v>
      </c>
      <c r="AP2027" s="123">
        <v>0</v>
      </c>
      <c r="AQ2027" s="123">
        <v>0</v>
      </c>
      <c r="AR2027" s="120">
        <v>15</v>
      </c>
      <c r="AS2027" s="120"/>
      <c r="AT2027" s="107" t="str">
        <f>VLOOKUP(X2027:X4284,'[8]Asset Classification'!$J$3:$S$2325,10,0)</f>
        <v>Standard</v>
      </c>
      <c r="AU2027" s="120"/>
      <c r="AV2027" s="120"/>
      <c r="AW2027" s="120"/>
      <c r="AX2027" s="120" t="s">
        <v>544</v>
      </c>
      <c r="AY2027" s="120" t="s">
        <v>545</v>
      </c>
      <c r="AZ2027" s="120"/>
      <c r="BA2027" s="120"/>
      <c r="BB2027" s="126"/>
      <c r="BC2027" s="110"/>
      <c r="BD2027" s="111"/>
      <c r="BE2027" s="111"/>
      <c r="BF2027" s="112"/>
      <c r="BG2027" s="111"/>
      <c r="BH2027" s="113"/>
      <c r="BI2027" s="111"/>
      <c r="BJ2027" s="111"/>
      <c r="BK2027" s="114"/>
      <c r="BL2027" s="122"/>
    </row>
    <row r="2028" spans="1:64" s="125" customFormat="1" ht="14.55" customHeight="1" x14ac:dyDescent="0.3">
      <c r="A2028" s="120">
        <v>2023</v>
      </c>
      <c r="B2028" s="120" t="s">
        <v>5879</v>
      </c>
      <c r="C2028" s="120" t="s">
        <v>178</v>
      </c>
      <c r="D2028" s="120" t="s">
        <v>850</v>
      </c>
      <c r="E2028" s="120" t="s">
        <v>851</v>
      </c>
      <c r="F2028" s="120" t="s">
        <v>852</v>
      </c>
      <c r="G2028" s="120" t="s">
        <v>853</v>
      </c>
      <c r="H2028" s="120" t="s">
        <v>854</v>
      </c>
      <c r="I2028" s="120">
        <v>176391</v>
      </c>
      <c r="J2028" s="120" t="s">
        <v>889</v>
      </c>
      <c r="K2028" s="120">
        <v>176391</v>
      </c>
      <c r="L2028" s="120" t="s">
        <v>1545</v>
      </c>
      <c r="M2028" s="120" t="s">
        <v>1546</v>
      </c>
      <c r="N2028" s="120">
        <v>379913</v>
      </c>
      <c r="O2028" s="120" t="s">
        <v>1054</v>
      </c>
      <c r="P2028" s="120">
        <v>91399</v>
      </c>
      <c r="Q2028" s="120" t="s">
        <v>1055</v>
      </c>
      <c r="R2028" s="120" t="s">
        <v>255</v>
      </c>
      <c r="S2028" s="120" t="s">
        <v>4621</v>
      </c>
      <c r="T2028" s="120" t="s">
        <v>185</v>
      </c>
      <c r="U2028" s="120" t="s">
        <v>186</v>
      </c>
      <c r="V2028" s="120">
        <v>0</v>
      </c>
      <c r="W2028" s="120" t="s">
        <v>5880</v>
      </c>
      <c r="X2028" s="120">
        <v>354076831</v>
      </c>
      <c r="Y2028" s="120" t="s">
        <v>4622</v>
      </c>
      <c r="Z2028" s="120" t="s">
        <v>494</v>
      </c>
      <c r="AA2028" s="123">
        <v>52000</v>
      </c>
      <c r="AB2028" s="120" t="s">
        <v>194</v>
      </c>
      <c r="AC2028" s="120">
        <v>24</v>
      </c>
      <c r="AD2028" s="120" t="s">
        <v>190</v>
      </c>
      <c r="AE2028" s="120" t="s">
        <v>410</v>
      </c>
      <c r="AF2028" s="123">
        <v>2780</v>
      </c>
      <c r="AG2028" s="123">
        <v>2780</v>
      </c>
      <c r="AH2028" s="120" t="s">
        <v>5913</v>
      </c>
      <c r="AI2028" s="123">
        <v>28669.32</v>
      </c>
      <c r="AJ2028" s="123">
        <v>13030.68</v>
      </c>
      <c r="AK2028" s="123">
        <v>41700</v>
      </c>
      <c r="AL2028" s="123">
        <v>23330.68</v>
      </c>
      <c r="AM2028" s="123">
        <v>2517.3200000000002</v>
      </c>
      <c r="AN2028" s="123">
        <v>25848</v>
      </c>
      <c r="AO2028" s="123">
        <v>0</v>
      </c>
      <c r="AP2028" s="123">
        <v>0</v>
      </c>
      <c r="AQ2028" s="123">
        <v>0</v>
      </c>
      <c r="AR2028" s="120">
        <v>15</v>
      </c>
      <c r="AS2028" s="120"/>
      <c r="AT2028" s="107" t="str">
        <f>VLOOKUP(X2028:X4285,'[8]Asset Classification'!$J$3:$S$2325,10,0)</f>
        <v>Standard</v>
      </c>
      <c r="AU2028" s="120"/>
      <c r="AV2028" s="120"/>
      <c r="AW2028" s="120"/>
      <c r="AX2028" s="120" t="s">
        <v>544</v>
      </c>
      <c r="AY2028" s="120" t="s">
        <v>545</v>
      </c>
      <c r="AZ2028" s="120"/>
      <c r="BA2028" s="120"/>
      <c r="BB2028" s="126"/>
      <c r="BC2028" s="110"/>
      <c r="BD2028" s="111"/>
      <c r="BE2028" s="111"/>
      <c r="BF2028" s="112"/>
      <c r="BG2028" s="111"/>
      <c r="BH2028" s="113"/>
      <c r="BI2028" s="111"/>
      <c r="BJ2028" s="111"/>
      <c r="BK2028" s="114"/>
      <c r="BL2028" s="122"/>
    </row>
    <row r="2029" spans="1:64" s="125" customFormat="1" ht="14.55" customHeight="1" x14ac:dyDescent="0.3">
      <c r="A2029" s="120">
        <v>2024</v>
      </c>
      <c r="B2029" s="120" t="s">
        <v>5879</v>
      </c>
      <c r="C2029" s="120" t="s">
        <v>178</v>
      </c>
      <c r="D2029" s="120" t="s">
        <v>850</v>
      </c>
      <c r="E2029" s="120" t="s">
        <v>851</v>
      </c>
      <c r="F2029" s="120" t="s">
        <v>852</v>
      </c>
      <c r="G2029" s="120" t="s">
        <v>853</v>
      </c>
      <c r="H2029" s="120" t="s">
        <v>854</v>
      </c>
      <c r="I2029" s="120">
        <v>40699</v>
      </c>
      <c r="J2029" s="120" t="s">
        <v>2253</v>
      </c>
      <c r="K2029" s="120">
        <v>40699</v>
      </c>
      <c r="L2029" s="120" t="s">
        <v>1545</v>
      </c>
      <c r="M2029" s="120" t="s">
        <v>1546</v>
      </c>
      <c r="N2029" s="120">
        <v>392678</v>
      </c>
      <c r="O2029" s="120" t="s">
        <v>2714</v>
      </c>
      <c r="P2029" s="120">
        <v>583599</v>
      </c>
      <c r="Q2029" s="120" t="s">
        <v>2715</v>
      </c>
      <c r="R2029" s="120" t="s">
        <v>437</v>
      </c>
      <c r="S2029" s="120" t="s">
        <v>2750</v>
      </c>
      <c r="T2029" s="120" t="s">
        <v>185</v>
      </c>
      <c r="U2029" s="120" t="s">
        <v>186</v>
      </c>
      <c r="V2029" s="120">
        <v>0</v>
      </c>
      <c r="W2029" s="120" t="s">
        <v>5880</v>
      </c>
      <c r="X2029" s="120">
        <v>354078524</v>
      </c>
      <c r="Y2029" s="120" t="s">
        <v>2751</v>
      </c>
      <c r="Z2029" s="120" t="s">
        <v>230</v>
      </c>
      <c r="AA2029" s="123">
        <v>30000</v>
      </c>
      <c r="AB2029" s="120" t="s">
        <v>197</v>
      </c>
      <c r="AC2029" s="120">
        <v>18</v>
      </c>
      <c r="AD2029" s="120" t="s">
        <v>276</v>
      </c>
      <c r="AE2029" s="120" t="s">
        <v>261</v>
      </c>
      <c r="AF2029" s="123">
        <v>2020</v>
      </c>
      <c r="AG2029" s="123">
        <v>2020</v>
      </c>
      <c r="AH2029" s="120" t="s">
        <v>5913</v>
      </c>
      <c r="AI2029" s="123">
        <v>25961.77</v>
      </c>
      <c r="AJ2029" s="123">
        <v>6358.23</v>
      </c>
      <c r="AK2029" s="123">
        <v>32320</v>
      </c>
      <c r="AL2029" s="123">
        <v>4038.23</v>
      </c>
      <c r="AM2029" s="123">
        <v>137.77000000000001</v>
      </c>
      <c r="AN2029" s="123">
        <v>4176</v>
      </c>
      <c r="AO2029" s="123">
        <v>0</v>
      </c>
      <c r="AP2029" s="123">
        <v>0</v>
      </c>
      <c r="AQ2029" s="123">
        <v>0</v>
      </c>
      <c r="AR2029" s="120">
        <v>16</v>
      </c>
      <c r="AS2029" s="120"/>
      <c r="AT2029" s="107" t="str">
        <f>VLOOKUP(X2029:X4286,'[8]Asset Classification'!$J$3:$S$2325,10,0)</f>
        <v>Standard</v>
      </c>
      <c r="AU2029" s="120"/>
      <c r="AV2029" s="120"/>
      <c r="AW2029" s="120"/>
      <c r="AX2029" s="120" t="s">
        <v>544</v>
      </c>
      <c r="AY2029" s="120" t="s">
        <v>545</v>
      </c>
      <c r="AZ2029" s="120"/>
      <c r="BA2029" s="120"/>
      <c r="BB2029" s="126"/>
      <c r="BC2029" s="110"/>
      <c r="BD2029" s="111"/>
      <c r="BE2029" s="111"/>
      <c r="BF2029" s="112"/>
      <c r="BG2029" s="111"/>
      <c r="BH2029" s="113"/>
      <c r="BI2029" s="111"/>
      <c r="BJ2029" s="111"/>
      <c r="BK2029" s="114"/>
      <c r="BL2029" s="122"/>
    </row>
    <row r="2030" spans="1:64" s="125" customFormat="1" ht="14.55" customHeight="1" x14ac:dyDescent="0.3">
      <c r="A2030" s="120">
        <v>2025</v>
      </c>
      <c r="B2030" s="120" t="s">
        <v>5879</v>
      </c>
      <c r="C2030" s="120" t="s">
        <v>178</v>
      </c>
      <c r="D2030" s="120" t="s">
        <v>850</v>
      </c>
      <c r="E2030" s="120" t="s">
        <v>851</v>
      </c>
      <c r="F2030" s="120" t="s">
        <v>852</v>
      </c>
      <c r="G2030" s="120" t="s">
        <v>853</v>
      </c>
      <c r="H2030" s="120" t="s">
        <v>854</v>
      </c>
      <c r="I2030" s="120">
        <v>168143</v>
      </c>
      <c r="J2030" s="120" t="s">
        <v>854</v>
      </c>
      <c r="K2030" s="120">
        <v>168143</v>
      </c>
      <c r="L2030" s="120" t="s">
        <v>883</v>
      </c>
      <c r="M2030" s="120" t="s">
        <v>884</v>
      </c>
      <c r="N2030" s="120">
        <v>62996</v>
      </c>
      <c r="O2030" s="120" t="s">
        <v>930</v>
      </c>
      <c r="P2030" s="120">
        <v>494096</v>
      </c>
      <c r="Q2030" s="120" t="s">
        <v>4631</v>
      </c>
      <c r="R2030" s="120" t="s">
        <v>255</v>
      </c>
      <c r="S2030" s="120" t="s">
        <v>4632</v>
      </c>
      <c r="T2030" s="120" t="s">
        <v>185</v>
      </c>
      <c r="U2030" s="120" t="s">
        <v>186</v>
      </c>
      <c r="V2030" s="120">
        <v>0</v>
      </c>
      <c r="W2030" s="120" t="s">
        <v>5880</v>
      </c>
      <c r="X2030" s="120">
        <v>354117567</v>
      </c>
      <c r="Y2030" s="120" t="s">
        <v>4633</v>
      </c>
      <c r="Z2030" s="120" t="s">
        <v>476</v>
      </c>
      <c r="AA2030" s="123">
        <v>52000</v>
      </c>
      <c r="AB2030" s="120" t="s">
        <v>548</v>
      </c>
      <c r="AC2030" s="120">
        <v>24</v>
      </c>
      <c r="AD2030" s="120" t="s">
        <v>190</v>
      </c>
      <c r="AE2030" s="120" t="s">
        <v>498</v>
      </c>
      <c r="AF2030" s="123">
        <v>2780</v>
      </c>
      <c r="AG2030" s="123">
        <v>2780</v>
      </c>
      <c r="AH2030" s="120" t="s">
        <v>5913</v>
      </c>
      <c r="AI2030" s="123">
        <v>28771.02</v>
      </c>
      <c r="AJ2030" s="123">
        <v>12928.98</v>
      </c>
      <c r="AK2030" s="123">
        <v>41700</v>
      </c>
      <c r="AL2030" s="123">
        <v>23228.98</v>
      </c>
      <c r="AM2030" s="123">
        <v>2567.02</v>
      </c>
      <c r="AN2030" s="123">
        <v>25796</v>
      </c>
      <c r="AO2030" s="123">
        <v>0</v>
      </c>
      <c r="AP2030" s="123">
        <v>0</v>
      </c>
      <c r="AQ2030" s="123">
        <v>0</v>
      </c>
      <c r="AR2030" s="120">
        <v>15</v>
      </c>
      <c r="AS2030" s="120"/>
      <c r="AT2030" s="107" t="str">
        <f>VLOOKUP(X2030:X4287,'[8]Asset Classification'!$J$3:$S$2325,10,0)</f>
        <v>Standard</v>
      </c>
      <c r="AU2030" s="120"/>
      <c r="AV2030" s="120"/>
      <c r="AW2030" s="120"/>
      <c r="AX2030" s="120" t="s">
        <v>544</v>
      </c>
      <c r="AY2030" s="120" t="s">
        <v>545</v>
      </c>
      <c r="AZ2030" s="120"/>
      <c r="BA2030" s="120"/>
      <c r="BB2030" s="126"/>
      <c r="BC2030" s="110"/>
      <c r="BD2030" s="111"/>
      <c r="BE2030" s="111"/>
      <c r="BF2030" s="112"/>
      <c r="BG2030" s="111"/>
      <c r="BH2030" s="113"/>
      <c r="BI2030" s="111"/>
      <c r="BJ2030" s="111"/>
      <c r="BK2030" s="114"/>
      <c r="BL2030" s="122"/>
    </row>
    <row r="2031" spans="1:64" s="125" customFormat="1" ht="14.55" customHeight="1" x14ac:dyDescent="0.3">
      <c r="A2031" s="120">
        <v>2026</v>
      </c>
      <c r="B2031" s="120" t="s">
        <v>5879</v>
      </c>
      <c r="C2031" s="120" t="s">
        <v>178</v>
      </c>
      <c r="D2031" s="120" t="s">
        <v>850</v>
      </c>
      <c r="E2031" s="120" t="s">
        <v>851</v>
      </c>
      <c r="F2031" s="120" t="s">
        <v>852</v>
      </c>
      <c r="G2031" s="120" t="s">
        <v>853</v>
      </c>
      <c r="H2031" s="120" t="s">
        <v>854</v>
      </c>
      <c r="I2031" s="120">
        <v>40699</v>
      </c>
      <c r="J2031" s="120" t="s">
        <v>2253</v>
      </c>
      <c r="K2031" s="120">
        <v>40699</v>
      </c>
      <c r="L2031" s="120" t="s">
        <v>1545</v>
      </c>
      <c r="M2031" s="120" t="s">
        <v>1546</v>
      </c>
      <c r="N2031" s="120">
        <v>399869</v>
      </c>
      <c r="O2031" s="120" t="s">
        <v>2514</v>
      </c>
      <c r="P2031" s="120">
        <v>91421</v>
      </c>
      <c r="Q2031" s="120" t="s">
        <v>2515</v>
      </c>
      <c r="R2031" s="120" t="s">
        <v>255</v>
      </c>
      <c r="S2031" s="120" t="s">
        <v>4638</v>
      </c>
      <c r="T2031" s="120" t="s">
        <v>185</v>
      </c>
      <c r="U2031" s="120" t="s">
        <v>181</v>
      </c>
      <c r="V2031" s="120">
        <v>0</v>
      </c>
      <c r="W2031" s="120" t="s">
        <v>5880</v>
      </c>
      <c r="X2031" s="120">
        <v>354178810</v>
      </c>
      <c r="Y2031" s="120" t="s">
        <v>4639</v>
      </c>
      <c r="Z2031" s="120" t="s">
        <v>505</v>
      </c>
      <c r="AA2031" s="123">
        <v>52000</v>
      </c>
      <c r="AB2031" s="120" t="s">
        <v>182</v>
      </c>
      <c r="AC2031" s="120">
        <v>24</v>
      </c>
      <c r="AD2031" s="120" t="s">
        <v>190</v>
      </c>
      <c r="AE2031" s="120" t="s">
        <v>501</v>
      </c>
      <c r="AF2031" s="123">
        <v>2780</v>
      </c>
      <c r="AG2031" s="123">
        <v>2780</v>
      </c>
      <c r="AH2031" s="120" t="s">
        <v>5911</v>
      </c>
      <c r="AI2031" s="123">
        <v>28526.65</v>
      </c>
      <c r="AJ2031" s="123">
        <v>13173.35</v>
      </c>
      <c r="AK2031" s="123">
        <v>41700</v>
      </c>
      <c r="AL2031" s="123">
        <v>23473.35</v>
      </c>
      <c r="AM2031" s="123">
        <v>2546.65</v>
      </c>
      <c r="AN2031" s="123">
        <v>26020</v>
      </c>
      <c r="AO2031" s="123">
        <v>0</v>
      </c>
      <c r="AP2031" s="123">
        <v>0</v>
      </c>
      <c r="AQ2031" s="123">
        <v>0</v>
      </c>
      <c r="AR2031" s="120">
        <v>15</v>
      </c>
      <c r="AS2031" s="120"/>
      <c r="AT2031" s="107" t="str">
        <f>VLOOKUP(X2031:X4288,'[8]Asset Classification'!$J$3:$S$2325,10,0)</f>
        <v>Standard</v>
      </c>
      <c r="AU2031" s="120"/>
      <c r="AV2031" s="120"/>
      <c r="AW2031" s="120"/>
      <c r="AX2031" s="120" t="s">
        <v>544</v>
      </c>
      <c r="AY2031" s="120" t="s">
        <v>545</v>
      </c>
      <c r="AZ2031" s="120"/>
      <c r="BA2031" s="120"/>
      <c r="BB2031" s="126"/>
      <c r="BC2031" s="110"/>
      <c r="BD2031" s="111"/>
      <c r="BE2031" s="111"/>
      <c r="BF2031" s="112"/>
      <c r="BG2031" s="111"/>
      <c r="BH2031" s="113"/>
      <c r="BI2031" s="111"/>
      <c r="BJ2031" s="111"/>
      <c r="BK2031" s="114"/>
      <c r="BL2031" s="122"/>
    </row>
    <row r="2032" spans="1:64" s="125" customFormat="1" ht="14.55" customHeight="1" x14ac:dyDescent="0.3">
      <c r="A2032" s="120">
        <v>2027</v>
      </c>
      <c r="B2032" s="120" t="s">
        <v>5879</v>
      </c>
      <c r="C2032" s="120" t="s">
        <v>178</v>
      </c>
      <c r="D2032" s="120" t="s">
        <v>850</v>
      </c>
      <c r="E2032" s="120" t="s">
        <v>851</v>
      </c>
      <c r="F2032" s="120" t="s">
        <v>852</v>
      </c>
      <c r="G2032" s="120" t="s">
        <v>853</v>
      </c>
      <c r="H2032" s="120" t="s">
        <v>854</v>
      </c>
      <c r="I2032" s="120">
        <v>40735</v>
      </c>
      <c r="J2032" s="120" t="s">
        <v>915</v>
      </c>
      <c r="K2032" s="120">
        <v>40735</v>
      </c>
      <c r="L2032" s="120" t="s">
        <v>916</v>
      </c>
      <c r="M2032" s="120" t="s">
        <v>917</v>
      </c>
      <c r="N2032" s="120">
        <v>62866</v>
      </c>
      <c r="O2032" s="120" t="s">
        <v>3192</v>
      </c>
      <c r="P2032" s="120">
        <v>91436</v>
      </c>
      <c r="Q2032" s="120" t="s">
        <v>3193</v>
      </c>
      <c r="R2032" s="120" t="s">
        <v>255</v>
      </c>
      <c r="S2032" s="120" t="s">
        <v>4679</v>
      </c>
      <c r="T2032" s="120" t="s">
        <v>180</v>
      </c>
      <c r="U2032" s="120" t="s">
        <v>181</v>
      </c>
      <c r="V2032" s="120">
        <v>0</v>
      </c>
      <c r="W2032" s="120" t="s">
        <v>5880</v>
      </c>
      <c r="X2032" s="120">
        <v>354199447</v>
      </c>
      <c r="Y2032" s="120" t="s">
        <v>4680</v>
      </c>
      <c r="Z2032" s="120" t="s">
        <v>184</v>
      </c>
      <c r="AA2032" s="123">
        <v>63000</v>
      </c>
      <c r="AB2032" s="120" t="s">
        <v>194</v>
      </c>
      <c r="AC2032" s="120">
        <v>24</v>
      </c>
      <c r="AD2032" s="120" t="s">
        <v>195</v>
      </c>
      <c r="AE2032" s="120" t="s">
        <v>500</v>
      </c>
      <c r="AF2032" s="123">
        <v>3360</v>
      </c>
      <c r="AG2032" s="123">
        <v>3360</v>
      </c>
      <c r="AH2032" s="120" t="s">
        <v>5913</v>
      </c>
      <c r="AI2032" s="123">
        <v>34759.78</v>
      </c>
      <c r="AJ2032" s="123">
        <v>15640.22</v>
      </c>
      <c r="AK2032" s="123">
        <v>50400</v>
      </c>
      <c r="AL2032" s="123">
        <v>28240.22</v>
      </c>
      <c r="AM2032" s="123">
        <v>3192.78</v>
      </c>
      <c r="AN2032" s="123">
        <v>31433</v>
      </c>
      <c r="AO2032" s="123">
        <v>0</v>
      </c>
      <c r="AP2032" s="123">
        <v>0</v>
      </c>
      <c r="AQ2032" s="123">
        <v>0</v>
      </c>
      <c r="AR2032" s="120">
        <v>15</v>
      </c>
      <c r="AS2032" s="120"/>
      <c r="AT2032" s="107" t="str">
        <f>VLOOKUP(X2032:X4289,'[8]Asset Classification'!$J$3:$S$2325,10,0)</f>
        <v>Standard</v>
      </c>
      <c r="AU2032" s="120"/>
      <c r="AV2032" s="120"/>
      <c r="AW2032" s="120"/>
      <c r="AX2032" s="120" t="s">
        <v>544</v>
      </c>
      <c r="AY2032" s="120" t="s">
        <v>545</v>
      </c>
      <c r="AZ2032" s="120"/>
      <c r="BA2032" s="120"/>
      <c r="BB2032" s="126"/>
      <c r="BC2032" s="110"/>
      <c r="BD2032" s="111"/>
      <c r="BE2032" s="111"/>
      <c r="BF2032" s="112"/>
      <c r="BG2032" s="111"/>
      <c r="BH2032" s="113"/>
      <c r="BI2032" s="111"/>
      <c r="BJ2032" s="111"/>
      <c r="BK2032" s="114"/>
      <c r="BL2032" s="122"/>
    </row>
    <row r="2033" spans="1:64" s="125" customFormat="1" ht="14.55" customHeight="1" x14ac:dyDescent="0.3">
      <c r="A2033" s="120">
        <v>2028</v>
      </c>
      <c r="B2033" s="120" t="s">
        <v>5879</v>
      </c>
      <c r="C2033" s="120" t="s">
        <v>178</v>
      </c>
      <c r="D2033" s="120" t="s">
        <v>850</v>
      </c>
      <c r="E2033" s="120" t="s">
        <v>851</v>
      </c>
      <c r="F2033" s="120" t="s">
        <v>852</v>
      </c>
      <c r="G2033" s="120" t="s">
        <v>853</v>
      </c>
      <c r="H2033" s="120" t="s">
        <v>854</v>
      </c>
      <c r="I2033" s="120">
        <v>40690</v>
      </c>
      <c r="J2033" s="120" t="s">
        <v>997</v>
      </c>
      <c r="K2033" s="120">
        <v>40690</v>
      </c>
      <c r="L2033" s="120" t="s">
        <v>916</v>
      </c>
      <c r="M2033" s="120" t="s">
        <v>917</v>
      </c>
      <c r="N2033" s="120">
        <v>62982</v>
      </c>
      <c r="O2033" s="120" t="s">
        <v>1990</v>
      </c>
      <c r="P2033" s="120">
        <v>443754</v>
      </c>
      <c r="Q2033" s="120" t="s">
        <v>1991</v>
      </c>
      <c r="R2033" s="120" t="s">
        <v>255</v>
      </c>
      <c r="S2033" s="120" t="s">
        <v>4681</v>
      </c>
      <c r="T2033" s="120" t="s">
        <v>180</v>
      </c>
      <c r="U2033" s="120" t="s">
        <v>186</v>
      </c>
      <c r="V2033" s="120">
        <v>0</v>
      </c>
      <c r="W2033" s="120" t="s">
        <v>5880</v>
      </c>
      <c r="X2033" s="120">
        <v>354202448</v>
      </c>
      <c r="Y2033" s="120" t="s">
        <v>4682</v>
      </c>
      <c r="Z2033" s="120" t="s">
        <v>510</v>
      </c>
      <c r="AA2033" s="123">
        <v>52000</v>
      </c>
      <c r="AB2033" s="120" t="s">
        <v>548</v>
      </c>
      <c r="AC2033" s="120">
        <v>24</v>
      </c>
      <c r="AD2033" s="120" t="s">
        <v>190</v>
      </c>
      <c r="AE2033" s="120" t="s">
        <v>501</v>
      </c>
      <c r="AF2033" s="123">
        <v>2780</v>
      </c>
      <c r="AG2033" s="123">
        <v>2780</v>
      </c>
      <c r="AH2033" s="120" t="s">
        <v>5922</v>
      </c>
      <c r="AI2033" s="123">
        <v>28479.040000000001</v>
      </c>
      <c r="AJ2033" s="123">
        <v>13220.96</v>
      </c>
      <c r="AK2033" s="123">
        <v>41700</v>
      </c>
      <c r="AL2033" s="123">
        <v>23520.959999999999</v>
      </c>
      <c r="AM2033" s="123">
        <v>2556.04</v>
      </c>
      <c r="AN2033" s="123">
        <v>26077</v>
      </c>
      <c r="AO2033" s="123">
        <v>0</v>
      </c>
      <c r="AP2033" s="123">
        <v>0</v>
      </c>
      <c r="AQ2033" s="123">
        <v>0</v>
      </c>
      <c r="AR2033" s="120">
        <v>15</v>
      </c>
      <c r="AS2033" s="120"/>
      <c r="AT2033" s="107" t="str">
        <f>VLOOKUP(X2033:X4290,'[8]Asset Classification'!$J$3:$S$2325,10,0)</f>
        <v>Standard</v>
      </c>
      <c r="AU2033" s="120"/>
      <c r="AV2033" s="120"/>
      <c r="AW2033" s="120"/>
      <c r="AX2033" s="120" t="s">
        <v>544</v>
      </c>
      <c r="AY2033" s="120" t="s">
        <v>545</v>
      </c>
      <c r="AZ2033" s="120"/>
      <c r="BA2033" s="120"/>
      <c r="BB2033" s="126"/>
      <c r="BC2033" s="110"/>
      <c r="BD2033" s="111"/>
      <c r="BE2033" s="111"/>
      <c r="BF2033" s="112"/>
      <c r="BG2033" s="111"/>
      <c r="BH2033" s="113"/>
      <c r="BI2033" s="111"/>
      <c r="BJ2033" s="111"/>
      <c r="BK2033" s="114"/>
      <c r="BL2033" s="122"/>
    </row>
    <row r="2034" spans="1:64" s="125" customFormat="1" ht="14.55" customHeight="1" x14ac:dyDescent="0.3">
      <c r="A2034" s="120">
        <v>2029</v>
      </c>
      <c r="B2034" s="120" t="s">
        <v>5879</v>
      </c>
      <c r="C2034" s="120" t="s">
        <v>178</v>
      </c>
      <c r="D2034" s="120" t="s">
        <v>850</v>
      </c>
      <c r="E2034" s="120" t="s">
        <v>851</v>
      </c>
      <c r="F2034" s="120" t="s">
        <v>852</v>
      </c>
      <c r="G2034" s="120" t="s">
        <v>853</v>
      </c>
      <c r="H2034" s="120" t="s">
        <v>854</v>
      </c>
      <c r="I2034" s="120">
        <v>40690</v>
      </c>
      <c r="J2034" s="120" t="s">
        <v>997</v>
      </c>
      <c r="K2034" s="120">
        <v>40690</v>
      </c>
      <c r="L2034" s="120" t="s">
        <v>916</v>
      </c>
      <c r="M2034" s="120" t="s">
        <v>917</v>
      </c>
      <c r="N2034" s="120">
        <v>62982</v>
      </c>
      <c r="O2034" s="120" t="s">
        <v>2160</v>
      </c>
      <c r="P2034" s="120">
        <v>91501</v>
      </c>
      <c r="Q2034" s="120" t="s">
        <v>2161</v>
      </c>
      <c r="R2034" s="120" t="s">
        <v>437</v>
      </c>
      <c r="S2034" s="120" t="s">
        <v>4689</v>
      </c>
      <c r="T2034" s="120" t="s">
        <v>185</v>
      </c>
      <c r="U2034" s="120" t="s">
        <v>181</v>
      </c>
      <c r="V2034" s="120">
        <v>0</v>
      </c>
      <c r="W2034" s="120" t="s">
        <v>5880</v>
      </c>
      <c r="X2034" s="120">
        <v>354254574</v>
      </c>
      <c r="Y2034" s="120" t="s">
        <v>4690</v>
      </c>
      <c r="Z2034" s="120" t="s">
        <v>510</v>
      </c>
      <c r="AA2034" s="123">
        <v>30000</v>
      </c>
      <c r="AB2034" s="120" t="s">
        <v>548</v>
      </c>
      <c r="AC2034" s="120">
        <v>18</v>
      </c>
      <c r="AD2034" s="120" t="s">
        <v>276</v>
      </c>
      <c r="AE2034" s="120" t="s">
        <v>475</v>
      </c>
      <c r="AF2034" s="123">
        <v>2020</v>
      </c>
      <c r="AG2034" s="123">
        <v>2020</v>
      </c>
      <c r="AH2034" s="120" t="s">
        <v>5922</v>
      </c>
      <c r="AI2034" s="123">
        <v>23700.62</v>
      </c>
      <c r="AJ2034" s="123">
        <v>6599.38</v>
      </c>
      <c r="AK2034" s="123">
        <v>30300</v>
      </c>
      <c r="AL2034" s="123">
        <v>6299.38</v>
      </c>
      <c r="AM2034" s="123">
        <v>284.62</v>
      </c>
      <c r="AN2034" s="123">
        <v>6584</v>
      </c>
      <c r="AO2034" s="123">
        <v>0</v>
      </c>
      <c r="AP2034" s="123">
        <v>0</v>
      </c>
      <c r="AQ2034" s="123">
        <v>0</v>
      </c>
      <c r="AR2034" s="120">
        <v>15</v>
      </c>
      <c r="AS2034" s="120"/>
      <c r="AT2034" s="107" t="str">
        <f>VLOOKUP(X2034:X4291,'[8]Asset Classification'!$J$3:$S$2325,10,0)</f>
        <v>Standard</v>
      </c>
      <c r="AU2034" s="120"/>
      <c r="AV2034" s="120"/>
      <c r="AW2034" s="120"/>
      <c r="AX2034" s="120" t="s">
        <v>544</v>
      </c>
      <c r="AY2034" s="120" t="s">
        <v>545</v>
      </c>
      <c r="AZ2034" s="120"/>
      <c r="BA2034" s="120"/>
      <c r="BB2034" s="126"/>
      <c r="BC2034" s="110"/>
      <c r="BD2034" s="111"/>
      <c r="BE2034" s="111"/>
      <c r="BF2034" s="112"/>
      <c r="BG2034" s="111"/>
      <c r="BH2034" s="113"/>
      <c r="BI2034" s="111"/>
      <c r="BJ2034" s="111"/>
      <c r="BK2034" s="114"/>
      <c r="BL2034" s="122"/>
    </row>
    <row r="2035" spans="1:64" s="125" customFormat="1" ht="14.55" customHeight="1" x14ac:dyDescent="0.3">
      <c r="A2035" s="120">
        <v>2030</v>
      </c>
      <c r="B2035" s="120" t="s">
        <v>5879</v>
      </c>
      <c r="C2035" s="120" t="s">
        <v>178</v>
      </c>
      <c r="D2035" s="120" t="s">
        <v>850</v>
      </c>
      <c r="E2035" s="120" t="s">
        <v>851</v>
      </c>
      <c r="F2035" s="120" t="s">
        <v>852</v>
      </c>
      <c r="G2035" s="120" t="s">
        <v>853</v>
      </c>
      <c r="H2035" s="120" t="s">
        <v>854</v>
      </c>
      <c r="I2035" s="120">
        <v>40735</v>
      </c>
      <c r="J2035" s="120" t="s">
        <v>915</v>
      </c>
      <c r="K2035" s="120">
        <v>40735</v>
      </c>
      <c r="L2035" s="120" t="s">
        <v>916</v>
      </c>
      <c r="M2035" s="120" t="s">
        <v>917</v>
      </c>
      <c r="N2035" s="120">
        <v>62866</v>
      </c>
      <c r="O2035" s="120" t="s">
        <v>1424</v>
      </c>
      <c r="P2035" s="120">
        <v>91485</v>
      </c>
      <c r="Q2035" s="120" t="s">
        <v>1425</v>
      </c>
      <c r="R2035" s="120" t="s">
        <v>255</v>
      </c>
      <c r="S2035" s="120" t="s">
        <v>4691</v>
      </c>
      <c r="T2035" s="120" t="s">
        <v>298</v>
      </c>
      <c r="U2035" s="120" t="s">
        <v>186</v>
      </c>
      <c r="V2035" s="120">
        <v>0</v>
      </c>
      <c r="W2035" s="120" t="s">
        <v>5880</v>
      </c>
      <c r="X2035" s="120">
        <v>354270484</v>
      </c>
      <c r="Y2035" s="120" t="s">
        <v>4692</v>
      </c>
      <c r="Z2035" s="120" t="s">
        <v>505</v>
      </c>
      <c r="AA2035" s="123">
        <v>73000</v>
      </c>
      <c r="AB2035" s="120" t="s">
        <v>194</v>
      </c>
      <c r="AC2035" s="120">
        <v>24</v>
      </c>
      <c r="AD2035" s="120" t="s">
        <v>183</v>
      </c>
      <c r="AE2035" s="120" t="s">
        <v>410</v>
      </c>
      <c r="AF2035" s="123">
        <v>3900</v>
      </c>
      <c r="AG2035" s="123">
        <v>3900</v>
      </c>
      <c r="AH2035" s="120" t="s">
        <v>5913</v>
      </c>
      <c r="AI2035" s="123">
        <v>40467.56</v>
      </c>
      <c r="AJ2035" s="123">
        <v>18032.439999999999</v>
      </c>
      <c r="AK2035" s="123">
        <v>58500</v>
      </c>
      <c r="AL2035" s="123">
        <v>32532.44</v>
      </c>
      <c r="AM2035" s="123">
        <v>3490.56</v>
      </c>
      <c r="AN2035" s="123">
        <v>36023</v>
      </c>
      <c r="AO2035" s="123">
        <v>0</v>
      </c>
      <c r="AP2035" s="123">
        <v>0</v>
      </c>
      <c r="AQ2035" s="123">
        <v>0</v>
      </c>
      <c r="AR2035" s="120">
        <v>15</v>
      </c>
      <c r="AS2035" s="120"/>
      <c r="AT2035" s="107" t="str">
        <f>VLOOKUP(X2035:X4292,'[8]Asset Classification'!$J$3:$S$2325,10,0)</f>
        <v>Standard</v>
      </c>
      <c r="AU2035" s="120"/>
      <c r="AV2035" s="120"/>
      <c r="AW2035" s="120"/>
      <c r="AX2035" s="120" t="s">
        <v>544</v>
      </c>
      <c r="AY2035" s="120" t="s">
        <v>545</v>
      </c>
      <c r="AZ2035" s="120"/>
      <c r="BA2035" s="120"/>
      <c r="BB2035" s="126"/>
      <c r="BC2035" s="110"/>
      <c r="BD2035" s="111"/>
      <c r="BE2035" s="111"/>
      <c r="BF2035" s="112"/>
      <c r="BG2035" s="111"/>
      <c r="BH2035" s="113"/>
      <c r="BI2035" s="111"/>
      <c r="BJ2035" s="111"/>
      <c r="BK2035" s="114"/>
      <c r="BL2035" s="122"/>
    </row>
    <row r="2036" spans="1:64" s="125" customFormat="1" ht="14.55" customHeight="1" x14ac:dyDescent="0.3">
      <c r="A2036" s="120">
        <v>2031</v>
      </c>
      <c r="B2036" s="120" t="s">
        <v>5879</v>
      </c>
      <c r="C2036" s="120" t="s">
        <v>178</v>
      </c>
      <c r="D2036" s="120" t="s">
        <v>850</v>
      </c>
      <c r="E2036" s="120" t="s">
        <v>851</v>
      </c>
      <c r="F2036" s="120" t="s">
        <v>852</v>
      </c>
      <c r="G2036" s="120" t="s">
        <v>853</v>
      </c>
      <c r="H2036" s="120" t="s">
        <v>854</v>
      </c>
      <c r="I2036" s="120">
        <v>40735</v>
      </c>
      <c r="J2036" s="120" t="s">
        <v>915</v>
      </c>
      <c r="K2036" s="120">
        <v>40735</v>
      </c>
      <c r="L2036" s="120" t="s">
        <v>916</v>
      </c>
      <c r="M2036" s="120" t="s">
        <v>917</v>
      </c>
      <c r="N2036" s="120">
        <v>62869</v>
      </c>
      <c r="O2036" s="120" t="s">
        <v>1928</v>
      </c>
      <c r="P2036" s="120">
        <v>497690</v>
      </c>
      <c r="Q2036" s="120" t="s">
        <v>1929</v>
      </c>
      <c r="R2036" s="120" t="s">
        <v>437</v>
      </c>
      <c r="S2036" s="120" t="s">
        <v>4693</v>
      </c>
      <c r="T2036" s="120" t="s">
        <v>185</v>
      </c>
      <c r="U2036" s="120" t="s">
        <v>186</v>
      </c>
      <c r="V2036" s="120">
        <v>541</v>
      </c>
      <c r="W2036" s="120" t="s">
        <v>5880</v>
      </c>
      <c r="X2036" s="120">
        <v>354273819</v>
      </c>
      <c r="Y2036" s="120" t="s">
        <v>4694</v>
      </c>
      <c r="Z2036" s="120" t="s">
        <v>492</v>
      </c>
      <c r="AA2036" s="123">
        <v>30000</v>
      </c>
      <c r="AB2036" s="120" t="s">
        <v>194</v>
      </c>
      <c r="AC2036" s="120">
        <v>18</v>
      </c>
      <c r="AD2036" s="120" t="s">
        <v>276</v>
      </c>
      <c r="AE2036" s="120" t="s">
        <v>501</v>
      </c>
      <c r="AF2036" s="123">
        <v>2020</v>
      </c>
      <c r="AG2036" s="123">
        <v>2020</v>
      </c>
      <c r="AH2036" s="120" t="s">
        <v>5915</v>
      </c>
      <c r="AI2036" s="123">
        <v>24012.93</v>
      </c>
      <c r="AJ2036" s="123">
        <v>6287.07</v>
      </c>
      <c r="AK2036" s="123">
        <v>30300</v>
      </c>
      <c r="AL2036" s="123">
        <v>5987.07</v>
      </c>
      <c r="AM2036" s="123">
        <v>244.93</v>
      </c>
      <c r="AN2036" s="123">
        <v>6232</v>
      </c>
      <c r="AO2036" s="123">
        <v>0</v>
      </c>
      <c r="AP2036" s="123">
        <v>0</v>
      </c>
      <c r="AQ2036" s="123">
        <v>0</v>
      </c>
      <c r="AR2036" s="120">
        <v>15</v>
      </c>
      <c r="AS2036" s="120"/>
      <c r="AT2036" s="107" t="str">
        <f>VLOOKUP(X2036:X4293,'[8]Asset Classification'!$J$3:$S$2325,10,0)</f>
        <v>Standard</v>
      </c>
      <c r="AU2036" s="120"/>
      <c r="AV2036" s="120"/>
      <c r="AW2036" s="120"/>
      <c r="AX2036" s="120" t="s">
        <v>544</v>
      </c>
      <c r="AY2036" s="120" t="s">
        <v>545</v>
      </c>
      <c r="AZ2036" s="120"/>
      <c r="BA2036" s="120"/>
      <c r="BB2036" s="126"/>
      <c r="BC2036" s="110"/>
      <c r="BD2036" s="111"/>
      <c r="BE2036" s="111"/>
      <c r="BF2036" s="112"/>
      <c r="BG2036" s="111"/>
      <c r="BH2036" s="113"/>
      <c r="BI2036" s="111"/>
      <c r="BJ2036" s="111"/>
      <c r="BK2036" s="114"/>
      <c r="BL2036" s="122"/>
    </row>
    <row r="2037" spans="1:64" s="125" customFormat="1" ht="14.55" customHeight="1" x14ac:dyDescent="0.3">
      <c r="A2037" s="120">
        <v>2032</v>
      </c>
      <c r="B2037" s="120" t="s">
        <v>5879</v>
      </c>
      <c r="C2037" s="120" t="s">
        <v>178</v>
      </c>
      <c r="D2037" s="120" t="s">
        <v>850</v>
      </c>
      <c r="E2037" s="120" t="s">
        <v>851</v>
      </c>
      <c r="F2037" s="120" t="s">
        <v>852</v>
      </c>
      <c r="G2037" s="120" t="s">
        <v>853</v>
      </c>
      <c r="H2037" s="120" t="s">
        <v>854</v>
      </c>
      <c r="I2037" s="120">
        <v>176391</v>
      </c>
      <c r="J2037" s="120" t="s">
        <v>889</v>
      </c>
      <c r="K2037" s="120">
        <v>176391</v>
      </c>
      <c r="L2037" s="120" t="s">
        <v>1545</v>
      </c>
      <c r="M2037" s="120" t="s">
        <v>1546</v>
      </c>
      <c r="N2037" s="120">
        <v>403423</v>
      </c>
      <c r="O2037" s="120" t="s">
        <v>3070</v>
      </c>
      <c r="P2037" s="120">
        <v>460154</v>
      </c>
      <c r="Q2037" s="120" t="s">
        <v>3071</v>
      </c>
      <c r="R2037" s="120" t="s">
        <v>255</v>
      </c>
      <c r="S2037" s="120" t="s">
        <v>4695</v>
      </c>
      <c r="T2037" s="120" t="s">
        <v>185</v>
      </c>
      <c r="U2037" s="120" t="s">
        <v>186</v>
      </c>
      <c r="V2037" s="120">
        <v>541</v>
      </c>
      <c r="W2037" s="120" t="s">
        <v>5880</v>
      </c>
      <c r="X2037" s="120">
        <v>354278299</v>
      </c>
      <c r="Y2037" s="120" t="s">
        <v>4696</v>
      </c>
      <c r="Z2037" s="120" t="s">
        <v>300</v>
      </c>
      <c r="AA2037" s="123">
        <v>45000</v>
      </c>
      <c r="AB2037" s="120" t="s">
        <v>548</v>
      </c>
      <c r="AC2037" s="120">
        <v>24</v>
      </c>
      <c r="AD2037" s="120" t="s">
        <v>190</v>
      </c>
      <c r="AE2037" s="120" t="s">
        <v>500</v>
      </c>
      <c r="AF2037" s="123">
        <v>2400</v>
      </c>
      <c r="AG2037" s="123">
        <v>2400</v>
      </c>
      <c r="AH2037" s="120" t="s">
        <v>5913</v>
      </c>
      <c r="AI2037" s="123">
        <v>25074.26</v>
      </c>
      <c r="AJ2037" s="123">
        <v>10925.74</v>
      </c>
      <c r="AK2037" s="123">
        <v>36000</v>
      </c>
      <c r="AL2037" s="123">
        <v>19925.740000000002</v>
      </c>
      <c r="AM2037" s="123">
        <v>2229.2600000000002</v>
      </c>
      <c r="AN2037" s="123">
        <v>22155</v>
      </c>
      <c r="AO2037" s="123">
        <v>0</v>
      </c>
      <c r="AP2037" s="123">
        <v>0</v>
      </c>
      <c r="AQ2037" s="123">
        <v>0</v>
      </c>
      <c r="AR2037" s="120">
        <v>15</v>
      </c>
      <c r="AS2037" s="120"/>
      <c r="AT2037" s="107" t="str">
        <f>VLOOKUP(X2037:X4294,'[8]Asset Classification'!$J$3:$S$2325,10,0)</f>
        <v>Standard</v>
      </c>
      <c r="AU2037" s="120"/>
      <c r="AV2037" s="120"/>
      <c r="AW2037" s="120"/>
      <c r="AX2037" s="120" t="s">
        <v>544</v>
      </c>
      <c r="AY2037" s="120" t="s">
        <v>545</v>
      </c>
      <c r="AZ2037" s="120"/>
      <c r="BA2037" s="120"/>
      <c r="BB2037" s="126"/>
      <c r="BC2037" s="110"/>
      <c r="BD2037" s="111"/>
      <c r="BE2037" s="111"/>
      <c r="BF2037" s="112"/>
      <c r="BG2037" s="111"/>
      <c r="BH2037" s="113"/>
      <c r="BI2037" s="111"/>
      <c r="BJ2037" s="111"/>
      <c r="BK2037" s="114"/>
      <c r="BL2037" s="122"/>
    </row>
    <row r="2038" spans="1:64" s="125" customFormat="1" ht="14.55" customHeight="1" x14ac:dyDescent="0.3">
      <c r="A2038" s="120">
        <v>2033</v>
      </c>
      <c r="B2038" s="120" t="s">
        <v>5879</v>
      </c>
      <c r="C2038" s="120" t="s">
        <v>178</v>
      </c>
      <c r="D2038" s="120" t="s">
        <v>850</v>
      </c>
      <c r="E2038" s="120" t="s">
        <v>851</v>
      </c>
      <c r="F2038" s="120" t="s">
        <v>852</v>
      </c>
      <c r="G2038" s="120" t="s">
        <v>853</v>
      </c>
      <c r="H2038" s="120" t="s">
        <v>854</v>
      </c>
      <c r="I2038" s="120">
        <v>40731</v>
      </c>
      <c r="J2038" s="120" t="s">
        <v>1639</v>
      </c>
      <c r="K2038" s="120">
        <v>40731</v>
      </c>
      <c r="L2038" s="120" t="s">
        <v>925</v>
      </c>
      <c r="M2038" s="120" t="s">
        <v>926</v>
      </c>
      <c r="N2038" s="120">
        <v>360635</v>
      </c>
      <c r="O2038" s="120" t="s">
        <v>4697</v>
      </c>
      <c r="P2038" s="120">
        <v>91555</v>
      </c>
      <c r="Q2038" s="120" t="s">
        <v>4698</v>
      </c>
      <c r="R2038" s="120" t="s">
        <v>255</v>
      </c>
      <c r="S2038" s="120" t="s">
        <v>4699</v>
      </c>
      <c r="T2038" s="120" t="s">
        <v>185</v>
      </c>
      <c r="U2038" s="120" t="s">
        <v>181</v>
      </c>
      <c r="V2038" s="120">
        <v>0</v>
      </c>
      <c r="W2038" s="120" t="s">
        <v>5880</v>
      </c>
      <c r="X2038" s="120">
        <v>354281407</v>
      </c>
      <c r="Y2038" s="120" t="s">
        <v>4700</v>
      </c>
      <c r="Z2038" s="120" t="s">
        <v>188</v>
      </c>
      <c r="AA2038" s="123">
        <v>52000</v>
      </c>
      <c r="AB2038" s="120" t="s">
        <v>182</v>
      </c>
      <c r="AC2038" s="120">
        <v>24</v>
      </c>
      <c r="AD2038" s="120" t="s">
        <v>190</v>
      </c>
      <c r="AE2038" s="120" t="s">
        <v>482</v>
      </c>
      <c r="AF2038" s="123">
        <v>2780</v>
      </c>
      <c r="AG2038" s="123">
        <v>2780</v>
      </c>
      <c r="AH2038" s="120" t="s">
        <v>5912</v>
      </c>
      <c r="AI2038" s="123">
        <v>29167.95</v>
      </c>
      <c r="AJ2038" s="123">
        <v>12532.05</v>
      </c>
      <c r="AK2038" s="123">
        <v>41700</v>
      </c>
      <c r="AL2038" s="123">
        <v>22832.05</v>
      </c>
      <c r="AM2038" s="123">
        <v>2515.9499999999998</v>
      </c>
      <c r="AN2038" s="123">
        <v>25348</v>
      </c>
      <c r="AO2038" s="123">
        <v>0</v>
      </c>
      <c r="AP2038" s="123">
        <v>0</v>
      </c>
      <c r="AQ2038" s="123">
        <v>0</v>
      </c>
      <c r="AR2038" s="120">
        <v>15</v>
      </c>
      <c r="AS2038" s="120"/>
      <c r="AT2038" s="107" t="str">
        <f>VLOOKUP(X2038:X4295,'[8]Asset Classification'!$J$3:$S$2325,10,0)</f>
        <v>Standard</v>
      </c>
      <c r="AU2038" s="120"/>
      <c r="AV2038" s="120"/>
      <c r="AW2038" s="120"/>
      <c r="AX2038" s="120" t="s">
        <v>544</v>
      </c>
      <c r="AY2038" s="120" t="s">
        <v>545</v>
      </c>
      <c r="AZ2038" s="120"/>
      <c r="BA2038" s="120"/>
      <c r="BB2038" s="126"/>
      <c r="BC2038" s="110"/>
      <c r="BD2038" s="111"/>
      <c r="BE2038" s="111"/>
      <c r="BF2038" s="112"/>
      <c r="BG2038" s="111"/>
      <c r="BH2038" s="113"/>
      <c r="BI2038" s="111"/>
      <c r="BJ2038" s="111"/>
      <c r="BK2038" s="114"/>
      <c r="BL2038" s="122"/>
    </row>
    <row r="2039" spans="1:64" s="125" customFormat="1" ht="14.55" customHeight="1" x14ac:dyDescent="0.3">
      <c r="A2039" s="120">
        <v>2034</v>
      </c>
      <c r="B2039" s="120" t="s">
        <v>5879</v>
      </c>
      <c r="C2039" s="120" t="s">
        <v>178</v>
      </c>
      <c r="D2039" s="120" t="s">
        <v>850</v>
      </c>
      <c r="E2039" s="120" t="s">
        <v>851</v>
      </c>
      <c r="F2039" s="120" t="s">
        <v>852</v>
      </c>
      <c r="G2039" s="120" t="s">
        <v>853</v>
      </c>
      <c r="H2039" s="120" t="s">
        <v>854</v>
      </c>
      <c r="I2039" s="120">
        <v>40708</v>
      </c>
      <c r="J2039" s="120" t="s">
        <v>1402</v>
      </c>
      <c r="K2039" s="120">
        <v>40708</v>
      </c>
      <c r="L2039" s="120" t="s">
        <v>961</v>
      </c>
      <c r="M2039" s="120" t="s">
        <v>962</v>
      </c>
      <c r="N2039" s="120">
        <v>352202</v>
      </c>
      <c r="O2039" s="120" t="s">
        <v>911</v>
      </c>
      <c r="P2039" s="120">
        <v>91363</v>
      </c>
      <c r="Q2039" s="120" t="s">
        <v>912</v>
      </c>
      <c r="R2039" s="120" t="s">
        <v>255</v>
      </c>
      <c r="S2039" s="120" t="s">
        <v>4711</v>
      </c>
      <c r="T2039" s="120" t="s">
        <v>185</v>
      </c>
      <c r="U2039" s="120" t="s">
        <v>181</v>
      </c>
      <c r="V2039" s="120">
        <v>0</v>
      </c>
      <c r="W2039" s="120" t="s">
        <v>5880</v>
      </c>
      <c r="X2039" s="120">
        <v>354323407</v>
      </c>
      <c r="Y2039" s="120" t="s">
        <v>4712</v>
      </c>
      <c r="Z2039" s="120" t="s">
        <v>188</v>
      </c>
      <c r="AA2039" s="123">
        <v>54000</v>
      </c>
      <c r="AB2039" s="120" t="s">
        <v>194</v>
      </c>
      <c r="AC2039" s="120">
        <v>24</v>
      </c>
      <c r="AD2039" s="120" t="s">
        <v>183</v>
      </c>
      <c r="AE2039" s="120" t="s">
        <v>410</v>
      </c>
      <c r="AF2039" s="123">
        <v>2880</v>
      </c>
      <c r="AG2039" s="123">
        <v>2880</v>
      </c>
      <c r="AH2039" s="120" t="s">
        <v>5915</v>
      </c>
      <c r="AI2039" s="123">
        <v>30095.94</v>
      </c>
      <c r="AJ2039" s="123">
        <v>13104.06</v>
      </c>
      <c r="AK2039" s="123">
        <v>43200</v>
      </c>
      <c r="AL2039" s="123">
        <v>23904.06</v>
      </c>
      <c r="AM2039" s="123">
        <v>2553.94</v>
      </c>
      <c r="AN2039" s="123">
        <v>26458</v>
      </c>
      <c r="AO2039" s="123">
        <v>0</v>
      </c>
      <c r="AP2039" s="123">
        <v>0</v>
      </c>
      <c r="AQ2039" s="123">
        <v>0</v>
      </c>
      <c r="AR2039" s="120">
        <v>15</v>
      </c>
      <c r="AS2039" s="120"/>
      <c r="AT2039" s="107" t="str">
        <f>VLOOKUP(X2039:X4296,'[8]Asset Classification'!$J$3:$S$2325,10,0)</f>
        <v>Standard</v>
      </c>
      <c r="AU2039" s="120"/>
      <c r="AV2039" s="120"/>
      <c r="AW2039" s="120"/>
      <c r="AX2039" s="120" t="s">
        <v>544</v>
      </c>
      <c r="AY2039" s="120" t="s">
        <v>545</v>
      </c>
      <c r="AZ2039" s="120"/>
      <c r="BA2039" s="120"/>
      <c r="BB2039" s="126"/>
      <c r="BC2039" s="110"/>
      <c r="BD2039" s="111"/>
      <c r="BE2039" s="111"/>
      <c r="BF2039" s="112"/>
      <c r="BG2039" s="111"/>
      <c r="BH2039" s="113"/>
      <c r="BI2039" s="111"/>
      <c r="BJ2039" s="111"/>
      <c r="BK2039" s="114"/>
      <c r="BL2039" s="122"/>
    </row>
    <row r="2040" spans="1:64" s="125" customFormat="1" ht="14.55" customHeight="1" x14ac:dyDescent="0.3">
      <c r="A2040" s="120">
        <v>2035</v>
      </c>
      <c r="B2040" s="120" t="s">
        <v>5879</v>
      </c>
      <c r="C2040" s="120" t="s">
        <v>178</v>
      </c>
      <c r="D2040" s="120" t="s">
        <v>850</v>
      </c>
      <c r="E2040" s="120" t="s">
        <v>851</v>
      </c>
      <c r="F2040" s="120" t="s">
        <v>852</v>
      </c>
      <c r="G2040" s="120" t="s">
        <v>853</v>
      </c>
      <c r="H2040" s="120" t="s">
        <v>854</v>
      </c>
      <c r="I2040" s="120">
        <v>168143</v>
      </c>
      <c r="J2040" s="120" t="s">
        <v>854</v>
      </c>
      <c r="K2040" s="120">
        <v>168143</v>
      </c>
      <c r="L2040" s="120" t="s">
        <v>883</v>
      </c>
      <c r="M2040" s="120" t="s">
        <v>884</v>
      </c>
      <c r="N2040" s="120">
        <v>62981</v>
      </c>
      <c r="O2040" s="120" t="s">
        <v>2594</v>
      </c>
      <c r="P2040" s="120">
        <v>91519</v>
      </c>
      <c r="Q2040" s="120" t="s">
        <v>2595</v>
      </c>
      <c r="R2040" s="120" t="s">
        <v>255</v>
      </c>
      <c r="S2040" s="120" t="s">
        <v>4717</v>
      </c>
      <c r="T2040" s="120" t="s">
        <v>185</v>
      </c>
      <c r="U2040" s="120" t="s">
        <v>186</v>
      </c>
      <c r="V2040" s="120">
        <v>541</v>
      </c>
      <c r="W2040" s="120" t="s">
        <v>5880</v>
      </c>
      <c r="X2040" s="120">
        <v>354340303</v>
      </c>
      <c r="Y2040" s="120" t="s">
        <v>4718</v>
      </c>
      <c r="Z2040" s="120" t="s">
        <v>445</v>
      </c>
      <c r="AA2040" s="123">
        <v>52000</v>
      </c>
      <c r="AB2040" s="120" t="s">
        <v>194</v>
      </c>
      <c r="AC2040" s="120">
        <v>24</v>
      </c>
      <c r="AD2040" s="120" t="s">
        <v>190</v>
      </c>
      <c r="AE2040" s="120" t="s">
        <v>410</v>
      </c>
      <c r="AF2040" s="123">
        <v>2780</v>
      </c>
      <c r="AG2040" s="123">
        <v>2780</v>
      </c>
      <c r="AH2040" s="120" t="s">
        <v>5911</v>
      </c>
      <c r="AI2040" s="123">
        <v>29192.63</v>
      </c>
      <c r="AJ2040" s="123">
        <v>12507.37</v>
      </c>
      <c r="AK2040" s="123">
        <v>41700</v>
      </c>
      <c r="AL2040" s="123">
        <v>22807.37</v>
      </c>
      <c r="AM2040" s="123">
        <v>2410.63</v>
      </c>
      <c r="AN2040" s="123">
        <v>25218</v>
      </c>
      <c r="AO2040" s="123">
        <v>0</v>
      </c>
      <c r="AP2040" s="123">
        <v>0</v>
      </c>
      <c r="AQ2040" s="123">
        <v>0</v>
      </c>
      <c r="AR2040" s="120">
        <v>15</v>
      </c>
      <c r="AS2040" s="120"/>
      <c r="AT2040" s="107" t="str">
        <f>VLOOKUP(X2040:X4297,'[8]Asset Classification'!$J$3:$S$2325,10,0)</f>
        <v>Standard</v>
      </c>
      <c r="AU2040" s="120"/>
      <c r="AV2040" s="120"/>
      <c r="AW2040" s="120"/>
      <c r="AX2040" s="120" t="s">
        <v>544</v>
      </c>
      <c r="AY2040" s="120" t="s">
        <v>545</v>
      </c>
      <c r="AZ2040" s="120"/>
      <c r="BA2040" s="120"/>
      <c r="BB2040" s="126"/>
      <c r="BC2040" s="110"/>
      <c r="BD2040" s="111"/>
      <c r="BE2040" s="111"/>
      <c r="BF2040" s="112"/>
      <c r="BG2040" s="111"/>
      <c r="BH2040" s="113"/>
      <c r="BI2040" s="111"/>
      <c r="BJ2040" s="111"/>
      <c r="BK2040" s="114"/>
      <c r="BL2040" s="122"/>
    </row>
    <row r="2041" spans="1:64" s="125" customFormat="1" ht="14.55" customHeight="1" x14ac:dyDescent="0.3">
      <c r="A2041" s="120">
        <v>2036</v>
      </c>
      <c r="B2041" s="120" t="s">
        <v>5879</v>
      </c>
      <c r="C2041" s="120" t="s">
        <v>178</v>
      </c>
      <c r="D2041" s="120" t="s">
        <v>850</v>
      </c>
      <c r="E2041" s="120" t="s">
        <v>851</v>
      </c>
      <c r="F2041" s="120" t="s">
        <v>852</v>
      </c>
      <c r="G2041" s="120" t="s">
        <v>853</v>
      </c>
      <c r="H2041" s="120" t="s">
        <v>854</v>
      </c>
      <c r="I2041" s="120">
        <v>168143</v>
      </c>
      <c r="J2041" s="120" t="s">
        <v>854</v>
      </c>
      <c r="K2041" s="120">
        <v>168143</v>
      </c>
      <c r="L2041" s="120" t="s">
        <v>883</v>
      </c>
      <c r="M2041" s="120" t="s">
        <v>884</v>
      </c>
      <c r="N2041" s="120">
        <v>62996</v>
      </c>
      <c r="O2041" s="120" t="s">
        <v>1892</v>
      </c>
      <c r="P2041" s="120">
        <v>91414</v>
      </c>
      <c r="Q2041" s="120" t="s">
        <v>2439</v>
      </c>
      <c r="R2041" s="120" t="s">
        <v>255</v>
      </c>
      <c r="S2041" s="120" t="s">
        <v>4719</v>
      </c>
      <c r="T2041" s="120" t="s">
        <v>215</v>
      </c>
      <c r="U2041" s="120" t="s">
        <v>181</v>
      </c>
      <c r="V2041" s="120">
        <v>0</v>
      </c>
      <c r="W2041" s="120" t="s">
        <v>5880</v>
      </c>
      <c r="X2041" s="120">
        <v>354355930</v>
      </c>
      <c r="Y2041" s="120" t="s">
        <v>4720</v>
      </c>
      <c r="Z2041" s="120" t="s">
        <v>445</v>
      </c>
      <c r="AA2041" s="123">
        <v>63000</v>
      </c>
      <c r="AB2041" s="120" t="s">
        <v>182</v>
      </c>
      <c r="AC2041" s="120">
        <v>24</v>
      </c>
      <c r="AD2041" s="120" t="s">
        <v>183</v>
      </c>
      <c r="AE2041" s="120" t="s">
        <v>482</v>
      </c>
      <c r="AF2041" s="123">
        <v>3360</v>
      </c>
      <c r="AG2041" s="123">
        <v>3360</v>
      </c>
      <c r="AH2041" s="120" t="s">
        <v>5906</v>
      </c>
      <c r="AI2041" s="123">
        <v>35312.550000000003</v>
      </c>
      <c r="AJ2041" s="123">
        <v>15087.45</v>
      </c>
      <c r="AK2041" s="123">
        <v>50400</v>
      </c>
      <c r="AL2041" s="123">
        <v>27687.45</v>
      </c>
      <c r="AM2041" s="123">
        <v>3060.55</v>
      </c>
      <c r="AN2041" s="123">
        <v>30748</v>
      </c>
      <c r="AO2041" s="123">
        <v>0</v>
      </c>
      <c r="AP2041" s="123">
        <v>0</v>
      </c>
      <c r="AQ2041" s="123">
        <v>0</v>
      </c>
      <c r="AR2041" s="120">
        <v>15</v>
      </c>
      <c r="AS2041" s="120"/>
      <c r="AT2041" s="107" t="str">
        <f>VLOOKUP(X2041:X4298,'[8]Asset Classification'!$J$3:$S$2325,10,0)</f>
        <v>Standard</v>
      </c>
      <c r="AU2041" s="120"/>
      <c r="AV2041" s="120"/>
      <c r="AW2041" s="120"/>
      <c r="AX2041" s="120" t="s">
        <v>544</v>
      </c>
      <c r="AY2041" s="120" t="s">
        <v>545</v>
      </c>
      <c r="AZ2041" s="120"/>
      <c r="BA2041" s="120"/>
      <c r="BB2041" s="126"/>
      <c r="BC2041" s="110"/>
      <c r="BD2041" s="111"/>
      <c r="BE2041" s="111"/>
      <c r="BF2041" s="112"/>
      <c r="BG2041" s="111"/>
      <c r="BH2041" s="113"/>
      <c r="BI2041" s="111"/>
      <c r="BJ2041" s="111"/>
      <c r="BK2041" s="114"/>
      <c r="BL2041" s="122"/>
    </row>
    <row r="2042" spans="1:64" s="125" customFormat="1" ht="14.55" customHeight="1" x14ac:dyDescent="0.3">
      <c r="A2042" s="120">
        <v>2037</v>
      </c>
      <c r="B2042" s="120" t="s">
        <v>5879</v>
      </c>
      <c r="C2042" s="120" t="s">
        <v>178</v>
      </c>
      <c r="D2042" s="120" t="s">
        <v>850</v>
      </c>
      <c r="E2042" s="120" t="s">
        <v>851</v>
      </c>
      <c r="F2042" s="120" t="s">
        <v>852</v>
      </c>
      <c r="G2042" s="120" t="s">
        <v>853</v>
      </c>
      <c r="H2042" s="120" t="s">
        <v>854</v>
      </c>
      <c r="I2042" s="120">
        <v>40714</v>
      </c>
      <c r="J2042" s="120" t="s">
        <v>1081</v>
      </c>
      <c r="K2042" s="120">
        <v>40714</v>
      </c>
      <c r="L2042" s="120" t="s">
        <v>1019</v>
      </c>
      <c r="M2042" s="120" t="s">
        <v>1020</v>
      </c>
      <c r="N2042" s="120">
        <v>395267</v>
      </c>
      <c r="O2042" s="120" t="s">
        <v>1888</v>
      </c>
      <c r="P2042" s="120">
        <v>490153</v>
      </c>
      <c r="Q2042" s="120" t="s">
        <v>1889</v>
      </c>
      <c r="R2042" s="120" t="s">
        <v>437</v>
      </c>
      <c r="S2042" s="120" t="s">
        <v>1890</v>
      </c>
      <c r="T2042" s="120" t="s">
        <v>185</v>
      </c>
      <c r="U2042" s="120" t="s">
        <v>181</v>
      </c>
      <c r="V2042" s="120">
        <v>0</v>
      </c>
      <c r="W2042" s="120" t="s">
        <v>5880</v>
      </c>
      <c r="X2042" s="120">
        <v>354408044</v>
      </c>
      <c r="Y2042" s="120" t="s">
        <v>1891</v>
      </c>
      <c r="Z2042" s="120" t="s">
        <v>512</v>
      </c>
      <c r="AA2042" s="123">
        <v>17000</v>
      </c>
      <c r="AB2042" s="120" t="s">
        <v>197</v>
      </c>
      <c r="AC2042" s="120">
        <v>18</v>
      </c>
      <c r="AD2042" s="120" t="s">
        <v>276</v>
      </c>
      <c r="AE2042" s="120" t="s">
        <v>475</v>
      </c>
      <c r="AF2042" s="123">
        <v>1140</v>
      </c>
      <c r="AG2042" s="123">
        <v>1140</v>
      </c>
      <c r="AH2042" s="120" t="s">
        <v>5913</v>
      </c>
      <c r="AI2042" s="123">
        <v>13488.59</v>
      </c>
      <c r="AJ2042" s="123">
        <v>3611.41</v>
      </c>
      <c r="AK2042" s="123">
        <v>17100</v>
      </c>
      <c r="AL2042" s="123">
        <v>3511.41</v>
      </c>
      <c r="AM2042" s="123">
        <v>157.59</v>
      </c>
      <c r="AN2042" s="123">
        <v>3669</v>
      </c>
      <c r="AO2042" s="123">
        <v>0</v>
      </c>
      <c r="AP2042" s="123">
        <v>0</v>
      </c>
      <c r="AQ2042" s="123">
        <v>0</v>
      </c>
      <c r="AR2042" s="120">
        <v>15</v>
      </c>
      <c r="AS2042" s="120"/>
      <c r="AT2042" s="107" t="str">
        <f>VLOOKUP(X2042:X4299,'[8]Asset Classification'!$J$3:$S$2325,10,0)</f>
        <v>&gt;180</v>
      </c>
      <c r="AU2042" s="120"/>
      <c r="AV2042" s="120"/>
      <c r="AW2042" s="120"/>
      <c r="AX2042" s="120" t="s">
        <v>544</v>
      </c>
      <c r="AY2042" s="120" t="s">
        <v>545</v>
      </c>
      <c r="AZ2042" s="120"/>
      <c r="BA2042" s="120"/>
      <c r="BB2042" s="126"/>
      <c r="BC2042" s="110"/>
      <c r="BD2042" s="111"/>
      <c r="BE2042" s="111"/>
      <c r="BF2042" s="112"/>
      <c r="BG2042" s="111"/>
      <c r="BH2042" s="113"/>
      <c r="BI2042" s="111"/>
      <c r="BJ2042" s="111"/>
      <c r="BK2042" s="114"/>
      <c r="BL2042" s="122"/>
    </row>
    <row r="2043" spans="1:64" s="125" customFormat="1" ht="14.55" customHeight="1" x14ac:dyDescent="0.3">
      <c r="A2043" s="120">
        <v>2038</v>
      </c>
      <c r="B2043" s="120" t="s">
        <v>5879</v>
      </c>
      <c r="C2043" s="120" t="s">
        <v>178</v>
      </c>
      <c r="D2043" s="120" t="s">
        <v>850</v>
      </c>
      <c r="E2043" s="120" t="s">
        <v>851</v>
      </c>
      <c r="F2043" s="120" t="s">
        <v>852</v>
      </c>
      <c r="G2043" s="120" t="s">
        <v>853</v>
      </c>
      <c r="H2043" s="120" t="s">
        <v>854</v>
      </c>
      <c r="I2043" s="120">
        <v>168143</v>
      </c>
      <c r="J2043" s="120" t="s">
        <v>854</v>
      </c>
      <c r="K2043" s="120">
        <v>168143</v>
      </c>
      <c r="L2043" s="120" t="s">
        <v>1187</v>
      </c>
      <c r="M2043" s="120" t="s">
        <v>1188</v>
      </c>
      <c r="N2043" s="120">
        <v>62876</v>
      </c>
      <c r="O2043" s="120" t="s">
        <v>2259</v>
      </c>
      <c r="P2043" s="120">
        <v>91536</v>
      </c>
      <c r="Q2043" s="120" t="s">
        <v>2260</v>
      </c>
      <c r="R2043" s="120" t="s">
        <v>255</v>
      </c>
      <c r="S2043" s="120" t="s">
        <v>4729</v>
      </c>
      <c r="T2043" s="120" t="s">
        <v>185</v>
      </c>
      <c r="U2043" s="120" t="s">
        <v>181</v>
      </c>
      <c r="V2043" s="120">
        <v>0</v>
      </c>
      <c r="W2043" s="120" t="s">
        <v>5880</v>
      </c>
      <c r="X2043" s="120">
        <v>354412941</v>
      </c>
      <c r="Y2043" s="120" t="s">
        <v>4730</v>
      </c>
      <c r="Z2043" s="120" t="s">
        <v>300</v>
      </c>
      <c r="AA2043" s="123">
        <v>42000</v>
      </c>
      <c r="AB2043" s="120" t="s">
        <v>182</v>
      </c>
      <c r="AC2043" s="120">
        <v>24</v>
      </c>
      <c r="AD2043" s="120" t="s">
        <v>195</v>
      </c>
      <c r="AE2043" s="120" t="s">
        <v>501</v>
      </c>
      <c r="AF2043" s="123">
        <v>2240</v>
      </c>
      <c r="AG2043" s="123">
        <v>2240</v>
      </c>
      <c r="AH2043" s="120" t="s">
        <v>5912</v>
      </c>
      <c r="AI2043" s="123">
        <v>23331.119999999999</v>
      </c>
      <c r="AJ2043" s="123">
        <v>10268.879999999999</v>
      </c>
      <c r="AK2043" s="123">
        <v>33600</v>
      </c>
      <c r="AL2043" s="123">
        <v>18668.88</v>
      </c>
      <c r="AM2043" s="123">
        <v>2002.12</v>
      </c>
      <c r="AN2043" s="123">
        <v>20671</v>
      </c>
      <c r="AO2043" s="123">
        <v>0</v>
      </c>
      <c r="AP2043" s="123">
        <v>0</v>
      </c>
      <c r="AQ2043" s="123">
        <v>0</v>
      </c>
      <c r="AR2043" s="120">
        <v>15</v>
      </c>
      <c r="AS2043" s="120"/>
      <c r="AT2043" s="107" t="str">
        <f>VLOOKUP(X2043:X4300,'[8]Asset Classification'!$J$3:$S$2325,10,0)</f>
        <v>Standard</v>
      </c>
      <c r="AU2043" s="120"/>
      <c r="AV2043" s="120"/>
      <c r="AW2043" s="120"/>
      <c r="AX2043" s="120" t="s">
        <v>544</v>
      </c>
      <c r="AY2043" s="120" t="s">
        <v>545</v>
      </c>
      <c r="AZ2043" s="120"/>
      <c r="BA2043" s="120"/>
      <c r="BB2043" s="126"/>
      <c r="BC2043" s="110"/>
      <c r="BD2043" s="111"/>
      <c r="BE2043" s="111"/>
      <c r="BF2043" s="112"/>
      <c r="BG2043" s="111"/>
      <c r="BH2043" s="113"/>
      <c r="BI2043" s="111"/>
      <c r="BJ2043" s="111"/>
      <c r="BK2043" s="114"/>
      <c r="BL2043" s="122"/>
    </row>
    <row r="2044" spans="1:64" s="125" customFormat="1" ht="14.55" customHeight="1" x14ac:dyDescent="0.3">
      <c r="A2044" s="120">
        <v>2039</v>
      </c>
      <c r="B2044" s="120" t="s">
        <v>5879</v>
      </c>
      <c r="C2044" s="120" t="s">
        <v>178</v>
      </c>
      <c r="D2044" s="120" t="s">
        <v>850</v>
      </c>
      <c r="E2044" s="120" t="s">
        <v>851</v>
      </c>
      <c r="F2044" s="120" t="s">
        <v>852</v>
      </c>
      <c r="G2044" s="120" t="s">
        <v>853</v>
      </c>
      <c r="H2044" s="120" t="s">
        <v>854</v>
      </c>
      <c r="I2044" s="120">
        <v>168143</v>
      </c>
      <c r="J2044" s="120" t="s">
        <v>854</v>
      </c>
      <c r="K2044" s="120">
        <v>168143</v>
      </c>
      <c r="L2044" s="120" t="s">
        <v>1187</v>
      </c>
      <c r="M2044" s="120" t="s">
        <v>1188</v>
      </c>
      <c r="N2044" s="120">
        <v>62876</v>
      </c>
      <c r="O2044" s="120" t="s">
        <v>3084</v>
      </c>
      <c r="P2044" s="120">
        <v>91478</v>
      </c>
      <c r="Q2044" s="120" t="s">
        <v>3085</v>
      </c>
      <c r="R2044" s="120" t="s">
        <v>255</v>
      </c>
      <c r="S2044" s="120" t="s">
        <v>4731</v>
      </c>
      <c r="T2044" s="120" t="s">
        <v>298</v>
      </c>
      <c r="U2044" s="120" t="s">
        <v>186</v>
      </c>
      <c r="V2044" s="120">
        <v>0</v>
      </c>
      <c r="W2044" s="120" t="s">
        <v>5880</v>
      </c>
      <c r="X2044" s="120">
        <v>354413577</v>
      </c>
      <c r="Y2044" s="120" t="s">
        <v>4732</v>
      </c>
      <c r="Z2044" s="120" t="s">
        <v>512</v>
      </c>
      <c r="AA2044" s="123">
        <v>70000</v>
      </c>
      <c r="AB2044" s="120" t="s">
        <v>189</v>
      </c>
      <c r="AC2044" s="120">
        <v>24</v>
      </c>
      <c r="AD2044" s="120" t="s">
        <v>183</v>
      </c>
      <c r="AE2044" s="120" t="s">
        <v>502</v>
      </c>
      <c r="AF2044" s="123">
        <v>3740</v>
      </c>
      <c r="AG2044" s="123">
        <v>3740</v>
      </c>
      <c r="AH2044" s="120" t="s">
        <v>5914</v>
      </c>
      <c r="AI2044" s="123">
        <v>39438.79</v>
      </c>
      <c r="AJ2044" s="123">
        <v>16661.21</v>
      </c>
      <c r="AK2044" s="123">
        <v>56100</v>
      </c>
      <c r="AL2044" s="123">
        <v>30561.21</v>
      </c>
      <c r="AM2044" s="123">
        <v>3371.79</v>
      </c>
      <c r="AN2044" s="123">
        <v>33933</v>
      </c>
      <c r="AO2044" s="123">
        <v>0</v>
      </c>
      <c r="AP2044" s="123">
        <v>0</v>
      </c>
      <c r="AQ2044" s="123">
        <v>0</v>
      </c>
      <c r="AR2044" s="120">
        <v>15</v>
      </c>
      <c r="AS2044" s="120"/>
      <c r="AT2044" s="107" t="str">
        <f>VLOOKUP(X2044:X4301,'[8]Asset Classification'!$J$3:$S$2325,10,0)</f>
        <v>Standard</v>
      </c>
      <c r="AU2044" s="120"/>
      <c r="AV2044" s="120"/>
      <c r="AW2044" s="120"/>
      <c r="AX2044" s="120" t="s">
        <v>544</v>
      </c>
      <c r="AY2044" s="120" t="s">
        <v>545</v>
      </c>
      <c r="AZ2044" s="120"/>
      <c r="BA2044" s="120"/>
      <c r="BB2044" s="126"/>
      <c r="BC2044" s="110"/>
      <c r="BD2044" s="111"/>
      <c r="BE2044" s="111"/>
      <c r="BF2044" s="112"/>
      <c r="BG2044" s="111"/>
      <c r="BH2044" s="113"/>
      <c r="BI2044" s="111"/>
      <c r="BJ2044" s="111"/>
      <c r="BK2044" s="114"/>
      <c r="BL2044" s="122"/>
    </row>
    <row r="2045" spans="1:64" s="125" customFormat="1" ht="14.55" customHeight="1" x14ac:dyDescent="0.3">
      <c r="A2045" s="120">
        <v>2040</v>
      </c>
      <c r="B2045" s="120" t="s">
        <v>5879</v>
      </c>
      <c r="C2045" s="120" t="s">
        <v>178</v>
      </c>
      <c r="D2045" s="120" t="s">
        <v>850</v>
      </c>
      <c r="E2045" s="120" t="s">
        <v>851</v>
      </c>
      <c r="F2045" s="120" t="s">
        <v>852</v>
      </c>
      <c r="G2045" s="120" t="s">
        <v>853</v>
      </c>
      <c r="H2045" s="120" t="s">
        <v>854</v>
      </c>
      <c r="I2045" s="120">
        <v>168143</v>
      </c>
      <c r="J2045" s="120" t="s">
        <v>854</v>
      </c>
      <c r="K2045" s="120">
        <v>168143</v>
      </c>
      <c r="L2045" s="120" t="s">
        <v>883</v>
      </c>
      <c r="M2045" s="120" t="s">
        <v>884</v>
      </c>
      <c r="N2045" s="120">
        <v>63022</v>
      </c>
      <c r="O2045" s="120" t="s">
        <v>2718</v>
      </c>
      <c r="P2045" s="120">
        <v>91509</v>
      </c>
      <c r="Q2045" s="120" t="s">
        <v>2719</v>
      </c>
      <c r="R2045" s="120" t="s">
        <v>255</v>
      </c>
      <c r="S2045" s="120" t="s">
        <v>4737</v>
      </c>
      <c r="T2045" s="120" t="s">
        <v>185</v>
      </c>
      <c r="U2045" s="120" t="s">
        <v>645</v>
      </c>
      <c r="V2045" s="120">
        <v>0</v>
      </c>
      <c r="W2045" s="120" t="s">
        <v>5880</v>
      </c>
      <c r="X2045" s="120">
        <v>354440170</v>
      </c>
      <c r="Y2045" s="120" t="s">
        <v>4738</v>
      </c>
      <c r="Z2045" s="120" t="s">
        <v>300</v>
      </c>
      <c r="AA2045" s="123">
        <v>63000</v>
      </c>
      <c r="AB2045" s="120" t="s">
        <v>182</v>
      </c>
      <c r="AC2045" s="120">
        <v>24</v>
      </c>
      <c r="AD2045" s="120" t="s">
        <v>195</v>
      </c>
      <c r="AE2045" s="120" t="s">
        <v>482</v>
      </c>
      <c r="AF2045" s="123">
        <v>3360</v>
      </c>
      <c r="AG2045" s="123">
        <v>3360</v>
      </c>
      <c r="AH2045" s="120" t="s">
        <v>5922</v>
      </c>
      <c r="AI2045" s="123">
        <v>35484.61</v>
      </c>
      <c r="AJ2045" s="123">
        <v>14915.39</v>
      </c>
      <c r="AK2045" s="123">
        <v>50400</v>
      </c>
      <c r="AL2045" s="123">
        <v>27515.39</v>
      </c>
      <c r="AM2045" s="123">
        <v>3024.61</v>
      </c>
      <c r="AN2045" s="123">
        <v>30540</v>
      </c>
      <c r="AO2045" s="123">
        <v>0</v>
      </c>
      <c r="AP2045" s="123">
        <v>0</v>
      </c>
      <c r="AQ2045" s="123">
        <v>0</v>
      </c>
      <c r="AR2045" s="120">
        <v>15</v>
      </c>
      <c r="AS2045" s="120"/>
      <c r="AT2045" s="107" t="str">
        <f>VLOOKUP(X2045:X4302,'[8]Asset Classification'!$J$3:$S$2325,10,0)</f>
        <v>Standard</v>
      </c>
      <c r="AU2045" s="120"/>
      <c r="AV2045" s="120"/>
      <c r="AW2045" s="120"/>
      <c r="AX2045" s="120" t="s">
        <v>544</v>
      </c>
      <c r="AY2045" s="120" t="s">
        <v>545</v>
      </c>
      <c r="AZ2045" s="120"/>
      <c r="BA2045" s="120"/>
      <c r="BB2045" s="126"/>
      <c r="BC2045" s="110"/>
      <c r="BD2045" s="111"/>
      <c r="BE2045" s="111"/>
      <c r="BF2045" s="112"/>
      <c r="BG2045" s="111"/>
      <c r="BH2045" s="113"/>
      <c r="BI2045" s="111"/>
      <c r="BJ2045" s="111"/>
      <c r="BK2045" s="114"/>
      <c r="BL2045" s="122"/>
    </row>
    <row r="2046" spans="1:64" s="125" customFormat="1" ht="14.55" customHeight="1" x14ac:dyDescent="0.3">
      <c r="A2046" s="120">
        <v>2041</v>
      </c>
      <c r="B2046" s="120" t="s">
        <v>5879</v>
      </c>
      <c r="C2046" s="120" t="s">
        <v>178</v>
      </c>
      <c r="D2046" s="120" t="s">
        <v>850</v>
      </c>
      <c r="E2046" s="120" t="s">
        <v>851</v>
      </c>
      <c r="F2046" s="120" t="s">
        <v>852</v>
      </c>
      <c r="G2046" s="120" t="s">
        <v>853</v>
      </c>
      <c r="H2046" s="120" t="s">
        <v>854</v>
      </c>
      <c r="I2046" s="120">
        <v>168143</v>
      </c>
      <c r="J2046" s="120" t="s">
        <v>854</v>
      </c>
      <c r="K2046" s="120">
        <v>168143</v>
      </c>
      <c r="L2046" s="120" t="s">
        <v>906</v>
      </c>
      <c r="M2046" s="120" t="s">
        <v>907</v>
      </c>
      <c r="N2046" s="120">
        <v>352716</v>
      </c>
      <c r="O2046" s="120" t="s">
        <v>3484</v>
      </c>
      <c r="P2046" s="120">
        <v>91490</v>
      </c>
      <c r="Q2046" s="120" t="s">
        <v>3485</v>
      </c>
      <c r="R2046" s="120" t="s">
        <v>437</v>
      </c>
      <c r="S2046" s="120" t="s">
        <v>4739</v>
      </c>
      <c r="T2046" s="120" t="s">
        <v>185</v>
      </c>
      <c r="U2046" s="120" t="s">
        <v>181</v>
      </c>
      <c r="V2046" s="120">
        <v>541</v>
      </c>
      <c r="W2046" s="120" t="s">
        <v>5880</v>
      </c>
      <c r="X2046" s="120">
        <v>354441523</v>
      </c>
      <c r="Y2046" s="120" t="s">
        <v>4740</v>
      </c>
      <c r="Z2046" s="120" t="s">
        <v>300</v>
      </c>
      <c r="AA2046" s="123">
        <v>30000</v>
      </c>
      <c r="AB2046" s="120" t="s">
        <v>194</v>
      </c>
      <c r="AC2046" s="120">
        <v>18</v>
      </c>
      <c r="AD2046" s="120" t="s">
        <v>276</v>
      </c>
      <c r="AE2046" s="120" t="s">
        <v>410</v>
      </c>
      <c r="AF2046" s="123">
        <v>2020</v>
      </c>
      <c r="AG2046" s="123">
        <v>2020</v>
      </c>
      <c r="AH2046" s="120" t="s">
        <v>5913</v>
      </c>
      <c r="AI2046" s="123">
        <v>24177.56</v>
      </c>
      <c r="AJ2046" s="123">
        <v>6122.44</v>
      </c>
      <c r="AK2046" s="123">
        <v>30300</v>
      </c>
      <c r="AL2046" s="123">
        <v>5822.44</v>
      </c>
      <c r="AM2046" s="123">
        <v>234.56</v>
      </c>
      <c r="AN2046" s="123">
        <v>6057</v>
      </c>
      <c r="AO2046" s="123">
        <v>0</v>
      </c>
      <c r="AP2046" s="123">
        <v>0</v>
      </c>
      <c r="AQ2046" s="123">
        <v>0</v>
      </c>
      <c r="AR2046" s="120">
        <v>15</v>
      </c>
      <c r="AS2046" s="120"/>
      <c r="AT2046" s="107" t="str">
        <f>VLOOKUP(X2046:X4303,'[8]Asset Classification'!$J$3:$S$2325,10,0)</f>
        <v>Standard</v>
      </c>
      <c r="AU2046" s="120"/>
      <c r="AV2046" s="120"/>
      <c r="AW2046" s="120"/>
      <c r="AX2046" s="120" t="s">
        <v>544</v>
      </c>
      <c r="AY2046" s="120" t="s">
        <v>545</v>
      </c>
      <c r="AZ2046" s="120"/>
      <c r="BA2046" s="120"/>
      <c r="BB2046" s="126"/>
      <c r="BC2046" s="110"/>
      <c r="BD2046" s="111"/>
      <c r="BE2046" s="111"/>
      <c r="BF2046" s="112"/>
      <c r="BG2046" s="111"/>
      <c r="BH2046" s="113"/>
      <c r="BI2046" s="111"/>
      <c r="BJ2046" s="111"/>
      <c r="BK2046" s="114"/>
      <c r="BL2046" s="122"/>
    </row>
    <row r="2047" spans="1:64" s="125" customFormat="1" ht="14.55" customHeight="1" x14ac:dyDescent="0.3">
      <c r="A2047" s="120">
        <v>2042</v>
      </c>
      <c r="B2047" s="120" t="s">
        <v>5879</v>
      </c>
      <c r="C2047" s="120" t="s">
        <v>178</v>
      </c>
      <c r="D2047" s="120" t="s">
        <v>850</v>
      </c>
      <c r="E2047" s="120" t="s">
        <v>851</v>
      </c>
      <c r="F2047" s="120" t="s">
        <v>852</v>
      </c>
      <c r="G2047" s="120" t="s">
        <v>853</v>
      </c>
      <c r="H2047" s="120" t="s">
        <v>854</v>
      </c>
      <c r="I2047" s="120">
        <v>40708</v>
      </c>
      <c r="J2047" s="120" t="s">
        <v>1402</v>
      </c>
      <c r="K2047" s="120">
        <v>40708</v>
      </c>
      <c r="L2047" s="120" t="s">
        <v>916</v>
      </c>
      <c r="M2047" s="120" t="s">
        <v>917</v>
      </c>
      <c r="N2047" s="120">
        <v>340416</v>
      </c>
      <c r="O2047" s="120" t="s">
        <v>1762</v>
      </c>
      <c r="P2047" s="120">
        <v>477321</v>
      </c>
      <c r="Q2047" s="120" t="s">
        <v>1763</v>
      </c>
      <c r="R2047" s="120" t="s">
        <v>255</v>
      </c>
      <c r="S2047" s="120" t="s">
        <v>4741</v>
      </c>
      <c r="T2047" s="120" t="s">
        <v>298</v>
      </c>
      <c r="U2047" s="120" t="s">
        <v>547</v>
      </c>
      <c r="V2047" s="120">
        <v>0</v>
      </c>
      <c r="W2047" s="120" t="s">
        <v>5880</v>
      </c>
      <c r="X2047" s="120">
        <v>354494566</v>
      </c>
      <c r="Y2047" s="120" t="s">
        <v>4742</v>
      </c>
      <c r="Z2047" s="120" t="s">
        <v>260</v>
      </c>
      <c r="AA2047" s="123">
        <v>37000</v>
      </c>
      <c r="AB2047" s="120" t="s">
        <v>189</v>
      </c>
      <c r="AC2047" s="120">
        <v>24</v>
      </c>
      <c r="AD2047" s="120" t="s">
        <v>190</v>
      </c>
      <c r="AE2047" s="120" t="s">
        <v>519</v>
      </c>
      <c r="AF2047" s="123">
        <v>1970</v>
      </c>
      <c r="AG2047" s="123">
        <v>1970</v>
      </c>
      <c r="AH2047" s="120" t="s">
        <v>5909</v>
      </c>
      <c r="AI2047" s="123">
        <v>18727.38</v>
      </c>
      <c r="AJ2047" s="123">
        <v>8852.6200000000008</v>
      </c>
      <c r="AK2047" s="123">
        <v>27580</v>
      </c>
      <c r="AL2047" s="123">
        <v>18272.62</v>
      </c>
      <c r="AM2047" s="123">
        <v>2283.38</v>
      </c>
      <c r="AN2047" s="123">
        <v>20556</v>
      </c>
      <c r="AO2047" s="123">
        <v>0</v>
      </c>
      <c r="AP2047" s="123">
        <v>0</v>
      </c>
      <c r="AQ2047" s="123">
        <v>0</v>
      </c>
      <c r="AR2047" s="120">
        <v>14</v>
      </c>
      <c r="AS2047" s="120"/>
      <c r="AT2047" s="107" t="str">
        <f>VLOOKUP(X2047:X4304,'[8]Asset Classification'!$J$3:$S$2325,10,0)</f>
        <v>Standard</v>
      </c>
      <c r="AU2047" s="120"/>
      <c r="AV2047" s="120"/>
      <c r="AW2047" s="120"/>
      <c r="AX2047" s="120" t="s">
        <v>544</v>
      </c>
      <c r="AY2047" s="120" t="s">
        <v>545</v>
      </c>
      <c r="AZ2047" s="120"/>
      <c r="BA2047" s="120"/>
      <c r="BB2047" s="126"/>
      <c r="BC2047" s="110"/>
      <c r="BD2047" s="111"/>
      <c r="BE2047" s="111"/>
      <c r="BF2047" s="112"/>
      <c r="BG2047" s="111"/>
      <c r="BH2047" s="113"/>
      <c r="BI2047" s="111"/>
      <c r="BJ2047" s="111"/>
      <c r="BK2047" s="114"/>
      <c r="BL2047" s="122"/>
    </row>
    <row r="2048" spans="1:64" s="125" customFormat="1" ht="14.55" customHeight="1" x14ac:dyDescent="0.3">
      <c r="A2048" s="120">
        <v>2043</v>
      </c>
      <c r="B2048" s="120" t="s">
        <v>5879</v>
      </c>
      <c r="C2048" s="120" t="s">
        <v>178</v>
      </c>
      <c r="D2048" s="120" t="s">
        <v>850</v>
      </c>
      <c r="E2048" s="120" t="s">
        <v>851</v>
      </c>
      <c r="F2048" s="120" t="s">
        <v>852</v>
      </c>
      <c r="G2048" s="120" t="s">
        <v>853</v>
      </c>
      <c r="H2048" s="120" t="s">
        <v>854</v>
      </c>
      <c r="I2048" s="120">
        <v>176391</v>
      </c>
      <c r="J2048" s="120" t="s">
        <v>889</v>
      </c>
      <c r="K2048" s="120">
        <v>176391</v>
      </c>
      <c r="L2048" s="120" t="s">
        <v>1187</v>
      </c>
      <c r="M2048" s="120" t="s">
        <v>1188</v>
      </c>
      <c r="N2048" s="120">
        <v>338674</v>
      </c>
      <c r="O2048" s="120" t="s">
        <v>1810</v>
      </c>
      <c r="P2048" s="120">
        <v>91481</v>
      </c>
      <c r="Q2048" s="120" t="s">
        <v>1811</v>
      </c>
      <c r="R2048" s="120" t="s">
        <v>255</v>
      </c>
      <c r="S2048" s="120" t="s">
        <v>4745</v>
      </c>
      <c r="T2048" s="120" t="s">
        <v>298</v>
      </c>
      <c r="U2048" s="120" t="s">
        <v>181</v>
      </c>
      <c r="V2048" s="120">
        <v>0</v>
      </c>
      <c r="W2048" s="120" t="s">
        <v>5880</v>
      </c>
      <c r="X2048" s="120">
        <v>354506534</v>
      </c>
      <c r="Y2048" s="120" t="s">
        <v>4746</v>
      </c>
      <c r="Z2048" s="120" t="s">
        <v>556</v>
      </c>
      <c r="AA2048" s="123">
        <v>73000</v>
      </c>
      <c r="AB2048" s="120" t="s">
        <v>182</v>
      </c>
      <c r="AC2048" s="120">
        <v>24</v>
      </c>
      <c r="AD2048" s="120" t="s">
        <v>183</v>
      </c>
      <c r="AE2048" s="120" t="s">
        <v>501</v>
      </c>
      <c r="AF2048" s="123">
        <v>3900</v>
      </c>
      <c r="AG2048" s="123">
        <v>3900</v>
      </c>
      <c r="AH2048" s="120" t="s">
        <v>5912</v>
      </c>
      <c r="AI2048" s="123">
        <v>41068.589999999997</v>
      </c>
      <c r="AJ2048" s="123">
        <v>17431.41</v>
      </c>
      <c r="AK2048" s="123">
        <v>58500</v>
      </c>
      <c r="AL2048" s="123">
        <v>31931.41</v>
      </c>
      <c r="AM2048" s="123">
        <v>3368.59</v>
      </c>
      <c r="AN2048" s="123">
        <v>35300</v>
      </c>
      <c r="AO2048" s="123">
        <v>0</v>
      </c>
      <c r="AP2048" s="123">
        <v>0</v>
      </c>
      <c r="AQ2048" s="123">
        <v>0</v>
      </c>
      <c r="AR2048" s="120">
        <v>15</v>
      </c>
      <c r="AS2048" s="120"/>
      <c r="AT2048" s="107" t="str">
        <f>VLOOKUP(X2048:X4305,'[8]Asset Classification'!$J$3:$S$2325,10,0)</f>
        <v>Standard</v>
      </c>
      <c r="AU2048" s="120"/>
      <c r="AV2048" s="120"/>
      <c r="AW2048" s="120"/>
      <c r="AX2048" s="120" t="s">
        <v>544</v>
      </c>
      <c r="AY2048" s="120" t="s">
        <v>545</v>
      </c>
      <c r="AZ2048" s="120"/>
      <c r="BA2048" s="120"/>
      <c r="BB2048" s="126"/>
      <c r="BC2048" s="110"/>
      <c r="BD2048" s="111"/>
      <c r="BE2048" s="111"/>
      <c r="BF2048" s="112"/>
      <c r="BG2048" s="111"/>
      <c r="BH2048" s="113"/>
      <c r="BI2048" s="111"/>
      <c r="BJ2048" s="111"/>
      <c r="BK2048" s="114"/>
      <c r="BL2048" s="122"/>
    </row>
    <row r="2049" spans="1:64" s="125" customFormat="1" ht="14.55" customHeight="1" x14ac:dyDescent="0.3">
      <c r="A2049" s="120">
        <v>2044</v>
      </c>
      <c r="B2049" s="120" t="s">
        <v>5879</v>
      </c>
      <c r="C2049" s="120" t="s">
        <v>178</v>
      </c>
      <c r="D2049" s="120" t="s">
        <v>850</v>
      </c>
      <c r="E2049" s="120" t="s">
        <v>851</v>
      </c>
      <c r="F2049" s="120" t="s">
        <v>852</v>
      </c>
      <c r="G2049" s="120" t="s">
        <v>853</v>
      </c>
      <c r="H2049" s="120" t="s">
        <v>854</v>
      </c>
      <c r="I2049" s="120">
        <v>170478</v>
      </c>
      <c r="J2049" s="120" t="s">
        <v>854</v>
      </c>
      <c r="K2049" s="120">
        <v>170478</v>
      </c>
      <c r="L2049" s="120" t="s">
        <v>1019</v>
      </c>
      <c r="M2049" s="120" t="s">
        <v>1020</v>
      </c>
      <c r="N2049" s="120">
        <v>63001</v>
      </c>
      <c r="O2049" s="120" t="s">
        <v>3000</v>
      </c>
      <c r="P2049" s="120">
        <v>616618</v>
      </c>
      <c r="Q2049" s="120" t="s">
        <v>3001</v>
      </c>
      <c r="R2049" s="120" t="s">
        <v>437</v>
      </c>
      <c r="S2049" s="120" t="s">
        <v>3004</v>
      </c>
      <c r="T2049" s="120" t="s">
        <v>185</v>
      </c>
      <c r="U2049" s="120" t="s">
        <v>186</v>
      </c>
      <c r="V2049" s="120">
        <v>0</v>
      </c>
      <c r="W2049" s="120" t="s">
        <v>5880</v>
      </c>
      <c r="X2049" s="120">
        <v>354511970</v>
      </c>
      <c r="Y2049" s="120" t="s">
        <v>3005</v>
      </c>
      <c r="Z2049" s="120" t="s">
        <v>492</v>
      </c>
      <c r="AA2049" s="123">
        <v>30000</v>
      </c>
      <c r="AB2049" s="120" t="s">
        <v>691</v>
      </c>
      <c r="AC2049" s="120">
        <v>18</v>
      </c>
      <c r="AD2049" s="120" t="s">
        <v>276</v>
      </c>
      <c r="AE2049" s="120" t="s">
        <v>410</v>
      </c>
      <c r="AF2049" s="123">
        <v>2020</v>
      </c>
      <c r="AG2049" s="123">
        <v>2020</v>
      </c>
      <c r="AH2049" s="120" t="s">
        <v>5895</v>
      </c>
      <c r="AI2049" s="123">
        <v>24186.22</v>
      </c>
      <c r="AJ2049" s="123">
        <v>6113.78</v>
      </c>
      <c r="AK2049" s="123">
        <v>30300</v>
      </c>
      <c r="AL2049" s="123">
        <v>5813.78</v>
      </c>
      <c r="AM2049" s="123">
        <v>243.22</v>
      </c>
      <c r="AN2049" s="123">
        <v>6057</v>
      </c>
      <c r="AO2049" s="123">
        <v>0</v>
      </c>
      <c r="AP2049" s="123">
        <v>0</v>
      </c>
      <c r="AQ2049" s="123">
        <v>0</v>
      </c>
      <c r="AR2049" s="120">
        <v>15</v>
      </c>
      <c r="AS2049" s="120"/>
      <c r="AT2049" s="107" t="str">
        <f>VLOOKUP(X2049:X4306,'[8]Asset Classification'!$J$3:$S$2325,10,0)</f>
        <v>Standard</v>
      </c>
      <c r="AU2049" s="120"/>
      <c r="AV2049" s="120"/>
      <c r="AW2049" s="120"/>
      <c r="AX2049" s="120" t="s">
        <v>544</v>
      </c>
      <c r="AY2049" s="120" t="s">
        <v>545</v>
      </c>
      <c r="AZ2049" s="120"/>
      <c r="BA2049" s="120"/>
      <c r="BB2049" s="126"/>
      <c r="BC2049" s="110"/>
      <c r="BD2049" s="111"/>
      <c r="BE2049" s="111"/>
      <c r="BF2049" s="112"/>
      <c r="BG2049" s="111"/>
      <c r="BH2049" s="113"/>
      <c r="BI2049" s="111"/>
      <c r="BJ2049" s="111"/>
      <c r="BK2049" s="114"/>
      <c r="BL2049" s="122"/>
    </row>
    <row r="2050" spans="1:64" s="125" customFormat="1" ht="14.55" customHeight="1" x14ac:dyDescent="0.3">
      <c r="A2050" s="120">
        <v>2045</v>
      </c>
      <c r="B2050" s="120" t="s">
        <v>5879</v>
      </c>
      <c r="C2050" s="120" t="s">
        <v>178</v>
      </c>
      <c r="D2050" s="120" t="s">
        <v>850</v>
      </c>
      <c r="E2050" s="120" t="s">
        <v>851</v>
      </c>
      <c r="F2050" s="120" t="s">
        <v>852</v>
      </c>
      <c r="G2050" s="120" t="s">
        <v>853</v>
      </c>
      <c r="H2050" s="120" t="s">
        <v>854</v>
      </c>
      <c r="I2050" s="120">
        <v>40742</v>
      </c>
      <c r="J2050" s="120" t="s">
        <v>1661</v>
      </c>
      <c r="K2050" s="120">
        <v>40742</v>
      </c>
      <c r="L2050" s="120" t="s">
        <v>855</v>
      </c>
      <c r="M2050" s="120" t="s">
        <v>856</v>
      </c>
      <c r="N2050" s="120">
        <v>370777</v>
      </c>
      <c r="O2050" s="120" t="s">
        <v>3000</v>
      </c>
      <c r="P2050" s="120">
        <v>616618</v>
      </c>
      <c r="Q2050" s="120" t="s">
        <v>3001</v>
      </c>
      <c r="R2050" s="120" t="s">
        <v>437</v>
      </c>
      <c r="S2050" s="120" t="s">
        <v>3022</v>
      </c>
      <c r="T2050" s="120" t="s">
        <v>185</v>
      </c>
      <c r="U2050" s="120" t="s">
        <v>186</v>
      </c>
      <c r="V2050" s="120">
        <v>0</v>
      </c>
      <c r="W2050" s="120" t="s">
        <v>5880</v>
      </c>
      <c r="X2050" s="120">
        <v>354512021</v>
      </c>
      <c r="Y2050" s="120" t="s">
        <v>3023</v>
      </c>
      <c r="Z2050" s="120" t="s">
        <v>492</v>
      </c>
      <c r="AA2050" s="123">
        <v>30000</v>
      </c>
      <c r="AB2050" s="120" t="s">
        <v>691</v>
      </c>
      <c r="AC2050" s="120">
        <v>18</v>
      </c>
      <c r="AD2050" s="120" t="s">
        <v>276</v>
      </c>
      <c r="AE2050" s="120" t="s">
        <v>410</v>
      </c>
      <c r="AF2050" s="123">
        <v>2020</v>
      </c>
      <c r="AG2050" s="123">
        <v>2020</v>
      </c>
      <c r="AH2050" s="120" t="s">
        <v>5916</v>
      </c>
      <c r="AI2050" s="123">
        <v>24186.22</v>
      </c>
      <c r="AJ2050" s="123">
        <v>6113.78</v>
      </c>
      <c r="AK2050" s="123">
        <v>30300</v>
      </c>
      <c r="AL2050" s="123">
        <v>5813.78</v>
      </c>
      <c r="AM2050" s="123">
        <v>243.22</v>
      </c>
      <c r="AN2050" s="123">
        <v>6057</v>
      </c>
      <c r="AO2050" s="123">
        <v>0</v>
      </c>
      <c r="AP2050" s="123">
        <v>0</v>
      </c>
      <c r="AQ2050" s="123">
        <v>0</v>
      </c>
      <c r="AR2050" s="120">
        <v>15</v>
      </c>
      <c r="AS2050" s="120"/>
      <c r="AT2050" s="107" t="str">
        <f>VLOOKUP(X2050:X4307,'[8]Asset Classification'!$J$3:$S$2325,10,0)</f>
        <v>Standard</v>
      </c>
      <c r="AU2050" s="120"/>
      <c r="AV2050" s="120"/>
      <c r="AW2050" s="120"/>
      <c r="AX2050" s="120" t="s">
        <v>544</v>
      </c>
      <c r="AY2050" s="120" t="s">
        <v>545</v>
      </c>
      <c r="AZ2050" s="120"/>
      <c r="BA2050" s="120"/>
      <c r="BB2050" s="126"/>
      <c r="BC2050" s="110"/>
      <c r="BD2050" s="111"/>
      <c r="BE2050" s="111"/>
      <c r="BF2050" s="112"/>
      <c r="BG2050" s="111"/>
      <c r="BH2050" s="113"/>
      <c r="BI2050" s="111"/>
      <c r="BJ2050" s="111"/>
      <c r="BK2050" s="114"/>
      <c r="BL2050" s="122"/>
    </row>
    <row r="2051" spans="1:64" s="125" customFormat="1" ht="14.55" customHeight="1" x14ac:dyDescent="0.3">
      <c r="A2051" s="120">
        <v>2046</v>
      </c>
      <c r="B2051" s="120" t="s">
        <v>5879</v>
      </c>
      <c r="C2051" s="120" t="s">
        <v>178</v>
      </c>
      <c r="D2051" s="120" t="s">
        <v>850</v>
      </c>
      <c r="E2051" s="120" t="s">
        <v>851</v>
      </c>
      <c r="F2051" s="120" t="s">
        <v>852</v>
      </c>
      <c r="G2051" s="120" t="s">
        <v>853</v>
      </c>
      <c r="H2051" s="120" t="s">
        <v>854</v>
      </c>
      <c r="I2051" s="120">
        <v>40699</v>
      </c>
      <c r="J2051" s="120" t="s">
        <v>2253</v>
      </c>
      <c r="K2051" s="120">
        <v>40699</v>
      </c>
      <c r="L2051" s="120" t="s">
        <v>1019</v>
      </c>
      <c r="M2051" s="120" t="s">
        <v>1020</v>
      </c>
      <c r="N2051" s="120">
        <v>394669</v>
      </c>
      <c r="O2051" s="120" t="s">
        <v>2771</v>
      </c>
      <c r="P2051" s="120">
        <v>588398</v>
      </c>
      <c r="Q2051" s="120" t="s">
        <v>2772</v>
      </c>
      <c r="R2051" s="120" t="s">
        <v>437</v>
      </c>
      <c r="S2051" s="120" t="s">
        <v>2786</v>
      </c>
      <c r="T2051" s="120" t="s">
        <v>185</v>
      </c>
      <c r="U2051" s="120" t="s">
        <v>181</v>
      </c>
      <c r="V2051" s="120">
        <v>0</v>
      </c>
      <c r="W2051" s="120" t="s">
        <v>5880</v>
      </c>
      <c r="X2051" s="120">
        <v>354517813</v>
      </c>
      <c r="Y2051" s="120" t="s">
        <v>2787</v>
      </c>
      <c r="Z2051" s="120" t="s">
        <v>492</v>
      </c>
      <c r="AA2051" s="123">
        <v>15000</v>
      </c>
      <c r="AB2051" s="120" t="s">
        <v>182</v>
      </c>
      <c r="AC2051" s="120">
        <v>18</v>
      </c>
      <c r="AD2051" s="120" t="s">
        <v>276</v>
      </c>
      <c r="AE2051" s="120" t="s">
        <v>475</v>
      </c>
      <c r="AF2051" s="123">
        <v>1010</v>
      </c>
      <c r="AG2051" s="123">
        <v>1010</v>
      </c>
      <c r="AH2051" s="120" t="s">
        <v>5895</v>
      </c>
      <c r="AI2051" s="123">
        <v>12014.21</v>
      </c>
      <c r="AJ2051" s="123">
        <v>3135.79</v>
      </c>
      <c r="AK2051" s="123">
        <v>15150</v>
      </c>
      <c r="AL2051" s="123">
        <v>2985.79</v>
      </c>
      <c r="AM2051" s="123">
        <v>132.21</v>
      </c>
      <c r="AN2051" s="123">
        <v>3118</v>
      </c>
      <c r="AO2051" s="123">
        <v>0</v>
      </c>
      <c r="AP2051" s="123">
        <v>0</v>
      </c>
      <c r="AQ2051" s="123">
        <v>0</v>
      </c>
      <c r="AR2051" s="120">
        <v>15</v>
      </c>
      <c r="AS2051" s="120"/>
      <c r="AT2051" s="107" t="str">
        <f>VLOOKUP(X2051:X4308,'[8]Asset Classification'!$J$3:$S$2325,10,0)</f>
        <v>Standard</v>
      </c>
      <c r="AU2051" s="120"/>
      <c r="AV2051" s="120"/>
      <c r="AW2051" s="120"/>
      <c r="AX2051" s="120" t="s">
        <v>544</v>
      </c>
      <c r="AY2051" s="120" t="s">
        <v>545</v>
      </c>
      <c r="AZ2051" s="120"/>
      <c r="BA2051" s="120"/>
      <c r="BB2051" s="126"/>
      <c r="BC2051" s="110"/>
      <c r="BD2051" s="111"/>
      <c r="BE2051" s="111"/>
      <c r="BF2051" s="112"/>
      <c r="BG2051" s="111"/>
      <c r="BH2051" s="113"/>
      <c r="BI2051" s="111"/>
      <c r="BJ2051" s="111"/>
      <c r="BK2051" s="114"/>
      <c r="BL2051" s="122"/>
    </row>
    <row r="2052" spans="1:64" s="125" customFormat="1" ht="14.55" customHeight="1" x14ac:dyDescent="0.3">
      <c r="A2052" s="120">
        <v>2047</v>
      </c>
      <c r="B2052" s="120" t="s">
        <v>5879</v>
      </c>
      <c r="C2052" s="120" t="s">
        <v>178</v>
      </c>
      <c r="D2052" s="120" t="s">
        <v>850</v>
      </c>
      <c r="E2052" s="120" t="s">
        <v>851</v>
      </c>
      <c r="F2052" s="120" t="s">
        <v>852</v>
      </c>
      <c r="G2052" s="120" t="s">
        <v>853</v>
      </c>
      <c r="H2052" s="120" t="s">
        <v>854</v>
      </c>
      <c r="I2052" s="120">
        <v>40699</v>
      </c>
      <c r="J2052" s="120" t="s">
        <v>2253</v>
      </c>
      <c r="K2052" s="120">
        <v>40699</v>
      </c>
      <c r="L2052" s="120" t="s">
        <v>1019</v>
      </c>
      <c r="M2052" s="120" t="s">
        <v>1020</v>
      </c>
      <c r="N2052" s="120">
        <v>394669</v>
      </c>
      <c r="O2052" s="120" t="s">
        <v>2771</v>
      </c>
      <c r="P2052" s="120">
        <v>590315</v>
      </c>
      <c r="Q2052" s="120" t="s">
        <v>2779</v>
      </c>
      <c r="R2052" s="120" t="s">
        <v>437</v>
      </c>
      <c r="S2052" s="120" t="s">
        <v>2780</v>
      </c>
      <c r="T2052" s="120" t="s">
        <v>185</v>
      </c>
      <c r="U2052" s="120" t="s">
        <v>186</v>
      </c>
      <c r="V2052" s="120">
        <v>0</v>
      </c>
      <c r="W2052" s="120" t="s">
        <v>5880</v>
      </c>
      <c r="X2052" s="120">
        <v>354541595</v>
      </c>
      <c r="Y2052" s="120" t="s">
        <v>2781</v>
      </c>
      <c r="Z2052" s="120" t="s">
        <v>496</v>
      </c>
      <c r="AA2052" s="123">
        <v>30000</v>
      </c>
      <c r="AB2052" s="120" t="s">
        <v>182</v>
      </c>
      <c r="AC2052" s="120">
        <v>18</v>
      </c>
      <c r="AD2052" s="120" t="s">
        <v>276</v>
      </c>
      <c r="AE2052" s="120" t="s">
        <v>475</v>
      </c>
      <c r="AF2052" s="123">
        <v>2020</v>
      </c>
      <c r="AG2052" s="123">
        <v>2020</v>
      </c>
      <c r="AH2052" s="120" t="s">
        <v>5895</v>
      </c>
      <c r="AI2052" s="123">
        <v>24274.27</v>
      </c>
      <c r="AJ2052" s="123">
        <v>6025.73</v>
      </c>
      <c r="AK2052" s="123">
        <v>30300</v>
      </c>
      <c r="AL2052" s="123">
        <v>5725.73</v>
      </c>
      <c r="AM2052" s="123">
        <v>248.27</v>
      </c>
      <c r="AN2052" s="123">
        <v>5974</v>
      </c>
      <c r="AO2052" s="123">
        <v>0</v>
      </c>
      <c r="AP2052" s="123">
        <v>0</v>
      </c>
      <c r="AQ2052" s="123">
        <v>0</v>
      </c>
      <c r="AR2052" s="120">
        <v>15</v>
      </c>
      <c r="AS2052" s="120"/>
      <c r="AT2052" s="107" t="str">
        <f>VLOOKUP(X2052:X4309,'[8]Asset Classification'!$J$3:$S$2325,10,0)</f>
        <v>Standard</v>
      </c>
      <c r="AU2052" s="120"/>
      <c r="AV2052" s="120"/>
      <c r="AW2052" s="120"/>
      <c r="AX2052" s="120" t="s">
        <v>544</v>
      </c>
      <c r="AY2052" s="120" t="s">
        <v>545</v>
      </c>
      <c r="AZ2052" s="120"/>
      <c r="BA2052" s="120"/>
      <c r="BB2052" s="126"/>
      <c r="BC2052" s="110"/>
      <c r="BD2052" s="111"/>
      <c r="BE2052" s="111"/>
      <c r="BF2052" s="112"/>
      <c r="BG2052" s="111"/>
      <c r="BH2052" s="113"/>
      <c r="BI2052" s="111"/>
      <c r="BJ2052" s="111"/>
      <c r="BK2052" s="114"/>
      <c r="BL2052" s="122"/>
    </row>
    <row r="2053" spans="1:64" s="125" customFormat="1" ht="14.55" customHeight="1" x14ac:dyDescent="0.3">
      <c r="A2053" s="120">
        <v>2048</v>
      </c>
      <c r="B2053" s="120" t="s">
        <v>5879</v>
      </c>
      <c r="C2053" s="120" t="s">
        <v>178</v>
      </c>
      <c r="D2053" s="120" t="s">
        <v>850</v>
      </c>
      <c r="E2053" s="120" t="s">
        <v>851</v>
      </c>
      <c r="F2053" s="120" t="s">
        <v>852</v>
      </c>
      <c r="G2053" s="120" t="s">
        <v>853</v>
      </c>
      <c r="H2053" s="120" t="s">
        <v>854</v>
      </c>
      <c r="I2053" s="120">
        <v>40699</v>
      </c>
      <c r="J2053" s="120" t="s">
        <v>2253</v>
      </c>
      <c r="K2053" s="120">
        <v>40699</v>
      </c>
      <c r="L2053" s="120" t="s">
        <v>1019</v>
      </c>
      <c r="M2053" s="120" t="s">
        <v>1020</v>
      </c>
      <c r="N2053" s="120">
        <v>394669</v>
      </c>
      <c r="O2053" s="120" t="s">
        <v>1168</v>
      </c>
      <c r="P2053" s="120">
        <v>91437</v>
      </c>
      <c r="Q2053" s="120" t="s">
        <v>1169</v>
      </c>
      <c r="R2053" s="120" t="s">
        <v>255</v>
      </c>
      <c r="S2053" s="120" t="s">
        <v>4751</v>
      </c>
      <c r="T2053" s="120" t="s">
        <v>298</v>
      </c>
      <c r="U2053" s="120" t="s">
        <v>547</v>
      </c>
      <c r="V2053" s="120">
        <v>0</v>
      </c>
      <c r="W2053" s="120" t="s">
        <v>5880</v>
      </c>
      <c r="X2053" s="120">
        <v>354542736</v>
      </c>
      <c r="Y2053" s="120" t="s">
        <v>4752</v>
      </c>
      <c r="Z2053" s="120" t="s">
        <v>484</v>
      </c>
      <c r="AA2053" s="123">
        <v>63000</v>
      </c>
      <c r="AB2053" s="120" t="s">
        <v>194</v>
      </c>
      <c r="AC2053" s="120">
        <v>24</v>
      </c>
      <c r="AD2053" s="120" t="s">
        <v>195</v>
      </c>
      <c r="AE2053" s="120" t="s">
        <v>501</v>
      </c>
      <c r="AF2053" s="123">
        <v>3360</v>
      </c>
      <c r="AG2053" s="123">
        <v>3360</v>
      </c>
      <c r="AH2053" s="120" t="s">
        <v>5913</v>
      </c>
      <c r="AI2053" s="123">
        <v>35169.58</v>
      </c>
      <c r="AJ2053" s="123">
        <v>15230.42</v>
      </c>
      <c r="AK2053" s="123">
        <v>50400</v>
      </c>
      <c r="AL2053" s="123">
        <v>27830.42</v>
      </c>
      <c r="AM2053" s="123">
        <v>2967.58</v>
      </c>
      <c r="AN2053" s="123">
        <v>30798</v>
      </c>
      <c r="AO2053" s="123">
        <v>0</v>
      </c>
      <c r="AP2053" s="123">
        <v>0</v>
      </c>
      <c r="AQ2053" s="123">
        <v>0</v>
      </c>
      <c r="AR2053" s="120">
        <v>15</v>
      </c>
      <c r="AS2053" s="120"/>
      <c r="AT2053" s="107" t="str">
        <f>VLOOKUP(X2053:X4310,'[8]Asset Classification'!$J$3:$S$2325,10,0)</f>
        <v>Standard</v>
      </c>
      <c r="AU2053" s="120"/>
      <c r="AV2053" s="120"/>
      <c r="AW2053" s="120"/>
      <c r="AX2053" s="120" t="s">
        <v>544</v>
      </c>
      <c r="AY2053" s="120" t="s">
        <v>545</v>
      </c>
      <c r="AZ2053" s="120"/>
      <c r="BA2053" s="120"/>
      <c r="BB2053" s="126"/>
      <c r="BC2053" s="110"/>
      <c r="BD2053" s="111"/>
      <c r="BE2053" s="111"/>
      <c r="BF2053" s="112"/>
      <c r="BG2053" s="111"/>
      <c r="BH2053" s="113"/>
      <c r="BI2053" s="111"/>
      <c r="BJ2053" s="111"/>
      <c r="BK2053" s="114"/>
      <c r="BL2053" s="122"/>
    </row>
    <row r="2054" spans="1:64" s="125" customFormat="1" ht="14.55" customHeight="1" x14ac:dyDescent="0.3">
      <c r="A2054" s="120">
        <v>2049</v>
      </c>
      <c r="B2054" s="120" t="s">
        <v>5879</v>
      </c>
      <c r="C2054" s="120" t="s">
        <v>178</v>
      </c>
      <c r="D2054" s="120" t="s">
        <v>850</v>
      </c>
      <c r="E2054" s="120" t="s">
        <v>851</v>
      </c>
      <c r="F2054" s="120" t="s">
        <v>852</v>
      </c>
      <c r="G2054" s="120" t="s">
        <v>853</v>
      </c>
      <c r="H2054" s="120" t="s">
        <v>854</v>
      </c>
      <c r="I2054" s="120">
        <v>40668</v>
      </c>
      <c r="J2054" s="120" t="s">
        <v>854</v>
      </c>
      <c r="K2054" s="120">
        <v>40668</v>
      </c>
      <c r="L2054" s="120" t="s">
        <v>906</v>
      </c>
      <c r="M2054" s="120" t="s">
        <v>907</v>
      </c>
      <c r="N2054" s="120">
        <v>62929</v>
      </c>
      <c r="O2054" s="120" t="s">
        <v>4757</v>
      </c>
      <c r="P2054" s="120">
        <v>400539</v>
      </c>
      <c r="Q2054" s="120" t="s">
        <v>4758</v>
      </c>
      <c r="R2054" s="120" t="s">
        <v>255</v>
      </c>
      <c r="S2054" s="120" t="s">
        <v>4759</v>
      </c>
      <c r="T2054" s="120" t="s">
        <v>185</v>
      </c>
      <c r="U2054" s="120" t="s">
        <v>181</v>
      </c>
      <c r="V2054" s="120">
        <v>0</v>
      </c>
      <c r="W2054" s="120" t="s">
        <v>5880</v>
      </c>
      <c r="X2054" s="120">
        <v>354587164</v>
      </c>
      <c r="Y2054" s="120" t="s">
        <v>4760</v>
      </c>
      <c r="Z2054" s="120" t="s">
        <v>261</v>
      </c>
      <c r="AA2054" s="123">
        <v>52000</v>
      </c>
      <c r="AB2054" s="120" t="s">
        <v>548</v>
      </c>
      <c r="AC2054" s="120">
        <v>24</v>
      </c>
      <c r="AD2054" s="120" t="s">
        <v>190</v>
      </c>
      <c r="AE2054" s="120" t="s">
        <v>500</v>
      </c>
      <c r="AF2054" s="123">
        <v>2780</v>
      </c>
      <c r="AG2054" s="123">
        <v>2780</v>
      </c>
      <c r="AH2054" s="120" t="s">
        <v>5917</v>
      </c>
      <c r="AI2054" s="123">
        <v>29516.55</v>
      </c>
      <c r="AJ2054" s="123">
        <v>12183.45</v>
      </c>
      <c r="AK2054" s="123">
        <v>41700</v>
      </c>
      <c r="AL2054" s="123">
        <v>22483.45</v>
      </c>
      <c r="AM2054" s="123">
        <v>2457.5500000000002</v>
      </c>
      <c r="AN2054" s="123">
        <v>24941</v>
      </c>
      <c r="AO2054" s="123">
        <v>0</v>
      </c>
      <c r="AP2054" s="123">
        <v>0</v>
      </c>
      <c r="AQ2054" s="123">
        <v>0</v>
      </c>
      <c r="AR2054" s="120">
        <v>15</v>
      </c>
      <c r="AS2054" s="120"/>
      <c r="AT2054" s="107" t="str">
        <f>VLOOKUP(X2054:X4311,'[8]Asset Classification'!$J$3:$S$2325,10,0)</f>
        <v>Standard</v>
      </c>
      <c r="AU2054" s="120"/>
      <c r="AV2054" s="120"/>
      <c r="AW2054" s="120"/>
      <c r="AX2054" s="120" t="s">
        <v>544</v>
      </c>
      <c r="AY2054" s="120" t="s">
        <v>545</v>
      </c>
      <c r="AZ2054" s="120"/>
      <c r="BA2054" s="120"/>
      <c r="BB2054" s="126"/>
      <c r="BC2054" s="110"/>
      <c r="BD2054" s="111"/>
      <c r="BE2054" s="111"/>
      <c r="BF2054" s="112"/>
      <c r="BG2054" s="111"/>
      <c r="BH2054" s="113"/>
      <c r="BI2054" s="111"/>
      <c r="BJ2054" s="111"/>
      <c r="BK2054" s="114"/>
      <c r="BL2054" s="122"/>
    </row>
    <row r="2055" spans="1:64" s="125" customFormat="1" ht="14.55" customHeight="1" x14ac:dyDescent="0.3">
      <c r="A2055" s="120">
        <v>2050</v>
      </c>
      <c r="B2055" s="120" t="s">
        <v>5879</v>
      </c>
      <c r="C2055" s="120" t="s">
        <v>178</v>
      </c>
      <c r="D2055" s="120" t="s">
        <v>850</v>
      </c>
      <c r="E2055" s="120" t="s">
        <v>851</v>
      </c>
      <c r="F2055" s="120" t="s">
        <v>852</v>
      </c>
      <c r="G2055" s="120" t="s">
        <v>853</v>
      </c>
      <c r="H2055" s="120" t="s">
        <v>854</v>
      </c>
      <c r="I2055" s="120">
        <v>40699</v>
      </c>
      <c r="J2055" s="120" t="s">
        <v>2253</v>
      </c>
      <c r="K2055" s="120">
        <v>40699</v>
      </c>
      <c r="L2055" s="120" t="s">
        <v>1545</v>
      </c>
      <c r="M2055" s="120" t="s">
        <v>1546</v>
      </c>
      <c r="N2055" s="120">
        <v>399869</v>
      </c>
      <c r="O2055" s="120" t="s">
        <v>3105</v>
      </c>
      <c r="P2055" s="120">
        <v>620645</v>
      </c>
      <c r="Q2055" s="120" t="s">
        <v>3106</v>
      </c>
      <c r="R2055" s="120" t="s">
        <v>437</v>
      </c>
      <c r="S2055" s="120" t="s">
        <v>3110</v>
      </c>
      <c r="T2055" s="120" t="s">
        <v>185</v>
      </c>
      <c r="U2055" s="120" t="s">
        <v>186</v>
      </c>
      <c r="V2055" s="120">
        <v>0</v>
      </c>
      <c r="W2055" s="120" t="s">
        <v>5880</v>
      </c>
      <c r="X2055" s="120">
        <v>354588941</v>
      </c>
      <c r="Y2055" s="120" t="s">
        <v>3111</v>
      </c>
      <c r="Z2055" s="120" t="s">
        <v>474</v>
      </c>
      <c r="AA2055" s="123">
        <v>30000</v>
      </c>
      <c r="AB2055" s="120" t="s">
        <v>3109</v>
      </c>
      <c r="AC2055" s="120">
        <v>18</v>
      </c>
      <c r="AD2055" s="120" t="s">
        <v>276</v>
      </c>
      <c r="AE2055" s="120" t="s">
        <v>509</v>
      </c>
      <c r="AF2055" s="123">
        <v>2020</v>
      </c>
      <c r="AG2055" s="123">
        <v>2020</v>
      </c>
      <c r="AH2055" s="120" t="s">
        <v>5895</v>
      </c>
      <c r="AI2055" s="123">
        <v>24542.52</v>
      </c>
      <c r="AJ2055" s="123">
        <v>5757.48</v>
      </c>
      <c r="AK2055" s="123">
        <v>30300</v>
      </c>
      <c r="AL2055" s="123">
        <v>5457.48</v>
      </c>
      <c r="AM2055" s="123">
        <v>220.52</v>
      </c>
      <c r="AN2055" s="123">
        <v>5678</v>
      </c>
      <c r="AO2055" s="123">
        <v>0</v>
      </c>
      <c r="AP2055" s="123">
        <v>0</v>
      </c>
      <c r="AQ2055" s="123">
        <v>0</v>
      </c>
      <c r="AR2055" s="120">
        <v>15</v>
      </c>
      <c r="AS2055" s="120"/>
      <c r="AT2055" s="107" t="str">
        <f>VLOOKUP(X2055:X4312,'[8]Asset Classification'!$J$3:$S$2325,10,0)</f>
        <v>Standard</v>
      </c>
      <c r="AU2055" s="120"/>
      <c r="AV2055" s="120"/>
      <c r="AW2055" s="120"/>
      <c r="AX2055" s="120" t="s">
        <v>544</v>
      </c>
      <c r="AY2055" s="120" t="s">
        <v>545</v>
      </c>
      <c r="AZ2055" s="120"/>
      <c r="BA2055" s="120"/>
      <c r="BB2055" s="126"/>
      <c r="BC2055" s="110"/>
      <c r="BD2055" s="111"/>
      <c r="BE2055" s="111"/>
      <c r="BF2055" s="112"/>
      <c r="BG2055" s="111"/>
      <c r="BH2055" s="111"/>
      <c r="BI2055" s="111"/>
      <c r="BJ2055" s="111"/>
      <c r="BK2055" s="114"/>
      <c r="BL2055" s="122"/>
    </row>
    <row r="2056" spans="1:64" s="125" customFormat="1" ht="14.55" customHeight="1" x14ac:dyDescent="0.3">
      <c r="A2056" s="120">
        <v>2051</v>
      </c>
      <c r="B2056" s="120" t="s">
        <v>5879</v>
      </c>
      <c r="C2056" s="120" t="s">
        <v>178</v>
      </c>
      <c r="D2056" s="120" t="s">
        <v>850</v>
      </c>
      <c r="E2056" s="120" t="s">
        <v>851</v>
      </c>
      <c r="F2056" s="120" t="s">
        <v>852</v>
      </c>
      <c r="G2056" s="120" t="s">
        <v>853</v>
      </c>
      <c r="H2056" s="120" t="s">
        <v>854</v>
      </c>
      <c r="I2056" s="120">
        <v>176391</v>
      </c>
      <c r="J2056" s="120" t="s">
        <v>889</v>
      </c>
      <c r="K2056" s="120">
        <v>176391</v>
      </c>
      <c r="L2056" s="120" t="s">
        <v>1187</v>
      </c>
      <c r="M2056" s="120" t="s">
        <v>1188</v>
      </c>
      <c r="N2056" s="120">
        <v>356503</v>
      </c>
      <c r="O2056" s="120" t="s">
        <v>3105</v>
      </c>
      <c r="P2056" s="120">
        <v>620645</v>
      </c>
      <c r="Q2056" s="120" t="s">
        <v>3106</v>
      </c>
      <c r="R2056" s="120" t="s">
        <v>437</v>
      </c>
      <c r="S2056" s="120" t="s">
        <v>3178</v>
      </c>
      <c r="T2056" s="120" t="s">
        <v>185</v>
      </c>
      <c r="U2056" s="120" t="s">
        <v>186</v>
      </c>
      <c r="V2056" s="120">
        <v>0</v>
      </c>
      <c r="W2056" s="120" t="s">
        <v>5880</v>
      </c>
      <c r="X2056" s="120">
        <v>354650387</v>
      </c>
      <c r="Y2056" s="120" t="s">
        <v>3179</v>
      </c>
      <c r="Z2056" s="120" t="s">
        <v>474</v>
      </c>
      <c r="AA2056" s="123">
        <v>30000</v>
      </c>
      <c r="AB2056" s="120" t="s">
        <v>3109</v>
      </c>
      <c r="AC2056" s="120">
        <v>18</v>
      </c>
      <c r="AD2056" s="120" t="s">
        <v>276</v>
      </c>
      <c r="AE2056" s="120" t="s">
        <v>509</v>
      </c>
      <c r="AF2056" s="123">
        <v>2020</v>
      </c>
      <c r="AG2056" s="123">
        <v>2020</v>
      </c>
      <c r="AH2056" s="120" t="s">
        <v>5895</v>
      </c>
      <c r="AI2056" s="123">
        <v>24542.52</v>
      </c>
      <c r="AJ2056" s="123">
        <v>5757.48</v>
      </c>
      <c r="AK2056" s="123">
        <v>30300</v>
      </c>
      <c r="AL2056" s="123">
        <v>5457.48</v>
      </c>
      <c r="AM2056" s="123">
        <v>220.52</v>
      </c>
      <c r="AN2056" s="123">
        <v>5678</v>
      </c>
      <c r="AO2056" s="123">
        <v>0</v>
      </c>
      <c r="AP2056" s="123">
        <v>0</v>
      </c>
      <c r="AQ2056" s="123">
        <v>0</v>
      </c>
      <c r="AR2056" s="120">
        <v>15</v>
      </c>
      <c r="AS2056" s="120"/>
      <c r="AT2056" s="107" t="str">
        <f>VLOOKUP(X2056:X4313,'[8]Asset Classification'!$J$3:$S$2325,10,0)</f>
        <v>Standard</v>
      </c>
      <c r="AU2056" s="120"/>
      <c r="AV2056" s="120"/>
      <c r="AW2056" s="120"/>
      <c r="AX2056" s="120" t="s">
        <v>544</v>
      </c>
      <c r="AY2056" s="120" t="s">
        <v>545</v>
      </c>
      <c r="AZ2056" s="120"/>
      <c r="BA2056" s="120"/>
      <c r="BB2056" s="126"/>
      <c r="BC2056" s="110"/>
      <c r="BD2056" s="111"/>
      <c r="BE2056" s="111"/>
      <c r="BF2056" s="112"/>
      <c r="BG2056" s="111"/>
      <c r="BH2056" s="113"/>
      <c r="BI2056" s="111"/>
      <c r="BJ2056" s="111"/>
      <c r="BK2056" s="114"/>
      <c r="BL2056" s="122"/>
    </row>
    <row r="2057" spans="1:64" s="125" customFormat="1" ht="14.55" customHeight="1" x14ac:dyDescent="0.3">
      <c r="A2057" s="120">
        <v>2052</v>
      </c>
      <c r="B2057" s="120" t="s">
        <v>5879</v>
      </c>
      <c r="C2057" s="120" t="s">
        <v>178</v>
      </c>
      <c r="D2057" s="120" t="s">
        <v>850</v>
      </c>
      <c r="E2057" s="120" t="s">
        <v>851</v>
      </c>
      <c r="F2057" s="120" t="s">
        <v>852</v>
      </c>
      <c r="G2057" s="120" t="s">
        <v>853</v>
      </c>
      <c r="H2057" s="120" t="s">
        <v>854</v>
      </c>
      <c r="I2057" s="120">
        <v>168143</v>
      </c>
      <c r="J2057" s="120" t="s">
        <v>854</v>
      </c>
      <c r="K2057" s="120">
        <v>168143</v>
      </c>
      <c r="L2057" s="120" t="s">
        <v>855</v>
      </c>
      <c r="M2057" s="120" t="s">
        <v>856</v>
      </c>
      <c r="N2057" s="120">
        <v>62950</v>
      </c>
      <c r="O2057" s="120" t="s">
        <v>2608</v>
      </c>
      <c r="P2057" s="120">
        <v>505044</v>
      </c>
      <c r="Q2057" s="120" t="s">
        <v>2667</v>
      </c>
      <c r="R2057" s="120" t="s">
        <v>255</v>
      </c>
      <c r="S2057" s="120" t="s">
        <v>4767</v>
      </c>
      <c r="T2057" s="120" t="s">
        <v>185</v>
      </c>
      <c r="U2057" s="120" t="s">
        <v>181</v>
      </c>
      <c r="V2057" s="120">
        <v>0</v>
      </c>
      <c r="W2057" s="120" t="s">
        <v>5880</v>
      </c>
      <c r="X2057" s="120">
        <v>354667189</v>
      </c>
      <c r="Y2057" s="120" t="s">
        <v>4768</v>
      </c>
      <c r="Z2057" s="120" t="s">
        <v>207</v>
      </c>
      <c r="AA2057" s="123">
        <v>45000</v>
      </c>
      <c r="AB2057" s="120" t="s">
        <v>182</v>
      </c>
      <c r="AC2057" s="120">
        <v>24</v>
      </c>
      <c r="AD2057" s="120" t="s">
        <v>190</v>
      </c>
      <c r="AE2057" s="120" t="s">
        <v>514</v>
      </c>
      <c r="AF2057" s="123">
        <v>2400</v>
      </c>
      <c r="AG2057" s="123">
        <v>2400</v>
      </c>
      <c r="AH2057" s="120" t="s">
        <v>5925</v>
      </c>
      <c r="AI2057" s="123">
        <v>22907.8</v>
      </c>
      <c r="AJ2057" s="123">
        <v>10692.2</v>
      </c>
      <c r="AK2057" s="123">
        <v>33600</v>
      </c>
      <c r="AL2057" s="123">
        <v>22092.2</v>
      </c>
      <c r="AM2057" s="123">
        <v>2730.8</v>
      </c>
      <c r="AN2057" s="123">
        <v>24823</v>
      </c>
      <c r="AO2057" s="123">
        <v>0</v>
      </c>
      <c r="AP2057" s="123">
        <v>0</v>
      </c>
      <c r="AQ2057" s="123">
        <v>0</v>
      </c>
      <c r="AR2057" s="120">
        <v>14</v>
      </c>
      <c r="AS2057" s="120"/>
      <c r="AT2057" s="107" t="str">
        <f>VLOOKUP(X2057:X4314,'[8]Asset Classification'!$J$3:$S$2325,10,0)</f>
        <v>Standard</v>
      </c>
      <c r="AU2057" s="120"/>
      <c r="AV2057" s="120"/>
      <c r="AW2057" s="120"/>
      <c r="AX2057" s="120" t="s">
        <v>544</v>
      </c>
      <c r="AY2057" s="120" t="s">
        <v>545</v>
      </c>
      <c r="AZ2057" s="120"/>
      <c r="BA2057" s="120"/>
      <c r="BB2057" s="126"/>
      <c r="BC2057" s="110"/>
      <c r="BD2057" s="111"/>
      <c r="BE2057" s="111"/>
      <c r="BF2057" s="112"/>
      <c r="BG2057" s="111"/>
      <c r="BH2057" s="113"/>
      <c r="BI2057" s="111"/>
      <c r="BJ2057" s="111"/>
      <c r="BK2057" s="114"/>
      <c r="BL2057" s="122"/>
    </row>
    <row r="2058" spans="1:64" s="125" customFormat="1" ht="14.55" customHeight="1" x14ac:dyDescent="0.3">
      <c r="A2058" s="120">
        <v>2053</v>
      </c>
      <c r="B2058" s="120" t="s">
        <v>5879</v>
      </c>
      <c r="C2058" s="120" t="s">
        <v>178</v>
      </c>
      <c r="D2058" s="120" t="s">
        <v>850</v>
      </c>
      <c r="E2058" s="120" t="s">
        <v>851</v>
      </c>
      <c r="F2058" s="120" t="s">
        <v>852</v>
      </c>
      <c r="G2058" s="120" t="s">
        <v>853</v>
      </c>
      <c r="H2058" s="120" t="s">
        <v>854</v>
      </c>
      <c r="I2058" s="120">
        <v>168143</v>
      </c>
      <c r="J2058" s="120" t="s">
        <v>854</v>
      </c>
      <c r="K2058" s="120">
        <v>168143</v>
      </c>
      <c r="L2058" s="120" t="s">
        <v>883</v>
      </c>
      <c r="M2058" s="120" t="s">
        <v>884</v>
      </c>
      <c r="N2058" s="120">
        <v>352365</v>
      </c>
      <c r="O2058" s="120" t="s">
        <v>3000</v>
      </c>
      <c r="P2058" s="120">
        <v>616618</v>
      </c>
      <c r="Q2058" s="120" t="s">
        <v>3001</v>
      </c>
      <c r="R2058" s="120" t="s">
        <v>255</v>
      </c>
      <c r="S2058" s="120" t="s">
        <v>4769</v>
      </c>
      <c r="T2058" s="120" t="s">
        <v>185</v>
      </c>
      <c r="U2058" s="120" t="s">
        <v>186</v>
      </c>
      <c r="V2058" s="120">
        <v>0</v>
      </c>
      <c r="W2058" s="120" t="s">
        <v>5880</v>
      </c>
      <c r="X2058" s="120">
        <v>354678117</v>
      </c>
      <c r="Y2058" s="120" t="s">
        <v>4770</v>
      </c>
      <c r="Z2058" s="120" t="s">
        <v>267</v>
      </c>
      <c r="AA2058" s="123">
        <v>52000</v>
      </c>
      <c r="AB2058" s="120" t="s">
        <v>691</v>
      </c>
      <c r="AC2058" s="120">
        <v>24</v>
      </c>
      <c r="AD2058" s="120" t="s">
        <v>190</v>
      </c>
      <c r="AE2058" s="120" t="s">
        <v>519</v>
      </c>
      <c r="AF2058" s="123">
        <v>2780</v>
      </c>
      <c r="AG2058" s="123">
        <v>2780</v>
      </c>
      <c r="AH2058" s="120" t="s">
        <v>5911</v>
      </c>
      <c r="AI2058" s="123">
        <v>26351.52</v>
      </c>
      <c r="AJ2058" s="123">
        <v>12568.48</v>
      </c>
      <c r="AK2058" s="123">
        <v>38920</v>
      </c>
      <c r="AL2058" s="123">
        <v>25648.48</v>
      </c>
      <c r="AM2058" s="123">
        <v>3130.52</v>
      </c>
      <c r="AN2058" s="123">
        <v>28779</v>
      </c>
      <c r="AO2058" s="123">
        <v>0</v>
      </c>
      <c r="AP2058" s="123">
        <v>0</v>
      </c>
      <c r="AQ2058" s="123">
        <v>0</v>
      </c>
      <c r="AR2058" s="120">
        <v>14</v>
      </c>
      <c r="AS2058" s="120"/>
      <c r="AT2058" s="107" t="str">
        <f>VLOOKUP(X2058:X4315,'[8]Asset Classification'!$J$3:$S$2325,10,0)</f>
        <v>Standard</v>
      </c>
      <c r="AU2058" s="120"/>
      <c r="AV2058" s="120"/>
      <c r="AW2058" s="120"/>
      <c r="AX2058" s="120" t="s">
        <v>544</v>
      </c>
      <c r="AY2058" s="120" t="s">
        <v>545</v>
      </c>
      <c r="AZ2058" s="120"/>
      <c r="BA2058" s="120"/>
      <c r="BB2058" s="126"/>
      <c r="BC2058" s="110"/>
      <c r="BD2058" s="111"/>
      <c r="BE2058" s="111"/>
      <c r="BF2058" s="112"/>
      <c r="BG2058" s="111"/>
      <c r="BH2058" s="113"/>
      <c r="BI2058" s="111"/>
      <c r="BJ2058" s="111"/>
      <c r="BK2058" s="114"/>
      <c r="BL2058" s="122"/>
    </row>
    <row r="2059" spans="1:64" s="125" customFormat="1" ht="14.55" customHeight="1" x14ac:dyDescent="0.3">
      <c r="A2059" s="120">
        <v>2054</v>
      </c>
      <c r="B2059" s="120" t="s">
        <v>5879</v>
      </c>
      <c r="C2059" s="120" t="s">
        <v>178</v>
      </c>
      <c r="D2059" s="120" t="s">
        <v>850</v>
      </c>
      <c r="E2059" s="120" t="s">
        <v>851</v>
      </c>
      <c r="F2059" s="120" t="s">
        <v>852</v>
      </c>
      <c r="G2059" s="120" t="s">
        <v>853</v>
      </c>
      <c r="H2059" s="120" t="s">
        <v>854</v>
      </c>
      <c r="I2059" s="120">
        <v>176391</v>
      </c>
      <c r="J2059" s="120" t="s">
        <v>889</v>
      </c>
      <c r="K2059" s="120">
        <v>176391</v>
      </c>
      <c r="L2059" s="120" t="s">
        <v>1187</v>
      </c>
      <c r="M2059" s="120" t="s">
        <v>1188</v>
      </c>
      <c r="N2059" s="120">
        <v>374004</v>
      </c>
      <c r="O2059" s="120" t="s">
        <v>3074</v>
      </c>
      <c r="P2059" s="120">
        <v>621146</v>
      </c>
      <c r="Q2059" s="120" t="s">
        <v>3075</v>
      </c>
      <c r="R2059" s="120" t="s">
        <v>437</v>
      </c>
      <c r="S2059" s="120" t="s">
        <v>3082</v>
      </c>
      <c r="T2059" s="120" t="s">
        <v>185</v>
      </c>
      <c r="U2059" s="120" t="s">
        <v>186</v>
      </c>
      <c r="V2059" s="120">
        <v>0</v>
      </c>
      <c r="W2059" s="120" t="s">
        <v>5880</v>
      </c>
      <c r="X2059" s="120">
        <v>354697282</v>
      </c>
      <c r="Y2059" s="120" t="s">
        <v>3083</v>
      </c>
      <c r="Z2059" s="120" t="s">
        <v>377</v>
      </c>
      <c r="AA2059" s="123">
        <v>30000</v>
      </c>
      <c r="AB2059" s="120" t="s">
        <v>197</v>
      </c>
      <c r="AC2059" s="120">
        <v>18</v>
      </c>
      <c r="AD2059" s="120" t="s">
        <v>276</v>
      </c>
      <c r="AE2059" s="120" t="s">
        <v>506</v>
      </c>
      <c r="AF2059" s="123">
        <v>2020</v>
      </c>
      <c r="AG2059" s="123">
        <v>2020</v>
      </c>
      <c r="AH2059" s="120" t="s">
        <v>5915</v>
      </c>
      <c r="AI2059" s="123">
        <v>21981.61</v>
      </c>
      <c r="AJ2059" s="123">
        <v>6298.39</v>
      </c>
      <c r="AK2059" s="123">
        <v>28280</v>
      </c>
      <c r="AL2059" s="123">
        <v>8018.39</v>
      </c>
      <c r="AM2059" s="123">
        <v>449.61</v>
      </c>
      <c r="AN2059" s="123">
        <v>8468</v>
      </c>
      <c r="AO2059" s="123">
        <v>0</v>
      </c>
      <c r="AP2059" s="123">
        <v>0</v>
      </c>
      <c r="AQ2059" s="123">
        <v>0</v>
      </c>
      <c r="AR2059" s="120">
        <v>14</v>
      </c>
      <c r="AS2059" s="120"/>
      <c r="AT2059" s="107" t="str">
        <f>VLOOKUP(X2059:X4316,'[8]Asset Classification'!$J$3:$S$2325,10,0)</f>
        <v>Standard</v>
      </c>
      <c r="AU2059" s="120"/>
      <c r="AV2059" s="120"/>
      <c r="AW2059" s="120"/>
      <c r="AX2059" s="120" t="s">
        <v>544</v>
      </c>
      <c r="AY2059" s="120" t="s">
        <v>545</v>
      </c>
      <c r="AZ2059" s="120"/>
      <c r="BA2059" s="120"/>
      <c r="BB2059" s="126"/>
      <c r="BC2059" s="110"/>
      <c r="BD2059" s="111"/>
      <c r="BE2059" s="111"/>
      <c r="BF2059" s="112"/>
      <c r="BG2059" s="111"/>
      <c r="BH2059" s="113"/>
      <c r="BI2059" s="111"/>
      <c r="BJ2059" s="111"/>
      <c r="BK2059" s="114"/>
      <c r="BL2059" s="122"/>
    </row>
    <row r="2060" spans="1:64" s="125" customFormat="1" ht="14.55" customHeight="1" x14ac:dyDescent="0.3">
      <c r="A2060" s="120">
        <v>2055</v>
      </c>
      <c r="B2060" s="120" t="s">
        <v>5879</v>
      </c>
      <c r="C2060" s="120" t="s">
        <v>178</v>
      </c>
      <c r="D2060" s="120" t="s">
        <v>850</v>
      </c>
      <c r="E2060" s="120" t="s">
        <v>851</v>
      </c>
      <c r="F2060" s="120" t="s">
        <v>852</v>
      </c>
      <c r="G2060" s="120" t="s">
        <v>853</v>
      </c>
      <c r="H2060" s="120" t="s">
        <v>854</v>
      </c>
      <c r="I2060" s="120">
        <v>40735</v>
      </c>
      <c r="J2060" s="120" t="s">
        <v>915</v>
      </c>
      <c r="K2060" s="120">
        <v>40735</v>
      </c>
      <c r="L2060" s="120" t="s">
        <v>916</v>
      </c>
      <c r="M2060" s="120" t="s">
        <v>917</v>
      </c>
      <c r="N2060" s="120">
        <v>63008</v>
      </c>
      <c r="O2060" s="120" t="s">
        <v>1821</v>
      </c>
      <c r="P2060" s="120">
        <v>484704</v>
      </c>
      <c r="Q2060" s="120" t="s">
        <v>1822</v>
      </c>
      <c r="R2060" s="120" t="s">
        <v>255</v>
      </c>
      <c r="S2060" s="120" t="s">
        <v>4771</v>
      </c>
      <c r="T2060" s="120" t="s">
        <v>185</v>
      </c>
      <c r="U2060" s="120" t="s">
        <v>645</v>
      </c>
      <c r="V2060" s="120">
        <v>0</v>
      </c>
      <c r="W2060" s="120" t="s">
        <v>5880</v>
      </c>
      <c r="X2060" s="120">
        <v>354699280</v>
      </c>
      <c r="Y2060" s="120" t="s">
        <v>4772</v>
      </c>
      <c r="Z2060" s="120" t="s">
        <v>260</v>
      </c>
      <c r="AA2060" s="123">
        <v>52000</v>
      </c>
      <c r="AB2060" s="120" t="s">
        <v>548</v>
      </c>
      <c r="AC2060" s="120">
        <v>24</v>
      </c>
      <c r="AD2060" s="120" t="s">
        <v>190</v>
      </c>
      <c r="AE2060" s="120" t="s">
        <v>513</v>
      </c>
      <c r="AF2060" s="123">
        <v>2780</v>
      </c>
      <c r="AG2060" s="123">
        <v>2780</v>
      </c>
      <c r="AH2060" s="120" t="s">
        <v>5915</v>
      </c>
      <c r="AI2060" s="123">
        <v>26454.18</v>
      </c>
      <c r="AJ2060" s="123">
        <v>12465.82</v>
      </c>
      <c r="AK2060" s="123">
        <v>38920</v>
      </c>
      <c r="AL2060" s="123">
        <v>25545.82</v>
      </c>
      <c r="AM2060" s="123">
        <v>3123.18</v>
      </c>
      <c r="AN2060" s="123">
        <v>28669</v>
      </c>
      <c r="AO2060" s="123">
        <v>0</v>
      </c>
      <c r="AP2060" s="123">
        <v>0</v>
      </c>
      <c r="AQ2060" s="123">
        <v>0</v>
      </c>
      <c r="AR2060" s="120">
        <v>14</v>
      </c>
      <c r="AS2060" s="120"/>
      <c r="AT2060" s="107" t="str">
        <f>VLOOKUP(X2060:X4317,'[8]Asset Classification'!$J$3:$S$2325,10,0)</f>
        <v>Standard</v>
      </c>
      <c r="AU2060" s="120"/>
      <c r="AV2060" s="120"/>
      <c r="AW2060" s="120"/>
      <c r="AX2060" s="120" t="s">
        <v>544</v>
      </c>
      <c r="AY2060" s="120" t="s">
        <v>545</v>
      </c>
      <c r="AZ2060" s="120"/>
      <c r="BA2060" s="120"/>
      <c r="BB2060" s="126"/>
      <c r="BC2060" s="110"/>
      <c r="BD2060" s="111"/>
      <c r="BE2060" s="111"/>
      <c r="BF2060" s="112"/>
      <c r="BG2060" s="111"/>
      <c r="BH2060" s="113"/>
      <c r="BI2060" s="111"/>
      <c r="BJ2060" s="111"/>
      <c r="BK2060" s="114"/>
      <c r="BL2060" s="122"/>
    </row>
    <row r="2061" spans="1:64" s="125" customFormat="1" ht="14.55" customHeight="1" x14ac:dyDescent="0.3">
      <c r="A2061" s="120">
        <v>2056</v>
      </c>
      <c r="B2061" s="120" t="s">
        <v>5879</v>
      </c>
      <c r="C2061" s="120" t="s">
        <v>178</v>
      </c>
      <c r="D2061" s="120" t="s">
        <v>850</v>
      </c>
      <c r="E2061" s="120" t="s">
        <v>851</v>
      </c>
      <c r="F2061" s="120" t="s">
        <v>852</v>
      </c>
      <c r="G2061" s="120" t="s">
        <v>853</v>
      </c>
      <c r="H2061" s="120" t="s">
        <v>854</v>
      </c>
      <c r="I2061" s="120">
        <v>168143</v>
      </c>
      <c r="J2061" s="120" t="s">
        <v>854</v>
      </c>
      <c r="K2061" s="120">
        <v>168143</v>
      </c>
      <c r="L2061" s="120" t="s">
        <v>883</v>
      </c>
      <c r="M2061" s="120" t="s">
        <v>884</v>
      </c>
      <c r="N2061" s="120">
        <v>62999</v>
      </c>
      <c r="O2061" s="120" t="s">
        <v>3074</v>
      </c>
      <c r="P2061" s="120">
        <v>621146</v>
      </c>
      <c r="Q2061" s="120" t="s">
        <v>3075</v>
      </c>
      <c r="R2061" s="120" t="s">
        <v>437</v>
      </c>
      <c r="S2061" s="120" t="s">
        <v>3078</v>
      </c>
      <c r="T2061" s="120" t="s">
        <v>185</v>
      </c>
      <c r="U2061" s="120" t="s">
        <v>186</v>
      </c>
      <c r="V2061" s="120">
        <v>0</v>
      </c>
      <c r="W2061" s="120" t="s">
        <v>5880</v>
      </c>
      <c r="X2061" s="120">
        <v>354727657</v>
      </c>
      <c r="Y2061" s="120" t="s">
        <v>3079</v>
      </c>
      <c r="Z2061" s="120" t="s">
        <v>377</v>
      </c>
      <c r="AA2061" s="123">
        <v>30000</v>
      </c>
      <c r="AB2061" s="120" t="s">
        <v>197</v>
      </c>
      <c r="AC2061" s="120">
        <v>18</v>
      </c>
      <c r="AD2061" s="120" t="s">
        <v>276</v>
      </c>
      <c r="AE2061" s="120" t="s">
        <v>506</v>
      </c>
      <c r="AF2061" s="123">
        <v>2020</v>
      </c>
      <c r="AG2061" s="123">
        <v>2020</v>
      </c>
      <c r="AH2061" s="120" t="s">
        <v>5913</v>
      </c>
      <c r="AI2061" s="123">
        <v>21981.61</v>
      </c>
      <c r="AJ2061" s="123">
        <v>6298.39</v>
      </c>
      <c r="AK2061" s="123">
        <v>28280</v>
      </c>
      <c r="AL2061" s="123">
        <v>8018.39</v>
      </c>
      <c r="AM2061" s="123">
        <v>449.61</v>
      </c>
      <c r="AN2061" s="123">
        <v>8468</v>
      </c>
      <c r="AO2061" s="123">
        <v>0</v>
      </c>
      <c r="AP2061" s="123">
        <v>0</v>
      </c>
      <c r="AQ2061" s="123">
        <v>0</v>
      </c>
      <c r="AR2061" s="120">
        <v>14</v>
      </c>
      <c r="AS2061" s="120"/>
      <c r="AT2061" s="107" t="str">
        <f>VLOOKUP(X2061:X4318,'[8]Asset Classification'!$J$3:$S$2325,10,0)</f>
        <v>Standard</v>
      </c>
      <c r="AU2061" s="120"/>
      <c r="AV2061" s="120"/>
      <c r="AW2061" s="120"/>
      <c r="AX2061" s="120" t="s">
        <v>544</v>
      </c>
      <c r="AY2061" s="120" t="s">
        <v>545</v>
      </c>
      <c r="AZ2061" s="120"/>
      <c r="BA2061" s="120"/>
      <c r="BB2061" s="126"/>
      <c r="BC2061" s="110"/>
      <c r="BD2061" s="111"/>
      <c r="BE2061" s="111"/>
      <c r="BF2061" s="112"/>
      <c r="BG2061" s="111"/>
      <c r="BH2061" s="113"/>
      <c r="BI2061" s="111"/>
      <c r="BJ2061" s="111"/>
      <c r="BK2061" s="114"/>
      <c r="BL2061" s="122"/>
    </row>
    <row r="2062" spans="1:64" s="125" customFormat="1" ht="14.55" customHeight="1" x14ac:dyDescent="0.3">
      <c r="A2062" s="120">
        <v>2057</v>
      </c>
      <c r="B2062" s="120" t="s">
        <v>5879</v>
      </c>
      <c r="C2062" s="120" t="s">
        <v>178</v>
      </c>
      <c r="D2062" s="120" t="s">
        <v>850</v>
      </c>
      <c r="E2062" s="120" t="s">
        <v>851</v>
      </c>
      <c r="F2062" s="120" t="s">
        <v>852</v>
      </c>
      <c r="G2062" s="120" t="s">
        <v>853</v>
      </c>
      <c r="H2062" s="120" t="s">
        <v>854</v>
      </c>
      <c r="I2062" s="120">
        <v>168143</v>
      </c>
      <c r="J2062" s="120" t="s">
        <v>854</v>
      </c>
      <c r="K2062" s="120">
        <v>168143</v>
      </c>
      <c r="L2062" s="120" t="s">
        <v>883</v>
      </c>
      <c r="M2062" s="120" t="s">
        <v>884</v>
      </c>
      <c r="N2062" s="120">
        <v>62966</v>
      </c>
      <c r="O2062" s="120" t="s">
        <v>2650</v>
      </c>
      <c r="P2062" s="120">
        <v>432277</v>
      </c>
      <c r="Q2062" s="120" t="s">
        <v>2651</v>
      </c>
      <c r="R2062" s="120" t="s">
        <v>255</v>
      </c>
      <c r="S2062" s="120" t="s">
        <v>4775</v>
      </c>
      <c r="T2062" s="120" t="s">
        <v>185</v>
      </c>
      <c r="U2062" s="120" t="s">
        <v>186</v>
      </c>
      <c r="V2062" s="120">
        <v>0</v>
      </c>
      <c r="W2062" s="120" t="s">
        <v>5880</v>
      </c>
      <c r="X2062" s="120">
        <v>354734336</v>
      </c>
      <c r="Y2062" s="120" t="s">
        <v>4776</v>
      </c>
      <c r="Z2062" s="120" t="s">
        <v>207</v>
      </c>
      <c r="AA2062" s="123">
        <v>63000</v>
      </c>
      <c r="AB2062" s="120" t="s">
        <v>197</v>
      </c>
      <c r="AC2062" s="120">
        <v>24</v>
      </c>
      <c r="AD2062" s="120" t="s">
        <v>195</v>
      </c>
      <c r="AE2062" s="120" t="s">
        <v>832</v>
      </c>
      <c r="AF2062" s="123">
        <v>3360</v>
      </c>
      <c r="AG2062" s="123">
        <v>3360</v>
      </c>
      <c r="AH2062" s="120" t="s">
        <v>5895</v>
      </c>
      <c r="AI2062" s="123">
        <v>31639.200000000001</v>
      </c>
      <c r="AJ2062" s="123">
        <v>15400.8</v>
      </c>
      <c r="AK2062" s="123">
        <v>47040</v>
      </c>
      <c r="AL2062" s="123">
        <v>31360.799999999999</v>
      </c>
      <c r="AM2062" s="123">
        <v>3887.2</v>
      </c>
      <c r="AN2062" s="123">
        <v>35248</v>
      </c>
      <c r="AO2062" s="123">
        <v>0</v>
      </c>
      <c r="AP2062" s="123">
        <v>0</v>
      </c>
      <c r="AQ2062" s="123">
        <v>0</v>
      </c>
      <c r="AR2062" s="120">
        <v>14</v>
      </c>
      <c r="AS2062" s="120"/>
      <c r="AT2062" s="107" t="str">
        <f>VLOOKUP(X2062:X4319,'[8]Asset Classification'!$J$3:$S$2325,10,0)</f>
        <v>Standard</v>
      </c>
      <c r="AU2062" s="120"/>
      <c r="AV2062" s="120"/>
      <c r="AW2062" s="120"/>
      <c r="AX2062" s="120" t="s">
        <v>544</v>
      </c>
      <c r="AY2062" s="120" t="s">
        <v>545</v>
      </c>
      <c r="AZ2062" s="120"/>
      <c r="BA2062" s="120"/>
      <c r="BB2062" s="126"/>
      <c r="BC2062" s="110"/>
      <c r="BD2062" s="111"/>
      <c r="BE2062" s="111"/>
      <c r="BF2062" s="112"/>
      <c r="BG2062" s="111"/>
      <c r="BH2062" s="113"/>
      <c r="BI2062" s="111"/>
      <c r="BJ2062" s="111"/>
      <c r="BK2062" s="114"/>
      <c r="BL2062" s="122"/>
    </row>
    <row r="2063" spans="1:64" s="125" customFormat="1" ht="14.55" customHeight="1" x14ac:dyDescent="0.3">
      <c r="A2063" s="120">
        <v>2058</v>
      </c>
      <c r="B2063" s="120" t="s">
        <v>5879</v>
      </c>
      <c r="C2063" s="120" t="s">
        <v>178</v>
      </c>
      <c r="D2063" s="120" t="s">
        <v>850</v>
      </c>
      <c r="E2063" s="120" t="s">
        <v>851</v>
      </c>
      <c r="F2063" s="120" t="s">
        <v>852</v>
      </c>
      <c r="G2063" s="120" t="s">
        <v>853</v>
      </c>
      <c r="H2063" s="120" t="s">
        <v>854</v>
      </c>
      <c r="I2063" s="120">
        <v>168143</v>
      </c>
      <c r="J2063" s="120" t="s">
        <v>854</v>
      </c>
      <c r="K2063" s="120">
        <v>168143</v>
      </c>
      <c r="L2063" s="120" t="s">
        <v>883</v>
      </c>
      <c r="M2063" s="120" t="s">
        <v>884</v>
      </c>
      <c r="N2063" s="120">
        <v>62999</v>
      </c>
      <c r="O2063" s="120" t="s">
        <v>2442</v>
      </c>
      <c r="P2063" s="120">
        <v>555733</v>
      </c>
      <c r="Q2063" s="120" t="s">
        <v>2443</v>
      </c>
      <c r="R2063" s="120" t="s">
        <v>255</v>
      </c>
      <c r="S2063" s="120" t="s">
        <v>4877</v>
      </c>
      <c r="T2063" s="120" t="s">
        <v>185</v>
      </c>
      <c r="U2063" s="120" t="s">
        <v>186</v>
      </c>
      <c r="V2063" s="120">
        <v>0</v>
      </c>
      <c r="W2063" s="120" t="s">
        <v>5880</v>
      </c>
      <c r="X2063" s="120">
        <v>354759266</v>
      </c>
      <c r="Y2063" s="120" t="s">
        <v>4878</v>
      </c>
      <c r="Z2063" s="120" t="s">
        <v>582</v>
      </c>
      <c r="AA2063" s="123">
        <v>58000</v>
      </c>
      <c r="AB2063" s="120" t="s">
        <v>194</v>
      </c>
      <c r="AC2063" s="120">
        <v>24</v>
      </c>
      <c r="AD2063" s="120" t="s">
        <v>183</v>
      </c>
      <c r="AE2063" s="120" t="s">
        <v>334</v>
      </c>
      <c r="AF2063" s="123">
        <v>3100</v>
      </c>
      <c r="AG2063" s="123">
        <v>3100</v>
      </c>
      <c r="AH2063" s="120" t="s">
        <v>5913</v>
      </c>
      <c r="AI2063" s="123">
        <v>28612.38</v>
      </c>
      <c r="AJ2063" s="123">
        <v>14437.62</v>
      </c>
      <c r="AK2063" s="123">
        <v>43050</v>
      </c>
      <c r="AL2063" s="123">
        <v>29387.62</v>
      </c>
      <c r="AM2063" s="123">
        <v>2833.38</v>
      </c>
      <c r="AN2063" s="123">
        <v>32221</v>
      </c>
      <c r="AO2063" s="123">
        <v>0</v>
      </c>
      <c r="AP2063" s="123">
        <v>0</v>
      </c>
      <c r="AQ2063" s="123">
        <v>0</v>
      </c>
      <c r="AR2063" s="120">
        <v>13</v>
      </c>
      <c r="AS2063" s="120"/>
      <c r="AT2063" s="107" t="str">
        <f>VLOOKUP(X2063:X4320,'[8]Asset Classification'!$J$3:$S$2325,10,0)</f>
        <v>Standard</v>
      </c>
      <c r="AU2063" s="120"/>
      <c r="AV2063" s="120"/>
      <c r="AW2063" s="120"/>
      <c r="AX2063" s="120" t="s">
        <v>544</v>
      </c>
      <c r="AY2063" s="120" t="s">
        <v>545</v>
      </c>
      <c r="AZ2063" s="120"/>
      <c r="BA2063" s="120"/>
      <c r="BB2063" s="126"/>
      <c r="BC2063" s="110"/>
      <c r="BD2063" s="111"/>
      <c r="BE2063" s="111"/>
      <c r="BF2063" s="112"/>
      <c r="BG2063" s="111"/>
      <c r="BH2063" s="113"/>
      <c r="BI2063" s="111"/>
      <c r="BJ2063" s="111"/>
      <c r="BK2063" s="114"/>
      <c r="BL2063" s="122"/>
    </row>
    <row r="2064" spans="1:64" s="125" customFormat="1" ht="14.55" customHeight="1" x14ac:dyDescent="0.3">
      <c r="A2064" s="120">
        <v>2059</v>
      </c>
      <c r="B2064" s="120" t="s">
        <v>5879</v>
      </c>
      <c r="C2064" s="120" t="s">
        <v>178</v>
      </c>
      <c r="D2064" s="120" t="s">
        <v>850</v>
      </c>
      <c r="E2064" s="120" t="s">
        <v>851</v>
      </c>
      <c r="F2064" s="120" t="s">
        <v>852</v>
      </c>
      <c r="G2064" s="120" t="s">
        <v>853</v>
      </c>
      <c r="H2064" s="120" t="s">
        <v>854</v>
      </c>
      <c r="I2064" s="120">
        <v>176391</v>
      </c>
      <c r="J2064" s="120" t="s">
        <v>889</v>
      </c>
      <c r="K2064" s="120">
        <v>176391</v>
      </c>
      <c r="L2064" s="120" t="s">
        <v>1187</v>
      </c>
      <c r="M2064" s="120" t="s">
        <v>1188</v>
      </c>
      <c r="N2064" s="120">
        <v>374004</v>
      </c>
      <c r="O2064" s="120" t="s">
        <v>2425</v>
      </c>
      <c r="P2064" s="120">
        <v>555142</v>
      </c>
      <c r="Q2064" s="120" t="s">
        <v>2426</v>
      </c>
      <c r="R2064" s="120" t="s">
        <v>255</v>
      </c>
      <c r="S2064" s="120" t="s">
        <v>4929</v>
      </c>
      <c r="T2064" s="120" t="s">
        <v>185</v>
      </c>
      <c r="U2064" s="120" t="s">
        <v>181</v>
      </c>
      <c r="V2064" s="120">
        <v>0</v>
      </c>
      <c r="W2064" s="120" t="s">
        <v>5880</v>
      </c>
      <c r="X2064" s="120">
        <v>354759298</v>
      </c>
      <c r="Y2064" s="120" t="s">
        <v>4930</v>
      </c>
      <c r="Z2064" s="120" t="s">
        <v>519</v>
      </c>
      <c r="AA2064" s="123">
        <v>52000</v>
      </c>
      <c r="AB2064" s="120" t="s">
        <v>194</v>
      </c>
      <c r="AC2064" s="120">
        <v>24</v>
      </c>
      <c r="AD2064" s="120" t="s">
        <v>190</v>
      </c>
      <c r="AE2064" s="120" t="s">
        <v>334</v>
      </c>
      <c r="AF2064" s="123">
        <v>2780</v>
      </c>
      <c r="AG2064" s="123">
        <v>2780</v>
      </c>
      <c r="AH2064" s="120" t="s">
        <v>5913</v>
      </c>
      <c r="AI2064" s="123">
        <v>24786.21</v>
      </c>
      <c r="AJ2064" s="123">
        <v>11353.79</v>
      </c>
      <c r="AK2064" s="123">
        <v>36140</v>
      </c>
      <c r="AL2064" s="123">
        <v>27213.79</v>
      </c>
      <c r="AM2064" s="123">
        <v>3611.21</v>
      </c>
      <c r="AN2064" s="123">
        <v>30825</v>
      </c>
      <c r="AO2064" s="123">
        <v>0</v>
      </c>
      <c r="AP2064" s="123">
        <v>0</v>
      </c>
      <c r="AQ2064" s="123">
        <v>0</v>
      </c>
      <c r="AR2064" s="120">
        <v>13</v>
      </c>
      <c r="AS2064" s="120"/>
      <c r="AT2064" s="107" t="str">
        <f>VLOOKUP(X2064:X4321,'[8]Asset Classification'!$J$3:$S$2325,10,0)</f>
        <v>Standard</v>
      </c>
      <c r="AU2064" s="120"/>
      <c r="AV2064" s="120"/>
      <c r="AW2064" s="120"/>
      <c r="AX2064" s="120" t="s">
        <v>544</v>
      </c>
      <c r="AY2064" s="120" t="s">
        <v>545</v>
      </c>
      <c r="AZ2064" s="120"/>
      <c r="BA2064" s="120"/>
      <c r="BB2064" s="126"/>
      <c r="BC2064" s="110"/>
      <c r="BD2064" s="111"/>
      <c r="BE2064" s="111"/>
      <c r="BF2064" s="112"/>
      <c r="BG2064" s="111"/>
      <c r="BH2064" s="113"/>
      <c r="BI2064" s="111"/>
      <c r="BJ2064" s="111"/>
      <c r="BK2064" s="114"/>
      <c r="BL2064" s="122"/>
    </row>
    <row r="2065" spans="1:64" s="125" customFormat="1" ht="14.55" customHeight="1" x14ac:dyDescent="0.3">
      <c r="A2065" s="120">
        <v>2060</v>
      </c>
      <c r="B2065" s="120" t="s">
        <v>5879</v>
      </c>
      <c r="C2065" s="120" t="s">
        <v>178</v>
      </c>
      <c r="D2065" s="120" t="s">
        <v>850</v>
      </c>
      <c r="E2065" s="120" t="s">
        <v>851</v>
      </c>
      <c r="F2065" s="120" t="s">
        <v>852</v>
      </c>
      <c r="G2065" s="120" t="s">
        <v>853</v>
      </c>
      <c r="H2065" s="120" t="s">
        <v>854</v>
      </c>
      <c r="I2065" s="120">
        <v>168143</v>
      </c>
      <c r="J2065" s="120" t="s">
        <v>854</v>
      </c>
      <c r="K2065" s="120">
        <v>168143</v>
      </c>
      <c r="L2065" s="120" t="s">
        <v>1545</v>
      </c>
      <c r="M2065" s="120" t="s">
        <v>1546</v>
      </c>
      <c r="N2065" s="120">
        <v>63027</v>
      </c>
      <c r="O2065" s="120" t="s">
        <v>3777</v>
      </c>
      <c r="P2065" s="120">
        <v>91565</v>
      </c>
      <c r="Q2065" s="120" t="s">
        <v>3778</v>
      </c>
      <c r="R2065" s="120" t="s">
        <v>255</v>
      </c>
      <c r="S2065" s="120" t="s">
        <v>4955</v>
      </c>
      <c r="T2065" s="120" t="s">
        <v>185</v>
      </c>
      <c r="U2065" s="120" t="s">
        <v>186</v>
      </c>
      <c r="V2065" s="120">
        <v>0</v>
      </c>
      <c r="W2065" s="120" t="s">
        <v>5880</v>
      </c>
      <c r="X2065" s="120">
        <v>354759317</v>
      </c>
      <c r="Y2065" s="120" t="s">
        <v>4956</v>
      </c>
      <c r="Z2065" s="120" t="s">
        <v>582</v>
      </c>
      <c r="AA2065" s="123">
        <v>37000</v>
      </c>
      <c r="AB2065" s="120" t="s">
        <v>197</v>
      </c>
      <c r="AC2065" s="120">
        <v>24</v>
      </c>
      <c r="AD2065" s="120" t="s">
        <v>195</v>
      </c>
      <c r="AE2065" s="120" t="s">
        <v>520</v>
      </c>
      <c r="AF2065" s="123">
        <v>1970</v>
      </c>
      <c r="AG2065" s="123">
        <v>1970</v>
      </c>
      <c r="AH2065" s="120" t="s">
        <v>5896</v>
      </c>
      <c r="AI2065" s="123">
        <v>21305.59</v>
      </c>
      <c r="AJ2065" s="123">
        <v>11094.41</v>
      </c>
      <c r="AK2065" s="123">
        <v>32400</v>
      </c>
      <c r="AL2065" s="123">
        <v>15694.41</v>
      </c>
      <c r="AM2065" s="123">
        <v>-22.41</v>
      </c>
      <c r="AN2065" s="123">
        <v>15672</v>
      </c>
      <c r="AO2065" s="123">
        <v>0</v>
      </c>
      <c r="AP2065" s="123">
        <v>0</v>
      </c>
      <c r="AQ2065" s="123">
        <v>0</v>
      </c>
      <c r="AR2065" s="120">
        <v>13</v>
      </c>
      <c r="AS2065" s="120"/>
      <c r="AT2065" s="107" t="str">
        <f>VLOOKUP(X2065:X4322,'[8]Asset Classification'!$J$3:$S$2325,10,0)</f>
        <v>Standard</v>
      </c>
      <c r="AU2065" s="120"/>
      <c r="AV2065" s="120"/>
      <c r="AW2065" s="120"/>
      <c r="AX2065" s="120" t="s">
        <v>544</v>
      </c>
      <c r="AY2065" s="120" t="s">
        <v>545</v>
      </c>
      <c r="AZ2065" s="120"/>
      <c r="BA2065" s="120"/>
      <c r="BB2065" s="126"/>
      <c r="BC2065" s="110"/>
      <c r="BD2065" s="111"/>
      <c r="BE2065" s="111"/>
      <c r="BF2065" s="112"/>
      <c r="BG2065" s="111"/>
      <c r="BH2065" s="113"/>
      <c r="BI2065" s="111"/>
      <c r="BJ2065" s="111"/>
      <c r="BK2065" s="114"/>
      <c r="BL2065" s="122"/>
    </row>
    <row r="2066" spans="1:64" s="125" customFormat="1" ht="14.55" customHeight="1" x14ac:dyDescent="0.3">
      <c r="A2066" s="120">
        <v>2061</v>
      </c>
      <c r="B2066" s="120" t="s">
        <v>5879</v>
      </c>
      <c r="C2066" s="120" t="s">
        <v>178</v>
      </c>
      <c r="D2066" s="120" t="s">
        <v>850</v>
      </c>
      <c r="E2066" s="120" t="s">
        <v>851</v>
      </c>
      <c r="F2066" s="120" t="s">
        <v>852</v>
      </c>
      <c r="G2066" s="120" t="s">
        <v>853</v>
      </c>
      <c r="H2066" s="120" t="s">
        <v>854</v>
      </c>
      <c r="I2066" s="120">
        <v>40668</v>
      </c>
      <c r="J2066" s="120" t="s">
        <v>854</v>
      </c>
      <c r="K2066" s="120">
        <v>40668</v>
      </c>
      <c r="L2066" s="120" t="s">
        <v>916</v>
      </c>
      <c r="M2066" s="120" t="s">
        <v>917</v>
      </c>
      <c r="N2066" s="120">
        <v>62951</v>
      </c>
      <c r="O2066" s="120" t="s">
        <v>2663</v>
      </c>
      <c r="P2066" s="120">
        <v>556794</v>
      </c>
      <c r="Q2066" s="120" t="s">
        <v>2664</v>
      </c>
      <c r="R2066" s="120" t="s">
        <v>255</v>
      </c>
      <c r="S2066" s="120" t="s">
        <v>4965</v>
      </c>
      <c r="T2066" s="120" t="s">
        <v>185</v>
      </c>
      <c r="U2066" s="120" t="s">
        <v>186</v>
      </c>
      <c r="V2066" s="120">
        <v>0</v>
      </c>
      <c r="W2066" s="120" t="s">
        <v>5880</v>
      </c>
      <c r="X2066" s="120">
        <v>354759323</v>
      </c>
      <c r="Y2066" s="120" t="s">
        <v>4966</v>
      </c>
      <c r="Z2066" s="120" t="s">
        <v>835</v>
      </c>
      <c r="AA2066" s="123">
        <v>32000</v>
      </c>
      <c r="AB2066" s="120" t="s">
        <v>197</v>
      </c>
      <c r="AC2066" s="120">
        <v>24</v>
      </c>
      <c r="AD2066" s="120" t="s">
        <v>190</v>
      </c>
      <c r="AE2066" s="120" t="s">
        <v>334</v>
      </c>
      <c r="AF2066" s="123">
        <v>1710</v>
      </c>
      <c r="AG2066" s="123">
        <v>1710</v>
      </c>
      <c r="AH2066" s="120" t="s">
        <v>5909</v>
      </c>
      <c r="AI2066" s="123">
        <v>15185.64</v>
      </c>
      <c r="AJ2066" s="123">
        <v>7044.36</v>
      </c>
      <c r="AK2066" s="123">
        <v>22230</v>
      </c>
      <c r="AL2066" s="123">
        <v>16814.36</v>
      </c>
      <c r="AM2066" s="123">
        <v>2240.64</v>
      </c>
      <c r="AN2066" s="123">
        <v>19055</v>
      </c>
      <c r="AO2066" s="123">
        <v>0</v>
      </c>
      <c r="AP2066" s="123">
        <v>0</v>
      </c>
      <c r="AQ2066" s="123">
        <v>0</v>
      </c>
      <c r="AR2066" s="120">
        <v>13</v>
      </c>
      <c r="AS2066" s="120"/>
      <c r="AT2066" s="107" t="str">
        <f>VLOOKUP(X2066:X4323,'[8]Asset Classification'!$J$3:$S$2325,10,0)</f>
        <v>Standard</v>
      </c>
      <c r="AU2066" s="120"/>
      <c r="AV2066" s="120"/>
      <c r="AW2066" s="120"/>
      <c r="AX2066" s="120" t="s">
        <v>544</v>
      </c>
      <c r="AY2066" s="120" t="s">
        <v>545</v>
      </c>
      <c r="AZ2066" s="120"/>
      <c r="BA2066" s="120"/>
      <c r="BB2066" s="126"/>
      <c r="BC2066" s="110"/>
      <c r="BD2066" s="111"/>
      <c r="BE2066" s="111"/>
      <c r="BF2066" s="112"/>
      <c r="BG2066" s="111"/>
      <c r="BH2066" s="113"/>
      <c r="BI2066" s="111"/>
      <c r="BJ2066" s="111"/>
      <c r="BK2066" s="114"/>
      <c r="BL2066" s="122"/>
    </row>
    <row r="2067" spans="1:64" s="125" customFormat="1" ht="14.55" customHeight="1" x14ac:dyDescent="0.3">
      <c r="A2067" s="120">
        <v>2062</v>
      </c>
      <c r="B2067" s="120" t="s">
        <v>5879</v>
      </c>
      <c r="C2067" s="120" t="s">
        <v>178</v>
      </c>
      <c r="D2067" s="120" t="s">
        <v>850</v>
      </c>
      <c r="E2067" s="120" t="s">
        <v>851</v>
      </c>
      <c r="F2067" s="120" t="s">
        <v>852</v>
      </c>
      <c r="G2067" s="120" t="s">
        <v>853</v>
      </c>
      <c r="H2067" s="120" t="s">
        <v>854</v>
      </c>
      <c r="I2067" s="120">
        <v>40735</v>
      </c>
      <c r="J2067" s="120" t="s">
        <v>915</v>
      </c>
      <c r="K2067" s="120">
        <v>40735</v>
      </c>
      <c r="L2067" s="120" t="s">
        <v>916</v>
      </c>
      <c r="M2067" s="120" t="s">
        <v>917</v>
      </c>
      <c r="N2067" s="120">
        <v>349153</v>
      </c>
      <c r="O2067" s="120" t="s">
        <v>4807</v>
      </c>
      <c r="P2067" s="120">
        <v>560358</v>
      </c>
      <c r="Q2067" s="120" t="s">
        <v>4808</v>
      </c>
      <c r="R2067" s="120" t="s">
        <v>255</v>
      </c>
      <c r="S2067" s="120" t="s">
        <v>4997</v>
      </c>
      <c r="T2067" s="120" t="s">
        <v>185</v>
      </c>
      <c r="U2067" s="120" t="s">
        <v>186</v>
      </c>
      <c r="V2067" s="120">
        <v>0</v>
      </c>
      <c r="W2067" s="120" t="s">
        <v>5880</v>
      </c>
      <c r="X2067" s="120">
        <v>354759345</v>
      </c>
      <c r="Y2067" s="120" t="s">
        <v>4998</v>
      </c>
      <c r="Z2067" s="120" t="s">
        <v>352</v>
      </c>
      <c r="AA2067" s="123">
        <v>34000</v>
      </c>
      <c r="AB2067" s="120" t="s">
        <v>197</v>
      </c>
      <c r="AC2067" s="120">
        <v>24</v>
      </c>
      <c r="AD2067" s="120" t="s">
        <v>190</v>
      </c>
      <c r="AE2067" s="120" t="s">
        <v>334</v>
      </c>
      <c r="AF2067" s="123">
        <v>1810</v>
      </c>
      <c r="AG2067" s="123">
        <v>1810</v>
      </c>
      <c r="AH2067" s="120" t="s">
        <v>5909</v>
      </c>
      <c r="AI2067" s="123">
        <v>17623.38</v>
      </c>
      <c r="AJ2067" s="123">
        <v>8936.6200000000008</v>
      </c>
      <c r="AK2067" s="123">
        <v>26560</v>
      </c>
      <c r="AL2067" s="123">
        <v>16376.62</v>
      </c>
      <c r="AM2067" s="123">
        <v>1461.38</v>
      </c>
      <c r="AN2067" s="123">
        <v>17838</v>
      </c>
      <c r="AO2067" s="123">
        <v>0</v>
      </c>
      <c r="AP2067" s="123">
        <v>0</v>
      </c>
      <c r="AQ2067" s="123">
        <v>0</v>
      </c>
      <c r="AR2067" s="120">
        <v>13</v>
      </c>
      <c r="AS2067" s="120"/>
      <c r="AT2067" s="107" t="str">
        <f>VLOOKUP(X2067:X4324,'[8]Asset Classification'!$J$3:$S$2325,10,0)</f>
        <v>Standard</v>
      </c>
      <c r="AU2067" s="120"/>
      <c r="AV2067" s="120"/>
      <c r="AW2067" s="120"/>
      <c r="AX2067" s="120" t="s">
        <v>544</v>
      </c>
      <c r="AY2067" s="120" t="s">
        <v>545</v>
      </c>
      <c r="AZ2067" s="120"/>
      <c r="BA2067" s="120"/>
      <c r="BB2067" s="126"/>
      <c r="BC2067" s="110"/>
      <c r="BD2067" s="111"/>
      <c r="BE2067" s="111"/>
      <c r="BF2067" s="112"/>
      <c r="BG2067" s="111"/>
      <c r="BH2067" s="113"/>
      <c r="BI2067" s="111"/>
      <c r="BJ2067" s="111"/>
      <c r="BK2067" s="114"/>
      <c r="BL2067" s="122"/>
    </row>
    <row r="2068" spans="1:64" s="125" customFormat="1" ht="14.55" customHeight="1" x14ac:dyDescent="0.3">
      <c r="A2068" s="120">
        <v>2063</v>
      </c>
      <c r="B2068" s="120" t="s">
        <v>5879</v>
      </c>
      <c r="C2068" s="120" t="s">
        <v>178</v>
      </c>
      <c r="D2068" s="120" t="s">
        <v>850</v>
      </c>
      <c r="E2068" s="120" t="s">
        <v>851</v>
      </c>
      <c r="F2068" s="120" t="s">
        <v>852</v>
      </c>
      <c r="G2068" s="120" t="s">
        <v>853</v>
      </c>
      <c r="H2068" s="120" t="s">
        <v>854</v>
      </c>
      <c r="I2068" s="120">
        <v>176391</v>
      </c>
      <c r="J2068" s="120" t="s">
        <v>889</v>
      </c>
      <c r="K2068" s="120">
        <v>176391</v>
      </c>
      <c r="L2068" s="120" t="s">
        <v>1545</v>
      </c>
      <c r="M2068" s="120" t="s">
        <v>1546</v>
      </c>
      <c r="N2068" s="120">
        <v>403423</v>
      </c>
      <c r="O2068" s="120" t="s">
        <v>2138</v>
      </c>
      <c r="P2068" s="120">
        <v>515379</v>
      </c>
      <c r="Q2068" s="120" t="s">
        <v>2139</v>
      </c>
      <c r="R2068" s="120" t="s">
        <v>255</v>
      </c>
      <c r="S2068" s="120" t="s">
        <v>5003</v>
      </c>
      <c r="T2068" s="120" t="s">
        <v>185</v>
      </c>
      <c r="U2068" s="120" t="s">
        <v>186</v>
      </c>
      <c r="V2068" s="120">
        <v>0</v>
      </c>
      <c r="W2068" s="120" t="s">
        <v>5880</v>
      </c>
      <c r="X2068" s="120">
        <v>354759348</v>
      </c>
      <c r="Y2068" s="120" t="s">
        <v>5004</v>
      </c>
      <c r="Z2068" s="120" t="s">
        <v>582</v>
      </c>
      <c r="AA2068" s="123">
        <v>30000</v>
      </c>
      <c r="AB2068" s="120" t="s">
        <v>182</v>
      </c>
      <c r="AC2068" s="120">
        <v>18</v>
      </c>
      <c r="AD2068" s="120" t="s">
        <v>190</v>
      </c>
      <c r="AE2068" s="120" t="s">
        <v>334</v>
      </c>
      <c r="AF2068" s="123">
        <v>2020</v>
      </c>
      <c r="AG2068" s="123">
        <v>2020</v>
      </c>
      <c r="AH2068" s="120" t="s">
        <v>5915</v>
      </c>
      <c r="AI2068" s="123">
        <v>20190.560000000001</v>
      </c>
      <c r="AJ2068" s="123">
        <v>6069.44</v>
      </c>
      <c r="AK2068" s="123">
        <v>26260</v>
      </c>
      <c r="AL2068" s="123">
        <v>9809.44</v>
      </c>
      <c r="AM2068" s="123">
        <v>654.55999999999995</v>
      </c>
      <c r="AN2068" s="123">
        <v>10464</v>
      </c>
      <c r="AO2068" s="123">
        <v>0</v>
      </c>
      <c r="AP2068" s="123">
        <v>0</v>
      </c>
      <c r="AQ2068" s="123">
        <v>0</v>
      </c>
      <c r="AR2068" s="120">
        <v>13</v>
      </c>
      <c r="AS2068" s="120"/>
      <c r="AT2068" s="107" t="str">
        <f>VLOOKUP(X2068:X4325,'[8]Asset Classification'!$J$3:$S$2325,10,0)</f>
        <v>Standard</v>
      </c>
      <c r="AU2068" s="120"/>
      <c r="AV2068" s="120"/>
      <c r="AW2068" s="120"/>
      <c r="AX2068" s="120" t="s">
        <v>544</v>
      </c>
      <c r="AY2068" s="120" t="s">
        <v>545</v>
      </c>
      <c r="AZ2068" s="120"/>
      <c r="BA2068" s="120"/>
      <c r="BB2068" s="126"/>
      <c r="BC2068" s="110"/>
      <c r="BD2068" s="111"/>
      <c r="BE2068" s="111"/>
      <c r="BF2068" s="112"/>
      <c r="BG2068" s="111"/>
      <c r="BH2068" s="113"/>
      <c r="BI2068" s="111"/>
      <c r="BJ2068" s="111"/>
      <c r="BK2068" s="114"/>
      <c r="BL2068" s="122"/>
    </row>
    <row r="2069" spans="1:64" s="125" customFormat="1" ht="14.55" customHeight="1" x14ac:dyDescent="0.3">
      <c r="A2069" s="120">
        <v>2064</v>
      </c>
      <c r="B2069" s="120" t="s">
        <v>5879</v>
      </c>
      <c r="C2069" s="120" t="s">
        <v>178</v>
      </c>
      <c r="D2069" s="120" t="s">
        <v>850</v>
      </c>
      <c r="E2069" s="120" t="s">
        <v>851</v>
      </c>
      <c r="F2069" s="120" t="s">
        <v>852</v>
      </c>
      <c r="G2069" s="120" t="s">
        <v>853</v>
      </c>
      <c r="H2069" s="120" t="s">
        <v>854</v>
      </c>
      <c r="I2069" s="120">
        <v>168143</v>
      </c>
      <c r="J2069" s="120" t="s">
        <v>854</v>
      </c>
      <c r="K2069" s="120">
        <v>168143</v>
      </c>
      <c r="L2069" s="120" t="s">
        <v>883</v>
      </c>
      <c r="M2069" s="120" t="s">
        <v>884</v>
      </c>
      <c r="N2069" s="120">
        <v>352365</v>
      </c>
      <c r="O2069" s="120" t="s">
        <v>2908</v>
      </c>
      <c r="P2069" s="120">
        <v>606382</v>
      </c>
      <c r="Q2069" s="120" t="s">
        <v>2909</v>
      </c>
      <c r="R2069" s="120" t="s">
        <v>255</v>
      </c>
      <c r="S2069" s="120" t="s">
        <v>5024</v>
      </c>
      <c r="T2069" s="120" t="s">
        <v>185</v>
      </c>
      <c r="U2069" s="120" t="s">
        <v>186</v>
      </c>
      <c r="V2069" s="120">
        <v>0</v>
      </c>
      <c r="W2069" s="120" t="s">
        <v>5880</v>
      </c>
      <c r="X2069" s="120">
        <v>354759363</v>
      </c>
      <c r="Y2069" s="120" t="s">
        <v>5025</v>
      </c>
      <c r="Z2069" s="120" t="s">
        <v>299</v>
      </c>
      <c r="AA2069" s="123">
        <v>39000</v>
      </c>
      <c r="AB2069" s="120" t="s">
        <v>548</v>
      </c>
      <c r="AC2069" s="120">
        <v>24</v>
      </c>
      <c r="AD2069" s="120" t="s">
        <v>190</v>
      </c>
      <c r="AE2069" s="120" t="s">
        <v>431</v>
      </c>
      <c r="AF2069" s="123">
        <v>2080</v>
      </c>
      <c r="AG2069" s="123">
        <v>2080</v>
      </c>
      <c r="AH2069" s="120" t="s">
        <v>5895</v>
      </c>
      <c r="AI2069" s="123">
        <v>16416.189999999999</v>
      </c>
      <c r="AJ2069" s="123">
        <v>8543.81</v>
      </c>
      <c r="AK2069" s="123">
        <v>24960</v>
      </c>
      <c r="AL2069" s="123">
        <v>22583.81</v>
      </c>
      <c r="AM2069" s="123">
        <v>3341.19</v>
      </c>
      <c r="AN2069" s="123">
        <v>25925</v>
      </c>
      <c r="AO2069" s="123">
        <v>0</v>
      </c>
      <c r="AP2069" s="123">
        <v>0</v>
      </c>
      <c r="AQ2069" s="123">
        <v>0</v>
      </c>
      <c r="AR2069" s="120">
        <v>12</v>
      </c>
      <c r="AS2069" s="120"/>
      <c r="AT2069" s="107" t="str">
        <f>VLOOKUP(X2069:X4326,'[8]Asset Classification'!$J$3:$S$2325,10,0)</f>
        <v>Standard</v>
      </c>
      <c r="AU2069" s="120"/>
      <c r="AV2069" s="120"/>
      <c r="AW2069" s="120"/>
      <c r="AX2069" s="120" t="s">
        <v>544</v>
      </c>
      <c r="AY2069" s="120" t="s">
        <v>545</v>
      </c>
      <c r="AZ2069" s="120"/>
      <c r="BA2069" s="120"/>
      <c r="BB2069" s="126"/>
      <c r="BC2069" s="110"/>
      <c r="BD2069" s="111"/>
      <c r="BE2069" s="111"/>
      <c r="BF2069" s="112"/>
      <c r="BG2069" s="111"/>
      <c r="BH2069" s="113"/>
      <c r="BI2069" s="111"/>
      <c r="BJ2069" s="111"/>
      <c r="BK2069" s="114"/>
      <c r="BL2069" s="122"/>
    </row>
    <row r="2070" spans="1:64" s="125" customFormat="1" ht="14.55" customHeight="1" x14ac:dyDescent="0.3">
      <c r="A2070" s="120">
        <v>2065</v>
      </c>
      <c r="B2070" s="120" t="s">
        <v>5879</v>
      </c>
      <c r="C2070" s="120" t="s">
        <v>178</v>
      </c>
      <c r="D2070" s="120" t="s">
        <v>850</v>
      </c>
      <c r="E2070" s="120" t="s">
        <v>851</v>
      </c>
      <c r="F2070" s="120" t="s">
        <v>852</v>
      </c>
      <c r="G2070" s="120" t="s">
        <v>853</v>
      </c>
      <c r="H2070" s="120" t="s">
        <v>854</v>
      </c>
      <c r="I2070" s="120">
        <v>40745</v>
      </c>
      <c r="J2070" s="120" t="s">
        <v>1245</v>
      </c>
      <c r="K2070" s="120">
        <v>40745</v>
      </c>
      <c r="L2070" s="120" t="s">
        <v>890</v>
      </c>
      <c r="M2070" s="120" t="s">
        <v>891</v>
      </c>
      <c r="N2070" s="120">
        <v>62991</v>
      </c>
      <c r="O2070" s="120" t="s">
        <v>3504</v>
      </c>
      <c r="P2070" s="120">
        <v>432960</v>
      </c>
      <c r="Q2070" s="120" t="s">
        <v>3505</v>
      </c>
      <c r="R2070" s="120" t="s">
        <v>255</v>
      </c>
      <c r="S2070" s="120" t="s">
        <v>5064</v>
      </c>
      <c r="T2070" s="120" t="s">
        <v>298</v>
      </c>
      <c r="U2070" s="120" t="s">
        <v>186</v>
      </c>
      <c r="V2070" s="120">
        <v>0</v>
      </c>
      <c r="W2070" s="120" t="s">
        <v>5880</v>
      </c>
      <c r="X2070" s="120">
        <v>354837313</v>
      </c>
      <c r="Y2070" s="120" t="s">
        <v>5065</v>
      </c>
      <c r="Z2070" s="120" t="s">
        <v>596</v>
      </c>
      <c r="AA2070" s="123">
        <v>52000</v>
      </c>
      <c r="AB2070" s="120" t="s">
        <v>548</v>
      </c>
      <c r="AC2070" s="120">
        <v>24</v>
      </c>
      <c r="AD2070" s="120" t="s">
        <v>190</v>
      </c>
      <c r="AE2070" s="120" t="s">
        <v>506</v>
      </c>
      <c r="AF2070" s="123">
        <v>2780</v>
      </c>
      <c r="AG2070" s="123">
        <v>2780</v>
      </c>
      <c r="AH2070" s="120" t="s">
        <v>5922</v>
      </c>
      <c r="AI2070" s="123">
        <v>26764.01</v>
      </c>
      <c r="AJ2070" s="123">
        <v>12155.99</v>
      </c>
      <c r="AK2070" s="123">
        <v>38920</v>
      </c>
      <c r="AL2070" s="123">
        <v>25235.99</v>
      </c>
      <c r="AM2070" s="123">
        <v>3081.01</v>
      </c>
      <c r="AN2070" s="123">
        <v>28317</v>
      </c>
      <c r="AO2070" s="123">
        <v>0</v>
      </c>
      <c r="AP2070" s="123">
        <v>0</v>
      </c>
      <c r="AQ2070" s="123">
        <v>0</v>
      </c>
      <c r="AR2070" s="120">
        <v>14</v>
      </c>
      <c r="AS2070" s="120"/>
      <c r="AT2070" s="107" t="str">
        <f>VLOOKUP(X2070:X4327,'[8]Asset Classification'!$J$3:$S$2325,10,0)</f>
        <v>Standard</v>
      </c>
      <c r="AU2070" s="120"/>
      <c r="AV2070" s="120"/>
      <c r="AW2070" s="120"/>
      <c r="AX2070" s="120" t="s">
        <v>544</v>
      </c>
      <c r="AY2070" s="120" t="s">
        <v>545</v>
      </c>
      <c r="AZ2070" s="120"/>
      <c r="BA2070" s="120"/>
      <c r="BB2070" s="126"/>
      <c r="BC2070" s="110"/>
      <c r="BD2070" s="111"/>
      <c r="BE2070" s="111"/>
      <c r="BF2070" s="112"/>
      <c r="BG2070" s="111"/>
      <c r="BH2070" s="113"/>
      <c r="BI2070" s="111"/>
      <c r="BJ2070" s="111"/>
      <c r="BK2070" s="114"/>
      <c r="BL2070" s="122"/>
    </row>
    <row r="2071" spans="1:64" s="125" customFormat="1" ht="14.55" customHeight="1" x14ac:dyDescent="0.3">
      <c r="A2071" s="120">
        <v>2066</v>
      </c>
      <c r="B2071" s="120" t="s">
        <v>5879</v>
      </c>
      <c r="C2071" s="120" t="s">
        <v>178</v>
      </c>
      <c r="D2071" s="120" t="s">
        <v>850</v>
      </c>
      <c r="E2071" s="120" t="s">
        <v>851</v>
      </c>
      <c r="F2071" s="120" t="s">
        <v>852</v>
      </c>
      <c r="G2071" s="120" t="s">
        <v>853</v>
      </c>
      <c r="H2071" s="120" t="s">
        <v>854</v>
      </c>
      <c r="I2071" s="120">
        <v>40687</v>
      </c>
      <c r="J2071" s="120" t="s">
        <v>960</v>
      </c>
      <c r="K2071" s="120">
        <v>40687</v>
      </c>
      <c r="L2071" s="120" t="s">
        <v>925</v>
      </c>
      <c r="M2071" s="120" t="s">
        <v>926</v>
      </c>
      <c r="N2071" s="120">
        <v>63023</v>
      </c>
      <c r="O2071" s="120" t="s">
        <v>2848</v>
      </c>
      <c r="P2071" s="120">
        <v>597861</v>
      </c>
      <c r="Q2071" s="120" t="s">
        <v>2849</v>
      </c>
      <c r="R2071" s="120" t="s">
        <v>437</v>
      </c>
      <c r="S2071" s="120" t="s">
        <v>2853</v>
      </c>
      <c r="T2071" s="120" t="s">
        <v>185</v>
      </c>
      <c r="U2071" s="120" t="s">
        <v>186</v>
      </c>
      <c r="V2071" s="120">
        <v>0</v>
      </c>
      <c r="W2071" s="120" t="s">
        <v>5880</v>
      </c>
      <c r="X2071" s="120">
        <v>354849532</v>
      </c>
      <c r="Y2071" s="120" t="s">
        <v>2854</v>
      </c>
      <c r="Z2071" s="120" t="s">
        <v>346</v>
      </c>
      <c r="AA2071" s="123">
        <v>30000</v>
      </c>
      <c r="AB2071" s="120" t="s">
        <v>197</v>
      </c>
      <c r="AC2071" s="120">
        <v>18</v>
      </c>
      <c r="AD2071" s="120" t="s">
        <v>276</v>
      </c>
      <c r="AE2071" s="120" t="s">
        <v>506</v>
      </c>
      <c r="AF2071" s="123">
        <v>2020</v>
      </c>
      <c r="AG2071" s="123">
        <v>2020</v>
      </c>
      <c r="AH2071" s="120" t="s">
        <v>5906</v>
      </c>
      <c r="AI2071" s="123">
        <v>22035.17</v>
      </c>
      <c r="AJ2071" s="123">
        <v>6244.83</v>
      </c>
      <c r="AK2071" s="123">
        <v>28280</v>
      </c>
      <c r="AL2071" s="123">
        <v>7964.83</v>
      </c>
      <c r="AM2071" s="123">
        <v>445.17</v>
      </c>
      <c r="AN2071" s="123">
        <v>8410</v>
      </c>
      <c r="AO2071" s="123">
        <v>0</v>
      </c>
      <c r="AP2071" s="123">
        <v>0</v>
      </c>
      <c r="AQ2071" s="123">
        <v>0</v>
      </c>
      <c r="AR2071" s="120">
        <v>14</v>
      </c>
      <c r="AS2071" s="120"/>
      <c r="AT2071" s="107" t="str">
        <f>VLOOKUP(X2071:X4328,'[8]Asset Classification'!$J$3:$S$2325,10,0)</f>
        <v>Standard</v>
      </c>
      <c r="AU2071" s="120"/>
      <c r="AV2071" s="120"/>
      <c r="AW2071" s="120"/>
      <c r="AX2071" s="120" t="s">
        <v>544</v>
      </c>
      <c r="AY2071" s="120" t="s">
        <v>545</v>
      </c>
      <c r="AZ2071" s="120"/>
      <c r="BA2071" s="120"/>
      <c r="BB2071" s="126"/>
      <c r="BC2071" s="110"/>
      <c r="BD2071" s="111"/>
      <c r="BE2071" s="111"/>
      <c r="BF2071" s="112"/>
      <c r="BG2071" s="111"/>
      <c r="BH2071" s="113"/>
      <c r="BI2071" s="111"/>
      <c r="BJ2071" s="111"/>
      <c r="BK2071" s="114"/>
      <c r="BL2071" s="122"/>
    </row>
    <row r="2072" spans="1:64" s="125" customFormat="1" ht="14.55" customHeight="1" x14ac:dyDescent="0.3">
      <c r="A2072" s="120">
        <v>2067</v>
      </c>
      <c r="B2072" s="120" t="s">
        <v>5879</v>
      </c>
      <c r="C2072" s="120" t="s">
        <v>178</v>
      </c>
      <c r="D2072" s="120" t="s">
        <v>850</v>
      </c>
      <c r="E2072" s="120" t="s">
        <v>851</v>
      </c>
      <c r="F2072" s="120" t="s">
        <v>852</v>
      </c>
      <c r="G2072" s="120" t="s">
        <v>853</v>
      </c>
      <c r="H2072" s="120" t="s">
        <v>854</v>
      </c>
      <c r="I2072" s="120">
        <v>40687</v>
      </c>
      <c r="J2072" s="120" t="s">
        <v>960</v>
      </c>
      <c r="K2072" s="120">
        <v>40687</v>
      </c>
      <c r="L2072" s="120" t="s">
        <v>925</v>
      </c>
      <c r="M2072" s="120" t="s">
        <v>926</v>
      </c>
      <c r="N2072" s="120">
        <v>63023</v>
      </c>
      <c r="O2072" s="120" t="s">
        <v>2138</v>
      </c>
      <c r="P2072" s="120">
        <v>515379</v>
      </c>
      <c r="Q2072" s="120" t="s">
        <v>2139</v>
      </c>
      <c r="R2072" s="120" t="s">
        <v>437</v>
      </c>
      <c r="S2072" s="120" t="s">
        <v>3327</v>
      </c>
      <c r="T2072" s="120" t="s">
        <v>298</v>
      </c>
      <c r="U2072" s="120" t="s">
        <v>186</v>
      </c>
      <c r="V2072" s="120">
        <v>0</v>
      </c>
      <c r="W2072" s="120" t="s">
        <v>5880</v>
      </c>
      <c r="X2072" s="120">
        <v>354945312</v>
      </c>
      <c r="Y2072" s="120" t="s">
        <v>3328</v>
      </c>
      <c r="Z2072" s="120" t="s">
        <v>498</v>
      </c>
      <c r="AA2072" s="123">
        <v>30000</v>
      </c>
      <c r="AB2072" s="120" t="s">
        <v>182</v>
      </c>
      <c r="AC2072" s="120">
        <v>18</v>
      </c>
      <c r="AD2072" s="120" t="s">
        <v>276</v>
      </c>
      <c r="AE2072" s="120" t="s">
        <v>517</v>
      </c>
      <c r="AF2072" s="123">
        <v>2020</v>
      </c>
      <c r="AG2072" s="123">
        <v>2020</v>
      </c>
      <c r="AH2072" s="120" t="s">
        <v>5922</v>
      </c>
      <c r="AI2072" s="123">
        <v>22174.07</v>
      </c>
      <c r="AJ2072" s="123">
        <v>6105.93</v>
      </c>
      <c r="AK2072" s="123">
        <v>28280</v>
      </c>
      <c r="AL2072" s="123">
        <v>7825.93</v>
      </c>
      <c r="AM2072" s="123">
        <v>433.07</v>
      </c>
      <c r="AN2072" s="123">
        <v>8259</v>
      </c>
      <c r="AO2072" s="123">
        <v>0</v>
      </c>
      <c r="AP2072" s="123">
        <v>0</v>
      </c>
      <c r="AQ2072" s="123">
        <v>0</v>
      </c>
      <c r="AR2072" s="120">
        <v>14</v>
      </c>
      <c r="AS2072" s="120"/>
      <c r="AT2072" s="107" t="str">
        <f>VLOOKUP(X2072:X4329,'[8]Asset Classification'!$J$3:$S$2325,10,0)</f>
        <v>Standard</v>
      </c>
      <c r="AU2072" s="120"/>
      <c r="AV2072" s="120"/>
      <c r="AW2072" s="120"/>
      <c r="AX2072" s="120" t="s">
        <v>544</v>
      </c>
      <c r="AY2072" s="120" t="s">
        <v>545</v>
      </c>
      <c r="AZ2072" s="120"/>
      <c r="BA2072" s="120"/>
      <c r="BB2072" s="126"/>
      <c r="BC2072" s="110"/>
      <c r="BD2072" s="111"/>
      <c r="BE2072" s="111"/>
      <c r="BF2072" s="112"/>
      <c r="BG2072" s="111"/>
      <c r="BH2072" s="113"/>
      <c r="BI2072" s="111"/>
      <c r="BJ2072" s="111"/>
      <c r="BK2072" s="114"/>
      <c r="BL2072" s="122"/>
    </row>
    <row r="2073" spans="1:64" s="125" customFormat="1" ht="14.55" customHeight="1" x14ac:dyDescent="0.3">
      <c r="A2073" s="120">
        <v>2068</v>
      </c>
      <c r="B2073" s="120" t="s">
        <v>5879</v>
      </c>
      <c r="C2073" s="120" t="s">
        <v>178</v>
      </c>
      <c r="D2073" s="120" t="s">
        <v>850</v>
      </c>
      <c r="E2073" s="120" t="s">
        <v>851</v>
      </c>
      <c r="F2073" s="120" t="s">
        <v>852</v>
      </c>
      <c r="G2073" s="120" t="s">
        <v>853</v>
      </c>
      <c r="H2073" s="120" t="s">
        <v>854</v>
      </c>
      <c r="I2073" s="120">
        <v>40745</v>
      </c>
      <c r="J2073" s="120" t="s">
        <v>1245</v>
      </c>
      <c r="K2073" s="120">
        <v>40745</v>
      </c>
      <c r="L2073" s="120" t="s">
        <v>890</v>
      </c>
      <c r="M2073" s="120" t="s">
        <v>891</v>
      </c>
      <c r="N2073" s="120">
        <v>62991</v>
      </c>
      <c r="O2073" s="120" t="s">
        <v>908</v>
      </c>
      <c r="P2073" s="120">
        <v>91360</v>
      </c>
      <c r="Q2073" s="120" t="s">
        <v>905</v>
      </c>
      <c r="R2073" s="120" t="s">
        <v>255</v>
      </c>
      <c r="S2073" s="120" t="s">
        <v>5074</v>
      </c>
      <c r="T2073" s="120" t="s">
        <v>185</v>
      </c>
      <c r="U2073" s="120" t="s">
        <v>186</v>
      </c>
      <c r="V2073" s="120">
        <v>0</v>
      </c>
      <c r="W2073" s="120" t="s">
        <v>5880</v>
      </c>
      <c r="X2073" s="120">
        <v>354997922</v>
      </c>
      <c r="Y2073" s="120" t="s">
        <v>5075</v>
      </c>
      <c r="Z2073" s="120" t="s">
        <v>498</v>
      </c>
      <c r="AA2073" s="123">
        <v>63000</v>
      </c>
      <c r="AB2073" s="120" t="s">
        <v>194</v>
      </c>
      <c r="AC2073" s="120">
        <v>24</v>
      </c>
      <c r="AD2073" s="120" t="s">
        <v>195</v>
      </c>
      <c r="AE2073" s="120" t="s">
        <v>517</v>
      </c>
      <c r="AF2073" s="123">
        <v>3360</v>
      </c>
      <c r="AG2073" s="123">
        <v>3360</v>
      </c>
      <c r="AH2073" s="120" t="s">
        <v>5913</v>
      </c>
      <c r="AI2073" s="123">
        <v>32428.42</v>
      </c>
      <c r="AJ2073" s="123">
        <v>14611.58</v>
      </c>
      <c r="AK2073" s="123">
        <v>47040</v>
      </c>
      <c r="AL2073" s="123">
        <v>30571.58</v>
      </c>
      <c r="AM2073" s="123">
        <v>3756.42</v>
      </c>
      <c r="AN2073" s="123">
        <v>34328</v>
      </c>
      <c r="AO2073" s="123">
        <v>0</v>
      </c>
      <c r="AP2073" s="123">
        <v>0</v>
      </c>
      <c r="AQ2073" s="123">
        <v>0</v>
      </c>
      <c r="AR2073" s="120">
        <v>14</v>
      </c>
      <c r="AS2073" s="120"/>
      <c r="AT2073" s="107" t="str">
        <f>VLOOKUP(X2073:X4330,'[8]Asset Classification'!$J$3:$S$2325,10,0)</f>
        <v>Standard</v>
      </c>
      <c r="AU2073" s="120"/>
      <c r="AV2073" s="120"/>
      <c r="AW2073" s="120"/>
      <c r="AX2073" s="120" t="s">
        <v>544</v>
      </c>
      <c r="AY2073" s="120" t="s">
        <v>545</v>
      </c>
      <c r="AZ2073" s="120"/>
      <c r="BA2073" s="120"/>
      <c r="BB2073" s="126"/>
      <c r="BC2073" s="110"/>
      <c r="BD2073" s="111"/>
      <c r="BE2073" s="111"/>
      <c r="BF2073" s="112"/>
      <c r="BG2073" s="111"/>
      <c r="BH2073" s="113"/>
      <c r="BI2073" s="111"/>
      <c r="BJ2073" s="111"/>
      <c r="BK2073" s="114"/>
      <c r="BL2073" s="122"/>
    </row>
    <row r="2074" spans="1:64" s="125" customFormat="1" ht="14.55" customHeight="1" x14ac:dyDescent="0.3">
      <c r="A2074" s="120">
        <v>2069</v>
      </c>
      <c r="B2074" s="120" t="s">
        <v>5879</v>
      </c>
      <c r="C2074" s="120" t="s">
        <v>178</v>
      </c>
      <c r="D2074" s="120" t="s">
        <v>850</v>
      </c>
      <c r="E2074" s="120" t="s">
        <v>851</v>
      </c>
      <c r="F2074" s="120" t="s">
        <v>852</v>
      </c>
      <c r="G2074" s="120" t="s">
        <v>853</v>
      </c>
      <c r="H2074" s="120" t="s">
        <v>854</v>
      </c>
      <c r="I2074" s="120">
        <v>176391</v>
      </c>
      <c r="J2074" s="120" t="s">
        <v>889</v>
      </c>
      <c r="K2074" s="120">
        <v>176391</v>
      </c>
      <c r="L2074" s="120" t="s">
        <v>1187</v>
      </c>
      <c r="M2074" s="120" t="s">
        <v>1188</v>
      </c>
      <c r="N2074" s="120">
        <v>374004</v>
      </c>
      <c r="O2074" s="120" t="s">
        <v>908</v>
      </c>
      <c r="P2074" s="120">
        <v>91360</v>
      </c>
      <c r="Q2074" s="120" t="s">
        <v>905</v>
      </c>
      <c r="R2074" s="120" t="s">
        <v>255</v>
      </c>
      <c r="S2074" s="120" t="s">
        <v>5078</v>
      </c>
      <c r="T2074" s="120" t="s">
        <v>185</v>
      </c>
      <c r="U2074" s="120" t="s">
        <v>186</v>
      </c>
      <c r="V2074" s="120">
        <v>541</v>
      </c>
      <c r="W2074" s="120" t="s">
        <v>5880</v>
      </c>
      <c r="X2074" s="120">
        <v>355008771</v>
      </c>
      <c r="Y2074" s="120" t="s">
        <v>5079</v>
      </c>
      <c r="Z2074" s="120" t="s">
        <v>498</v>
      </c>
      <c r="AA2074" s="123">
        <v>63000</v>
      </c>
      <c r="AB2074" s="120" t="s">
        <v>194</v>
      </c>
      <c r="AC2074" s="120">
        <v>24</v>
      </c>
      <c r="AD2074" s="120" t="s">
        <v>195</v>
      </c>
      <c r="AE2074" s="120" t="s">
        <v>517</v>
      </c>
      <c r="AF2074" s="123">
        <v>3360</v>
      </c>
      <c r="AG2074" s="123">
        <v>3360</v>
      </c>
      <c r="AH2074" s="120" t="s">
        <v>5913</v>
      </c>
      <c r="AI2074" s="123">
        <v>32428.42</v>
      </c>
      <c r="AJ2074" s="123">
        <v>14611.58</v>
      </c>
      <c r="AK2074" s="123">
        <v>47040</v>
      </c>
      <c r="AL2074" s="123">
        <v>30571.58</v>
      </c>
      <c r="AM2074" s="123">
        <v>3756.42</v>
      </c>
      <c r="AN2074" s="123">
        <v>34328</v>
      </c>
      <c r="AO2074" s="123">
        <v>0</v>
      </c>
      <c r="AP2074" s="123">
        <v>0</v>
      </c>
      <c r="AQ2074" s="123">
        <v>0</v>
      </c>
      <c r="AR2074" s="120">
        <v>14</v>
      </c>
      <c r="AS2074" s="120"/>
      <c r="AT2074" s="107" t="str">
        <f>VLOOKUP(X2074:X4331,'[8]Asset Classification'!$J$3:$S$2325,10,0)</f>
        <v>Standard</v>
      </c>
      <c r="AU2074" s="120"/>
      <c r="AV2074" s="120"/>
      <c r="AW2074" s="120"/>
      <c r="AX2074" s="120" t="s">
        <v>544</v>
      </c>
      <c r="AY2074" s="120" t="s">
        <v>545</v>
      </c>
      <c r="AZ2074" s="120"/>
      <c r="BA2074" s="120"/>
      <c r="BB2074" s="126"/>
      <c r="BC2074" s="110"/>
      <c r="BD2074" s="111"/>
      <c r="BE2074" s="111"/>
      <c r="BF2074" s="112"/>
      <c r="BG2074" s="111"/>
      <c r="BH2074" s="113"/>
      <c r="BI2074" s="111"/>
      <c r="BJ2074" s="111"/>
      <c r="BK2074" s="114"/>
      <c r="BL2074" s="122"/>
    </row>
    <row r="2075" spans="1:64" s="125" customFormat="1" ht="14.55" customHeight="1" x14ac:dyDescent="0.3">
      <c r="A2075" s="120">
        <v>2070</v>
      </c>
      <c r="B2075" s="120" t="s">
        <v>5879</v>
      </c>
      <c r="C2075" s="120" t="s">
        <v>178</v>
      </c>
      <c r="D2075" s="120" t="s">
        <v>850</v>
      </c>
      <c r="E2075" s="120" t="s">
        <v>851</v>
      </c>
      <c r="F2075" s="120" t="s">
        <v>852</v>
      </c>
      <c r="G2075" s="120" t="s">
        <v>853</v>
      </c>
      <c r="H2075" s="120" t="s">
        <v>854</v>
      </c>
      <c r="I2075" s="120">
        <v>40735</v>
      </c>
      <c r="J2075" s="120" t="s">
        <v>915</v>
      </c>
      <c r="K2075" s="120">
        <v>40735</v>
      </c>
      <c r="L2075" s="120" t="s">
        <v>890</v>
      </c>
      <c r="M2075" s="120" t="s">
        <v>891</v>
      </c>
      <c r="N2075" s="120">
        <v>62967</v>
      </c>
      <c r="O2075" s="120" t="s">
        <v>1152</v>
      </c>
      <c r="P2075" s="120">
        <v>91409</v>
      </c>
      <c r="Q2075" s="120" t="s">
        <v>1153</v>
      </c>
      <c r="R2075" s="120" t="s">
        <v>437</v>
      </c>
      <c r="S2075" s="120" t="s">
        <v>5080</v>
      </c>
      <c r="T2075" s="120" t="s">
        <v>185</v>
      </c>
      <c r="U2075" s="120" t="s">
        <v>181</v>
      </c>
      <c r="V2075" s="120">
        <v>0</v>
      </c>
      <c r="W2075" s="120" t="s">
        <v>5880</v>
      </c>
      <c r="X2075" s="120">
        <v>355013213</v>
      </c>
      <c r="Y2075" s="120" t="s">
        <v>5081</v>
      </c>
      <c r="Z2075" s="120" t="s">
        <v>482</v>
      </c>
      <c r="AA2075" s="123">
        <v>40000</v>
      </c>
      <c r="AB2075" s="120" t="s">
        <v>548</v>
      </c>
      <c r="AC2075" s="120">
        <v>18</v>
      </c>
      <c r="AD2075" s="120" t="s">
        <v>276</v>
      </c>
      <c r="AE2075" s="120" t="s">
        <v>513</v>
      </c>
      <c r="AF2075" s="123">
        <v>2690</v>
      </c>
      <c r="AG2075" s="123">
        <v>2690</v>
      </c>
      <c r="AH2075" s="120" t="s">
        <v>5922</v>
      </c>
      <c r="AI2075" s="123">
        <v>29949.200000000001</v>
      </c>
      <c r="AJ2075" s="123">
        <v>7710.8</v>
      </c>
      <c r="AK2075" s="123">
        <v>37660</v>
      </c>
      <c r="AL2075" s="123">
        <v>10050.799999999999</v>
      </c>
      <c r="AM2075" s="123">
        <v>530.20000000000005</v>
      </c>
      <c r="AN2075" s="123">
        <v>10581</v>
      </c>
      <c r="AO2075" s="123">
        <v>0</v>
      </c>
      <c r="AP2075" s="123">
        <v>0</v>
      </c>
      <c r="AQ2075" s="123">
        <v>0</v>
      </c>
      <c r="AR2075" s="120">
        <v>14</v>
      </c>
      <c r="AS2075" s="120"/>
      <c r="AT2075" s="107" t="str">
        <f>VLOOKUP(X2075:X4332,'[8]Asset Classification'!$J$3:$S$2325,10,0)</f>
        <v>Standard</v>
      </c>
      <c r="AU2075" s="120"/>
      <c r="AV2075" s="120"/>
      <c r="AW2075" s="120"/>
      <c r="AX2075" s="120" t="s">
        <v>544</v>
      </c>
      <c r="AY2075" s="120" t="s">
        <v>545</v>
      </c>
      <c r="AZ2075" s="120"/>
      <c r="BA2075" s="120"/>
      <c r="BB2075" s="126"/>
      <c r="BC2075" s="110"/>
      <c r="BD2075" s="111"/>
      <c r="BE2075" s="111"/>
      <c r="BF2075" s="112"/>
      <c r="BG2075" s="111"/>
      <c r="BH2075" s="113"/>
      <c r="BI2075" s="111"/>
      <c r="BJ2075" s="111"/>
      <c r="BK2075" s="114"/>
      <c r="BL2075" s="122"/>
    </row>
    <row r="2076" spans="1:64" s="125" customFormat="1" ht="14.55" customHeight="1" x14ac:dyDescent="0.3">
      <c r="A2076" s="120">
        <v>2071</v>
      </c>
      <c r="B2076" s="120" t="s">
        <v>5879</v>
      </c>
      <c r="C2076" s="120" t="s">
        <v>178</v>
      </c>
      <c r="D2076" s="120" t="s">
        <v>850</v>
      </c>
      <c r="E2076" s="120" t="s">
        <v>851</v>
      </c>
      <c r="F2076" s="120" t="s">
        <v>852</v>
      </c>
      <c r="G2076" s="120" t="s">
        <v>853</v>
      </c>
      <c r="H2076" s="120" t="s">
        <v>854</v>
      </c>
      <c r="I2076" s="120">
        <v>168143</v>
      </c>
      <c r="J2076" s="120" t="s">
        <v>854</v>
      </c>
      <c r="K2076" s="120">
        <v>168143</v>
      </c>
      <c r="L2076" s="120" t="s">
        <v>883</v>
      </c>
      <c r="M2076" s="120" t="s">
        <v>884</v>
      </c>
      <c r="N2076" s="120">
        <v>352365</v>
      </c>
      <c r="O2076" s="120" t="s">
        <v>1152</v>
      </c>
      <c r="P2076" s="120">
        <v>91409</v>
      </c>
      <c r="Q2076" s="120" t="s">
        <v>1153</v>
      </c>
      <c r="R2076" s="120" t="s">
        <v>437</v>
      </c>
      <c r="S2076" s="120" t="s">
        <v>5082</v>
      </c>
      <c r="T2076" s="120" t="s">
        <v>185</v>
      </c>
      <c r="U2076" s="120" t="s">
        <v>181</v>
      </c>
      <c r="V2076" s="120">
        <v>0</v>
      </c>
      <c r="W2076" s="120" t="s">
        <v>5880</v>
      </c>
      <c r="X2076" s="120">
        <v>355013393</v>
      </c>
      <c r="Y2076" s="120" t="s">
        <v>5083</v>
      </c>
      <c r="Z2076" s="120" t="s">
        <v>482</v>
      </c>
      <c r="AA2076" s="123">
        <v>40000</v>
      </c>
      <c r="AB2076" s="120" t="s">
        <v>548</v>
      </c>
      <c r="AC2076" s="120">
        <v>18</v>
      </c>
      <c r="AD2076" s="120" t="s">
        <v>276</v>
      </c>
      <c r="AE2076" s="120" t="s">
        <v>513</v>
      </c>
      <c r="AF2076" s="123">
        <v>2690</v>
      </c>
      <c r="AG2076" s="123">
        <v>2690</v>
      </c>
      <c r="AH2076" s="120" t="s">
        <v>5922</v>
      </c>
      <c r="AI2076" s="123">
        <v>29949.200000000001</v>
      </c>
      <c r="AJ2076" s="123">
        <v>7710.8</v>
      </c>
      <c r="AK2076" s="123">
        <v>37660</v>
      </c>
      <c r="AL2076" s="123">
        <v>10050.799999999999</v>
      </c>
      <c r="AM2076" s="123">
        <v>530.20000000000005</v>
      </c>
      <c r="AN2076" s="123">
        <v>10581</v>
      </c>
      <c r="AO2076" s="123">
        <v>0</v>
      </c>
      <c r="AP2076" s="123">
        <v>0</v>
      </c>
      <c r="AQ2076" s="123">
        <v>0</v>
      </c>
      <c r="AR2076" s="120">
        <v>14</v>
      </c>
      <c r="AS2076" s="120"/>
      <c r="AT2076" s="107" t="str">
        <f>VLOOKUP(X2076:X4333,'[8]Asset Classification'!$J$3:$S$2325,10,0)</f>
        <v>Standard</v>
      </c>
      <c r="AU2076" s="120"/>
      <c r="AV2076" s="120"/>
      <c r="AW2076" s="120"/>
      <c r="AX2076" s="120" t="s">
        <v>544</v>
      </c>
      <c r="AY2076" s="120" t="s">
        <v>545</v>
      </c>
      <c r="AZ2076" s="120"/>
      <c r="BA2076" s="120"/>
      <c r="BB2076" s="126"/>
      <c r="BC2076" s="110"/>
      <c r="BD2076" s="111"/>
      <c r="BE2076" s="111"/>
      <c r="BF2076" s="112"/>
      <c r="BG2076" s="111"/>
      <c r="BH2076" s="113"/>
      <c r="BI2076" s="111"/>
      <c r="BJ2076" s="111"/>
      <c r="BK2076" s="114"/>
      <c r="BL2076" s="122"/>
    </row>
    <row r="2077" spans="1:64" s="125" customFormat="1" ht="14.55" customHeight="1" x14ac:dyDescent="0.3">
      <c r="A2077" s="120">
        <v>2072</v>
      </c>
      <c r="B2077" s="120" t="s">
        <v>5879</v>
      </c>
      <c r="C2077" s="120" t="s">
        <v>178</v>
      </c>
      <c r="D2077" s="120" t="s">
        <v>850</v>
      </c>
      <c r="E2077" s="120" t="s">
        <v>851</v>
      </c>
      <c r="F2077" s="120" t="s">
        <v>852</v>
      </c>
      <c r="G2077" s="120" t="s">
        <v>853</v>
      </c>
      <c r="H2077" s="120" t="s">
        <v>854</v>
      </c>
      <c r="I2077" s="120">
        <v>40748</v>
      </c>
      <c r="J2077" s="120" t="s">
        <v>2543</v>
      </c>
      <c r="K2077" s="120">
        <v>40748</v>
      </c>
      <c r="L2077" s="120" t="s">
        <v>1545</v>
      </c>
      <c r="M2077" s="120" t="s">
        <v>1546</v>
      </c>
      <c r="N2077" s="120">
        <v>385125</v>
      </c>
      <c r="O2077" s="120" t="s">
        <v>1152</v>
      </c>
      <c r="P2077" s="120">
        <v>91409</v>
      </c>
      <c r="Q2077" s="120" t="s">
        <v>1153</v>
      </c>
      <c r="R2077" s="120" t="s">
        <v>437</v>
      </c>
      <c r="S2077" s="120" t="s">
        <v>5084</v>
      </c>
      <c r="T2077" s="120" t="s">
        <v>185</v>
      </c>
      <c r="U2077" s="120" t="s">
        <v>186</v>
      </c>
      <c r="V2077" s="120">
        <v>0</v>
      </c>
      <c r="W2077" s="120" t="s">
        <v>5880</v>
      </c>
      <c r="X2077" s="120">
        <v>355013469</v>
      </c>
      <c r="Y2077" s="120" t="s">
        <v>5085</v>
      </c>
      <c r="Z2077" s="120" t="s">
        <v>679</v>
      </c>
      <c r="AA2077" s="123">
        <v>40000</v>
      </c>
      <c r="AB2077" s="120" t="s">
        <v>548</v>
      </c>
      <c r="AC2077" s="120">
        <v>18</v>
      </c>
      <c r="AD2077" s="120" t="s">
        <v>276</v>
      </c>
      <c r="AE2077" s="120" t="s">
        <v>522</v>
      </c>
      <c r="AF2077" s="123">
        <v>2690</v>
      </c>
      <c r="AG2077" s="123">
        <v>2690</v>
      </c>
      <c r="AH2077" s="120" t="s">
        <v>5922</v>
      </c>
      <c r="AI2077" s="123">
        <v>26950.81</v>
      </c>
      <c r="AJ2077" s="123">
        <v>8019.19</v>
      </c>
      <c r="AK2077" s="123">
        <v>34970</v>
      </c>
      <c r="AL2077" s="123">
        <v>13049.19</v>
      </c>
      <c r="AM2077" s="123">
        <v>855.81</v>
      </c>
      <c r="AN2077" s="123">
        <v>13905</v>
      </c>
      <c r="AO2077" s="123">
        <v>0</v>
      </c>
      <c r="AP2077" s="123">
        <v>0</v>
      </c>
      <c r="AQ2077" s="123">
        <v>0</v>
      </c>
      <c r="AR2077" s="120">
        <v>13</v>
      </c>
      <c r="AS2077" s="120"/>
      <c r="AT2077" s="107" t="str">
        <f>VLOOKUP(X2077:X4334,'[8]Asset Classification'!$J$3:$S$2325,10,0)</f>
        <v>Standard</v>
      </c>
      <c r="AU2077" s="120"/>
      <c r="AV2077" s="120"/>
      <c r="AW2077" s="120"/>
      <c r="AX2077" s="120" t="s">
        <v>544</v>
      </c>
      <c r="AY2077" s="120" t="s">
        <v>545</v>
      </c>
      <c r="AZ2077" s="120"/>
      <c r="BA2077" s="120"/>
      <c r="BB2077" s="126"/>
      <c r="BC2077" s="110"/>
      <c r="BD2077" s="111"/>
      <c r="BE2077" s="111"/>
      <c r="BF2077" s="112"/>
      <c r="BG2077" s="111"/>
      <c r="BH2077" s="113"/>
      <c r="BI2077" s="111"/>
      <c r="BJ2077" s="111"/>
      <c r="BK2077" s="114"/>
      <c r="BL2077" s="122"/>
    </row>
    <row r="2078" spans="1:64" s="125" customFormat="1" ht="14.55" customHeight="1" x14ac:dyDescent="0.3">
      <c r="A2078" s="120">
        <v>2073</v>
      </c>
      <c r="B2078" s="120" t="s">
        <v>5879</v>
      </c>
      <c r="C2078" s="120" t="s">
        <v>178</v>
      </c>
      <c r="D2078" s="120" t="s">
        <v>850</v>
      </c>
      <c r="E2078" s="120" t="s">
        <v>851</v>
      </c>
      <c r="F2078" s="120" t="s">
        <v>852</v>
      </c>
      <c r="G2078" s="120" t="s">
        <v>853</v>
      </c>
      <c r="H2078" s="120" t="s">
        <v>854</v>
      </c>
      <c r="I2078" s="120">
        <v>168143</v>
      </c>
      <c r="J2078" s="120" t="s">
        <v>854</v>
      </c>
      <c r="K2078" s="120">
        <v>168143</v>
      </c>
      <c r="L2078" s="120" t="s">
        <v>906</v>
      </c>
      <c r="M2078" s="120" t="s">
        <v>907</v>
      </c>
      <c r="N2078" s="120">
        <v>62813</v>
      </c>
      <c r="O2078" s="120" t="s">
        <v>2771</v>
      </c>
      <c r="P2078" s="120">
        <v>588398</v>
      </c>
      <c r="Q2078" s="120" t="s">
        <v>2772</v>
      </c>
      <c r="R2078" s="120" t="s">
        <v>437</v>
      </c>
      <c r="S2078" s="120" t="s">
        <v>2773</v>
      </c>
      <c r="T2078" s="120" t="s">
        <v>185</v>
      </c>
      <c r="U2078" s="120" t="s">
        <v>181</v>
      </c>
      <c r="V2078" s="120">
        <v>0</v>
      </c>
      <c r="W2078" s="120" t="s">
        <v>5880</v>
      </c>
      <c r="X2078" s="120">
        <v>355039321</v>
      </c>
      <c r="Y2078" s="120" t="s">
        <v>2774</v>
      </c>
      <c r="Z2078" s="120" t="s">
        <v>352</v>
      </c>
      <c r="AA2078" s="123">
        <v>40000</v>
      </c>
      <c r="AB2078" s="120" t="s">
        <v>182</v>
      </c>
      <c r="AC2078" s="120">
        <v>18</v>
      </c>
      <c r="AD2078" s="120" t="s">
        <v>276</v>
      </c>
      <c r="AE2078" s="120" t="s">
        <v>520</v>
      </c>
      <c r="AF2078" s="123">
        <v>2690</v>
      </c>
      <c r="AG2078" s="123">
        <v>2690</v>
      </c>
      <c r="AH2078" s="120" t="s">
        <v>5895</v>
      </c>
      <c r="AI2078" s="123">
        <v>26655.43</v>
      </c>
      <c r="AJ2078" s="123">
        <v>8314.57</v>
      </c>
      <c r="AK2078" s="123">
        <v>34970</v>
      </c>
      <c r="AL2078" s="123">
        <v>13344.57</v>
      </c>
      <c r="AM2078" s="123">
        <v>902.43</v>
      </c>
      <c r="AN2078" s="123">
        <v>14247</v>
      </c>
      <c r="AO2078" s="123">
        <v>0</v>
      </c>
      <c r="AP2078" s="123">
        <v>0</v>
      </c>
      <c r="AQ2078" s="123">
        <v>0</v>
      </c>
      <c r="AR2078" s="120">
        <v>13</v>
      </c>
      <c r="AS2078" s="120"/>
      <c r="AT2078" s="107" t="str">
        <f>VLOOKUP(X2078:X4335,'[8]Asset Classification'!$J$3:$S$2325,10,0)</f>
        <v>Standard</v>
      </c>
      <c r="AU2078" s="120"/>
      <c r="AV2078" s="120"/>
      <c r="AW2078" s="120"/>
      <c r="AX2078" s="120" t="s">
        <v>544</v>
      </c>
      <c r="AY2078" s="120" t="s">
        <v>545</v>
      </c>
      <c r="AZ2078" s="120"/>
      <c r="BA2078" s="120"/>
      <c r="BB2078" s="126"/>
      <c r="BC2078" s="110"/>
      <c r="BD2078" s="111"/>
      <c r="BE2078" s="111"/>
      <c r="BF2078" s="112"/>
      <c r="BG2078" s="111"/>
      <c r="BH2078" s="113"/>
      <c r="BI2078" s="111"/>
      <c r="BJ2078" s="111"/>
      <c r="BK2078" s="114"/>
      <c r="BL2078" s="122"/>
    </row>
    <row r="2079" spans="1:64" s="125" customFormat="1" ht="14.55" customHeight="1" x14ac:dyDescent="0.3">
      <c r="A2079" s="120">
        <v>2074</v>
      </c>
      <c r="B2079" s="120" t="s">
        <v>5879</v>
      </c>
      <c r="C2079" s="120" t="s">
        <v>178</v>
      </c>
      <c r="D2079" s="120" t="s">
        <v>850</v>
      </c>
      <c r="E2079" s="120" t="s">
        <v>851</v>
      </c>
      <c r="F2079" s="120" t="s">
        <v>852</v>
      </c>
      <c r="G2079" s="120" t="s">
        <v>853</v>
      </c>
      <c r="H2079" s="120" t="s">
        <v>854</v>
      </c>
      <c r="I2079" s="120">
        <v>40735</v>
      </c>
      <c r="J2079" s="120" t="s">
        <v>915</v>
      </c>
      <c r="K2079" s="120">
        <v>40735</v>
      </c>
      <c r="L2079" s="120" t="s">
        <v>916</v>
      </c>
      <c r="M2079" s="120" t="s">
        <v>917</v>
      </c>
      <c r="N2079" s="120">
        <v>62817</v>
      </c>
      <c r="O2079" s="120" t="s">
        <v>5090</v>
      </c>
      <c r="P2079" s="120">
        <v>448343</v>
      </c>
      <c r="Q2079" s="120" t="s">
        <v>5091</v>
      </c>
      <c r="R2079" s="120" t="s">
        <v>255</v>
      </c>
      <c r="S2079" s="120" t="s">
        <v>5092</v>
      </c>
      <c r="T2079" s="120" t="s">
        <v>298</v>
      </c>
      <c r="U2079" s="120" t="s">
        <v>186</v>
      </c>
      <c r="V2079" s="120">
        <v>0</v>
      </c>
      <c r="W2079" s="120" t="s">
        <v>5880</v>
      </c>
      <c r="X2079" s="120">
        <v>355043499</v>
      </c>
      <c r="Y2079" s="120" t="s">
        <v>5093</v>
      </c>
      <c r="Z2079" s="120" t="s">
        <v>498</v>
      </c>
      <c r="AA2079" s="123">
        <v>63000</v>
      </c>
      <c r="AB2079" s="120" t="s">
        <v>182</v>
      </c>
      <c r="AC2079" s="120">
        <v>24</v>
      </c>
      <c r="AD2079" s="120" t="s">
        <v>190</v>
      </c>
      <c r="AE2079" s="120" t="s">
        <v>514</v>
      </c>
      <c r="AF2079" s="123">
        <v>3360</v>
      </c>
      <c r="AG2079" s="123">
        <v>3360</v>
      </c>
      <c r="AH2079" s="120" t="s">
        <v>5895</v>
      </c>
      <c r="AI2079" s="123">
        <v>32802.629999999997</v>
      </c>
      <c r="AJ2079" s="123">
        <v>14237.37</v>
      </c>
      <c r="AK2079" s="123">
        <v>47040</v>
      </c>
      <c r="AL2079" s="123">
        <v>30197.37</v>
      </c>
      <c r="AM2079" s="123">
        <v>3652.63</v>
      </c>
      <c r="AN2079" s="123">
        <v>33850</v>
      </c>
      <c r="AO2079" s="123">
        <v>0</v>
      </c>
      <c r="AP2079" s="123">
        <v>0</v>
      </c>
      <c r="AQ2079" s="123">
        <v>0</v>
      </c>
      <c r="AR2079" s="120">
        <v>14</v>
      </c>
      <c r="AS2079" s="120"/>
      <c r="AT2079" s="107" t="str">
        <f>VLOOKUP(X2079:X4336,'[8]Asset Classification'!$J$3:$S$2325,10,0)</f>
        <v>Standard</v>
      </c>
      <c r="AU2079" s="120"/>
      <c r="AV2079" s="120"/>
      <c r="AW2079" s="120"/>
      <c r="AX2079" s="120" t="s">
        <v>544</v>
      </c>
      <c r="AY2079" s="120" t="s">
        <v>545</v>
      </c>
      <c r="AZ2079" s="120"/>
      <c r="BA2079" s="120"/>
      <c r="BB2079" s="126"/>
      <c r="BC2079" s="110"/>
      <c r="BD2079" s="111"/>
      <c r="BE2079" s="111"/>
      <c r="BF2079" s="112"/>
      <c r="BG2079" s="111"/>
      <c r="BH2079" s="113"/>
      <c r="BI2079" s="111"/>
      <c r="BJ2079" s="111"/>
      <c r="BK2079" s="114"/>
      <c r="BL2079" s="122"/>
    </row>
    <row r="2080" spans="1:64" s="125" customFormat="1" ht="14.55" customHeight="1" x14ac:dyDescent="0.3">
      <c r="A2080" s="120">
        <v>2075</v>
      </c>
      <c r="B2080" s="120" t="s">
        <v>5879</v>
      </c>
      <c r="C2080" s="120" t="s">
        <v>178</v>
      </c>
      <c r="D2080" s="120" t="s">
        <v>850</v>
      </c>
      <c r="E2080" s="120" t="s">
        <v>851</v>
      </c>
      <c r="F2080" s="120" t="s">
        <v>852</v>
      </c>
      <c r="G2080" s="120" t="s">
        <v>853</v>
      </c>
      <c r="H2080" s="120" t="s">
        <v>854</v>
      </c>
      <c r="I2080" s="120">
        <v>170478</v>
      </c>
      <c r="J2080" s="120" t="s">
        <v>854</v>
      </c>
      <c r="K2080" s="120">
        <v>170478</v>
      </c>
      <c r="L2080" s="120" t="s">
        <v>1019</v>
      </c>
      <c r="M2080" s="120" t="s">
        <v>1020</v>
      </c>
      <c r="N2080" s="120">
        <v>63003</v>
      </c>
      <c r="O2080" s="120" t="s">
        <v>3551</v>
      </c>
      <c r="P2080" s="120">
        <v>91480</v>
      </c>
      <c r="Q2080" s="120" t="s">
        <v>3552</v>
      </c>
      <c r="R2080" s="120" t="s">
        <v>255</v>
      </c>
      <c r="S2080" s="120" t="s">
        <v>5096</v>
      </c>
      <c r="T2080" s="120" t="s">
        <v>298</v>
      </c>
      <c r="U2080" s="120" t="s">
        <v>181</v>
      </c>
      <c r="V2080" s="120">
        <v>0</v>
      </c>
      <c r="W2080" s="120" t="s">
        <v>5880</v>
      </c>
      <c r="X2080" s="120">
        <v>355048112</v>
      </c>
      <c r="Y2080" s="120" t="s">
        <v>5097</v>
      </c>
      <c r="Z2080" s="120" t="s">
        <v>498</v>
      </c>
      <c r="AA2080" s="123">
        <v>66000</v>
      </c>
      <c r="AB2080" s="120" t="s">
        <v>182</v>
      </c>
      <c r="AC2080" s="120">
        <v>24</v>
      </c>
      <c r="AD2080" s="120" t="s">
        <v>183</v>
      </c>
      <c r="AE2080" s="120" t="s">
        <v>519</v>
      </c>
      <c r="AF2080" s="123">
        <v>3520</v>
      </c>
      <c r="AG2080" s="123">
        <v>3520</v>
      </c>
      <c r="AH2080" s="120" t="s">
        <v>5911</v>
      </c>
      <c r="AI2080" s="123">
        <v>34385.39</v>
      </c>
      <c r="AJ2080" s="123">
        <v>14894.61</v>
      </c>
      <c r="AK2080" s="123">
        <v>49280</v>
      </c>
      <c r="AL2080" s="123">
        <v>31614.61</v>
      </c>
      <c r="AM2080" s="123">
        <v>3839.39</v>
      </c>
      <c r="AN2080" s="123">
        <v>35454</v>
      </c>
      <c r="AO2080" s="123">
        <v>0</v>
      </c>
      <c r="AP2080" s="123">
        <v>0</v>
      </c>
      <c r="AQ2080" s="123">
        <v>0</v>
      </c>
      <c r="AR2080" s="120">
        <v>14</v>
      </c>
      <c r="AS2080" s="120"/>
      <c r="AT2080" s="107" t="str">
        <f>VLOOKUP(X2080:X4337,'[8]Asset Classification'!$J$3:$S$2325,10,0)</f>
        <v>Standard</v>
      </c>
      <c r="AU2080" s="120"/>
      <c r="AV2080" s="120"/>
      <c r="AW2080" s="120"/>
      <c r="AX2080" s="120" t="s">
        <v>544</v>
      </c>
      <c r="AY2080" s="120" t="s">
        <v>545</v>
      </c>
      <c r="AZ2080" s="120"/>
      <c r="BA2080" s="120"/>
      <c r="BB2080" s="126"/>
      <c r="BC2080" s="110"/>
      <c r="BD2080" s="111"/>
      <c r="BE2080" s="111"/>
      <c r="BF2080" s="112"/>
      <c r="BG2080" s="111"/>
      <c r="BH2080" s="113"/>
      <c r="BI2080" s="111"/>
      <c r="BJ2080" s="111"/>
      <c r="BK2080" s="114"/>
      <c r="BL2080" s="122"/>
    </row>
    <row r="2081" spans="1:64" s="125" customFormat="1" ht="14.55" customHeight="1" x14ac:dyDescent="0.3">
      <c r="A2081" s="120">
        <v>2076</v>
      </c>
      <c r="B2081" s="120" t="s">
        <v>5879</v>
      </c>
      <c r="C2081" s="120" t="s">
        <v>178</v>
      </c>
      <c r="D2081" s="120" t="s">
        <v>850</v>
      </c>
      <c r="E2081" s="120" t="s">
        <v>851</v>
      </c>
      <c r="F2081" s="120" t="s">
        <v>852</v>
      </c>
      <c r="G2081" s="120" t="s">
        <v>853</v>
      </c>
      <c r="H2081" s="120" t="s">
        <v>854</v>
      </c>
      <c r="I2081" s="120">
        <v>40735</v>
      </c>
      <c r="J2081" s="120" t="s">
        <v>915</v>
      </c>
      <c r="K2081" s="120">
        <v>40735</v>
      </c>
      <c r="L2081" s="120" t="s">
        <v>916</v>
      </c>
      <c r="M2081" s="120" t="s">
        <v>917</v>
      </c>
      <c r="N2081" s="120">
        <v>63008</v>
      </c>
      <c r="O2081" s="120" t="s">
        <v>918</v>
      </c>
      <c r="P2081" s="120">
        <v>91364</v>
      </c>
      <c r="Q2081" s="120" t="s">
        <v>919</v>
      </c>
      <c r="R2081" s="120" t="s">
        <v>437</v>
      </c>
      <c r="S2081" s="120" t="s">
        <v>5100</v>
      </c>
      <c r="T2081" s="120" t="s">
        <v>298</v>
      </c>
      <c r="U2081" s="120" t="s">
        <v>181</v>
      </c>
      <c r="V2081" s="120">
        <v>0</v>
      </c>
      <c r="W2081" s="120" t="s">
        <v>5880</v>
      </c>
      <c r="X2081" s="120">
        <v>355051283</v>
      </c>
      <c r="Y2081" s="120" t="s">
        <v>5101</v>
      </c>
      <c r="Z2081" s="120" t="s">
        <v>498</v>
      </c>
      <c r="AA2081" s="123">
        <v>40000</v>
      </c>
      <c r="AB2081" s="120" t="s">
        <v>189</v>
      </c>
      <c r="AC2081" s="120">
        <v>18</v>
      </c>
      <c r="AD2081" s="120" t="s">
        <v>276</v>
      </c>
      <c r="AE2081" s="120" t="s">
        <v>519</v>
      </c>
      <c r="AF2081" s="123">
        <v>2690</v>
      </c>
      <c r="AG2081" s="123">
        <v>2690</v>
      </c>
      <c r="AH2081" s="120" t="s">
        <v>5915</v>
      </c>
      <c r="AI2081" s="123">
        <v>29762.18</v>
      </c>
      <c r="AJ2081" s="123">
        <v>7897.82</v>
      </c>
      <c r="AK2081" s="123">
        <v>37660</v>
      </c>
      <c r="AL2081" s="123">
        <v>10237.82</v>
      </c>
      <c r="AM2081" s="123">
        <v>560.17999999999995</v>
      </c>
      <c r="AN2081" s="123">
        <v>10798</v>
      </c>
      <c r="AO2081" s="123">
        <v>0</v>
      </c>
      <c r="AP2081" s="123">
        <v>0</v>
      </c>
      <c r="AQ2081" s="123">
        <v>0</v>
      </c>
      <c r="AR2081" s="120">
        <v>14</v>
      </c>
      <c r="AS2081" s="120"/>
      <c r="AT2081" s="107" t="str">
        <f>VLOOKUP(X2081:X4338,'[8]Asset Classification'!$J$3:$S$2325,10,0)</f>
        <v>Standard</v>
      </c>
      <c r="AU2081" s="120"/>
      <c r="AV2081" s="120"/>
      <c r="AW2081" s="120"/>
      <c r="AX2081" s="120" t="s">
        <v>544</v>
      </c>
      <c r="AY2081" s="120" t="s">
        <v>545</v>
      </c>
      <c r="AZ2081" s="120"/>
      <c r="BA2081" s="120"/>
      <c r="BB2081" s="126"/>
      <c r="BC2081" s="110"/>
      <c r="BD2081" s="111"/>
      <c r="BE2081" s="111"/>
      <c r="BF2081" s="112"/>
      <c r="BG2081" s="111"/>
      <c r="BH2081" s="113"/>
      <c r="BI2081" s="111"/>
      <c r="BJ2081" s="111"/>
      <c r="BK2081" s="114"/>
      <c r="BL2081" s="122"/>
    </row>
    <row r="2082" spans="1:64" s="125" customFormat="1" ht="14.55" customHeight="1" x14ac:dyDescent="0.3">
      <c r="A2082" s="120">
        <v>2077</v>
      </c>
      <c r="B2082" s="120" t="s">
        <v>5879</v>
      </c>
      <c r="C2082" s="120" t="s">
        <v>178</v>
      </c>
      <c r="D2082" s="120" t="s">
        <v>850</v>
      </c>
      <c r="E2082" s="120" t="s">
        <v>851</v>
      </c>
      <c r="F2082" s="120" t="s">
        <v>852</v>
      </c>
      <c r="G2082" s="120" t="s">
        <v>853</v>
      </c>
      <c r="H2082" s="120" t="s">
        <v>854</v>
      </c>
      <c r="I2082" s="120">
        <v>168143</v>
      </c>
      <c r="J2082" s="120" t="s">
        <v>854</v>
      </c>
      <c r="K2082" s="120">
        <v>168143</v>
      </c>
      <c r="L2082" s="120" t="s">
        <v>925</v>
      </c>
      <c r="M2082" s="120" t="s">
        <v>926</v>
      </c>
      <c r="N2082" s="120">
        <v>62864</v>
      </c>
      <c r="O2082" s="120" t="s">
        <v>2486</v>
      </c>
      <c r="P2082" s="120">
        <v>561700</v>
      </c>
      <c r="Q2082" s="120" t="s">
        <v>2487</v>
      </c>
      <c r="R2082" s="120" t="s">
        <v>437</v>
      </c>
      <c r="S2082" s="120" t="s">
        <v>5102</v>
      </c>
      <c r="T2082" s="120" t="s">
        <v>185</v>
      </c>
      <c r="U2082" s="120" t="s">
        <v>186</v>
      </c>
      <c r="V2082" s="120">
        <v>0</v>
      </c>
      <c r="W2082" s="120" t="s">
        <v>5880</v>
      </c>
      <c r="X2082" s="120">
        <v>355064839</v>
      </c>
      <c r="Y2082" s="120" t="s">
        <v>5103</v>
      </c>
      <c r="Z2082" s="120" t="s">
        <v>498</v>
      </c>
      <c r="AA2082" s="123">
        <v>35000</v>
      </c>
      <c r="AB2082" s="120" t="s">
        <v>194</v>
      </c>
      <c r="AC2082" s="120">
        <v>18</v>
      </c>
      <c r="AD2082" s="120" t="s">
        <v>276</v>
      </c>
      <c r="AE2082" s="120" t="s">
        <v>506</v>
      </c>
      <c r="AF2082" s="123">
        <v>2350</v>
      </c>
      <c r="AG2082" s="123">
        <v>2350</v>
      </c>
      <c r="AH2082" s="120" t="s">
        <v>5913</v>
      </c>
      <c r="AI2082" s="123">
        <v>25757.17</v>
      </c>
      <c r="AJ2082" s="123">
        <v>7142.83</v>
      </c>
      <c r="AK2082" s="123">
        <v>32900</v>
      </c>
      <c r="AL2082" s="123">
        <v>9242.83</v>
      </c>
      <c r="AM2082" s="123">
        <v>516.16999999999996</v>
      </c>
      <c r="AN2082" s="123">
        <v>9759</v>
      </c>
      <c r="AO2082" s="123">
        <v>0</v>
      </c>
      <c r="AP2082" s="123">
        <v>0</v>
      </c>
      <c r="AQ2082" s="123">
        <v>0</v>
      </c>
      <c r="AR2082" s="120">
        <v>14</v>
      </c>
      <c r="AS2082" s="120"/>
      <c r="AT2082" s="107" t="str">
        <f>VLOOKUP(X2082:X4339,'[8]Asset Classification'!$J$3:$S$2325,10,0)</f>
        <v>Standard</v>
      </c>
      <c r="AU2082" s="120"/>
      <c r="AV2082" s="120"/>
      <c r="AW2082" s="120"/>
      <c r="AX2082" s="120" t="s">
        <v>544</v>
      </c>
      <c r="AY2082" s="120" t="s">
        <v>545</v>
      </c>
      <c r="AZ2082" s="120"/>
      <c r="BA2082" s="120"/>
      <c r="BB2082" s="126"/>
      <c r="BC2082" s="110"/>
      <c r="BD2082" s="111"/>
      <c r="BE2082" s="111"/>
      <c r="BF2082" s="112"/>
      <c r="BG2082" s="111"/>
      <c r="BH2082" s="113"/>
      <c r="BI2082" s="111"/>
      <c r="BJ2082" s="111"/>
      <c r="BK2082" s="114"/>
      <c r="BL2082" s="122"/>
    </row>
    <row r="2083" spans="1:64" s="125" customFormat="1" ht="14.55" customHeight="1" x14ac:dyDescent="0.3">
      <c r="A2083" s="120">
        <v>2078</v>
      </c>
      <c r="B2083" s="120" t="s">
        <v>5879</v>
      </c>
      <c r="C2083" s="120" t="s">
        <v>178</v>
      </c>
      <c r="D2083" s="120" t="s">
        <v>850</v>
      </c>
      <c r="E2083" s="120" t="s">
        <v>851</v>
      </c>
      <c r="F2083" s="120" t="s">
        <v>852</v>
      </c>
      <c r="G2083" s="120" t="s">
        <v>853</v>
      </c>
      <c r="H2083" s="120" t="s">
        <v>854</v>
      </c>
      <c r="I2083" s="120">
        <v>168143</v>
      </c>
      <c r="J2083" s="120" t="s">
        <v>854</v>
      </c>
      <c r="K2083" s="120">
        <v>168143</v>
      </c>
      <c r="L2083" s="120" t="s">
        <v>1187</v>
      </c>
      <c r="M2083" s="120" t="s">
        <v>1188</v>
      </c>
      <c r="N2083" s="120">
        <v>62876</v>
      </c>
      <c r="O2083" s="120" t="s">
        <v>3114</v>
      </c>
      <c r="P2083" s="120">
        <v>91491</v>
      </c>
      <c r="Q2083" s="120" t="s">
        <v>3115</v>
      </c>
      <c r="R2083" s="120" t="s">
        <v>255</v>
      </c>
      <c r="S2083" s="120" t="s">
        <v>5106</v>
      </c>
      <c r="T2083" s="120" t="s">
        <v>298</v>
      </c>
      <c r="U2083" s="120" t="s">
        <v>181</v>
      </c>
      <c r="V2083" s="120">
        <v>0</v>
      </c>
      <c r="W2083" s="120" t="s">
        <v>5880</v>
      </c>
      <c r="X2083" s="120">
        <v>355066281</v>
      </c>
      <c r="Y2083" s="120" t="s">
        <v>5107</v>
      </c>
      <c r="Z2083" s="120" t="s">
        <v>498</v>
      </c>
      <c r="AA2083" s="123">
        <v>70000</v>
      </c>
      <c r="AB2083" s="120" t="s">
        <v>194</v>
      </c>
      <c r="AC2083" s="120">
        <v>24</v>
      </c>
      <c r="AD2083" s="120" t="s">
        <v>195</v>
      </c>
      <c r="AE2083" s="120" t="s">
        <v>493</v>
      </c>
      <c r="AF2083" s="123">
        <v>3740</v>
      </c>
      <c r="AG2083" s="123">
        <v>3740</v>
      </c>
      <c r="AH2083" s="120" t="s">
        <v>5915</v>
      </c>
      <c r="AI2083" s="123">
        <v>36444.33</v>
      </c>
      <c r="AJ2083" s="123">
        <v>15915.67</v>
      </c>
      <c r="AK2083" s="123">
        <v>52360</v>
      </c>
      <c r="AL2083" s="123">
        <v>33555.67</v>
      </c>
      <c r="AM2083" s="123">
        <v>3898.33</v>
      </c>
      <c r="AN2083" s="123">
        <v>37454</v>
      </c>
      <c r="AO2083" s="123">
        <v>0</v>
      </c>
      <c r="AP2083" s="123">
        <v>0</v>
      </c>
      <c r="AQ2083" s="123">
        <v>0</v>
      </c>
      <c r="AR2083" s="120">
        <v>14</v>
      </c>
      <c r="AS2083" s="120"/>
      <c r="AT2083" s="107" t="str">
        <f>VLOOKUP(X2083:X4340,'[8]Asset Classification'!$J$3:$S$2325,10,0)</f>
        <v>Standard</v>
      </c>
      <c r="AU2083" s="120"/>
      <c r="AV2083" s="120"/>
      <c r="AW2083" s="120"/>
      <c r="AX2083" s="120" t="s">
        <v>544</v>
      </c>
      <c r="AY2083" s="120" t="s">
        <v>545</v>
      </c>
      <c r="AZ2083" s="120"/>
      <c r="BA2083" s="120"/>
      <c r="BB2083" s="126"/>
      <c r="BC2083" s="110"/>
      <c r="BD2083" s="111"/>
      <c r="BE2083" s="111"/>
      <c r="BF2083" s="112"/>
      <c r="BG2083" s="111"/>
      <c r="BH2083" s="113"/>
      <c r="BI2083" s="111"/>
      <c r="BJ2083" s="111"/>
      <c r="BK2083" s="114"/>
      <c r="BL2083" s="122"/>
    </row>
    <row r="2084" spans="1:64" s="125" customFormat="1" ht="14.55" customHeight="1" x14ac:dyDescent="0.3">
      <c r="A2084" s="120">
        <v>2079</v>
      </c>
      <c r="B2084" s="120" t="s">
        <v>5879</v>
      </c>
      <c r="C2084" s="120" t="s">
        <v>178</v>
      </c>
      <c r="D2084" s="120" t="s">
        <v>850</v>
      </c>
      <c r="E2084" s="120" t="s">
        <v>851</v>
      </c>
      <c r="F2084" s="120" t="s">
        <v>852</v>
      </c>
      <c r="G2084" s="120" t="s">
        <v>853</v>
      </c>
      <c r="H2084" s="120" t="s">
        <v>854</v>
      </c>
      <c r="I2084" s="120">
        <v>170478</v>
      </c>
      <c r="J2084" s="120" t="s">
        <v>854</v>
      </c>
      <c r="K2084" s="120">
        <v>170478</v>
      </c>
      <c r="L2084" s="120" t="s">
        <v>906</v>
      </c>
      <c r="M2084" s="120" t="s">
        <v>907</v>
      </c>
      <c r="N2084" s="120">
        <v>63015</v>
      </c>
      <c r="O2084" s="120" t="s">
        <v>2771</v>
      </c>
      <c r="P2084" s="120">
        <v>590315</v>
      </c>
      <c r="Q2084" s="120" t="s">
        <v>2779</v>
      </c>
      <c r="R2084" s="120" t="s">
        <v>437</v>
      </c>
      <c r="S2084" s="120" t="s">
        <v>2800</v>
      </c>
      <c r="T2084" s="120" t="s">
        <v>185</v>
      </c>
      <c r="U2084" s="120" t="s">
        <v>181</v>
      </c>
      <c r="V2084" s="120">
        <v>0</v>
      </c>
      <c r="W2084" s="120" t="s">
        <v>5880</v>
      </c>
      <c r="X2084" s="120">
        <v>355066904</v>
      </c>
      <c r="Y2084" s="120" t="s">
        <v>2801</v>
      </c>
      <c r="Z2084" s="120" t="s">
        <v>498</v>
      </c>
      <c r="AA2084" s="123">
        <v>35000</v>
      </c>
      <c r="AB2084" s="120" t="s">
        <v>182</v>
      </c>
      <c r="AC2084" s="120">
        <v>18</v>
      </c>
      <c r="AD2084" s="120" t="s">
        <v>276</v>
      </c>
      <c r="AE2084" s="120" t="s">
        <v>506</v>
      </c>
      <c r="AF2084" s="123">
        <v>2350</v>
      </c>
      <c r="AG2084" s="123">
        <v>2350</v>
      </c>
      <c r="AH2084" s="120" t="s">
        <v>5895</v>
      </c>
      <c r="AI2084" s="123">
        <v>25757.17</v>
      </c>
      <c r="AJ2084" s="123">
        <v>7142.83</v>
      </c>
      <c r="AK2084" s="123">
        <v>32900</v>
      </c>
      <c r="AL2084" s="123">
        <v>9242.83</v>
      </c>
      <c r="AM2084" s="123">
        <v>516.16999999999996</v>
      </c>
      <c r="AN2084" s="123">
        <v>9759</v>
      </c>
      <c r="AO2084" s="123">
        <v>0</v>
      </c>
      <c r="AP2084" s="123">
        <v>0</v>
      </c>
      <c r="AQ2084" s="123">
        <v>0</v>
      </c>
      <c r="AR2084" s="120">
        <v>14</v>
      </c>
      <c r="AS2084" s="120"/>
      <c r="AT2084" s="107" t="str">
        <f>VLOOKUP(X2084:X4341,'[8]Asset Classification'!$J$3:$S$2325,10,0)</f>
        <v>Standard</v>
      </c>
      <c r="AU2084" s="120"/>
      <c r="AV2084" s="120"/>
      <c r="AW2084" s="120"/>
      <c r="AX2084" s="120" t="s">
        <v>544</v>
      </c>
      <c r="AY2084" s="120" t="s">
        <v>545</v>
      </c>
      <c r="AZ2084" s="120"/>
      <c r="BA2084" s="120"/>
      <c r="BB2084" s="126"/>
      <c r="BC2084" s="110"/>
      <c r="BD2084" s="111"/>
      <c r="BE2084" s="111"/>
      <c r="BF2084" s="112"/>
      <c r="BG2084" s="111"/>
      <c r="BH2084" s="113"/>
      <c r="BI2084" s="111"/>
      <c r="BJ2084" s="111"/>
      <c r="BK2084" s="114"/>
      <c r="BL2084" s="122"/>
    </row>
    <row r="2085" spans="1:64" s="125" customFormat="1" ht="14.55" customHeight="1" x14ac:dyDescent="0.3">
      <c r="A2085" s="120">
        <v>2080</v>
      </c>
      <c r="B2085" s="120" t="s">
        <v>5879</v>
      </c>
      <c r="C2085" s="120" t="s">
        <v>178</v>
      </c>
      <c r="D2085" s="120" t="s">
        <v>850</v>
      </c>
      <c r="E2085" s="120" t="s">
        <v>851</v>
      </c>
      <c r="F2085" s="120" t="s">
        <v>852</v>
      </c>
      <c r="G2085" s="120" t="s">
        <v>853</v>
      </c>
      <c r="H2085" s="120" t="s">
        <v>854</v>
      </c>
      <c r="I2085" s="120">
        <v>40748</v>
      </c>
      <c r="J2085" s="120" t="s">
        <v>2543</v>
      </c>
      <c r="K2085" s="120">
        <v>40748</v>
      </c>
      <c r="L2085" s="120" t="s">
        <v>1545</v>
      </c>
      <c r="M2085" s="120" t="s">
        <v>1546</v>
      </c>
      <c r="N2085" s="120">
        <v>385125</v>
      </c>
      <c r="O2085" s="120" t="s">
        <v>3088</v>
      </c>
      <c r="P2085" s="120">
        <v>602633</v>
      </c>
      <c r="Q2085" s="120" t="s">
        <v>3089</v>
      </c>
      <c r="R2085" s="120" t="s">
        <v>437</v>
      </c>
      <c r="S2085" s="120" t="s">
        <v>3198</v>
      </c>
      <c r="T2085" s="120" t="s">
        <v>185</v>
      </c>
      <c r="U2085" s="120" t="s">
        <v>186</v>
      </c>
      <c r="V2085" s="120">
        <v>0</v>
      </c>
      <c r="W2085" s="120" t="s">
        <v>5880</v>
      </c>
      <c r="X2085" s="120">
        <v>355077413</v>
      </c>
      <c r="Y2085" s="120" t="s">
        <v>3199</v>
      </c>
      <c r="Z2085" s="120" t="s">
        <v>498</v>
      </c>
      <c r="AA2085" s="123">
        <v>30000</v>
      </c>
      <c r="AB2085" s="120" t="s">
        <v>691</v>
      </c>
      <c r="AC2085" s="120">
        <v>18</v>
      </c>
      <c r="AD2085" s="120" t="s">
        <v>276</v>
      </c>
      <c r="AE2085" s="120" t="s">
        <v>519</v>
      </c>
      <c r="AF2085" s="123">
        <v>2020</v>
      </c>
      <c r="AG2085" s="123">
        <v>2020</v>
      </c>
      <c r="AH2085" s="120" t="s">
        <v>5913</v>
      </c>
      <c r="AI2085" s="123">
        <v>22316.14</v>
      </c>
      <c r="AJ2085" s="123">
        <v>5963.86</v>
      </c>
      <c r="AK2085" s="123">
        <v>28280</v>
      </c>
      <c r="AL2085" s="123">
        <v>7683.86</v>
      </c>
      <c r="AM2085" s="123">
        <v>405.14</v>
      </c>
      <c r="AN2085" s="123">
        <v>8089</v>
      </c>
      <c r="AO2085" s="123">
        <v>0</v>
      </c>
      <c r="AP2085" s="123">
        <v>0</v>
      </c>
      <c r="AQ2085" s="123">
        <v>0</v>
      </c>
      <c r="AR2085" s="120">
        <v>14</v>
      </c>
      <c r="AS2085" s="120"/>
      <c r="AT2085" s="107" t="str">
        <f>VLOOKUP(X2085:X4342,'[8]Asset Classification'!$J$3:$S$2325,10,0)</f>
        <v>Standard</v>
      </c>
      <c r="AU2085" s="120"/>
      <c r="AV2085" s="120"/>
      <c r="AW2085" s="120"/>
      <c r="AX2085" s="120" t="s">
        <v>544</v>
      </c>
      <c r="AY2085" s="120" t="s">
        <v>545</v>
      </c>
      <c r="AZ2085" s="120"/>
      <c r="BA2085" s="120"/>
      <c r="BB2085" s="126"/>
      <c r="BC2085" s="110"/>
      <c r="BD2085" s="111"/>
      <c r="BE2085" s="111"/>
      <c r="BF2085" s="112"/>
      <c r="BG2085" s="111"/>
      <c r="BH2085" s="113"/>
      <c r="BI2085" s="111"/>
      <c r="BJ2085" s="111"/>
      <c r="BK2085" s="114"/>
      <c r="BL2085" s="122"/>
    </row>
    <row r="2086" spans="1:64" s="125" customFormat="1" ht="14.55" customHeight="1" x14ac:dyDescent="0.3">
      <c r="A2086" s="120">
        <v>2081</v>
      </c>
      <c r="B2086" s="120" t="s">
        <v>5879</v>
      </c>
      <c r="C2086" s="120" t="s">
        <v>178</v>
      </c>
      <c r="D2086" s="120" t="s">
        <v>850</v>
      </c>
      <c r="E2086" s="120" t="s">
        <v>851</v>
      </c>
      <c r="F2086" s="120" t="s">
        <v>852</v>
      </c>
      <c r="G2086" s="120" t="s">
        <v>853</v>
      </c>
      <c r="H2086" s="120" t="s">
        <v>854</v>
      </c>
      <c r="I2086" s="120">
        <v>168143</v>
      </c>
      <c r="J2086" s="120" t="s">
        <v>854</v>
      </c>
      <c r="K2086" s="120">
        <v>168143</v>
      </c>
      <c r="L2086" s="120" t="s">
        <v>925</v>
      </c>
      <c r="M2086" s="120" t="s">
        <v>926</v>
      </c>
      <c r="N2086" s="120">
        <v>408273</v>
      </c>
      <c r="O2086" s="120" t="s">
        <v>3282</v>
      </c>
      <c r="P2086" s="120">
        <v>91503</v>
      </c>
      <c r="Q2086" s="120" t="s">
        <v>3283</v>
      </c>
      <c r="R2086" s="120" t="s">
        <v>255</v>
      </c>
      <c r="S2086" s="120" t="s">
        <v>5116</v>
      </c>
      <c r="T2086" s="120" t="s">
        <v>185</v>
      </c>
      <c r="U2086" s="120" t="s">
        <v>186</v>
      </c>
      <c r="V2086" s="120">
        <v>0</v>
      </c>
      <c r="W2086" s="120" t="s">
        <v>5880</v>
      </c>
      <c r="X2086" s="120">
        <v>355089935</v>
      </c>
      <c r="Y2086" s="120" t="s">
        <v>5117</v>
      </c>
      <c r="Z2086" s="120" t="s">
        <v>498</v>
      </c>
      <c r="AA2086" s="123">
        <v>72000</v>
      </c>
      <c r="AB2086" s="120" t="s">
        <v>194</v>
      </c>
      <c r="AC2086" s="120">
        <v>24</v>
      </c>
      <c r="AD2086" s="120" t="s">
        <v>195</v>
      </c>
      <c r="AE2086" s="120" t="s">
        <v>493</v>
      </c>
      <c r="AF2086" s="123">
        <v>3840</v>
      </c>
      <c r="AG2086" s="123">
        <v>3840</v>
      </c>
      <c r="AH2086" s="120" t="s">
        <v>5913</v>
      </c>
      <c r="AI2086" s="123">
        <v>37375.24</v>
      </c>
      <c r="AJ2086" s="123">
        <v>16384.759999999998</v>
      </c>
      <c r="AK2086" s="123">
        <v>53760</v>
      </c>
      <c r="AL2086" s="123">
        <v>34624.76</v>
      </c>
      <c r="AM2086" s="123">
        <v>4041.24</v>
      </c>
      <c r="AN2086" s="123">
        <v>38666</v>
      </c>
      <c r="AO2086" s="123">
        <v>0</v>
      </c>
      <c r="AP2086" s="123">
        <v>0</v>
      </c>
      <c r="AQ2086" s="123">
        <v>0</v>
      </c>
      <c r="AR2086" s="120">
        <v>14</v>
      </c>
      <c r="AS2086" s="120"/>
      <c r="AT2086" s="107" t="str">
        <f>VLOOKUP(X2086:X4343,'[8]Asset Classification'!$J$3:$S$2325,10,0)</f>
        <v>Standard</v>
      </c>
      <c r="AU2086" s="120"/>
      <c r="AV2086" s="120"/>
      <c r="AW2086" s="120"/>
      <c r="AX2086" s="120" t="s">
        <v>544</v>
      </c>
      <c r="AY2086" s="120" t="s">
        <v>545</v>
      </c>
      <c r="AZ2086" s="120"/>
      <c r="BA2086" s="120"/>
      <c r="BB2086" s="126"/>
      <c r="BC2086" s="110"/>
      <c r="BD2086" s="111"/>
      <c r="BE2086" s="111"/>
      <c r="BF2086" s="112"/>
      <c r="BG2086" s="111"/>
      <c r="BH2086" s="113"/>
      <c r="BI2086" s="111"/>
      <c r="BJ2086" s="111"/>
      <c r="BK2086" s="114"/>
      <c r="BL2086" s="122"/>
    </row>
    <row r="2087" spans="1:64" s="125" customFormat="1" ht="14.55" customHeight="1" x14ac:dyDescent="0.3">
      <c r="A2087" s="120">
        <v>2082</v>
      </c>
      <c r="B2087" s="120" t="s">
        <v>5879</v>
      </c>
      <c r="C2087" s="120" t="s">
        <v>178</v>
      </c>
      <c r="D2087" s="120" t="s">
        <v>850</v>
      </c>
      <c r="E2087" s="120" t="s">
        <v>851</v>
      </c>
      <c r="F2087" s="120" t="s">
        <v>852</v>
      </c>
      <c r="G2087" s="120" t="s">
        <v>853</v>
      </c>
      <c r="H2087" s="120" t="s">
        <v>854</v>
      </c>
      <c r="I2087" s="120">
        <v>40699</v>
      </c>
      <c r="J2087" s="120" t="s">
        <v>2253</v>
      </c>
      <c r="K2087" s="120">
        <v>40699</v>
      </c>
      <c r="L2087" s="120" t="s">
        <v>1019</v>
      </c>
      <c r="M2087" s="120" t="s">
        <v>1020</v>
      </c>
      <c r="N2087" s="120">
        <v>382197</v>
      </c>
      <c r="O2087" s="120" t="s">
        <v>2120</v>
      </c>
      <c r="P2087" s="120">
        <v>647446</v>
      </c>
      <c r="Q2087" s="120" t="s">
        <v>2569</v>
      </c>
      <c r="R2087" s="120" t="s">
        <v>437</v>
      </c>
      <c r="S2087" s="120" t="s">
        <v>3377</v>
      </c>
      <c r="T2087" s="120" t="s">
        <v>185</v>
      </c>
      <c r="U2087" s="120" t="s">
        <v>186</v>
      </c>
      <c r="V2087" s="120">
        <v>0</v>
      </c>
      <c r="W2087" s="120" t="s">
        <v>5880</v>
      </c>
      <c r="X2087" s="120">
        <v>355094848</v>
      </c>
      <c r="Y2087" s="120" t="s">
        <v>3378</v>
      </c>
      <c r="Z2087" s="120" t="s">
        <v>1660</v>
      </c>
      <c r="AA2087" s="123">
        <v>40000</v>
      </c>
      <c r="AB2087" s="120" t="s">
        <v>548</v>
      </c>
      <c r="AC2087" s="120">
        <v>18</v>
      </c>
      <c r="AD2087" s="120" t="s">
        <v>276</v>
      </c>
      <c r="AE2087" s="120" t="s">
        <v>513</v>
      </c>
      <c r="AF2087" s="123">
        <v>2690</v>
      </c>
      <c r="AG2087" s="123">
        <v>2690</v>
      </c>
      <c r="AH2087" s="120" t="s">
        <v>5909</v>
      </c>
      <c r="AI2087" s="123">
        <v>29842</v>
      </c>
      <c r="AJ2087" s="123">
        <v>7818</v>
      </c>
      <c r="AK2087" s="123">
        <v>37660</v>
      </c>
      <c r="AL2087" s="123">
        <v>10158</v>
      </c>
      <c r="AM2087" s="123">
        <v>539</v>
      </c>
      <c r="AN2087" s="123">
        <v>10697</v>
      </c>
      <c r="AO2087" s="123">
        <v>0</v>
      </c>
      <c r="AP2087" s="123">
        <v>0</v>
      </c>
      <c r="AQ2087" s="123">
        <v>0</v>
      </c>
      <c r="AR2087" s="120">
        <v>14</v>
      </c>
      <c r="AS2087" s="120"/>
      <c r="AT2087" s="107" t="str">
        <f>VLOOKUP(X2087:X4344,'[8]Asset Classification'!$J$3:$S$2325,10,0)</f>
        <v>Standard</v>
      </c>
      <c r="AU2087" s="120"/>
      <c r="AV2087" s="120"/>
      <c r="AW2087" s="120"/>
      <c r="AX2087" s="120" t="s">
        <v>544</v>
      </c>
      <c r="AY2087" s="120" t="s">
        <v>545</v>
      </c>
      <c r="AZ2087" s="120"/>
      <c r="BA2087" s="120"/>
      <c r="BB2087" s="126"/>
      <c r="BC2087" s="110"/>
      <c r="BD2087" s="111"/>
      <c r="BE2087" s="111"/>
      <c r="BF2087" s="112"/>
      <c r="BG2087" s="111"/>
      <c r="BH2087" s="113"/>
      <c r="BI2087" s="111"/>
      <c r="BJ2087" s="111"/>
      <c r="BK2087" s="114"/>
      <c r="BL2087" s="122"/>
    </row>
    <row r="2088" spans="1:64" s="125" customFormat="1" ht="14.55" customHeight="1" x14ac:dyDescent="0.3">
      <c r="A2088" s="120">
        <v>2083</v>
      </c>
      <c r="B2088" s="120" t="s">
        <v>5879</v>
      </c>
      <c r="C2088" s="120" t="s">
        <v>178</v>
      </c>
      <c r="D2088" s="120" t="s">
        <v>850</v>
      </c>
      <c r="E2088" s="120" t="s">
        <v>851</v>
      </c>
      <c r="F2088" s="120" t="s">
        <v>852</v>
      </c>
      <c r="G2088" s="120" t="s">
        <v>853</v>
      </c>
      <c r="H2088" s="120" t="s">
        <v>854</v>
      </c>
      <c r="I2088" s="120">
        <v>176391</v>
      </c>
      <c r="J2088" s="120" t="s">
        <v>889</v>
      </c>
      <c r="K2088" s="120">
        <v>176391</v>
      </c>
      <c r="L2088" s="120" t="s">
        <v>890</v>
      </c>
      <c r="M2088" s="120" t="s">
        <v>891</v>
      </c>
      <c r="N2088" s="120">
        <v>387281</v>
      </c>
      <c r="O2088" s="120" t="s">
        <v>1986</v>
      </c>
      <c r="P2088" s="120">
        <v>500704</v>
      </c>
      <c r="Q2088" s="120" t="s">
        <v>1987</v>
      </c>
      <c r="R2088" s="120" t="s">
        <v>255</v>
      </c>
      <c r="S2088" s="120" t="s">
        <v>5120</v>
      </c>
      <c r="T2088" s="120" t="s">
        <v>185</v>
      </c>
      <c r="U2088" s="120" t="s">
        <v>186</v>
      </c>
      <c r="V2088" s="120">
        <v>0</v>
      </c>
      <c r="W2088" s="120" t="s">
        <v>5880</v>
      </c>
      <c r="X2088" s="120">
        <v>355105805</v>
      </c>
      <c r="Y2088" s="120" t="s">
        <v>5121</v>
      </c>
      <c r="Z2088" s="120" t="s">
        <v>498</v>
      </c>
      <c r="AA2088" s="123">
        <v>52000</v>
      </c>
      <c r="AB2088" s="120" t="s">
        <v>189</v>
      </c>
      <c r="AC2088" s="120">
        <v>24</v>
      </c>
      <c r="AD2088" s="120" t="s">
        <v>190</v>
      </c>
      <c r="AE2088" s="120" t="s">
        <v>517</v>
      </c>
      <c r="AF2088" s="123">
        <v>2780</v>
      </c>
      <c r="AG2088" s="123">
        <v>2780</v>
      </c>
      <c r="AH2088" s="120" t="s">
        <v>5914</v>
      </c>
      <c r="AI2088" s="123">
        <v>26873.19</v>
      </c>
      <c r="AJ2088" s="123">
        <v>12046.81</v>
      </c>
      <c r="AK2088" s="123">
        <v>38920</v>
      </c>
      <c r="AL2088" s="123">
        <v>25126.81</v>
      </c>
      <c r="AM2088" s="123">
        <v>3069.19</v>
      </c>
      <c r="AN2088" s="123">
        <v>28196</v>
      </c>
      <c r="AO2088" s="123">
        <v>0</v>
      </c>
      <c r="AP2088" s="123">
        <v>0</v>
      </c>
      <c r="AQ2088" s="123">
        <v>0</v>
      </c>
      <c r="AR2088" s="120">
        <v>14</v>
      </c>
      <c r="AS2088" s="120"/>
      <c r="AT2088" s="107" t="str">
        <f>VLOOKUP(X2088:X4345,'[8]Asset Classification'!$J$3:$S$2325,10,0)</f>
        <v>Standard</v>
      </c>
      <c r="AU2088" s="120"/>
      <c r="AV2088" s="120"/>
      <c r="AW2088" s="120"/>
      <c r="AX2088" s="120" t="s">
        <v>544</v>
      </c>
      <c r="AY2088" s="120" t="s">
        <v>545</v>
      </c>
      <c r="AZ2088" s="120"/>
      <c r="BA2088" s="120"/>
      <c r="BB2088" s="126"/>
      <c r="BC2088" s="110"/>
      <c r="BD2088" s="111"/>
      <c r="BE2088" s="111"/>
      <c r="BF2088" s="112"/>
      <c r="BG2088" s="111"/>
      <c r="BH2088" s="113"/>
      <c r="BI2088" s="111"/>
      <c r="BJ2088" s="111"/>
      <c r="BK2088" s="114"/>
      <c r="BL2088" s="122"/>
    </row>
    <row r="2089" spans="1:64" s="125" customFormat="1" ht="14.55" customHeight="1" x14ac:dyDescent="0.3">
      <c r="A2089" s="120">
        <v>2084</v>
      </c>
      <c r="B2089" s="120" t="s">
        <v>5879</v>
      </c>
      <c r="C2089" s="120" t="s">
        <v>178</v>
      </c>
      <c r="D2089" s="120" t="s">
        <v>850</v>
      </c>
      <c r="E2089" s="120" t="s">
        <v>851</v>
      </c>
      <c r="F2089" s="120" t="s">
        <v>852</v>
      </c>
      <c r="G2089" s="120" t="s">
        <v>853</v>
      </c>
      <c r="H2089" s="120" t="s">
        <v>854</v>
      </c>
      <c r="I2089" s="120">
        <v>40733</v>
      </c>
      <c r="J2089" s="120" t="s">
        <v>1887</v>
      </c>
      <c r="K2089" s="120">
        <v>40733</v>
      </c>
      <c r="L2089" s="120" t="s">
        <v>883</v>
      </c>
      <c r="M2089" s="120" t="s">
        <v>884</v>
      </c>
      <c r="N2089" s="120">
        <v>313067</v>
      </c>
      <c r="O2089" s="120" t="s">
        <v>3678</v>
      </c>
      <c r="P2089" s="120">
        <v>91500</v>
      </c>
      <c r="Q2089" s="120" t="s">
        <v>3679</v>
      </c>
      <c r="R2089" s="120" t="s">
        <v>255</v>
      </c>
      <c r="S2089" s="120" t="s">
        <v>5125</v>
      </c>
      <c r="T2089" s="120" t="s">
        <v>298</v>
      </c>
      <c r="U2089" s="120" t="s">
        <v>181</v>
      </c>
      <c r="V2089" s="120">
        <v>0</v>
      </c>
      <c r="W2089" s="120" t="s">
        <v>5880</v>
      </c>
      <c r="X2089" s="120">
        <v>355107685</v>
      </c>
      <c r="Y2089" s="120" t="s">
        <v>5126</v>
      </c>
      <c r="Z2089" s="120" t="s">
        <v>410</v>
      </c>
      <c r="AA2089" s="123">
        <v>65000</v>
      </c>
      <c r="AB2089" s="120" t="s">
        <v>194</v>
      </c>
      <c r="AC2089" s="120">
        <v>24</v>
      </c>
      <c r="AD2089" s="120" t="s">
        <v>195</v>
      </c>
      <c r="AE2089" s="120" t="s">
        <v>493</v>
      </c>
      <c r="AF2089" s="123">
        <v>3470</v>
      </c>
      <c r="AG2089" s="123">
        <v>3470</v>
      </c>
      <c r="AH2089" s="120" t="s">
        <v>5915</v>
      </c>
      <c r="AI2089" s="123">
        <v>34028.559999999998</v>
      </c>
      <c r="AJ2089" s="123">
        <v>14551.44</v>
      </c>
      <c r="AK2089" s="123">
        <v>48580</v>
      </c>
      <c r="AL2089" s="123">
        <v>30971.439999999999</v>
      </c>
      <c r="AM2089" s="123">
        <v>3580.56</v>
      </c>
      <c r="AN2089" s="123">
        <v>34552</v>
      </c>
      <c r="AO2089" s="123">
        <v>0</v>
      </c>
      <c r="AP2089" s="123">
        <v>0</v>
      </c>
      <c r="AQ2089" s="123">
        <v>0</v>
      </c>
      <c r="AR2089" s="120">
        <v>14</v>
      </c>
      <c r="AS2089" s="120"/>
      <c r="AT2089" s="107" t="str">
        <f>VLOOKUP(X2089:X4346,'[8]Asset Classification'!$J$3:$S$2325,10,0)</f>
        <v>Standard</v>
      </c>
      <c r="AU2089" s="120"/>
      <c r="AV2089" s="120"/>
      <c r="AW2089" s="120"/>
      <c r="AX2089" s="120" t="s">
        <v>544</v>
      </c>
      <c r="AY2089" s="120" t="s">
        <v>545</v>
      </c>
      <c r="AZ2089" s="120"/>
      <c r="BA2089" s="120"/>
      <c r="BB2089" s="126"/>
      <c r="BC2089" s="110"/>
      <c r="BD2089" s="111"/>
      <c r="BE2089" s="111"/>
      <c r="BF2089" s="112"/>
      <c r="BG2089" s="111"/>
      <c r="BH2089" s="113"/>
      <c r="BI2089" s="111"/>
      <c r="BJ2089" s="111"/>
      <c r="BK2089" s="114"/>
      <c r="BL2089" s="122"/>
    </row>
    <row r="2090" spans="1:64" s="125" customFormat="1" ht="14.55" customHeight="1" x14ac:dyDescent="0.3">
      <c r="A2090" s="120">
        <v>2085</v>
      </c>
      <c r="B2090" s="120" t="s">
        <v>5879</v>
      </c>
      <c r="C2090" s="120" t="s">
        <v>178</v>
      </c>
      <c r="D2090" s="120" t="s">
        <v>850</v>
      </c>
      <c r="E2090" s="120" t="s">
        <v>851</v>
      </c>
      <c r="F2090" s="120" t="s">
        <v>852</v>
      </c>
      <c r="G2090" s="120" t="s">
        <v>853</v>
      </c>
      <c r="H2090" s="120" t="s">
        <v>854</v>
      </c>
      <c r="I2090" s="120">
        <v>40747</v>
      </c>
      <c r="J2090" s="120" t="s">
        <v>1799</v>
      </c>
      <c r="K2090" s="120">
        <v>40747</v>
      </c>
      <c r="L2090" s="120" t="s">
        <v>916</v>
      </c>
      <c r="M2090" s="120" t="s">
        <v>917</v>
      </c>
      <c r="N2090" s="120">
        <v>303323</v>
      </c>
      <c r="O2090" s="120" t="s">
        <v>2908</v>
      </c>
      <c r="P2090" s="120">
        <v>414348</v>
      </c>
      <c r="Q2090" s="120" t="s">
        <v>4052</v>
      </c>
      <c r="R2090" s="120" t="s">
        <v>255</v>
      </c>
      <c r="S2090" s="120" t="s">
        <v>5139</v>
      </c>
      <c r="T2090" s="120" t="s">
        <v>185</v>
      </c>
      <c r="U2090" s="120" t="s">
        <v>186</v>
      </c>
      <c r="V2090" s="120">
        <v>0</v>
      </c>
      <c r="W2090" s="120" t="s">
        <v>5880</v>
      </c>
      <c r="X2090" s="120">
        <v>355147776</v>
      </c>
      <c r="Y2090" s="120" t="s">
        <v>5140</v>
      </c>
      <c r="Z2090" s="120" t="s">
        <v>295</v>
      </c>
      <c r="AA2090" s="123">
        <v>52000</v>
      </c>
      <c r="AB2090" s="120" t="s">
        <v>548</v>
      </c>
      <c r="AC2090" s="120">
        <v>24</v>
      </c>
      <c r="AD2090" s="120" t="s">
        <v>190</v>
      </c>
      <c r="AE2090" s="120" t="s">
        <v>334</v>
      </c>
      <c r="AF2090" s="123">
        <v>2780</v>
      </c>
      <c r="AG2090" s="123">
        <v>2780</v>
      </c>
      <c r="AH2090" s="120" t="s">
        <v>5912</v>
      </c>
      <c r="AI2090" s="123">
        <v>24649.47</v>
      </c>
      <c r="AJ2090" s="123">
        <v>11490.53</v>
      </c>
      <c r="AK2090" s="123">
        <v>36140</v>
      </c>
      <c r="AL2090" s="123">
        <v>27350.53</v>
      </c>
      <c r="AM2090" s="123">
        <v>3645.47</v>
      </c>
      <c r="AN2090" s="123">
        <v>30996</v>
      </c>
      <c r="AO2090" s="123">
        <v>0</v>
      </c>
      <c r="AP2090" s="123">
        <v>0</v>
      </c>
      <c r="AQ2090" s="123">
        <v>0</v>
      </c>
      <c r="AR2090" s="120">
        <v>13</v>
      </c>
      <c r="AS2090" s="120"/>
      <c r="AT2090" s="107" t="str">
        <f>VLOOKUP(X2090:X4347,'[8]Asset Classification'!$J$3:$S$2325,10,0)</f>
        <v>Standard</v>
      </c>
      <c r="AU2090" s="120"/>
      <c r="AV2090" s="120"/>
      <c r="AW2090" s="120"/>
      <c r="AX2090" s="120" t="s">
        <v>544</v>
      </c>
      <c r="AY2090" s="120" t="s">
        <v>545</v>
      </c>
      <c r="AZ2090" s="120"/>
      <c r="BA2090" s="120"/>
      <c r="BB2090" s="126"/>
      <c r="BC2090" s="110"/>
      <c r="BD2090" s="111"/>
      <c r="BE2090" s="111"/>
      <c r="BF2090" s="112"/>
      <c r="BG2090" s="111"/>
      <c r="BH2090" s="113"/>
      <c r="BI2090" s="111"/>
      <c r="BJ2090" s="111"/>
      <c r="BK2090" s="114"/>
      <c r="BL2090" s="122"/>
    </row>
    <row r="2091" spans="1:64" s="125" customFormat="1" ht="14.55" customHeight="1" x14ac:dyDescent="0.3">
      <c r="A2091" s="120">
        <v>2086</v>
      </c>
      <c r="B2091" s="120" t="s">
        <v>5879</v>
      </c>
      <c r="C2091" s="120" t="s">
        <v>178</v>
      </c>
      <c r="D2091" s="120" t="s">
        <v>850</v>
      </c>
      <c r="E2091" s="120" t="s">
        <v>851</v>
      </c>
      <c r="F2091" s="120" t="s">
        <v>852</v>
      </c>
      <c r="G2091" s="120" t="s">
        <v>853</v>
      </c>
      <c r="H2091" s="120" t="s">
        <v>854</v>
      </c>
      <c r="I2091" s="120">
        <v>176391</v>
      </c>
      <c r="J2091" s="120" t="s">
        <v>889</v>
      </c>
      <c r="K2091" s="120">
        <v>176391</v>
      </c>
      <c r="L2091" s="120" t="s">
        <v>1545</v>
      </c>
      <c r="M2091" s="120" t="s">
        <v>1546</v>
      </c>
      <c r="N2091" s="120">
        <v>377293</v>
      </c>
      <c r="O2091" s="120" t="s">
        <v>3215</v>
      </c>
      <c r="P2091" s="120">
        <v>626867</v>
      </c>
      <c r="Q2091" s="120" t="s">
        <v>3216</v>
      </c>
      <c r="R2091" s="120" t="s">
        <v>437</v>
      </c>
      <c r="S2091" s="120" t="s">
        <v>3219</v>
      </c>
      <c r="T2091" s="120" t="s">
        <v>185</v>
      </c>
      <c r="U2091" s="120" t="s">
        <v>186</v>
      </c>
      <c r="V2091" s="120">
        <v>0</v>
      </c>
      <c r="W2091" s="120" t="s">
        <v>5880</v>
      </c>
      <c r="X2091" s="120">
        <v>355164634</v>
      </c>
      <c r="Y2091" s="120" t="s">
        <v>3220</v>
      </c>
      <c r="Z2091" s="120" t="s">
        <v>410</v>
      </c>
      <c r="AA2091" s="123">
        <v>30000</v>
      </c>
      <c r="AB2091" s="120" t="s">
        <v>197</v>
      </c>
      <c r="AC2091" s="120">
        <v>18</v>
      </c>
      <c r="AD2091" s="120" t="s">
        <v>276</v>
      </c>
      <c r="AE2091" s="120" t="s">
        <v>578</v>
      </c>
      <c r="AF2091" s="123">
        <v>2020</v>
      </c>
      <c r="AG2091" s="123">
        <v>2020</v>
      </c>
      <c r="AH2091" s="120" t="s">
        <v>5911</v>
      </c>
      <c r="AI2091" s="123">
        <v>22316.14</v>
      </c>
      <c r="AJ2091" s="123">
        <v>5963.86</v>
      </c>
      <c r="AK2091" s="123">
        <v>28280</v>
      </c>
      <c r="AL2091" s="123">
        <v>7683.86</v>
      </c>
      <c r="AM2091" s="123">
        <v>405.14</v>
      </c>
      <c r="AN2091" s="123">
        <v>8089</v>
      </c>
      <c r="AO2091" s="123">
        <v>0</v>
      </c>
      <c r="AP2091" s="123">
        <v>0</v>
      </c>
      <c r="AQ2091" s="123">
        <v>0</v>
      </c>
      <c r="AR2091" s="120">
        <v>14</v>
      </c>
      <c r="AS2091" s="120"/>
      <c r="AT2091" s="107" t="str">
        <f>VLOOKUP(X2091:X4348,'[8]Asset Classification'!$J$3:$S$2325,10,0)</f>
        <v>Standard</v>
      </c>
      <c r="AU2091" s="120"/>
      <c r="AV2091" s="120"/>
      <c r="AW2091" s="120"/>
      <c r="AX2091" s="120" t="s">
        <v>544</v>
      </c>
      <c r="AY2091" s="120" t="s">
        <v>545</v>
      </c>
      <c r="AZ2091" s="120"/>
      <c r="BA2091" s="120"/>
      <c r="BB2091" s="126"/>
      <c r="BC2091" s="110"/>
      <c r="BD2091" s="111"/>
      <c r="BE2091" s="111"/>
      <c r="BF2091" s="112"/>
      <c r="BG2091" s="111"/>
      <c r="BH2091" s="113"/>
      <c r="BI2091" s="111"/>
      <c r="BJ2091" s="111"/>
      <c r="BK2091" s="114"/>
      <c r="BL2091" s="122"/>
    </row>
    <row r="2092" spans="1:64" s="125" customFormat="1" ht="14.55" customHeight="1" x14ac:dyDescent="0.3">
      <c r="A2092" s="120">
        <v>2087</v>
      </c>
      <c r="B2092" s="120" t="s">
        <v>5879</v>
      </c>
      <c r="C2092" s="120" t="s">
        <v>178</v>
      </c>
      <c r="D2092" s="120" t="s">
        <v>850</v>
      </c>
      <c r="E2092" s="120" t="s">
        <v>851</v>
      </c>
      <c r="F2092" s="120" t="s">
        <v>852</v>
      </c>
      <c r="G2092" s="120" t="s">
        <v>853</v>
      </c>
      <c r="H2092" s="120" t="s">
        <v>854</v>
      </c>
      <c r="I2092" s="120">
        <v>40731</v>
      </c>
      <c r="J2092" s="120" t="s">
        <v>1639</v>
      </c>
      <c r="K2092" s="120">
        <v>40731</v>
      </c>
      <c r="L2092" s="120" t="s">
        <v>925</v>
      </c>
      <c r="M2092" s="120" t="s">
        <v>926</v>
      </c>
      <c r="N2092" s="120">
        <v>360635</v>
      </c>
      <c r="O2092" s="120" t="s">
        <v>2836</v>
      </c>
      <c r="P2092" s="120">
        <v>91548</v>
      </c>
      <c r="Q2092" s="120" t="s">
        <v>2837</v>
      </c>
      <c r="R2092" s="120" t="s">
        <v>437</v>
      </c>
      <c r="S2092" s="120" t="s">
        <v>3468</v>
      </c>
      <c r="T2092" s="120" t="s">
        <v>185</v>
      </c>
      <c r="U2092" s="120" t="s">
        <v>181</v>
      </c>
      <c r="V2092" s="120">
        <v>0</v>
      </c>
      <c r="W2092" s="120" t="s">
        <v>5880</v>
      </c>
      <c r="X2092" s="120">
        <v>355189265</v>
      </c>
      <c r="Y2092" s="120" t="s">
        <v>3469</v>
      </c>
      <c r="Z2092" s="120" t="s">
        <v>410</v>
      </c>
      <c r="AA2092" s="123">
        <v>30000</v>
      </c>
      <c r="AB2092" s="120" t="s">
        <v>194</v>
      </c>
      <c r="AC2092" s="120">
        <v>18</v>
      </c>
      <c r="AD2092" s="120" t="s">
        <v>276</v>
      </c>
      <c r="AE2092" s="120" t="s">
        <v>516</v>
      </c>
      <c r="AF2092" s="123">
        <v>2020</v>
      </c>
      <c r="AG2092" s="123">
        <v>2020</v>
      </c>
      <c r="AH2092" s="120" t="s">
        <v>5912</v>
      </c>
      <c r="AI2092" s="123">
        <v>22251.65</v>
      </c>
      <c r="AJ2092" s="123">
        <v>6028.35</v>
      </c>
      <c r="AK2092" s="123">
        <v>28280</v>
      </c>
      <c r="AL2092" s="123">
        <v>7748.35</v>
      </c>
      <c r="AM2092" s="123">
        <v>396.65</v>
      </c>
      <c r="AN2092" s="123">
        <v>8145</v>
      </c>
      <c r="AO2092" s="123">
        <v>0</v>
      </c>
      <c r="AP2092" s="123">
        <v>0</v>
      </c>
      <c r="AQ2092" s="123">
        <v>0</v>
      </c>
      <c r="AR2092" s="120">
        <v>14</v>
      </c>
      <c r="AS2092" s="120"/>
      <c r="AT2092" s="107" t="str">
        <f>VLOOKUP(X2092:X4349,'[8]Asset Classification'!$J$3:$S$2325,10,0)</f>
        <v>Standard</v>
      </c>
      <c r="AU2092" s="120"/>
      <c r="AV2092" s="120"/>
      <c r="AW2092" s="120"/>
      <c r="AX2092" s="120" t="s">
        <v>544</v>
      </c>
      <c r="AY2092" s="120" t="s">
        <v>545</v>
      </c>
      <c r="AZ2092" s="120"/>
      <c r="BA2092" s="120"/>
      <c r="BB2092" s="126"/>
      <c r="BC2092" s="110"/>
      <c r="BD2092" s="111"/>
      <c r="BE2092" s="111"/>
      <c r="BF2092" s="112"/>
      <c r="BG2092" s="111"/>
      <c r="BH2092" s="113"/>
      <c r="BI2092" s="111"/>
      <c r="BJ2092" s="111"/>
      <c r="BK2092" s="114"/>
      <c r="BL2092" s="122"/>
    </row>
    <row r="2093" spans="1:64" s="125" customFormat="1" ht="14.55" customHeight="1" x14ac:dyDescent="0.3">
      <c r="A2093" s="120">
        <v>2088</v>
      </c>
      <c r="B2093" s="120" t="s">
        <v>5879</v>
      </c>
      <c r="C2093" s="120" t="s">
        <v>178</v>
      </c>
      <c r="D2093" s="120" t="s">
        <v>850</v>
      </c>
      <c r="E2093" s="120" t="s">
        <v>851</v>
      </c>
      <c r="F2093" s="120" t="s">
        <v>852</v>
      </c>
      <c r="G2093" s="120" t="s">
        <v>853</v>
      </c>
      <c r="H2093" s="120" t="s">
        <v>854</v>
      </c>
      <c r="I2093" s="120">
        <v>168143</v>
      </c>
      <c r="J2093" s="120" t="s">
        <v>854</v>
      </c>
      <c r="K2093" s="120">
        <v>168143</v>
      </c>
      <c r="L2093" s="120" t="s">
        <v>890</v>
      </c>
      <c r="M2093" s="120" t="s">
        <v>891</v>
      </c>
      <c r="N2093" s="120">
        <v>62942</v>
      </c>
      <c r="O2093" s="120" t="s">
        <v>1424</v>
      </c>
      <c r="P2093" s="120">
        <v>91485</v>
      </c>
      <c r="Q2093" s="120" t="s">
        <v>1425</v>
      </c>
      <c r="R2093" s="120" t="s">
        <v>255</v>
      </c>
      <c r="S2093" s="120" t="s">
        <v>5155</v>
      </c>
      <c r="T2093" s="120" t="s">
        <v>185</v>
      </c>
      <c r="U2093" s="120" t="s">
        <v>181</v>
      </c>
      <c r="V2093" s="120">
        <v>0</v>
      </c>
      <c r="W2093" s="120" t="s">
        <v>5880</v>
      </c>
      <c r="X2093" s="120">
        <v>355351182</v>
      </c>
      <c r="Y2093" s="120" t="s">
        <v>5156</v>
      </c>
      <c r="Z2093" s="120" t="s">
        <v>582</v>
      </c>
      <c r="AA2093" s="123">
        <v>72000</v>
      </c>
      <c r="AB2093" s="120" t="s">
        <v>194</v>
      </c>
      <c r="AC2093" s="120">
        <v>24</v>
      </c>
      <c r="AD2093" s="120" t="s">
        <v>195</v>
      </c>
      <c r="AE2093" s="120" t="s">
        <v>285</v>
      </c>
      <c r="AF2093" s="123">
        <v>3840</v>
      </c>
      <c r="AG2093" s="123">
        <v>3840</v>
      </c>
      <c r="AH2093" s="120" t="s">
        <v>5906</v>
      </c>
      <c r="AI2093" s="123">
        <v>33903.660000000003</v>
      </c>
      <c r="AJ2093" s="123">
        <v>16016.34</v>
      </c>
      <c r="AK2093" s="123">
        <v>49920</v>
      </c>
      <c r="AL2093" s="123">
        <v>38096.339999999997</v>
      </c>
      <c r="AM2093" s="123">
        <v>4913.66</v>
      </c>
      <c r="AN2093" s="123">
        <v>43010</v>
      </c>
      <c r="AO2093" s="123">
        <v>0</v>
      </c>
      <c r="AP2093" s="123">
        <v>0</v>
      </c>
      <c r="AQ2093" s="123">
        <v>0</v>
      </c>
      <c r="AR2093" s="120">
        <v>13</v>
      </c>
      <c r="AS2093" s="120"/>
      <c r="AT2093" s="107" t="str">
        <f>VLOOKUP(X2093:X4350,'[8]Asset Classification'!$J$3:$S$2325,10,0)</f>
        <v>Standard</v>
      </c>
      <c r="AU2093" s="120"/>
      <c r="AV2093" s="120"/>
      <c r="AW2093" s="120"/>
      <c r="AX2093" s="120" t="s">
        <v>544</v>
      </c>
      <c r="AY2093" s="120" t="s">
        <v>545</v>
      </c>
      <c r="AZ2093" s="120"/>
      <c r="BA2093" s="120"/>
      <c r="BB2093" s="126"/>
      <c r="BC2093" s="110"/>
      <c r="BD2093" s="111"/>
      <c r="BE2093" s="111"/>
      <c r="BF2093" s="112"/>
      <c r="BG2093" s="111"/>
      <c r="BH2093" s="113"/>
      <c r="BI2093" s="111"/>
      <c r="BJ2093" s="111"/>
      <c r="BK2093" s="114"/>
      <c r="BL2093" s="122"/>
    </row>
    <row r="2094" spans="1:64" s="125" customFormat="1" ht="14.55" customHeight="1" x14ac:dyDescent="0.3">
      <c r="A2094" s="120">
        <v>2089</v>
      </c>
      <c r="B2094" s="120" t="s">
        <v>5879</v>
      </c>
      <c r="C2094" s="120" t="s">
        <v>178</v>
      </c>
      <c r="D2094" s="120" t="s">
        <v>850</v>
      </c>
      <c r="E2094" s="120" t="s">
        <v>851</v>
      </c>
      <c r="F2094" s="120" t="s">
        <v>852</v>
      </c>
      <c r="G2094" s="120" t="s">
        <v>853</v>
      </c>
      <c r="H2094" s="120" t="s">
        <v>854</v>
      </c>
      <c r="I2094" s="120">
        <v>40668</v>
      </c>
      <c r="J2094" s="120" t="s">
        <v>854</v>
      </c>
      <c r="K2094" s="120">
        <v>40668</v>
      </c>
      <c r="L2094" s="120" t="s">
        <v>906</v>
      </c>
      <c r="M2094" s="120" t="s">
        <v>907</v>
      </c>
      <c r="N2094" s="120">
        <v>62956</v>
      </c>
      <c r="O2094" s="120" t="s">
        <v>2486</v>
      </c>
      <c r="P2094" s="120">
        <v>561700</v>
      </c>
      <c r="Q2094" s="120" t="s">
        <v>2487</v>
      </c>
      <c r="R2094" s="120" t="s">
        <v>255</v>
      </c>
      <c r="S2094" s="120" t="s">
        <v>5164</v>
      </c>
      <c r="T2094" s="120" t="s">
        <v>185</v>
      </c>
      <c r="U2094" s="120" t="s">
        <v>186</v>
      </c>
      <c r="V2094" s="120">
        <v>0</v>
      </c>
      <c r="W2094" s="120" t="s">
        <v>5880</v>
      </c>
      <c r="X2094" s="120">
        <v>355366189</v>
      </c>
      <c r="Y2094" s="120" t="s">
        <v>5165</v>
      </c>
      <c r="Z2094" s="120" t="s">
        <v>825</v>
      </c>
      <c r="AA2094" s="123">
        <v>34000</v>
      </c>
      <c r="AB2094" s="120" t="s">
        <v>194</v>
      </c>
      <c r="AC2094" s="120">
        <v>24</v>
      </c>
      <c r="AD2094" s="120" t="s">
        <v>190</v>
      </c>
      <c r="AE2094" s="120" t="s">
        <v>520</v>
      </c>
      <c r="AF2094" s="123">
        <v>1810</v>
      </c>
      <c r="AG2094" s="123">
        <v>1810</v>
      </c>
      <c r="AH2094" s="120" t="s">
        <v>5913</v>
      </c>
      <c r="AI2094" s="123">
        <v>15987.16</v>
      </c>
      <c r="AJ2094" s="123">
        <v>8852.84</v>
      </c>
      <c r="AK2094" s="123">
        <v>24840</v>
      </c>
      <c r="AL2094" s="123">
        <v>18012.84</v>
      </c>
      <c r="AM2094" s="123">
        <v>1361.16</v>
      </c>
      <c r="AN2094" s="123">
        <v>19374</v>
      </c>
      <c r="AO2094" s="123">
        <v>0</v>
      </c>
      <c r="AP2094" s="123">
        <v>0</v>
      </c>
      <c r="AQ2094" s="123">
        <v>0</v>
      </c>
      <c r="AR2094" s="120">
        <v>13</v>
      </c>
      <c r="AS2094" s="120"/>
      <c r="AT2094" s="107" t="str">
        <f>VLOOKUP(X2094:X4351,'[8]Asset Classification'!$J$3:$S$2325,10,0)</f>
        <v>Standard</v>
      </c>
      <c r="AU2094" s="120"/>
      <c r="AV2094" s="120"/>
      <c r="AW2094" s="120"/>
      <c r="AX2094" s="120" t="s">
        <v>544</v>
      </c>
      <c r="AY2094" s="120" t="s">
        <v>545</v>
      </c>
      <c r="AZ2094" s="120"/>
      <c r="BA2094" s="120"/>
      <c r="BB2094" s="126"/>
      <c r="BC2094" s="110"/>
      <c r="BD2094" s="111"/>
      <c r="BE2094" s="111"/>
      <c r="BF2094" s="112"/>
      <c r="BG2094" s="111"/>
      <c r="BH2094" s="113"/>
      <c r="BI2094" s="111"/>
      <c r="BJ2094" s="111"/>
      <c r="BK2094" s="114"/>
      <c r="BL2094" s="122"/>
    </row>
    <row r="2095" spans="1:64" s="125" customFormat="1" ht="14.55" customHeight="1" x14ac:dyDescent="0.3">
      <c r="A2095" s="120">
        <v>2090</v>
      </c>
      <c r="B2095" s="120" t="s">
        <v>5879</v>
      </c>
      <c r="C2095" s="120" t="s">
        <v>178</v>
      </c>
      <c r="D2095" s="120" t="s">
        <v>850</v>
      </c>
      <c r="E2095" s="120" t="s">
        <v>851</v>
      </c>
      <c r="F2095" s="120" t="s">
        <v>852</v>
      </c>
      <c r="G2095" s="120" t="s">
        <v>853</v>
      </c>
      <c r="H2095" s="120" t="s">
        <v>854</v>
      </c>
      <c r="I2095" s="120">
        <v>40735</v>
      </c>
      <c r="J2095" s="120" t="s">
        <v>915</v>
      </c>
      <c r="K2095" s="120">
        <v>40735</v>
      </c>
      <c r="L2095" s="120" t="s">
        <v>916</v>
      </c>
      <c r="M2095" s="120" t="s">
        <v>917</v>
      </c>
      <c r="N2095" s="120">
        <v>351035</v>
      </c>
      <c r="O2095" s="120" t="s">
        <v>2908</v>
      </c>
      <c r="P2095" s="120">
        <v>606382</v>
      </c>
      <c r="Q2095" s="120" t="s">
        <v>2909</v>
      </c>
      <c r="R2095" s="120" t="s">
        <v>255</v>
      </c>
      <c r="S2095" s="120" t="s">
        <v>5182</v>
      </c>
      <c r="T2095" s="120" t="s">
        <v>185</v>
      </c>
      <c r="U2095" s="120" t="s">
        <v>186</v>
      </c>
      <c r="V2095" s="120">
        <v>0</v>
      </c>
      <c r="W2095" s="120" t="s">
        <v>5880</v>
      </c>
      <c r="X2095" s="120">
        <v>355366200</v>
      </c>
      <c r="Y2095" s="120" t="s">
        <v>5183</v>
      </c>
      <c r="Z2095" s="120" t="s">
        <v>263</v>
      </c>
      <c r="AA2095" s="123">
        <v>34000</v>
      </c>
      <c r="AB2095" s="120" t="s">
        <v>548</v>
      </c>
      <c r="AC2095" s="120">
        <v>24</v>
      </c>
      <c r="AD2095" s="120" t="s">
        <v>190</v>
      </c>
      <c r="AE2095" s="120" t="s">
        <v>431</v>
      </c>
      <c r="AF2095" s="123">
        <v>1810</v>
      </c>
      <c r="AG2095" s="123">
        <v>1810</v>
      </c>
      <c r="AH2095" s="120" t="s">
        <v>5922</v>
      </c>
      <c r="AI2095" s="123">
        <v>14237.64</v>
      </c>
      <c r="AJ2095" s="123">
        <v>7482.36</v>
      </c>
      <c r="AK2095" s="123">
        <v>21720</v>
      </c>
      <c r="AL2095" s="123">
        <v>19762.36</v>
      </c>
      <c r="AM2095" s="123">
        <v>2939.64</v>
      </c>
      <c r="AN2095" s="123">
        <v>22702</v>
      </c>
      <c r="AO2095" s="123">
        <v>0</v>
      </c>
      <c r="AP2095" s="123">
        <v>0</v>
      </c>
      <c r="AQ2095" s="123">
        <v>0</v>
      </c>
      <c r="AR2095" s="120">
        <v>12</v>
      </c>
      <c r="AS2095" s="120"/>
      <c r="AT2095" s="107" t="str">
        <f>VLOOKUP(X2095:X4352,'[8]Asset Classification'!$J$3:$S$2325,10,0)</f>
        <v>Standard</v>
      </c>
      <c r="AU2095" s="120"/>
      <c r="AV2095" s="120"/>
      <c r="AW2095" s="120"/>
      <c r="AX2095" s="120" t="s">
        <v>544</v>
      </c>
      <c r="AY2095" s="120" t="s">
        <v>545</v>
      </c>
      <c r="AZ2095" s="120"/>
      <c r="BA2095" s="120"/>
      <c r="BB2095" s="126"/>
      <c r="BC2095" s="110"/>
      <c r="BD2095" s="111"/>
      <c r="BE2095" s="111"/>
      <c r="BF2095" s="112"/>
      <c r="BG2095" s="111"/>
      <c r="BH2095" s="113"/>
      <c r="BI2095" s="111"/>
      <c r="BJ2095" s="111"/>
      <c r="BK2095" s="114"/>
      <c r="BL2095" s="122"/>
    </row>
    <row r="2096" spans="1:64" s="125" customFormat="1" ht="14.55" customHeight="1" x14ac:dyDescent="0.3">
      <c r="A2096" s="120">
        <v>2091</v>
      </c>
      <c r="B2096" s="120" t="s">
        <v>5879</v>
      </c>
      <c r="C2096" s="120" t="s">
        <v>178</v>
      </c>
      <c r="D2096" s="120" t="s">
        <v>850</v>
      </c>
      <c r="E2096" s="120" t="s">
        <v>851</v>
      </c>
      <c r="F2096" s="120" t="s">
        <v>852</v>
      </c>
      <c r="G2096" s="120" t="s">
        <v>853</v>
      </c>
      <c r="H2096" s="120" t="s">
        <v>854</v>
      </c>
      <c r="I2096" s="120">
        <v>40731</v>
      </c>
      <c r="J2096" s="120" t="s">
        <v>1639</v>
      </c>
      <c r="K2096" s="120">
        <v>40731</v>
      </c>
      <c r="L2096" s="120" t="s">
        <v>883</v>
      </c>
      <c r="M2096" s="120" t="s">
        <v>884</v>
      </c>
      <c r="N2096" s="120">
        <v>317228</v>
      </c>
      <c r="O2096" s="120" t="s">
        <v>3215</v>
      </c>
      <c r="P2096" s="120">
        <v>626867</v>
      </c>
      <c r="Q2096" s="120" t="s">
        <v>3216</v>
      </c>
      <c r="R2096" s="120" t="s">
        <v>437</v>
      </c>
      <c r="S2096" s="120" t="s">
        <v>3217</v>
      </c>
      <c r="T2096" s="120" t="s">
        <v>185</v>
      </c>
      <c r="U2096" s="120" t="s">
        <v>186</v>
      </c>
      <c r="V2096" s="120">
        <v>0</v>
      </c>
      <c r="W2096" s="120" t="s">
        <v>5880</v>
      </c>
      <c r="X2096" s="120">
        <v>355402697</v>
      </c>
      <c r="Y2096" s="120" t="s">
        <v>3218</v>
      </c>
      <c r="Z2096" s="120" t="s">
        <v>293</v>
      </c>
      <c r="AA2096" s="123">
        <v>30000</v>
      </c>
      <c r="AB2096" s="120" t="s">
        <v>197</v>
      </c>
      <c r="AC2096" s="120">
        <v>18</v>
      </c>
      <c r="AD2096" s="120" t="s">
        <v>276</v>
      </c>
      <c r="AE2096" s="120" t="s">
        <v>334</v>
      </c>
      <c r="AF2096" s="123">
        <v>2020</v>
      </c>
      <c r="AG2096" s="123">
        <v>2020</v>
      </c>
      <c r="AH2096" s="120" t="s">
        <v>5913</v>
      </c>
      <c r="AI2096" s="123">
        <v>20166.259999999998</v>
      </c>
      <c r="AJ2096" s="123">
        <v>6093.74</v>
      </c>
      <c r="AK2096" s="123">
        <v>26260</v>
      </c>
      <c r="AL2096" s="123">
        <v>9833.74</v>
      </c>
      <c r="AM2096" s="123">
        <v>640.26</v>
      </c>
      <c r="AN2096" s="123">
        <v>10474</v>
      </c>
      <c r="AO2096" s="123">
        <v>0</v>
      </c>
      <c r="AP2096" s="123">
        <v>0</v>
      </c>
      <c r="AQ2096" s="123">
        <v>0</v>
      </c>
      <c r="AR2096" s="120">
        <v>13</v>
      </c>
      <c r="AS2096" s="120"/>
      <c r="AT2096" s="107" t="str">
        <f>VLOOKUP(X2096:X4353,'[8]Asset Classification'!$J$3:$S$2325,10,0)</f>
        <v>Standard</v>
      </c>
      <c r="AU2096" s="120"/>
      <c r="AV2096" s="120"/>
      <c r="AW2096" s="120"/>
      <c r="AX2096" s="120" t="s">
        <v>544</v>
      </c>
      <c r="AY2096" s="120" t="s">
        <v>545</v>
      </c>
      <c r="AZ2096" s="120"/>
      <c r="BA2096" s="120"/>
      <c r="BB2096" s="126"/>
      <c r="BC2096" s="110"/>
      <c r="BD2096" s="111"/>
      <c r="BE2096" s="111"/>
      <c r="BF2096" s="112"/>
      <c r="BG2096" s="111"/>
      <c r="BH2096" s="113"/>
      <c r="BI2096" s="111"/>
      <c r="BJ2096" s="111"/>
      <c r="BK2096" s="114"/>
      <c r="BL2096" s="122"/>
    </row>
    <row r="2097" spans="1:64" s="125" customFormat="1" ht="14.55" customHeight="1" x14ac:dyDescent="0.3">
      <c r="A2097" s="120">
        <v>2092</v>
      </c>
      <c r="B2097" s="120" t="s">
        <v>5879</v>
      </c>
      <c r="C2097" s="120" t="s">
        <v>178</v>
      </c>
      <c r="D2097" s="120" t="s">
        <v>850</v>
      </c>
      <c r="E2097" s="120" t="s">
        <v>851</v>
      </c>
      <c r="F2097" s="120" t="s">
        <v>852</v>
      </c>
      <c r="G2097" s="120" t="s">
        <v>853</v>
      </c>
      <c r="H2097" s="120" t="s">
        <v>854</v>
      </c>
      <c r="I2097" s="120">
        <v>40708</v>
      </c>
      <c r="J2097" s="120" t="s">
        <v>1402</v>
      </c>
      <c r="K2097" s="120">
        <v>40708</v>
      </c>
      <c r="L2097" s="120" t="s">
        <v>961</v>
      </c>
      <c r="M2097" s="120" t="s">
        <v>962</v>
      </c>
      <c r="N2097" s="120">
        <v>351988</v>
      </c>
      <c r="O2097" s="120" t="s">
        <v>3215</v>
      </c>
      <c r="P2097" s="120">
        <v>626867</v>
      </c>
      <c r="Q2097" s="120" t="s">
        <v>3216</v>
      </c>
      <c r="R2097" s="120" t="s">
        <v>437</v>
      </c>
      <c r="S2097" s="120" t="s">
        <v>3296</v>
      </c>
      <c r="T2097" s="120" t="s">
        <v>180</v>
      </c>
      <c r="U2097" s="120" t="s">
        <v>186</v>
      </c>
      <c r="V2097" s="120">
        <v>0</v>
      </c>
      <c r="W2097" s="120" t="s">
        <v>5880</v>
      </c>
      <c r="X2097" s="120">
        <v>355403103</v>
      </c>
      <c r="Y2097" s="120" t="s">
        <v>3297</v>
      </c>
      <c r="Z2097" s="120" t="s">
        <v>293</v>
      </c>
      <c r="AA2097" s="123">
        <v>30000</v>
      </c>
      <c r="AB2097" s="120" t="s">
        <v>197</v>
      </c>
      <c r="AC2097" s="120">
        <v>18</v>
      </c>
      <c r="AD2097" s="120" t="s">
        <v>276</v>
      </c>
      <c r="AE2097" s="120" t="s">
        <v>334</v>
      </c>
      <c r="AF2097" s="123">
        <v>2020</v>
      </c>
      <c r="AG2097" s="123">
        <v>2020</v>
      </c>
      <c r="AH2097" s="120" t="s">
        <v>5913</v>
      </c>
      <c r="AI2097" s="123">
        <v>20166.259999999998</v>
      </c>
      <c r="AJ2097" s="123">
        <v>6093.74</v>
      </c>
      <c r="AK2097" s="123">
        <v>26260</v>
      </c>
      <c r="AL2097" s="123">
        <v>9833.74</v>
      </c>
      <c r="AM2097" s="123">
        <v>640.26</v>
      </c>
      <c r="AN2097" s="123">
        <v>10474</v>
      </c>
      <c r="AO2097" s="123">
        <v>0</v>
      </c>
      <c r="AP2097" s="123">
        <v>0</v>
      </c>
      <c r="AQ2097" s="123">
        <v>0</v>
      </c>
      <c r="AR2097" s="120">
        <v>13</v>
      </c>
      <c r="AS2097" s="120"/>
      <c r="AT2097" s="107" t="str">
        <f>VLOOKUP(X2097:X4354,'[8]Asset Classification'!$J$3:$S$2325,10,0)</f>
        <v>Standard</v>
      </c>
      <c r="AU2097" s="120"/>
      <c r="AV2097" s="120"/>
      <c r="AW2097" s="120"/>
      <c r="AX2097" s="120" t="s">
        <v>544</v>
      </c>
      <c r="AY2097" s="120" t="s">
        <v>545</v>
      </c>
      <c r="AZ2097" s="120"/>
      <c r="BA2097" s="120"/>
      <c r="BB2097" s="126"/>
      <c r="BC2097" s="110"/>
      <c r="BD2097" s="111"/>
      <c r="BE2097" s="111"/>
      <c r="BF2097" s="112"/>
      <c r="BG2097" s="111"/>
      <c r="BH2097" s="113"/>
      <c r="BI2097" s="111"/>
      <c r="BJ2097" s="111"/>
      <c r="BK2097" s="114"/>
      <c r="BL2097" s="122"/>
    </row>
    <row r="2098" spans="1:64" s="125" customFormat="1" ht="14.55" customHeight="1" x14ac:dyDescent="0.3">
      <c r="A2098" s="120">
        <v>2093</v>
      </c>
      <c r="B2098" s="120" t="s">
        <v>5879</v>
      </c>
      <c r="C2098" s="120" t="s">
        <v>178</v>
      </c>
      <c r="D2098" s="120" t="s">
        <v>850</v>
      </c>
      <c r="E2098" s="120" t="s">
        <v>851</v>
      </c>
      <c r="F2098" s="120" t="s">
        <v>852</v>
      </c>
      <c r="G2098" s="120" t="s">
        <v>853</v>
      </c>
      <c r="H2098" s="120" t="s">
        <v>854</v>
      </c>
      <c r="I2098" s="120">
        <v>40745</v>
      </c>
      <c r="J2098" s="120" t="s">
        <v>1245</v>
      </c>
      <c r="K2098" s="120">
        <v>40745</v>
      </c>
      <c r="L2098" s="120" t="s">
        <v>1019</v>
      </c>
      <c r="M2098" s="120" t="s">
        <v>1020</v>
      </c>
      <c r="N2098" s="120">
        <v>403950</v>
      </c>
      <c r="O2098" s="120" t="s">
        <v>3192</v>
      </c>
      <c r="P2098" s="120">
        <v>91436</v>
      </c>
      <c r="Q2098" s="120" t="s">
        <v>3193</v>
      </c>
      <c r="R2098" s="120" t="s">
        <v>255</v>
      </c>
      <c r="S2098" s="120" t="s">
        <v>5237</v>
      </c>
      <c r="T2098" s="120" t="s">
        <v>185</v>
      </c>
      <c r="U2098" s="120" t="s">
        <v>181</v>
      </c>
      <c r="V2098" s="120">
        <v>0</v>
      </c>
      <c r="W2098" s="120" t="s">
        <v>5880</v>
      </c>
      <c r="X2098" s="120">
        <v>355415543</v>
      </c>
      <c r="Y2098" s="120" t="s">
        <v>5238</v>
      </c>
      <c r="Z2098" s="120" t="s">
        <v>293</v>
      </c>
      <c r="AA2098" s="123">
        <v>72000</v>
      </c>
      <c r="AB2098" s="120" t="s">
        <v>194</v>
      </c>
      <c r="AC2098" s="120">
        <v>24</v>
      </c>
      <c r="AD2098" s="120" t="s">
        <v>195</v>
      </c>
      <c r="AE2098" s="120" t="s">
        <v>334</v>
      </c>
      <c r="AF2098" s="123">
        <v>3840</v>
      </c>
      <c r="AG2098" s="123">
        <v>3840</v>
      </c>
      <c r="AH2098" s="120" t="s">
        <v>5913</v>
      </c>
      <c r="AI2098" s="123">
        <v>33489.21</v>
      </c>
      <c r="AJ2098" s="123">
        <v>16430.79</v>
      </c>
      <c r="AK2098" s="123">
        <v>49920</v>
      </c>
      <c r="AL2098" s="123">
        <v>38510.79</v>
      </c>
      <c r="AM2098" s="123">
        <v>5223.21</v>
      </c>
      <c r="AN2098" s="123">
        <v>43734</v>
      </c>
      <c r="AO2098" s="123">
        <v>0</v>
      </c>
      <c r="AP2098" s="123">
        <v>0</v>
      </c>
      <c r="AQ2098" s="123">
        <v>0</v>
      </c>
      <c r="AR2098" s="120">
        <v>13</v>
      </c>
      <c r="AS2098" s="120"/>
      <c r="AT2098" s="107" t="str">
        <f>VLOOKUP(X2098:X4355,'[8]Asset Classification'!$J$3:$S$2325,10,0)</f>
        <v>Standard</v>
      </c>
      <c r="AU2098" s="120"/>
      <c r="AV2098" s="120"/>
      <c r="AW2098" s="120"/>
      <c r="AX2098" s="120" t="s">
        <v>544</v>
      </c>
      <c r="AY2098" s="120" t="s">
        <v>545</v>
      </c>
      <c r="AZ2098" s="120"/>
      <c r="BA2098" s="120"/>
      <c r="BB2098" s="126"/>
      <c r="BC2098" s="110"/>
      <c r="BD2098" s="111"/>
      <c r="BE2098" s="111"/>
      <c r="BF2098" s="112"/>
      <c r="BG2098" s="111"/>
      <c r="BH2098" s="113"/>
      <c r="BI2098" s="111"/>
      <c r="BJ2098" s="111"/>
      <c r="BK2098" s="114"/>
      <c r="BL2098" s="122"/>
    </row>
    <row r="2099" spans="1:64" s="125" customFormat="1" ht="14.55" customHeight="1" x14ac:dyDescent="0.3">
      <c r="A2099" s="120">
        <v>2094</v>
      </c>
      <c r="B2099" s="120" t="s">
        <v>5879</v>
      </c>
      <c r="C2099" s="120" t="s">
        <v>178</v>
      </c>
      <c r="D2099" s="120" t="s">
        <v>850</v>
      </c>
      <c r="E2099" s="120" t="s">
        <v>851</v>
      </c>
      <c r="F2099" s="120" t="s">
        <v>852</v>
      </c>
      <c r="G2099" s="120" t="s">
        <v>853</v>
      </c>
      <c r="H2099" s="120" t="s">
        <v>854</v>
      </c>
      <c r="I2099" s="120">
        <v>40742</v>
      </c>
      <c r="J2099" s="120" t="s">
        <v>1661</v>
      </c>
      <c r="K2099" s="120">
        <v>40742</v>
      </c>
      <c r="L2099" s="120" t="s">
        <v>906</v>
      </c>
      <c r="M2099" s="120" t="s">
        <v>907</v>
      </c>
      <c r="N2099" s="120">
        <v>382669</v>
      </c>
      <c r="O2099" s="120" t="s">
        <v>3033</v>
      </c>
      <c r="P2099" s="120">
        <v>618388</v>
      </c>
      <c r="Q2099" s="120" t="s">
        <v>3034</v>
      </c>
      <c r="R2099" s="120" t="s">
        <v>437</v>
      </c>
      <c r="S2099" s="120" t="s">
        <v>3035</v>
      </c>
      <c r="T2099" s="120" t="s">
        <v>185</v>
      </c>
      <c r="U2099" s="120" t="s">
        <v>186</v>
      </c>
      <c r="V2099" s="120">
        <v>0</v>
      </c>
      <c r="W2099" s="120" t="s">
        <v>5880</v>
      </c>
      <c r="X2099" s="120">
        <v>355477631</v>
      </c>
      <c r="Y2099" s="120" t="s">
        <v>3036</v>
      </c>
      <c r="Z2099" s="120" t="s">
        <v>295</v>
      </c>
      <c r="AA2099" s="123">
        <v>28000</v>
      </c>
      <c r="AB2099" s="120" t="s">
        <v>182</v>
      </c>
      <c r="AC2099" s="120">
        <v>18</v>
      </c>
      <c r="AD2099" s="120" t="s">
        <v>276</v>
      </c>
      <c r="AE2099" s="120" t="s">
        <v>334</v>
      </c>
      <c r="AF2099" s="123">
        <v>1880</v>
      </c>
      <c r="AG2099" s="123">
        <v>1880</v>
      </c>
      <c r="AH2099" s="120" t="s">
        <v>5895</v>
      </c>
      <c r="AI2099" s="123">
        <v>18913.27</v>
      </c>
      <c r="AJ2099" s="123">
        <v>5526.73</v>
      </c>
      <c r="AK2099" s="123">
        <v>24440</v>
      </c>
      <c r="AL2099" s="123">
        <v>9086.73</v>
      </c>
      <c r="AM2099" s="123">
        <v>604.27</v>
      </c>
      <c r="AN2099" s="123">
        <v>9691</v>
      </c>
      <c r="AO2099" s="123">
        <v>0</v>
      </c>
      <c r="AP2099" s="123">
        <v>0</v>
      </c>
      <c r="AQ2099" s="123">
        <v>0</v>
      </c>
      <c r="AR2099" s="120">
        <v>13</v>
      </c>
      <c r="AS2099" s="120"/>
      <c r="AT2099" s="107" t="str">
        <f>VLOOKUP(X2099:X4356,'[8]Asset Classification'!$J$3:$S$2325,10,0)</f>
        <v>Standard</v>
      </c>
      <c r="AU2099" s="120"/>
      <c r="AV2099" s="120"/>
      <c r="AW2099" s="120"/>
      <c r="AX2099" s="120" t="s">
        <v>544</v>
      </c>
      <c r="AY2099" s="120" t="s">
        <v>545</v>
      </c>
      <c r="AZ2099" s="120"/>
      <c r="BA2099" s="120"/>
      <c r="BB2099" s="126"/>
      <c r="BC2099" s="110"/>
      <c r="BD2099" s="111"/>
      <c r="BE2099" s="111"/>
      <c r="BF2099" s="112"/>
      <c r="BG2099" s="111"/>
      <c r="BH2099" s="113"/>
      <c r="BI2099" s="111"/>
      <c r="BJ2099" s="111"/>
      <c r="BK2099" s="114"/>
      <c r="BL2099" s="122"/>
    </row>
    <row r="2100" spans="1:64" s="125" customFormat="1" ht="14.55" customHeight="1" x14ac:dyDescent="0.3">
      <c r="A2100" s="120">
        <v>2095</v>
      </c>
      <c r="B2100" s="120" t="s">
        <v>5879</v>
      </c>
      <c r="C2100" s="120" t="s">
        <v>178</v>
      </c>
      <c r="D2100" s="120" t="s">
        <v>850</v>
      </c>
      <c r="E2100" s="120" t="s">
        <v>851</v>
      </c>
      <c r="F2100" s="120" t="s">
        <v>852</v>
      </c>
      <c r="G2100" s="120" t="s">
        <v>853</v>
      </c>
      <c r="H2100" s="120" t="s">
        <v>854</v>
      </c>
      <c r="I2100" s="120">
        <v>40745</v>
      </c>
      <c r="J2100" s="120" t="s">
        <v>1245</v>
      </c>
      <c r="K2100" s="120">
        <v>40745</v>
      </c>
      <c r="L2100" s="120" t="s">
        <v>1019</v>
      </c>
      <c r="M2100" s="120" t="s">
        <v>1020</v>
      </c>
      <c r="N2100" s="120">
        <v>403950</v>
      </c>
      <c r="O2100" s="120" t="s">
        <v>1892</v>
      </c>
      <c r="P2100" s="120">
        <v>492623</v>
      </c>
      <c r="Q2100" s="120" t="s">
        <v>1893</v>
      </c>
      <c r="R2100" s="120" t="s">
        <v>255</v>
      </c>
      <c r="S2100" s="120" t="s">
        <v>5243</v>
      </c>
      <c r="T2100" s="120" t="s">
        <v>185</v>
      </c>
      <c r="U2100" s="120" t="s">
        <v>181</v>
      </c>
      <c r="V2100" s="120">
        <v>0</v>
      </c>
      <c r="W2100" s="120" t="s">
        <v>5880</v>
      </c>
      <c r="X2100" s="120">
        <v>355495401</v>
      </c>
      <c r="Y2100" s="120" t="s">
        <v>5244</v>
      </c>
      <c r="Z2100" s="120" t="s">
        <v>295</v>
      </c>
      <c r="AA2100" s="123">
        <v>52000</v>
      </c>
      <c r="AB2100" s="120" t="s">
        <v>182</v>
      </c>
      <c r="AC2100" s="120">
        <v>24</v>
      </c>
      <c r="AD2100" s="120" t="s">
        <v>190</v>
      </c>
      <c r="AE2100" s="120" t="s">
        <v>430</v>
      </c>
      <c r="AF2100" s="123">
        <v>2780</v>
      </c>
      <c r="AG2100" s="123">
        <v>2780</v>
      </c>
      <c r="AH2100" s="120" t="s">
        <v>5911</v>
      </c>
      <c r="AI2100" s="123">
        <v>24953.16</v>
      </c>
      <c r="AJ2100" s="123">
        <v>11186.84</v>
      </c>
      <c r="AK2100" s="123">
        <v>36140</v>
      </c>
      <c r="AL2100" s="123">
        <v>27046.84</v>
      </c>
      <c r="AM2100" s="123">
        <v>3553.16</v>
      </c>
      <c r="AN2100" s="123">
        <v>30600</v>
      </c>
      <c r="AO2100" s="123">
        <v>0</v>
      </c>
      <c r="AP2100" s="123">
        <v>0</v>
      </c>
      <c r="AQ2100" s="123">
        <v>0</v>
      </c>
      <c r="AR2100" s="120">
        <v>13</v>
      </c>
      <c r="AS2100" s="120"/>
      <c r="AT2100" s="107" t="str">
        <f>VLOOKUP(X2100:X4357,'[8]Asset Classification'!$J$3:$S$2325,10,0)</f>
        <v>Standard</v>
      </c>
      <c r="AU2100" s="120"/>
      <c r="AV2100" s="120"/>
      <c r="AW2100" s="120"/>
      <c r="AX2100" s="120" t="s">
        <v>544</v>
      </c>
      <c r="AY2100" s="120" t="s">
        <v>545</v>
      </c>
      <c r="AZ2100" s="120"/>
      <c r="BA2100" s="120"/>
      <c r="BB2100" s="126"/>
      <c r="BC2100" s="110"/>
      <c r="BD2100" s="111"/>
      <c r="BE2100" s="111"/>
      <c r="BF2100" s="112"/>
      <c r="BG2100" s="111"/>
      <c r="BH2100" s="113"/>
      <c r="BI2100" s="111"/>
      <c r="BJ2100" s="111"/>
      <c r="BK2100" s="114"/>
      <c r="BL2100" s="122"/>
    </row>
    <row r="2101" spans="1:64" s="125" customFormat="1" ht="14.55" customHeight="1" x14ac:dyDescent="0.3">
      <c r="A2101" s="120">
        <v>2096</v>
      </c>
      <c r="B2101" s="120" t="s">
        <v>5879</v>
      </c>
      <c r="C2101" s="120" t="s">
        <v>178</v>
      </c>
      <c r="D2101" s="120" t="s">
        <v>850</v>
      </c>
      <c r="E2101" s="120" t="s">
        <v>851</v>
      </c>
      <c r="F2101" s="120" t="s">
        <v>852</v>
      </c>
      <c r="G2101" s="120" t="s">
        <v>853</v>
      </c>
      <c r="H2101" s="120" t="s">
        <v>854</v>
      </c>
      <c r="I2101" s="120">
        <v>40747</v>
      </c>
      <c r="J2101" s="120" t="s">
        <v>1799</v>
      </c>
      <c r="K2101" s="120">
        <v>40747</v>
      </c>
      <c r="L2101" s="120" t="s">
        <v>916</v>
      </c>
      <c r="M2101" s="120" t="s">
        <v>917</v>
      </c>
      <c r="N2101" s="120">
        <v>303323</v>
      </c>
      <c r="O2101" s="120" t="s">
        <v>2359</v>
      </c>
      <c r="P2101" s="120">
        <v>478065</v>
      </c>
      <c r="Q2101" s="120" t="s">
        <v>2360</v>
      </c>
      <c r="R2101" s="120" t="s">
        <v>255</v>
      </c>
      <c r="S2101" s="120" t="s">
        <v>5245</v>
      </c>
      <c r="T2101" s="120" t="s">
        <v>185</v>
      </c>
      <c r="U2101" s="120" t="s">
        <v>186</v>
      </c>
      <c r="V2101" s="120">
        <v>0</v>
      </c>
      <c r="W2101" s="120" t="s">
        <v>5880</v>
      </c>
      <c r="X2101" s="120">
        <v>355495482</v>
      </c>
      <c r="Y2101" s="120" t="s">
        <v>5246</v>
      </c>
      <c r="Z2101" s="120" t="s">
        <v>524</v>
      </c>
      <c r="AA2101" s="123">
        <v>52000</v>
      </c>
      <c r="AB2101" s="120" t="s">
        <v>194</v>
      </c>
      <c r="AC2101" s="120">
        <v>24</v>
      </c>
      <c r="AD2101" s="120" t="s">
        <v>190</v>
      </c>
      <c r="AE2101" s="120" t="s">
        <v>499</v>
      </c>
      <c r="AF2101" s="123">
        <v>2780</v>
      </c>
      <c r="AG2101" s="123">
        <v>2780</v>
      </c>
      <c r="AH2101" s="120" t="s">
        <v>5911</v>
      </c>
      <c r="AI2101" s="123">
        <v>24492.92</v>
      </c>
      <c r="AJ2101" s="123">
        <v>11647.08</v>
      </c>
      <c r="AK2101" s="123">
        <v>36140</v>
      </c>
      <c r="AL2101" s="123">
        <v>27507.08</v>
      </c>
      <c r="AM2101" s="123">
        <v>3539.92</v>
      </c>
      <c r="AN2101" s="123">
        <v>31047</v>
      </c>
      <c r="AO2101" s="123">
        <v>0</v>
      </c>
      <c r="AP2101" s="123">
        <v>0</v>
      </c>
      <c r="AQ2101" s="123">
        <v>0</v>
      </c>
      <c r="AR2101" s="120">
        <v>13</v>
      </c>
      <c r="AS2101" s="120"/>
      <c r="AT2101" s="107" t="str">
        <f>VLOOKUP(X2101:X4358,'[8]Asset Classification'!$J$3:$S$2325,10,0)</f>
        <v>Standard</v>
      </c>
      <c r="AU2101" s="120"/>
      <c r="AV2101" s="120"/>
      <c r="AW2101" s="120"/>
      <c r="AX2101" s="120" t="s">
        <v>544</v>
      </c>
      <c r="AY2101" s="120" t="s">
        <v>545</v>
      </c>
      <c r="AZ2101" s="120"/>
      <c r="BA2101" s="120"/>
      <c r="BB2101" s="126"/>
      <c r="BC2101" s="110"/>
      <c r="BD2101" s="111"/>
      <c r="BE2101" s="111"/>
      <c r="BF2101" s="112"/>
      <c r="BG2101" s="111"/>
      <c r="BH2101" s="113"/>
      <c r="BI2101" s="111"/>
      <c r="BJ2101" s="111"/>
      <c r="BK2101" s="114"/>
      <c r="BL2101" s="122"/>
    </row>
    <row r="2102" spans="1:64" s="125" customFormat="1" ht="14.55" customHeight="1" x14ac:dyDescent="0.3">
      <c r="A2102" s="120">
        <v>2097</v>
      </c>
      <c r="B2102" s="120" t="s">
        <v>5879</v>
      </c>
      <c r="C2102" s="120" t="s">
        <v>178</v>
      </c>
      <c r="D2102" s="120" t="s">
        <v>850</v>
      </c>
      <c r="E2102" s="120" t="s">
        <v>851</v>
      </c>
      <c r="F2102" s="120" t="s">
        <v>852</v>
      </c>
      <c r="G2102" s="120" t="s">
        <v>853</v>
      </c>
      <c r="H2102" s="120" t="s">
        <v>854</v>
      </c>
      <c r="I2102" s="120">
        <v>168143</v>
      </c>
      <c r="J2102" s="120" t="s">
        <v>854</v>
      </c>
      <c r="K2102" s="120">
        <v>168143</v>
      </c>
      <c r="L2102" s="120" t="s">
        <v>883</v>
      </c>
      <c r="M2102" s="120" t="s">
        <v>884</v>
      </c>
      <c r="N2102" s="120">
        <v>352365</v>
      </c>
      <c r="O2102" s="120" t="s">
        <v>3504</v>
      </c>
      <c r="P2102" s="120">
        <v>432960</v>
      </c>
      <c r="Q2102" s="120" t="s">
        <v>3505</v>
      </c>
      <c r="R2102" s="120" t="s">
        <v>255</v>
      </c>
      <c r="S2102" s="120" t="s">
        <v>5247</v>
      </c>
      <c r="T2102" s="120" t="s">
        <v>298</v>
      </c>
      <c r="U2102" s="120" t="s">
        <v>186</v>
      </c>
      <c r="V2102" s="120">
        <v>0</v>
      </c>
      <c r="W2102" s="120" t="s">
        <v>5880</v>
      </c>
      <c r="X2102" s="120">
        <v>355522100</v>
      </c>
      <c r="Y2102" s="120" t="s">
        <v>5248</v>
      </c>
      <c r="Z2102" s="120" t="s">
        <v>835</v>
      </c>
      <c r="AA2102" s="123">
        <v>52000</v>
      </c>
      <c r="AB2102" s="120" t="s">
        <v>548</v>
      </c>
      <c r="AC2102" s="120">
        <v>24</v>
      </c>
      <c r="AD2102" s="120" t="s">
        <v>190</v>
      </c>
      <c r="AE2102" s="120" t="s">
        <v>520</v>
      </c>
      <c r="AF2102" s="123">
        <v>2780</v>
      </c>
      <c r="AG2102" s="123">
        <v>2780</v>
      </c>
      <c r="AH2102" s="120" t="s">
        <v>5909</v>
      </c>
      <c r="AI2102" s="123">
        <v>24679.67</v>
      </c>
      <c r="AJ2102" s="123">
        <v>11460.33</v>
      </c>
      <c r="AK2102" s="123">
        <v>36140</v>
      </c>
      <c r="AL2102" s="123">
        <v>27320.33</v>
      </c>
      <c r="AM2102" s="123">
        <v>3623.67</v>
      </c>
      <c r="AN2102" s="123">
        <v>30944</v>
      </c>
      <c r="AO2102" s="123">
        <v>0</v>
      </c>
      <c r="AP2102" s="123">
        <v>0</v>
      </c>
      <c r="AQ2102" s="123">
        <v>0</v>
      </c>
      <c r="AR2102" s="120">
        <v>13</v>
      </c>
      <c r="AS2102" s="120"/>
      <c r="AT2102" s="107" t="str">
        <f>VLOOKUP(X2102:X4359,'[8]Asset Classification'!$J$3:$S$2325,10,0)</f>
        <v>Standard</v>
      </c>
      <c r="AU2102" s="120"/>
      <c r="AV2102" s="120"/>
      <c r="AW2102" s="120"/>
      <c r="AX2102" s="120" t="s">
        <v>544</v>
      </c>
      <c r="AY2102" s="120" t="s">
        <v>545</v>
      </c>
      <c r="AZ2102" s="120"/>
      <c r="BA2102" s="120"/>
      <c r="BB2102" s="126"/>
      <c r="BC2102" s="110"/>
      <c r="BD2102" s="111"/>
      <c r="BE2102" s="111"/>
      <c r="BF2102" s="112"/>
      <c r="BG2102" s="111"/>
      <c r="BH2102" s="113"/>
      <c r="BI2102" s="111"/>
      <c r="BJ2102" s="111"/>
      <c r="BK2102" s="114"/>
      <c r="BL2102" s="122"/>
    </row>
    <row r="2103" spans="1:64" s="125" customFormat="1" ht="14.55" customHeight="1" x14ac:dyDescent="0.3">
      <c r="A2103" s="120">
        <v>2098</v>
      </c>
      <c r="B2103" s="120" t="s">
        <v>5879</v>
      </c>
      <c r="C2103" s="120" t="s">
        <v>178</v>
      </c>
      <c r="D2103" s="120" t="s">
        <v>850</v>
      </c>
      <c r="E2103" s="120" t="s">
        <v>851</v>
      </c>
      <c r="F2103" s="120" t="s">
        <v>852</v>
      </c>
      <c r="G2103" s="120" t="s">
        <v>853</v>
      </c>
      <c r="H2103" s="120" t="s">
        <v>854</v>
      </c>
      <c r="I2103" s="120">
        <v>168143</v>
      </c>
      <c r="J2103" s="120" t="s">
        <v>854</v>
      </c>
      <c r="K2103" s="120">
        <v>168143</v>
      </c>
      <c r="L2103" s="120" t="s">
        <v>925</v>
      </c>
      <c r="M2103" s="120" t="s">
        <v>926</v>
      </c>
      <c r="N2103" s="120">
        <v>368274</v>
      </c>
      <c r="O2103" s="120" t="s">
        <v>1105</v>
      </c>
      <c r="P2103" s="120">
        <v>91419</v>
      </c>
      <c r="Q2103" s="120" t="s">
        <v>1106</v>
      </c>
      <c r="R2103" s="120" t="s">
        <v>255</v>
      </c>
      <c r="S2103" s="120" t="s">
        <v>5251</v>
      </c>
      <c r="T2103" s="120" t="s">
        <v>185</v>
      </c>
      <c r="U2103" s="120" t="s">
        <v>186</v>
      </c>
      <c r="V2103" s="120">
        <v>0</v>
      </c>
      <c r="W2103" s="120" t="s">
        <v>5880</v>
      </c>
      <c r="X2103" s="120">
        <v>355573905</v>
      </c>
      <c r="Y2103" s="120" t="s">
        <v>5252</v>
      </c>
      <c r="Z2103" s="120" t="s">
        <v>295</v>
      </c>
      <c r="AA2103" s="123">
        <v>80000</v>
      </c>
      <c r="AB2103" s="120" t="s">
        <v>182</v>
      </c>
      <c r="AC2103" s="120">
        <v>24</v>
      </c>
      <c r="AD2103" s="120" t="s">
        <v>183</v>
      </c>
      <c r="AE2103" s="120" t="s">
        <v>499</v>
      </c>
      <c r="AF2103" s="123">
        <v>4270</v>
      </c>
      <c r="AG2103" s="123">
        <v>4270</v>
      </c>
      <c r="AH2103" s="120" t="s">
        <v>5911</v>
      </c>
      <c r="AI2103" s="123">
        <v>37649.54</v>
      </c>
      <c r="AJ2103" s="123">
        <v>17860.46</v>
      </c>
      <c r="AK2103" s="123">
        <v>55510</v>
      </c>
      <c r="AL2103" s="123">
        <v>42350.46</v>
      </c>
      <c r="AM2103" s="123">
        <v>5461.54</v>
      </c>
      <c r="AN2103" s="123">
        <v>47812</v>
      </c>
      <c r="AO2103" s="123">
        <v>0</v>
      </c>
      <c r="AP2103" s="123">
        <v>0</v>
      </c>
      <c r="AQ2103" s="123">
        <v>0</v>
      </c>
      <c r="AR2103" s="120">
        <v>13</v>
      </c>
      <c r="AS2103" s="120"/>
      <c r="AT2103" s="107" t="str">
        <f>VLOOKUP(X2103:X4360,'[8]Asset Classification'!$J$3:$S$2325,10,0)</f>
        <v>Standard</v>
      </c>
      <c r="AU2103" s="120"/>
      <c r="AV2103" s="120"/>
      <c r="AW2103" s="120"/>
      <c r="AX2103" s="120" t="s">
        <v>544</v>
      </c>
      <c r="AY2103" s="120" t="s">
        <v>545</v>
      </c>
      <c r="AZ2103" s="120"/>
      <c r="BA2103" s="120"/>
      <c r="BB2103" s="126"/>
      <c r="BC2103" s="110"/>
      <c r="BD2103" s="111"/>
      <c r="BE2103" s="111"/>
      <c r="BF2103" s="112"/>
      <c r="BG2103" s="111"/>
      <c r="BH2103" s="113"/>
      <c r="BI2103" s="111"/>
      <c r="BJ2103" s="111"/>
      <c r="BK2103" s="114"/>
      <c r="BL2103" s="122"/>
    </row>
    <row r="2104" spans="1:64" s="125" customFormat="1" ht="14.55" customHeight="1" x14ac:dyDescent="0.3">
      <c r="A2104" s="120">
        <v>2099</v>
      </c>
      <c r="B2104" s="120" t="s">
        <v>5879</v>
      </c>
      <c r="C2104" s="120" t="s">
        <v>178</v>
      </c>
      <c r="D2104" s="120" t="s">
        <v>850</v>
      </c>
      <c r="E2104" s="120" t="s">
        <v>851</v>
      </c>
      <c r="F2104" s="120" t="s">
        <v>852</v>
      </c>
      <c r="G2104" s="120" t="s">
        <v>853</v>
      </c>
      <c r="H2104" s="120" t="s">
        <v>854</v>
      </c>
      <c r="I2104" s="120">
        <v>40687</v>
      </c>
      <c r="J2104" s="120" t="s">
        <v>960</v>
      </c>
      <c r="K2104" s="120">
        <v>40687</v>
      </c>
      <c r="L2104" s="120" t="s">
        <v>925</v>
      </c>
      <c r="M2104" s="120" t="s">
        <v>926</v>
      </c>
      <c r="N2104" s="120">
        <v>397971</v>
      </c>
      <c r="O2104" s="120" t="s">
        <v>3282</v>
      </c>
      <c r="P2104" s="120">
        <v>91503</v>
      </c>
      <c r="Q2104" s="120" t="s">
        <v>3283</v>
      </c>
      <c r="R2104" s="120" t="s">
        <v>437</v>
      </c>
      <c r="S2104" s="120" t="s">
        <v>3284</v>
      </c>
      <c r="T2104" s="120" t="s">
        <v>185</v>
      </c>
      <c r="U2104" s="120" t="s">
        <v>186</v>
      </c>
      <c r="V2104" s="120">
        <v>0</v>
      </c>
      <c r="W2104" s="120" t="s">
        <v>5880</v>
      </c>
      <c r="X2104" s="120">
        <v>355582835</v>
      </c>
      <c r="Y2104" s="120" t="s">
        <v>3285</v>
      </c>
      <c r="Z2104" s="120" t="s">
        <v>519</v>
      </c>
      <c r="AA2104" s="123">
        <v>40000</v>
      </c>
      <c r="AB2104" s="120" t="s">
        <v>194</v>
      </c>
      <c r="AC2104" s="120">
        <v>18</v>
      </c>
      <c r="AD2104" s="120" t="s">
        <v>276</v>
      </c>
      <c r="AE2104" s="120" t="s">
        <v>285</v>
      </c>
      <c r="AF2104" s="123">
        <v>2690</v>
      </c>
      <c r="AG2104" s="123">
        <v>2690</v>
      </c>
      <c r="AH2104" s="120" t="s">
        <v>5913</v>
      </c>
      <c r="AI2104" s="123">
        <v>27381.82</v>
      </c>
      <c r="AJ2104" s="123">
        <v>7588.18</v>
      </c>
      <c r="AK2104" s="123">
        <v>34970</v>
      </c>
      <c r="AL2104" s="123">
        <v>12618.18</v>
      </c>
      <c r="AM2104" s="123">
        <v>769.82</v>
      </c>
      <c r="AN2104" s="123">
        <v>13388</v>
      </c>
      <c r="AO2104" s="123">
        <v>0</v>
      </c>
      <c r="AP2104" s="123">
        <v>0</v>
      </c>
      <c r="AQ2104" s="123">
        <v>0</v>
      </c>
      <c r="AR2104" s="120">
        <v>13</v>
      </c>
      <c r="AS2104" s="120"/>
      <c r="AT2104" s="107" t="str">
        <f>VLOOKUP(X2104:X4361,'[8]Asset Classification'!$J$3:$S$2325,10,0)</f>
        <v>Standard</v>
      </c>
      <c r="AU2104" s="120"/>
      <c r="AV2104" s="120"/>
      <c r="AW2104" s="120"/>
      <c r="AX2104" s="120" t="s">
        <v>544</v>
      </c>
      <c r="AY2104" s="120" t="s">
        <v>545</v>
      </c>
      <c r="AZ2104" s="120"/>
      <c r="BA2104" s="120"/>
      <c r="BB2104" s="126"/>
      <c r="BC2104" s="110"/>
      <c r="BD2104" s="111"/>
      <c r="BE2104" s="111"/>
      <c r="BF2104" s="112"/>
      <c r="BG2104" s="111"/>
      <c r="BH2104" s="113"/>
      <c r="BI2104" s="111"/>
      <c r="BJ2104" s="111"/>
      <c r="BK2104" s="114"/>
      <c r="BL2104" s="122"/>
    </row>
    <row r="2105" spans="1:64" s="125" customFormat="1" ht="14.55" customHeight="1" x14ac:dyDescent="0.3">
      <c r="A2105" s="120">
        <v>2100</v>
      </c>
      <c r="B2105" s="120" t="s">
        <v>5879</v>
      </c>
      <c r="C2105" s="120" t="s">
        <v>178</v>
      </c>
      <c r="D2105" s="120" t="s">
        <v>850</v>
      </c>
      <c r="E2105" s="120" t="s">
        <v>851</v>
      </c>
      <c r="F2105" s="120" t="s">
        <v>852</v>
      </c>
      <c r="G2105" s="120" t="s">
        <v>853</v>
      </c>
      <c r="H2105" s="120" t="s">
        <v>854</v>
      </c>
      <c r="I2105" s="120">
        <v>168143</v>
      </c>
      <c r="J2105" s="120" t="s">
        <v>854</v>
      </c>
      <c r="K2105" s="120">
        <v>168143</v>
      </c>
      <c r="L2105" s="120" t="s">
        <v>906</v>
      </c>
      <c r="M2105" s="120" t="s">
        <v>907</v>
      </c>
      <c r="N2105" s="120">
        <v>62925</v>
      </c>
      <c r="O2105" s="120" t="s">
        <v>2937</v>
      </c>
      <c r="P2105" s="120">
        <v>91558</v>
      </c>
      <c r="Q2105" s="120" t="s">
        <v>2938</v>
      </c>
      <c r="R2105" s="120" t="s">
        <v>255</v>
      </c>
      <c r="S2105" s="120" t="s">
        <v>5255</v>
      </c>
      <c r="T2105" s="120" t="s">
        <v>185</v>
      </c>
      <c r="U2105" s="120" t="s">
        <v>186</v>
      </c>
      <c r="V2105" s="120">
        <v>0</v>
      </c>
      <c r="W2105" s="120" t="s">
        <v>5880</v>
      </c>
      <c r="X2105" s="120">
        <v>355589080</v>
      </c>
      <c r="Y2105" s="120" t="s">
        <v>5256</v>
      </c>
      <c r="Z2105" s="120" t="s">
        <v>295</v>
      </c>
      <c r="AA2105" s="123">
        <v>30000</v>
      </c>
      <c r="AB2105" s="120" t="s">
        <v>182</v>
      </c>
      <c r="AC2105" s="120">
        <v>18</v>
      </c>
      <c r="AD2105" s="120" t="s">
        <v>187</v>
      </c>
      <c r="AE2105" s="120" t="s">
        <v>499</v>
      </c>
      <c r="AF2105" s="123">
        <v>2020</v>
      </c>
      <c r="AG2105" s="123">
        <v>2020</v>
      </c>
      <c r="AH2105" s="120" t="s">
        <v>5912</v>
      </c>
      <c r="AI2105" s="123">
        <v>20309.11</v>
      </c>
      <c r="AJ2105" s="123">
        <v>5950.89</v>
      </c>
      <c r="AK2105" s="123">
        <v>26260</v>
      </c>
      <c r="AL2105" s="123">
        <v>9690.89</v>
      </c>
      <c r="AM2105" s="123">
        <v>601.11</v>
      </c>
      <c r="AN2105" s="123">
        <v>10292</v>
      </c>
      <c r="AO2105" s="123">
        <v>0</v>
      </c>
      <c r="AP2105" s="123">
        <v>0</v>
      </c>
      <c r="AQ2105" s="123">
        <v>0</v>
      </c>
      <c r="AR2105" s="120">
        <v>13</v>
      </c>
      <c r="AS2105" s="120"/>
      <c r="AT2105" s="107" t="str">
        <f>VLOOKUP(X2105:X4362,'[8]Asset Classification'!$J$3:$S$2325,10,0)</f>
        <v>Standard</v>
      </c>
      <c r="AU2105" s="120"/>
      <c r="AV2105" s="120"/>
      <c r="AW2105" s="120"/>
      <c r="AX2105" s="120" t="s">
        <v>544</v>
      </c>
      <c r="AY2105" s="120" t="s">
        <v>545</v>
      </c>
      <c r="AZ2105" s="120"/>
      <c r="BA2105" s="120"/>
      <c r="BB2105" s="126"/>
      <c r="BC2105" s="110"/>
      <c r="BD2105" s="111"/>
      <c r="BE2105" s="111"/>
      <c r="BF2105" s="112"/>
      <c r="BG2105" s="111"/>
      <c r="BH2105" s="113"/>
      <c r="BI2105" s="111"/>
      <c r="BJ2105" s="111"/>
      <c r="BK2105" s="114"/>
      <c r="BL2105" s="122"/>
    </row>
    <row r="2106" spans="1:64" s="125" customFormat="1" ht="14.55" customHeight="1" x14ac:dyDescent="0.3">
      <c r="A2106" s="120">
        <v>2101</v>
      </c>
      <c r="B2106" s="120" t="s">
        <v>5879</v>
      </c>
      <c r="C2106" s="120" t="s">
        <v>178</v>
      </c>
      <c r="D2106" s="120" t="s">
        <v>850</v>
      </c>
      <c r="E2106" s="120" t="s">
        <v>851</v>
      </c>
      <c r="F2106" s="120" t="s">
        <v>852</v>
      </c>
      <c r="G2106" s="120" t="s">
        <v>853</v>
      </c>
      <c r="H2106" s="120" t="s">
        <v>854</v>
      </c>
      <c r="I2106" s="120">
        <v>40699</v>
      </c>
      <c r="J2106" s="120" t="s">
        <v>2253</v>
      </c>
      <c r="K2106" s="120">
        <v>40699</v>
      </c>
      <c r="L2106" s="120" t="s">
        <v>925</v>
      </c>
      <c r="M2106" s="120" t="s">
        <v>926</v>
      </c>
      <c r="N2106" s="120">
        <v>63024</v>
      </c>
      <c r="O2106" s="120" t="s">
        <v>1594</v>
      </c>
      <c r="P2106" s="120">
        <v>91420</v>
      </c>
      <c r="Q2106" s="120" t="s">
        <v>692</v>
      </c>
      <c r="R2106" s="120" t="s">
        <v>255</v>
      </c>
      <c r="S2106" s="120" t="s">
        <v>5259</v>
      </c>
      <c r="T2106" s="120" t="s">
        <v>185</v>
      </c>
      <c r="U2106" s="120" t="s">
        <v>186</v>
      </c>
      <c r="V2106" s="120">
        <v>0</v>
      </c>
      <c r="W2106" s="120" t="s">
        <v>5880</v>
      </c>
      <c r="X2106" s="120">
        <v>355599912</v>
      </c>
      <c r="Y2106" s="120" t="s">
        <v>5260</v>
      </c>
      <c r="Z2106" s="120" t="s">
        <v>295</v>
      </c>
      <c r="AA2106" s="123">
        <v>73000</v>
      </c>
      <c r="AB2106" s="120" t="s">
        <v>189</v>
      </c>
      <c r="AC2106" s="120">
        <v>24</v>
      </c>
      <c r="AD2106" s="120" t="s">
        <v>183</v>
      </c>
      <c r="AE2106" s="120" t="s">
        <v>287</v>
      </c>
      <c r="AF2106" s="123">
        <v>3900</v>
      </c>
      <c r="AG2106" s="123">
        <v>3900</v>
      </c>
      <c r="AH2106" s="120" t="s">
        <v>5895</v>
      </c>
      <c r="AI2106" s="123">
        <v>35012.36</v>
      </c>
      <c r="AJ2106" s="123">
        <v>15687.64</v>
      </c>
      <c r="AK2106" s="123">
        <v>50700</v>
      </c>
      <c r="AL2106" s="123">
        <v>37987.64</v>
      </c>
      <c r="AM2106" s="123">
        <v>5016.3599999999997</v>
      </c>
      <c r="AN2106" s="123">
        <v>43004</v>
      </c>
      <c r="AO2106" s="123">
        <v>0</v>
      </c>
      <c r="AP2106" s="123">
        <v>0</v>
      </c>
      <c r="AQ2106" s="123">
        <v>0</v>
      </c>
      <c r="AR2106" s="120">
        <v>13</v>
      </c>
      <c r="AS2106" s="120"/>
      <c r="AT2106" s="107" t="str">
        <f>VLOOKUP(X2106:X4363,'[8]Asset Classification'!$J$3:$S$2325,10,0)</f>
        <v>Standard</v>
      </c>
      <c r="AU2106" s="120"/>
      <c r="AV2106" s="120"/>
      <c r="AW2106" s="120"/>
      <c r="AX2106" s="120" t="s">
        <v>544</v>
      </c>
      <c r="AY2106" s="120" t="s">
        <v>545</v>
      </c>
      <c r="AZ2106" s="120"/>
      <c r="BA2106" s="120"/>
      <c r="BB2106" s="126"/>
      <c r="BC2106" s="110"/>
      <c r="BD2106" s="111"/>
      <c r="BE2106" s="111"/>
      <c r="BF2106" s="112"/>
      <c r="BG2106" s="111"/>
      <c r="BH2106" s="113"/>
      <c r="BI2106" s="111"/>
      <c r="BJ2106" s="111"/>
      <c r="BK2106" s="114"/>
      <c r="BL2106" s="122"/>
    </row>
    <row r="2107" spans="1:64" s="125" customFormat="1" ht="14.55" customHeight="1" x14ac:dyDescent="0.3">
      <c r="A2107" s="120">
        <v>2102</v>
      </c>
      <c r="B2107" s="120" t="s">
        <v>5879</v>
      </c>
      <c r="C2107" s="120" t="s">
        <v>178</v>
      </c>
      <c r="D2107" s="120" t="s">
        <v>850</v>
      </c>
      <c r="E2107" s="120" t="s">
        <v>851</v>
      </c>
      <c r="F2107" s="120" t="s">
        <v>852</v>
      </c>
      <c r="G2107" s="120" t="s">
        <v>853</v>
      </c>
      <c r="H2107" s="120" t="s">
        <v>854</v>
      </c>
      <c r="I2107" s="120">
        <v>180862</v>
      </c>
      <c r="J2107" s="120" t="s">
        <v>889</v>
      </c>
      <c r="K2107" s="120">
        <v>180862</v>
      </c>
      <c r="L2107" s="120" t="s">
        <v>1545</v>
      </c>
      <c r="M2107" s="120" t="s">
        <v>1546</v>
      </c>
      <c r="N2107" s="120">
        <v>410639</v>
      </c>
      <c r="O2107" s="120" t="s">
        <v>1594</v>
      </c>
      <c r="P2107" s="120">
        <v>91420</v>
      </c>
      <c r="Q2107" s="120" t="s">
        <v>692</v>
      </c>
      <c r="R2107" s="120" t="s">
        <v>255</v>
      </c>
      <c r="S2107" s="120" t="s">
        <v>5261</v>
      </c>
      <c r="T2107" s="120" t="s">
        <v>185</v>
      </c>
      <c r="U2107" s="120" t="s">
        <v>186</v>
      </c>
      <c r="V2107" s="120">
        <v>0</v>
      </c>
      <c r="W2107" s="120" t="s">
        <v>5880</v>
      </c>
      <c r="X2107" s="120">
        <v>355600211</v>
      </c>
      <c r="Y2107" s="120" t="s">
        <v>5262</v>
      </c>
      <c r="Z2107" s="120" t="s">
        <v>295</v>
      </c>
      <c r="AA2107" s="123">
        <v>63000</v>
      </c>
      <c r="AB2107" s="120" t="s">
        <v>189</v>
      </c>
      <c r="AC2107" s="120">
        <v>24</v>
      </c>
      <c r="AD2107" s="120" t="s">
        <v>195</v>
      </c>
      <c r="AE2107" s="120" t="s">
        <v>287</v>
      </c>
      <c r="AF2107" s="123">
        <v>3360</v>
      </c>
      <c r="AG2107" s="123">
        <v>3360</v>
      </c>
      <c r="AH2107" s="120" t="s">
        <v>5895</v>
      </c>
      <c r="AI2107" s="123">
        <v>30131.439999999999</v>
      </c>
      <c r="AJ2107" s="123">
        <v>13548.56</v>
      </c>
      <c r="AK2107" s="123">
        <v>43680</v>
      </c>
      <c r="AL2107" s="123">
        <v>32868.559999999998</v>
      </c>
      <c r="AM2107" s="123">
        <v>4358.4399999999996</v>
      </c>
      <c r="AN2107" s="123">
        <v>37227</v>
      </c>
      <c r="AO2107" s="123">
        <v>0</v>
      </c>
      <c r="AP2107" s="123">
        <v>0</v>
      </c>
      <c r="AQ2107" s="123">
        <v>0</v>
      </c>
      <c r="AR2107" s="120">
        <v>13</v>
      </c>
      <c r="AS2107" s="120"/>
      <c r="AT2107" s="107" t="str">
        <f>VLOOKUP(X2107:X4364,'[8]Asset Classification'!$J$3:$S$2325,10,0)</f>
        <v>Standard</v>
      </c>
      <c r="AU2107" s="120"/>
      <c r="AV2107" s="120"/>
      <c r="AW2107" s="120"/>
      <c r="AX2107" s="120" t="s">
        <v>544</v>
      </c>
      <c r="AY2107" s="120" t="s">
        <v>545</v>
      </c>
      <c r="AZ2107" s="120"/>
      <c r="BA2107" s="120"/>
      <c r="BB2107" s="126"/>
      <c r="BC2107" s="110"/>
      <c r="BD2107" s="111"/>
      <c r="BE2107" s="111"/>
      <c r="BF2107" s="112"/>
      <c r="BG2107" s="111"/>
      <c r="BH2107" s="113"/>
      <c r="BI2107" s="111"/>
      <c r="BJ2107" s="111"/>
      <c r="BK2107" s="114"/>
      <c r="BL2107" s="122"/>
    </row>
    <row r="2108" spans="1:64" s="125" customFormat="1" ht="14.55" customHeight="1" x14ac:dyDescent="0.3">
      <c r="A2108" s="120">
        <v>2103</v>
      </c>
      <c r="B2108" s="120" t="s">
        <v>5879</v>
      </c>
      <c r="C2108" s="120" t="s">
        <v>178</v>
      </c>
      <c r="D2108" s="120" t="s">
        <v>850</v>
      </c>
      <c r="E2108" s="120" t="s">
        <v>851</v>
      </c>
      <c r="F2108" s="120" t="s">
        <v>852</v>
      </c>
      <c r="G2108" s="120" t="s">
        <v>853</v>
      </c>
      <c r="H2108" s="120" t="s">
        <v>854</v>
      </c>
      <c r="I2108" s="120">
        <v>40671</v>
      </c>
      <c r="J2108" s="120" t="s">
        <v>1132</v>
      </c>
      <c r="K2108" s="120">
        <v>40671</v>
      </c>
      <c r="L2108" s="120" t="s">
        <v>890</v>
      </c>
      <c r="M2108" s="120" t="s">
        <v>891</v>
      </c>
      <c r="N2108" s="120">
        <v>313767</v>
      </c>
      <c r="O2108" s="120" t="s">
        <v>2637</v>
      </c>
      <c r="P2108" s="120">
        <v>589359</v>
      </c>
      <c r="Q2108" s="120" t="s">
        <v>2731</v>
      </c>
      <c r="R2108" s="120" t="s">
        <v>437</v>
      </c>
      <c r="S2108" s="120" t="s">
        <v>3042</v>
      </c>
      <c r="T2108" s="120" t="s">
        <v>185</v>
      </c>
      <c r="U2108" s="120" t="s">
        <v>186</v>
      </c>
      <c r="V2108" s="120">
        <v>0</v>
      </c>
      <c r="W2108" s="120" t="s">
        <v>5880</v>
      </c>
      <c r="X2108" s="120">
        <v>355607830</v>
      </c>
      <c r="Y2108" s="120" t="s">
        <v>3043</v>
      </c>
      <c r="Z2108" s="120" t="s">
        <v>493</v>
      </c>
      <c r="AA2108" s="123">
        <v>40000</v>
      </c>
      <c r="AB2108" s="120" t="s">
        <v>182</v>
      </c>
      <c r="AC2108" s="120">
        <v>18</v>
      </c>
      <c r="AD2108" s="120" t="s">
        <v>276</v>
      </c>
      <c r="AE2108" s="120" t="s">
        <v>334</v>
      </c>
      <c r="AF2108" s="123">
        <v>2690</v>
      </c>
      <c r="AG2108" s="123">
        <v>2690</v>
      </c>
      <c r="AH2108" s="120" t="s">
        <v>5912</v>
      </c>
      <c r="AI2108" s="123">
        <v>27152.19</v>
      </c>
      <c r="AJ2108" s="123">
        <v>7817.81</v>
      </c>
      <c r="AK2108" s="123">
        <v>34970</v>
      </c>
      <c r="AL2108" s="123">
        <v>12847.81</v>
      </c>
      <c r="AM2108" s="123">
        <v>848.19</v>
      </c>
      <c r="AN2108" s="123">
        <v>13696</v>
      </c>
      <c r="AO2108" s="123">
        <v>0</v>
      </c>
      <c r="AP2108" s="123">
        <v>0</v>
      </c>
      <c r="AQ2108" s="123">
        <v>0</v>
      </c>
      <c r="AR2108" s="120">
        <v>13</v>
      </c>
      <c r="AS2108" s="120"/>
      <c r="AT2108" s="107" t="str">
        <f>VLOOKUP(X2108:X4365,'[8]Asset Classification'!$J$3:$S$2325,10,0)</f>
        <v>Standard</v>
      </c>
      <c r="AU2108" s="120"/>
      <c r="AV2108" s="120"/>
      <c r="AW2108" s="120"/>
      <c r="AX2108" s="120" t="s">
        <v>544</v>
      </c>
      <c r="AY2108" s="120" t="s">
        <v>545</v>
      </c>
      <c r="AZ2108" s="120"/>
      <c r="BA2108" s="120"/>
      <c r="BB2108" s="126"/>
      <c r="BC2108" s="110"/>
      <c r="BD2108" s="111"/>
      <c r="BE2108" s="111"/>
      <c r="BF2108" s="112"/>
      <c r="BG2108" s="111"/>
      <c r="BH2108" s="113"/>
      <c r="BI2108" s="111"/>
      <c r="BJ2108" s="111"/>
      <c r="BK2108" s="114"/>
      <c r="BL2108" s="122"/>
    </row>
    <row r="2109" spans="1:64" s="125" customFormat="1" ht="14.55" customHeight="1" x14ac:dyDescent="0.3">
      <c r="A2109" s="120">
        <v>2104</v>
      </c>
      <c r="B2109" s="120" t="s">
        <v>5879</v>
      </c>
      <c r="C2109" s="120" t="s">
        <v>178</v>
      </c>
      <c r="D2109" s="120" t="s">
        <v>850</v>
      </c>
      <c r="E2109" s="120" t="s">
        <v>851</v>
      </c>
      <c r="F2109" s="120" t="s">
        <v>852</v>
      </c>
      <c r="G2109" s="120" t="s">
        <v>853</v>
      </c>
      <c r="H2109" s="120" t="s">
        <v>854</v>
      </c>
      <c r="I2109" s="120">
        <v>168143</v>
      </c>
      <c r="J2109" s="120" t="s">
        <v>854</v>
      </c>
      <c r="K2109" s="120">
        <v>168143</v>
      </c>
      <c r="L2109" s="120" t="s">
        <v>906</v>
      </c>
      <c r="M2109" s="120" t="s">
        <v>907</v>
      </c>
      <c r="N2109" s="120">
        <v>62824</v>
      </c>
      <c r="O2109" s="120" t="s">
        <v>934</v>
      </c>
      <c r="P2109" s="120">
        <v>91373</v>
      </c>
      <c r="Q2109" s="120" t="s">
        <v>935</v>
      </c>
      <c r="R2109" s="120" t="s">
        <v>255</v>
      </c>
      <c r="S2109" s="120" t="s">
        <v>5263</v>
      </c>
      <c r="T2109" s="120" t="s">
        <v>298</v>
      </c>
      <c r="U2109" s="120" t="s">
        <v>547</v>
      </c>
      <c r="V2109" s="120">
        <v>0</v>
      </c>
      <c r="W2109" s="120" t="s">
        <v>5880</v>
      </c>
      <c r="X2109" s="120">
        <v>355611126</v>
      </c>
      <c r="Y2109" s="120" t="s">
        <v>5264</v>
      </c>
      <c r="Z2109" s="120" t="s">
        <v>835</v>
      </c>
      <c r="AA2109" s="123">
        <v>73000</v>
      </c>
      <c r="AB2109" s="120" t="s">
        <v>194</v>
      </c>
      <c r="AC2109" s="120">
        <v>24</v>
      </c>
      <c r="AD2109" s="120" t="s">
        <v>183</v>
      </c>
      <c r="AE2109" s="120" t="s">
        <v>499</v>
      </c>
      <c r="AF2109" s="123">
        <v>3900</v>
      </c>
      <c r="AG2109" s="123">
        <v>3900</v>
      </c>
      <c r="AH2109" s="120" t="s">
        <v>5913</v>
      </c>
      <c r="AI2109" s="123">
        <v>34473.08</v>
      </c>
      <c r="AJ2109" s="123">
        <v>16226.92</v>
      </c>
      <c r="AK2109" s="123">
        <v>50700</v>
      </c>
      <c r="AL2109" s="123">
        <v>38526.92</v>
      </c>
      <c r="AM2109" s="123">
        <v>4950.08</v>
      </c>
      <c r="AN2109" s="123">
        <v>43477</v>
      </c>
      <c r="AO2109" s="123">
        <v>0</v>
      </c>
      <c r="AP2109" s="123">
        <v>0</v>
      </c>
      <c r="AQ2109" s="123">
        <v>0</v>
      </c>
      <c r="AR2109" s="120">
        <v>13</v>
      </c>
      <c r="AS2109" s="120"/>
      <c r="AT2109" s="107" t="str">
        <f>VLOOKUP(X2109:X4366,'[8]Asset Classification'!$J$3:$S$2325,10,0)</f>
        <v>Standard</v>
      </c>
      <c r="AU2109" s="120"/>
      <c r="AV2109" s="120"/>
      <c r="AW2109" s="120"/>
      <c r="AX2109" s="120" t="s">
        <v>544</v>
      </c>
      <c r="AY2109" s="120" t="s">
        <v>545</v>
      </c>
      <c r="AZ2109" s="120"/>
      <c r="BA2109" s="120"/>
      <c r="BB2109" s="126"/>
      <c r="BC2109" s="110"/>
      <c r="BD2109" s="111"/>
      <c r="BE2109" s="111"/>
      <c r="BF2109" s="112"/>
      <c r="BG2109" s="111"/>
      <c r="BH2109" s="113"/>
      <c r="BI2109" s="111"/>
      <c r="BJ2109" s="111"/>
      <c r="BK2109" s="114"/>
      <c r="BL2109" s="122"/>
    </row>
    <row r="2110" spans="1:64" s="125" customFormat="1" ht="14.55" customHeight="1" x14ac:dyDescent="0.3">
      <c r="A2110" s="120">
        <v>2105</v>
      </c>
      <c r="B2110" s="120" t="s">
        <v>5879</v>
      </c>
      <c r="C2110" s="120" t="s">
        <v>178</v>
      </c>
      <c r="D2110" s="120" t="s">
        <v>850</v>
      </c>
      <c r="E2110" s="120" t="s">
        <v>851</v>
      </c>
      <c r="F2110" s="120" t="s">
        <v>852</v>
      </c>
      <c r="G2110" s="120" t="s">
        <v>853</v>
      </c>
      <c r="H2110" s="120" t="s">
        <v>854</v>
      </c>
      <c r="I2110" s="120">
        <v>40668</v>
      </c>
      <c r="J2110" s="120" t="s">
        <v>854</v>
      </c>
      <c r="K2110" s="120">
        <v>40668</v>
      </c>
      <c r="L2110" s="120" t="s">
        <v>1019</v>
      </c>
      <c r="M2110" s="120" t="s">
        <v>1020</v>
      </c>
      <c r="N2110" s="120">
        <v>62821</v>
      </c>
      <c r="O2110" s="120" t="s">
        <v>2718</v>
      </c>
      <c r="P2110" s="120">
        <v>91509</v>
      </c>
      <c r="Q2110" s="120" t="s">
        <v>2719</v>
      </c>
      <c r="R2110" s="120" t="s">
        <v>255</v>
      </c>
      <c r="S2110" s="120" t="s">
        <v>5267</v>
      </c>
      <c r="T2110" s="120" t="s">
        <v>185</v>
      </c>
      <c r="U2110" s="120" t="s">
        <v>181</v>
      </c>
      <c r="V2110" s="120">
        <v>0</v>
      </c>
      <c r="W2110" s="120" t="s">
        <v>5880</v>
      </c>
      <c r="X2110" s="120">
        <v>355640547</v>
      </c>
      <c r="Y2110" s="120" t="s">
        <v>5268</v>
      </c>
      <c r="Z2110" s="120" t="s">
        <v>295</v>
      </c>
      <c r="AA2110" s="123">
        <v>52000</v>
      </c>
      <c r="AB2110" s="120" t="s">
        <v>182</v>
      </c>
      <c r="AC2110" s="120">
        <v>24</v>
      </c>
      <c r="AD2110" s="120" t="s">
        <v>190</v>
      </c>
      <c r="AE2110" s="120" t="s">
        <v>430</v>
      </c>
      <c r="AF2110" s="123">
        <v>2780</v>
      </c>
      <c r="AG2110" s="123">
        <v>2780</v>
      </c>
      <c r="AH2110" s="120" t="s">
        <v>5922</v>
      </c>
      <c r="AI2110" s="123">
        <v>24953.16</v>
      </c>
      <c r="AJ2110" s="123">
        <v>11186.84</v>
      </c>
      <c r="AK2110" s="123">
        <v>36140</v>
      </c>
      <c r="AL2110" s="123">
        <v>27046.84</v>
      </c>
      <c r="AM2110" s="123">
        <v>3553.16</v>
      </c>
      <c r="AN2110" s="123">
        <v>30600</v>
      </c>
      <c r="AO2110" s="123">
        <v>0</v>
      </c>
      <c r="AP2110" s="123">
        <v>0</v>
      </c>
      <c r="AQ2110" s="123">
        <v>0</v>
      </c>
      <c r="AR2110" s="120">
        <v>13</v>
      </c>
      <c r="AS2110" s="120"/>
      <c r="AT2110" s="107" t="str">
        <f>VLOOKUP(X2110:X4367,'[8]Asset Classification'!$J$3:$S$2325,10,0)</f>
        <v>Standard</v>
      </c>
      <c r="AU2110" s="120"/>
      <c r="AV2110" s="120"/>
      <c r="AW2110" s="120"/>
      <c r="AX2110" s="120" t="s">
        <v>544</v>
      </c>
      <c r="AY2110" s="120" t="s">
        <v>545</v>
      </c>
      <c r="AZ2110" s="120"/>
      <c r="BA2110" s="120"/>
      <c r="BB2110" s="126"/>
      <c r="BC2110" s="110"/>
      <c r="BD2110" s="111"/>
      <c r="BE2110" s="111"/>
      <c r="BF2110" s="112"/>
      <c r="BG2110" s="111"/>
      <c r="BH2110" s="113"/>
      <c r="BI2110" s="111"/>
      <c r="BJ2110" s="111"/>
      <c r="BK2110" s="114"/>
      <c r="BL2110" s="122"/>
    </row>
    <row r="2111" spans="1:64" s="125" customFormat="1" ht="14.55" customHeight="1" x14ac:dyDescent="0.3">
      <c r="A2111" s="120">
        <v>2106</v>
      </c>
      <c r="B2111" s="120" t="s">
        <v>5879</v>
      </c>
      <c r="C2111" s="120" t="s">
        <v>178</v>
      </c>
      <c r="D2111" s="120" t="s">
        <v>850</v>
      </c>
      <c r="E2111" s="120" t="s">
        <v>851</v>
      </c>
      <c r="F2111" s="120" t="s">
        <v>852</v>
      </c>
      <c r="G2111" s="120" t="s">
        <v>853</v>
      </c>
      <c r="H2111" s="120" t="s">
        <v>854</v>
      </c>
      <c r="I2111" s="120">
        <v>40708</v>
      </c>
      <c r="J2111" s="120" t="s">
        <v>1402</v>
      </c>
      <c r="K2111" s="120">
        <v>40708</v>
      </c>
      <c r="L2111" s="120" t="s">
        <v>916</v>
      </c>
      <c r="M2111" s="120" t="s">
        <v>917</v>
      </c>
      <c r="N2111" s="120">
        <v>340416</v>
      </c>
      <c r="O2111" s="120" t="s">
        <v>1928</v>
      </c>
      <c r="P2111" s="120">
        <v>497690</v>
      </c>
      <c r="Q2111" s="120" t="s">
        <v>1929</v>
      </c>
      <c r="R2111" s="120" t="s">
        <v>255</v>
      </c>
      <c r="S2111" s="120" t="s">
        <v>5271</v>
      </c>
      <c r="T2111" s="120" t="s">
        <v>185</v>
      </c>
      <c r="U2111" s="120" t="s">
        <v>186</v>
      </c>
      <c r="V2111" s="120">
        <v>0</v>
      </c>
      <c r="W2111" s="120" t="s">
        <v>5880</v>
      </c>
      <c r="X2111" s="120">
        <v>355690697</v>
      </c>
      <c r="Y2111" s="120" t="s">
        <v>5272</v>
      </c>
      <c r="Z2111" s="120" t="s">
        <v>295</v>
      </c>
      <c r="AA2111" s="123">
        <v>52000</v>
      </c>
      <c r="AB2111" s="120" t="s">
        <v>194</v>
      </c>
      <c r="AC2111" s="120">
        <v>24</v>
      </c>
      <c r="AD2111" s="120" t="s">
        <v>190</v>
      </c>
      <c r="AE2111" s="120" t="s">
        <v>499</v>
      </c>
      <c r="AF2111" s="123">
        <v>2780</v>
      </c>
      <c r="AG2111" s="123">
        <v>2780</v>
      </c>
      <c r="AH2111" s="120" t="s">
        <v>5906</v>
      </c>
      <c r="AI2111" s="123">
        <v>24538.720000000001</v>
      </c>
      <c r="AJ2111" s="123">
        <v>11601.28</v>
      </c>
      <c r="AK2111" s="123">
        <v>36140</v>
      </c>
      <c r="AL2111" s="123">
        <v>27461.279999999999</v>
      </c>
      <c r="AM2111" s="123">
        <v>3527.72</v>
      </c>
      <c r="AN2111" s="123">
        <v>30989</v>
      </c>
      <c r="AO2111" s="123">
        <v>0</v>
      </c>
      <c r="AP2111" s="123">
        <v>0</v>
      </c>
      <c r="AQ2111" s="123">
        <v>0</v>
      </c>
      <c r="AR2111" s="120">
        <v>13</v>
      </c>
      <c r="AS2111" s="120"/>
      <c r="AT2111" s="107" t="str">
        <f>VLOOKUP(X2111:X4368,'[8]Asset Classification'!$J$3:$S$2325,10,0)</f>
        <v>Standard</v>
      </c>
      <c r="AU2111" s="120"/>
      <c r="AV2111" s="120"/>
      <c r="AW2111" s="120"/>
      <c r="AX2111" s="120" t="s">
        <v>544</v>
      </c>
      <c r="AY2111" s="120" t="s">
        <v>545</v>
      </c>
      <c r="AZ2111" s="120"/>
      <c r="BA2111" s="120"/>
      <c r="BB2111" s="126"/>
      <c r="BC2111" s="110"/>
      <c r="BD2111" s="111"/>
      <c r="BE2111" s="111"/>
      <c r="BF2111" s="112"/>
      <c r="BG2111" s="111"/>
      <c r="BH2111" s="113"/>
      <c r="BI2111" s="111"/>
      <c r="BJ2111" s="111"/>
      <c r="BK2111" s="114"/>
      <c r="BL2111" s="122"/>
    </row>
    <row r="2112" spans="1:64" s="125" customFormat="1" ht="14.55" customHeight="1" x14ac:dyDescent="0.3">
      <c r="A2112" s="120">
        <v>2107</v>
      </c>
      <c r="B2112" s="120" t="s">
        <v>5879</v>
      </c>
      <c r="C2112" s="120" t="s">
        <v>178</v>
      </c>
      <c r="D2112" s="120" t="s">
        <v>850</v>
      </c>
      <c r="E2112" s="120" t="s">
        <v>851</v>
      </c>
      <c r="F2112" s="120" t="s">
        <v>852</v>
      </c>
      <c r="G2112" s="120" t="s">
        <v>853</v>
      </c>
      <c r="H2112" s="120" t="s">
        <v>854</v>
      </c>
      <c r="I2112" s="120">
        <v>40668</v>
      </c>
      <c r="J2112" s="120" t="s">
        <v>854</v>
      </c>
      <c r="K2112" s="120">
        <v>40668</v>
      </c>
      <c r="L2112" s="120" t="s">
        <v>1019</v>
      </c>
      <c r="M2112" s="120" t="s">
        <v>1020</v>
      </c>
      <c r="N2112" s="120">
        <v>360509</v>
      </c>
      <c r="O2112" s="120" t="s">
        <v>5273</v>
      </c>
      <c r="P2112" s="120">
        <v>91553</v>
      </c>
      <c r="Q2112" s="120" t="s">
        <v>5274</v>
      </c>
      <c r="R2112" s="120" t="s">
        <v>255</v>
      </c>
      <c r="S2112" s="120" t="s">
        <v>5275</v>
      </c>
      <c r="T2112" s="120" t="s">
        <v>185</v>
      </c>
      <c r="U2112" s="120" t="s">
        <v>186</v>
      </c>
      <c r="V2112" s="120">
        <v>0</v>
      </c>
      <c r="W2112" s="120" t="s">
        <v>5880</v>
      </c>
      <c r="X2112" s="120">
        <v>355694365</v>
      </c>
      <c r="Y2112" s="120" t="s">
        <v>5276</v>
      </c>
      <c r="Z2112" s="120" t="s">
        <v>295</v>
      </c>
      <c r="AA2112" s="123">
        <v>52000</v>
      </c>
      <c r="AB2112" s="120" t="s">
        <v>194</v>
      </c>
      <c r="AC2112" s="120">
        <v>24</v>
      </c>
      <c r="AD2112" s="120" t="s">
        <v>190</v>
      </c>
      <c r="AE2112" s="120" t="s">
        <v>499</v>
      </c>
      <c r="AF2112" s="123">
        <v>2780</v>
      </c>
      <c r="AG2112" s="123">
        <v>2780</v>
      </c>
      <c r="AH2112" s="120" t="s">
        <v>5913</v>
      </c>
      <c r="AI2112" s="123">
        <v>24538.720000000001</v>
      </c>
      <c r="AJ2112" s="123">
        <v>11601.28</v>
      </c>
      <c r="AK2112" s="123">
        <v>36140</v>
      </c>
      <c r="AL2112" s="123">
        <v>27461.279999999999</v>
      </c>
      <c r="AM2112" s="123">
        <v>3527.72</v>
      </c>
      <c r="AN2112" s="123">
        <v>30989</v>
      </c>
      <c r="AO2112" s="123">
        <v>0</v>
      </c>
      <c r="AP2112" s="123">
        <v>0</v>
      </c>
      <c r="AQ2112" s="123">
        <v>0</v>
      </c>
      <c r="AR2112" s="120">
        <v>13</v>
      </c>
      <c r="AS2112" s="120"/>
      <c r="AT2112" s="107" t="str">
        <f>VLOOKUP(X2112:X4369,'[8]Asset Classification'!$J$3:$S$2325,10,0)</f>
        <v>Standard</v>
      </c>
      <c r="AU2112" s="120"/>
      <c r="AV2112" s="120"/>
      <c r="AW2112" s="120"/>
      <c r="AX2112" s="120" t="s">
        <v>544</v>
      </c>
      <c r="AY2112" s="120" t="s">
        <v>545</v>
      </c>
      <c r="AZ2112" s="120"/>
      <c r="BA2112" s="120"/>
      <c r="BB2112" s="126"/>
      <c r="BC2112" s="110"/>
      <c r="BD2112" s="111"/>
      <c r="BE2112" s="111"/>
      <c r="BF2112" s="112"/>
      <c r="BG2112" s="111"/>
      <c r="BH2112" s="113"/>
      <c r="BI2112" s="111"/>
      <c r="BJ2112" s="111"/>
      <c r="BK2112" s="114"/>
      <c r="BL2112" s="122"/>
    </row>
    <row r="2113" spans="1:64" s="125" customFormat="1" ht="14.55" customHeight="1" x14ac:dyDescent="0.3">
      <c r="A2113" s="120">
        <v>2108</v>
      </c>
      <c r="B2113" s="120" t="s">
        <v>5879</v>
      </c>
      <c r="C2113" s="120" t="s">
        <v>178</v>
      </c>
      <c r="D2113" s="120" t="s">
        <v>850</v>
      </c>
      <c r="E2113" s="120" t="s">
        <v>851</v>
      </c>
      <c r="F2113" s="120" t="s">
        <v>852</v>
      </c>
      <c r="G2113" s="120" t="s">
        <v>853</v>
      </c>
      <c r="H2113" s="120" t="s">
        <v>854</v>
      </c>
      <c r="I2113" s="120">
        <v>40674</v>
      </c>
      <c r="J2113" s="120" t="s">
        <v>905</v>
      </c>
      <c r="K2113" s="120">
        <v>40674</v>
      </c>
      <c r="L2113" s="120" t="s">
        <v>906</v>
      </c>
      <c r="M2113" s="120" t="s">
        <v>907</v>
      </c>
      <c r="N2113" s="120">
        <v>371007</v>
      </c>
      <c r="O2113" s="120" t="s">
        <v>2070</v>
      </c>
      <c r="P2113" s="120">
        <v>508844</v>
      </c>
      <c r="Q2113" s="120" t="s">
        <v>2071</v>
      </c>
      <c r="R2113" s="120" t="s">
        <v>255</v>
      </c>
      <c r="S2113" s="120" t="s">
        <v>5277</v>
      </c>
      <c r="T2113" s="120" t="s">
        <v>185</v>
      </c>
      <c r="U2113" s="120" t="s">
        <v>186</v>
      </c>
      <c r="V2113" s="120">
        <v>0</v>
      </c>
      <c r="W2113" s="120" t="s">
        <v>5880</v>
      </c>
      <c r="X2113" s="120">
        <v>355713261</v>
      </c>
      <c r="Y2113" s="120" t="s">
        <v>5278</v>
      </c>
      <c r="Z2113" s="120" t="s">
        <v>285</v>
      </c>
      <c r="AA2113" s="123">
        <v>52000</v>
      </c>
      <c r="AB2113" s="120" t="s">
        <v>189</v>
      </c>
      <c r="AC2113" s="120">
        <v>24</v>
      </c>
      <c r="AD2113" s="120" t="s">
        <v>190</v>
      </c>
      <c r="AE2113" s="120" t="s">
        <v>523</v>
      </c>
      <c r="AF2113" s="123">
        <v>2780</v>
      </c>
      <c r="AG2113" s="123">
        <v>2780</v>
      </c>
      <c r="AH2113" s="120" t="s">
        <v>5913</v>
      </c>
      <c r="AI2113" s="123">
        <v>22779.17</v>
      </c>
      <c r="AJ2113" s="123">
        <v>10580.83</v>
      </c>
      <c r="AK2113" s="123">
        <v>33360</v>
      </c>
      <c r="AL2113" s="123">
        <v>29220.83</v>
      </c>
      <c r="AM2113" s="123">
        <v>4190.17</v>
      </c>
      <c r="AN2113" s="123">
        <v>33411</v>
      </c>
      <c r="AO2113" s="123">
        <v>0</v>
      </c>
      <c r="AP2113" s="123">
        <v>0</v>
      </c>
      <c r="AQ2113" s="123">
        <v>0</v>
      </c>
      <c r="AR2113" s="120">
        <v>12</v>
      </c>
      <c r="AS2113" s="120"/>
      <c r="AT2113" s="107" t="str">
        <f>VLOOKUP(X2113:X4370,'[8]Asset Classification'!$J$3:$S$2325,10,0)</f>
        <v>Standard</v>
      </c>
      <c r="AU2113" s="120"/>
      <c r="AV2113" s="120"/>
      <c r="AW2113" s="120"/>
      <c r="AX2113" s="120" t="s">
        <v>544</v>
      </c>
      <c r="AY2113" s="120" t="s">
        <v>545</v>
      </c>
      <c r="AZ2113" s="120"/>
      <c r="BA2113" s="120"/>
      <c r="BB2113" s="126"/>
      <c r="BC2113" s="110"/>
      <c r="BD2113" s="111"/>
      <c r="BE2113" s="111"/>
      <c r="BF2113" s="112"/>
      <c r="BG2113" s="111"/>
      <c r="BH2113" s="113"/>
      <c r="BI2113" s="111"/>
      <c r="BJ2113" s="111"/>
      <c r="BK2113" s="114"/>
      <c r="BL2113" s="122"/>
    </row>
    <row r="2114" spans="1:64" s="125" customFormat="1" ht="14.55" customHeight="1" x14ac:dyDescent="0.3">
      <c r="A2114" s="120">
        <v>2109</v>
      </c>
      <c r="B2114" s="120" t="s">
        <v>5879</v>
      </c>
      <c r="C2114" s="120" t="s">
        <v>178</v>
      </c>
      <c r="D2114" s="120" t="s">
        <v>850</v>
      </c>
      <c r="E2114" s="120" t="s">
        <v>851</v>
      </c>
      <c r="F2114" s="120" t="s">
        <v>852</v>
      </c>
      <c r="G2114" s="120" t="s">
        <v>853</v>
      </c>
      <c r="H2114" s="120" t="s">
        <v>854</v>
      </c>
      <c r="I2114" s="120">
        <v>168143</v>
      </c>
      <c r="J2114" s="120" t="s">
        <v>854</v>
      </c>
      <c r="K2114" s="120">
        <v>168143</v>
      </c>
      <c r="L2114" s="120" t="s">
        <v>925</v>
      </c>
      <c r="M2114" s="120" t="s">
        <v>926</v>
      </c>
      <c r="N2114" s="120">
        <v>388550</v>
      </c>
      <c r="O2114" s="120" t="s">
        <v>2975</v>
      </c>
      <c r="P2114" s="120">
        <v>411221</v>
      </c>
      <c r="Q2114" s="120" t="s">
        <v>739</v>
      </c>
      <c r="R2114" s="120" t="s">
        <v>437</v>
      </c>
      <c r="S2114" s="120" t="s">
        <v>2976</v>
      </c>
      <c r="T2114" s="120" t="s">
        <v>185</v>
      </c>
      <c r="U2114" s="120" t="s">
        <v>645</v>
      </c>
      <c r="V2114" s="120">
        <v>0</v>
      </c>
      <c r="W2114" s="120" t="s">
        <v>5880</v>
      </c>
      <c r="X2114" s="120">
        <v>355722911</v>
      </c>
      <c r="Y2114" s="120" t="s">
        <v>2977</v>
      </c>
      <c r="Z2114" s="120" t="s">
        <v>835</v>
      </c>
      <c r="AA2114" s="123">
        <v>40000</v>
      </c>
      <c r="AB2114" s="120" t="s">
        <v>548</v>
      </c>
      <c r="AC2114" s="120">
        <v>18</v>
      </c>
      <c r="AD2114" s="120" t="s">
        <v>276</v>
      </c>
      <c r="AE2114" s="120" t="s">
        <v>522</v>
      </c>
      <c r="AF2114" s="123">
        <v>2690</v>
      </c>
      <c r="AG2114" s="123">
        <v>2690</v>
      </c>
      <c r="AH2114" s="120" t="s">
        <v>5913</v>
      </c>
      <c r="AI2114" s="123">
        <v>27336.53</v>
      </c>
      <c r="AJ2114" s="123">
        <v>7633.47</v>
      </c>
      <c r="AK2114" s="123">
        <v>34970</v>
      </c>
      <c r="AL2114" s="123">
        <v>12663.47</v>
      </c>
      <c r="AM2114" s="123">
        <v>813.53</v>
      </c>
      <c r="AN2114" s="123">
        <v>13477</v>
      </c>
      <c r="AO2114" s="123">
        <v>0</v>
      </c>
      <c r="AP2114" s="123">
        <v>0</v>
      </c>
      <c r="AQ2114" s="123">
        <v>0</v>
      </c>
      <c r="AR2114" s="120">
        <v>13</v>
      </c>
      <c r="AS2114" s="120"/>
      <c r="AT2114" s="107" t="str">
        <f>VLOOKUP(X2114:X4371,'[8]Asset Classification'!$J$3:$S$2325,10,0)</f>
        <v>Standard</v>
      </c>
      <c r="AU2114" s="120"/>
      <c r="AV2114" s="120"/>
      <c r="AW2114" s="120"/>
      <c r="AX2114" s="120" t="s">
        <v>544</v>
      </c>
      <c r="AY2114" s="120" t="s">
        <v>545</v>
      </c>
      <c r="AZ2114" s="120"/>
      <c r="BA2114" s="120"/>
      <c r="BB2114" s="126"/>
      <c r="BC2114" s="110"/>
      <c r="BD2114" s="111"/>
      <c r="BE2114" s="111"/>
      <c r="BF2114" s="112"/>
      <c r="BG2114" s="111"/>
      <c r="BH2114" s="113"/>
      <c r="BI2114" s="111"/>
      <c r="BJ2114" s="111"/>
      <c r="BK2114" s="114"/>
      <c r="BL2114" s="122"/>
    </row>
    <row r="2115" spans="1:64" s="125" customFormat="1" ht="14.55" customHeight="1" x14ac:dyDescent="0.3">
      <c r="A2115" s="120">
        <v>2110</v>
      </c>
      <c r="B2115" s="120" t="s">
        <v>5879</v>
      </c>
      <c r="C2115" s="120" t="s">
        <v>178</v>
      </c>
      <c r="D2115" s="120" t="s">
        <v>850</v>
      </c>
      <c r="E2115" s="120" t="s">
        <v>851</v>
      </c>
      <c r="F2115" s="120" t="s">
        <v>852</v>
      </c>
      <c r="G2115" s="120" t="s">
        <v>853</v>
      </c>
      <c r="H2115" s="120" t="s">
        <v>854</v>
      </c>
      <c r="I2115" s="120">
        <v>178001</v>
      </c>
      <c r="J2115" s="120" t="s">
        <v>924</v>
      </c>
      <c r="K2115" s="120">
        <v>178001</v>
      </c>
      <c r="L2115" s="120" t="s">
        <v>925</v>
      </c>
      <c r="M2115" s="120" t="s">
        <v>926</v>
      </c>
      <c r="N2115" s="120">
        <v>353633</v>
      </c>
      <c r="O2115" s="120" t="s">
        <v>1758</v>
      </c>
      <c r="P2115" s="120">
        <v>476862</v>
      </c>
      <c r="Q2115" s="120" t="s">
        <v>1759</v>
      </c>
      <c r="R2115" s="120" t="s">
        <v>437</v>
      </c>
      <c r="S2115" s="120" t="s">
        <v>5285</v>
      </c>
      <c r="T2115" s="120" t="s">
        <v>185</v>
      </c>
      <c r="U2115" s="120" t="s">
        <v>645</v>
      </c>
      <c r="V2115" s="120">
        <v>0</v>
      </c>
      <c r="W2115" s="120" t="s">
        <v>5880</v>
      </c>
      <c r="X2115" s="120">
        <v>355733548</v>
      </c>
      <c r="Y2115" s="120" t="s">
        <v>5286</v>
      </c>
      <c r="Z2115" s="120" t="s">
        <v>835</v>
      </c>
      <c r="AA2115" s="123">
        <v>40000</v>
      </c>
      <c r="AB2115" s="120" t="s">
        <v>189</v>
      </c>
      <c r="AC2115" s="120">
        <v>18</v>
      </c>
      <c r="AD2115" s="120" t="s">
        <v>276</v>
      </c>
      <c r="AE2115" s="120" t="s">
        <v>287</v>
      </c>
      <c r="AF2115" s="123">
        <v>2690</v>
      </c>
      <c r="AG2115" s="123">
        <v>2690</v>
      </c>
      <c r="AH2115" s="120" t="s">
        <v>5915</v>
      </c>
      <c r="AI2115" s="123">
        <v>27362.55</v>
      </c>
      <c r="AJ2115" s="123">
        <v>7607.45</v>
      </c>
      <c r="AK2115" s="123">
        <v>34970</v>
      </c>
      <c r="AL2115" s="123">
        <v>12637.45</v>
      </c>
      <c r="AM2115" s="123">
        <v>824.55</v>
      </c>
      <c r="AN2115" s="123">
        <v>13462</v>
      </c>
      <c r="AO2115" s="123">
        <v>0</v>
      </c>
      <c r="AP2115" s="123">
        <v>0</v>
      </c>
      <c r="AQ2115" s="123">
        <v>0</v>
      </c>
      <c r="AR2115" s="120">
        <v>13</v>
      </c>
      <c r="AS2115" s="120"/>
      <c r="AT2115" s="107" t="str">
        <f>VLOOKUP(X2115:X4372,'[8]Asset Classification'!$J$3:$S$2325,10,0)</f>
        <v>Standard</v>
      </c>
      <c r="AU2115" s="120"/>
      <c r="AV2115" s="120"/>
      <c r="AW2115" s="120"/>
      <c r="AX2115" s="120" t="s">
        <v>544</v>
      </c>
      <c r="AY2115" s="120" t="s">
        <v>545</v>
      </c>
      <c r="AZ2115" s="120"/>
      <c r="BA2115" s="120"/>
      <c r="BB2115" s="126"/>
      <c r="BC2115" s="110"/>
      <c r="BD2115" s="111"/>
      <c r="BE2115" s="111"/>
      <c r="BF2115" s="112"/>
      <c r="BG2115" s="111"/>
      <c r="BH2115" s="113"/>
      <c r="BI2115" s="111"/>
      <c r="BJ2115" s="111"/>
      <c r="BK2115" s="114"/>
      <c r="BL2115" s="122"/>
    </row>
    <row r="2116" spans="1:64" s="125" customFormat="1" ht="14.55" customHeight="1" x14ac:dyDescent="0.3">
      <c r="A2116" s="120">
        <v>2111</v>
      </c>
      <c r="B2116" s="120" t="s">
        <v>5879</v>
      </c>
      <c r="C2116" s="120" t="s">
        <v>178</v>
      </c>
      <c r="D2116" s="120" t="s">
        <v>850</v>
      </c>
      <c r="E2116" s="120" t="s">
        <v>851</v>
      </c>
      <c r="F2116" s="120" t="s">
        <v>852</v>
      </c>
      <c r="G2116" s="120" t="s">
        <v>853</v>
      </c>
      <c r="H2116" s="120" t="s">
        <v>854</v>
      </c>
      <c r="I2116" s="120">
        <v>40735</v>
      </c>
      <c r="J2116" s="120" t="s">
        <v>915</v>
      </c>
      <c r="K2116" s="120">
        <v>40735</v>
      </c>
      <c r="L2116" s="120" t="s">
        <v>916</v>
      </c>
      <c r="M2116" s="120" t="s">
        <v>917</v>
      </c>
      <c r="N2116" s="120">
        <v>62893</v>
      </c>
      <c r="O2116" s="120" t="s">
        <v>2825</v>
      </c>
      <c r="P2116" s="120">
        <v>545482</v>
      </c>
      <c r="Q2116" s="120" t="s">
        <v>2883</v>
      </c>
      <c r="R2116" s="120" t="s">
        <v>255</v>
      </c>
      <c r="S2116" s="120" t="s">
        <v>5289</v>
      </c>
      <c r="T2116" s="120" t="s">
        <v>185</v>
      </c>
      <c r="U2116" s="120" t="s">
        <v>181</v>
      </c>
      <c r="V2116" s="120">
        <v>0</v>
      </c>
      <c r="W2116" s="120" t="s">
        <v>5880</v>
      </c>
      <c r="X2116" s="120">
        <v>355738978</v>
      </c>
      <c r="Y2116" s="120" t="s">
        <v>5290</v>
      </c>
      <c r="Z2116" s="120" t="s">
        <v>578</v>
      </c>
      <c r="AA2116" s="123">
        <v>52000</v>
      </c>
      <c r="AB2116" s="120" t="s">
        <v>548</v>
      </c>
      <c r="AC2116" s="120">
        <v>24</v>
      </c>
      <c r="AD2116" s="120" t="s">
        <v>190</v>
      </c>
      <c r="AE2116" s="120" t="s">
        <v>522</v>
      </c>
      <c r="AF2116" s="123">
        <v>2780</v>
      </c>
      <c r="AG2116" s="123">
        <v>2780</v>
      </c>
      <c r="AH2116" s="120" t="s">
        <v>5915</v>
      </c>
      <c r="AI2116" s="123">
        <v>25242.02</v>
      </c>
      <c r="AJ2116" s="123">
        <v>10897.98</v>
      </c>
      <c r="AK2116" s="123">
        <v>36140</v>
      </c>
      <c r="AL2116" s="123">
        <v>26757.98</v>
      </c>
      <c r="AM2116" s="123">
        <v>3450.02</v>
      </c>
      <c r="AN2116" s="123">
        <v>30208</v>
      </c>
      <c r="AO2116" s="123">
        <v>0</v>
      </c>
      <c r="AP2116" s="123">
        <v>0</v>
      </c>
      <c r="AQ2116" s="123">
        <v>0</v>
      </c>
      <c r="AR2116" s="120">
        <v>13</v>
      </c>
      <c r="AS2116" s="120"/>
      <c r="AT2116" s="107" t="str">
        <f>VLOOKUP(X2116:X4373,'[8]Asset Classification'!$J$3:$S$2325,10,0)</f>
        <v>Standard</v>
      </c>
      <c r="AU2116" s="120"/>
      <c r="AV2116" s="120"/>
      <c r="AW2116" s="120"/>
      <c r="AX2116" s="120" t="s">
        <v>544</v>
      </c>
      <c r="AY2116" s="120" t="s">
        <v>545</v>
      </c>
      <c r="AZ2116" s="120"/>
      <c r="BA2116" s="120"/>
      <c r="BB2116" s="126"/>
      <c r="BC2116" s="110"/>
      <c r="BD2116" s="111"/>
      <c r="BE2116" s="111"/>
      <c r="BF2116" s="112"/>
      <c r="BG2116" s="111"/>
      <c r="BH2116" s="113"/>
      <c r="BI2116" s="111"/>
      <c r="BJ2116" s="111"/>
      <c r="BK2116" s="114"/>
      <c r="BL2116" s="122"/>
    </row>
    <row r="2117" spans="1:64" s="125" customFormat="1" ht="14.55" customHeight="1" x14ac:dyDescent="0.3">
      <c r="A2117" s="120">
        <v>2112</v>
      </c>
      <c r="B2117" s="120" t="s">
        <v>5879</v>
      </c>
      <c r="C2117" s="120" t="s">
        <v>178</v>
      </c>
      <c r="D2117" s="120" t="s">
        <v>850</v>
      </c>
      <c r="E2117" s="120" t="s">
        <v>851</v>
      </c>
      <c r="F2117" s="120" t="s">
        <v>852</v>
      </c>
      <c r="G2117" s="120" t="s">
        <v>853</v>
      </c>
      <c r="H2117" s="120" t="s">
        <v>854</v>
      </c>
      <c r="I2117" s="120">
        <v>168143</v>
      </c>
      <c r="J2117" s="120" t="s">
        <v>854</v>
      </c>
      <c r="K2117" s="120">
        <v>168143</v>
      </c>
      <c r="L2117" s="120" t="s">
        <v>925</v>
      </c>
      <c r="M2117" s="120" t="s">
        <v>926</v>
      </c>
      <c r="N2117" s="120">
        <v>359080</v>
      </c>
      <c r="O2117" s="120" t="s">
        <v>4807</v>
      </c>
      <c r="P2117" s="120">
        <v>560358</v>
      </c>
      <c r="Q2117" s="120" t="s">
        <v>4808</v>
      </c>
      <c r="R2117" s="120" t="s">
        <v>255</v>
      </c>
      <c r="S2117" s="120" t="s">
        <v>5293</v>
      </c>
      <c r="T2117" s="120" t="s">
        <v>185</v>
      </c>
      <c r="U2117" s="120" t="s">
        <v>186</v>
      </c>
      <c r="V2117" s="120">
        <v>0</v>
      </c>
      <c r="W2117" s="120" t="s">
        <v>5880</v>
      </c>
      <c r="X2117" s="120">
        <v>355744149</v>
      </c>
      <c r="Y2117" s="120" t="s">
        <v>5294</v>
      </c>
      <c r="Z2117" s="120" t="s">
        <v>835</v>
      </c>
      <c r="AA2117" s="123">
        <v>52000</v>
      </c>
      <c r="AB2117" s="120" t="s">
        <v>197</v>
      </c>
      <c r="AC2117" s="120">
        <v>24</v>
      </c>
      <c r="AD2117" s="120" t="s">
        <v>190</v>
      </c>
      <c r="AE2117" s="120" t="s">
        <v>334</v>
      </c>
      <c r="AF2117" s="123">
        <v>2780</v>
      </c>
      <c r="AG2117" s="123">
        <v>2780</v>
      </c>
      <c r="AH2117" s="120" t="s">
        <v>5915</v>
      </c>
      <c r="AI2117" s="123">
        <v>24695.06</v>
      </c>
      <c r="AJ2117" s="123">
        <v>11444.94</v>
      </c>
      <c r="AK2117" s="123">
        <v>36140</v>
      </c>
      <c r="AL2117" s="123">
        <v>27304.94</v>
      </c>
      <c r="AM2117" s="123">
        <v>3634.06</v>
      </c>
      <c r="AN2117" s="123">
        <v>30939</v>
      </c>
      <c r="AO2117" s="123">
        <v>0</v>
      </c>
      <c r="AP2117" s="123">
        <v>0</v>
      </c>
      <c r="AQ2117" s="123">
        <v>0</v>
      </c>
      <c r="AR2117" s="120">
        <v>13</v>
      </c>
      <c r="AS2117" s="120"/>
      <c r="AT2117" s="107" t="str">
        <f>VLOOKUP(X2117:X4374,'[8]Asset Classification'!$J$3:$S$2325,10,0)</f>
        <v>Standard</v>
      </c>
      <c r="AU2117" s="120"/>
      <c r="AV2117" s="120"/>
      <c r="AW2117" s="120"/>
      <c r="AX2117" s="120" t="s">
        <v>544</v>
      </c>
      <c r="AY2117" s="120" t="s">
        <v>545</v>
      </c>
      <c r="AZ2117" s="120"/>
      <c r="BA2117" s="120"/>
      <c r="BB2117" s="126"/>
      <c r="BC2117" s="110"/>
      <c r="BD2117" s="111"/>
      <c r="BE2117" s="111"/>
      <c r="BF2117" s="112"/>
      <c r="BG2117" s="111"/>
      <c r="BH2117" s="113"/>
      <c r="BI2117" s="111"/>
      <c r="BJ2117" s="111"/>
      <c r="BK2117" s="114"/>
      <c r="BL2117" s="122"/>
    </row>
    <row r="2118" spans="1:64" s="125" customFormat="1" ht="14.55" customHeight="1" x14ac:dyDescent="0.3">
      <c r="A2118" s="120">
        <v>2113</v>
      </c>
      <c r="B2118" s="120" t="s">
        <v>5879</v>
      </c>
      <c r="C2118" s="120" t="s">
        <v>178</v>
      </c>
      <c r="D2118" s="120" t="s">
        <v>850</v>
      </c>
      <c r="E2118" s="120" t="s">
        <v>851</v>
      </c>
      <c r="F2118" s="120" t="s">
        <v>852</v>
      </c>
      <c r="G2118" s="120" t="s">
        <v>853</v>
      </c>
      <c r="H2118" s="120" t="s">
        <v>854</v>
      </c>
      <c r="I2118" s="120">
        <v>40687</v>
      </c>
      <c r="J2118" s="120" t="s">
        <v>960</v>
      </c>
      <c r="K2118" s="120">
        <v>40687</v>
      </c>
      <c r="L2118" s="120" t="s">
        <v>925</v>
      </c>
      <c r="M2118" s="120" t="s">
        <v>926</v>
      </c>
      <c r="N2118" s="120">
        <v>63013</v>
      </c>
      <c r="O2118" s="120" t="s">
        <v>4807</v>
      </c>
      <c r="P2118" s="120">
        <v>560358</v>
      </c>
      <c r="Q2118" s="120" t="s">
        <v>4808</v>
      </c>
      <c r="R2118" s="120" t="s">
        <v>255</v>
      </c>
      <c r="S2118" s="120" t="s">
        <v>5295</v>
      </c>
      <c r="T2118" s="120" t="s">
        <v>185</v>
      </c>
      <c r="U2118" s="120" t="s">
        <v>186</v>
      </c>
      <c r="V2118" s="120">
        <v>0</v>
      </c>
      <c r="W2118" s="120" t="s">
        <v>5880</v>
      </c>
      <c r="X2118" s="120">
        <v>355744248</v>
      </c>
      <c r="Y2118" s="120" t="s">
        <v>5296</v>
      </c>
      <c r="Z2118" s="120" t="s">
        <v>835</v>
      </c>
      <c r="AA2118" s="123">
        <v>52000</v>
      </c>
      <c r="AB2118" s="120" t="s">
        <v>197</v>
      </c>
      <c r="AC2118" s="120">
        <v>24</v>
      </c>
      <c r="AD2118" s="120" t="s">
        <v>190</v>
      </c>
      <c r="AE2118" s="120" t="s">
        <v>334</v>
      </c>
      <c r="AF2118" s="123">
        <v>2780</v>
      </c>
      <c r="AG2118" s="123">
        <v>2780</v>
      </c>
      <c r="AH2118" s="120" t="s">
        <v>5915</v>
      </c>
      <c r="AI2118" s="123">
        <v>24695.06</v>
      </c>
      <c r="AJ2118" s="123">
        <v>11444.94</v>
      </c>
      <c r="AK2118" s="123">
        <v>36140</v>
      </c>
      <c r="AL2118" s="123">
        <v>27304.94</v>
      </c>
      <c r="AM2118" s="123">
        <v>3634.06</v>
      </c>
      <c r="AN2118" s="123">
        <v>30939</v>
      </c>
      <c r="AO2118" s="123">
        <v>0</v>
      </c>
      <c r="AP2118" s="123">
        <v>0</v>
      </c>
      <c r="AQ2118" s="123">
        <v>0</v>
      </c>
      <c r="AR2118" s="120">
        <v>13</v>
      </c>
      <c r="AS2118" s="120"/>
      <c r="AT2118" s="107" t="str">
        <f>VLOOKUP(X2118:X4375,'[8]Asset Classification'!$J$3:$S$2325,10,0)</f>
        <v>Standard</v>
      </c>
      <c r="AU2118" s="120"/>
      <c r="AV2118" s="120"/>
      <c r="AW2118" s="120"/>
      <c r="AX2118" s="120" t="s">
        <v>544</v>
      </c>
      <c r="AY2118" s="120" t="s">
        <v>545</v>
      </c>
      <c r="AZ2118" s="120"/>
      <c r="BA2118" s="120"/>
      <c r="BB2118" s="126"/>
      <c r="BC2118" s="110"/>
      <c r="BD2118" s="111"/>
      <c r="BE2118" s="111"/>
      <c r="BF2118" s="112"/>
      <c r="BG2118" s="111"/>
      <c r="BH2118" s="113"/>
      <c r="BI2118" s="111"/>
      <c r="BJ2118" s="111"/>
      <c r="BK2118" s="114"/>
      <c r="BL2118" s="122"/>
    </row>
    <row r="2119" spans="1:64" s="125" customFormat="1" ht="14.55" customHeight="1" x14ac:dyDescent="0.3">
      <c r="A2119" s="120">
        <v>2114</v>
      </c>
      <c r="B2119" s="120" t="s">
        <v>5879</v>
      </c>
      <c r="C2119" s="120" t="s">
        <v>178</v>
      </c>
      <c r="D2119" s="120" t="s">
        <v>850</v>
      </c>
      <c r="E2119" s="120" t="s">
        <v>851</v>
      </c>
      <c r="F2119" s="120" t="s">
        <v>852</v>
      </c>
      <c r="G2119" s="120" t="s">
        <v>853</v>
      </c>
      <c r="H2119" s="120" t="s">
        <v>854</v>
      </c>
      <c r="I2119" s="120">
        <v>176391</v>
      </c>
      <c r="J2119" s="120" t="s">
        <v>889</v>
      </c>
      <c r="K2119" s="120">
        <v>176391</v>
      </c>
      <c r="L2119" s="120" t="s">
        <v>1545</v>
      </c>
      <c r="M2119" s="120" t="s">
        <v>1546</v>
      </c>
      <c r="N2119" s="120">
        <v>405038</v>
      </c>
      <c r="O2119" s="120" t="s">
        <v>1561</v>
      </c>
      <c r="P2119" s="120">
        <v>491546</v>
      </c>
      <c r="Q2119" s="120" t="s">
        <v>5307</v>
      </c>
      <c r="R2119" s="120" t="s">
        <v>255</v>
      </c>
      <c r="S2119" s="120" t="s">
        <v>5308</v>
      </c>
      <c r="T2119" s="120" t="s">
        <v>185</v>
      </c>
      <c r="U2119" s="120" t="s">
        <v>186</v>
      </c>
      <c r="V2119" s="120">
        <v>0</v>
      </c>
      <c r="W2119" s="120" t="s">
        <v>5880</v>
      </c>
      <c r="X2119" s="120">
        <v>355812941</v>
      </c>
      <c r="Y2119" s="120" t="s">
        <v>5309</v>
      </c>
      <c r="Z2119" s="120" t="s">
        <v>519</v>
      </c>
      <c r="AA2119" s="123">
        <v>65000</v>
      </c>
      <c r="AB2119" s="120" t="s">
        <v>548</v>
      </c>
      <c r="AC2119" s="120">
        <v>24</v>
      </c>
      <c r="AD2119" s="120" t="s">
        <v>190</v>
      </c>
      <c r="AE2119" s="120" t="s">
        <v>522</v>
      </c>
      <c r="AF2119" s="123">
        <v>3470</v>
      </c>
      <c r="AG2119" s="123">
        <v>3470</v>
      </c>
      <c r="AH2119" s="120" t="s">
        <v>5925</v>
      </c>
      <c r="AI2119" s="123">
        <v>31250.92</v>
      </c>
      <c r="AJ2119" s="123">
        <v>13859.08</v>
      </c>
      <c r="AK2119" s="123">
        <v>45110</v>
      </c>
      <c r="AL2119" s="123">
        <v>33749.08</v>
      </c>
      <c r="AM2119" s="123">
        <v>4395.92</v>
      </c>
      <c r="AN2119" s="123">
        <v>38145</v>
      </c>
      <c r="AO2119" s="123">
        <v>0</v>
      </c>
      <c r="AP2119" s="123">
        <v>0</v>
      </c>
      <c r="AQ2119" s="123">
        <v>0</v>
      </c>
      <c r="AR2119" s="120">
        <v>13</v>
      </c>
      <c r="AS2119" s="120"/>
      <c r="AT2119" s="107" t="str">
        <f>VLOOKUP(X2119:X4376,'[8]Asset Classification'!$J$3:$S$2325,10,0)</f>
        <v>Standard</v>
      </c>
      <c r="AU2119" s="120"/>
      <c r="AV2119" s="120"/>
      <c r="AW2119" s="120"/>
      <c r="AX2119" s="120" t="s">
        <v>544</v>
      </c>
      <c r="AY2119" s="120" t="s">
        <v>545</v>
      </c>
      <c r="AZ2119" s="120"/>
      <c r="BA2119" s="120"/>
      <c r="BB2119" s="126"/>
      <c r="BC2119" s="110"/>
      <c r="BD2119" s="111"/>
      <c r="BE2119" s="111"/>
      <c r="BF2119" s="112"/>
      <c r="BG2119" s="111"/>
      <c r="BH2119" s="113"/>
      <c r="BI2119" s="111"/>
      <c r="BJ2119" s="111"/>
      <c r="BK2119" s="114"/>
      <c r="BL2119" s="122"/>
    </row>
    <row r="2120" spans="1:64" s="125" customFormat="1" ht="14.55" customHeight="1" x14ac:dyDescent="0.3">
      <c r="A2120" s="120">
        <v>2115</v>
      </c>
      <c r="B2120" s="120" t="s">
        <v>5879</v>
      </c>
      <c r="C2120" s="120" t="s">
        <v>178</v>
      </c>
      <c r="D2120" s="120" t="s">
        <v>850</v>
      </c>
      <c r="E2120" s="120" t="s">
        <v>851</v>
      </c>
      <c r="F2120" s="120" t="s">
        <v>852</v>
      </c>
      <c r="G2120" s="120" t="s">
        <v>853</v>
      </c>
      <c r="H2120" s="120" t="s">
        <v>854</v>
      </c>
      <c r="I2120" s="120">
        <v>40668</v>
      </c>
      <c r="J2120" s="120" t="s">
        <v>854</v>
      </c>
      <c r="K2120" s="120">
        <v>40668</v>
      </c>
      <c r="L2120" s="120" t="s">
        <v>1187</v>
      </c>
      <c r="M2120" s="120" t="s">
        <v>1188</v>
      </c>
      <c r="N2120" s="120">
        <v>62902</v>
      </c>
      <c r="O2120" s="120" t="s">
        <v>930</v>
      </c>
      <c r="P2120" s="120">
        <v>494096</v>
      </c>
      <c r="Q2120" s="120" t="s">
        <v>4631</v>
      </c>
      <c r="R2120" s="120" t="s">
        <v>255</v>
      </c>
      <c r="S2120" s="120" t="s">
        <v>5312</v>
      </c>
      <c r="T2120" s="120" t="s">
        <v>185</v>
      </c>
      <c r="U2120" s="120" t="s">
        <v>186</v>
      </c>
      <c r="V2120" s="120">
        <v>0</v>
      </c>
      <c r="W2120" s="120" t="s">
        <v>5880</v>
      </c>
      <c r="X2120" s="120">
        <v>355813490</v>
      </c>
      <c r="Y2120" s="120" t="s">
        <v>5313</v>
      </c>
      <c r="Z2120" s="120" t="s">
        <v>493</v>
      </c>
      <c r="AA2120" s="123">
        <v>52000</v>
      </c>
      <c r="AB2120" s="120" t="s">
        <v>548</v>
      </c>
      <c r="AC2120" s="120">
        <v>24</v>
      </c>
      <c r="AD2120" s="120" t="s">
        <v>190</v>
      </c>
      <c r="AE2120" s="120" t="s">
        <v>522</v>
      </c>
      <c r="AF2120" s="123">
        <v>2780</v>
      </c>
      <c r="AG2120" s="123">
        <v>2780</v>
      </c>
      <c r="AH2120" s="120" t="s">
        <v>5911</v>
      </c>
      <c r="AI2120" s="123">
        <v>25014.13</v>
      </c>
      <c r="AJ2120" s="123">
        <v>11125.87</v>
      </c>
      <c r="AK2120" s="123">
        <v>36140</v>
      </c>
      <c r="AL2120" s="123">
        <v>26985.87</v>
      </c>
      <c r="AM2120" s="123">
        <v>3508.13</v>
      </c>
      <c r="AN2120" s="123">
        <v>30494</v>
      </c>
      <c r="AO2120" s="123">
        <v>0</v>
      </c>
      <c r="AP2120" s="123">
        <v>0</v>
      </c>
      <c r="AQ2120" s="123">
        <v>0</v>
      </c>
      <c r="AR2120" s="120">
        <v>13</v>
      </c>
      <c r="AS2120" s="120"/>
      <c r="AT2120" s="107" t="str">
        <f>VLOOKUP(X2120:X4377,'[8]Asset Classification'!$J$3:$S$2325,10,0)</f>
        <v>Standard</v>
      </c>
      <c r="AU2120" s="120"/>
      <c r="AV2120" s="120"/>
      <c r="AW2120" s="120"/>
      <c r="AX2120" s="120" t="s">
        <v>544</v>
      </c>
      <c r="AY2120" s="120" t="s">
        <v>545</v>
      </c>
      <c r="AZ2120" s="120"/>
      <c r="BA2120" s="120"/>
      <c r="BB2120" s="126"/>
      <c r="BC2120" s="110"/>
      <c r="BD2120" s="111"/>
      <c r="BE2120" s="111"/>
      <c r="BF2120" s="112"/>
      <c r="BG2120" s="111"/>
      <c r="BH2120" s="113"/>
      <c r="BI2120" s="111"/>
      <c r="BJ2120" s="111"/>
      <c r="BK2120" s="114"/>
      <c r="BL2120" s="122"/>
    </row>
    <row r="2121" spans="1:64" s="125" customFormat="1" ht="14.55" customHeight="1" x14ac:dyDescent="0.3">
      <c r="A2121" s="120">
        <v>2116</v>
      </c>
      <c r="B2121" s="120" t="s">
        <v>5879</v>
      </c>
      <c r="C2121" s="120" t="s">
        <v>178</v>
      </c>
      <c r="D2121" s="120" t="s">
        <v>850</v>
      </c>
      <c r="E2121" s="120" t="s">
        <v>851</v>
      </c>
      <c r="F2121" s="120" t="s">
        <v>852</v>
      </c>
      <c r="G2121" s="120" t="s">
        <v>853</v>
      </c>
      <c r="H2121" s="120" t="s">
        <v>854</v>
      </c>
      <c r="I2121" s="120">
        <v>40735</v>
      </c>
      <c r="J2121" s="120" t="s">
        <v>915</v>
      </c>
      <c r="K2121" s="120">
        <v>40735</v>
      </c>
      <c r="L2121" s="120" t="s">
        <v>916</v>
      </c>
      <c r="M2121" s="120" t="s">
        <v>917</v>
      </c>
      <c r="N2121" s="120">
        <v>351213</v>
      </c>
      <c r="O2121" s="120" t="s">
        <v>1888</v>
      </c>
      <c r="P2121" s="120">
        <v>490153</v>
      </c>
      <c r="Q2121" s="120" t="s">
        <v>1889</v>
      </c>
      <c r="R2121" s="120" t="s">
        <v>255</v>
      </c>
      <c r="S2121" s="120" t="s">
        <v>5318</v>
      </c>
      <c r="T2121" s="120" t="s">
        <v>185</v>
      </c>
      <c r="U2121" s="120" t="s">
        <v>186</v>
      </c>
      <c r="V2121" s="120">
        <v>0</v>
      </c>
      <c r="W2121" s="120" t="s">
        <v>5880</v>
      </c>
      <c r="X2121" s="120">
        <v>355832223</v>
      </c>
      <c r="Y2121" s="120" t="s">
        <v>5319</v>
      </c>
      <c r="Z2121" s="120" t="s">
        <v>519</v>
      </c>
      <c r="AA2121" s="123">
        <v>65000</v>
      </c>
      <c r="AB2121" s="120" t="s">
        <v>197</v>
      </c>
      <c r="AC2121" s="120">
        <v>24</v>
      </c>
      <c r="AD2121" s="120" t="s">
        <v>190</v>
      </c>
      <c r="AE2121" s="120" t="s">
        <v>520</v>
      </c>
      <c r="AF2121" s="123">
        <v>3470</v>
      </c>
      <c r="AG2121" s="123">
        <v>3470</v>
      </c>
      <c r="AH2121" s="120" t="s">
        <v>5909</v>
      </c>
      <c r="AI2121" s="123">
        <v>30889.86</v>
      </c>
      <c r="AJ2121" s="123">
        <v>14220.14</v>
      </c>
      <c r="AK2121" s="123">
        <v>45110</v>
      </c>
      <c r="AL2121" s="123">
        <v>34110.14</v>
      </c>
      <c r="AM2121" s="123">
        <v>4524.8599999999997</v>
      </c>
      <c r="AN2121" s="123">
        <v>38635</v>
      </c>
      <c r="AO2121" s="123">
        <v>0</v>
      </c>
      <c r="AP2121" s="123">
        <v>0</v>
      </c>
      <c r="AQ2121" s="123">
        <v>0</v>
      </c>
      <c r="AR2121" s="120">
        <v>13</v>
      </c>
      <c r="AS2121" s="120"/>
      <c r="AT2121" s="107" t="str">
        <f>VLOOKUP(X2121:X4378,'[8]Asset Classification'!$J$3:$S$2325,10,0)</f>
        <v>Standard</v>
      </c>
      <c r="AU2121" s="120"/>
      <c r="AV2121" s="120"/>
      <c r="AW2121" s="120"/>
      <c r="AX2121" s="120" t="s">
        <v>544</v>
      </c>
      <c r="AY2121" s="120" t="s">
        <v>545</v>
      </c>
      <c r="AZ2121" s="120"/>
      <c r="BA2121" s="120"/>
      <c r="BB2121" s="126"/>
      <c r="BC2121" s="110"/>
      <c r="BD2121" s="111"/>
      <c r="BE2121" s="111"/>
      <c r="BF2121" s="112"/>
      <c r="BG2121" s="111"/>
      <c r="BH2121" s="113"/>
      <c r="BI2121" s="111"/>
      <c r="BJ2121" s="111"/>
      <c r="BK2121" s="114"/>
      <c r="BL2121" s="122"/>
    </row>
    <row r="2122" spans="1:64" s="125" customFormat="1" ht="14.55" customHeight="1" x14ac:dyDescent="0.3">
      <c r="A2122" s="120">
        <v>2117</v>
      </c>
      <c r="B2122" s="120" t="s">
        <v>5879</v>
      </c>
      <c r="C2122" s="120" t="s">
        <v>178</v>
      </c>
      <c r="D2122" s="120" t="s">
        <v>850</v>
      </c>
      <c r="E2122" s="120" t="s">
        <v>851</v>
      </c>
      <c r="F2122" s="120" t="s">
        <v>852</v>
      </c>
      <c r="G2122" s="120" t="s">
        <v>853</v>
      </c>
      <c r="H2122" s="120" t="s">
        <v>854</v>
      </c>
      <c r="I2122" s="120">
        <v>176391</v>
      </c>
      <c r="J2122" s="120" t="s">
        <v>889</v>
      </c>
      <c r="K2122" s="120">
        <v>176391</v>
      </c>
      <c r="L2122" s="120" t="s">
        <v>855</v>
      </c>
      <c r="M2122" s="120" t="s">
        <v>856</v>
      </c>
      <c r="N2122" s="120">
        <v>63019</v>
      </c>
      <c r="O2122" s="120" t="s">
        <v>2486</v>
      </c>
      <c r="P2122" s="120">
        <v>616202</v>
      </c>
      <c r="Q2122" s="120" t="s">
        <v>3372</v>
      </c>
      <c r="R2122" s="120" t="s">
        <v>437</v>
      </c>
      <c r="S2122" s="120" t="s">
        <v>3373</v>
      </c>
      <c r="T2122" s="120" t="s">
        <v>185</v>
      </c>
      <c r="U2122" s="120" t="s">
        <v>186</v>
      </c>
      <c r="V2122" s="120">
        <v>0</v>
      </c>
      <c r="W2122" s="120" t="s">
        <v>5880</v>
      </c>
      <c r="X2122" s="120">
        <v>355858634</v>
      </c>
      <c r="Y2122" s="120" t="s">
        <v>3374</v>
      </c>
      <c r="Z2122" s="120" t="s">
        <v>360</v>
      </c>
      <c r="AA2122" s="123">
        <v>30000</v>
      </c>
      <c r="AB2122" s="120" t="s">
        <v>194</v>
      </c>
      <c r="AC2122" s="120">
        <v>18</v>
      </c>
      <c r="AD2122" s="120" t="s">
        <v>276</v>
      </c>
      <c r="AE2122" s="120" t="s">
        <v>525</v>
      </c>
      <c r="AF2122" s="123">
        <v>2020</v>
      </c>
      <c r="AG2122" s="123">
        <v>2020</v>
      </c>
      <c r="AH2122" s="120" t="s">
        <v>5912</v>
      </c>
      <c r="AI2122" s="123">
        <v>18423.099999999999</v>
      </c>
      <c r="AJ2122" s="123">
        <v>5816.9</v>
      </c>
      <c r="AK2122" s="123">
        <v>24240</v>
      </c>
      <c r="AL2122" s="123">
        <v>11576.9</v>
      </c>
      <c r="AM2122" s="123">
        <v>893.1</v>
      </c>
      <c r="AN2122" s="123">
        <v>12470</v>
      </c>
      <c r="AO2122" s="123">
        <v>0</v>
      </c>
      <c r="AP2122" s="123">
        <v>0</v>
      </c>
      <c r="AQ2122" s="123">
        <v>0</v>
      </c>
      <c r="AR2122" s="120">
        <v>12</v>
      </c>
      <c r="AS2122" s="120"/>
      <c r="AT2122" s="107" t="str">
        <f>VLOOKUP(X2122:X4379,'[8]Asset Classification'!$J$3:$S$2325,10,0)</f>
        <v>Standard</v>
      </c>
      <c r="AU2122" s="120"/>
      <c r="AV2122" s="120"/>
      <c r="AW2122" s="120"/>
      <c r="AX2122" s="120" t="s">
        <v>544</v>
      </c>
      <c r="AY2122" s="120" t="s">
        <v>545</v>
      </c>
      <c r="AZ2122" s="120"/>
      <c r="BA2122" s="120"/>
      <c r="BB2122" s="126"/>
      <c r="BC2122" s="110"/>
      <c r="BD2122" s="111"/>
      <c r="BE2122" s="111"/>
      <c r="BF2122" s="112"/>
      <c r="BG2122" s="111"/>
      <c r="BH2122" s="113"/>
      <c r="BI2122" s="111"/>
      <c r="BJ2122" s="111"/>
      <c r="BK2122" s="114"/>
      <c r="BL2122" s="122"/>
    </row>
    <row r="2123" spans="1:64" s="125" customFormat="1" ht="14.55" customHeight="1" x14ac:dyDescent="0.3">
      <c r="A2123" s="120">
        <v>2118</v>
      </c>
      <c r="B2123" s="120" t="s">
        <v>5879</v>
      </c>
      <c r="C2123" s="120" t="s">
        <v>178</v>
      </c>
      <c r="D2123" s="120" t="s">
        <v>850</v>
      </c>
      <c r="E2123" s="120" t="s">
        <v>851</v>
      </c>
      <c r="F2123" s="120" t="s">
        <v>852</v>
      </c>
      <c r="G2123" s="120" t="s">
        <v>853</v>
      </c>
      <c r="H2123" s="120" t="s">
        <v>854</v>
      </c>
      <c r="I2123" s="120">
        <v>176391</v>
      </c>
      <c r="J2123" s="120" t="s">
        <v>889</v>
      </c>
      <c r="K2123" s="120">
        <v>176391</v>
      </c>
      <c r="L2123" s="120" t="s">
        <v>1187</v>
      </c>
      <c r="M2123" s="120" t="s">
        <v>1188</v>
      </c>
      <c r="N2123" s="120">
        <v>338692</v>
      </c>
      <c r="O2123" s="120" t="s">
        <v>2359</v>
      </c>
      <c r="P2123" s="120">
        <v>478065</v>
      </c>
      <c r="Q2123" s="120" t="s">
        <v>2360</v>
      </c>
      <c r="R2123" s="120" t="s">
        <v>255</v>
      </c>
      <c r="S2123" s="120" t="s">
        <v>5325</v>
      </c>
      <c r="T2123" s="120" t="s">
        <v>185</v>
      </c>
      <c r="U2123" s="120" t="s">
        <v>181</v>
      </c>
      <c r="V2123" s="120">
        <v>0</v>
      </c>
      <c r="W2123" s="120" t="s">
        <v>5880</v>
      </c>
      <c r="X2123" s="120">
        <v>355864368</v>
      </c>
      <c r="Y2123" s="120" t="s">
        <v>5326</v>
      </c>
      <c r="Z2123" s="120" t="s">
        <v>519</v>
      </c>
      <c r="AA2123" s="123">
        <v>52000</v>
      </c>
      <c r="AB2123" s="120" t="s">
        <v>194</v>
      </c>
      <c r="AC2123" s="120">
        <v>24</v>
      </c>
      <c r="AD2123" s="120" t="s">
        <v>190</v>
      </c>
      <c r="AE2123" s="120" t="s">
        <v>499</v>
      </c>
      <c r="AF2123" s="123">
        <v>2780</v>
      </c>
      <c r="AG2123" s="123">
        <v>2780</v>
      </c>
      <c r="AH2123" s="120" t="s">
        <v>5911</v>
      </c>
      <c r="AI2123" s="123">
        <v>24676.13</v>
      </c>
      <c r="AJ2123" s="123">
        <v>11463.87</v>
      </c>
      <c r="AK2123" s="123">
        <v>36140</v>
      </c>
      <c r="AL2123" s="123">
        <v>27323.87</v>
      </c>
      <c r="AM2123" s="123">
        <v>3494.13</v>
      </c>
      <c r="AN2123" s="123">
        <v>30818</v>
      </c>
      <c r="AO2123" s="123">
        <v>0</v>
      </c>
      <c r="AP2123" s="123">
        <v>0</v>
      </c>
      <c r="AQ2123" s="123">
        <v>0</v>
      </c>
      <c r="AR2123" s="120">
        <v>13</v>
      </c>
      <c r="AS2123" s="120"/>
      <c r="AT2123" s="107" t="str">
        <f>VLOOKUP(X2123:X4380,'[8]Asset Classification'!$J$3:$S$2325,10,0)</f>
        <v>Standard</v>
      </c>
      <c r="AU2123" s="120"/>
      <c r="AV2123" s="120"/>
      <c r="AW2123" s="120"/>
      <c r="AX2123" s="120" t="s">
        <v>544</v>
      </c>
      <c r="AY2123" s="120" t="s">
        <v>545</v>
      </c>
      <c r="AZ2123" s="120"/>
      <c r="BA2123" s="120"/>
      <c r="BB2123" s="126"/>
      <c r="BC2123" s="110"/>
      <c r="BD2123" s="111"/>
      <c r="BE2123" s="111"/>
      <c r="BF2123" s="112"/>
      <c r="BG2123" s="111"/>
      <c r="BH2123" s="113"/>
      <c r="BI2123" s="111"/>
      <c r="BJ2123" s="111"/>
      <c r="BK2123" s="114"/>
      <c r="BL2123" s="122"/>
    </row>
    <row r="2124" spans="1:64" s="125" customFormat="1" ht="14.55" customHeight="1" x14ac:dyDescent="0.3">
      <c r="A2124" s="120">
        <v>2119</v>
      </c>
      <c r="B2124" s="120" t="s">
        <v>5879</v>
      </c>
      <c r="C2124" s="120" t="s">
        <v>178</v>
      </c>
      <c r="D2124" s="120" t="s">
        <v>850</v>
      </c>
      <c r="E2124" s="120" t="s">
        <v>851</v>
      </c>
      <c r="F2124" s="120" t="s">
        <v>852</v>
      </c>
      <c r="G2124" s="120" t="s">
        <v>853</v>
      </c>
      <c r="H2124" s="120" t="s">
        <v>854</v>
      </c>
      <c r="I2124" s="120">
        <v>40742</v>
      </c>
      <c r="J2124" s="120" t="s">
        <v>1661</v>
      </c>
      <c r="K2124" s="120">
        <v>40742</v>
      </c>
      <c r="L2124" s="120" t="s">
        <v>855</v>
      </c>
      <c r="M2124" s="120" t="s">
        <v>856</v>
      </c>
      <c r="N2124" s="120">
        <v>370777</v>
      </c>
      <c r="O2124" s="120" t="s">
        <v>4603</v>
      </c>
      <c r="P2124" s="120">
        <v>525815</v>
      </c>
      <c r="Q2124" s="120" t="s">
        <v>4604</v>
      </c>
      <c r="R2124" s="120" t="s">
        <v>255</v>
      </c>
      <c r="S2124" s="120" t="s">
        <v>5327</v>
      </c>
      <c r="T2124" s="120" t="s">
        <v>185</v>
      </c>
      <c r="U2124" s="120" t="s">
        <v>181</v>
      </c>
      <c r="V2124" s="120">
        <v>0</v>
      </c>
      <c r="W2124" s="120" t="s">
        <v>5880</v>
      </c>
      <c r="X2124" s="120">
        <v>355880146</v>
      </c>
      <c r="Y2124" s="120" t="s">
        <v>5328</v>
      </c>
      <c r="Z2124" s="120" t="s">
        <v>485</v>
      </c>
      <c r="AA2124" s="123">
        <v>52000</v>
      </c>
      <c r="AB2124" s="120" t="s">
        <v>197</v>
      </c>
      <c r="AC2124" s="120">
        <v>24</v>
      </c>
      <c r="AD2124" s="120" t="s">
        <v>190</v>
      </c>
      <c r="AE2124" s="120" t="s">
        <v>431</v>
      </c>
      <c r="AF2124" s="123">
        <v>2780</v>
      </c>
      <c r="AG2124" s="123">
        <v>2780</v>
      </c>
      <c r="AH2124" s="120" t="s">
        <v>5915</v>
      </c>
      <c r="AI2124" s="123">
        <v>22022.39</v>
      </c>
      <c r="AJ2124" s="123">
        <v>11337.61</v>
      </c>
      <c r="AK2124" s="123">
        <v>33360</v>
      </c>
      <c r="AL2124" s="123">
        <v>29977.61</v>
      </c>
      <c r="AM2124" s="123">
        <v>4406.3900000000003</v>
      </c>
      <c r="AN2124" s="123">
        <v>34384</v>
      </c>
      <c r="AO2124" s="123">
        <v>0</v>
      </c>
      <c r="AP2124" s="123">
        <v>0</v>
      </c>
      <c r="AQ2124" s="123">
        <v>0</v>
      </c>
      <c r="AR2124" s="120">
        <v>12</v>
      </c>
      <c r="AS2124" s="120"/>
      <c r="AT2124" s="107" t="str">
        <f>VLOOKUP(X2124:X4381,'[8]Asset Classification'!$J$3:$S$2325,10,0)</f>
        <v>Standard</v>
      </c>
      <c r="AU2124" s="120"/>
      <c r="AV2124" s="120"/>
      <c r="AW2124" s="120"/>
      <c r="AX2124" s="120" t="s">
        <v>544</v>
      </c>
      <c r="AY2124" s="120" t="s">
        <v>545</v>
      </c>
      <c r="AZ2124" s="120"/>
      <c r="BA2124" s="120"/>
      <c r="BB2124" s="126"/>
      <c r="BC2124" s="110"/>
      <c r="BD2124" s="111"/>
      <c r="BE2124" s="111"/>
      <c r="BF2124" s="112"/>
      <c r="BG2124" s="111"/>
      <c r="BH2124" s="113"/>
      <c r="BI2124" s="111"/>
      <c r="BJ2124" s="111"/>
      <c r="BK2124" s="114"/>
      <c r="BL2124" s="122"/>
    </row>
    <row r="2125" spans="1:64" s="125" customFormat="1" ht="14.55" customHeight="1" x14ac:dyDescent="0.3">
      <c r="A2125" s="120">
        <v>2120</v>
      </c>
      <c r="B2125" s="120" t="s">
        <v>5879</v>
      </c>
      <c r="C2125" s="120" t="s">
        <v>178</v>
      </c>
      <c r="D2125" s="120" t="s">
        <v>850</v>
      </c>
      <c r="E2125" s="120" t="s">
        <v>851</v>
      </c>
      <c r="F2125" s="120" t="s">
        <v>852</v>
      </c>
      <c r="G2125" s="120" t="s">
        <v>853</v>
      </c>
      <c r="H2125" s="120" t="s">
        <v>854</v>
      </c>
      <c r="I2125" s="120">
        <v>176391</v>
      </c>
      <c r="J2125" s="120" t="s">
        <v>889</v>
      </c>
      <c r="K2125" s="120">
        <v>176391</v>
      </c>
      <c r="L2125" s="120" t="s">
        <v>1545</v>
      </c>
      <c r="M2125" s="120" t="s">
        <v>1546</v>
      </c>
      <c r="N2125" s="120">
        <v>369098</v>
      </c>
      <c r="O2125" s="120" t="s">
        <v>1158</v>
      </c>
      <c r="P2125" s="120">
        <v>91430</v>
      </c>
      <c r="Q2125" s="120" t="s">
        <v>1159</v>
      </c>
      <c r="R2125" s="120" t="s">
        <v>255</v>
      </c>
      <c r="S2125" s="120" t="s">
        <v>5334</v>
      </c>
      <c r="T2125" s="120" t="s">
        <v>185</v>
      </c>
      <c r="U2125" s="120" t="s">
        <v>186</v>
      </c>
      <c r="V2125" s="120">
        <v>0</v>
      </c>
      <c r="W2125" s="120" t="s">
        <v>5880</v>
      </c>
      <c r="X2125" s="120">
        <v>355884394</v>
      </c>
      <c r="Y2125" s="120" t="s">
        <v>5335</v>
      </c>
      <c r="Z2125" s="120" t="s">
        <v>315</v>
      </c>
      <c r="AA2125" s="123">
        <v>65000</v>
      </c>
      <c r="AB2125" s="120" t="s">
        <v>182</v>
      </c>
      <c r="AC2125" s="120">
        <v>24</v>
      </c>
      <c r="AD2125" s="120" t="s">
        <v>195</v>
      </c>
      <c r="AE2125" s="120" t="s">
        <v>526</v>
      </c>
      <c r="AF2125" s="123">
        <v>3470</v>
      </c>
      <c r="AG2125" s="123">
        <v>3470</v>
      </c>
      <c r="AH2125" s="120" t="s">
        <v>5913</v>
      </c>
      <c r="AI2125" s="123">
        <v>27081.68</v>
      </c>
      <c r="AJ2125" s="123">
        <v>14558.32</v>
      </c>
      <c r="AK2125" s="123">
        <v>41640</v>
      </c>
      <c r="AL2125" s="123">
        <v>37918.32</v>
      </c>
      <c r="AM2125" s="123">
        <v>5434.68</v>
      </c>
      <c r="AN2125" s="123">
        <v>43353</v>
      </c>
      <c r="AO2125" s="123">
        <v>0</v>
      </c>
      <c r="AP2125" s="123">
        <v>0</v>
      </c>
      <c r="AQ2125" s="123">
        <v>0</v>
      </c>
      <c r="AR2125" s="120">
        <v>12</v>
      </c>
      <c r="AS2125" s="120"/>
      <c r="AT2125" s="107" t="str">
        <f>VLOOKUP(X2125:X4382,'[8]Asset Classification'!$J$3:$S$2325,10,0)</f>
        <v>Standard</v>
      </c>
      <c r="AU2125" s="120"/>
      <c r="AV2125" s="120"/>
      <c r="AW2125" s="120"/>
      <c r="AX2125" s="120" t="s">
        <v>544</v>
      </c>
      <c r="AY2125" s="120" t="s">
        <v>545</v>
      </c>
      <c r="AZ2125" s="120"/>
      <c r="BA2125" s="120"/>
      <c r="BB2125" s="126"/>
      <c r="BC2125" s="110"/>
      <c r="BD2125" s="111"/>
      <c r="BE2125" s="111"/>
      <c r="BF2125" s="112"/>
      <c r="BG2125" s="111"/>
      <c r="BH2125" s="113"/>
      <c r="BI2125" s="111"/>
      <c r="BJ2125" s="111"/>
      <c r="BK2125" s="114"/>
      <c r="BL2125" s="122"/>
    </row>
    <row r="2126" spans="1:64" s="125" customFormat="1" ht="14.55" customHeight="1" x14ac:dyDescent="0.3">
      <c r="A2126" s="120">
        <v>2121</v>
      </c>
      <c r="B2126" s="120" t="s">
        <v>5879</v>
      </c>
      <c r="C2126" s="120" t="s">
        <v>178</v>
      </c>
      <c r="D2126" s="120" t="s">
        <v>850</v>
      </c>
      <c r="E2126" s="120" t="s">
        <v>851</v>
      </c>
      <c r="F2126" s="120" t="s">
        <v>852</v>
      </c>
      <c r="G2126" s="120" t="s">
        <v>853</v>
      </c>
      <c r="H2126" s="120" t="s">
        <v>854</v>
      </c>
      <c r="I2126" s="120">
        <v>40671</v>
      </c>
      <c r="J2126" s="120" t="s">
        <v>1132</v>
      </c>
      <c r="K2126" s="120">
        <v>40671</v>
      </c>
      <c r="L2126" s="120" t="s">
        <v>890</v>
      </c>
      <c r="M2126" s="120" t="s">
        <v>891</v>
      </c>
      <c r="N2126" s="120">
        <v>313767</v>
      </c>
      <c r="O2126" s="120" t="s">
        <v>2627</v>
      </c>
      <c r="P2126" s="120">
        <v>91367</v>
      </c>
      <c r="Q2126" s="120" t="s">
        <v>3144</v>
      </c>
      <c r="R2126" s="120" t="s">
        <v>437</v>
      </c>
      <c r="S2126" s="120" t="s">
        <v>3145</v>
      </c>
      <c r="T2126" s="120" t="s">
        <v>185</v>
      </c>
      <c r="U2126" s="120" t="s">
        <v>645</v>
      </c>
      <c r="V2126" s="120">
        <v>0</v>
      </c>
      <c r="W2126" s="120" t="s">
        <v>5880</v>
      </c>
      <c r="X2126" s="120">
        <v>355901257</v>
      </c>
      <c r="Y2126" s="120" t="s">
        <v>3146</v>
      </c>
      <c r="Z2126" s="120" t="s">
        <v>519</v>
      </c>
      <c r="AA2126" s="123">
        <v>40000</v>
      </c>
      <c r="AB2126" s="120" t="s">
        <v>189</v>
      </c>
      <c r="AC2126" s="120">
        <v>18</v>
      </c>
      <c r="AD2126" s="120" t="s">
        <v>276</v>
      </c>
      <c r="AE2126" s="120" t="s">
        <v>499</v>
      </c>
      <c r="AF2126" s="123">
        <v>2690</v>
      </c>
      <c r="AG2126" s="123">
        <v>2690</v>
      </c>
      <c r="AH2126" s="120" t="s">
        <v>5912</v>
      </c>
      <c r="AI2126" s="123">
        <v>27135.22</v>
      </c>
      <c r="AJ2126" s="123">
        <v>7834.78</v>
      </c>
      <c r="AK2126" s="123">
        <v>34970</v>
      </c>
      <c r="AL2126" s="123">
        <v>12864.78</v>
      </c>
      <c r="AM2126" s="123">
        <v>796.22</v>
      </c>
      <c r="AN2126" s="123">
        <v>13661</v>
      </c>
      <c r="AO2126" s="123">
        <v>0</v>
      </c>
      <c r="AP2126" s="123">
        <v>0</v>
      </c>
      <c r="AQ2126" s="123">
        <v>0</v>
      </c>
      <c r="AR2126" s="120">
        <v>13</v>
      </c>
      <c r="AS2126" s="120"/>
      <c r="AT2126" s="107" t="str">
        <f>VLOOKUP(X2126:X4383,'[8]Asset Classification'!$J$3:$S$2325,10,0)</f>
        <v>Standard</v>
      </c>
      <c r="AU2126" s="120"/>
      <c r="AV2126" s="120"/>
      <c r="AW2126" s="120"/>
      <c r="AX2126" s="120" t="s">
        <v>544</v>
      </c>
      <c r="AY2126" s="120" t="s">
        <v>545</v>
      </c>
      <c r="AZ2126" s="120"/>
      <c r="BA2126" s="120"/>
      <c r="BB2126" s="126"/>
      <c r="BC2126" s="110"/>
      <c r="BD2126" s="111"/>
      <c r="BE2126" s="111"/>
      <c r="BF2126" s="112"/>
      <c r="BG2126" s="111"/>
      <c r="BH2126" s="113"/>
      <c r="BI2126" s="111"/>
      <c r="BJ2126" s="111"/>
      <c r="BK2126" s="114"/>
      <c r="BL2126" s="122"/>
    </row>
    <row r="2127" spans="1:64" s="125" customFormat="1" ht="14.55" customHeight="1" x14ac:dyDescent="0.3">
      <c r="A2127" s="120">
        <v>2122</v>
      </c>
      <c r="B2127" s="120" t="s">
        <v>5879</v>
      </c>
      <c r="C2127" s="120" t="s">
        <v>178</v>
      </c>
      <c r="D2127" s="120" t="s">
        <v>850</v>
      </c>
      <c r="E2127" s="120" t="s">
        <v>851</v>
      </c>
      <c r="F2127" s="120" t="s">
        <v>852</v>
      </c>
      <c r="G2127" s="120" t="s">
        <v>853</v>
      </c>
      <c r="H2127" s="120" t="s">
        <v>854</v>
      </c>
      <c r="I2127" s="120">
        <v>180862</v>
      </c>
      <c r="J2127" s="120" t="s">
        <v>889</v>
      </c>
      <c r="K2127" s="120">
        <v>180862</v>
      </c>
      <c r="L2127" s="120" t="s">
        <v>1545</v>
      </c>
      <c r="M2127" s="120" t="s">
        <v>1546</v>
      </c>
      <c r="N2127" s="120">
        <v>410639</v>
      </c>
      <c r="O2127" s="120" t="s">
        <v>1990</v>
      </c>
      <c r="P2127" s="120">
        <v>443754</v>
      </c>
      <c r="Q2127" s="120" t="s">
        <v>1991</v>
      </c>
      <c r="R2127" s="120" t="s">
        <v>255</v>
      </c>
      <c r="S2127" s="120" t="s">
        <v>5338</v>
      </c>
      <c r="T2127" s="120" t="s">
        <v>185</v>
      </c>
      <c r="U2127" s="120" t="s">
        <v>186</v>
      </c>
      <c r="V2127" s="120">
        <v>541</v>
      </c>
      <c r="W2127" s="120" t="s">
        <v>5880</v>
      </c>
      <c r="X2127" s="120">
        <v>355909769</v>
      </c>
      <c r="Y2127" s="120" t="s">
        <v>5339</v>
      </c>
      <c r="Z2127" s="120" t="s">
        <v>361</v>
      </c>
      <c r="AA2127" s="123">
        <v>52000</v>
      </c>
      <c r="AB2127" s="120" t="s">
        <v>548</v>
      </c>
      <c r="AC2127" s="120">
        <v>24</v>
      </c>
      <c r="AD2127" s="120" t="s">
        <v>190</v>
      </c>
      <c r="AE2127" s="120" t="s">
        <v>526</v>
      </c>
      <c r="AF2127" s="123">
        <v>2780</v>
      </c>
      <c r="AG2127" s="123">
        <v>2780</v>
      </c>
      <c r="AH2127" s="120" t="s">
        <v>5906</v>
      </c>
      <c r="AI2127" s="123">
        <v>21764.06</v>
      </c>
      <c r="AJ2127" s="123">
        <v>11595.94</v>
      </c>
      <c r="AK2127" s="123">
        <v>33360</v>
      </c>
      <c r="AL2127" s="123">
        <v>30235.94</v>
      </c>
      <c r="AM2127" s="123">
        <v>4314.0600000000004</v>
      </c>
      <c r="AN2127" s="123">
        <v>34550</v>
      </c>
      <c r="AO2127" s="123">
        <v>0</v>
      </c>
      <c r="AP2127" s="123">
        <v>0</v>
      </c>
      <c r="AQ2127" s="123">
        <v>0</v>
      </c>
      <c r="AR2127" s="120">
        <v>12</v>
      </c>
      <c r="AS2127" s="120"/>
      <c r="AT2127" s="107" t="str">
        <f>VLOOKUP(X2127:X4384,'[8]Asset Classification'!$J$3:$S$2325,10,0)</f>
        <v>Standard</v>
      </c>
      <c r="AU2127" s="120"/>
      <c r="AV2127" s="120"/>
      <c r="AW2127" s="120"/>
      <c r="AX2127" s="120" t="s">
        <v>544</v>
      </c>
      <c r="AY2127" s="120" t="s">
        <v>545</v>
      </c>
      <c r="AZ2127" s="120"/>
      <c r="BA2127" s="120"/>
      <c r="BB2127" s="126"/>
      <c r="BC2127" s="110"/>
      <c r="BD2127" s="111"/>
      <c r="BE2127" s="111"/>
      <c r="BF2127" s="112"/>
      <c r="BG2127" s="111"/>
      <c r="BH2127" s="113"/>
      <c r="BI2127" s="111"/>
      <c r="BJ2127" s="111"/>
      <c r="BK2127" s="114"/>
      <c r="BL2127" s="122"/>
    </row>
    <row r="2128" spans="1:64" s="125" customFormat="1" ht="14.55" customHeight="1" x14ac:dyDescent="0.3">
      <c r="A2128" s="120">
        <v>2123</v>
      </c>
      <c r="B2128" s="120" t="s">
        <v>5879</v>
      </c>
      <c r="C2128" s="120" t="s">
        <v>178</v>
      </c>
      <c r="D2128" s="120" t="s">
        <v>850</v>
      </c>
      <c r="E2128" s="120" t="s">
        <v>851</v>
      </c>
      <c r="F2128" s="120" t="s">
        <v>852</v>
      </c>
      <c r="G2128" s="120" t="s">
        <v>853</v>
      </c>
      <c r="H2128" s="120" t="s">
        <v>854</v>
      </c>
      <c r="I2128" s="120">
        <v>176391</v>
      </c>
      <c r="J2128" s="120" t="s">
        <v>889</v>
      </c>
      <c r="K2128" s="120">
        <v>176391</v>
      </c>
      <c r="L2128" s="120" t="s">
        <v>1545</v>
      </c>
      <c r="M2128" s="120" t="s">
        <v>1546</v>
      </c>
      <c r="N2128" s="120">
        <v>405038</v>
      </c>
      <c r="O2128" s="120" t="s">
        <v>941</v>
      </c>
      <c r="P2128" s="120">
        <v>91377</v>
      </c>
      <c r="Q2128" s="120" t="s">
        <v>700</v>
      </c>
      <c r="R2128" s="120" t="s">
        <v>437</v>
      </c>
      <c r="S2128" s="120" t="s">
        <v>3048</v>
      </c>
      <c r="T2128" s="120" t="s">
        <v>185</v>
      </c>
      <c r="U2128" s="120" t="s">
        <v>547</v>
      </c>
      <c r="V2128" s="120">
        <v>0</v>
      </c>
      <c r="W2128" s="120" t="s">
        <v>5880</v>
      </c>
      <c r="X2128" s="120">
        <v>355912604</v>
      </c>
      <c r="Y2128" s="120" t="s">
        <v>5340</v>
      </c>
      <c r="Z2128" s="120" t="s">
        <v>519</v>
      </c>
      <c r="AA2128" s="123">
        <v>40000</v>
      </c>
      <c r="AB2128" s="120" t="s">
        <v>189</v>
      </c>
      <c r="AC2128" s="120">
        <v>18</v>
      </c>
      <c r="AD2128" s="120" t="s">
        <v>276</v>
      </c>
      <c r="AE2128" s="120" t="s">
        <v>287</v>
      </c>
      <c r="AF2128" s="123">
        <v>2690</v>
      </c>
      <c r="AG2128" s="123">
        <v>2690</v>
      </c>
      <c r="AH2128" s="120" t="s">
        <v>5915</v>
      </c>
      <c r="AI2128" s="123">
        <v>27432.69</v>
      </c>
      <c r="AJ2128" s="123">
        <v>7537.31</v>
      </c>
      <c r="AK2128" s="123">
        <v>34970</v>
      </c>
      <c r="AL2128" s="123">
        <v>12567.31</v>
      </c>
      <c r="AM2128" s="123">
        <v>816.69</v>
      </c>
      <c r="AN2128" s="123">
        <v>13384</v>
      </c>
      <c r="AO2128" s="123">
        <v>0</v>
      </c>
      <c r="AP2128" s="123">
        <v>0</v>
      </c>
      <c r="AQ2128" s="123">
        <v>0</v>
      </c>
      <c r="AR2128" s="120">
        <v>13</v>
      </c>
      <c r="AS2128" s="120"/>
      <c r="AT2128" s="107" t="str">
        <f>VLOOKUP(X2128:X4385,'[8]Asset Classification'!$J$3:$S$2325,10,0)</f>
        <v>&gt;180</v>
      </c>
      <c r="AU2128" s="120"/>
      <c r="AV2128" s="120"/>
      <c r="AW2128" s="120"/>
      <c r="AX2128" s="120" t="s">
        <v>544</v>
      </c>
      <c r="AY2128" s="120" t="s">
        <v>545</v>
      </c>
      <c r="AZ2128" s="120"/>
      <c r="BA2128" s="120"/>
      <c r="BB2128" s="126"/>
      <c r="BC2128" s="110"/>
      <c r="BD2128" s="111"/>
      <c r="BE2128" s="111"/>
      <c r="BF2128" s="112"/>
      <c r="BG2128" s="111"/>
      <c r="BH2128" s="113"/>
      <c r="BI2128" s="111"/>
      <c r="BJ2128" s="111"/>
      <c r="BK2128" s="114"/>
      <c r="BL2128" s="122"/>
    </row>
    <row r="2129" spans="1:64" s="125" customFormat="1" ht="14.55" customHeight="1" x14ac:dyDescent="0.3">
      <c r="A2129" s="120">
        <v>2124</v>
      </c>
      <c r="B2129" s="120" t="s">
        <v>5879</v>
      </c>
      <c r="C2129" s="120" t="s">
        <v>178</v>
      </c>
      <c r="D2129" s="120" t="s">
        <v>850</v>
      </c>
      <c r="E2129" s="120" t="s">
        <v>851</v>
      </c>
      <c r="F2129" s="120" t="s">
        <v>852</v>
      </c>
      <c r="G2129" s="120" t="s">
        <v>853</v>
      </c>
      <c r="H2129" s="120" t="s">
        <v>854</v>
      </c>
      <c r="I2129" s="120">
        <v>40668</v>
      </c>
      <c r="J2129" s="120" t="s">
        <v>854</v>
      </c>
      <c r="K2129" s="120">
        <v>40668</v>
      </c>
      <c r="L2129" s="120" t="s">
        <v>906</v>
      </c>
      <c r="M2129" s="120" t="s">
        <v>907</v>
      </c>
      <c r="N2129" s="120">
        <v>62984</v>
      </c>
      <c r="O2129" s="120" t="s">
        <v>1110</v>
      </c>
      <c r="P2129" s="120">
        <v>645704</v>
      </c>
      <c r="Q2129" s="120" t="s">
        <v>3389</v>
      </c>
      <c r="R2129" s="120" t="s">
        <v>255</v>
      </c>
      <c r="S2129" s="120" t="s">
        <v>5405</v>
      </c>
      <c r="T2129" s="120" t="s">
        <v>185</v>
      </c>
      <c r="U2129" s="120" t="s">
        <v>186</v>
      </c>
      <c r="V2129" s="120">
        <v>0</v>
      </c>
      <c r="W2129" s="120" t="s">
        <v>5880</v>
      </c>
      <c r="X2129" s="120">
        <v>355994338</v>
      </c>
      <c r="Y2129" s="120" t="s">
        <v>5406</v>
      </c>
      <c r="Z2129" s="120" t="s">
        <v>299</v>
      </c>
      <c r="AA2129" s="123">
        <v>37000</v>
      </c>
      <c r="AB2129" s="120" t="s">
        <v>182</v>
      </c>
      <c r="AC2129" s="120">
        <v>24</v>
      </c>
      <c r="AD2129" s="120" t="s">
        <v>190</v>
      </c>
      <c r="AE2129" s="120" t="s">
        <v>308</v>
      </c>
      <c r="AF2129" s="123">
        <v>1970</v>
      </c>
      <c r="AG2129" s="123">
        <v>1970</v>
      </c>
      <c r="AH2129" s="120" t="s">
        <v>5915</v>
      </c>
      <c r="AI2129" s="123">
        <v>15739.02</v>
      </c>
      <c r="AJ2129" s="123">
        <v>7900.98</v>
      </c>
      <c r="AK2129" s="123">
        <v>23640</v>
      </c>
      <c r="AL2129" s="123">
        <v>21260.98</v>
      </c>
      <c r="AM2129" s="123">
        <v>3105.02</v>
      </c>
      <c r="AN2129" s="123">
        <v>24366</v>
      </c>
      <c r="AO2129" s="123">
        <v>0</v>
      </c>
      <c r="AP2129" s="123">
        <v>0</v>
      </c>
      <c r="AQ2129" s="123">
        <v>0</v>
      </c>
      <c r="AR2129" s="120">
        <v>12</v>
      </c>
      <c r="AS2129" s="120"/>
      <c r="AT2129" s="107" t="str">
        <f>VLOOKUP(X2129:X4386,'[8]Asset Classification'!$J$3:$S$2325,10,0)</f>
        <v>Standard</v>
      </c>
      <c r="AU2129" s="120"/>
      <c r="AV2129" s="120"/>
      <c r="AW2129" s="120"/>
      <c r="AX2129" s="120" t="s">
        <v>544</v>
      </c>
      <c r="AY2129" s="120" t="s">
        <v>545</v>
      </c>
      <c r="AZ2129" s="120"/>
      <c r="BA2129" s="120"/>
      <c r="BB2129" s="126"/>
      <c r="BC2129" s="110"/>
      <c r="BD2129" s="111"/>
      <c r="BE2129" s="111"/>
      <c r="BF2129" s="112"/>
      <c r="BG2129" s="111"/>
      <c r="BH2129" s="113"/>
      <c r="BI2129" s="111"/>
      <c r="BJ2129" s="111"/>
      <c r="BK2129" s="114"/>
      <c r="BL2129" s="122"/>
    </row>
    <row r="2130" spans="1:64" s="125" customFormat="1" ht="14.55" customHeight="1" x14ac:dyDescent="0.3">
      <c r="A2130" s="120">
        <v>2125</v>
      </c>
      <c r="B2130" s="120" t="s">
        <v>5879</v>
      </c>
      <c r="C2130" s="120" t="s">
        <v>178</v>
      </c>
      <c r="D2130" s="120" t="s">
        <v>850</v>
      </c>
      <c r="E2130" s="120" t="s">
        <v>851</v>
      </c>
      <c r="F2130" s="120" t="s">
        <v>852</v>
      </c>
      <c r="G2130" s="120" t="s">
        <v>853</v>
      </c>
      <c r="H2130" s="120" t="s">
        <v>854</v>
      </c>
      <c r="I2130" s="120">
        <v>40708</v>
      </c>
      <c r="J2130" s="120" t="s">
        <v>1402</v>
      </c>
      <c r="K2130" s="120">
        <v>40708</v>
      </c>
      <c r="L2130" s="120" t="s">
        <v>961</v>
      </c>
      <c r="M2130" s="120" t="s">
        <v>962</v>
      </c>
      <c r="N2130" s="120">
        <v>351988</v>
      </c>
      <c r="O2130" s="120" t="s">
        <v>2836</v>
      </c>
      <c r="P2130" s="120">
        <v>91548</v>
      </c>
      <c r="Q2130" s="120" t="s">
        <v>2837</v>
      </c>
      <c r="R2130" s="120" t="s">
        <v>437</v>
      </c>
      <c r="S2130" s="120" t="s">
        <v>2838</v>
      </c>
      <c r="T2130" s="120" t="s">
        <v>185</v>
      </c>
      <c r="U2130" s="120" t="s">
        <v>181</v>
      </c>
      <c r="V2130" s="120">
        <v>0</v>
      </c>
      <c r="W2130" s="120" t="s">
        <v>5880</v>
      </c>
      <c r="X2130" s="120">
        <v>356022895</v>
      </c>
      <c r="Y2130" s="120" t="s">
        <v>2839</v>
      </c>
      <c r="Z2130" s="120" t="s">
        <v>360</v>
      </c>
      <c r="AA2130" s="123">
        <v>30000</v>
      </c>
      <c r="AB2130" s="120" t="s">
        <v>194</v>
      </c>
      <c r="AC2130" s="120">
        <v>18</v>
      </c>
      <c r="AD2130" s="120" t="s">
        <v>276</v>
      </c>
      <c r="AE2130" s="120" t="s">
        <v>526</v>
      </c>
      <c r="AF2130" s="123">
        <v>2020</v>
      </c>
      <c r="AG2130" s="123">
        <v>2020</v>
      </c>
      <c r="AH2130" s="120" t="s">
        <v>5912</v>
      </c>
      <c r="AI2130" s="123">
        <v>18379.64</v>
      </c>
      <c r="AJ2130" s="123">
        <v>5860.36</v>
      </c>
      <c r="AK2130" s="123">
        <v>24240</v>
      </c>
      <c r="AL2130" s="123">
        <v>11620.36</v>
      </c>
      <c r="AM2130" s="123">
        <v>858.64</v>
      </c>
      <c r="AN2130" s="123">
        <v>12479</v>
      </c>
      <c r="AO2130" s="123">
        <v>0</v>
      </c>
      <c r="AP2130" s="123">
        <v>0</v>
      </c>
      <c r="AQ2130" s="123">
        <v>0</v>
      </c>
      <c r="AR2130" s="120">
        <v>12</v>
      </c>
      <c r="AS2130" s="120"/>
      <c r="AT2130" s="107" t="str">
        <f>VLOOKUP(X2130:X4387,'[8]Asset Classification'!$J$3:$S$2325,10,0)</f>
        <v>Standard</v>
      </c>
      <c r="AU2130" s="120"/>
      <c r="AV2130" s="120"/>
      <c r="AW2130" s="120"/>
      <c r="AX2130" s="120" t="s">
        <v>544</v>
      </c>
      <c r="AY2130" s="120" t="s">
        <v>545</v>
      </c>
      <c r="AZ2130" s="120"/>
      <c r="BA2130" s="120"/>
      <c r="BB2130" s="126"/>
      <c r="BC2130" s="110"/>
      <c r="BD2130" s="111"/>
      <c r="BE2130" s="111"/>
      <c r="BF2130" s="112"/>
      <c r="BG2130" s="111"/>
      <c r="BH2130" s="113"/>
      <c r="BI2130" s="111"/>
      <c r="BJ2130" s="111"/>
      <c r="BK2130" s="114"/>
      <c r="BL2130" s="122"/>
    </row>
    <row r="2131" spans="1:64" s="125" customFormat="1" ht="14.55" customHeight="1" x14ac:dyDescent="0.3">
      <c r="A2131" s="120">
        <v>2126</v>
      </c>
      <c r="B2131" s="120" t="s">
        <v>5879</v>
      </c>
      <c r="C2131" s="120" t="s">
        <v>178</v>
      </c>
      <c r="D2131" s="120" t="s">
        <v>850</v>
      </c>
      <c r="E2131" s="120" t="s">
        <v>851</v>
      </c>
      <c r="F2131" s="120" t="s">
        <v>852</v>
      </c>
      <c r="G2131" s="120" t="s">
        <v>853</v>
      </c>
      <c r="H2131" s="120" t="s">
        <v>854</v>
      </c>
      <c r="I2131" s="120">
        <v>40747</v>
      </c>
      <c r="J2131" s="120" t="s">
        <v>1799</v>
      </c>
      <c r="K2131" s="120">
        <v>40747</v>
      </c>
      <c r="L2131" s="120" t="s">
        <v>855</v>
      </c>
      <c r="M2131" s="120" t="s">
        <v>856</v>
      </c>
      <c r="N2131" s="120">
        <v>341375</v>
      </c>
      <c r="O2131" s="120" t="s">
        <v>2848</v>
      </c>
      <c r="P2131" s="120">
        <v>597861</v>
      </c>
      <c r="Q2131" s="120" t="s">
        <v>2849</v>
      </c>
      <c r="R2131" s="120" t="s">
        <v>255</v>
      </c>
      <c r="S2131" s="120" t="s">
        <v>5419</v>
      </c>
      <c r="T2131" s="120" t="s">
        <v>185</v>
      </c>
      <c r="U2131" s="120" t="s">
        <v>186</v>
      </c>
      <c r="V2131" s="120">
        <v>0</v>
      </c>
      <c r="W2131" s="120" t="s">
        <v>5880</v>
      </c>
      <c r="X2131" s="120">
        <v>356093101</v>
      </c>
      <c r="Y2131" s="120" t="s">
        <v>5420</v>
      </c>
      <c r="Z2131" s="120" t="s">
        <v>360</v>
      </c>
      <c r="AA2131" s="123">
        <v>52000</v>
      </c>
      <c r="AB2131" s="120" t="s">
        <v>197</v>
      </c>
      <c r="AC2131" s="120">
        <v>24</v>
      </c>
      <c r="AD2131" s="120" t="s">
        <v>190</v>
      </c>
      <c r="AE2131" s="120" t="s">
        <v>525</v>
      </c>
      <c r="AF2131" s="123">
        <v>2780</v>
      </c>
      <c r="AG2131" s="123">
        <v>2780</v>
      </c>
      <c r="AH2131" s="120" t="s">
        <v>5913</v>
      </c>
      <c r="AI2131" s="123">
        <v>22227.71</v>
      </c>
      <c r="AJ2131" s="123">
        <v>11132.29</v>
      </c>
      <c r="AK2131" s="123">
        <v>33360</v>
      </c>
      <c r="AL2131" s="123">
        <v>29772.29</v>
      </c>
      <c r="AM2131" s="123">
        <v>4316.71</v>
      </c>
      <c r="AN2131" s="123">
        <v>34089</v>
      </c>
      <c r="AO2131" s="123">
        <v>0</v>
      </c>
      <c r="AP2131" s="123">
        <v>0</v>
      </c>
      <c r="AQ2131" s="123">
        <v>0</v>
      </c>
      <c r="AR2131" s="120">
        <v>12</v>
      </c>
      <c r="AS2131" s="120"/>
      <c r="AT2131" s="107" t="str">
        <f>VLOOKUP(X2131:X4388,'[8]Asset Classification'!$J$3:$S$2325,10,0)</f>
        <v>Standard</v>
      </c>
      <c r="AU2131" s="120"/>
      <c r="AV2131" s="120"/>
      <c r="AW2131" s="120"/>
      <c r="AX2131" s="120" t="s">
        <v>544</v>
      </c>
      <c r="AY2131" s="120" t="s">
        <v>545</v>
      </c>
      <c r="AZ2131" s="120"/>
      <c r="BA2131" s="120"/>
      <c r="BB2131" s="126"/>
      <c r="BC2131" s="110"/>
      <c r="BD2131" s="111"/>
      <c r="BE2131" s="111"/>
      <c r="BF2131" s="112"/>
      <c r="BG2131" s="111"/>
      <c r="BH2131" s="113"/>
      <c r="BI2131" s="111"/>
      <c r="BJ2131" s="111"/>
      <c r="BK2131" s="114"/>
      <c r="BL2131" s="122"/>
    </row>
    <row r="2132" spans="1:64" s="125" customFormat="1" ht="14.55" customHeight="1" x14ac:dyDescent="0.3">
      <c r="A2132" s="120">
        <v>2127</v>
      </c>
      <c r="B2132" s="120" t="s">
        <v>5879</v>
      </c>
      <c r="C2132" s="120" t="s">
        <v>178</v>
      </c>
      <c r="D2132" s="120" t="s">
        <v>850</v>
      </c>
      <c r="E2132" s="120" t="s">
        <v>851</v>
      </c>
      <c r="F2132" s="120" t="s">
        <v>852</v>
      </c>
      <c r="G2132" s="120" t="s">
        <v>853</v>
      </c>
      <c r="H2132" s="120" t="s">
        <v>854</v>
      </c>
      <c r="I2132" s="120">
        <v>168143</v>
      </c>
      <c r="J2132" s="120" t="s">
        <v>854</v>
      </c>
      <c r="K2132" s="120">
        <v>168143</v>
      </c>
      <c r="L2132" s="120" t="s">
        <v>855</v>
      </c>
      <c r="M2132" s="120" t="s">
        <v>856</v>
      </c>
      <c r="N2132" s="120">
        <v>62803</v>
      </c>
      <c r="O2132" s="120" t="s">
        <v>1105</v>
      </c>
      <c r="P2132" s="120">
        <v>91419</v>
      </c>
      <c r="Q2132" s="120" t="s">
        <v>1106</v>
      </c>
      <c r="R2132" s="120" t="s">
        <v>437</v>
      </c>
      <c r="S2132" s="120" t="s">
        <v>3339</v>
      </c>
      <c r="T2132" s="120" t="s">
        <v>185</v>
      </c>
      <c r="U2132" s="120" t="s">
        <v>186</v>
      </c>
      <c r="V2132" s="120">
        <v>0</v>
      </c>
      <c r="W2132" s="120" t="s">
        <v>5880</v>
      </c>
      <c r="X2132" s="120">
        <v>356147103</v>
      </c>
      <c r="Y2132" s="120" t="s">
        <v>3340</v>
      </c>
      <c r="Z2132" s="120" t="s">
        <v>412</v>
      </c>
      <c r="AA2132" s="123">
        <v>40000</v>
      </c>
      <c r="AB2132" s="120" t="s">
        <v>182</v>
      </c>
      <c r="AC2132" s="120">
        <v>18</v>
      </c>
      <c r="AD2132" s="120" t="s">
        <v>276</v>
      </c>
      <c r="AE2132" s="120" t="s">
        <v>526</v>
      </c>
      <c r="AF2132" s="123">
        <v>2690</v>
      </c>
      <c r="AG2132" s="123">
        <v>2690</v>
      </c>
      <c r="AH2132" s="120" t="s">
        <v>5909</v>
      </c>
      <c r="AI2132" s="123">
        <v>24495.62</v>
      </c>
      <c r="AJ2132" s="123">
        <v>7784.38</v>
      </c>
      <c r="AK2132" s="123">
        <v>32280</v>
      </c>
      <c r="AL2132" s="123">
        <v>15504.38</v>
      </c>
      <c r="AM2132" s="123">
        <v>1147.6199999999999</v>
      </c>
      <c r="AN2132" s="123">
        <v>16652</v>
      </c>
      <c r="AO2132" s="123">
        <v>0</v>
      </c>
      <c r="AP2132" s="123">
        <v>0</v>
      </c>
      <c r="AQ2132" s="123">
        <v>0</v>
      </c>
      <c r="AR2132" s="120">
        <v>12</v>
      </c>
      <c r="AS2132" s="120"/>
      <c r="AT2132" s="107" t="str">
        <f>VLOOKUP(X2132:X4389,'[8]Asset Classification'!$J$3:$S$2325,10,0)</f>
        <v>Standard</v>
      </c>
      <c r="AU2132" s="120"/>
      <c r="AV2132" s="120"/>
      <c r="AW2132" s="120"/>
      <c r="AX2132" s="120" t="s">
        <v>544</v>
      </c>
      <c r="AY2132" s="120" t="s">
        <v>545</v>
      </c>
      <c r="AZ2132" s="120"/>
      <c r="BA2132" s="120"/>
      <c r="BB2132" s="126"/>
      <c r="BC2132" s="110"/>
      <c r="BD2132" s="111"/>
      <c r="BE2132" s="111"/>
      <c r="BF2132" s="112"/>
      <c r="BG2132" s="111"/>
      <c r="BH2132" s="113"/>
      <c r="BI2132" s="111"/>
      <c r="BJ2132" s="111"/>
      <c r="BK2132" s="114"/>
      <c r="BL2132" s="122"/>
    </row>
    <row r="2133" spans="1:64" s="125" customFormat="1" ht="14.55" customHeight="1" x14ac:dyDescent="0.3">
      <c r="A2133" s="120">
        <v>2128</v>
      </c>
      <c r="B2133" s="120" t="s">
        <v>5879</v>
      </c>
      <c r="C2133" s="120" t="s">
        <v>178</v>
      </c>
      <c r="D2133" s="120" t="s">
        <v>850</v>
      </c>
      <c r="E2133" s="120" t="s">
        <v>851</v>
      </c>
      <c r="F2133" s="120" t="s">
        <v>852</v>
      </c>
      <c r="G2133" s="120" t="s">
        <v>853</v>
      </c>
      <c r="H2133" s="120" t="s">
        <v>854</v>
      </c>
      <c r="I2133" s="120">
        <v>170478</v>
      </c>
      <c r="J2133" s="120" t="s">
        <v>854</v>
      </c>
      <c r="K2133" s="120">
        <v>170478</v>
      </c>
      <c r="L2133" s="120" t="s">
        <v>1019</v>
      </c>
      <c r="M2133" s="120" t="s">
        <v>1020</v>
      </c>
      <c r="N2133" s="120">
        <v>62886</v>
      </c>
      <c r="O2133" s="120" t="s">
        <v>2771</v>
      </c>
      <c r="P2133" s="120">
        <v>590315</v>
      </c>
      <c r="Q2133" s="120" t="s">
        <v>2779</v>
      </c>
      <c r="R2133" s="120" t="s">
        <v>437</v>
      </c>
      <c r="S2133" s="120" t="s">
        <v>2865</v>
      </c>
      <c r="T2133" s="120" t="s">
        <v>185</v>
      </c>
      <c r="U2133" s="120" t="s">
        <v>186</v>
      </c>
      <c r="V2133" s="120">
        <v>0</v>
      </c>
      <c r="W2133" s="120" t="s">
        <v>5880</v>
      </c>
      <c r="X2133" s="120">
        <v>356238229</v>
      </c>
      <c r="Y2133" s="120" t="s">
        <v>2866</v>
      </c>
      <c r="Z2133" s="120" t="s">
        <v>257</v>
      </c>
      <c r="AA2133" s="123">
        <v>30000</v>
      </c>
      <c r="AB2133" s="120" t="s">
        <v>182</v>
      </c>
      <c r="AC2133" s="120">
        <v>18</v>
      </c>
      <c r="AD2133" s="120" t="s">
        <v>276</v>
      </c>
      <c r="AE2133" s="120" t="s">
        <v>525</v>
      </c>
      <c r="AF2133" s="123">
        <v>2020</v>
      </c>
      <c r="AG2133" s="123">
        <v>2020</v>
      </c>
      <c r="AH2133" s="120" t="s">
        <v>5913</v>
      </c>
      <c r="AI2133" s="123">
        <v>18500.5</v>
      </c>
      <c r="AJ2133" s="123">
        <v>5739.5</v>
      </c>
      <c r="AK2133" s="123">
        <v>24240</v>
      </c>
      <c r="AL2133" s="123">
        <v>11499.5</v>
      </c>
      <c r="AM2133" s="123">
        <v>883.5</v>
      </c>
      <c r="AN2133" s="123">
        <v>12383</v>
      </c>
      <c r="AO2133" s="123">
        <v>0</v>
      </c>
      <c r="AP2133" s="123">
        <v>0</v>
      </c>
      <c r="AQ2133" s="123">
        <v>0</v>
      </c>
      <c r="AR2133" s="120">
        <v>12</v>
      </c>
      <c r="AS2133" s="120"/>
      <c r="AT2133" s="107" t="str">
        <f>VLOOKUP(X2133:X4390,'[8]Asset Classification'!$J$3:$S$2325,10,0)</f>
        <v>Standard</v>
      </c>
      <c r="AU2133" s="120"/>
      <c r="AV2133" s="120"/>
      <c r="AW2133" s="120"/>
      <c r="AX2133" s="120" t="s">
        <v>544</v>
      </c>
      <c r="AY2133" s="120" t="s">
        <v>545</v>
      </c>
      <c r="AZ2133" s="120"/>
      <c r="BA2133" s="120"/>
      <c r="BB2133" s="126"/>
      <c r="BC2133" s="110"/>
      <c r="BD2133" s="111"/>
      <c r="BE2133" s="111"/>
      <c r="BF2133" s="112"/>
      <c r="BG2133" s="111"/>
      <c r="BH2133" s="113"/>
      <c r="BI2133" s="111"/>
      <c r="BJ2133" s="111"/>
      <c r="BK2133" s="114"/>
      <c r="BL2133" s="122"/>
    </row>
    <row r="2134" spans="1:64" s="125" customFormat="1" ht="14.55" customHeight="1" x14ac:dyDescent="0.3">
      <c r="A2134" s="120">
        <v>2129</v>
      </c>
      <c r="B2134" s="120" t="s">
        <v>5879</v>
      </c>
      <c r="C2134" s="120" t="s">
        <v>178</v>
      </c>
      <c r="D2134" s="120" t="s">
        <v>850</v>
      </c>
      <c r="E2134" s="120" t="s">
        <v>851</v>
      </c>
      <c r="F2134" s="120" t="s">
        <v>852</v>
      </c>
      <c r="G2134" s="120" t="s">
        <v>853</v>
      </c>
      <c r="H2134" s="120" t="s">
        <v>854</v>
      </c>
      <c r="I2134" s="120">
        <v>168143</v>
      </c>
      <c r="J2134" s="120" t="s">
        <v>854</v>
      </c>
      <c r="K2134" s="120">
        <v>168143</v>
      </c>
      <c r="L2134" s="120" t="s">
        <v>883</v>
      </c>
      <c r="M2134" s="120" t="s">
        <v>884</v>
      </c>
      <c r="N2134" s="120">
        <v>289766</v>
      </c>
      <c r="O2134" s="120" t="s">
        <v>1189</v>
      </c>
      <c r="P2134" s="120">
        <v>91426</v>
      </c>
      <c r="Q2134" s="120" t="s">
        <v>1190</v>
      </c>
      <c r="R2134" s="120" t="s">
        <v>255</v>
      </c>
      <c r="S2134" s="120" t="s">
        <v>5434</v>
      </c>
      <c r="T2134" s="120" t="s">
        <v>185</v>
      </c>
      <c r="U2134" s="120" t="s">
        <v>186</v>
      </c>
      <c r="V2134" s="120">
        <v>0</v>
      </c>
      <c r="W2134" s="120" t="s">
        <v>5880</v>
      </c>
      <c r="X2134" s="120">
        <v>356299145</v>
      </c>
      <c r="Y2134" s="120" t="s">
        <v>5435</v>
      </c>
      <c r="Z2134" s="120" t="s">
        <v>285</v>
      </c>
      <c r="AA2134" s="123">
        <v>40000</v>
      </c>
      <c r="AB2134" s="120" t="s">
        <v>189</v>
      </c>
      <c r="AC2134" s="120">
        <v>24</v>
      </c>
      <c r="AD2134" s="120" t="s">
        <v>195</v>
      </c>
      <c r="AE2134" s="120" t="s">
        <v>526</v>
      </c>
      <c r="AF2134" s="123">
        <v>2130</v>
      </c>
      <c r="AG2134" s="123">
        <v>2130</v>
      </c>
      <c r="AH2134" s="120" t="s">
        <v>5912</v>
      </c>
      <c r="AI2134" s="123">
        <v>17074.64</v>
      </c>
      <c r="AJ2134" s="123">
        <v>8485.36</v>
      </c>
      <c r="AK2134" s="123">
        <v>25560</v>
      </c>
      <c r="AL2134" s="123">
        <v>22925.360000000001</v>
      </c>
      <c r="AM2134" s="123">
        <v>3238.64</v>
      </c>
      <c r="AN2134" s="123">
        <v>26164</v>
      </c>
      <c r="AO2134" s="123">
        <v>0</v>
      </c>
      <c r="AP2134" s="123">
        <v>0</v>
      </c>
      <c r="AQ2134" s="123">
        <v>0</v>
      </c>
      <c r="AR2134" s="120">
        <v>12</v>
      </c>
      <c r="AS2134" s="120"/>
      <c r="AT2134" s="107" t="str">
        <f>VLOOKUP(X2134:X4391,'[8]Asset Classification'!$J$3:$S$2325,10,0)</f>
        <v>Standard</v>
      </c>
      <c r="AU2134" s="120"/>
      <c r="AV2134" s="120"/>
      <c r="AW2134" s="120"/>
      <c r="AX2134" s="120" t="s">
        <v>544</v>
      </c>
      <c r="AY2134" s="120" t="s">
        <v>545</v>
      </c>
      <c r="AZ2134" s="120"/>
      <c r="BA2134" s="120"/>
      <c r="BB2134" s="126"/>
      <c r="BC2134" s="110"/>
      <c r="BD2134" s="111"/>
      <c r="BE2134" s="111"/>
      <c r="BF2134" s="112"/>
      <c r="BG2134" s="111"/>
      <c r="BH2134" s="113"/>
      <c r="BI2134" s="111"/>
      <c r="BJ2134" s="111"/>
      <c r="BK2134" s="114"/>
      <c r="BL2134" s="122"/>
    </row>
    <row r="2135" spans="1:64" s="125" customFormat="1" ht="14.55" customHeight="1" x14ac:dyDescent="0.3">
      <c r="A2135" s="120">
        <v>2130</v>
      </c>
      <c r="B2135" s="120" t="s">
        <v>5879</v>
      </c>
      <c r="C2135" s="120" t="s">
        <v>178</v>
      </c>
      <c r="D2135" s="120" t="s">
        <v>850</v>
      </c>
      <c r="E2135" s="120" t="s">
        <v>851</v>
      </c>
      <c r="F2135" s="120" t="s">
        <v>852</v>
      </c>
      <c r="G2135" s="120" t="s">
        <v>853</v>
      </c>
      <c r="H2135" s="120" t="s">
        <v>854</v>
      </c>
      <c r="I2135" s="120">
        <v>168143</v>
      </c>
      <c r="J2135" s="120" t="s">
        <v>854</v>
      </c>
      <c r="K2135" s="120">
        <v>168143</v>
      </c>
      <c r="L2135" s="120" t="s">
        <v>883</v>
      </c>
      <c r="M2135" s="120" t="s">
        <v>884</v>
      </c>
      <c r="N2135" s="120">
        <v>62931</v>
      </c>
      <c r="O2135" s="120" t="s">
        <v>5436</v>
      </c>
      <c r="P2135" s="120">
        <v>91574</v>
      </c>
      <c r="Q2135" s="120" t="s">
        <v>5437</v>
      </c>
      <c r="R2135" s="120" t="s">
        <v>255</v>
      </c>
      <c r="S2135" s="120" t="s">
        <v>5438</v>
      </c>
      <c r="T2135" s="120" t="s">
        <v>180</v>
      </c>
      <c r="U2135" s="120" t="s">
        <v>181</v>
      </c>
      <c r="V2135" s="120">
        <v>0</v>
      </c>
      <c r="W2135" s="120" t="s">
        <v>5880</v>
      </c>
      <c r="X2135" s="120">
        <v>356301473</v>
      </c>
      <c r="Y2135" s="120" t="s">
        <v>5439</v>
      </c>
      <c r="Z2135" s="120" t="s">
        <v>285</v>
      </c>
      <c r="AA2135" s="123">
        <v>72000</v>
      </c>
      <c r="AB2135" s="120" t="s">
        <v>194</v>
      </c>
      <c r="AC2135" s="120">
        <v>24</v>
      </c>
      <c r="AD2135" s="120" t="s">
        <v>195</v>
      </c>
      <c r="AE2135" s="120" t="s">
        <v>431</v>
      </c>
      <c r="AF2135" s="123">
        <v>3840</v>
      </c>
      <c r="AG2135" s="123">
        <v>3840</v>
      </c>
      <c r="AH2135" s="120" t="s">
        <v>5912</v>
      </c>
      <c r="AI2135" s="123">
        <v>30984.83</v>
      </c>
      <c r="AJ2135" s="123">
        <v>15095.17</v>
      </c>
      <c r="AK2135" s="123">
        <v>46080</v>
      </c>
      <c r="AL2135" s="123">
        <v>41015.17</v>
      </c>
      <c r="AM2135" s="123">
        <v>5974.83</v>
      </c>
      <c r="AN2135" s="123">
        <v>46990</v>
      </c>
      <c r="AO2135" s="123">
        <v>0</v>
      </c>
      <c r="AP2135" s="123">
        <v>0</v>
      </c>
      <c r="AQ2135" s="123">
        <v>0</v>
      </c>
      <c r="AR2135" s="120">
        <v>12</v>
      </c>
      <c r="AS2135" s="120"/>
      <c r="AT2135" s="107" t="str">
        <f>VLOOKUP(X2135:X4392,'[8]Asset Classification'!$J$3:$S$2325,10,0)</f>
        <v>Standard</v>
      </c>
      <c r="AU2135" s="120"/>
      <c r="AV2135" s="120"/>
      <c r="AW2135" s="120"/>
      <c r="AX2135" s="120" t="s">
        <v>544</v>
      </c>
      <c r="AY2135" s="120" t="s">
        <v>545</v>
      </c>
      <c r="AZ2135" s="120"/>
      <c r="BA2135" s="120"/>
      <c r="BB2135" s="126"/>
      <c r="BC2135" s="110"/>
      <c r="BD2135" s="111"/>
      <c r="BE2135" s="111"/>
      <c r="BF2135" s="112"/>
      <c r="BG2135" s="111"/>
      <c r="BH2135" s="113"/>
      <c r="BI2135" s="111"/>
      <c r="BJ2135" s="111"/>
      <c r="BK2135" s="114"/>
      <c r="BL2135" s="122"/>
    </row>
    <row r="2136" spans="1:64" s="125" customFormat="1" ht="14.55" customHeight="1" x14ac:dyDescent="0.3">
      <c r="A2136" s="120">
        <v>2131</v>
      </c>
      <c r="B2136" s="120" t="s">
        <v>5879</v>
      </c>
      <c r="C2136" s="120" t="s">
        <v>178</v>
      </c>
      <c r="D2136" s="120" t="s">
        <v>850</v>
      </c>
      <c r="E2136" s="120" t="s">
        <v>851</v>
      </c>
      <c r="F2136" s="120" t="s">
        <v>852</v>
      </c>
      <c r="G2136" s="120" t="s">
        <v>853</v>
      </c>
      <c r="H2136" s="120" t="s">
        <v>854</v>
      </c>
      <c r="I2136" s="120">
        <v>40733</v>
      </c>
      <c r="J2136" s="120" t="s">
        <v>1887</v>
      </c>
      <c r="K2136" s="120">
        <v>40733</v>
      </c>
      <c r="L2136" s="120" t="s">
        <v>883</v>
      </c>
      <c r="M2136" s="120" t="s">
        <v>884</v>
      </c>
      <c r="N2136" s="120">
        <v>362576</v>
      </c>
      <c r="O2136" s="120" t="s">
        <v>1986</v>
      </c>
      <c r="P2136" s="120">
        <v>500704</v>
      </c>
      <c r="Q2136" s="120" t="s">
        <v>1987</v>
      </c>
      <c r="R2136" s="120" t="s">
        <v>255</v>
      </c>
      <c r="S2136" s="120" t="s">
        <v>5440</v>
      </c>
      <c r="T2136" s="120" t="s">
        <v>185</v>
      </c>
      <c r="U2136" s="120" t="s">
        <v>186</v>
      </c>
      <c r="V2136" s="120">
        <v>0</v>
      </c>
      <c r="W2136" s="120" t="s">
        <v>5880</v>
      </c>
      <c r="X2136" s="120">
        <v>356318308</v>
      </c>
      <c r="Y2136" s="120" t="s">
        <v>5441</v>
      </c>
      <c r="Z2136" s="120" t="s">
        <v>1994</v>
      </c>
      <c r="AA2136" s="123">
        <v>52000</v>
      </c>
      <c r="AB2136" s="120" t="s">
        <v>189</v>
      </c>
      <c r="AC2136" s="120">
        <v>24</v>
      </c>
      <c r="AD2136" s="120" t="s">
        <v>190</v>
      </c>
      <c r="AE2136" s="120" t="s">
        <v>431</v>
      </c>
      <c r="AF2136" s="123">
        <v>2780</v>
      </c>
      <c r="AG2136" s="123">
        <v>2780</v>
      </c>
      <c r="AH2136" s="120" t="s">
        <v>5922</v>
      </c>
      <c r="AI2136" s="123">
        <v>22690.15</v>
      </c>
      <c r="AJ2136" s="123">
        <v>10669.85</v>
      </c>
      <c r="AK2136" s="123">
        <v>33360</v>
      </c>
      <c r="AL2136" s="123">
        <v>29309.85</v>
      </c>
      <c r="AM2136" s="123">
        <v>4216.1499999999996</v>
      </c>
      <c r="AN2136" s="123">
        <v>33526</v>
      </c>
      <c r="AO2136" s="123">
        <v>0</v>
      </c>
      <c r="AP2136" s="123">
        <v>0</v>
      </c>
      <c r="AQ2136" s="123">
        <v>0</v>
      </c>
      <c r="AR2136" s="120">
        <v>12</v>
      </c>
      <c r="AS2136" s="120"/>
      <c r="AT2136" s="107" t="str">
        <f>VLOOKUP(X2136:X4393,'[8]Asset Classification'!$J$3:$S$2325,10,0)</f>
        <v>Standard</v>
      </c>
      <c r="AU2136" s="120"/>
      <c r="AV2136" s="120"/>
      <c r="AW2136" s="120"/>
      <c r="AX2136" s="120" t="s">
        <v>544</v>
      </c>
      <c r="AY2136" s="120" t="s">
        <v>545</v>
      </c>
      <c r="AZ2136" s="120"/>
      <c r="BA2136" s="120"/>
      <c r="BB2136" s="126"/>
      <c r="BC2136" s="110"/>
      <c r="BD2136" s="111"/>
      <c r="BE2136" s="111"/>
      <c r="BF2136" s="112"/>
      <c r="BG2136" s="111"/>
      <c r="BH2136" s="113"/>
      <c r="BI2136" s="111"/>
      <c r="BJ2136" s="111"/>
      <c r="BK2136" s="114"/>
      <c r="BL2136" s="122"/>
    </row>
    <row r="2137" spans="1:64" s="125" customFormat="1" ht="14.55" customHeight="1" x14ac:dyDescent="0.3">
      <c r="A2137" s="120">
        <v>2132</v>
      </c>
      <c r="B2137" s="120" t="s">
        <v>5879</v>
      </c>
      <c r="C2137" s="120" t="s">
        <v>178</v>
      </c>
      <c r="D2137" s="120" t="s">
        <v>850</v>
      </c>
      <c r="E2137" s="120" t="s">
        <v>851</v>
      </c>
      <c r="F2137" s="120" t="s">
        <v>852</v>
      </c>
      <c r="G2137" s="120" t="s">
        <v>853</v>
      </c>
      <c r="H2137" s="120" t="s">
        <v>854</v>
      </c>
      <c r="I2137" s="120">
        <v>40668</v>
      </c>
      <c r="J2137" s="120" t="s">
        <v>854</v>
      </c>
      <c r="K2137" s="120">
        <v>40668</v>
      </c>
      <c r="L2137" s="120" t="s">
        <v>906</v>
      </c>
      <c r="M2137" s="120" t="s">
        <v>907</v>
      </c>
      <c r="N2137" s="120">
        <v>381484</v>
      </c>
      <c r="O2137" s="120" t="s">
        <v>2757</v>
      </c>
      <c r="P2137" s="120">
        <v>480207</v>
      </c>
      <c r="Q2137" s="120" t="s">
        <v>2758</v>
      </c>
      <c r="R2137" s="120" t="s">
        <v>255</v>
      </c>
      <c r="S2137" s="120" t="s">
        <v>5442</v>
      </c>
      <c r="T2137" s="120" t="s">
        <v>185</v>
      </c>
      <c r="U2137" s="120" t="s">
        <v>186</v>
      </c>
      <c r="V2137" s="120">
        <v>0</v>
      </c>
      <c r="W2137" s="120" t="s">
        <v>5880</v>
      </c>
      <c r="X2137" s="120">
        <v>356323784</v>
      </c>
      <c r="Y2137" s="120" t="s">
        <v>5443</v>
      </c>
      <c r="Z2137" s="120" t="s">
        <v>287</v>
      </c>
      <c r="AA2137" s="123">
        <v>64000</v>
      </c>
      <c r="AB2137" s="120" t="s">
        <v>548</v>
      </c>
      <c r="AC2137" s="120">
        <v>24</v>
      </c>
      <c r="AD2137" s="120" t="s">
        <v>190</v>
      </c>
      <c r="AE2137" s="120" t="s">
        <v>525</v>
      </c>
      <c r="AF2137" s="123">
        <v>3420</v>
      </c>
      <c r="AG2137" s="123">
        <v>3420</v>
      </c>
      <c r="AH2137" s="120" t="s">
        <v>5916</v>
      </c>
      <c r="AI2137" s="123">
        <v>27666.79</v>
      </c>
      <c r="AJ2137" s="123">
        <v>13373.21</v>
      </c>
      <c r="AK2137" s="123">
        <v>41040</v>
      </c>
      <c r="AL2137" s="123">
        <v>36333.21</v>
      </c>
      <c r="AM2137" s="123">
        <v>5228.79</v>
      </c>
      <c r="AN2137" s="123">
        <v>41562</v>
      </c>
      <c r="AO2137" s="123">
        <v>0</v>
      </c>
      <c r="AP2137" s="123">
        <v>0</v>
      </c>
      <c r="AQ2137" s="123">
        <v>0</v>
      </c>
      <c r="AR2137" s="120">
        <v>12</v>
      </c>
      <c r="AS2137" s="120"/>
      <c r="AT2137" s="107" t="str">
        <f>VLOOKUP(X2137:X4394,'[8]Asset Classification'!$J$3:$S$2325,10,0)</f>
        <v>Standard</v>
      </c>
      <c r="AU2137" s="120"/>
      <c r="AV2137" s="120"/>
      <c r="AW2137" s="120"/>
      <c r="AX2137" s="120" t="s">
        <v>544</v>
      </c>
      <c r="AY2137" s="120" t="s">
        <v>545</v>
      </c>
      <c r="AZ2137" s="120"/>
      <c r="BA2137" s="120"/>
      <c r="BB2137" s="126"/>
      <c r="BC2137" s="110"/>
      <c r="BD2137" s="111"/>
      <c r="BE2137" s="111"/>
      <c r="BF2137" s="112"/>
      <c r="BG2137" s="111"/>
      <c r="BH2137" s="111"/>
      <c r="BI2137" s="111"/>
      <c r="BJ2137" s="127"/>
      <c r="BK2137" s="114"/>
      <c r="BL2137" s="122"/>
    </row>
    <row r="2138" spans="1:64" s="125" customFormat="1" ht="14.55" customHeight="1" x14ac:dyDescent="0.3">
      <c r="A2138" s="120">
        <v>2133</v>
      </c>
      <c r="B2138" s="120" t="s">
        <v>5879</v>
      </c>
      <c r="C2138" s="120" t="s">
        <v>178</v>
      </c>
      <c r="D2138" s="120" t="s">
        <v>850</v>
      </c>
      <c r="E2138" s="120" t="s">
        <v>851</v>
      </c>
      <c r="F2138" s="120" t="s">
        <v>852</v>
      </c>
      <c r="G2138" s="120" t="s">
        <v>853</v>
      </c>
      <c r="H2138" s="120" t="s">
        <v>854</v>
      </c>
      <c r="I2138" s="120">
        <v>40745</v>
      </c>
      <c r="J2138" s="120" t="s">
        <v>1245</v>
      </c>
      <c r="K2138" s="120">
        <v>40745</v>
      </c>
      <c r="L2138" s="120" t="s">
        <v>1019</v>
      </c>
      <c r="M2138" s="120" t="s">
        <v>1020</v>
      </c>
      <c r="N2138" s="120">
        <v>403950</v>
      </c>
      <c r="O2138" s="120" t="s">
        <v>1754</v>
      </c>
      <c r="P2138" s="120">
        <v>476829</v>
      </c>
      <c r="Q2138" s="120" t="s">
        <v>1755</v>
      </c>
      <c r="R2138" s="120" t="s">
        <v>255</v>
      </c>
      <c r="S2138" s="120" t="s">
        <v>5444</v>
      </c>
      <c r="T2138" s="120" t="s">
        <v>298</v>
      </c>
      <c r="U2138" s="120" t="s">
        <v>186</v>
      </c>
      <c r="V2138" s="120">
        <v>0</v>
      </c>
      <c r="W2138" s="120" t="s">
        <v>5880</v>
      </c>
      <c r="X2138" s="120">
        <v>356324364</v>
      </c>
      <c r="Y2138" s="120" t="s">
        <v>5445</v>
      </c>
      <c r="Z2138" s="120" t="s">
        <v>285</v>
      </c>
      <c r="AA2138" s="123">
        <v>52000</v>
      </c>
      <c r="AB2138" s="120" t="s">
        <v>189</v>
      </c>
      <c r="AC2138" s="120">
        <v>24</v>
      </c>
      <c r="AD2138" s="120" t="s">
        <v>190</v>
      </c>
      <c r="AE2138" s="120" t="s">
        <v>523</v>
      </c>
      <c r="AF2138" s="123">
        <v>2780</v>
      </c>
      <c r="AG2138" s="123">
        <v>2780</v>
      </c>
      <c r="AH2138" s="120" t="s">
        <v>5913</v>
      </c>
      <c r="AI2138" s="123">
        <v>22779.17</v>
      </c>
      <c r="AJ2138" s="123">
        <v>10580.83</v>
      </c>
      <c r="AK2138" s="123">
        <v>33360</v>
      </c>
      <c r="AL2138" s="123">
        <v>29220.83</v>
      </c>
      <c r="AM2138" s="123">
        <v>4190.17</v>
      </c>
      <c r="AN2138" s="123">
        <v>33411</v>
      </c>
      <c r="AO2138" s="123">
        <v>0</v>
      </c>
      <c r="AP2138" s="123">
        <v>0</v>
      </c>
      <c r="AQ2138" s="123">
        <v>0</v>
      </c>
      <c r="AR2138" s="120">
        <v>12</v>
      </c>
      <c r="AS2138" s="120"/>
      <c r="AT2138" s="107" t="str">
        <f>VLOOKUP(X2138:X4395,'[8]Asset Classification'!$J$3:$S$2325,10,0)</f>
        <v>Standard</v>
      </c>
      <c r="AU2138" s="120"/>
      <c r="AV2138" s="120"/>
      <c r="AW2138" s="120"/>
      <c r="AX2138" s="120" t="s">
        <v>544</v>
      </c>
      <c r="AY2138" s="120" t="s">
        <v>545</v>
      </c>
      <c r="AZ2138" s="120"/>
      <c r="BA2138" s="120"/>
      <c r="BB2138" s="126"/>
      <c r="BC2138" s="110"/>
      <c r="BD2138" s="111"/>
      <c r="BE2138" s="111"/>
      <c r="BF2138" s="112"/>
      <c r="BG2138" s="111"/>
      <c r="BH2138" s="113"/>
      <c r="BI2138" s="111"/>
      <c r="BJ2138" s="111"/>
      <c r="BK2138" s="114"/>
      <c r="BL2138" s="122"/>
    </row>
    <row r="2139" spans="1:64" s="125" customFormat="1" ht="14.55" customHeight="1" x14ac:dyDescent="0.3">
      <c r="A2139" s="120">
        <v>2134</v>
      </c>
      <c r="B2139" s="120" t="s">
        <v>5879</v>
      </c>
      <c r="C2139" s="120" t="s">
        <v>178</v>
      </c>
      <c r="D2139" s="120" t="s">
        <v>850</v>
      </c>
      <c r="E2139" s="120" t="s">
        <v>851</v>
      </c>
      <c r="F2139" s="120" t="s">
        <v>852</v>
      </c>
      <c r="G2139" s="120" t="s">
        <v>853</v>
      </c>
      <c r="H2139" s="120" t="s">
        <v>854</v>
      </c>
      <c r="I2139" s="120">
        <v>168143</v>
      </c>
      <c r="J2139" s="120" t="s">
        <v>854</v>
      </c>
      <c r="K2139" s="120">
        <v>168143</v>
      </c>
      <c r="L2139" s="120" t="s">
        <v>883</v>
      </c>
      <c r="M2139" s="120" t="s">
        <v>884</v>
      </c>
      <c r="N2139" s="120">
        <v>62930</v>
      </c>
      <c r="O2139" s="120" t="s">
        <v>5273</v>
      </c>
      <c r="P2139" s="120">
        <v>91553</v>
      </c>
      <c r="Q2139" s="120" t="s">
        <v>5274</v>
      </c>
      <c r="R2139" s="120" t="s">
        <v>255</v>
      </c>
      <c r="S2139" s="120" t="s">
        <v>5446</v>
      </c>
      <c r="T2139" s="120" t="s">
        <v>185</v>
      </c>
      <c r="U2139" s="120" t="s">
        <v>186</v>
      </c>
      <c r="V2139" s="120">
        <v>0</v>
      </c>
      <c r="W2139" s="120" t="s">
        <v>5880</v>
      </c>
      <c r="X2139" s="120">
        <v>356328889</v>
      </c>
      <c r="Y2139" s="120" t="s">
        <v>5447</v>
      </c>
      <c r="Z2139" s="120" t="s">
        <v>287</v>
      </c>
      <c r="AA2139" s="123">
        <v>65000</v>
      </c>
      <c r="AB2139" s="120" t="s">
        <v>194</v>
      </c>
      <c r="AC2139" s="120">
        <v>24</v>
      </c>
      <c r="AD2139" s="120" t="s">
        <v>190</v>
      </c>
      <c r="AE2139" s="120" t="s">
        <v>526</v>
      </c>
      <c r="AF2139" s="123">
        <v>3470</v>
      </c>
      <c r="AG2139" s="123">
        <v>3470</v>
      </c>
      <c r="AH2139" s="120" t="s">
        <v>5913</v>
      </c>
      <c r="AI2139" s="123">
        <v>27920.3</v>
      </c>
      <c r="AJ2139" s="123">
        <v>13719.7</v>
      </c>
      <c r="AK2139" s="123">
        <v>41640</v>
      </c>
      <c r="AL2139" s="123">
        <v>37079.699999999997</v>
      </c>
      <c r="AM2139" s="123">
        <v>5200.3</v>
      </c>
      <c r="AN2139" s="123">
        <v>42280</v>
      </c>
      <c r="AO2139" s="123">
        <v>0</v>
      </c>
      <c r="AP2139" s="123">
        <v>0</v>
      </c>
      <c r="AQ2139" s="123">
        <v>0</v>
      </c>
      <c r="AR2139" s="120">
        <v>12</v>
      </c>
      <c r="AS2139" s="120"/>
      <c r="AT2139" s="107" t="str">
        <f>VLOOKUP(X2139:X4396,'[8]Asset Classification'!$J$3:$S$2325,10,0)</f>
        <v>Standard</v>
      </c>
      <c r="AU2139" s="120"/>
      <c r="AV2139" s="120"/>
      <c r="AW2139" s="120"/>
      <c r="AX2139" s="120" t="s">
        <v>544</v>
      </c>
      <c r="AY2139" s="120" t="s">
        <v>545</v>
      </c>
      <c r="AZ2139" s="120"/>
      <c r="BA2139" s="120"/>
      <c r="BB2139" s="126"/>
      <c r="BC2139" s="110"/>
      <c r="BD2139" s="111"/>
      <c r="BE2139" s="111"/>
      <c r="BF2139" s="112"/>
      <c r="BG2139" s="111"/>
      <c r="BH2139" s="113"/>
      <c r="BI2139" s="111"/>
      <c r="BJ2139" s="111"/>
      <c r="BK2139" s="114"/>
      <c r="BL2139" s="122"/>
    </row>
    <row r="2140" spans="1:64" s="125" customFormat="1" ht="14.55" customHeight="1" x14ac:dyDescent="0.3">
      <c r="A2140" s="120">
        <v>2135</v>
      </c>
      <c r="B2140" s="120" t="s">
        <v>5879</v>
      </c>
      <c r="C2140" s="120" t="s">
        <v>178</v>
      </c>
      <c r="D2140" s="120" t="s">
        <v>850</v>
      </c>
      <c r="E2140" s="120" t="s">
        <v>851</v>
      </c>
      <c r="F2140" s="120" t="s">
        <v>852</v>
      </c>
      <c r="G2140" s="120" t="s">
        <v>853</v>
      </c>
      <c r="H2140" s="120" t="s">
        <v>854</v>
      </c>
      <c r="I2140" s="120">
        <v>178001</v>
      </c>
      <c r="J2140" s="120" t="s">
        <v>924</v>
      </c>
      <c r="K2140" s="120">
        <v>178001</v>
      </c>
      <c r="L2140" s="120" t="s">
        <v>925</v>
      </c>
      <c r="M2140" s="120" t="s">
        <v>926</v>
      </c>
      <c r="N2140" s="120">
        <v>62822</v>
      </c>
      <c r="O2140" s="120" t="s">
        <v>2743</v>
      </c>
      <c r="P2140" s="120">
        <v>587027</v>
      </c>
      <c r="Q2140" s="120" t="s">
        <v>2744</v>
      </c>
      <c r="R2140" s="120" t="s">
        <v>255</v>
      </c>
      <c r="S2140" s="120" t="s">
        <v>5452</v>
      </c>
      <c r="T2140" s="120" t="s">
        <v>185</v>
      </c>
      <c r="U2140" s="120" t="s">
        <v>186</v>
      </c>
      <c r="V2140" s="120">
        <v>0</v>
      </c>
      <c r="W2140" s="120" t="s">
        <v>5880</v>
      </c>
      <c r="X2140" s="120">
        <v>356351739</v>
      </c>
      <c r="Y2140" s="120" t="s">
        <v>5453</v>
      </c>
      <c r="Z2140" s="120" t="s">
        <v>287</v>
      </c>
      <c r="AA2140" s="123">
        <v>65000</v>
      </c>
      <c r="AB2140" s="120" t="s">
        <v>194</v>
      </c>
      <c r="AC2140" s="120">
        <v>24</v>
      </c>
      <c r="AD2140" s="120" t="s">
        <v>190</v>
      </c>
      <c r="AE2140" s="120" t="s">
        <v>525</v>
      </c>
      <c r="AF2140" s="123">
        <v>3470</v>
      </c>
      <c r="AG2140" s="123">
        <v>3470</v>
      </c>
      <c r="AH2140" s="120" t="s">
        <v>5912</v>
      </c>
      <c r="AI2140" s="123">
        <v>28052.82</v>
      </c>
      <c r="AJ2140" s="123">
        <v>13587.18</v>
      </c>
      <c r="AK2140" s="123">
        <v>41640</v>
      </c>
      <c r="AL2140" s="123">
        <v>36947.18</v>
      </c>
      <c r="AM2140" s="123">
        <v>5327.82</v>
      </c>
      <c r="AN2140" s="123">
        <v>42275</v>
      </c>
      <c r="AO2140" s="123">
        <v>0</v>
      </c>
      <c r="AP2140" s="123">
        <v>0</v>
      </c>
      <c r="AQ2140" s="123">
        <v>0</v>
      </c>
      <c r="AR2140" s="120">
        <v>12</v>
      </c>
      <c r="AS2140" s="120"/>
      <c r="AT2140" s="107" t="str">
        <f>VLOOKUP(X2140:X4397,'[8]Asset Classification'!$J$3:$S$2325,10,0)</f>
        <v>Standard</v>
      </c>
      <c r="AU2140" s="120"/>
      <c r="AV2140" s="120"/>
      <c r="AW2140" s="120"/>
      <c r="AX2140" s="120" t="s">
        <v>544</v>
      </c>
      <c r="AY2140" s="120" t="s">
        <v>545</v>
      </c>
      <c r="AZ2140" s="120"/>
      <c r="BA2140" s="120"/>
      <c r="BB2140" s="126"/>
      <c r="BC2140" s="110"/>
      <c r="BD2140" s="111"/>
      <c r="BE2140" s="111"/>
      <c r="BF2140" s="112"/>
      <c r="BG2140" s="111"/>
      <c r="BH2140" s="113"/>
      <c r="BI2140" s="111"/>
      <c r="BJ2140" s="111"/>
      <c r="BK2140" s="114"/>
      <c r="BL2140" s="122"/>
    </row>
    <row r="2141" spans="1:64" s="125" customFormat="1" ht="14.55" customHeight="1" x14ac:dyDescent="0.3">
      <c r="A2141" s="120">
        <v>2136</v>
      </c>
      <c r="B2141" s="120" t="s">
        <v>5879</v>
      </c>
      <c r="C2141" s="120" t="s">
        <v>178</v>
      </c>
      <c r="D2141" s="120" t="s">
        <v>850</v>
      </c>
      <c r="E2141" s="120" t="s">
        <v>851</v>
      </c>
      <c r="F2141" s="120" t="s">
        <v>852</v>
      </c>
      <c r="G2141" s="120" t="s">
        <v>853</v>
      </c>
      <c r="H2141" s="120" t="s">
        <v>854</v>
      </c>
      <c r="I2141" s="120">
        <v>168143</v>
      </c>
      <c r="J2141" s="120" t="s">
        <v>854</v>
      </c>
      <c r="K2141" s="120">
        <v>168143</v>
      </c>
      <c r="L2141" s="120" t="s">
        <v>883</v>
      </c>
      <c r="M2141" s="120" t="s">
        <v>884</v>
      </c>
      <c r="N2141" s="120">
        <v>62930</v>
      </c>
      <c r="O2141" s="120" t="s">
        <v>2743</v>
      </c>
      <c r="P2141" s="120">
        <v>587027</v>
      </c>
      <c r="Q2141" s="120" t="s">
        <v>2744</v>
      </c>
      <c r="R2141" s="120" t="s">
        <v>255</v>
      </c>
      <c r="S2141" s="120" t="s">
        <v>5454</v>
      </c>
      <c r="T2141" s="120" t="s">
        <v>185</v>
      </c>
      <c r="U2141" s="120" t="s">
        <v>186</v>
      </c>
      <c r="V2141" s="120">
        <v>0</v>
      </c>
      <c r="W2141" s="120" t="s">
        <v>5880</v>
      </c>
      <c r="X2141" s="120">
        <v>356351776</v>
      </c>
      <c r="Y2141" s="120" t="s">
        <v>5455</v>
      </c>
      <c r="Z2141" s="120" t="s">
        <v>287</v>
      </c>
      <c r="AA2141" s="123">
        <v>65000</v>
      </c>
      <c r="AB2141" s="120" t="s">
        <v>194</v>
      </c>
      <c r="AC2141" s="120">
        <v>24</v>
      </c>
      <c r="AD2141" s="120" t="s">
        <v>190</v>
      </c>
      <c r="AE2141" s="120" t="s">
        <v>525</v>
      </c>
      <c r="AF2141" s="123">
        <v>3470</v>
      </c>
      <c r="AG2141" s="123">
        <v>3470</v>
      </c>
      <c r="AH2141" s="120" t="s">
        <v>5912</v>
      </c>
      <c r="AI2141" s="123">
        <v>28052.82</v>
      </c>
      <c r="AJ2141" s="123">
        <v>13587.18</v>
      </c>
      <c r="AK2141" s="123">
        <v>41640</v>
      </c>
      <c r="AL2141" s="123">
        <v>36947.18</v>
      </c>
      <c r="AM2141" s="123">
        <v>5327.82</v>
      </c>
      <c r="AN2141" s="123">
        <v>42275</v>
      </c>
      <c r="AO2141" s="123">
        <v>0</v>
      </c>
      <c r="AP2141" s="123">
        <v>0</v>
      </c>
      <c r="AQ2141" s="123">
        <v>0</v>
      </c>
      <c r="AR2141" s="120">
        <v>12</v>
      </c>
      <c r="AS2141" s="120"/>
      <c r="AT2141" s="107" t="str">
        <f>VLOOKUP(X2141:X4398,'[8]Asset Classification'!$J$3:$S$2325,10,0)</f>
        <v>Standard</v>
      </c>
      <c r="AU2141" s="120"/>
      <c r="AV2141" s="120"/>
      <c r="AW2141" s="120"/>
      <c r="AX2141" s="120" t="s">
        <v>544</v>
      </c>
      <c r="AY2141" s="120" t="s">
        <v>545</v>
      </c>
      <c r="AZ2141" s="120"/>
      <c r="BA2141" s="120"/>
      <c r="BB2141" s="126"/>
      <c r="BC2141" s="110"/>
      <c r="BD2141" s="111"/>
      <c r="BE2141" s="111"/>
      <c r="BF2141" s="112"/>
      <c r="BG2141" s="111"/>
      <c r="BH2141" s="113"/>
      <c r="BI2141" s="111"/>
      <c r="BJ2141" s="111"/>
      <c r="BK2141" s="114"/>
      <c r="BL2141" s="122"/>
    </row>
    <row r="2142" spans="1:64" s="125" customFormat="1" ht="14.55" customHeight="1" x14ac:dyDescent="0.3">
      <c r="A2142" s="120">
        <v>2137</v>
      </c>
      <c r="B2142" s="120" t="s">
        <v>5879</v>
      </c>
      <c r="C2142" s="120" t="s">
        <v>178</v>
      </c>
      <c r="D2142" s="120" t="s">
        <v>850</v>
      </c>
      <c r="E2142" s="120" t="s">
        <v>851</v>
      </c>
      <c r="F2142" s="120" t="s">
        <v>852</v>
      </c>
      <c r="G2142" s="120" t="s">
        <v>853</v>
      </c>
      <c r="H2142" s="120" t="s">
        <v>854</v>
      </c>
      <c r="I2142" s="120">
        <v>168143</v>
      </c>
      <c r="J2142" s="120" t="s">
        <v>854</v>
      </c>
      <c r="K2142" s="120">
        <v>168143</v>
      </c>
      <c r="L2142" s="120" t="s">
        <v>925</v>
      </c>
      <c r="M2142" s="120" t="s">
        <v>926</v>
      </c>
      <c r="N2142" s="120">
        <v>62864</v>
      </c>
      <c r="O2142" s="120" t="s">
        <v>2743</v>
      </c>
      <c r="P2142" s="120">
        <v>587027</v>
      </c>
      <c r="Q2142" s="120" t="s">
        <v>2744</v>
      </c>
      <c r="R2142" s="120" t="s">
        <v>255</v>
      </c>
      <c r="S2142" s="120" t="s">
        <v>5456</v>
      </c>
      <c r="T2142" s="120" t="s">
        <v>185</v>
      </c>
      <c r="U2142" s="120" t="s">
        <v>186</v>
      </c>
      <c r="V2142" s="120">
        <v>0</v>
      </c>
      <c r="W2142" s="120" t="s">
        <v>5900</v>
      </c>
      <c r="X2142" s="120">
        <v>356351839</v>
      </c>
      <c r="Y2142" s="120" t="s">
        <v>5457</v>
      </c>
      <c r="Z2142" s="120" t="s">
        <v>287</v>
      </c>
      <c r="AA2142" s="123">
        <v>65000</v>
      </c>
      <c r="AB2142" s="120" t="s">
        <v>194</v>
      </c>
      <c r="AC2142" s="120">
        <v>24</v>
      </c>
      <c r="AD2142" s="120" t="s">
        <v>190</v>
      </c>
      <c r="AE2142" s="120" t="s">
        <v>525</v>
      </c>
      <c r="AF2142" s="123">
        <v>3470</v>
      </c>
      <c r="AG2142" s="123">
        <v>3470</v>
      </c>
      <c r="AH2142" s="120" t="s">
        <v>5912</v>
      </c>
      <c r="AI2142" s="123">
        <v>28052.82</v>
      </c>
      <c r="AJ2142" s="123">
        <v>13587.18</v>
      </c>
      <c r="AK2142" s="123">
        <v>41640</v>
      </c>
      <c r="AL2142" s="123">
        <v>36947.18</v>
      </c>
      <c r="AM2142" s="123">
        <v>5327.82</v>
      </c>
      <c r="AN2142" s="123">
        <v>42275</v>
      </c>
      <c r="AO2142" s="123">
        <v>0</v>
      </c>
      <c r="AP2142" s="123">
        <v>0</v>
      </c>
      <c r="AQ2142" s="123">
        <v>0</v>
      </c>
      <c r="AR2142" s="120">
        <v>12</v>
      </c>
      <c r="AS2142" s="120"/>
      <c r="AT2142" s="107" t="str">
        <f>VLOOKUP(X2142:X4399,'[8]Asset Classification'!$J$3:$S$2325,10,0)</f>
        <v>Standard</v>
      </c>
      <c r="AU2142" s="120"/>
      <c r="AV2142" s="120"/>
      <c r="AW2142" s="120"/>
      <c r="AX2142" s="120" t="s">
        <v>544</v>
      </c>
      <c r="AY2142" s="120" t="s">
        <v>545</v>
      </c>
      <c r="AZ2142" s="120"/>
      <c r="BA2142" s="120"/>
      <c r="BB2142" s="126"/>
      <c r="BC2142" s="110"/>
      <c r="BD2142" s="111"/>
      <c r="BE2142" s="111"/>
      <c r="BF2142" s="112"/>
      <c r="BG2142" s="111"/>
      <c r="BH2142" s="113"/>
      <c r="BI2142" s="111"/>
      <c r="BJ2142" s="111"/>
      <c r="BK2142" s="114"/>
      <c r="BL2142" s="122"/>
    </row>
    <row r="2143" spans="1:64" s="125" customFormat="1" ht="14.55" customHeight="1" x14ac:dyDescent="0.3">
      <c r="A2143" s="120">
        <v>2138</v>
      </c>
      <c r="B2143" s="120" t="s">
        <v>5879</v>
      </c>
      <c r="C2143" s="120" t="s">
        <v>178</v>
      </c>
      <c r="D2143" s="120" t="s">
        <v>850</v>
      </c>
      <c r="E2143" s="120" t="s">
        <v>851</v>
      </c>
      <c r="F2143" s="120" t="s">
        <v>852</v>
      </c>
      <c r="G2143" s="120" t="s">
        <v>853</v>
      </c>
      <c r="H2143" s="120" t="s">
        <v>854</v>
      </c>
      <c r="I2143" s="120">
        <v>40735</v>
      </c>
      <c r="J2143" s="120" t="s">
        <v>915</v>
      </c>
      <c r="K2143" s="120">
        <v>40735</v>
      </c>
      <c r="L2143" s="120" t="s">
        <v>916</v>
      </c>
      <c r="M2143" s="120" t="s">
        <v>917</v>
      </c>
      <c r="N2143" s="120">
        <v>62893</v>
      </c>
      <c r="O2143" s="120" t="s">
        <v>1810</v>
      </c>
      <c r="P2143" s="120">
        <v>91481</v>
      </c>
      <c r="Q2143" s="120" t="s">
        <v>1811</v>
      </c>
      <c r="R2143" s="120" t="s">
        <v>255</v>
      </c>
      <c r="S2143" s="120" t="s">
        <v>5458</v>
      </c>
      <c r="T2143" s="120" t="s">
        <v>185</v>
      </c>
      <c r="U2143" s="120" t="s">
        <v>181</v>
      </c>
      <c r="V2143" s="120">
        <v>0</v>
      </c>
      <c r="W2143" s="120" t="s">
        <v>844</v>
      </c>
      <c r="X2143" s="120">
        <v>356355259</v>
      </c>
      <c r="Y2143" s="120" t="s">
        <v>5459</v>
      </c>
      <c r="Z2143" s="120" t="s">
        <v>497</v>
      </c>
      <c r="AA2143" s="123">
        <v>73000</v>
      </c>
      <c r="AB2143" s="120" t="s">
        <v>182</v>
      </c>
      <c r="AC2143" s="120">
        <v>24</v>
      </c>
      <c r="AD2143" s="120" t="s">
        <v>183</v>
      </c>
      <c r="AE2143" s="120" t="s">
        <v>646</v>
      </c>
      <c r="AF2143" s="123">
        <v>3900</v>
      </c>
      <c r="AG2143" s="123">
        <v>3900</v>
      </c>
      <c r="AH2143" s="120" t="s">
        <v>5917</v>
      </c>
      <c r="AI2143" s="123">
        <v>28025.61</v>
      </c>
      <c r="AJ2143" s="123">
        <v>14874.39</v>
      </c>
      <c r="AK2143" s="123">
        <v>42900</v>
      </c>
      <c r="AL2143" s="123">
        <v>44974.39</v>
      </c>
      <c r="AM2143" s="123">
        <v>6862.61</v>
      </c>
      <c r="AN2143" s="123">
        <v>51837</v>
      </c>
      <c r="AO2143" s="123">
        <v>0</v>
      </c>
      <c r="AP2143" s="123">
        <v>0</v>
      </c>
      <c r="AQ2143" s="123">
        <v>0</v>
      </c>
      <c r="AR2143" s="120">
        <v>11</v>
      </c>
      <c r="AS2143" s="120"/>
      <c r="AT2143" s="107" t="str">
        <f>VLOOKUP(X2143:X4400,'[8]Asset Classification'!$J$3:$S$2325,10,0)</f>
        <v>Standard</v>
      </c>
      <c r="AU2143" s="120"/>
      <c r="AV2143" s="120"/>
      <c r="AW2143" s="120"/>
      <c r="AX2143" s="120" t="s">
        <v>544</v>
      </c>
      <c r="AY2143" s="120" t="s">
        <v>545</v>
      </c>
      <c r="AZ2143" s="120"/>
      <c r="BA2143" s="120"/>
      <c r="BB2143" s="126"/>
      <c r="BC2143" s="110"/>
      <c r="BD2143" s="111"/>
      <c r="BE2143" s="111"/>
      <c r="BF2143" s="112"/>
      <c r="BG2143" s="111"/>
      <c r="BH2143" s="113"/>
      <c r="BI2143" s="111"/>
      <c r="BJ2143" s="111"/>
      <c r="BK2143" s="114"/>
      <c r="BL2143" s="122"/>
    </row>
    <row r="2144" spans="1:64" s="125" customFormat="1" ht="14.55" customHeight="1" x14ac:dyDescent="0.3">
      <c r="A2144" s="120">
        <v>2139</v>
      </c>
      <c r="B2144" s="120" t="s">
        <v>5879</v>
      </c>
      <c r="C2144" s="120" t="s">
        <v>178</v>
      </c>
      <c r="D2144" s="120" t="s">
        <v>850</v>
      </c>
      <c r="E2144" s="120" t="s">
        <v>851</v>
      </c>
      <c r="F2144" s="120" t="s">
        <v>852</v>
      </c>
      <c r="G2144" s="120" t="s">
        <v>853</v>
      </c>
      <c r="H2144" s="120" t="s">
        <v>854</v>
      </c>
      <c r="I2144" s="120">
        <v>168143</v>
      </c>
      <c r="J2144" s="120" t="s">
        <v>854</v>
      </c>
      <c r="K2144" s="120">
        <v>168143</v>
      </c>
      <c r="L2144" s="120" t="s">
        <v>883</v>
      </c>
      <c r="M2144" s="120" t="s">
        <v>884</v>
      </c>
      <c r="N2144" s="120">
        <v>289766</v>
      </c>
      <c r="O2144" s="120" t="s">
        <v>2070</v>
      </c>
      <c r="P2144" s="120">
        <v>508844</v>
      </c>
      <c r="Q2144" s="120" t="s">
        <v>2071</v>
      </c>
      <c r="R2144" s="120" t="s">
        <v>255</v>
      </c>
      <c r="S2144" s="120" t="s">
        <v>5462</v>
      </c>
      <c r="T2144" s="120" t="s">
        <v>185</v>
      </c>
      <c r="U2144" s="120" t="s">
        <v>186</v>
      </c>
      <c r="V2144" s="120">
        <v>0</v>
      </c>
      <c r="W2144" s="120" t="s">
        <v>5880</v>
      </c>
      <c r="X2144" s="120">
        <v>356369607</v>
      </c>
      <c r="Y2144" s="120" t="s">
        <v>5463</v>
      </c>
      <c r="Z2144" s="120" t="s">
        <v>1994</v>
      </c>
      <c r="AA2144" s="123">
        <v>52000</v>
      </c>
      <c r="AB2144" s="120" t="s">
        <v>189</v>
      </c>
      <c r="AC2144" s="120">
        <v>24</v>
      </c>
      <c r="AD2144" s="120" t="s">
        <v>190</v>
      </c>
      <c r="AE2144" s="120" t="s">
        <v>523</v>
      </c>
      <c r="AF2144" s="123">
        <v>2780</v>
      </c>
      <c r="AG2144" s="123">
        <v>2780</v>
      </c>
      <c r="AH2144" s="120" t="s">
        <v>5913</v>
      </c>
      <c r="AI2144" s="123">
        <v>23001.75</v>
      </c>
      <c r="AJ2144" s="123">
        <v>10358.25</v>
      </c>
      <c r="AK2144" s="123">
        <v>33360</v>
      </c>
      <c r="AL2144" s="123">
        <v>28998.25</v>
      </c>
      <c r="AM2144" s="123">
        <v>4126.75</v>
      </c>
      <c r="AN2144" s="123">
        <v>33125</v>
      </c>
      <c r="AO2144" s="123">
        <v>0</v>
      </c>
      <c r="AP2144" s="123">
        <v>0</v>
      </c>
      <c r="AQ2144" s="123">
        <v>0</v>
      </c>
      <c r="AR2144" s="120">
        <v>12</v>
      </c>
      <c r="AS2144" s="120"/>
      <c r="AT2144" s="107" t="str">
        <f>VLOOKUP(X2144:X4401,'[8]Asset Classification'!$J$3:$S$2325,10,0)</f>
        <v>Standard</v>
      </c>
      <c r="AU2144" s="120"/>
      <c r="AV2144" s="120"/>
      <c r="AW2144" s="120"/>
      <c r="AX2144" s="120" t="s">
        <v>544</v>
      </c>
      <c r="AY2144" s="120" t="s">
        <v>545</v>
      </c>
      <c r="AZ2144" s="120"/>
      <c r="BA2144" s="120"/>
      <c r="BB2144" s="126"/>
      <c r="BC2144" s="110"/>
      <c r="BD2144" s="111"/>
      <c r="BE2144" s="111"/>
      <c r="BF2144" s="112"/>
      <c r="BG2144" s="111"/>
      <c r="BH2144" s="113"/>
      <c r="BI2144" s="111"/>
      <c r="BJ2144" s="111"/>
      <c r="BK2144" s="114"/>
      <c r="BL2144" s="122"/>
    </row>
    <row r="2145" spans="1:64" s="125" customFormat="1" ht="14.55" customHeight="1" x14ac:dyDescent="0.3">
      <c r="A2145" s="120">
        <v>2140</v>
      </c>
      <c r="B2145" s="120" t="s">
        <v>5879</v>
      </c>
      <c r="C2145" s="120" t="s">
        <v>178</v>
      </c>
      <c r="D2145" s="120" t="s">
        <v>850</v>
      </c>
      <c r="E2145" s="120" t="s">
        <v>851</v>
      </c>
      <c r="F2145" s="120" t="s">
        <v>852</v>
      </c>
      <c r="G2145" s="120" t="s">
        <v>853</v>
      </c>
      <c r="H2145" s="120" t="s">
        <v>854</v>
      </c>
      <c r="I2145" s="120">
        <v>168143</v>
      </c>
      <c r="J2145" s="120" t="s">
        <v>854</v>
      </c>
      <c r="K2145" s="120">
        <v>168143</v>
      </c>
      <c r="L2145" s="120" t="s">
        <v>890</v>
      </c>
      <c r="M2145" s="120" t="s">
        <v>891</v>
      </c>
      <c r="N2145" s="120">
        <v>62944</v>
      </c>
      <c r="O2145" s="120" t="s">
        <v>2154</v>
      </c>
      <c r="P2145" s="120">
        <v>91560</v>
      </c>
      <c r="Q2145" s="120" t="s">
        <v>2155</v>
      </c>
      <c r="R2145" s="120" t="s">
        <v>255</v>
      </c>
      <c r="S2145" s="120" t="s">
        <v>5471</v>
      </c>
      <c r="T2145" s="120" t="s">
        <v>298</v>
      </c>
      <c r="U2145" s="120" t="s">
        <v>181</v>
      </c>
      <c r="V2145" s="120">
        <v>0</v>
      </c>
      <c r="W2145" s="120" t="s">
        <v>5880</v>
      </c>
      <c r="X2145" s="120">
        <v>356420496</v>
      </c>
      <c r="Y2145" s="120" t="s">
        <v>5472</v>
      </c>
      <c r="Z2145" s="120" t="s">
        <v>1994</v>
      </c>
      <c r="AA2145" s="123">
        <v>52000</v>
      </c>
      <c r="AB2145" s="120" t="s">
        <v>197</v>
      </c>
      <c r="AC2145" s="120">
        <v>24</v>
      </c>
      <c r="AD2145" s="120" t="s">
        <v>190</v>
      </c>
      <c r="AE2145" s="120" t="s">
        <v>523</v>
      </c>
      <c r="AF2145" s="123">
        <v>2780</v>
      </c>
      <c r="AG2145" s="123">
        <v>2780</v>
      </c>
      <c r="AH2145" s="120" t="s">
        <v>5913</v>
      </c>
      <c r="AI2145" s="123">
        <v>23001.75</v>
      </c>
      <c r="AJ2145" s="123">
        <v>10358.25</v>
      </c>
      <c r="AK2145" s="123">
        <v>33360</v>
      </c>
      <c r="AL2145" s="123">
        <v>28998.25</v>
      </c>
      <c r="AM2145" s="123">
        <v>4126.75</v>
      </c>
      <c r="AN2145" s="123">
        <v>33125</v>
      </c>
      <c r="AO2145" s="123">
        <v>0</v>
      </c>
      <c r="AP2145" s="123">
        <v>0</v>
      </c>
      <c r="AQ2145" s="123">
        <v>0</v>
      </c>
      <c r="AR2145" s="120">
        <v>12</v>
      </c>
      <c r="AS2145" s="120"/>
      <c r="AT2145" s="107" t="str">
        <f>VLOOKUP(X2145:X4402,'[8]Asset Classification'!$J$3:$S$2325,10,0)</f>
        <v>Standard</v>
      </c>
      <c r="AU2145" s="120"/>
      <c r="AV2145" s="120"/>
      <c r="AW2145" s="120"/>
      <c r="AX2145" s="120" t="s">
        <v>544</v>
      </c>
      <c r="AY2145" s="120" t="s">
        <v>545</v>
      </c>
      <c r="AZ2145" s="120"/>
      <c r="BA2145" s="120"/>
      <c r="BB2145" s="126"/>
      <c r="BC2145" s="110"/>
      <c r="BD2145" s="111"/>
      <c r="BE2145" s="111"/>
      <c r="BF2145" s="112"/>
      <c r="BG2145" s="111"/>
      <c r="BH2145" s="113"/>
      <c r="BI2145" s="111"/>
      <c r="BJ2145" s="111"/>
      <c r="BK2145" s="114"/>
      <c r="BL2145" s="122"/>
    </row>
    <row r="2146" spans="1:64" s="125" customFormat="1" ht="14.55" customHeight="1" x14ac:dyDescent="0.3">
      <c r="A2146" s="120">
        <v>2141</v>
      </c>
      <c r="B2146" s="120" t="s">
        <v>5879</v>
      </c>
      <c r="C2146" s="120" t="s">
        <v>178</v>
      </c>
      <c r="D2146" s="120" t="s">
        <v>850</v>
      </c>
      <c r="E2146" s="120" t="s">
        <v>851</v>
      </c>
      <c r="F2146" s="120" t="s">
        <v>852</v>
      </c>
      <c r="G2146" s="120" t="s">
        <v>853</v>
      </c>
      <c r="H2146" s="120" t="s">
        <v>854</v>
      </c>
      <c r="I2146" s="120">
        <v>40748</v>
      </c>
      <c r="J2146" s="120" t="s">
        <v>2543</v>
      </c>
      <c r="K2146" s="120">
        <v>40748</v>
      </c>
      <c r="L2146" s="120" t="s">
        <v>1545</v>
      </c>
      <c r="M2146" s="120" t="s">
        <v>1546</v>
      </c>
      <c r="N2146" s="120">
        <v>385125</v>
      </c>
      <c r="O2146" s="120" t="s">
        <v>3436</v>
      </c>
      <c r="P2146" s="120">
        <v>91551</v>
      </c>
      <c r="Q2146" s="120" t="s">
        <v>3437</v>
      </c>
      <c r="R2146" s="120" t="s">
        <v>437</v>
      </c>
      <c r="S2146" s="120" t="s">
        <v>5473</v>
      </c>
      <c r="T2146" s="120" t="s">
        <v>185</v>
      </c>
      <c r="U2146" s="120" t="s">
        <v>181</v>
      </c>
      <c r="V2146" s="120">
        <v>0</v>
      </c>
      <c r="W2146" s="120" t="s">
        <v>5880</v>
      </c>
      <c r="X2146" s="120">
        <v>356420596</v>
      </c>
      <c r="Y2146" s="120" t="s">
        <v>5474</v>
      </c>
      <c r="Z2146" s="120" t="s">
        <v>1994</v>
      </c>
      <c r="AA2146" s="123">
        <v>40000</v>
      </c>
      <c r="AB2146" s="120" t="s">
        <v>194</v>
      </c>
      <c r="AC2146" s="120">
        <v>18</v>
      </c>
      <c r="AD2146" s="120" t="s">
        <v>276</v>
      </c>
      <c r="AE2146" s="120" t="s">
        <v>431</v>
      </c>
      <c r="AF2146" s="123">
        <v>2690</v>
      </c>
      <c r="AG2146" s="123">
        <v>2690</v>
      </c>
      <c r="AH2146" s="120" t="s">
        <v>5912</v>
      </c>
      <c r="AI2146" s="123">
        <v>24869</v>
      </c>
      <c r="AJ2146" s="123">
        <v>7411</v>
      </c>
      <c r="AK2146" s="123">
        <v>32280</v>
      </c>
      <c r="AL2146" s="123">
        <v>15131</v>
      </c>
      <c r="AM2146" s="123">
        <v>1166</v>
      </c>
      <c r="AN2146" s="123">
        <v>16297</v>
      </c>
      <c r="AO2146" s="123">
        <v>0</v>
      </c>
      <c r="AP2146" s="123">
        <v>0</v>
      </c>
      <c r="AQ2146" s="123">
        <v>0</v>
      </c>
      <c r="AR2146" s="120">
        <v>12</v>
      </c>
      <c r="AS2146" s="120"/>
      <c r="AT2146" s="107" t="str">
        <f>VLOOKUP(X2146:X4403,'[8]Asset Classification'!$J$3:$S$2325,10,0)</f>
        <v>Standard</v>
      </c>
      <c r="AU2146" s="120"/>
      <c r="AV2146" s="120"/>
      <c r="AW2146" s="120"/>
      <c r="AX2146" s="120" t="s">
        <v>544</v>
      </c>
      <c r="AY2146" s="120" t="s">
        <v>545</v>
      </c>
      <c r="AZ2146" s="120"/>
      <c r="BA2146" s="120"/>
      <c r="BB2146" s="126"/>
      <c r="BC2146" s="110"/>
      <c r="BD2146" s="111"/>
      <c r="BE2146" s="111"/>
      <c r="BF2146" s="112"/>
      <c r="BG2146" s="111"/>
      <c r="BH2146" s="111"/>
      <c r="BI2146" s="111"/>
      <c r="BJ2146" s="115"/>
      <c r="BK2146" s="114"/>
      <c r="BL2146" s="122"/>
    </row>
    <row r="2147" spans="1:64" s="125" customFormat="1" ht="14.55" customHeight="1" x14ac:dyDescent="0.3">
      <c r="A2147" s="120">
        <v>2142</v>
      </c>
      <c r="B2147" s="120" t="s">
        <v>5879</v>
      </c>
      <c r="C2147" s="120" t="s">
        <v>178</v>
      </c>
      <c r="D2147" s="120" t="s">
        <v>850</v>
      </c>
      <c r="E2147" s="120" t="s">
        <v>851</v>
      </c>
      <c r="F2147" s="120" t="s">
        <v>852</v>
      </c>
      <c r="G2147" s="120" t="s">
        <v>853</v>
      </c>
      <c r="H2147" s="120" t="s">
        <v>854</v>
      </c>
      <c r="I2147" s="120">
        <v>40699</v>
      </c>
      <c r="J2147" s="120" t="s">
        <v>2253</v>
      </c>
      <c r="K2147" s="120">
        <v>40699</v>
      </c>
      <c r="L2147" s="120" t="s">
        <v>1019</v>
      </c>
      <c r="M2147" s="120" t="s">
        <v>1020</v>
      </c>
      <c r="N2147" s="120">
        <v>394669</v>
      </c>
      <c r="O2147" s="120" t="s">
        <v>2419</v>
      </c>
      <c r="P2147" s="120">
        <v>91518</v>
      </c>
      <c r="Q2147" s="120" t="s">
        <v>2420</v>
      </c>
      <c r="R2147" s="120" t="s">
        <v>437</v>
      </c>
      <c r="S2147" s="120" t="s">
        <v>5475</v>
      </c>
      <c r="T2147" s="120" t="s">
        <v>185</v>
      </c>
      <c r="U2147" s="120" t="s">
        <v>186</v>
      </c>
      <c r="V2147" s="120">
        <v>0</v>
      </c>
      <c r="W2147" s="120" t="s">
        <v>5880</v>
      </c>
      <c r="X2147" s="120">
        <v>356422650</v>
      </c>
      <c r="Y2147" s="120" t="s">
        <v>5476</v>
      </c>
      <c r="Z2147" s="120" t="s">
        <v>499</v>
      </c>
      <c r="AA2147" s="123">
        <v>17000</v>
      </c>
      <c r="AB2147" s="120" t="s">
        <v>194</v>
      </c>
      <c r="AC2147" s="120">
        <v>18</v>
      </c>
      <c r="AD2147" s="120" t="s">
        <v>276</v>
      </c>
      <c r="AE2147" s="120" t="s">
        <v>526</v>
      </c>
      <c r="AF2147" s="123">
        <v>1140</v>
      </c>
      <c r="AG2147" s="123">
        <v>1140</v>
      </c>
      <c r="AH2147" s="120" t="s">
        <v>5912</v>
      </c>
      <c r="AI2147" s="123">
        <v>10527.61</v>
      </c>
      <c r="AJ2147" s="123">
        <v>3152.39</v>
      </c>
      <c r="AK2147" s="123">
        <v>13680</v>
      </c>
      <c r="AL2147" s="123">
        <v>6472.39</v>
      </c>
      <c r="AM2147" s="123">
        <v>473.61</v>
      </c>
      <c r="AN2147" s="123">
        <v>6946</v>
      </c>
      <c r="AO2147" s="123">
        <v>0</v>
      </c>
      <c r="AP2147" s="123">
        <v>0</v>
      </c>
      <c r="AQ2147" s="123">
        <v>0</v>
      </c>
      <c r="AR2147" s="120">
        <v>12</v>
      </c>
      <c r="AS2147" s="120"/>
      <c r="AT2147" s="107" t="str">
        <f>VLOOKUP(X2147:X4404,'[8]Asset Classification'!$J$3:$S$2325,10,0)</f>
        <v>Standard</v>
      </c>
      <c r="AU2147" s="120"/>
      <c r="AV2147" s="120"/>
      <c r="AW2147" s="120"/>
      <c r="AX2147" s="120" t="s">
        <v>544</v>
      </c>
      <c r="AY2147" s="120" t="s">
        <v>545</v>
      </c>
      <c r="AZ2147" s="120"/>
      <c r="BA2147" s="120"/>
      <c r="BB2147" s="126"/>
      <c r="BC2147" s="110"/>
      <c r="BD2147" s="111"/>
      <c r="BE2147" s="111"/>
      <c r="BF2147" s="112"/>
      <c r="BG2147" s="111"/>
      <c r="BH2147" s="113"/>
      <c r="BI2147" s="111"/>
      <c r="BJ2147" s="111"/>
      <c r="BK2147" s="114"/>
      <c r="BL2147" s="122"/>
    </row>
    <row r="2148" spans="1:64" s="125" customFormat="1" ht="14.55" customHeight="1" x14ac:dyDescent="0.3">
      <c r="A2148" s="120">
        <v>2143</v>
      </c>
      <c r="B2148" s="120" t="s">
        <v>5879</v>
      </c>
      <c r="C2148" s="120" t="s">
        <v>178</v>
      </c>
      <c r="D2148" s="120" t="s">
        <v>850</v>
      </c>
      <c r="E2148" s="120" t="s">
        <v>851</v>
      </c>
      <c r="F2148" s="120" t="s">
        <v>852</v>
      </c>
      <c r="G2148" s="120" t="s">
        <v>853</v>
      </c>
      <c r="H2148" s="120" t="s">
        <v>854</v>
      </c>
      <c r="I2148" s="120">
        <v>168143</v>
      </c>
      <c r="J2148" s="120" t="s">
        <v>854</v>
      </c>
      <c r="K2148" s="120">
        <v>168143</v>
      </c>
      <c r="L2148" s="120" t="s">
        <v>883</v>
      </c>
      <c r="M2148" s="120" t="s">
        <v>884</v>
      </c>
      <c r="N2148" s="120">
        <v>360648</v>
      </c>
      <c r="O2148" s="120" t="s">
        <v>3436</v>
      </c>
      <c r="P2148" s="120">
        <v>91551</v>
      </c>
      <c r="Q2148" s="120" t="s">
        <v>3437</v>
      </c>
      <c r="R2148" s="120" t="s">
        <v>255</v>
      </c>
      <c r="S2148" s="120" t="s">
        <v>5477</v>
      </c>
      <c r="T2148" s="120" t="s">
        <v>185</v>
      </c>
      <c r="U2148" s="120" t="s">
        <v>181</v>
      </c>
      <c r="V2148" s="120">
        <v>0</v>
      </c>
      <c r="W2148" s="120" t="s">
        <v>5880</v>
      </c>
      <c r="X2148" s="120">
        <v>356447654</v>
      </c>
      <c r="Y2148" s="120" t="s">
        <v>5478</v>
      </c>
      <c r="Z2148" s="120" t="s">
        <v>1994</v>
      </c>
      <c r="AA2148" s="123">
        <v>72000</v>
      </c>
      <c r="AB2148" s="120" t="s">
        <v>194</v>
      </c>
      <c r="AC2148" s="120">
        <v>24</v>
      </c>
      <c r="AD2148" s="120" t="s">
        <v>195</v>
      </c>
      <c r="AE2148" s="120" t="s">
        <v>431</v>
      </c>
      <c r="AF2148" s="123">
        <v>3840</v>
      </c>
      <c r="AG2148" s="123">
        <v>3840</v>
      </c>
      <c r="AH2148" s="120" t="s">
        <v>5912</v>
      </c>
      <c r="AI2148" s="123">
        <v>31293.01</v>
      </c>
      <c r="AJ2148" s="123">
        <v>14786.99</v>
      </c>
      <c r="AK2148" s="123">
        <v>46080</v>
      </c>
      <c r="AL2148" s="123">
        <v>40706.99</v>
      </c>
      <c r="AM2148" s="123">
        <v>5886.01</v>
      </c>
      <c r="AN2148" s="123">
        <v>46593</v>
      </c>
      <c r="AO2148" s="123">
        <v>0</v>
      </c>
      <c r="AP2148" s="123">
        <v>0</v>
      </c>
      <c r="AQ2148" s="123">
        <v>0</v>
      </c>
      <c r="AR2148" s="120">
        <v>12</v>
      </c>
      <c r="AS2148" s="120"/>
      <c r="AT2148" s="107" t="str">
        <f>VLOOKUP(X2148:X4405,'[8]Asset Classification'!$J$3:$S$2325,10,0)</f>
        <v>Standard</v>
      </c>
      <c r="AU2148" s="120"/>
      <c r="AV2148" s="120"/>
      <c r="AW2148" s="120"/>
      <c r="AX2148" s="120" t="s">
        <v>544</v>
      </c>
      <c r="AY2148" s="120" t="s">
        <v>545</v>
      </c>
      <c r="AZ2148" s="120"/>
      <c r="BA2148" s="120"/>
      <c r="BB2148" s="126"/>
      <c r="BC2148" s="110"/>
      <c r="BD2148" s="111"/>
      <c r="BE2148" s="111"/>
      <c r="BF2148" s="112"/>
      <c r="BG2148" s="111"/>
      <c r="BH2148" s="113"/>
      <c r="BI2148" s="111"/>
      <c r="BJ2148" s="111"/>
      <c r="BK2148" s="114"/>
      <c r="BL2148" s="122"/>
    </row>
    <row r="2149" spans="1:64" s="125" customFormat="1" ht="14.55" customHeight="1" x14ac:dyDescent="0.3">
      <c r="A2149" s="120">
        <v>2144</v>
      </c>
      <c r="B2149" s="120" t="s">
        <v>5879</v>
      </c>
      <c r="C2149" s="120" t="s">
        <v>178</v>
      </c>
      <c r="D2149" s="120" t="s">
        <v>850</v>
      </c>
      <c r="E2149" s="120" t="s">
        <v>851</v>
      </c>
      <c r="F2149" s="120" t="s">
        <v>852</v>
      </c>
      <c r="G2149" s="120" t="s">
        <v>853</v>
      </c>
      <c r="H2149" s="120" t="s">
        <v>854</v>
      </c>
      <c r="I2149" s="120">
        <v>168143</v>
      </c>
      <c r="J2149" s="120" t="s">
        <v>854</v>
      </c>
      <c r="K2149" s="120">
        <v>168143</v>
      </c>
      <c r="L2149" s="120" t="s">
        <v>925</v>
      </c>
      <c r="M2149" s="120" t="s">
        <v>926</v>
      </c>
      <c r="N2149" s="120">
        <v>368274</v>
      </c>
      <c r="O2149" s="120" t="s">
        <v>2825</v>
      </c>
      <c r="P2149" s="120">
        <v>595206</v>
      </c>
      <c r="Q2149" s="120" t="s">
        <v>2826</v>
      </c>
      <c r="R2149" s="120" t="s">
        <v>437</v>
      </c>
      <c r="S2149" s="120" t="s">
        <v>2830</v>
      </c>
      <c r="T2149" s="120" t="s">
        <v>185</v>
      </c>
      <c r="U2149" s="120" t="s">
        <v>181</v>
      </c>
      <c r="V2149" s="120">
        <v>0</v>
      </c>
      <c r="W2149" s="120" t="s">
        <v>5880</v>
      </c>
      <c r="X2149" s="120">
        <v>356461795</v>
      </c>
      <c r="Y2149" s="120" t="s">
        <v>2831</v>
      </c>
      <c r="Z2149" s="120" t="s">
        <v>802</v>
      </c>
      <c r="AA2149" s="123">
        <v>30000</v>
      </c>
      <c r="AB2149" s="120" t="s">
        <v>548</v>
      </c>
      <c r="AC2149" s="120">
        <v>18</v>
      </c>
      <c r="AD2149" s="120" t="s">
        <v>276</v>
      </c>
      <c r="AE2149" s="120" t="s">
        <v>279</v>
      </c>
      <c r="AF2149" s="123">
        <v>2020</v>
      </c>
      <c r="AG2149" s="123">
        <v>2020</v>
      </c>
      <c r="AH2149" s="120" t="s">
        <v>5912</v>
      </c>
      <c r="AI2149" s="123">
        <v>16931</v>
      </c>
      <c r="AJ2149" s="123">
        <v>5289</v>
      </c>
      <c r="AK2149" s="123">
        <v>22220</v>
      </c>
      <c r="AL2149" s="123">
        <v>13069</v>
      </c>
      <c r="AM2149" s="123">
        <v>1128</v>
      </c>
      <c r="AN2149" s="123">
        <v>14197</v>
      </c>
      <c r="AO2149" s="123">
        <v>0</v>
      </c>
      <c r="AP2149" s="123">
        <v>0</v>
      </c>
      <c r="AQ2149" s="123">
        <v>0</v>
      </c>
      <c r="AR2149" s="120">
        <v>11</v>
      </c>
      <c r="AS2149" s="120"/>
      <c r="AT2149" s="107" t="str">
        <f>VLOOKUP(X2149:X4406,'[8]Asset Classification'!$J$3:$S$2325,10,0)</f>
        <v>Standard</v>
      </c>
      <c r="AU2149" s="120"/>
      <c r="AV2149" s="120"/>
      <c r="AW2149" s="120"/>
      <c r="AX2149" s="120" t="s">
        <v>544</v>
      </c>
      <c r="AY2149" s="120" t="s">
        <v>545</v>
      </c>
      <c r="AZ2149" s="120"/>
      <c r="BA2149" s="120"/>
      <c r="BB2149" s="126"/>
      <c r="BC2149" s="110"/>
      <c r="BD2149" s="111"/>
      <c r="BE2149" s="111"/>
      <c r="BF2149" s="112"/>
      <c r="BG2149" s="111"/>
      <c r="BH2149" s="113"/>
      <c r="BI2149" s="111"/>
      <c r="BJ2149" s="111"/>
      <c r="BK2149" s="114"/>
      <c r="BL2149" s="122"/>
    </row>
    <row r="2150" spans="1:64" s="125" customFormat="1" ht="14.55" customHeight="1" x14ac:dyDescent="0.3">
      <c r="A2150" s="120">
        <v>2145</v>
      </c>
      <c r="B2150" s="120" t="s">
        <v>5879</v>
      </c>
      <c r="C2150" s="120" t="s">
        <v>178</v>
      </c>
      <c r="D2150" s="120" t="s">
        <v>850</v>
      </c>
      <c r="E2150" s="120" t="s">
        <v>851</v>
      </c>
      <c r="F2150" s="120" t="s">
        <v>852</v>
      </c>
      <c r="G2150" s="120" t="s">
        <v>853</v>
      </c>
      <c r="H2150" s="120" t="s">
        <v>854</v>
      </c>
      <c r="I2150" s="120">
        <v>40699</v>
      </c>
      <c r="J2150" s="120" t="s">
        <v>2253</v>
      </c>
      <c r="K2150" s="120">
        <v>40699</v>
      </c>
      <c r="L2150" s="120" t="s">
        <v>1019</v>
      </c>
      <c r="M2150" s="120" t="s">
        <v>1020</v>
      </c>
      <c r="N2150" s="120">
        <v>382197</v>
      </c>
      <c r="O2150" s="120" t="s">
        <v>3282</v>
      </c>
      <c r="P2150" s="120">
        <v>91503</v>
      </c>
      <c r="Q2150" s="120" t="s">
        <v>3283</v>
      </c>
      <c r="R2150" s="120" t="s">
        <v>255</v>
      </c>
      <c r="S2150" s="120" t="s">
        <v>5479</v>
      </c>
      <c r="T2150" s="120" t="s">
        <v>298</v>
      </c>
      <c r="U2150" s="120" t="s">
        <v>181</v>
      </c>
      <c r="V2150" s="120">
        <v>0</v>
      </c>
      <c r="W2150" s="120" t="s">
        <v>5880</v>
      </c>
      <c r="X2150" s="120">
        <v>356471053</v>
      </c>
      <c r="Y2150" s="120" t="s">
        <v>5480</v>
      </c>
      <c r="Z2150" s="120" t="s">
        <v>308</v>
      </c>
      <c r="AA2150" s="123">
        <v>72000</v>
      </c>
      <c r="AB2150" s="120" t="s">
        <v>194</v>
      </c>
      <c r="AC2150" s="120">
        <v>24</v>
      </c>
      <c r="AD2150" s="120" t="s">
        <v>195</v>
      </c>
      <c r="AE2150" s="120" t="s">
        <v>200</v>
      </c>
      <c r="AF2150" s="123">
        <v>3840</v>
      </c>
      <c r="AG2150" s="123">
        <v>3840</v>
      </c>
      <c r="AH2150" s="120" t="s">
        <v>5913</v>
      </c>
      <c r="AI2150" s="123">
        <v>28290.37</v>
      </c>
      <c r="AJ2150" s="123">
        <v>13949.63</v>
      </c>
      <c r="AK2150" s="123">
        <v>42240</v>
      </c>
      <c r="AL2150" s="123">
        <v>43709.63</v>
      </c>
      <c r="AM2150" s="123">
        <v>6582.37</v>
      </c>
      <c r="AN2150" s="123">
        <v>50292</v>
      </c>
      <c r="AO2150" s="123">
        <v>0</v>
      </c>
      <c r="AP2150" s="123">
        <v>0</v>
      </c>
      <c r="AQ2150" s="123">
        <v>0</v>
      </c>
      <c r="AR2150" s="120">
        <v>11</v>
      </c>
      <c r="AS2150" s="120"/>
      <c r="AT2150" s="107" t="str">
        <f>VLOOKUP(X2150:X4407,'[8]Asset Classification'!$J$3:$S$2325,10,0)</f>
        <v>Standard</v>
      </c>
      <c r="AU2150" s="120"/>
      <c r="AV2150" s="120"/>
      <c r="AW2150" s="120"/>
      <c r="AX2150" s="120" t="s">
        <v>544</v>
      </c>
      <c r="AY2150" s="120" t="s">
        <v>545</v>
      </c>
      <c r="AZ2150" s="120"/>
      <c r="BA2150" s="120"/>
      <c r="BB2150" s="126"/>
      <c r="BC2150" s="110"/>
      <c r="BD2150" s="111"/>
      <c r="BE2150" s="111"/>
      <c r="BF2150" s="112"/>
      <c r="BG2150" s="111"/>
      <c r="BH2150" s="113"/>
      <c r="BI2150" s="111"/>
      <c r="BJ2150" s="111"/>
      <c r="BK2150" s="114"/>
      <c r="BL2150" s="122"/>
    </row>
    <row r="2151" spans="1:64" s="125" customFormat="1" ht="14.55" customHeight="1" x14ac:dyDescent="0.3">
      <c r="A2151" s="120">
        <v>2146</v>
      </c>
      <c r="B2151" s="120" t="s">
        <v>5879</v>
      </c>
      <c r="C2151" s="120" t="s">
        <v>178</v>
      </c>
      <c r="D2151" s="120" t="s">
        <v>850</v>
      </c>
      <c r="E2151" s="120" t="s">
        <v>851</v>
      </c>
      <c r="F2151" s="120" t="s">
        <v>852</v>
      </c>
      <c r="G2151" s="120" t="s">
        <v>853</v>
      </c>
      <c r="H2151" s="120" t="s">
        <v>854</v>
      </c>
      <c r="I2151" s="120">
        <v>40747</v>
      </c>
      <c r="J2151" s="120" t="s">
        <v>1799</v>
      </c>
      <c r="K2151" s="120">
        <v>40747</v>
      </c>
      <c r="L2151" s="120" t="s">
        <v>916</v>
      </c>
      <c r="M2151" s="120" t="s">
        <v>917</v>
      </c>
      <c r="N2151" s="120">
        <v>303323</v>
      </c>
      <c r="O2151" s="120" t="s">
        <v>5485</v>
      </c>
      <c r="P2151" s="120">
        <v>493921</v>
      </c>
      <c r="Q2151" s="120" t="s">
        <v>5486</v>
      </c>
      <c r="R2151" s="120" t="s">
        <v>255</v>
      </c>
      <c r="S2151" s="120" t="s">
        <v>5487</v>
      </c>
      <c r="T2151" s="120" t="s">
        <v>185</v>
      </c>
      <c r="U2151" s="120" t="s">
        <v>186</v>
      </c>
      <c r="V2151" s="120">
        <v>0</v>
      </c>
      <c r="W2151" s="120" t="s">
        <v>5880</v>
      </c>
      <c r="X2151" s="120">
        <v>356501642</v>
      </c>
      <c r="Y2151" s="120" t="s">
        <v>5488</v>
      </c>
      <c r="Z2151" s="120" t="s">
        <v>770</v>
      </c>
      <c r="AA2151" s="123">
        <v>65000</v>
      </c>
      <c r="AB2151" s="120" t="s">
        <v>182</v>
      </c>
      <c r="AC2151" s="120">
        <v>24</v>
      </c>
      <c r="AD2151" s="120" t="s">
        <v>190</v>
      </c>
      <c r="AE2151" s="120" t="s">
        <v>531</v>
      </c>
      <c r="AF2151" s="123">
        <v>3470</v>
      </c>
      <c r="AG2151" s="123">
        <v>3470</v>
      </c>
      <c r="AH2151" s="120" t="s">
        <v>5895</v>
      </c>
      <c r="AI2151" s="123">
        <v>25489.62</v>
      </c>
      <c r="AJ2151" s="123">
        <v>12680.38</v>
      </c>
      <c r="AK2151" s="123">
        <v>38170</v>
      </c>
      <c r="AL2151" s="123">
        <v>39510.379999999997</v>
      </c>
      <c r="AM2151" s="123">
        <v>6138.62</v>
      </c>
      <c r="AN2151" s="123">
        <v>45649</v>
      </c>
      <c r="AO2151" s="123">
        <v>0</v>
      </c>
      <c r="AP2151" s="123">
        <v>0</v>
      </c>
      <c r="AQ2151" s="123">
        <v>0</v>
      </c>
      <c r="AR2151" s="120">
        <v>11</v>
      </c>
      <c r="AS2151" s="120"/>
      <c r="AT2151" s="107" t="str">
        <f>VLOOKUP(X2151:X4408,'[8]Asset Classification'!$J$3:$S$2325,10,0)</f>
        <v>Standard</v>
      </c>
      <c r="AU2151" s="120"/>
      <c r="AV2151" s="120"/>
      <c r="AW2151" s="120"/>
      <c r="AX2151" s="120" t="s">
        <v>544</v>
      </c>
      <c r="AY2151" s="120" t="s">
        <v>545</v>
      </c>
      <c r="AZ2151" s="120"/>
      <c r="BA2151" s="120"/>
      <c r="BB2151" s="126"/>
      <c r="BC2151" s="110"/>
      <c r="BD2151" s="111"/>
      <c r="BE2151" s="111"/>
      <c r="BF2151" s="112"/>
      <c r="BG2151" s="111"/>
      <c r="BH2151" s="113"/>
      <c r="BI2151" s="111"/>
      <c r="BJ2151" s="111"/>
      <c r="BK2151" s="114"/>
      <c r="BL2151" s="122"/>
    </row>
    <row r="2152" spans="1:64" s="125" customFormat="1" ht="14.55" customHeight="1" x14ac:dyDescent="0.3">
      <c r="A2152" s="120">
        <v>2147</v>
      </c>
      <c r="B2152" s="120" t="s">
        <v>5879</v>
      </c>
      <c r="C2152" s="120" t="s">
        <v>178</v>
      </c>
      <c r="D2152" s="120" t="s">
        <v>850</v>
      </c>
      <c r="E2152" s="120" t="s">
        <v>851</v>
      </c>
      <c r="F2152" s="120" t="s">
        <v>852</v>
      </c>
      <c r="G2152" s="120" t="s">
        <v>853</v>
      </c>
      <c r="H2152" s="120" t="s">
        <v>854</v>
      </c>
      <c r="I2152" s="120">
        <v>40714</v>
      </c>
      <c r="J2152" s="120" t="s">
        <v>1081</v>
      </c>
      <c r="K2152" s="120">
        <v>40714</v>
      </c>
      <c r="L2152" s="120" t="s">
        <v>1019</v>
      </c>
      <c r="M2152" s="120" t="s">
        <v>1020</v>
      </c>
      <c r="N2152" s="120">
        <v>401944</v>
      </c>
      <c r="O2152" s="120" t="s">
        <v>2900</v>
      </c>
      <c r="P2152" s="120">
        <v>606383</v>
      </c>
      <c r="Q2152" s="120" t="s">
        <v>2901</v>
      </c>
      <c r="R2152" s="120" t="s">
        <v>255</v>
      </c>
      <c r="S2152" s="120" t="s">
        <v>5491</v>
      </c>
      <c r="T2152" s="120" t="s">
        <v>185</v>
      </c>
      <c r="U2152" s="120" t="s">
        <v>181</v>
      </c>
      <c r="V2152" s="120">
        <v>0</v>
      </c>
      <c r="W2152" s="120" t="s">
        <v>5880</v>
      </c>
      <c r="X2152" s="120">
        <v>356502555</v>
      </c>
      <c r="Y2152" s="120" t="s">
        <v>5492</v>
      </c>
      <c r="Z2152" s="120" t="s">
        <v>802</v>
      </c>
      <c r="AA2152" s="123">
        <v>65000</v>
      </c>
      <c r="AB2152" s="120" t="s">
        <v>548</v>
      </c>
      <c r="AC2152" s="120">
        <v>24</v>
      </c>
      <c r="AD2152" s="120" t="s">
        <v>190</v>
      </c>
      <c r="AE2152" s="120" t="s">
        <v>279</v>
      </c>
      <c r="AF2152" s="123">
        <v>3470</v>
      </c>
      <c r="AG2152" s="123">
        <v>3470</v>
      </c>
      <c r="AH2152" s="120" t="s">
        <v>5909</v>
      </c>
      <c r="AI2152" s="123">
        <v>25617.98</v>
      </c>
      <c r="AJ2152" s="123">
        <v>12552.02</v>
      </c>
      <c r="AK2152" s="123">
        <v>38170</v>
      </c>
      <c r="AL2152" s="123">
        <v>39382.019999999997</v>
      </c>
      <c r="AM2152" s="123">
        <v>6060.98</v>
      </c>
      <c r="AN2152" s="123">
        <v>45443</v>
      </c>
      <c r="AO2152" s="123">
        <v>0</v>
      </c>
      <c r="AP2152" s="123">
        <v>0</v>
      </c>
      <c r="AQ2152" s="123">
        <v>0</v>
      </c>
      <c r="AR2152" s="120">
        <v>11</v>
      </c>
      <c r="AS2152" s="120"/>
      <c r="AT2152" s="107" t="str">
        <f>VLOOKUP(X2152:X4409,'[8]Asset Classification'!$J$3:$S$2325,10,0)</f>
        <v>Standard</v>
      </c>
      <c r="AU2152" s="120"/>
      <c r="AV2152" s="120"/>
      <c r="AW2152" s="120"/>
      <c r="AX2152" s="120" t="s">
        <v>544</v>
      </c>
      <c r="AY2152" s="120" t="s">
        <v>545</v>
      </c>
      <c r="AZ2152" s="120"/>
      <c r="BA2152" s="120"/>
      <c r="BB2152" s="126"/>
      <c r="BC2152" s="110"/>
      <c r="BD2152" s="111"/>
      <c r="BE2152" s="111"/>
      <c r="BF2152" s="112"/>
      <c r="BG2152" s="111"/>
      <c r="BH2152" s="113"/>
      <c r="BI2152" s="111"/>
      <c r="BJ2152" s="111"/>
      <c r="BK2152" s="114"/>
      <c r="BL2152" s="122"/>
    </row>
    <row r="2153" spans="1:64" s="125" customFormat="1" ht="14.55" customHeight="1" x14ac:dyDescent="0.3">
      <c r="A2153" s="120">
        <v>2148</v>
      </c>
      <c r="B2153" s="120" t="s">
        <v>5879</v>
      </c>
      <c r="C2153" s="120" t="s">
        <v>178</v>
      </c>
      <c r="D2153" s="120" t="s">
        <v>850</v>
      </c>
      <c r="E2153" s="120" t="s">
        <v>851</v>
      </c>
      <c r="F2153" s="120" t="s">
        <v>852</v>
      </c>
      <c r="G2153" s="120" t="s">
        <v>853</v>
      </c>
      <c r="H2153" s="120" t="s">
        <v>854</v>
      </c>
      <c r="I2153" s="120">
        <v>168143</v>
      </c>
      <c r="J2153" s="120" t="s">
        <v>854</v>
      </c>
      <c r="K2153" s="120">
        <v>168143</v>
      </c>
      <c r="L2153" s="120" t="s">
        <v>883</v>
      </c>
      <c r="M2153" s="120" t="s">
        <v>884</v>
      </c>
      <c r="N2153" s="120">
        <v>360648</v>
      </c>
      <c r="O2153" s="120" t="s">
        <v>1979</v>
      </c>
      <c r="P2153" s="120">
        <v>521440</v>
      </c>
      <c r="Q2153" s="120" t="s">
        <v>2429</v>
      </c>
      <c r="R2153" s="120" t="s">
        <v>437</v>
      </c>
      <c r="S2153" s="120" t="s">
        <v>2567</v>
      </c>
      <c r="T2153" s="120" t="s">
        <v>185</v>
      </c>
      <c r="U2153" s="120" t="s">
        <v>181</v>
      </c>
      <c r="V2153" s="120">
        <v>0</v>
      </c>
      <c r="W2153" s="120" t="s">
        <v>5880</v>
      </c>
      <c r="X2153" s="120">
        <v>356535181</v>
      </c>
      <c r="Y2153" s="120" t="s">
        <v>2568</v>
      </c>
      <c r="Z2153" s="120" t="s">
        <v>770</v>
      </c>
      <c r="AA2153" s="123">
        <v>40000</v>
      </c>
      <c r="AB2153" s="120" t="s">
        <v>194</v>
      </c>
      <c r="AC2153" s="120">
        <v>18</v>
      </c>
      <c r="AD2153" s="120" t="s">
        <v>276</v>
      </c>
      <c r="AE2153" s="120" t="s">
        <v>662</v>
      </c>
      <c r="AF2153" s="123">
        <v>2690</v>
      </c>
      <c r="AG2153" s="123">
        <v>2690</v>
      </c>
      <c r="AH2153" s="120" t="s">
        <v>5915</v>
      </c>
      <c r="AI2153" s="123">
        <v>22236.880000000001</v>
      </c>
      <c r="AJ2153" s="123">
        <v>7353.12</v>
      </c>
      <c r="AK2153" s="123">
        <v>29590</v>
      </c>
      <c r="AL2153" s="123">
        <v>17763.12</v>
      </c>
      <c r="AM2153" s="123">
        <v>1585.88</v>
      </c>
      <c r="AN2153" s="123">
        <v>19349</v>
      </c>
      <c r="AO2153" s="123">
        <v>0</v>
      </c>
      <c r="AP2153" s="123">
        <v>0</v>
      </c>
      <c r="AQ2153" s="123">
        <v>0</v>
      </c>
      <c r="AR2153" s="120">
        <v>11</v>
      </c>
      <c r="AS2153" s="120"/>
      <c r="AT2153" s="107" t="str">
        <f>VLOOKUP(X2153:X4410,'[8]Asset Classification'!$J$3:$S$2325,10,0)</f>
        <v>Standard</v>
      </c>
      <c r="AU2153" s="120"/>
      <c r="AV2153" s="120"/>
      <c r="AW2153" s="120"/>
      <c r="AX2153" s="120" t="s">
        <v>544</v>
      </c>
      <c r="AY2153" s="120" t="s">
        <v>545</v>
      </c>
      <c r="AZ2153" s="120"/>
      <c r="BA2153" s="120"/>
      <c r="BB2153" s="126"/>
      <c r="BC2153" s="110"/>
      <c r="BD2153" s="111"/>
      <c r="BE2153" s="111"/>
      <c r="BF2153" s="112"/>
      <c r="BG2153" s="111"/>
      <c r="BH2153" s="113"/>
      <c r="BI2153" s="111"/>
      <c r="BJ2153" s="111"/>
      <c r="BK2153" s="114"/>
      <c r="BL2153" s="122"/>
    </row>
    <row r="2154" spans="1:64" s="125" customFormat="1" ht="14.55" customHeight="1" x14ac:dyDescent="0.3">
      <c r="A2154" s="120">
        <v>2149</v>
      </c>
      <c r="B2154" s="120" t="s">
        <v>5879</v>
      </c>
      <c r="C2154" s="120" t="s">
        <v>178</v>
      </c>
      <c r="D2154" s="120" t="s">
        <v>850</v>
      </c>
      <c r="E2154" s="120" t="s">
        <v>851</v>
      </c>
      <c r="F2154" s="120" t="s">
        <v>852</v>
      </c>
      <c r="G2154" s="120" t="s">
        <v>853</v>
      </c>
      <c r="H2154" s="120" t="s">
        <v>854</v>
      </c>
      <c r="I2154" s="120">
        <v>40731</v>
      </c>
      <c r="J2154" s="120" t="s">
        <v>1639</v>
      </c>
      <c r="K2154" s="120">
        <v>40731</v>
      </c>
      <c r="L2154" s="120" t="s">
        <v>925</v>
      </c>
      <c r="M2154" s="120" t="s">
        <v>926</v>
      </c>
      <c r="N2154" s="120">
        <v>360635</v>
      </c>
      <c r="O2154" s="120" t="s">
        <v>2500</v>
      </c>
      <c r="P2154" s="120">
        <v>91543</v>
      </c>
      <c r="Q2154" s="120" t="s">
        <v>2501</v>
      </c>
      <c r="R2154" s="120" t="s">
        <v>255</v>
      </c>
      <c r="S2154" s="120" t="s">
        <v>5493</v>
      </c>
      <c r="T2154" s="120" t="s">
        <v>298</v>
      </c>
      <c r="U2154" s="120" t="s">
        <v>186</v>
      </c>
      <c r="V2154" s="120">
        <v>0</v>
      </c>
      <c r="W2154" s="120" t="s">
        <v>5880</v>
      </c>
      <c r="X2154" s="120">
        <v>356546281</v>
      </c>
      <c r="Y2154" s="120" t="s">
        <v>5494</v>
      </c>
      <c r="Z2154" s="120" t="s">
        <v>497</v>
      </c>
      <c r="AA2154" s="123">
        <v>52000</v>
      </c>
      <c r="AB2154" s="120" t="s">
        <v>194</v>
      </c>
      <c r="AC2154" s="120">
        <v>24</v>
      </c>
      <c r="AD2154" s="120" t="s">
        <v>190</v>
      </c>
      <c r="AE2154" s="120" t="s">
        <v>402</v>
      </c>
      <c r="AF2154" s="123">
        <v>2780</v>
      </c>
      <c r="AG2154" s="123">
        <v>2780</v>
      </c>
      <c r="AH2154" s="120" t="s">
        <v>5911</v>
      </c>
      <c r="AI2154" s="123">
        <v>20091.05</v>
      </c>
      <c r="AJ2154" s="123">
        <v>10488.95</v>
      </c>
      <c r="AK2154" s="123">
        <v>30580</v>
      </c>
      <c r="AL2154" s="123">
        <v>31908.95</v>
      </c>
      <c r="AM2154" s="123">
        <v>4998.05</v>
      </c>
      <c r="AN2154" s="123">
        <v>36907</v>
      </c>
      <c r="AO2154" s="123">
        <v>0</v>
      </c>
      <c r="AP2154" s="123">
        <v>0</v>
      </c>
      <c r="AQ2154" s="123">
        <v>0</v>
      </c>
      <c r="AR2154" s="120">
        <v>11</v>
      </c>
      <c r="AS2154" s="120"/>
      <c r="AT2154" s="107" t="str">
        <f>VLOOKUP(X2154:X4411,'[8]Asset Classification'!$J$3:$S$2325,10,0)</f>
        <v>Standard</v>
      </c>
      <c r="AU2154" s="120"/>
      <c r="AV2154" s="120"/>
      <c r="AW2154" s="120"/>
      <c r="AX2154" s="120" t="s">
        <v>544</v>
      </c>
      <c r="AY2154" s="120" t="s">
        <v>545</v>
      </c>
      <c r="AZ2154" s="120"/>
      <c r="BA2154" s="120"/>
      <c r="BB2154" s="126"/>
      <c r="BC2154" s="110"/>
      <c r="BD2154" s="111"/>
      <c r="BE2154" s="111"/>
      <c r="BF2154" s="112"/>
      <c r="BG2154" s="111"/>
      <c r="BH2154" s="113"/>
      <c r="BI2154" s="111"/>
      <c r="BJ2154" s="111"/>
      <c r="BK2154" s="114"/>
      <c r="BL2154" s="122"/>
    </row>
    <row r="2155" spans="1:64" s="125" customFormat="1" ht="14.55" customHeight="1" x14ac:dyDescent="0.3">
      <c r="A2155" s="120">
        <v>2150</v>
      </c>
      <c r="B2155" s="120" t="s">
        <v>5879</v>
      </c>
      <c r="C2155" s="120" t="s">
        <v>178</v>
      </c>
      <c r="D2155" s="120" t="s">
        <v>850</v>
      </c>
      <c r="E2155" s="120" t="s">
        <v>851</v>
      </c>
      <c r="F2155" s="120" t="s">
        <v>852</v>
      </c>
      <c r="G2155" s="120" t="s">
        <v>853</v>
      </c>
      <c r="H2155" s="120" t="s">
        <v>854</v>
      </c>
      <c r="I2155" s="120">
        <v>168143</v>
      </c>
      <c r="J2155" s="120" t="s">
        <v>854</v>
      </c>
      <c r="K2155" s="120">
        <v>168143</v>
      </c>
      <c r="L2155" s="120" t="s">
        <v>883</v>
      </c>
      <c r="M2155" s="120" t="s">
        <v>884</v>
      </c>
      <c r="N2155" s="120">
        <v>360648</v>
      </c>
      <c r="O2155" s="120" t="s">
        <v>1793</v>
      </c>
      <c r="P2155" s="120">
        <v>91575</v>
      </c>
      <c r="Q2155" s="120" t="s">
        <v>1794</v>
      </c>
      <c r="R2155" s="120" t="s">
        <v>437</v>
      </c>
      <c r="S2155" s="120" t="s">
        <v>5495</v>
      </c>
      <c r="T2155" s="120" t="s">
        <v>185</v>
      </c>
      <c r="U2155" s="120" t="s">
        <v>186</v>
      </c>
      <c r="V2155" s="120">
        <v>0</v>
      </c>
      <c r="W2155" s="120" t="s">
        <v>5880</v>
      </c>
      <c r="X2155" s="120">
        <v>356546885</v>
      </c>
      <c r="Y2155" s="120" t="s">
        <v>5496</v>
      </c>
      <c r="Z2155" s="120" t="s">
        <v>675</v>
      </c>
      <c r="AA2155" s="123">
        <v>40000</v>
      </c>
      <c r="AB2155" s="120" t="s">
        <v>197</v>
      </c>
      <c r="AC2155" s="120">
        <v>18</v>
      </c>
      <c r="AD2155" s="120" t="s">
        <v>276</v>
      </c>
      <c r="AE2155" s="120" t="s">
        <v>529</v>
      </c>
      <c r="AF2155" s="123">
        <v>2690</v>
      </c>
      <c r="AG2155" s="123">
        <v>2690</v>
      </c>
      <c r="AH2155" s="120" t="s">
        <v>5913</v>
      </c>
      <c r="AI2155" s="123">
        <v>20001.830000000002</v>
      </c>
      <c r="AJ2155" s="123">
        <v>6898.17</v>
      </c>
      <c r="AK2155" s="123">
        <v>26900</v>
      </c>
      <c r="AL2155" s="123">
        <v>19998.169999999998</v>
      </c>
      <c r="AM2155" s="123">
        <v>1985.83</v>
      </c>
      <c r="AN2155" s="123">
        <v>21984</v>
      </c>
      <c r="AO2155" s="123">
        <v>0</v>
      </c>
      <c r="AP2155" s="123">
        <v>0</v>
      </c>
      <c r="AQ2155" s="123">
        <v>0</v>
      </c>
      <c r="AR2155" s="120">
        <v>10</v>
      </c>
      <c r="AS2155" s="120"/>
      <c r="AT2155" s="107" t="str">
        <f>VLOOKUP(X2155:X4412,'[8]Asset Classification'!$J$3:$S$2325,10,0)</f>
        <v>Standard</v>
      </c>
      <c r="AU2155" s="120"/>
      <c r="AV2155" s="120"/>
      <c r="AW2155" s="120"/>
      <c r="AX2155" s="120" t="s">
        <v>544</v>
      </c>
      <c r="AY2155" s="120" t="s">
        <v>545</v>
      </c>
      <c r="AZ2155" s="120"/>
      <c r="BA2155" s="120"/>
      <c r="BB2155" s="126"/>
      <c r="BC2155" s="110"/>
      <c r="BD2155" s="111"/>
      <c r="BE2155" s="111"/>
      <c r="BF2155" s="112"/>
      <c r="BG2155" s="111"/>
      <c r="BH2155" s="113"/>
      <c r="BI2155" s="111"/>
      <c r="BJ2155" s="111"/>
      <c r="BK2155" s="114"/>
      <c r="BL2155" s="122"/>
    </row>
    <row r="2156" spans="1:64" s="125" customFormat="1" ht="14.55" customHeight="1" x14ac:dyDescent="0.3">
      <c r="A2156" s="120">
        <v>2151</v>
      </c>
      <c r="B2156" s="120" t="s">
        <v>5879</v>
      </c>
      <c r="C2156" s="120" t="s">
        <v>178</v>
      </c>
      <c r="D2156" s="120" t="s">
        <v>850</v>
      </c>
      <c r="E2156" s="120" t="s">
        <v>851</v>
      </c>
      <c r="F2156" s="120" t="s">
        <v>852</v>
      </c>
      <c r="G2156" s="120" t="s">
        <v>853</v>
      </c>
      <c r="H2156" s="120" t="s">
        <v>854</v>
      </c>
      <c r="I2156" s="120">
        <v>176391</v>
      </c>
      <c r="J2156" s="120" t="s">
        <v>889</v>
      </c>
      <c r="K2156" s="120">
        <v>176391</v>
      </c>
      <c r="L2156" s="120" t="s">
        <v>1187</v>
      </c>
      <c r="M2156" s="120" t="s">
        <v>1188</v>
      </c>
      <c r="N2156" s="120">
        <v>338692</v>
      </c>
      <c r="O2156" s="120" t="s">
        <v>2500</v>
      </c>
      <c r="P2156" s="120">
        <v>91543</v>
      </c>
      <c r="Q2156" s="120" t="s">
        <v>2501</v>
      </c>
      <c r="R2156" s="120" t="s">
        <v>255</v>
      </c>
      <c r="S2156" s="120" t="s">
        <v>5497</v>
      </c>
      <c r="T2156" s="120" t="s">
        <v>298</v>
      </c>
      <c r="U2156" s="120" t="s">
        <v>186</v>
      </c>
      <c r="V2156" s="120">
        <v>0</v>
      </c>
      <c r="W2156" s="120" t="s">
        <v>5880</v>
      </c>
      <c r="X2156" s="120">
        <v>356546908</v>
      </c>
      <c r="Y2156" s="120" t="s">
        <v>5498</v>
      </c>
      <c r="Z2156" s="120" t="s">
        <v>497</v>
      </c>
      <c r="AA2156" s="123">
        <v>52000</v>
      </c>
      <c r="AB2156" s="120" t="s">
        <v>194</v>
      </c>
      <c r="AC2156" s="120">
        <v>24</v>
      </c>
      <c r="AD2156" s="120" t="s">
        <v>190</v>
      </c>
      <c r="AE2156" s="120" t="s">
        <v>402</v>
      </c>
      <c r="AF2156" s="123">
        <v>2780</v>
      </c>
      <c r="AG2156" s="123">
        <v>2780</v>
      </c>
      <c r="AH2156" s="120" t="s">
        <v>5911</v>
      </c>
      <c r="AI2156" s="123">
        <v>20091.05</v>
      </c>
      <c r="AJ2156" s="123">
        <v>10488.95</v>
      </c>
      <c r="AK2156" s="123">
        <v>30580</v>
      </c>
      <c r="AL2156" s="123">
        <v>31908.95</v>
      </c>
      <c r="AM2156" s="123">
        <v>4998.05</v>
      </c>
      <c r="AN2156" s="123">
        <v>36907</v>
      </c>
      <c r="AO2156" s="123">
        <v>0</v>
      </c>
      <c r="AP2156" s="123">
        <v>0</v>
      </c>
      <c r="AQ2156" s="123">
        <v>0</v>
      </c>
      <c r="AR2156" s="120">
        <v>11</v>
      </c>
      <c r="AS2156" s="120"/>
      <c r="AT2156" s="107" t="str">
        <f>VLOOKUP(X2156:X4413,'[8]Asset Classification'!$J$3:$S$2325,10,0)</f>
        <v>Standard</v>
      </c>
      <c r="AU2156" s="120"/>
      <c r="AV2156" s="120"/>
      <c r="AW2156" s="120"/>
      <c r="AX2156" s="120" t="s">
        <v>544</v>
      </c>
      <c r="AY2156" s="120" t="s">
        <v>545</v>
      </c>
      <c r="AZ2156" s="120"/>
      <c r="BA2156" s="120"/>
      <c r="BB2156" s="126"/>
      <c r="BC2156" s="110"/>
      <c r="BD2156" s="111"/>
      <c r="BE2156" s="111"/>
      <c r="BF2156" s="112"/>
      <c r="BG2156" s="111"/>
      <c r="BH2156" s="113"/>
      <c r="BI2156" s="111"/>
      <c r="BJ2156" s="111"/>
      <c r="BK2156" s="114"/>
      <c r="BL2156" s="122"/>
    </row>
    <row r="2157" spans="1:64" s="125" customFormat="1" ht="14.55" customHeight="1" x14ac:dyDescent="0.3">
      <c r="A2157" s="120">
        <v>2152</v>
      </c>
      <c r="B2157" s="120" t="s">
        <v>5879</v>
      </c>
      <c r="C2157" s="120" t="s">
        <v>178</v>
      </c>
      <c r="D2157" s="120" t="s">
        <v>850</v>
      </c>
      <c r="E2157" s="120" t="s">
        <v>851</v>
      </c>
      <c r="F2157" s="120" t="s">
        <v>852</v>
      </c>
      <c r="G2157" s="120" t="s">
        <v>853</v>
      </c>
      <c r="H2157" s="120" t="s">
        <v>854</v>
      </c>
      <c r="I2157" s="120">
        <v>40714</v>
      </c>
      <c r="J2157" s="120" t="s">
        <v>1081</v>
      </c>
      <c r="K2157" s="120">
        <v>40714</v>
      </c>
      <c r="L2157" s="120" t="s">
        <v>1019</v>
      </c>
      <c r="M2157" s="120" t="s">
        <v>1020</v>
      </c>
      <c r="N2157" s="120">
        <v>395267</v>
      </c>
      <c r="O2157" s="120" t="s">
        <v>1979</v>
      </c>
      <c r="P2157" s="120">
        <v>521440</v>
      </c>
      <c r="Q2157" s="120" t="s">
        <v>2429</v>
      </c>
      <c r="R2157" s="120" t="s">
        <v>437</v>
      </c>
      <c r="S2157" s="120" t="s">
        <v>5507</v>
      </c>
      <c r="T2157" s="120" t="s">
        <v>185</v>
      </c>
      <c r="U2157" s="120" t="s">
        <v>186</v>
      </c>
      <c r="V2157" s="120">
        <v>0</v>
      </c>
      <c r="W2157" s="120" t="s">
        <v>5880</v>
      </c>
      <c r="X2157" s="120">
        <v>356587110</v>
      </c>
      <c r="Y2157" s="120" t="s">
        <v>5508</v>
      </c>
      <c r="Z2157" s="120" t="s">
        <v>308</v>
      </c>
      <c r="AA2157" s="123">
        <v>40000</v>
      </c>
      <c r="AB2157" s="120" t="s">
        <v>194</v>
      </c>
      <c r="AC2157" s="120">
        <v>18</v>
      </c>
      <c r="AD2157" s="120" t="s">
        <v>276</v>
      </c>
      <c r="AE2157" s="120" t="s">
        <v>662</v>
      </c>
      <c r="AF2157" s="123">
        <v>2690</v>
      </c>
      <c r="AG2157" s="123">
        <v>2690</v>
      </c>
      <c r="AH2157" s="120" t="s">
        <v>5912</v>
      </c>
      <c r="AI2157" s="123">
        <v>22371.279999999999</v>
      </c>
      <c r="AJ2157" s="123">
        <v>7218.72</v>
      </c>
      <c r="AK2157" s="123">
        <v>29590</v>
      </c>
      <c r="AL2157" s="123">
        <v>17628.72</v>
      </c>
      <c r="AM2157" s="123">
        <v>1564.28</v>
      </c>
      <c r="AN2157" s="123">
        <v>19193</v>
      </c>
      <c r="AO2157" s="123">
        <v>0</v>
      </c>
      <c r="AP2157" s="123">
        <v>0</v>
      </c>
      <c r="AQ2157" s="123">
        <v>0</v>
      </c>
      <c r="AR2157" s="120">
        <v>11</v>
      </c>
      <c r="AS2157" s="120"/>
      <c r="AT2157" s="107" t="str">
        <f>VLOOKUP(X2157:X4414,'[8]Asset Classification'!$J$3:$S$2325,10,0)</f>
        <v>Standard</v>
      </c>
      <c r="AU2157" s="120"/>
      <c r="AV2157" s="120"/>
      <c r="AW2157" s="120"/>
      <c r="AX2157" s="120" t="s">
        <v>544</v>
      </c>
      <c r="AY2157" s="120" t="s">
        <v>545</v>
      </c>
      <c r="AZ2157" s="120"/>
      <c r="BA2157" s="120"/>
      <c r="BB2157" s="126"/>
      <c r="BC2157" s="110"/>
      <c r="BD2157" s="111"/>
      <c r="BE2157" s="111"/>
      <c r="BF2157" s="112"/>
      <c r="BG2157" s="111"/>
      <c r="BH2157" s="113"/>
      <c r="BI2157" s="111"/>
      <c r="BJ2157" s="111"/>
      <c r="BK2157" s="114"/>
      <c r="BL2157" s="122"/>
    </row>
    <row r="2158" spans="1:64" s="125" customFormat="1" x14ac:dyDescent="0.3">
      <c r="A2158" s="120">
        <v>2153</v>
      </c>
      <c r="B2158" s="120" t="s">
        <v>5879</v>
      </c>
      <c r="C2158" s="120" t="s">
        <v>178</v>
      </c>
      <c r="D2158" s="120" t="s">
        <v>850</v>
      </c>
      <c r="E2158" s="120" t="s">
        <v>851</v>
      </c>
      <c r="F2158" s="120" t="s">
        <v>852</v>
      </c>
      <c r="G2158" s="120" t="s">
        <v>853</v>
      </c>
      <c r="H2158" s="120" t="s">
        <v>854</v>
      </c>
      <c r="I2158" s="120">
        <v>40731</v>
      </c>
      <c r="J2158" s="120" t="s">
        <v>1639</v>
      </c>
      <c r="K2158" s="120">
        <v>40731</v>
      </c>
      <c r="L2158" s="120" t="s">
        <v>883</v>
      </c>
      <c r="M2158" s="120" t="s">
        <v>884</v>
      </c>
      <c r="N2158" s="120">
        <v>317228</v>
      </c>
      <c r="O2158" s="120" t="s">
        <v>930</v>
      </c>
      <c r="P2158" s="120">
        <v>91362</v>
      </c>
      <c r="Q2158" s="120" t="s">
        <v>931</v>
      </c>
      <c r="R2158" s="120" t="s">
        <v>255</v>
      </c>
      <c r="S2158" s="120" t="s">
        <v>5513</v>
      </c>
      <c r="T2158" s="120" t="s">
        <v>298</v>
      </c>
      <c r="U2158" s="120" t="s">
        <v>186</v>
      </c>
      <c r="V2158" s="120">
        <v>0</v>
      </c>
      <c r="W2158" s="120" t="s">
        <v>5880</v>
      </c>
      <c r="X2158" s="120">
        <v>356612952</v>
      </c>
      <c r="Y2158" s="120" t="s">
        <v>5514</v>
      </c>
      <c r="Z2158" s="120" t="s">
        <v>308</v>
      </c>
      <c r="AA2158" s="123">
        <v>63000</v>
      </c>
      <c r="AB2158" s="120" t="s">
        <v>548</v>
      </c>
      <c r="AC2158" s="120">
        <v>24</v>
      </c>
      <c r="AD2158" s="120" t="s">
        <v>195</v>
      </c>
      <c r="AE2158" s="120" t="s">
        <v>279</v>
      </c>
      <c r="AF2158" s="123">
        <v>3360</v>
      </c>
      <c r="AG2158" s="123">
        <v>3360</v>
      </c>
      <c r="AH2158" s="120" t="s">
        <v>5909</v>
      </c>
      <c r="AI2158" s="123">
        <v>24843.25</v>
      </c>
      <c r="AJ2158" s="123">
        <v>12116.75</v>
      </c>
      <c r="AK2158" s="123">
        <v>36960</v>
      </c>
      <c r="AL2158" s="123">
        <v>38156.75</v>
      </c>
      <c r="AM2158" s="123">
        <v>5875.25</v>
      </c>
      <c r="AN2158" s="123">
        <v>44032</v>
      </c>
      <c r="AO2158" s="123">
        <v>0</v>
      </c>
      <c r="AP2158" s="123">
        <v>0</v>
      </c>
      <c r="AQ2158" s="123">
        <v>0</v>
      </c>
      <c r="AR2158" s="120">
        <v>11</v>
      </c>
      <c r="AS2158" s="120"/>
      <c r="AT2158" s="107" t="str">
        <f>VLOOKUP(X2158:X4415,'[8]Asset Classification'!$J$3:$S$2325,10,0)</f>
        <v>Standard</v>
      </c>
      <c r="AU2158" s="120"/>
      <c r="AV2158" s="120"/>
      <c r="AW2158" s="120"/>
      <c r="AX2158" s="120" t="s">
        <v>544</v>
      </c>
      <c r="AY2158" s="120" t="s">
        <v>545</v>
      </c>
      <c r="AZ2158" s="120"/>
      <c r="BA2158" s="120"/>
      <c r="BB2158" s="126"/>
      <c r="BC2158" s="110"/>
      <c r="BD2158" s="111"/>
      <c r="BE2158" s="111"/>
      <c r="BF2158" s="112"/>
      <c r="BG2158" s="111"/>
      <c r="BH2158" s="113"/>
      <c r="BI2158" s="111"/>
      <c r="BJ2158" s="111"/>
      <c r="BK2158" s="114"/>
      <c r="BL2158" s="122"/>
    </row>
    <row r="2159" spans="1:64" s="125" customFormat="1" ht="14.55" customHeight="1" x14ac:dyDescent="0.3">
      <c r="A2159" s="120">
        <v>2154</v>
      </c>
      <c r="B2159" s="120" t="s">
        <v>5879</v>
      </c>
      <c r="C2159" s="120" t="s">
        <v>178</v>
      </c>
      <c r="D2159" s="120" t="s">
        <v>850</v>
      </c>
      <c r="E2159" s="120" t="s">
        <v>851</v>
      </c>
      <c r="F2159" s="120" t="s">
        <v>852</v>
      </c>
      <c r="G2159" s="120" t="s">
        <v>853</v>
      </c>
      <c r="H2159" s="120" t="s">
        <v>854</v>
      </c>
      <c r="I2159" s="120">
        <v>40714</v>
      </c>
      <c r="J2159" s="120" t="s">
        <v>1081</v>
      </c>
      <c r="K2159" s="120">
        <v>40714</v>
      </c>
      <c r="L2159" s="120" t="s">
        <v>916</v>
      </c>
      <c r="M2159" s="120" t="s">
        <v>917</v>
      </c>
      <c r="N2159" s="120">
        <v>305078</v>
      </c>
      <c r="O2159" s="120" t="s">
        <v>3140</v>
      </c>
      <c r="P2159" s="120">
        <v>91366</v>
      </c>
      <c r="Q2159" s="120" t="s">
        <v>3141</v>
      </c>
      <c r="R2159" s="120" t="s">
        <v>437</v>
      </c>
      <c r="S2159" s="120" t="s">
        <v>5515</v>
      </c>
      <c r="T2159" s="120" t="s">
        <v>185</v>
      </c>
      <c r="U2159" s="120" t="s">
        <v>181</v>
      </c>
      <c r="V2159" s="120">
        <v>0</v>
      </c>
      <c r="W2159" s="120" t="s">
        <v>5880</v>
      </c>
      <c r="X2159" s="120">
        <v>356613167</v>
      </c>
      <c r="Y2159" s="120" t="s">
        <v>5516</v>
      </c>
      <c r="Z2159" s="120" t="s">
        <v>308</v>
      </c>
      <c r="AA2159" s="123">
        <v>32000</v>
      </c>
      <c r="AB2159" s="120" t="s">
        <v>194</v>
      </c>
      <c r="AC2159" s="120">
        <v>18</v>
      </c>
      <c r="AD2159" s="120" t="s">
        <v>276</v>
      </c>
      <c r="AE2159" s="120" t="s">
        <v>646</v>
      </c>
      <c r="AF2159" s="123">
        <v>2150</v>
      </c>
      <c r="AG2159" s="123">
        <v>2150</v>
      </c>
      <c r="AH2159" s="120" t="s">
        <v>5915</v>
      </c>
      <c r="AI2159" s="123">
        <v>17811.650000000001</v>
      </c>
      <c r="AJ2159" s="123">
        <v>5838.35</v>
      </c>
      <c r="AK2159" s="123">
        <v>23650</v>
      </c>
      <c r="AL2159" s="123">
        <v>14188.35</v>
      </c>
      <c r="AM2159" s="123">
        <v>1199.6500000000001</v>
      </c>
      <c r="AN2159" s="123">
        <v>15388</v>
      </c>
      <c r="AO2159" s="123">
        <v>0</v>
      </c>
      <c r="AP2159" s="123">
        <v>0</v>
      </c>
      <c r="AQ2159" s="123">
        <v>0</v>
      </c>
      <c r="AR2159" s="120">
        <v>11</v>
      </c>
      <c r="AS2159" s="120"/>
      <c r="AT2159" s="107" t="str">
        <f>VLOOKUP(X2159:X4416,'[8]Asset Classification'!$J$3:$S$2325,10,0)</f>
        <v>Standard</v>
      </c>
      <c r="AU2159" s="120"/>
      <c r="AV2159" s="120"/>
      <c r="AW2159" s="120"/>
      <c r="AX2159" s="120" t="s">
        <v>544</v>
      </c>
      <c r="AY2159" s="120" t="s">
        <v>545</v>
      </c>
      <c r="AZ2159" s="120"/>
      <c r="BA2159" s="120"/>
      <c r="BB2159" s="126"/>
      <c r="BC2159" s="110"/>
      <c r="BD2159" s="111"/>
      <c r="BE2159" s="111"/>
      <c r="BF2159" s="112"/>
      <c r="BG2159" s="111"/>
      <c r="BH2159" s="113"/>
      <c r="BI2159" s="111"/>
      <c r="BJ2159" s="111"/>
      <c r="BK2159" s="114"/>
      <c r="BL2159" s="122"/>
    </row>
    <row r="2160" spans="1:64" s="125" customFormat="1" x14ac:dyDescent="0.3">
      <c r="A2160" s="120">
        <v>2155</v>
      </c>
      <c r="B2160" s="120" t="s">
        <v>5879</v>
      </c>
      <c r="C2160" s="120" t="s">
        <v>178</v>
      </c>
      <c r="D2160" s="120" t="s">
        <v>850</v>
      </c>
      <c r="E2160" s="120" t="s">
        <v>851</v>
      </c>
      <c r="F2160" s="120" t="s">
        <v>852</v>
      </c>
      <c r="G2160" s="120" t="s">
        <v>853</v>
      </c>
      <c r="H2160" s="120" t="s">
        <v>854</v>
      </c>
      <c r="I2160" s="120">
        <v>40735</v>
      </c>
      <c r="J2160" s="120" t="s">
        <v>915</v>
      </c>
      <c r="K2160" s="120">
        <v>40735</v>
      </c>
      <c r="L2160" s="120" t="s">
        <v>916</v>
      </c>
      <c r="M2160" s="120" t="s">
        <v>917</v>
      </c>
      <c r="N2160" s="120">
        <v>339350</v>
      </c>
      <c r="O2160" s="120" t="s">
        <v>2154</v>
      </c>
      <c r="P2160" s="120">
        <v>91560</v>
      </c>
      <c r="Q2160" s="120" t="s">
        <v>2155</v>
      </c>
      <c r="R2160" s="120" t="s">
        <v>255</v>
      </c>
      <c r="S2160" s="120" t="s">
        <v>5523</v>
      </c>
      <c r="T2160" s="120" t="s">
        <v>298</v>
      </c>
      <c r="U2160" s="120" t="s">
        <v>181</v>
      </c>
      <c r="V2160" s="120">
        <v>0</v>
      </c>
      <c r="W2160" s="120" t="s">
        <v>5880</v>
      </c>
      <c r="X2160" s="120">
        <v>356624362</v>
      </c>
      <c r="Y2160" s="120" t="s">
        <v>5524</v>
      </c>
      <c r="Z2160" s="120" t="s">
        <v>308</v>
      </c>
      <c r="AA2160" s="123">
        <v>52000</v>
      </c>
      <c r="AB2160" s="120" t="s">
        <v>197</v>
      </c>
      <c r="AC2160" s="120">
        <v>24</v>
      </c>
      <c r="AD2160" s="120" t="s">
        <v>190</v>
      </c>
      <c r="AE2160" s="120" t="s">
        <v>508</v>
      </c>
      <c r="AF2160" s="123">
        <v>2780</v>
      </c>
      <c r="AG2160" s="123">
        <v>2780</v>
      </c>
      <c r="AH2160" s="120" t="s">
        <v>5913</v>
      </c>
      <c r="AI2160" s="123">
        <v>20645.03</v>
      </c>
      <c r="AJ2160" s="123">
        <v>9934.9699999999993</v>
      </c>
      <c r="AK2160" s="123">
        <v>30580</v>
      </c>
      <c r="AL2160" s="123">
        <v>31354.97</v>
      </c>
      <c r="AM2160" s="123">
        <v>4854.03</v>
      </c>
      <c r="AN2160" s="123">
        <v>36209</v>
      </c>
      <c r="AO2160" s="123">
        <v>0</v>
      </c>
      <c r="AP2160" s="123">
        <v>0</v>
      </c>
      <c r="AQ2160" s="123">
        <v>0</v>
      </c>
      <c r="AR2160" s="120">
        <v>11</v>
      </c>
      <c r="AS2160" s="120"/>
      <c r="AT2160" s="107" t="str">
        <f>VLOOKUP(X2160:X4417,'[8]Asset Classification'!$J$3:$S$2325,10,0)</f>
        <v>Standard</v>
      </c>
      <c r="AU2160" s="120"/>
      <c r="AV2160" s="120"/>
      <c r="AW2160" s="120"/>
      <c r="AX2160" s="120" t="s">
        <v>544</v>
      </c>
      <c r="AY2160" s="120" t="s">
        <v>545</v>
      </c>
      <c r="AZ2160" s="120"/>
      <c r="BA2160" s="120"/>
      <c r="BB2160" s="126"/>
      <c r="BC2160" s="110"/>
      <c r="BD2160" s="111"/>
      <c r="BE2160" s="111"/>
      <c r="BF2160" s="112"/>
      <c r="BG2160" s="111"/>
      <c r="BH2160" s="113"/>
      <c r="BI2160" s="111"/>
      <c r="BJ2160" s="111"/>
      <c r="BK2160" s="114"/>
      <c r="BL2160" s="122"/>
    </row>
    <row r="2161" spans="1:64" s="125" customFormat="1" ht="14.55" customHeight="1" x14ac:dyDescent="0.3">
      <c r="A2161" s="120">
        <v>2156</v>
      </c>
      <c r="B2161" s="120" t="s">
        <v>5879</v>
      </c>
      <c r="C2161" s="120" t="s">
        <v>178</v>
      </c>
      <c r="D2161" s="120" t="s">
        <v>850</v>
      </c>
      <c r="E2161" s="120" t="s">
        <v>851</v>
      </c>
      <c r="F2161" s="120" t="s">
        <v>852</v>
      </c>
      <c r="G2161" s="120" t="s">
        <v>853</v>
      </c>
      <c r="H2161" s="120" t="s">
        <v>854</v>
      </c>
      <c r="I2161" s="120">
        <v>168143</v>
      </c>
      <c r="J2161" s="120" t="s">
        <v>854</v>
      </c>
      <c r="K2161" s="120">
        <v>168143</v>
      </c>
      <c r="L2161" s="120" t="s">
        <v>883</v>
      </c>
      <c r="M2161" s="120" t="s">
        <v>884</v>
      </c>
      <c r="N2161" s="120">
        <v>62940</v>
      </c>
      <c r="O2161" s="120" t="s">
        <v>1189</v>
      </c>
      <c r="P2161" s="120">
        <v>91426</v>
      </c>
      <c r="Q2161" s="120" t="s">
        <v>1190</v>
      </c>
      <c r="R2161" s="120" t="s">
        <v>255</v>
      </c>
      <c r="S2161" s="120" t="s">
        <v>5527</v>
      </c>
      <c r="T2161" s="120" t="s">
        <v>185</v>
      </c>
      <c r="U2161" s="120" t="s">
        <v>186</v>
      </c>
      <c r="V2161" s="120">
        <v>0</v>
      </c>
      <c r="W2161" s="120" t="s">
        <v>5880</v>
      </c>
      <c r="X2161" s="120">
        <v>356634981</v>
      </c>
      <c r="Y2161" s="120" t="s">
        <v>5528</v>
      </c>
      <c r="Z2161" s="120" t="s">
        <v>308</v>
      </c>
      <c r="AA2161" s="123">
        <v>63000</v>
      </c>
      <c r="AB2161" s="120" t="s">
        <v>189</v>
      </c>
      <c r="AC2161" s="120">
        <v>24</v>
      </c>
      <c r="AD2161" s="120" t="s">
        <v>195</v>
      </c>
      <c r="AE2161" s="120" t="s">
        <v>646</v>
      </c>
      <c r="AF2161" s="123">
        <v>3360</v>
      </c>
      <c r="AG2161" s="123">
        <v>3360</v>
      </c>
      <c r="AH2161" s="120" t="s">
        <v>5912</v>
      </c>
      <c r="AI2161" s="123">
        <v>24381.91</v>
      </c>
      <c r="AJ2161" s="123">
        <v>12578.09</v>
      </c>
      <c r="AK2161" s="123">
        <v>36960</v>
      </c>
      <c r="AL2161" s="123">
        <v>38618.089999999997</v>
      </c>
      <c r="AM2161" s="123">
        <v>5872.91</v>
      </c>
      <c r="AN2161" s="123">
        <v>44491</v>
      </c>
      <c r="AO2161" s="123">
        <v>0</v>
      </c>
      <c r="AP2161" s="123">
        <v>0</v>
      </c>
      <c r="AQ2161" s="123">
        <v>0</v>
      </c>
      <c r="AR2161" s="120">
        <v>11</v>
      </c>
      <c r="AS2161" s="120"/>
      <c r="AT2161" s="107" t="str">
        <f>VLOOKUP(X2161:X4418,'[8]Asset Classification'!$J$3:$S$2325,10,0)</f>
        <v>Standard</v>
      </c>
      <c r="AU2161" s="120"/>
      <c r="AV2161" s="120"/>
      <c r="AW2161" s="120"/>
      <c r="AX2161" s="120" t="s">
        <v>544</v>
      </c>
      <c r="AY2161" s="120" t="s">
        <v>545</v>
      </c>
      <c r="AZ2161" s="120"/>
      <c r="BA2161" s="120"/>
      <c r="BB2161" s="126"/>
      <c r="BC2161" s="110"/>
      <c r="BD2161" s="111"/>
      <c r="BE2161" s="111"/>
      <c r="BF2161" s="112"/>
      <c r="BG2161" s="111"/>
      <c r="BH2161" s="113"/>
      <c r="BI2161" s="111"/>
      <c r="BJ2161" s="111"/>
      <c r="BK2161" s="114"/>
      <c r="BL2161" s="122"/>
    </row>
    <row r="2162" spans="1:64" s="125" customFormat="1" ht="14.55" customHeight="1" x14ac:dyDescent="0.3">
      <c r="A2162" s="120">
        <v>2157</v>
      </c>
      <c r="B2162" s="120" t="s">
        <v>5879</v>
      </c>
      <c r="C2162" s="120" t="s">
        <v>178</v>
      </c>
      <c r="D2162" s="120" t="s">
        <v>850</v>
      </c>
      <c r="E2162" s="120" t="s">
        <v>851</v>
      </c>
      <c r="F2162" s="120" t="s">
        <v>852</v>
      </c>
      <c r="G2162" s="120" t="s">
        <v>853</v>
      </c>
      <c r="H2162" s="120" t="s">
        <v>854</v>
      </c>
      <c r="I2162" s="120">
        <v>40739</v>
      </c>
      <c r="J2162" s="120" t="s">
        <v>3636</v>
      </c>
      <c r="K2162" s="120">
        <v>40739</v>
      </c>
      <c r="L2162" s="120" t="s">
        <v>890</v>
      </c>
      <c r="M2162" s="120" t="s">
        <v>891</v>
      </c>
      <c r="N2162" s="120">
        <v>62972</v>
      </c>
      <c r="O2162" s="120" t="s">
        <v>3626</v>
      </c>
      <c r="P2162" s="120">
        <v>431008</v>
      </c>
      <c r="Q2162" s="120" t="s">
        <v>3627</v>
      </c>
      <c r="R2162" s="120" t="s">
        <v>255</v>
      </c>
      <c r="S2162" s="120" t="s">
        <v>5539</v>
      </c>
      <c r="T2162" s="120" t="s">
        <v>298</v>
      </c>
      <c r="U2162" s="120" t="s">
        <v>181</v>
      </c>
      <c r="V2162" s="120">
        <v>0</v>
      </c>
      <c r="W2162" s="120" t="s">
        <v>5880</v>
      </c>
      <c r="X2162" s="120">
        <v>356715563</v>
      </c>
      <c r="Y2162" s="120" t="s">
        <v>5540</v>
      </c>
      <c r="Z2162" s="120" t="s">
        <v>308</v>
      </c>
      <c r="AA2162" s="123">
        <v>42000</v>
      </c>
      <c r="AB2162" s="120" t="s">
        <v>197</v>
      </c>
      <c r="AC2162" s="120">
        <v>24</v>
      </c>
      <c r="AD2162" s="120" t="s">
        <v>190</v>
      </c>
      <c r="AE2162" s="120" t="s">
        <v>402</v>
      </c>
      <c r="AF2162" s="123">
        <v>2240</v>
      </c>
      <c r="AG2162" s="123">
        <v>2240</v>
      </c>
      <c r="AH2162" s="120" t="s">
        <v>5909</v>
      </c>
      <c r="AI2162" s="123">
        <v>16338.09</v>
      </c>
      <c r="AJ2162" s="123">
        <v>8301.91</v>
      </c>
      <c r="AK2162" s="123">
        <v>24640</v>
      </c>
      <c r="AL2162" s="123">
        <v>25661.91</v>
      </c>
      <c r="AM2162" s="123">
        <v>4012.09</v>
      </c>
      <c r="AN2162" s="123">
        <v>29674</v>
      </c>
      <c r="AO2162" s="123">
        <v>0</v>
      </c>
      <c r="AP2162" s="123">
        <v>0</v>
      </c>
      <c r="AQ2162" s="123">
        <v>0</v>
      </c>
      <c r="AR2162" s="120">
        <v>11</v>
      </c>
      <c r="AS2162" s="120"/>
      <c r="AT2162" s="107" t="str">
        <f>VLOOKUP(X2162:X4419,'[8]Asset Classification'!$J$3:$S$2325,10,0)</f>
        <v>Standard</v>
      </c>
      <c r="AU2162" s="120"/>
      <c r="AV2162" s="120"/>
      <c r="AW2162" s="120"/>
      <c r="AX2162" s="120" t="s">
        <v>544</v>
      </c>
      <c r="AY2162" s="120" t="s">
        <v>545</v>
      </c>
      <c r="AZ2162" s="120"/>
      <c r="BA2162" s="120"/>
      <c r="BB2162" s="126"/>
      <c r="BC2162" s="110"/>
      <c r="BD2162" s="111"/>
      <c r="BE2162" s="111"/>
      <c r="BF2162" s="112"/>
      <c r="BG2162" s="111"/>
      <c r="BH2162" s="113"/>
      <c r="BI2162" s="111"/>
      <c r="BJ2162" s="111"/>
      <c r="BK2162" s="114"/>
      <c r="BL2162" s="122"/>
    </row>
    <row r="2163" spans="1:64" s="125" customFormat="1" ht="14.55" customHeight="1" x14ac:dyDescent="0.3">
      <c r="A2163" s="120">
        <v>2158</v>
      </c>
      <c r="B2163" s="120" t="s">
        <v>5879</v>
      </c>
      <c r="C2163" s="120" t="s">
        <v>178</v>
      </c>
      <c r="D2163" s="120" t="s">
        <v>850</v>
      </c>
      <c r="E2163" s="120" t="s">
        <v>851</v>
      </c>
      <c r="F2163" s="120" t="s">
        <v>852</v>
      </c>
      <c r="G2163" s="120" t="s">
        <v>853</v>
      </c>
      <c r="H2163" s="120" t="s">
        <v>854</v>
      </c>
      <c r="I2163" s="120">
        <v>40668</v>
      </c>
      <c r="J2163" s="120" t="s">
        <v>854</v>
      </c>
      <c r="K2163" s="120">
        <v>40668</v>
      </c>
      <c r="L2163" s="120" t="s">
        <v>916</v>
      </c>
      <c r="M2163" s="120" t="s">
        <v>917</v>
      </c>
      <c r="N2163" s="120">
        <v>62951</v>
      </c>
      <c r="O2163" s="120" t="s">
        <v>2412</v>
      </c>
      <c r="P2163" s="120">
        <v>551595</v>
      </c>
      <c r="Q2163" s="120" t="s">
        <v>2413</v>
      </c>
      <c r="R2163" s="120" t="s">
        <v>255</v>
      </c>
      <c r="S2163" s="120" t="s">
        <v>5545</v>
      </c>
      <c r="T2163" s="120" t="s">
        <v>185</v>
      </c>
      <c r="U2163" s="120" t="s">
        <v>186</v>
      </c>
      <c r="V2163" s="120">
        <v>0</v>
      </c>
      <c r="W2163" s="120" t="s">
        <v>5880</v>
      </c>
      <c r="X2163" s="120">
        <v>356729832</v>
      </c>
      <c r="Y2163" s="120" t="s">
        <v>5546</v>
      </c>
      <c r="Z2163" s="120" t="s">
        <v>210</v>
      </c>
      <c r="AA2163" s="123">
        <v>65000</v>
      </c>
      <c r="AB2163" s="120" t="s">
        <v>197</v>
      </c>
      <c r="AC2163" s="120">
        <v>24</v>
      </c>
      <c r="AD2163" s="120" t="s">
        <v>190</v>
      </c>
      <c r="AE2163" s="120" t="s">
        <v>532</v>
      </c>
      <c r="AF2163" s="123">
        <v>3470</v>
      </c>
      <c r="AG2163" s="123">
        <v>3470</v>
      </c>
      <c r="AH2163" s="120" t="s">
        <v>5918</v>
      </c>
      <c r="AI2163" s="123">
        <v>22810.5</v>
      </c>
      <c r="AJ2163" s="123">
        <v>11889.5</v>
      </c>
      <c r="AK2163" s="123">
        <v>34700</v>
      </c>
      <c r="AL2163" s="123">
        <v>42189.5</v>
      </c>
      <c r="AM2163" s="123">
        <v>7084.5</v>
      </c>
      <c r="AN2163" s="123">
        <v>49274</v>
      </c>
      <c r="AO2163" s="123">
        <v>0</v>
      </c>
      <c r="AP2163" s="123">
        <v>0</v>
      </c>
      <c r="AQ2163" s="123">
        <v>0</v>
      </c>
      <c r="AR2163" s="120">
        <v>10</v>
      </c>
      <c r="AS2163" s="120"/>
      <c r="AT2163" s="107" t="str">
        <f>VLOOKUP(X2163:X4420,'[8]Asset Classification'!$J$3:$S$2325,10,0)</f>
        <v>Standard</v>
      </c>
      <c r="AU2163" s="120"/>
      <c r="AV2163" s="120"/>
      <c r="AW2163" s="120"/>
      <c r="AX2163" s="120" t="s">
        <v>544</v>
      </c>
      <c r="AY2163" s="120" t="s">
        <v>545</v>
      </c>
      <c r="AZ2163" s="120"/>
      <c r="BA2163" s="120"/>
      <c r="BB2163" s="126"/>
      <c r="BC2163" s="110"/>
      <c r="BD2163" s="111"/>
      <c r="BE2163" s="111"/>
      <c r="BF2163" s="112"/>
      <c r="BG2163" s="111"/>
      <c r="BH2163" s="113"/>
      <c r="BI2163" s="111"/>
      <c r="BJ2163" s="111"/>
      <c r="BK2163" s="114"/>
      <c r="BL2163" s="122"/>
    </row>
    <row r="2164" spans="1:64" s="125" customFormat="1" ht="14.55" customHeight="1" x14ac:dyDescent="0.3">
      <c r="A2164" s="120">
        <v>2159</v>
      </c>
      <c r="B2164" s="120" t="s">
        <v>5879</v>
      </c>
      <c r="C2164" s="120" t="s">
        <v>178</v>
      </c>
      <c r="D2164" s="120" t="s">
        <v>850</v>
      </c>
      <c r="E2164" s="120" t="s">
        <v>851</v>
      </c>
      <c r="F2164" s="120" t="s">
        <v>852</v>
      </c>
      <c r="G2164" s="120" t="s">
        <v>853</v>
      </c>
      <c r="H2164" s="120" t="s">
        <v>854</v>
      </c>
      <c r="I2164" s="120">
        <v>40668</v>
      </c>
      <c r="J2164" s="120" t="s">
        <v>854</v>
      </c>
      <c r="K2164" s="120">
        <v>40668</v>
      </c>
      <c r="L2164" s="120" t="s">
        <v>1019</v>
      </c>
      <c r="M2164" s="120" t="s">
        <v>1020</v>
      </c>
      <c r="N2164" s="120">
        <v>360509</v>
      </c>
      <c r="O2164" s="120" t="s">
        <v>2580</v>
      </c>
      <c r="P2164" s="120">
        <v>518426</v>
      </c>
      <c r="Q2164" s="120" t="s">
        <v>2581</v>
      </c>
      <c r="R2164" s="120" t="s">
        <v>437</v>
      </c>
      <c r="S2164" s="120" t="s">
        <v>2878</v>
      </c>
      <c r="T2164" s="120" t="s">
        <v>185</v>
      </c>
      <c r="U2164" s="120" t="s">
        <v>186</v>
      </c>
      <c r="V2164" s="120">
        <v>0</v>
      </c>
      <c r="W2164" s="120" t="s">
        <v>5880</v>
      </c>
      <c r="X2164" s="120">
        <v>356730611</v>
      </c>
      <c r="Y2164" s="120" t="s">
        <v>2879</v>
      </c>
      <c r="Z2164" s="120" t="s">
        <v>308</v>
      </c>
      <c r="AA2164" s="123">
        <v>40000</v>
      </c>
      <c r="AB2164" s="120" t="s">
        <v>548</v>
      </c>
      <c r="AC2164" s="120">
        <v>18</v>
      </c>
      <c r="AD2164" s="120" t="s">
        <v>276</v>
      </c>
      <c r="AE2164" s="120" t="s">
        <v>667</v>
      </c>
      <c r="AF2164" s="123">
        <v>2690</v>
      </c>
      <c r="AG2164" s="123">
        <v>2690</v>
      </c>
      <c r="AH2164" s="120" t="s">
        <v>5922</v>
      </c>
      <c r="AI2164" s="123">
        <v>22312.75</v>
      </c>
      <c r="AJ2164" s="123">
        <v>7277.25</v>
      </c>
      <c r="AK2164" s="123">
        <v>29590</v>
      </c>
      <c r="AL2164" s="123">
        <v>17687.25</v>
      </c>
      <c r="AM2164" s="123">
        <v>1532.75</v>
      </c>
      <c r="AN2164" s="123">
        <v>19220</v>
      </c>
      <c r="AO2164" s="123">
        <v>0</v>
      </c>
      <c r="AP2164" s="123">
        <v>0</v>
      </c>
      <c r="AQ2164" s="123">
        <v>0</v>
      </c>
      <c r="AR2164" s="120">
        <v>11</v>
      </c>
      <c r="AS2164" s="120"/>
      <c r="AT2164" s="107" t="str">
        <f>VLOOKUP(X2164:X4421,'[8]Asset Classification'!$J$3:$S$2325,10,0)</f>
        <v>Standard</v>
      </c>
      <c r="AU2164" s="120"/>
      <c r="AV2164" s="120"/>
      <c r="AW2164" s="120"/>
      <c r="AX2164" s="120" t="s">
        <v>544</v>
      </c>
      <c r="AY2164" s="120" t="s">
        <v>545</v>
      </c>
      <c r="AZ2164" s="120"/>
      <c r="BA2164" s="120"/>
      <c r="BB2164" s="126"/>
      <c r="BC2164" s="110"/>
      <c r="BD2164" s="111"/>
      <c r="BE2164" s="111"/>
      <c r="BF2164" s="112"/>
      <c r="BG2164" s="111"/>
      <c r="BH2164" s="113"/>
      <c r="BI2164" s="111"/>
      <c r="BJ2164" s="111"/>
      <c r="BK2164" s="114"/>
      <c r="BL2164" s="122"/>
    </row>
    <row r="2165" spans="1:64" s="125" customFormat="1" ht="14.55" customHeight="1" x14ac:dyDescent="0.3">
      <c r="A2165" s="120">
        <v>2160</v>
      </c>
      <c r="B2165" s="120" t="s">
        <v>5879</v>
      </c>
      <c r="C2165" s="120" t="s">
        <v>178</v>
      </c>
      <c r="D2165" s="120" t="s">
        <v>850</v>
      </c>
      <c r="E2165" s="120" t="s">
        <v>851</v>
      </c>
      <c r="F2165" s="120" t="s">
        <v>852</v>
      </c>
      <c r="G2165" s="120" t="s">
        <v>853</v>
      </c>
      <c r="H2165" s="120" t="s">
        <v>854</v>
      </c>
      <c r="I2165" s="120">
        <v>40735</v>
      </c>
      <c r="J2165" s="120" t="s">
        <v>915</v>
      </c>
      <c r="K2165" s="120">
        <v>40735</v>
      </c>
      <c r="L2165" s="120" t="s">
        <v>916</v>
      </c>
      <c r="M2165" s="120" t="s">
        <v>917</v>
      </c>
      <c r="N2165" s="120">
        <v>62815</v>
      </c>
      <c r="O2165" s="120" t="s">
        <v>2335</v>
      </c>
      <c r="P2165" s="120">
        <v>91494</v>
      </c>
      <c r="Q2165" s="120" t="s">
        <v>2336</v>
      </c>
      <c r="R2165" s="120" t="s">
        <v>437</v>
      </c>
      <c r="S2165" s="120" t="s">
        <v>5547</v>
      </c>
      <c r="T2165" s="120" t="s">
        <v>215</v>
      </c>
      <c r="U2165" s="120" t="s">
        <v>239</v>
      </c>
      <c r="V2165" s="120">
        <v>0</v>
      </c>
      <c r="W2165" s="120" t="s">
        <v>5880</v>
      </c>
      <c r="X2165" s="120">
        <v>356741408</v>
      </c>
      <c r="Y2165" s="120" t="s">
        <v>5548</v>
      </c>
      <c r="Z2165" s="120" t="s">
        <v>308</v>
      </c>
      <c r="AA2165" s="123">
        <v>40000</v>
      </c>
      <c r="AB2165" s="120" t="s">
        <v>189</v>
      </c>
      <c r="AC2165" s="120">
        <v>18</v>
      </c>
      <c r="AD2165" s="120" t="s">
        <v>276</v>
      </c>
      <c r="AE2165" s="120" t="s">
        <v>662</v>
      </c>
      <c r="AF2165" s="123">
        <v>2690</v>
      </c>
      <c r="AG2165" s="123">
        <v>2690</v>
      </c>
      <c r="AH2165" s="120" t="s">
        <v>5912</v>
      </c>
      <c r="AI2165" s="123">
        <v>22371.279999999999</v>
      </c>
      <c r="AJ2165" s="123">
        <v>7218.72</v>
      </c>
      <c r="AK2165" s="123">
        <v>29590</v>
      </c>
      <c r="AL2165" s="123">
        <v>17628.72</v>
      </c>
      <c r="AM2165" s="123">
        <v>1564.28</v>
      </c>
      <c r="AN2165" s="123">
        <v>19193</v>
      </c>
      <c r="AO2165" s="123">
        <v>0</v>
      </c>
      <c r="AP2165" s="123">
        <v>0</v>
      </c>
      <c r="AQ2165" s="123">
        <v>0</v>
      </c>
      <c r="AR2165" s="120">
        <v>11</v>
      </c>
      <c r="AS2165" s="120"/>
      <c r="AT2165" s="107" t="str">
        <f>VLOOKUP(X2165:X4422,'[8]Asset Classification'!$J$3:$S$2325,10,0)</f>
        <v>Standard</v>
      </c>
      <c r="AU2165" s="120"/>
      <c r="AV2165" s="120"/>
      <c r="AW2165" s="120"/>
      <c r="AX2165" s="120" t="s">
        <v>544</v>
      </c>
      <c r="AY2165" s="120" t="s">
        <v>545</v>
      </c>
      <c r="AZ2165" s="120"/>
      <c r="BA2165" s="120"/>
      <c r="BB2165" s="126"/>
      <c r="BC2165" s="110"/>
      <c r="BD2165" s="111"/>
      <c r="BE2165" s="111"/>
      <c r="BF2165" s="112"/>
      <c r="BG2165" s="111"/>
      <c r="BH2165" s="113"/>
      <c r="BI2165" s="111"/>
      <c r="BJ2165" s="111"/>
      <c r="BK2165" s="114"/>
      <c r="BL2165" s="122"/>
    </row>
    <row r="2166" spans="1:64" s="125" customFormat="1" ht="14.55" customHeight="1" x14ac:dyDescent="0.3">
      <c r="A2166" s="120">
        <v>2161</v>
      </c>
      <c r="B2166" s="120" t="s">
        <v>5879</v>
      </c>
      <c r="C2166" s="120" t="s">
        <v>178</v>
      </c>
      <c r="D2166" s="120" t="s">
        <v>850</v>
      </c>
      <c r="E2166" s="120" t="s">
        <v>851</v>
      </c>
      <c r="F2166" s="120" t="s">
        <v>852</v>
      </c>
      <c r="G2166" s="120" t="s">
        <v>853</v>
      </c>
      <c r="H2166" s="120" t="s">
        <v>854</v>
      </c>
      <c r="I2166" s="120">
        <v>176391</v>
      </c>
      <c r="J2166" s="120" t="s">
        <v>889</v>
      </c>
      <c r="K2166" s="120">
        <v>176391</v>
      </c>
      <c r="L2166" s="120" t="s">
        <v>1545</v>
      </c>
      <c r="M2166" s="120" t="s">
        <v>1546</v>
      </c>
      <c r="N2166" s="120">
        <v>378836</v>
      </c>
      <c r="O2166" s="120" t="s">
        <v>1928</v>
      </c>
      <c r="P2166" s="120">
        <v>497690</v>
      </c>
      <c r="Q2166" s="120" t="s">
        <v>1929</v>
      </c>
      <c r="R2166" s="120" t="s">
        <v>255</v>
      </c>
      <c r="S2166" s="120" t="s">
        <v>5551</v>
      </c>
      <c r="T2166" s="120" t="s">
        <v>185</v>
      </c>
      <c r="U2166" s="120" t="s">
        <v>186</v>
      </c>
      <c r="V2166" s="120">
        <v>0</v>
      </c>
      <c r="W2166" s="120" t="s">
        <v>5880</v>
      </c>
      <c r="X2166" s="120">
        <v>356769193</v>
      </c>
      <c r="Y2166" s="120" t="s">
        <v>5552</v>
      </c>
      <c r="Z2166" s="120" t="s">
        <v>308</v>
      </c>
      <c r="AA2166" s="123">
        <v>52000</v>
      </c>
      <c r="AB2166" s="120" t="s">
        <v>194</v>
      </c>
      <c r="AC2166" s="120">
        <v>24</v>
      </c>
      <c r="AD2166" s="120" t="s">
        <v>190</v>
      </c>
      <c r="AE2166" s="120" t="s">
        <v>646</v>
      </c>
      <c r="AF2166" s="123">
        <v>2780</v>
      </c>
      <c r="AG2166" s="123">
        <v>2780</v>
      </c>
      <c r="AH2166" s="120" t="s">
        <v>5913</v>
      </c>
      <c r="AI2166" s="123">
        <v>20206.349999999999</v>
      </c>
      <c r="AJ2166" s="123">
        <v>10373.65</v>
      </c>
      <c r="AK2166" s="123">
        <v>30580</v>
      </c>
      <c r="AL2166" s="123">
        <v>31793.65</v>
      </c>
      <c r="AM2166" s="123">
        <v>4811.3500000000004</v>
      </c>
      <c r="AN2166" s="123">
        <v>36605</v>
      </c>
      <c r="AO2166" s="123">
        <v>0</v>
      </c>
      <c r="AP2166" s="123">
        <v>0</v>
      </c>
      <c r="AQ2166" s="123">
        <v>0</v>
      </c>
      <c r="AR2166" s="120">
        <v>11</v>
      </c>
      <c r="AS2166" s="120"/>
      <c r="AT2166" s="107" t="str">
        <f>VLOOKUP(X2166:X4423,'[8]Asset Classification'!$J$3:$S$2325,10,0)</f>
        <v>Standard</v>
      </c>
      <c r="AU2166" s="120"/>
      <c r="AV2166" s="120"/>
      <c r="AW2166" s="120"/>
      <c r="AX2166" s="120" t="s">
        <v>544</v>
      </c>
      <c r="AY2166" s="120" t="s">
        <v>545</v>
      </c>
      <c r="AZ2166" s="120"/>
      <c r="BA2166" s="120"/>
      <c r="BB2166" s="126"/>
      <c r="BC2166" s="110"/>
      <c r="BD2166" s="111"/>
      <c r="BE2166" s="111"/>
      <c r="BF2166" s="112"/>
      <c r="BG2166" s="111"/>
      <c r="BH2166" s="113"/>
      <c r="BI2166" s="111"/>
      <c r="BJ2166" s="111"/>
      <c r="BK2166" s="114"/>
      <c r="BL2166" s="122"/>
    </row>
    <row r="2167" spans="1:64" s="125" customFormat="1" ht="14.55" customHeight="1" x14ac:dyDescent="0.3">
      <c r="A2167" s="120">
        <v>2162</v>
      </c>
      <c r="B2167" s="120" t="s">
        <v>5879</v>
      </c>
      <c r="C2167" s="120" t="s">
        <v>178</v>
      </c>
      <c r="D2167" s="120" t="s">
        <v>850</v>
      </c>
      <c r="E2167" s="120" t="s">
        <v>851</v>
      </c>
      <c r="F2167" s="120" t="s">
        <v>852</v>
      </c>
      <c r="G2167" s="120" t="s">
        <v>853</v>
      </c>
      <c r="H2167" s="120" t="s">
        <v>854</v>
      </c>
      <c r="I2167" s="120">
        <v>40668</v>
      </c>
      <c r="J2167" s="120" t="s">
        <v>854</v>
      </c>
      <c r="K2167" s="120">
        <v>40668</v>
      </c>
      <c r="L2167" s="120" t="s">
        <v>906</v>
      </c>
      <c r="M2167" s="120" t="s">
        <v>907</v>
      </c>
      <c r="N2167" s="120">
        <v>62929</v>
      </c>
      <c r="O2167" s="120" t="s">
        <v>3288</v>
      </c>
      <c r="P2167" s="120">
        <v>593373</v>
      </c>
      <c r="Q2167" s="120" t="s">
        <v>3289</v>
      </c>
      <c r="R2167" s="120" t="s">
        <v>255</v>
      </c>
      <c r="S2167" s="120" t="s">
        <v>5569</v>
      </c>
      <c r="T2167" s="120" t="s">
        <v>185</v>
      </c>
      <c r="U2167" s="120" t="s">
        <v>186</v>
      </c>
      <c r="V2167" s="120">
        <v>0</v>
      </c>
      <c r="W2167" s="120" t="s">
        <v>5880</v>
      </c>
      <c r="X2167" s="120">
        <v>356863654</v>
      </c>
      <c r="Y2167" s="120" t="s">
        <v>5570</v>
      </c>
      <c r="Z2167" s="120" t="s">
        <v>210</v>
      </c>
      <c r="AA2167" s="123">
        <v>52000</v>
      </c>
      <c r="AB2167" s="120" t="s">
        <v>197</v>
      </c>
      <c r="AC2167" s="120">
        <v>24</v>
      </c>
      <c r="AD2167" s="120" t="s">
        <v>190</v>
      </c>
      <c r="AE2167" s="120" t="s">
        <v>529</v>
      </c>
      <c r="AF2167" s="123">
        <v>2780</v>
      </c>
      <c r="AG2167" s="123">
        <v>2780</v>
      </c>
      <c r="AH2167" s="120" t="s">
        <v>5913</v>
      </c>
      <c r="AI2167" s="123">
        <v>18263.27</v>
      </c>
      <c r="AJ2167" s="123">
        <v>9536.73</v>
      </c>
      <c r="AK2167" s="123">
        <v>27800</v>
      </c>
      <c r="AL2167" s="123">
        <v>33736.730000000003</v>
      </c>
      <c r="AM2167" s="123">
        <v>5626.27</v>
      </c>
      <c r="AN2167" s="123">
        <v>39363</v>
      </c>
      <c r="AO2167" s="123">
        <v>0</v>
      </c>
      <c r="AP2167" s="123">
        <v>0</v>
      </c>
      <c r="AQ2167" s="123">
        <v>0</v>
      </c>
      <c r="AR2167" s="120">
        <v>10</v>
      </c>
      <c r="AS2167" s="120"/>
      <c r="AT2167" s="107" t="str">
        <f>VLOOKUP(X2167:X4424,'[8]Asset Classification'!$J$3:$S$2325,10,0)</f>
        <v>Standard</v>
      </c>
      <c r="AU2167" s="120"/>
      <c r="AV2167" s="120"/>
      <c r="AW2167" s="120"/>
      <c r="AX2167" s="120" t="s">
        <v>544</v>
      </c>
      <c r="AY2167" s="120" t="s">
        <v>545</v>
      </c>
      <c r="AZ2167" s="120"/>
      <c r="BA2167" s="120"/>
      <c r="BB2167" s="126"/>
      <c r="BC2167" s="110"/>
      <c r="BD2167" s="111"/>
      <c r="BE2167" s="111"/>
      <c r="BF2167" s="112"/>
      <c r="BG2167" s="111"/>
      <c r="BH2167" s="113"/>
      <c r="BI2167" s="111"/>
      <c r="BJ2167" s="111"/>
      <c r="BK2167" s="114"/>
      <c r="BL2167" s="122"/>
    </row>
    <row r="2168" spans="1:64" s="125" customFormat="1" ht="14.55" customHeight="1" x14ac:dyDescent="0.3">
      <c r="A2168" s="120">
        <v>2163</v>
      </c>
      <c r="B2168" s="120" t="s">
        <v>5879</v>
      </c>
      <c r="C2168" s="120" t="s">
        <v>178</v>
      </c>
      <c r="D2168" s="120" t="s">
        <v>850</v>
      </c>
      <c r="E2168" s="120" t="s">
        <v>851</v>
      </c>
      <c r="F2168" s="120" t="s">
        <v>852</v>
      </c>
      <c r="G2168" s="120" t="s">
        <v>853</v>
      </c>
      <c r="H2168" s="120" t="s">
        <v>854</v>
      </c>
      <c r="I2168" s="120">
        <v>40668</v>
      </c>
      <c r="J2168" s="120" t="s">
        <v>854</v>
      </c>
      <c r="K2168" s="120">
        <v>40668</v>
      </c>
      <c r="L2168" s="120" t="s">
        <v>906</v>
      </c>
      <c r="M2168" s="120" t="s">
        <v>907</v>
      </c>
      <c r="N2168" s="120">
        <v>62929</v>
      </c>
      <c r="O2168" s="120" t="s">
        <v>2650</v>
      </c>
      <c r="P2168" s="120">
        <v>432277</v>
      </c>
      <c r="Q2168" s="120" t="s">
        <v>2651</v>
      </c>
      <c r="R2168" s="120" t="s">
        <v>437</v>
      </c>
      <c r="S2168" s="120" t="s">
        <v>3272</v>
      </c>
      <c r="T2168" s="120" t="s">
        <v>185</v>
      </c>
      <c r="U2168" s="120" t="s">
        <v>547</v>
      </c>
      <c r="V2168" s="120">
        <v>0</v>
      </c>
      <c r="W2168" s="120" t="s">
        <v>5880</v>
      </c>
      <c r="X2168" s="120">
        <v>356944492</v>
      </c>
      <c r="Y2168" s="120" t="s">
        <v>3273</v>
      </c>
      <c r="Z2168" s="120" t="s">
        <v>527</v>
      </c>
      <c r="AA2168" s="123">
        <v>30000</v>
      </c>
      <c r="AB2168" s="120" t="s">
        <v>197</v>
      </c>
      <c r="AC2168" s="120">
        <v>18</v>
      </c>
      <c r="AD2168" s="120" t="s">
        <v>533</v>
      </c>
      <c r="AE2168" s="120" t="s">
        <v>836</v>
      </c>
      <c r="AF2168" s="123">
        <v>2020</v>
      </c>
      <c r="AG2168" s="123">
        <v>2020</v>
      </c>
      <c r="AH2168" s="120" t="s">
        <v>5895</v>
      </c>
      <c r="AI2168" s="123">
        <v>16830.169999999998</v>
      </c>
      <c r="AJ2168" s="123">
        <v>5389.83</v>
      </c>
      <c r="AK2168" s="123">
        <v>22220</v>
      </c>
      <c r="AL2168" s="123">
        <v>13169.83</v>
      </c>
      <c r="AM2168" s="123">
        <v>1143.17</v>
      </c>
      <c r="AN2168" s="123">
        <v>14313</v>
      </c>
      <c r="AO2168" s="123">
        <v>0</v>
      </c>
      <c r="AP2168" s="123">
        <v>0</v>
      </c>
      <c r="AQ2168" s="123">
        <v>0</v>
      </c>
      <c r="AR2168" s="120">
        <v>11</v>
      </c>
      <c r="AS2168" s="120"/>
      <c r="AT2168" s="107" t="str">
        <f>VLOOKUP(X2168:X4425,'[8]Asset Classification'!$J$3:$S$2325,10,0)</f>
        <v>Standard</v>
      </c>
      <c r="AU2168" s="120"/>
      <c r="AV2168" s="120"/>
      <c r="AW2168" s="120"/>
      <c r="AX2168" s="120" t="s">
        <v>544</v>
      </c>
      <c r="AY2168" s="120" t="s">
        <v>545</v>
      </c>
      <c r="AZ2168" s="120"/>
      <c r="BA2168" s="120"/>
      <c r="BB2168" s="126"/>
      <c r="BC2168" s="110"/>
      <c r="BD2168" s="111"/>
      <c r="BE2168" s="111"/>
      <c r="BF2168" s="112"/>
      <c r="BG2168" s="111"/>
      <c r="BH2168" s="113"/>
      <c r="BI2168" s="111"/>
      <c r="BJ2168" s="111"/>
      <c r="BK2168" s="114"/>
      <c r="BL2168" s="122"/>
    </row>
    <row r="2169" spans="1:64" s="125" customFormat="1" ht="14.55" customHeight="1" x14ac:dyDescent="0.3">
      <c r="A2169" s="120">
        <v>2164</v>
      </c>
      <c r="B2169" s="120" t="s">
        <v>5879</v>
      </c>
      <c r="C2169" s="120" t="s">
        <v>178</v>
      </c>
      <c r="D2169" s="120" t="s">
        <v>850</v>
      </c>
      <c r="E2169" s="120" t="s">
        <v>851</v>
      </c>
      <c r="F2169" s="120" t="s">
        <v>852</v>
      </c>
      <c r="G2169" s="120" t="s">
        <v>853</v>
      </c>
      <c r="H2169" s="120" t="s">
        <v>854</v>
      </c>
      <c r="I2169" s="120">
        <v>176391</v>
      </c>
      <c r="J2169" s="120" t="s">
        <v>889</v>
      </c>
      <c r="K2169" s="120">
        <v>176391</v>
      </c>
      <c r="L2169" s="120" t="s">
        <v>1187</v>
      </c>
      <c r="M2169" s="120" t="s">
        <v>1188</v>
      </c>
      <c r="N2169" s="120">
        <v>381918</v>
      </c>
      <c r="O2169" s="120" t="s">
        <v>934</v>
      </c>
      <c r="P2169" s="120">
        <v>91373</v>
      </c>
      <c r="Q2169" s="120" t="s">
        <v>935</v>
      </c>
      <c r="R2169" s="120" t="s">
        <v>255</v>
      </c>
      <c r="S2169" s="120" t="s">
        <v>5577</v>
      </c>
      <c r="T2169" s="120" t="s">
        <v>185</v>
      </c>
      <c r="U2169" s="120" t="s">
        <v>547</v>
      </c>
      <c r="V2169" s="120">
        <v>0</v>
      </c>
      <c r="W2169" s="120" t="s">
        <v>5880</v>
      </c>
      <c r="X2169" s="120">
        <v>356969520</v>
      </c>
      <c r="Y2169" s="120" t="s">
        <v>5578</v>
      </c>
      <c r="Z2169" s="120" t="s">
        <v>647</v>
      </c>
      <c r="AA2169" s="123">
        <v>73000</v>
      </c>
      <c r="AB2169" s="120" t="s">
        <v>194</v>
      </c>
      <c r="AC2169" s="120">
        <v>24</v>
      </c>
      <c r="AD2169" s="120" t="s">
        <v>539</v>
      </c>
      <c r="AE2169" s="120" t="s">
        <v>5217</v>
      </c>
      <c r="AF2169" s="123">
        <v>3900</v>
      </c>
      <c r="AG2169" s="123">
        <v>3900</v>
      </c>
      <c r="AH2169" s="120" t="s">
        <v>5913</v>
      </c>
      <c r="AI2169" s="123">
        <v>22438.99</v>
      </c>
      <c r="AJ2169" s="123">
        <v>12661.01</v>
      </c>
      <c r="AK2169" s="123">
        <v>35100</v>
      </c>
      <c r="AL2169" s="123">
        <v>50561.01</v>
      </c>
      <c r="AM2169" s="123">
        <v>8836.99</v>
      </c>
      <c r="AN2169" s="123">
        <v>59398</v>
      </c>
      <c r="AO2169" s="123">
        <v>0</v>
      </c>
      <c r="AP2169" s="123">
        <v>0</v>
      </c>
      <c r="AQ2169" s="123">
        <v>0</v>
      </c>
      <c r="AR2169" s="120">
        <v>9</v>
      </c>
      <c r="AS2169" s="120"/>
      <c r="AT2169" s="107" t="str">
        <f>VLOOKUP(X2169:X4426,'[8]Asset Classification'!$J$3:$S$2325,10,0)</f>
        <v>Standard</v>
      </c>
      <c r="AU2169" s="120"/>
      <c r="AV2169" s="120"/>
      <c r="AW2169" s="120"/>
      <c r="AX2169" s="120" t="s">
        <v>544</v>
      </c>
      <c r="AY2169" s="120" t="s">
        <v>545</v>
      </c>
      <c r="AZ2169" s="120"/>
      <c r="BA2169" s="120"/>
      <c r="BB2169" s="126"/>
      <c r="BC2169" s="110"/>
      <c r="BD2169" s="111"/>
      <c r="BE2169" s="111"/>
      <c r="BF2169" s="112"/>
      <c r="BG2169" s="111"/>
      <c r="BH2169" s="113"/>
      <c r="BI2169" s="111"/>
      <c r="BJ2169" s="111"/>
      <c r="BK2169" s="114"/>
      <c r="BL2169" s="122"/>
    </row>
    <row r="2170" spans="1:64" s="125" customFormat="1" ht="14.55" customHeight="1" x14ac:dyDescent="0.3">
      <c r="A2170" s="120">
        <v>2165</v>
      </c>
      <c r="B2170" s="120" t="s">
        <v>5879</v>
      </c>
      <c r="C2170" s="120" t="s">
        <v>178</v>
      </c>
      <c r="D2170" s="120" t="s">
        <v>850</v>
      </c>
      <c r="E2170" s="120" t="s">
        <v>851</v>
      </c>
      <c r="F2170" s="120" t="s">
        <v>852</v>
      </c>
      <c r="G2170" s="120" t="s">
        <v>853</v>
      </c>
      <c r="H2170" s="120" t="s">
        <v>854</v>
      </c>
      <c r="I2170" s="120">
        <v>168143</v>
      </c>
      <c r="J2170" s="120" t="s">
        <v>854</v>
      </c>
      <c r="K2170" s="120">
        <v>168143</v>
      </c>
      <c r="L2170" s="120" t="s">
        <v>1545</v>
      </c>
      <c r="M2170" s="120" t="s">
        <v>1546</v>
      </c>
      <c r="N2170" s="120">
        <v>62958</v>
      </c>
      <c r="O2170" s="120" t="s">
        <v>1021</v>
      </c>
      <c r="P2170" s="120">
        <v>91370</v>
      </c>
      <c r="Q2170" s="120" t="s">
        <v>1022</v>
      </c>
      <c r="R2170" s="120" t="s">
        <v>255</v>
      </c>
      <c r="S2170" s="120" t="s">
        <v>5579</v>
      </c>
      <c r="T2170" s="120" t="s">
        <v>185</v>
      </c>
      <c r="U2170" s="120" t="s">
        <v>181</v>
      </c>
      <c r="V2170" s="120">
        <v>0</v>
      </c>
      <c r="W2170" s="120" t="s">
        <v>5880</v>
      </c>
      <c r="X2170" s="120">
        <v>356975465</v>
      </c>
      <c r="Y2170" s="120" t="s">
        <v>5580</v>
      </c>
      <c r="Z2170" s="120" t="s">
        <v>675</v>
      </c>
      <c r="AA2170" s="123">
        <v>80000</v>
      </c>
      <c r="AB2170" s="120" t="s">
        <v>194</v>
      </c>
      <c r="AC2170" s="120">
        <v>24</v>
      </c>
      <c r="AD2170" s="120" t="s">
        <v>539</v>
      </c>
      <c r="AE2170" s="120" t="s">
        <v>441</v>
      </c>
      <c r="AF2170" s="123">
        <v>4270</v>
      </c>
      <c r="AG2170" s="123">
        <v>4270</v>
      </c>
      <c r="AH2170" s="120" t="s">
        <v>5912</v>
      </c>
      <c r="AI2170" s="123">
        <v>27646.42</v>
      </c>
      <c r="AJ2170" s="123">
        <v>15053.58</v>
      </c>
      <c r="AK2170" s="123">
        <v>42700</v>
      </c>
      <c r="AL2170" s="123">
        <v>52353.58</v>
      </c>
      <c r="AM2170" s="123">
        <v>8562.42</v>
      </c>
      <c r="AN2170" s="123">
        <v>60916</v>
      </c>
      <c r="AO2170" s="123">
        <v>0</v>
      </c>
      <c r="AP2170" s="123">
        <v>0</v>
      </c>
      <c r="AQ2170" s="123">
        <v>0</v>
      </c>
      <c r="AR2170" s="120">
        <v>10</v>
      </c>
      <c r="AS2170" s="120"/>
      <c r="AT2170" s="107" t="str">
        <f>VLOOKUP(X2170:X4427,'[8]Asset Classification'!$J$3:$S$2325,10,0)</f>
        <v>Standard</v>
      </c>
      <c r="AU2170" s="120"/>
      <c r="AV2170" s="120"/>
      <c r="AW2170" s="120"/>
      <c r="AX2170" s="120" t="s">
        <v>544</v>
      </c>
      <c r="AY2170" s="120" t="s">
        <v>545</v>
      </c>
      <c r="AZ2170" s="120"/>
      <c r="BA2170" s="120"/>
      <c r="BB2170" s="126"/>
      <c r="BC2170" s="110"/>
      <c r="BD2170" s="111"/>
      <c r="BE2170" s="111"/>
      <c r="BF2170" s="112"/>
      <c r="BG2170" s="111"/>
      <c r="BH2170" s="113"/>
      <c r="BI2170" s="111"/>
      <c r="BJ2170" s="111"/>
      <c r="BK2170" s="114"/>
      <c r="BL2170" s="122"/>
    </row>
    <row r="2171" spans="1:64" s="125" customFormat="1" ht="14.55" customHeight="1" x14ac:dyDescent="0.3">
      <c r="A2171" s="120">
        <v>2166</v>
      </c>
      <c r="B2171" s="120" t="s">
        <v>5879</v>
      </c>
      <c r="C2171" s="120" t="s">
        <v>178</v>
      </c>
      <c r="D2171" s="120" t="s">
        <v>850</v>
      </c>
      <c r="E2171" s="120" t="s">
        <v>851</v>
      </c>
      <c r="F2171" s="120" t="s">
        <v>852</v>
      </c>
      <c r="G2171" s="120" t="s">
        <v>853</v>
      </c>
      <c r="H2171" s="120" t="s">
        <v>854</v>
      </c>
      <c r="I2171" s="120">
        <v>168143</v>
      </c>
      <c r="J2171" s="120" t="s">
        <v>854</v>
      </c>
      <c r="K2171" s="120">
        <v>168143</v>
      </c>
      <c r="L2171" s="120" t="s">
        <v>890</v>
      </c>
      <c r="M2171" s="120" t="s">
        <v>891</v>
      </c>
      <c r="N2171" s="120">
        <v>62959</v>
      </c>
      <c r="O2171" s="120" t="s">
        <v>2757</v>
      </c>
      <c r="P2171" s="120">
        <v>480207</v>
      </c>
      <c r="Q2171" s="120" t="s">
        <v>2758</v>
      </c>
      <c r="R2171" s="120" t="s">
        <v>255</v>
      </c>
      <c r="S2171" s="120" t="s">
        <v>5581</v>
      </c>
      <c r="T2171" s="120" t="s">
        <v>185</v>
      </c>
      <c r="U2171" s="120" t="s">
        <v>186</v>
      </c>
      <c r="V2171" s="120">
        <v>0</v>
      </c>
      <c r="W2171" s="120" t="s">
        <v>5880</v>
      </c>
      <c r="X2171" s="120">
        <v>356980207</v>
      </c>
      <c r="Y2171" s="120" t="s">
        <v>5582</v>
      </c>
      <c r="Z2171" s="120" t="s">
        <v>210</v>
      </c>
      <c r="AA2171" s="123">
        <v>45000</v>
      </c>
      <c r="AB2171" s="120" t="s">
        <v>548</v>
      </c>
      <c r="AC2171" s="120">
        <v>24</v>
      </c>
      <c r="AD2171" s="120" t="s">
        <v>535</v>
      </c>
      <c r="AE2171" s="120" t="s">
        <v>529</v>
      </c>
      <c r="AF2171" s="123">
        <v>2400</v>
      </c>
      <c r="AG2171" s="123">
        <v>2400</v>
      </c>
      <c r="AH2171" s="120" t="s">
        <v>5916</v>
      </c>
      <c r="AI2171" s="123">
        <v>15741.43</v>
      </c>
      <c r="AJ2171" s="123">
        <v>8258.57</v>
      </c>
      <c r="AK2171" s="123">
        <v>24000</v>
      </c>
      <c r="AL2171" s="123">
        <v>29258.57</v>
      </c>
      <c r="AM2171" s="123">
        <v>4901.43</v>
      </c>
      <c r="AN2171" s="123">
        <v>34160</v>
      </c>
      <c r="AO2171" s="123">
        <v>0</v>
      </c>
      <c r="AP2171" s="123">
        <v>0</v>
      </c>
      <c r="AQ2171" s="123">
        <v>0</v>
      </c>
      <c r="AR2171" s="120">
        <v>10</v>
      </c>
      <c r="AS2171" s="120"/>
      <c r="AT2171" s="107" t="str">
        <f>VLOOKUP(X2171:X4428,'[8]Asset Classification'!$J$3:$S$2325,10,0)</f>
        <v>Standard</v>
      </c>
      <c r="AU2171" s="120"/>
      <c r="AV2171" s="120"/>
      <c r="AW2171" s="120"/>
      <c r="AX2171" s="120" t="s">
        <v>544</v>
      </c>
      <c r="AY2171" s="120" t="s">
        <v>545</v>
      </c>
      <c r="AZ2171" s="120"/>
      <c r="BA2171" s="120"/>
      <c r="BB2171" s="126"/>
      <c r="BC2171" s="110"/>
      <c r="BD2171" s="111"/>
      <c r="BE2171" s="111"/>
      <c r="BF2171" s="112"/>
      <c r="BG2171" s="111"/>
      <c r="BH2171" s="113"/>
      <c r="BI2171" s="111"/>
      <c r="BJ2171" s="111"/>
      <c r="BK2171" s="114"/>
      <c r="BL2171" s="122"/>
    </row>
    <row r="2172" spans="1:64" s="125" customFormat="1" ht="14.55" customHeight="1" x14ac:dyDescent="0.3">
      <c r="A2172" s="120">
        <v>2167</v>
      </c>
      <c r="B2172" s="120" t="s">
        <v>5879</v>
      </c>
      <c r="C2172" s="120" t="s">
        <v>178</v>
      </c>
      <c r="D2172" s="120" t="s">
        <v>850</v>
      </c>
      <c r="E2172" s="120" t="s">
        <v>851</v>
      </c>
      <c r="F2172" s="120" t="s">
        <v>852</v>
      </c>
      <c r="G2172" s="120" t="s">
        <v>853</v>
      </c>
      <c r="H2172" s="120" t="s">
        <v>854</v>
      </c>
      <c r="I2172" s="120">
        <v>40735</v>
      </c>
      <c r="J2172" s="120" t="s">
        <v>915</v>
      </c>
      <c r="K2172" s="120">
        <v>40735</v>
      </c>
      <c r="L2172" s="120" t="s">
        <v>916</v>
      </c>
      <c r="M2172" s="120" t="s">
        <v>917</v>
      </c>
      <c r="N2172" s="120">
        <v>349153</v>
      </c>
      <c r="O2172" s="120" t="s">
        <v>1973</v>
      </c>
      <c r="P2172" s="120">
        <v>568689</v>
      </c>
      <c r="Q2172" s="120" t="s">
        <v>1974</v>
      </c>
      <c r="R2172" s="120" t="s">
        <v>255</v>
      </c>
      <c r="S2172" s="120" t="s">
        <v>5583</v>
      </c>
      <c r="T2172" s="120" t="s">
        <v>185</v>
      </c>
      <c r="U2172" s="120" t="s">
        <v>186</v>
      </c>
      <c r="V2172" s="120">
        <v>0</v>
      </c>
      <c r="W2172" s="120" t="s">
        <v>5880</v>
      </c>
      <c r="X2172" s="120">
        <v>357040335</v>
      </c>
      <c r="Y2172" s="120" t="s">
        <v>5584</v>
      </c>
      <c r="Z2172" s="120" t="s">
        <v>210</v>
      </c>
      <c r="AA2172" s="123">
        <v>52000</v>
      </c>
      <c r="AB2172" s="120" t="s">
        <v>548</v>
      </c>
      <c r="AC2172" s="120">
        <v>24</v>
      </c>
      <c r="AD2172" s="120" t="s">
        <v>190</v>
      </c>
      <c r="AE2172" s="120" t="s">
        <v>321</v>
      </c>
      <c r="AF2172" s="123">
        <v>2780</v>
      </c>
      <c r="AG2172" s="123">
        <v>2780</v>
      </c>
      <c r="AH2172" s="120" t="s">
        <v>5922</v>
      </c>
      <c r="AI2172" s="123">
        <v>18535.759999999998</v>
      </c>
      <c r="AJ2172" s="123">
        <v>9264.24</v>
      </c>
      <c r="AK2172" s="123">
        <v>27800</v>
      </c>
      <c r="AL2172" s="123">
        <v>33464.239999999998</v>
      </c>
      <c r="AM2172" s="123">
        <v>5502.76</v>
      </c>
      <c r="AN2172" s="123">
        <v>38967</v>
      </c>
      <c r="AO2172" s="123">
        <v>0</v>
      </c>
      <c r="AP2172" s="123">
        <v>0</v>
      </c>
      <c r="AQ2172" s="123">
        <v>0</v>
      </c>
      <c r="AR2172" s="120">
        <v>10</v>
      </c>
      <c r="AS2172" s="120"/>
      <c r="AT2172" s="107" t="str">
        <f>VLOOKUP(X2172:X4429,'[8]Asset Classification'!$J$3:$S$2325,10,0)</f>
        <v>Standard</v>
      </c>
      <c r="AU2172" s="120"/>
      <c r="AV2172" s="120"/>
      <c r="AW2172" s="120"/>
      <c r="AX2172" s="120" t="s">
        <v>544</v>
      </c>
      <c r="AY2172" s="120" t="s">
        <v>545</v>
      </c>
      <c r="AZ2172" s="120"/>
      <c r="BA2172" s="120"/>
      <c r="BB2172" s="126"/>
      <c r="BC2172" s="110"/>
      <c r="BD2172" s="111"/>
      <c r="BE2172" s="111"/>
      <c r="BF2172" s="112"/>
      <c r="BG2172" s="111"/>
      <c r="BH2172" s="113"/>
      <c r="BI2172" s="111"/>
      <c r="BJ2172" s="111"/>
      <c r="BK2172" s="114"/>
      <c r="BL2172" s="122"/>
    </row>
    <row r="2173" spans="1:64" s="125" customFormat="1" ht="14.55" customHeight="1" x14ac:dyDescent="0.3">
      <c r="A2173" s="120">
        <v>2168</v>
      </c>
      <c r="B2173" s="120" t="s">
        <v>5879</v>
      </c>
      <c r="C2173" s="120" t="s">
        <v>178</v>
      </c>
      <c r="D2173" s="120" t="s">
        <v>850</v>
      </c>
      <c r="E2173" s="120" t="s">
        <v>851</v>
      </c>
      <c r="F2173" s="120" t="s">
        <v>852</v>
      </c>
      <c r="G2173" s="120" t="s">
        <v>853</v>
      </c>
      <c r="H2173" s="120" t="s">
        <v>854</v>
      </c>
      <c r="I2173" s="120">
        <v>168143</v>
      </c>
      <c r="J2173" s="120" t="s">
        <v>854</v>
      </c>
      <c r="K2173" s="120">
        <v>168143</v>
      </c>
      <c r="L2173" s="120" t="s">
        <v>883</v>
      </c>
      <c r="M2173" s="120" t="s">
        <v>884</v>
      </c>
      <c r="N2173" s="120">
        <v>62884</v>
      </c>
      <c r="O2173" s="120" t="s">
        <v>1758</v>
      </c>
      <c r="P2173" s="120">
        <v>476862</v>
      </c>
      <c r="Q2173" s="120" t="s">
        <v>1759</v>
      </c>
      <c r="R2173" s="120" t="s">
        <v>255</v>
      </c>
      <c r="S2173" s="120" t="s">
        <v>5612</v>
      </c>
      <c r="T2173" s="120" t="s">
        <v>185</v>
      </c>
      <c r="U2173" s="120" t="s">
        <v>547</v>
      </c>
      <c r="V2173" s="120">
        <v>0</v>
      </c>
      <c r="W2173" s="120" t="s">
        <v>5880</v>
      </c>
      <c r="X2173" s="120">
        <v>357071638</v>
      </c>
      <c r="Y2173" s="120" t="s">
        <v>5613</v>
      </c>
      <c r="Z2173" s="120" t="s">
        <v>210</v>
      </c>
      <c r="AA2173" s="123">
        <v>52000</v>
      </c>
      <c r="AB2173" s="120" t="s">
        <v>189</v>
      </c>
      <c r="AC2173" s="120">
        <v>24</v>
      </c>
      <c r="AD2173" s="120" t="s">
        <v>535</v>
      </c>
      <c r="AE2173" s="120" t="s">
        <v>304</v>
      </c>
      <c r="AF2173" s="123">
        <v>2780</v>
      </c>
      <c r="AG2173" s="123">
        <v>2780</v>
      </c>
      <c r="AH2173" s="120" t="s">
        <v>5915</v>
      </c>
      <c r="AI2173" s="123">
        <v>18592.259999999998</v>
      </c>
      <c r="AJ2173" s="123">
        <v>9207.74</v>
      </c>
      <c r="AK2173" s="123">
        <v>27800</v>
      </c>
      <c r="AL2173" s="123">
        <v>33407.74</v>
      </c>
      <c r="AM2173" s="123">
        <v>5544.26</v>
      </c>
      <c r="AN2173" s="123">
        <v>38952</v>
      </c>
      <c r="AO2173" s="123">
        <v>0</v>
      </c>
      <c r="AP2173" s="123">
        <v>0</v>
      </c>
      <c r="AQ2173" s="123">
        <v>0</v>
      </c>
      <c r="AR2173" s="120">
        <v>10</v>
      </c>
      <c r="AS2173" s="120"/>
      <c r="AT2173" s="107" t="str">
        <f>VLOOKUP(X2173:X4430,'[8]Asset Classification'!$J$3:$S$2325,10,0)</f>
        <v>Standard</v>
      </c>
      <c r="AU2173" s="120"/>
      <c r="AV2173" s="120"/>
      <c r="AW2173" s="120"/>
      <c r="AX2173" s="120" t="s">
        <v>544</v>
      </c>
      <c r="AY2173" s="120" t="s">
        <v>545</v>
      </c>
      <c r="AZ2173" s="120"/>
      <c r="BA2173" s="120"/>
      <c r="BB2173" s="126"/>
      <c r="BC2173" s="110"/>
      <c r="BD2173" s="111"/>
      <c r="BE2173" s="111"/>
      <c r="BF2173" s="112"/>
      <c r="BG2173" s="111"/>
      <c r="BH2173" s="113"/>
      <c r="BI2173" s="111"/>
      <c r="BJ2173" s="111"/>
      <c r="BK2173" s="114"/>
      <c r="BL2173" s="122"/>
    </row>
    <row r="2174" spans="1:64" s="125" customFormat="1" ht="14.55" customHeight="1" x14ac:dyDescent="0.3">
      <c r="A2174" s="120">
        <v>2169</v>
      </c>
      <c r="B2174" s="120" t="s">
        <v>5879</v>
      </c>
      <c r="C2174" s="120" t="s">
        <v>178</v>
      </c>
      <c r="D2174" s="120" t="s">
        <v>850</v>
      </c>
      <c r="E2174" s="120" t="s">
        <v>851</v>
      </c>
      <c r="F2174" s="120" t="s">
        <v>852</v>
      </c>
      <c r="G2174" s="120" t="s">
        <v>853</v>
      </c>
      <c r="H2174" s="120" t="s">
        <v>854</v>
      </c>
      <c r="I2174" s="120">
        <v>40668</v>
      </c>
      <c r="J2174" s="120" t="s">
        <v>854</v>
      </c>
      <c r="K2174" s="120">
        <v>40668</v>
      </c>
      <c r="L2174" s="120" t="s">
        <v>916</v>
      </c>
      <c r="M2174" s="120" t="s">
        <v>917</v>
      </c>
      <c r="N2174" s="120">
        <v>62951</v>
      </c>
      <c r="O2174" s="120" t="s">
        <v>2293</v>
      </c>
      <c r="P2174" s="120">
        <v>536129</v>
      </c>
      <c r="Q2174" s="120" t="s">
        <v>2294</v>
      </c>
      <c r="R2174" s="120" t="s">
        <v>255</v>
      </c>
      <c r="S2174" s="120" t="s">
        <v>5614</v>
      </c>
      <c r="T2174" s="120" t="s">
        <v>185</v>
      </c>
      <c r="U2174" s="120" t="s">
        <v>181</v>
      </c>
      <c r="V2174" s="120">
        <v>0</v>
      </c>
      <c r="W2174" s="120" t="s">
        <v>5880</v>
      </c>
      <c r="X2174" s="120">
        <v>357091518</v>
      </c>
      <c r="Y2174" s="120" t="s">
        <v>5615</v>
      </c>
      <c r="Z2174" s="120" t="s">
        <v>210</v>
      </c>
      <c r="AA2174" s="123">
        <v>52000</v>
      </c>
      <c r="AB2174" s="120" t="s">
        <v>197</v>
      </c>
      <c r="AC2174" s="120">
        <v>24</v>
      </c>
      <c r="AD2174" s="120" t="s">
        <v>190</v>
      </c>
      <c r="AE2174" s="120" t="s">
        <v>532</v>
      </c>
      <c r="AF2174" s="123">
        <v>2780</v>
      </c>
      <c r="AG2174" s="123">
        <v>2780</v>
      </c>
      <c r="AH2174" s="120" t="s">
        <v>5911</v>
      </c>
      <c r="AI2174" s="123">
        <v>18292.259999999998</v>
      </c>
      <c r="AJ2174" s="123">
        <v>9507.74</v>
      </c>
      <c r="AK2174" s="123">
        <v>27800</v>
      </c>
      <c r="AL2174" s="123">
        <v>33707.74</v>
      </c>
      <c r="AM2174" s="123">
        <v>5645.26</v>
      </c>
      <c r="AN2174" s="123">
        <v>39353</v>
      </c>
      <c r="AO2174" s="123">
        <v>0</v>
      </c>
      <c r="AP2174" s="123">
        <v>0</v>
      </c>
      <c r="AQ2174" s="123">
        <v>0</v>
      </c>
      <c r="AR2174" s="120">
        <v>10</v>
      </c>
      <c r="AS2174" s="120"/>
      <c r="AT2174" s="107" t="str">
        <f>VLOOKUP(X2174:X4431,'[8]Asset Classification'!$J$3:$S$2325,10,0)</f>
        <v>Standard</v>
      </c>
      <c r="AU2174" s="120"/>
      <c r="AV2174" s="120"/>
      <c r="AW2174" s="120"/>
      <c r="AX2174" s="120" t="s">
        <v>544</v>
      </c>
      <c r="AY2174" s="120" t="s">
        <v>545</v>
      </c>
      <c r="AZ2174" s="120"/>
      <c r="BA2174" s="120"/>
      <c r="BB2174" s="126"/>
      <c r="BC2174" s="110"/>
      <c r="BD2174" s="111"/>
      <c r="BE2174" s="111"/>
      <c r="BF2174" s="112"/>
      <c r="BG2174" s="111"/>
      <c r="BH2174" s="113"/>
      <c r="BI2174" s="111"/>
      <c r="BJ2174" s="111"/>
      <c r="BK2174" s="114"/>
      <c r="BL2174" s="122"/>
    </row>
    <row r="2175" spans="1:64" s="125" customFormat="1" ht="14.55" customHeight="1" x14ac:dyDescent="0.3">
      <c r="A2175" s="120">
        <v>2170</v>
      </c>
      <c r="B2175" s="120" t="s">
        <v>5879</v>
      </c>
      <c r="C2175" s="120" t="s">
        <v>178</v>
      </c>
      <c r="D2175" s="120" t="s">
        <v>850</v>
      </c>
      <c r="E2175" s="120" t="s">
        <v>851</v>
      </c>
      <c r="F2175" s="120" t="s">
        <v>852</v>
      </c>
      <c r="G2175" s="120" t="s">
        <v>853</v>
      </c>
      <c r="H2175" s="120" t="s">
        <v>854</v>
      </c>
      <c r="I2175" s="120">
        <v>40687</v>
      </c>
      <c r="J2175" s="120" t="s">
        <v>960</v>
      </c>
      <c r="K2175" s="120">
        <v>40687</v>
      </c>
      <c r="L2175" s="120" t="s">
        <v>925</v>
      </c>
      <c r="M2175" s="120" t="s">
        <v>926</v>
      </c>
      <c r="N2175" s="120">
        <v>63013</v>
      </c>
      <c r="O2175" s="120" t="s">
        <v>2650</v>
      </c>
      <c r="P2175" s="120">
        <v>432277</v>
      </c>
      <c r="Q2175" s="120" t="s">
        <v>2651</v>
      </c>
      <c r="R2175" s="120" t="s">
        <v>255</v>
      </c>
      <c r="S2175" s="120" t="s">
        <v>5616</v>
      </c>
      <c r="T2175" s="120" t="s">
        <v>185</v>
      </c>
      <c r="U2175" s="120" t="s">
        <v>645</v>
      </c>
      <c r="V2175" s="120">
        <v>0</v>
      </c>
      <c r="W2175" s="120" t="s">
        <v>5880</v>
      </c>
      <c r="X2175" s="120">
        <v>357162163</v>
      </c>
      <c r="Y2175" s="120" t="s">
        <v>5617</v>
      </c>
      <c r="Z2175" s="120" t="s">
        <v>210</v>
      </c>
      <c r="AA2175" s="123">
        <v>72000</v>
      </c>
      <c r="AB2175" s="120" t="s">
        <v>197</v>
      </c>
      <c r="AC2175" s="120">
        <v>24</v>
      </c>
      <c r="AD2175" s="120" t="s">
        <v>534</v>
      </c>
      <c r="AE2175" s="120" t="s">
        <v>838</v>
      </c>
      <c r="AF2175" s="123">
        <v>3840</v>
      </c>
      <c r="AG2175" s="123">
        <v>3840</v>
      </c>
      <c r="AH2175" s="120" t="s">
        <v>5915</v>
      </c>
      <c r="AI2175" s="123">
        <v>25148.19</v>
      </c>
      <c r="AJ2175" s="123">
        <v>13251.81</v>
      </c>
      <c r="AK2175" s="123">
        <v>38400</v>
      </c>
      <c r="AL2175" s="123">
        <v>46851.81</v>
      </c>
      <c r="AM2175" s="123">
        <v>7811.19</v>
      </c>
      <c r="AN2175" s="123">
        <v>54663</v>
      </c>
      <c r="AO2175" s="123">
        <v>0</v>
      </c>
      <c r="AP2175" s="123">
        <v>0</v>
      </c>
      <c r="AQ2175" s="123">
        <v>0</v>
      </c>
      <c r="AR2175" s="120">
        <v>10</v>
      </c>
      <c r="AS2175" s="120"/>
      <c r="AT2175" s="107" t="str">
        <f>VLOOKUP(X2175:X4432,'[8]Asset Classification'!$J$3:$S$2325,10,0)</f>
        <v>Standard</v>
      </c>
      <c r="AU2175" s="120"/>
      <c r="AV2175" s="120"/>
      <c r="AW2175" s="120"/>
      <c r="AX2175" s="120" t="s">
        <v>544</v>
      </c>
      <c r="AY2175" s="120" t="s">
        <v>545</v>
      </c>
      <c r="AZ2175" s="120"/>
      <c r="BA2175" s="120"/>
      <c r="BB2175" s="126"/>
      <c r="BC2175" s="110"/>
      <c r="BD2175" s="111"/>
      <c r="BE2175" s="111"/>
      <c r="BF2175" s="112"/>
      <c r="BG2175" s="111"/>
      <c r="BH2175" s="113"/>
      <c r="BI2175" s="111"/>
      <c r="BJ2175" s="111"/>
      <c r="BK2175" s="114"/>
      <c r="BL2175" s="122"/>
    </row>
    <row r="2176" spans="1:64" s="125" customFormat="1" ht="14.55" customHeight="1" x14ac:dyDescent="0.3">
      <c r="A2176" s="120">
        <v>2171</v>
      </c>
      <c r="B2176" s="120" t="s">
        <v>5879</v>
      </c>
      <c r="C2176" s="120" t="s">
        <v>178</v>
      </c>
      <c r="D2176" s="120" t="s">
        <v>850</v>
      </c>
      <c r="E2176" s="120" t="s">
        <v>851</v>
      </c>
      <c r="F2176" s="120" t="s">
        <v>852</v>
      </c>
      <c r="G2176" s="120" t="s">
        <v>853</v>
      </c>
      <c r="H2176" s="120" t="s">
        <v>854</v>
      </c>
      <c r="I2176" s="120">
        <v>40668</v>
      </c>
      <c r="J2176" s="120" t="s">
        <v>854</v>
      </c>
      <c r="K2176" s="120">
        <v>40668</v>
      </c>
      <c r="L2176" s="120" t="s">
        <v>906</v>
      </c>
      <c r="M2176" s="120" t="s">
        <v>907</v>
      </c>
      <c r="N2176" s="120">
        <v>62929</v>
      </c>
      <c r="O2176" s="120" t="s">
        <v>3044</v>
      </c>
      <c r="P2176" s="120">
        <v>610584</v>
      </c>
      <c r="Q2176" s="120" t="s">
        <v>3045</v>
      </c>
      <c r="R2176" s="120" t="s">
        <v>255</v>
      </c>
      <c r="S2176" s="120" t="s">
        <v>5620</v>
      </c>
      <c r="T2176" s="120" t="s">
        <v>185</v>
      </c>
      <c r="U2176" s="120" t="s">
        <v>186</v>
      </c>
      <c r="V2176" s="120">
        <v>0</v>
      </c>
      <c r="W2176" s="120" t="s">
        <v>5880</v>
      </c>
      <c r="X2176" s="120">
        <v>357167495</v>
      </c>
      <c r="Y2176" s="120" t="s">
        <v>5621</v>
      </c>
      <c r="Z2176" s="120" t="s">
        <v>210</v>
      </c>
      <c r="AA2176" s="123">
        <v>65000</v>
      </c>
      <c r="AB2176" s="120" t="s">
        <v>197</v>
      </c>
      <c r="AC2176" s="120">
        <v>24</v>
      </c>
      <c r="AD2176" s="120" t="s">
        <v>535</v>
      </c>
      <c r="AE2176" s="120" t="s">
        <v>532</v>
      </c>
      <c r="AF2176" s="123">
        <v>3470</v>
      </c>
      <c r="AG2176" s="123">
        <v>3470</v>
      </c>
      <c r="AH2176" s="120" t="s">
        <v>5911</v>
      </c>
      <c r="AI2176" s="123">
        <v>22810.5</v>
      </c>
      <c r="AJ2176" s="123">
        <v>11889.5</v>
      </c>
      <c r="AK2176" s="123">
        <v>34700</v>
      </c>
      <c r="AL2176" s="123">
        <v>42189.5</v>
      </c>
      <c r="AM2176" s="123">
        <v>7084.5</v>
      </c>
      <c r="AN2176" s="123">
        <v>49274</v>
      </c>
      <c r="AO2176" s="123">
        <v>0</v>
      </c>
      <c r="AP2176" s="123">
        <v>0</v>
      </c>
      <c r="AQ2176" s="123">
        <v>0</v>
      </c>
      <c r="AR2176" s="120">
        <v>10</v>
      </c>
      <c r="AS2176" s="120"/>
      <c r="AT2176" s="107" t="str">
        <f>VLOOKUP(X2176:X4433,'[8]Asset Classification'!$J$3:$S$2325,10,0)</f>
        <v>Standard</v>
      </c>
      <c r="AU2176" s="120"/>
      <c r="AV2176" s="120"/>
      <c r="AW2176" s="120"/>
      <c r="AX2176" s="120" t="s">
        <v>544</v>
      </c>
      <c r="AY2176" s="120" t="s">
        <v>545</v>
      </c>
      <c r="AZ2176" s="120"/>
      <c r="BA2176" s="120"/>
      <c r="BB2176" s="126"/>
      <c r="BC2176" s="110"/>
      <c r="BD2176" s="111"/>
      <c r="BE2176" s="111"/>
      <c r="BF2176" s="112"/>
      <c r="BG2176" s="111"/>
      <c r="BH2176" s="113"/>
      <c r="BI2176" s="111"/>
      <c r="BJ2176" s="111"/>
      <c r="BK2176" s="114"/>
      <c r="BL2176" s="122"/>
    </row>
    <row r="2177" spans="1:64" s="125" customFormat="1" ht="14.55" customHeight="1" x14ac:dyDescent="0.3">
      <c r="A2177" s="120">
        <v>2172</v>
      </c>
      <c r="B2177" s="120" t="s">
        <v>5879</v>
      </c>
      <c r="C2177" s="120" t="s">
        <v>178</v>
      </c>
      <c r="D2177" s="120" t="s">
        <v>850</v>
      </c>
      <c r="E2177" s="120" t="s">
        <v>851</v>
      </c>
      <c r="F2177" s="120" t="s">
        <v>852</v>
      </c>
      <c r="G2177" s="120" t="s">
        <v>853</v>
      </c>
      <c r="H2177" s="120" t="s">
        <v>854</v>
      </c>
      <c r="I2177" s="120">
        <v>40733</v>
      </c>
      <c r="J2177" s="120" t="s">
        <v>1887</v>
      </c>
      <c r="K2177" s="120">
        <v>40733</v>
      </c>
      <c r="L2177" s="120" t="s">
        <v>883</v>
      </c>
      <c r="M2177" s="120" t="s">
        <v>884</v>
      </c>
      <c r="N2177" s="120">
        <v>362576</v>
      </c>
      <c r="O2177" s="120" t="s">
        <v>3192</v>
      </c>
      <c r="P2177" s="120">
        <v>91436</v>
      </c>
      <c r="Q2177" s="120" t="s">
        <v>3193</v>
      </c>
      <c r="R2177" s="120" t="s">
        <v>255</v>
      </c>
      <c r="S2177" s="120" t="s">
        <v>5622</v>
      </c>
      <c r="T2177" s="120" t="s">
        <v>180</v>
      </c>
      <c r="U2177" s="120" t="s">
        <v>181</v>
      </c>
      <c r="V2177" s="120">
        <v>0</v>
      </c>
      <c r="W2177" s="120" t="s">
        <v>5880</v>
      </c>
      <c r="X2177" s="120">
        <v>357175781</v>
      </c>
      <c r="Y2177" s="120" t="s">
        <v>5623</v>
      </c>
      <c r="Z2177" s="120" t="s">
        <v>210</v>
      </c>
      <c r="AA2177" s="123">
        <v>72000</v>
      </c>
      <c r="AB2177" s="120" t="s">
        <v>194</v>
      </c>
      <c r="AC2177" s="120">
        <v>24</v>
      </c>
      <c r="AD2177" s="120" t="s">
        <v>534</v>
      </c>
      <c r="AE2177" s="120" t="s">
        <v>532</v>
      </c>
      <c r="AF2177" s="123">
        <v>3840</v>
      </c>
      <c r="AG2177" s="123">
        <v>3840</v>
      </c>
      <c r="AH2177" s="120" t="s">
        <v>5913</v>
      </c>
      <c r="AI2177" s="123">
        <v>25226.53</v>
      </c>
      <c r="AJ2177" s="123">
        <v>13173.47</v>
      </c>
      <c r="AK2177" s="123">
        <v>38400</v>
      </c>
      <c r="AL2177" s="123">
        <v>46773.47</v>
      </c>
      <c r="AM2177" s="123">
        <v>7868.53</v>
      </c>
      <c r="AN2177" s="123">
        <v>54642</v>
      </c>
      <c r="AO2177" s="123">
        <v>0</v>
      </c>
      <c r="AP2177" s="123">
        <v>0</v>
      </c>
      <c r="AQ2177" s="123">
        <v>0</v>
      </c>
      <c r="AR2177" s="120">
        <v>10</v>
      </c>
      <c r="AS2177" s="120"/>
      <c r="AT2177" s="107" t="str">
        <f>VLOOKUP(X2177:X4434,'[8]Asset Classification'!$J$3:$S$2325,10,0)</f>
        <v>Standard</v>
      </c>
      <c r="AU2177" s="120"/>
      <c r="AV2177" s="120"/>
      <c r="AW2177" s="120"/>
      <c r="AX2177" s="120" t="s">
        <v>544</v>
      </c>
      <c r="AY2177" s="120" t="s">
        <v>545</v>
      </c>
      <c r="AZ2177" s="120"/>
      <c r="BA2177" s="120"/>
      <c r="BB2177" s="126"/>
      <c r="BC2177" s="110"/>
      <c r="BD2177" s="111"/>
      <c r="BE2177" s="111"/>
      <c r="BF2177" s="112"/>
      <c r="BG2177" s="111"/>
      <c r="BH2177" s="113"/>
      <c r="BI2177" s="111"/>
      <c r="BJ2177" s="111"/>
      <c r="BK2177" s="114"/>
      <c r="BL2177" s="122"/>
    </row>
    <row r="2178" spans="1:64" s="125" customFormat="1" ht="14.55" customHeight="1" x14ac:dyDescent="0.3">
      <c r="A2178" s="120">
        <v>2173</v>
      </c>
      <c r="B2178" s="120" t="s">
        <v>5879</v>
      </c>
      <c r="C2178" s="120" t="s">
        <v>178</v>
      </c>
      <c r="D2178" s="120" t="s">
        <v>850</v>
      </c>
      <c r="E2178" s="120" t="s">
        <v>851</v>
      </c>
      <c r="F2178" s="120" t="s">
        <v>852</v>
      </c>
      <c r="G2178" s="120" t="s">
        <v>853</v>
      </c>
      <c r="H2178" s="120" t="s">
        <v>854</v>
      </c>
      <c r="I2178" s="120">
        <v>40735</v>
      </c>
      <c r="J2178" s="120" t="s">
        <v>915</v>
      </c>
      <c r="K2178" s="120">
        <v>40735</v>
      </c>
      <c r="L2178" s="120" t="s">
        <v>916</v>
      </c>
      <c r="M2178" s="120" t="s">
        <v>917</v>
      </c>
      <c r="N2178" s="120">
        <v>351035</v>
      </c>
      <c r="O2178" s="120" t="s">
        <v>1561</v>
      </c>
      <c r="P2178" s="120">
        <v>381285</v>
      </c>
      <c r="Q2178" s="120" t="s">
        <v>1562</v>
      </c>
      <c r="R2178" s="120" t="s">
        <v>437</v>
      </c>
      <c r="S2178" s="120" t="s">
        <v>3532</v>
      </c>
      <c r="T2178" s="120" t="s">
        <v>185</v>
      </c>
      <c r="U2178" s="120" t="s">
        <v>186</v>
      </c>
      <c r="V2178" s="120">
        <v>0</v>
      </c>
      <c r="W2178" s="120" t="s">
        <v>5880</v>
      </c>
      <c r="X2178" s="120">
        <v>357178372</v>
      </c>
      <c r="Y2178" s="120" t="s">
        <v>3533</v>
      </c>
      <c r="Z2178" s="120" t="s">
        <v>210</v>
      </c>
      <c r="AA2178" s="123">
        <v>40000</v>
      </c>
      <c r="AB2178" s="120" t="s">
        <v>548</v>
      </c>
      <c r="AC2178" s="120">
        <v>18</v>
      </c>
      <c r="AD2178" s="120" t="s">
        <v>533</v>
      </c>
      <c r="AE2178" s="120" t="s">
        <v>321</v>
      </c>
      <c r="AF2178" s="123">
        <v>2690</v>
      </c>
      <c r="AG2178" s="123">
        <v>2690</v>
      </c>
      <c r="AH2178" s="120" t="s">
        <v>5912</v>
      </c>
      <c r="AI2178" s="123">
        <v>20313.38</v>
      </c>
      <c r="AJ2178" s="123">
        <v>6586.62</v>
      </c>
      <c r="AK2178" s="123">
        <v>26900</v>
      </c>
      <c r="AL2178" s="123">
        <v>19686.62</v>
      </c>
      <c r="AM2178" s="123">
        <v>1915.38</v>
      </c>
      <c r="AN2178" s="123">
        <v>21602</v>
      </c>
      <c r="AO2178" s="123">
        <v>0</v>
      </c>
      <c r="AP2178" s="123">
        <v>0</v>
      </c>
      <c r="AQ2178" s="123">
        <v>0</v>
      </c>
      <c r="AR2178" s="120">
        <v>10</v>
      </c>
      <c r="AS2178" s="120"/>
      <c r="AT2178" s="107" t="str">
        <f>VLOOKUP(X2178:X4435,'[8]Asset Classification'!$J$3:$S$2325,10,0)</f>
        <v>Standard</v>
      </c>
      <c r="AU2178" s="120"/>
      <c r="AV2178" s="120"/>
      <c r="AW2178" s="120"/>
      <c r="AX2178" s="120" t="s">
        <v>544</v>
      </c>
      <c r="AY2178" s="120" t="s">
        <v>545</v>
      </c>
      <c r="AZ2178" s="120"/>
      <c r="BA2178" s="120"/>
      <c r="BB2178" s="126"/>
      <c r="BC2178" s="110"/>
      <c r="BD2178" s="111"/>
      <c r="BE2178" s="111"/>
      <c r="BF2178" s="112"/>
      <c r="BG2178" s="111"/>
      <c r="BH2178" s="113"/>
      <c r="BI2178" s="111"/>
      <c r="BJ2178" s="111"/>
      <c r="BK2178" s="114"/>
      <c r="BL2178" s="122"/>
    </row>
    <row r="2179" spans="1:64" s="125" customFormat="1" ht="14.55" customHeight="1" x14ac:dyDescent="0.3">
      <c r="A2179" s="120">
        <v>2174</v>
      </c>
      <c r="B2179" s="120" t="s">
        <v>5879</v>
      </c>
      <c r="C2179" s="120" t="s">
        <v>178</v>
      </c>
      <c r="D2179" s="120" t="s">
        <v>850</v>
      </c>
      <c r="E2179" s="120" t="s">
        <v>851</v>
      </c>
      <c r="F2179" s="120" t="s">
        <v>852</v>
      </c>
      <c r="G2179" s="120" t="s">
        <v>853</v>
      </c>
      <c r="H2179" s="120" t="s">
        <v>854</v>
      </c>
      <c r="I2179" s="120">
        <v>40733</v>
      </c>
      <c r="J2179" s="120" t="s">
        <v>1887</v>
      </c>
      <c r="K2179" s="120">
        <v>40733</v>
      </c>
      <c r="L2179" s="120" t="s">
        <v>883</v>
      </c>
      <c r="M2179" s="120" t="s">
        <v>884</v>
      </c>
      <c r="N2179" s="120">
        <v>346836</v>
      </c>
      <c r="O2179" s="120" t="s">
        <v>3428</v>
      </c>
      <c r="P2179" s="120">
        <v>91483</v>
      </c>
      <c r="Q2179" s="120" t="s">
        <v>3429</v>
      </c>
      <c r="R2179" s="120" t="s">
        <v>437</v>
      </c>
      <c r="S2179" s="120" t="s">
        <v>3430</v>
      </c>
      <c r="T2179" s="120" t="s">
        <v>185</v>
      </c>
      <c r="U2179" s="120" t="s">
        <v>181</v>
      </c>
      <c r="V2179" s="120">
        <v>0</v>
      </c>
      <c r="W2179" s="120" t="s">
        <v>5880</v>
      </c>
      <c r="X2179" s="120">
        <v>357178496</v>
      </c>
      <c r="Y2179" s="120" t="s">
        <v>3431</v>
      </c>
      <c r="Z2179" s="120" t="s">
        <v>210</v>
      </c>
      <c r="AA2179" s="123">
        <v>15000</v>
      </c>
      <c r="AB2179" s="120" t="s">
        <v>194</v>
      </c>
      <c r="AC2179" s="120">
        <v>18</v>
      </c>
      <c r="AD2179" s="120" t="s">
        <v>533</v>
      </c>
      <c r="AE2179" s="120" t="s">
        <v>301</v>
      </c>
      <c r="AF2179" s="123">
        <v>1010</v>
      </c>
      <c r="AG2179" s="123">
        <v>1010</v>
      </c>
      <c r="AH2179" s="120" t="s">
        <v>5917</v>
      </c>
      <c r="AI2179" s="123">
        <v>7613.06</v>
      </c>
      <c r="AJ2179" s="123">
        <v>2486.94</v>
      </c>
      <c r="AK2179" s="123">
        <v>10100</v>
      </c>
      <c r="AL2179" s="123">
        <v>7386.94</v>
      </c>
      <c r="AM2179" s="123">
        <v>693.06</v>
      </c>
      <c r="AN2179" s="123">
        <v>8080</v>
      </c>
      <c r="AO2179" s="123">
        <v>0</v>
      </c>
      <c r="AP2179" s="123">
        <v>0</v>
      </c>
      <c r="AQ2179" s="123">
        <v>0</v>
      </c>
      <c r="AR2179" s="120">
        <v>10</v>
      </c>
      <c r="AS2179" s="120"/>
      <c r="AT2179" s="107" t="str">
        <f>VLOOKUP(X2179:X4436,'[8]Asset Classification'!$J$3:$S$2325,10,0)</f>
        <v>Standard</v>
      </c>
      <c r="AU2179" s="120"/>
      <c r="AV2179" s="120"/>
      <c r="AW2179" s="120"/>
      <c r="AX2179" s="120" t="s">
        <v>544</v>
      </c>
      <c r="AY2179" s="120" t="s">
        <v>545</v>
      </c>
      <c r="AZ2179" s="120"/>
      <c r="BA2179" s="120"/>
      <c r="BB2179" s="126"/>
      <c r="BC2179" s="110"/>
      <c r="BD2179" s="111"/>
      <c r="BE2179" s="111"/>
      <c r="BF2179" s="112"/>
      <c r="BG2179" s="111"/>
      <c r="BH2179" s="113"/>
      <c r="BI2179" s="111"/>
      <c r="BJ2179" s="111"/>
      <c r="BK2179" s="114"/>
      <c r="BL2179" s="122"/>
    </row>
    <row r="2180" spans="1:64" s="125" customFormat="1" ht="14.55" customHeight="1" x14ac:dyDescent="0.3">
      <c r="A2180" s="120">
        <v>2175</v>
      </c>
      <c r="B2180" s="120" t="s">
        <v>5879</v>
      </c>
      <c r="C2180" s="120" t="s">
        <v>178</v>
      </c>
      <c r="D2180" s="120" t="s">
        <v>850</v>
      </c>
      <c r="E2180" s="120" t="s">
        <v>851</v>
      </c>
      <c r="F2180" s="120" t="s">
        <v>852</v>
      </c>
      <c r="G2180" s="120" t="s">
        <v>853</v>
      </c>
      <c r="H2180" s="120" t="s">
        <v>854</v>
      </c>
      <c r="I2180" s="120">
        <v>40687</v>
      </c>
      <c r="J2180" s="120" t="s">
        <v>960</v>
      </c>
      <c r="K2180" s="120">
        <v>40687</v>
      </c>
      <c r="L2180" s="120" t="s">
        <v>925</v>
      </c>
      <c r="M2180" s="120" t="s">
        <v>926</v>
      </c>
      <c r="N2180" s="120">
        <v>63023</v>
      </c>
      <c r="O2180" s="120" t="s">
        <v>4807</v>
      </c>
      <c r="P2180" s="120">
        <v>560358</v>
      </c>
      <c r="Q2180" s="120" t="s">
        <v>4808</v>
      </c>
      <c r="R2180" s="120" t="s">
        <v>255</v>
      </c>
      <c r="S2180" s="120" t="s">
        <v>5626</v>
      </c>
      <c r="T2180" s="120" t="s">
        <v>185</v>
      </c>
      <c r="U2180" s="120" t="s">
        <v>186</v>
      </c>
      <c r="V2180" s="120">
        <v>0</v>
      </c>
      <c r="W2180" s="120" t="s">
        <v>5880</v>
      </c>
      <c r="X2180" s="120">
        <v>357216849</v>
      </c>
      <c r="Y2180" s="120" t="s">
        <v>5627</v>
      </c>
      <c r="Z2180" s="120" t="s">
        <v>210</v>
      </c>
      <c r="AA2180" s="123">
        <v>65000</v>
      </c>
      <c r="AB2180" s="120" t="s">
        <v>197</v>
      </c>
      <c r="AC2180" s="120">
        <v>24</v>
      </c>
      <c r="AD2180" s="120" t="s">
        <v>535</v>
      </c>
      <c r="AE2180" s="120" t="s">
        <v>532</v>
      </c>
      <c r="AF2180" s="123">
        <v>3470</v>
      </c>
      <c r="AG2180" s="123">
        <v>3470</v>
      </c>
      <c r="AH2180" s="120" t="s">
        <v>5915</v>
      </c>
      <c r="AI2180" s="123">
        <v>22810.5</v>
      </c>
      <c r="AJ2180" s="123">
        <v>11889.5</v>
      </c>
      <c r="AK2180" s="123">
        <v>34700</v>
      </c>
      <c r="AL2180" s="123">
        <v>42189.5</v>
      </c>
      <c r="AM2180" s="123">
        <v>7084.5</v>
      </c>
      <c r="AN2180" s="123">
        <v>49274</v>
      </c>
      <c r="AO2180" s="123">
        <v>0</v>
      </c>
      <c r="AP2180" s="123">
        <v>0</v>
      </c>
      <c r="AQ2180" s="123">
        <v>0</v>
      </c>
      <c r="AR2180" s="120">
        <v>10</v>
      </c>
      <c r="AS2180" s="120"/>
      <c r="AT2180" s="107" t="str">
        <f>VLOOKUP(X2180:X4437,'[8]Asset Classification'!$J$3:$S$2325,10,0)</f>
        <v>Standard</v>
      </c>
      <c r="AU2180" s="120"/>
      <c r="AV2180" s="120"/>
      <c r="AW2180" s="120"/>
      <c r="AX2180" s="120" t="s">
        <v>544</v>
      </c>
      <c r="AY2180" s="120" t="s">
        <v>545</v>
      </c>
      <c r="AZ2180" s="120"/>
      <c r="BA2180" s="120"/>
      <c r="BB2180" s="126"/>
      <c r="BC2180" s="110"/>
      <c r="BD2180" s="111"/>
      <c r="BE2180" s="111"/>
      <c r="BF2180" s="112"/>
      <c r="BG2180" s="111"/>
      <c r="BH2180" s="113"/>
      <c r="BI2180" s="111"/>
      <c r="BJ2180" s="111"/>
      <c r="BK2180" s="114"/>
      <c r="BL2180" s="122"/>
    </row>
    <row r="2181" spans="1:64" s="125" customFormat="1" ht="14.55" customHeight="1" x14ac:dyDescent="0.3">
      <c r="A2181" s="120">
        <v>2176</v>
      </c>
      <c r="B2181" s="120" t="s">
        <v>5879</v>
      </c>
      <c r="C2181" s="120" t="s">
        <v>178</v>
      </c>
      <c r="D2181" s="120" t="s">
        <v>850</v>
      </c>
      <c r="E2181" s="120" t="s">
        <v>851</v>
      </c>
      <c r="F2181" s="120" t="s">
        <v>852</v>
      </c>
      <c r="G2181" s="120" t="s">
        <v>853</v>
      </c>
      <c r="H2181" s="120" t="s">
        <v>854</v>
      </c>
      <c r="I2181" s="120">
        <v>168143</v>
      </c>
      <c r="J2181" s="120" t="s">
        <v>854</v>
      </c>
      <c r="K2181" s="120">
        <v>168143</v>
      </c>
      <c r="L2181" s="120" t="s">
        <v>883</v>
      </c>
      <c r="M2181" s="120" t="s">
        <v>884</v>
      </c>
      <c r="N2181" s="120">
        <v>289766</v>
      </c>
      <c r="O2181" s="120" t="s">
        <v>3428</v>
      </c>
      <c r="P2181" s="120">
        <v>91482</v>
      </c>
      <c r="Q2181" s="120" t="s">
        <v>3447</v>
      </c>
      <c r="R2181" s="120" t="s">
        <v>255</v>
      </c>
      <c r="S2181" s="120" t="s">
        <v>5632</v>
      </c>
      <c r="T2181" s="120" t="s">
        <v>185</v>
      </c>
      <c r="U2181" s="120" t="s">
        <v>181</v>
      </c>
      <c r="V2181" s="120">
        <v>0</v>
      </c>
      <c r="W2181" s="120" t="s">
        <v>5880</v>
      </c>
      <c r="X2181" s="120">
        <v>357231964</v>
      </c>
      <c r="Y2181" s="120" t="s">
        <v>5633</v>
      </c>
      <c r="Z2181" s="120" t="s">
        <v>210</v>
      </c>
      <c r="AA2181" s="123">
        <v>65000</v>
      </c>
      <c r="AB2181" s="120" t="s">
        <v>194</v>
      </c>
      <c r="AC2181" s="120">
        <v>24</v>
      </c>
      <c r="AD2181" s="120" t="s">
        <v>539</v>
      </c>
      <c r="AE2181" s="120" t="s">
        <v>301</v>
      </c>
      <c r="AF2181" s="123">
        <v>3470</v>
      </c>
      <c r="AG2181" s="123">
        <v>3470</v>
      </c>
      <c r="AH2181" s="120" t="s">
        <v>5913</v>
      </c>
      <c r="AI2181" s="123">
        <v>23007.81</v>
      </c>
      <c r="AJ2181" s="123">
        <v>11692.19</v>
      </c>
      <c r="AK2181" s="123">
        <v>34700</v>
      </c>
      <c r="AL2181" s="123">
        <v>41992.19</v>
      </c>
      <c r="AM2181" s="123">
        <v>6776.81</v>
      </c>
      <c r="AN2181" s="123">
        <v>48769</v>
      </c>
      <c r="AO2181" s="123">
        <v>0</v>
      </c>
      <c r="AP2181" s="123">
        <v>0</v>
      </c>
      <c r="AQ2181" s="123">
        <v>0</v>
      </c>
      <c r="AR2181" s="120">
        <v>10</v>
      </c>
      <c r="AS2181" s="120"/>
      <c r="AT2181" s="107" t="str">
        <f>VLOOKUP(X2181:X4438,'[8]Asset Classification'!$J$3:$S$2325,10,0)</f>
        <v>Standard</v>
      </c>
      <c r="AU2181" s="120"/>
      <c r="AV2181" s="120"/>
      <c r="AW2181" s="120"/>
      <c r="AX2181" s="120" t="s">
        <v>544</v>
      </c>
      <c r="AY2181" s="120" t="s">
        <v>545</v>
      </c>
      <c r="AZ2181" s="120"/>
      <c r="BA2181" s="120"/>
      <c r="BB2181" s="126"/>
      <c r="BC2181" s="110"/>
      <c r="BD2181" s="111"/>
      <c r="BE2181" s="111"/>
      <c r="BF2181" s="112"/>
      <c r="BG2181" s="111"/>
      <c r="BH2181" s="113"/>
      <c r="BI2181" s="111"/>
      <c r="BJ2181" s="111"/>
      <c r="BK2181" s="114"/>
      <c r="BL2181" s="122"/>
    </row>
    <row r="2182" spans="1:64" s="125" customFormat="1" ht="14.55" customHeight="1" x14ac:dyDescent="0.3">
      <c r="A2182" s="120">
        <v>2177</v>
      </c>
      <c r="B2182" s="120" t="s">
        <v>5879</v>
      </c>
      <c r="C2182" s="120" t="s">
        <v>178</v>
      </c>
      <c r="D2182" s="120" t="s">
        <v>850</v>
      </c>
      <c r="E2182" s="120" t="s">
        <v>851</v>
      </c>
      <c r="F2182" s="120" t="s">
        <v>852</v>
      </c>
      <c r="G2182" s="120" t="s">
        <v>853</v>
      </c>
      <c r="H2182" s="120" t="s">
        <v>854</v>
      </c>
      <c r="I2182" s="120">
        <v>40734</v>
      </c>
      <c r="J2182" s="120" t="s">
        <v>1693</v>
      </c>
      <c r="K2182" s="120">
        <v>40734</v>
      </c>
      <c r="L2182" s="120" t="s">
        <v>1187</v>
      </c>
      <c r="M2182" s="120" t="s">
        <v>1188</v>
      </c>
      <c r="N2182" s="120">
        <v>343134</v>
      </c>
      <c r="O2182" s="120" t="s">
        <v>927</v>
      </c>
      <c r="P2182" s="120">
        <v>91371</v>
      </c>
      <c r="Q2182" s="120" t="s">
        <v>607</v>
      </c>
      <c r="R2182" s="120" t="s">
        <v>255</v>
      </c>
      <c r="S2182" s="120" t="s">
        <v>5634</v>
      </c>
      <c r="T2182" s="120" t="s">
        <v>185</v>
      </c>
      <c r="U2182" s="120" t="s">
        <v>186</v>
      </c>
      <c r="V2182" s="120">
        <v>0</v>
      </c>
      <c r="W2182" s="120" t="s">
        <v>5880</v>
      </c>
      <c r="X2182" s="120">
        <v>357250009</v>
      </c>
      <c r="Y2182" s="120" t="s">
        <v>5635</v>
      </c>
      <c r="Z2182" s="120" t="s">
        <v>210</v>
      </c>
      <c r="AA2182" s="123">
        <v>73000</v>
      </c>
      <c r="AB2182" s="120" t="s">
        <v>197</v>
      </c>
      <c r="AC2182" s="120">
        <v>24</v>
      </c>
      <c r="AD2182" s="120" t="s">
        <v>539</v>
      </c>
      <c r="AE2182" s="120" t="s">
        <v>441</v>
      </c>
      <c r="AF2182" s="123">
        <v>3900</v>
      </c>
      <c r="AG2182" s="123">
        <v>3900</v>
      </c>
      <c r="AH2182" s="120" t="s">
        <v>5909</v>
      </c>
      <c r="AI2182" s="123">
        <v>25448.6</v>
      </c>
      <c r="AJ2182" s="123">
        <v>13551.4</v>
      </c>
      <c r="AK2182" s="123">
        <v>39000</v>
      </c>
      <c r="AL2182" s="123">
        <v>47551.4</v>
      </c>
      <c r="AM2182" s="123">
        <v>7733.6</v>
      </c>
      <c r="AN2182" s="123">
        <v>55285</v>
      </c>
      <c r="AO2182" s="123">
        <v>0</v>
      </c>
      <c r="AP2182" s="123">
        <v>0</v>
      </c>
      <c r="AQ2182" s="123">
        <v>0</v>
      </c>
      <c r="AR2182" s="120">
        <v>10</v>
      </c>
      <c r="AS2182" s="120"/>
      <c r="AT2182" s="107" t="str">
        <f>VLOOKUP(X2182:X4439,'[8]Asset Classification'!$J$3:$S$2325,10,0)</f>
        <v>Standard</v>
      </c>
      <c r="AU2182" s="120"/>
      <c r="AV2182" s="120"/>
      <c r="AW2182" s="120"/>
      <c r="AX2182" s="120" t="s">
        <v>544</v>
      </c>
      <c r="AY2182" s="120" t="s">
        <v>545</v>
      </c>
      <c r="AZ2182" s="120"/>
      <c r="BA2182" s="120"/>
      <c r="BB2182" s="126"/>
      <c r="BC2182" s="110"/>
      <c r="BD2182" s="111"/>
      <c r="BE2182" s="111"/>
      <c r="BF2182" s="112"/>
      <c r="BG2182" s="111"/>
      <c r="BH2182" s="113"/>
      <c r="BI2182" s="111"/>
      <c r="BJ2182" s="111"/>
      <c r="BK2182" s="114"/>
      <c r="BL2182" s="122"/>
    </row>
    <row r="2183" spans="1:64" s="125" customFormat="1" ht="14.55" customHeight="1" x14ac:dyDescent="0.3">
      <c r="A2183" s="120">
        <v>2178</v>
      </c>
      <c r="B2183" s="120" t="s">
        <v>5879</v>
      </c>
      <c r="C2183" s="120" t="s">
        <v>178</v>
      </c>
      <c r="D2183" s="120" t="s">
        <v>850</v>
      </c>
      <c r="E2183" s="120" t="s">
        <v>851</v>
      </c>
      <c r="F2183" s="120" t="s">
        <v>852</v>
      </c>
      <c r="G2183" s="120" t="s">
        <v>853</v>
      </c>
      <c r="H2183" s="120" t="s">
        <v>854</v>
      </c>
      <c r="I2183" s="120">
        <v>176391</v>
      </c>
      <c r="J2183" s="120" t="s">
        <v>889</v>
      </c>
      <c r="K2183" s="120">
        <v>176391</v>
      </c>
      <c r="L2183" s="120" t="s">
        <v>890</v>
      </c>
      <c r="M2183" s="120" t="s">
        <v>891</v>
      </c>
      <c r="N2183" s="120">
        <v>62809</v>
      </c>
      <c r="O2183" s="120" t="s">
        <v>3428</v>
      </c>
      <c r="P2183" s="120">
        <v>91482</v>
      </c>
      <c r="Q2183" s="120" t="s">
        <v>3447</v>
      </c>
      <c r="R2183" s="120" t="s">
        <v>255</v>
      </c>
      <c r="S2183" s="120" t="s">
        <v>5636</v>
      </c>
      <c r="T2183" s="120" t="s">
        <v>185</v>
      </c>
      <c r="U2183" s="120" t="s">
        <v>181</v>
      </c>
      <c r="V2183" s="120">
        <v>0</v>
      </c>
      <c r="W2183" s="120" t="s">
        <v>5880</v>
      </c>
      <c r="X2183" s="120">
        <v>357273875</v>
      </c>
      <c r="Y2183" s="120" t="s">
        <v>5637</v>
      </c>
      <c r="Z2183" s="120" t="s">
        <v>210</v>
      </c>
      <c r="AA2183" s="123">
        <v>80000</v>
      </c>
      <c r="AB2183" s="120" t="s">
        <v>194</v>
      </c>
      <c r="AC2183" s="120">
        <v>24</v>
      </c>
      <c r="AD2183" s="120" t="s">
        <v>539</v>
      </c>
      <c r="AE2183" s="120" t="s">
        <v>301</v>
      </c>
      <c r="AF2183" s="123">
        <v>4270</v>
      </c>
      <c r="AG2183" s="123">
        <v>4270</v>
      </c>
      <c r="AH2183" s="120" t="s">
        <v>5913</v>
      </c>
      <c r="AI2183" s="123">
        <v>28308.84</v>
      </c>
      <c r="AJ2183" s="123">
        <v>14391.16</v>
      </c>
      <c r="AK2183" s="123">
        <v>42700</v>
      </c>
      <c r="AL2183" s="123">
        <v>51691.16</v>
      </c>
      <c r="AM2183" s="123">
        <v>8344.84</v>
      </c>
      <c r="AN2183" s="123">
        <v>60036</v>
      </c>
      <c r="AO2183" s="123">
        <v>0</v>
      </c>
      <c r="AP2183" s="123">
        <v>0</v>
      </c>
      <c r="AQ2183" s="123">
        <v>0</v>
      </c>
      <c r="AR2183" s="120">
        <v>10</v>
      </c>
      <c r="AS2183" s="120"/>
      <c r="AT2183" s="107" t="str">
        <f>VLOOKUP(X2183:X4440,'[8]Asset Classification'!$J$3:$S$2325,10,0)</f>
        <v>Standard</v>
      </c>
      <c r="AU2183" s="120"/>
      <c r="AV2183" s="120"/>
      <c r="AW2183" s="120"/>
      <c r="AX2183" s="120" t="s">
        <v>544</v>
      </c>
      <c r="AY2183" s="120" t="s">
        <v>545</v>
      </c>
      <c r="AZ2183" s="120"/>
      <c r="BA2183" s="120"/>
      <c r="BB2183" s="126"/>
      <c r="BC2183" s="110"/>
      <c r="BD2183" s="111"/>
      <c r="BE2183" s="111"/>
      <c r="BF2183" s="112"/>
      <c r="BG2183" s="111"/>
      <c r="BH2183" s="113"/>
      <c r="BI2183" s="111"/>
      <c r="BJ2183" s="111"/>
      <c r="BK2183" s="114"/>
      <c r="BL2183" s="122"/>
    </row>
    <row r="2184" spans="1:64" s="125" customFormat="1" ht="14.55" customHeight="1" x14ac:dyDescent="0.3">
      <c r="A2184" s="120">
        <v>2179</v>
      </c>
      <c r="B2184" s="120" t="s">
        <v>5879</v>
      </c>
      <c r="C2184" s="120" t="s">
        <v>178</v>
      </c>
      <c r="D2184" s="120" t="s">
        <v>850</v>
      </c>
      <c r="E2184" s="120" t="s">
        <v>851</v>
      </c>
      <c r="F2184" s="120" t="s">
        <v>852</v>
      </c>
      <c r="G2184" s="120" t="s">
        <v>853</v>
      </c>
      <c r="H2184" s="120" t="s">
        <v>854</v>
      </c>
      <c r="I2184" s="120">
        <v>176391</v>
      </c>
      <c r="J2184" s="120" t="s">
        <v>889</v>
      </c>
      <c r="K2184" s="120">
        <v>176391</v>
      </c>
      <c r="L2184" s="120" t="s">
        <v>890</v>
      </c>
      <c r="M2184" s="120" t="s">
        <v>891</v>
      </c>
      <c r="N2184" s="120">
        <v>62809</v>
      </c>
      <c r="O2184" s="120" t="s">
        <v>1561</v>
      </c>
      <c r="P2184" s="120">
        <v>491546</v>
      </c>
      <c r="Q2184" s="120" t="s">
        <v>5307</v>
      </c>
      <c r="R2184" s="120" t="s">
        <v>255</v>
      </c>
      <c r="S2184" s="120" t="s">
        <v>5642</v>
      </c>
      <c r="T2184" s="120" t="s">
        <v>185</v>
      </c>
      <c r="U2184" s="120" t="s">
        <v>186</v>
      </c>
      <c r="V2184" s="120">
        <v>0</v>
      </c>
      <c r="W2184" s="120" t="s">
        <v>5880</v>
      </c>
      <c r="X2184" s="120">
        <v>357304657</v>
      </c>
      <c r="Y2184" s="120" t="s">
        <v>5643</v>
      </c>
      <c r="Z2184" s="120" t="s">
        <v>210</v>
      </c>
      <c r="AA2184" s="123">
        <v>52000</v>
      </c>
      <c r="AB2184" s="120" t="s">
        <v>548</v>
      </c>
      <c r="AC2184" s="120">
        <v>24</v>
      </c>
      <c r="AD2184" s="120" t="s">
        <v>535</v>
      </c>
      <c r="AE2184" s="120" t="s">
        <v>321</v>
      </c>
      <c r="AF2184" s="123">
        <v>2780</v>
      </c>
      <c r="AG2184" s="123">
        <v>2780</v>
      </c>
      <c r="AH2184" s="120" t="s">
        <v>5912</v>
      </c>
      <c r="AI2184" s="123">
        <v>18535.759999999998</v>
      </c>
      <c r="AJ2184" s="123">
        <v>9264.24</v>
      </c>
      <c r="AK2184" s="123">
        <v>27800</v>
      </c>
      <c r="AL2184" s="123">
        <v>33464.239999999998</v>
      </c>
      <c r="AM2184" s="123">
        <v>5502.76</v>
      </c>
      <c r="AN2184" s="123">
        <v>38967</v>
      </c>
      <c r="AO2184" s="123">
        <v>0</v>
      </c>
      <c r="AP2184" s="123">
        <v>0</v>
      </c>
      <c r="AQ2184" s="123">
        <v>0</v>
      </c>
      <c r="AR2184" s="120">
        <v>10</v>
      </c>
      <c r="AS2184" s="120"/>
      <c r="AT2184" s="107" t="str">
        <f>VLOOKUP(X2184:X4441,'[8]Asset Classification'!$J$3:$S$2325,10,0)</f>
        <v>Standard</v>
      </c>
      <c r="AU2184" s="120"/>
      <c r="AV2184" s="120"/>
      <c r="AW2184" s="120"/>
      <c r="AX2184" s="120" t="s">
        <v>544</v>
      </c>
      <c r="AY2184" s="120" t="s">
        <v>545</v>
      </c>
      <c r="AZ2184" s="120"/>
      <c r="BA2184" s="120"/>
      <c r="BB2184" s="126"/>
      <c r="BC2184" s="110"/>
      <c r="BD2184" s="111"/>
      <c r="BE2184" s="111"/>
      <c r="BF2184" s="112"/>
      <c r="BG2184" s="111"/>
      <c r="BH2184" s="113"/>
      <c r="BI2184" s="111"/>
      <c r="BJ2184" s="111"/>
      <c r="BK2184" s="114"/>
      <c r="BL2184" s="122"/>
    </row>
    <row r="2185" spans="1:64" s="125" customFormat="1" ht="14.55" customHeight="1" x14ac:dyDescent="0.3">
      <c r="A2185" s="120">
        <v>2180</v>
      </c>
      <c r="B2185" s="120" t="s">
        <v>5879</v>
      </c>
      <c r="C2185" s="120" t="s">
        <v>178</v>
      </c>
      <c r="D2185" s="120" t="s">
        <v>850</v>
      </c>
      <c r="E2185" s="120" t="s">
        <v>851</v>
      </c>
      <c r="F2185" s="120" t="s">
        <v>852</v>
      </c>
      <c r="G2185" s="120" t="s">
        <v>853</v>
      </c>
      <c r="H2185" s="120" t="s">
        <v>854</v>
      </c>
      <c r="I2185" s="120">
        <v>176391</v>
      </c>
      <c r="J2185" s="120" t="s">
        <v>889</v>
      </c>
      <c r="K2185" s="120">
        <v>176391</v>
      </c>
      <c r="L2185" s="120" t="s">
        <v>890</v>
      </c>
      <c r="M2185" s="120" t="s">
        <v>891</v>
      </c>
      <c r="N2185" s="120">
        <v>62828</v>
      </c>
      <c r="O2185" s="120" t="s">
        <v>2544</v>
      </c>
      <c r="P2185" s="120">
        <v>567303</v>
      </c>
      <c r="Q2185" s="120" t="s">
        <v>2545</v>
      </c>
      <c r="R2185" s="120" t="s">
        <v>255</v>
      </c>
      <c r="S2185" s="120" t="s">
        <v>5646</v>
      </c>
      <c r="T2185" s="120" t="s">
        <v>185</v>
      </c>
      <c r="U2185" s="120" t="s">
        <v>186</v>
      </c>
      <c r="V2185" s="120">
        <v>0</v>
      </c>
      <c r="W2185" s="120" t="s">
        <v>5880</v>
      </c>
      <c r="X2185" s="120">
        <v>357318496</v>
      </c>
      <c r="Y2185" s="120" t="s">
        <v>5647</v>
      </c>
      <c r="Z2185" s="120" t="s">
        <v>647</v>
      </c>
      <c r="AA2185" s="123">
        <v>52000</v>
      </c>
      <c r="AB2185" s="120" t="s">
        <v>548</v>
      </c>
      <c r="AC2185" s="120">
        <v>24</v>
      </c>
      <c r="AD2185" s="120" t="s">
        <v>535</v>
      </c>
      <c r="AE2185" s="120" t="s">
        <v>5648</v>
      </c>
      <c r="AF2185" s="123">
        <v>2780</v>
      </c>
      <c r="AG2185" s="123">
        <v>2780</v>
      </c>
      <c r="AH2185" s="120" t="s">
        <v>5917</v>
      </c>
      <c r="AI2185" s="123">
        <v>16129.15</v>
      </c>
      <c r="AJ2185" s="123">
        <v>8890.85</v>
      </c>
      <c r="AK2185" s="123">
        <v>25020</v>
      </c>
      <c r="AL2185" s="123">
        <v>35870.85</v>
      </c>
      <c r="AM2185" s="123">
        <v>6405.15</v>
      </c>
      <c r="AN2185" s="123">
        <v>42276</v>
      </c>
      <c r="AO2185" s="123">
        <v>0</v>
      </c>
      <c r="AP2185" s="123">
        <v>0</v>
      </c>
      <c r="AQ2185" s="123">
        <v>0</v>
      </c>
      <c r="AR2185" s="120">
        <v>9</v>
      </c>
      <c r="AS2185" s="120"/>
      <c r="AT2185" s="107" t="str">
        <f>VLOOKUP(X2185:X4442,'[8]Asset Classification'!$J$3:$S$2325,10,0)</f>
        <v>Standard</v>
      </c>
      <c r="AU2185" s="120"/>
      <c r="AV2185" s="120"/>
      <c r="AW2185" s="120"/>
      <c r="AX2185" s="120" t="s">
        <v>544</v>
      </c>
      <c r="AY2185" s="120" t="s">
        <v>545</v>
      </c>
      <c r="AZ2185" s="120"/>
      <c r="BA2185" s="120"/>
      <c r="BB2185" s="126"/>
      <c r="BC2185" s="110"/>
      <c r="BD2185" s="111"/>
      <c r="BE2185" s="111"/>
      <c r="BF2185" s="112"/>
      <c r="BG2185" s="111"/>
      <c r="BH2185" s="113"/>
      <c r="BI2185" s="111"/>
      <c r="BJ2185" s="111"/>
      <c r="BK2185" s="114"/>
      <c r="BL2185" s="122"/>
    </row>
    <row r="2186" spans="1:64" s="125" customFormat="1" ht="14.55" customHeight="1" x14ac:dyDescent="0.3">
      <c r="A2186" s="120">
        <v>2181</v>
      </c>
      <c r="B2186" s="120" t="s">
        <v>5879</v>
      </c>
      <c r="C2186" s="120" t="s">
        <v>178</v>
      </c>
      <c r="D2186" s="120" t="s">
        <v>850</v>
      </c>
      <c r="E2186" s="120" t="s">
        <v>851</v>
      </c>
      <c r="F2186" s="120" t="s">
        <v>852</v>
      </c>
      <c r="G2186" s="120" t="s">
        <v>853</v>
      </c>
      <c r="H2186" s="120" t="s">
        <v>854</v>
      </c>
      <c r="I2186" s="120">
        <v>40668</v>
      </c>
      <c r="J2186" s="120" t="s">
        <v>854</v>
      </c>
      <c r="K2186" s="120">
        <v>40668</v>
      </c>
      <c r="L2186" s="120" t="s">
        <v>916</v>
      </c>
      <c r="M2186" s="120" t="s">
        <v>917</v>
      </c>
      <c r="N2186" s="120">
        <v>62951</v>
      </c>
      <c r="O2186" s="120" t="s">
        <v>2743</v>
      </c>
      <c r="P2186" s="120">
        <v>587027</v>
      </c>
      <c r="Q2186" s="120" t="s">
        <v>2744</v>
      </c>
      <c r="R2186" s="120" t="s">
        <v>437</v>
      </c>
      <c r="S2186" s="120" t="s">
        <v>4021</v>
      </c>
      <c r="T2186" s="120" t="s">
        <v>185</v>
      </c>
      <c r="U2186" s="120" t="s">
        <v>186</v>
      </c>
      <c r="V2186" s="120">
        <v>0</v>
      </c>
      <c r="W2186" s="120" t="s">
        <v>5880</v>
      </c>
      <c r="X2186" s="120">
        <v>357337277</v>
      </c>
      <c r="Y2186" s="120" t="s">
        <v>5649</v>
      </c>
      <c r="Z2186" s="120" t="s">
        <v>210</v>
      </c>
      <c r="AA2186" s="123">
        <v>30000</v>
      </c>
      <c r="AB2186" s="120" t="s">
        <v>194</v>
      </c>
      <c r="AC2186" s="120">
        <v>18</v>
      </c>
      <c r="AD2186" s="120" t="s">
        <v>533</v>
      </c>
      <c r="AE2186" s="120" t="s">
        <v>529</v>
      </c>
      <c r="AF2186" s="123">
        <v>2020</v>
      </c>
      <c r="AG2186" s="123">
        <v>2020</v>
      </c>
      <c r="AH2186" s="120" t="s">
        <v>5913</v>
      </c>
      <c r="AI2186" s="123">
        <v>15102.98</v>
      </c>
      <c r="AJ2186" s="123">
        <v>5097.0200000000004</v>
      </c>
      <c r="AK2186" s="123">
        <v>20200</v>
      </c>
      <c r="AL2186" s="123">
        <v>14897.02</v>
      </c>
      <c r="AM2186" s="123">
        <v>1469.98</v>
      </c>
      <c r="AN2186" s="123">
        <v>16367</v>
      </c>
      <c r="AO2186" s="123">
        <v>0</v>
      </c>
      <c r="AP2186" s="123">
        <v>0</v>
      </c>
      <c r="AQ2186" s="123">
        <v>0</v>
      </c>
      <c r="AR2186" s="120">
        <v>10</v>
      </c>
      <c r="AS2186" s="120"/>
      <c r="AT2186" s="107" t="str">
        <f>VLOOKUP(X2186:X4443,'[8]Asset Classification'!$J$3:$S$2325,10,0)</f>
        <v>1-30 Days</v>
      </c>
      <c r="AU2186" s="120"/>
      <c r="AV2186" s="120"/>
      <c r="AW2186" s="120"/>
      <c r="AX2186" s="120" t="s">
        <v>544</v>
      </c>
      <c r="AY2186" s="120" t="s">
        <v>545</v>
      </c>
      <c r="AZ2186" s="120"/>
      <c r="BA2186" s="120"/>
      <c r="BB2186" s="126"/>
      <c r="BC2186" s="110"/>
      <c r="BD2186" s="111"/>
      <c r="BE2186" s="111"/>
      <c r="BF2186" s="112"/>
      <c r="BG2186" s="111"/>
      <c r="BH2186" s="113"/>
      <c r="BI2186" s="111"/>
      <c r="BJ2186" s="111"/>
      <c r="BK2186" s="114"/>
      <c r="BL2186" s="122"/>
    </row>
    <row r="2187" spans="1:64" s="125" customFormat="1" ht="14.55" customHeight="1" x14ac:dyDescent="0.3">
      <c r="A2187" s="120">
        <v>2182</v>
      </c>
      <c r="B2187" s="120" t="s">
        <v>5879</v>
      </c>
      <c r="C2187" s="120" t="s">
        <v>178</v>
      </c>
      <c r="D2187" s="120" t="s">
        <v>850</v>
      </c>
      <c r="E2187" s="120" t="s">
        <v>851</v>
      </c>
      <c r="F2187" s="120" t="s">
        <v>852</v>
      </c>
      <c r="G2187" s="120" t="s">
        <v>853</v>
      </c>
      <c r="H2187" s="120" t="s">
        <v>854</v>
      </c>
      <c r="I2187" s="120">
        <v>176391</v>
      </c>
      <c r="J2187" s="120" t="s">
        <v>889</v>
      </c>
      <c r="K2187" s="120">
        <v>176391</v>
      </c>
      <c r="L2187" s="120" t="s">
        <v>890</v>
      </c>
      <c r="M2187" s="120" t="s">
        <v>891</v>
      </c>
      <c r="N2187" s="120">
        <v>62848</v>
      </c>
      <c r="O2187" s="120" t="s">
        <v>2486</v>
      </c>
      <c r="P2187" s="120">
        <v>616202</v>
      </c>
      <c r="Q2187" s="120" t="s">
        <v>3372</v>
      </c>
      <c r="R2187" s="120" t="s">
        <v>255</v>
      </c>
      <c r="S2187" s="120" t="s">
        <v>5654</v>
      </c>
      <c r="T2187" s="120" t="s">
        <v>185</v>
      </c>
      <c r="U2187" s="120" t="s">
        <v>186</v>
      </c>
      <c r="V2187" s="120">
        <v>0</v>
      </c>
      <c r="W2187" s="120" t="s">
        <v>5880</v>
      </c>
      <c r="X2187" s="120">
        <v>357381448</v>
      </c>
      <c r="Y2187" s="120" t="s">
        <v>5655</v>
      </c>
      <c r="Z2187" s="120" t="s">
        <v>210</v>
      </c>
      <c r="AA2187" s="123">
        <v>32000</v>
      </c>
      <c r="AB2187" s="120" t="s">
        <v>194</v>
      </c>
      <c r="AC2187" s="120">
        <v>24</v>
      </c>
      <c r="AD2187" s="120" t="s">
        <v>190</v>
      </c>
      <c r="AE2187" s="120" t="s">
        <v>529</v>
      </c>
      <c r="AF2187" s="123">
        <v>1710</v>
      </c>
      <c r="AG2187" s="123">
        <v>1710</v>
      </c>
      <c r="AH2187" s="120" t="s">
        <v>5913</v>
      </c>
      <c r="AI2187" s="123">
        <v>11230.5</v>
      </c>
      <c r="AJ2187" s="123">
        <v>5869.5</v>
      </c>
      <c r="AK2187" s="123">
        <v>17100</v>
      </c>
      <c r="AL2187" s="123">
        <v>20769.5</v>
      </c>
      <c r="AM2187" s="123">
        <v>3466.5</v>
      </c>
      <c r="AN2187" s="123">
        <v>24236</v>
      </c>
      <c r="AO2187" s="123">
        <v>0</v>
      </c>
      <c r="AP2187" s="123">
        <v>0</v>
      </c>
      <c r="AQ2187" s="123">
        <v>0</v>
      </c>
      <c r="AR2187" s="120">
        <v>10</v>
      </c>
      <c r="AS2187" s="120"/>
      <c r="AT2187" s="107" t="str">
        <f>VLOOKUP(X2187:X4444,'[8]Asset Classification'!$J$3:$S$2325,10,0)</f>
        <v>Standard</v>
      </c>
      <c r="AU2187" s="120"/>
      <c r="AV2187" s="120"/>
      <c r="AW2187" s="120"/>
      <c r="AX2187" s="120" t="s">
        <v>544</v>
      </c>
      <c r="AY2187" s="120" t="s">
        <v>545</v>
      </c>
      <c r="AZ2187" s="120"/>
      <c r="BA2187" s="120"/>
      <c r="BB2187" s="126"/>
      <c r="BC2187" s="110"/>
      <c r="BD2187" s="111"/>
      <c r="BE2187" s="111"/>
      <c r="BF2187" s="112"/>
      <c r="BG2187" s="111"/>
      <c r="BH2187" s="113"/>
      <c r="BI2187" s="111"/>
      <c r="BJ2187" s="111"/>
      <c r="BK2187" s="114"/>
      <c r="BL2187" s="122"/>
    </row>
    <row r="2188" spans="1:64" s="125" customFormat="1" ht="14.55" customHeight="1" x14ac:dyDescent="0.3">
      <c r="A2188" s="120">
        <v>2183</v>
      </c>
      <c r="B2188" s="120" t="s">
        <v>5879</v>
      </c>
      <c r="C2188" s="120" t="s">
        <v>178</v>
      </c>
      <c r="D2188" s="120" t="s">
        <v>850</v>
      </c>
      <c r="E2188" s="120" t="s">
        <v>851</v>
      </c>
      <c r="F2188" s="120" t="s">
        <v>852</v>
      </c>
      <c r="G2188" s="120" t="s">
        <v>853</v>
      </c>
      <c r="H2188" s="120" t="s">
        <v>854</v>
      </c>
      <c r="I2188" s="120">
        <v>40671</v>
      </c>
      <c r="J2188" s="120" t="s">
        <v>1132</v>
      </c>
      <c r="K2188" s="120">
        <v>40671</v>
      </c>
      <c r="L2188" s="120" t="s">
        <v>890</v>
      </c>
      <c r="M2188" s="120" t="s">
        <v>891</v>
      </c>
      <c r="N2188" s="120">
        <v>62883</v>
      </c>
      <c r="O2188" s="120" t="s">
        <v>2300</v>
      </c>
      <c r="P2188" s="120">
        <v>411220</v>
      </c>
      <c r="Q2188" s="120" t="s">
        <v>2301</v>
      </c>
      <c r="R2188" s="120" t="s">
        <v>255</v>
      </c>
      <c r="S2188" s="120" t="s">
        <v>5658</v>
      </c>
      <c r="T2188" s="120" t="s">
        <v>185</v>
      </c>
      <c r="U2188" s="120" t="s">
        <v>186</v>
      </c>
      <c r="V2188" s="120">
        <v>0</v>
      </c>
      <c r="W2188" s="120" t="s">
        <v>5880</v>
      </c>
      <c r="X2188" s="120">
        <v>357381452</v>
      </c>
      <c r="Y2188" s="120" t="s">
        <v>5659</v>
      </c>
      <c r="Z2188" s="120" t="s">
        <v>557</v>
      </c>
      <c r="AA2188" s="123">
        <v>24000</v>
      </c>
      <c r="AB2188" s="120" t="s">
        <v>182</v>
      </c>
      <c r="AC2188" s="120">
        <v>12</v>
      </c>
      <c r="AD2188" s="120" t="s">
        <v>195</v>
      </c>
      <c r="AE2188" s="120" t="s">
        <v>532</v>
      </c>
      <c r="AF2188" s="123">
        <v>2280</v>
      </c>
      <c r="AG2188" s="123">
        <v>2280</v>
      </c>
      <c r="AH2188" s="120" t="s">
        <v>5912</v>
      </c>
      <c r="AI2188" s="123">
        <v>19495.580000000002</v>
      </c>
      <c r="AJ2188" s="123">
        <v>3304.42</v>
      </c>
      <c r="AK2188" s="123">
        <v>22800</v>
      </c>
      <c r="AL2188" s="123">
        <v>4504.42</v>
      </c>
      <c r="AM2188" s="123">
        <v>153.58000000000001</v>
      </c>
      <c r="AN2188" s="123">
        <v>4658</v>
      </c>
      <c r="AO2188" s="123">
        <v>0</v>
      </c>
      <c r="AP2188" s="123">
        <v>0</v>
      </c>
      <c r="AQ2188" s="123">
        <v>0</v>
      </c>
      <c r="AR2188" s="120">
        <v>10</v>
      </c>
      <c r="AS2188" s="120"/>
      <c r="AT2188" s="107" t="str">
        <f>VLOOKUP(X2188:X4445,'[8]Asset Classification'!$J$3:$S$2325,10,0)</f>
        <v>Standard</v>
      </c>
      <c r="AU2188" s="120"/>
      <c r="AV2188" s="120"/>
      <c r="AW2188" s="120"/>
      <c r="AX2188" s="120" t="s">
        <v>544</v>
      </c>
      <c r="AY2188" s="120" t="s">
        <v>545</v>
      </c>
      <c r="AZ2188" s="120"/>
      <c r="BA2188" s="120"/>
      <c r="BB2188" s="126"/>
      <c r="BC2188" s="110"/>
      <c r="BD2188" s="111"/>
      <c r="BE2188" s="111"/>
      <c r="BF2188" s="112"/>
      <c r="BG2188" s="111"/>
      <c r="BH2188" s="113"/>
      <c r="BI2188" s="111"/>
      <c r="BJ2188" s="111"/>
      <c r="BK2188" s="114"/>
      <c r="BL2188" s="122"/>
    </row>
    <row r="2189" spans="1:64" s="125" customFormat="1" ht="14.55" customHeight="1" x14ac:dyDescent="0.3">
      <c r="A2189" s="120">
        <v>2184</v>
      </c>
      <c r="B2189" s="120" t="s">
        <v>5879</v>
      </c>
      <c r="C2189" s="120" t="s">
        <v>178</v>
      </c>
      <c r="D2189" s="120" t="s">
        <v>850</v>
      </c>
      <c r="E2189" s="120" t="s">
        <v>851</v>
      </c>
      <c r="F2189" s="120" t="s">
        <v>852</v>
      </c>
      <c r="G2189" s="120" t="s">
        <v>853</v>
      </c>
      <c r="H2189" s="120" t="s">
        <v>854</v>
      </c>
      <c r="I2189" s="120">
        <v>40717</v>
      </c>
      <c r="J2189" s="120" t="s">
        <v>854</v>
      </c>
      <c r="K2189" s="120">
        <v>40717</v>
      </c>
      <c r="L2189" s="120" t="s">
        <v>906</v>
      </c>
      <c r="M2189" s="120" t="s">
        <v>907</v>
      </c>
      <c r="N2189" s="120">
        <v>348586</v>
      </c>
      <c r="O2189" s="120" t="s">
        <v>3088</v>
      </c>
      <c r="P2189" s="120">
        <v>602633</v>
      </c>
      <c r="Q2189" s="120" t="s">
        <v>3089</v>
      </c>
      <c r="R2189" s="120" t="s">
        <v>255</v>
      </c>
      <c r="S2189" s="120" t="s">
        <v>5660</v>
      </c>
      <c r="T2189" s="120" t="s">
        <v>185</v>
      </c>
      <c r="U2189" s="120" t="s">
        <v>186</v>
      </c>
      <c r="V2189" s="120">
        <v>0</v>
      </c>
      <c r="W2189" s="120" t="s">
        <v>5880</v>
      </c>
      <c r="X2189" s="120">
        <v>357381454</v>
      </c>
      <c r="Y2189" s="120" t="s">
        <v>5661</v>
      </c>
      <c r="Z2189" s="120" t="s">
        <v>210</v>
      </c>
      <c r="AA2189" s="123">
        <v>33000</v>
      </c>
      <c r="AB2189" s="120" t="s">
        <v>691</v>
      </c>
      <c r="AC2189" s="120">
        <v>24</v>
      </c>
      <c r="AD2189" s="120" t="s">
        <v>190</v>
      </c>
      <c r="AE2189" s="120" t="s">
        <v>528</v>
      </c>
      <c r="AF2189" s="123">
        <v>1760</v>
      </c>
      <c r="AG2189" s="123">
        <v>1760</v>
      </c>
      <c r="AH2189" s="120" t="s">
        <v>5895</v>
      </c>
      <c r="AI2189" s="123">
        <v>11676.73</v>
      </c>
      <c r="AJ2189" s="123">
        <v>5923.27</v>
      </c>
      <c r="AK2189" s="123">
        <v>17600</v>
      </c>
      <c r="AL2189" s="123">
        <v>21323.27</v>
      </c>
      <c r="AM2189" s="123">
        <v>3511.73</v>
      </c>
      <c r="AN2189" s="123">
        <v>24835</v>
      </c>
      <c r="AO2189" s="123">
        <v>0</v>
      </c>
      <c r="AP2189" s="123">
        <v>0</v>
      </c>
      <c r="AQ2189" s="123">
        <v>0</v>
      </c>
      <c r="AR2189" s="120">
        <v>10</v>
      </c>
      <c r="AS2189" s="120"/>
      <c r="AT2189" s="107" t="str">
        <f>VLOOKUP(X2189:X4446,'[8]Asset Classification'!$J$3:$S$2325,10,0)</f>
        <v>Standard</v>
      </c>
      <c r="AU2189" s="120"/>
      <c r="AV2189" s="120"/>
      <c r="AW2189" s="120"/>
      <c r="AX2189" s="120" t="s">
        <v>544</v>
      </c>
      <c r="AY2189" s="120" t="s">
        <v>545</v>
      </c>
      <c r="AZ2189" s="120"/>
      <c r="BA2189" s="120"/>
      <c r="BB2189" s="126"/>
      <c r="BC2189" s="110"/>
      <c r="BD2189" s="111"/>
      <c r="BE2189" s="111"/>
      <c r="BF2189" s="112"/>
      <c r="BG2189" s="111"/>
      <c r="BH2189" s="113"/>
      <c r="BI2189" s="111"/>
      <c r="BJ2189" s="111"/>
      <c r="BK2189" s="114"/>
      <c r="BL2189" s="122"/>
    </row>
    <row r="2190" spans="1:64" s="125" customFormat="1" ht="14.55" customHeight="1" x14ac:dyDescent="0.3">
      <c r="A2190" s="120">
        <v>2185</v>
      </c>
      <c r="B2190" s="120" t="s">
        <v>5879</v>
      </c>
      <c r="C2190" s="120" t="s">
        <v>178</v>
      </c>
      <c r="D2190" s="120" t="s">
        <v>850</v>
      </c>
      <c r="E2190" s="120" t="s">
        <v>851</v>
      </c>
      <c r="F2190" s="120" t="s">
        <v>852</v>
      </c>
      <c r="G2190" s="120" t="s">
        <v>853</v>
      </c>
      <c r="H2190" s="120" t="s">
        <v>854</v>
      </c>
      <c r="I2190" s="120">
        <v>180862</v>
      </c>
      <c r="J2190" s="120" t="s">
        <v>889</v>
      </c>
      <c r="K2190" s="120">
        <v>180862</v>
      </c>
      <c r="L2190" s="120" t="s">
        <v>1545</v>
      </c>
      <c r="M2190" s="120" t="s">
        <v>1546</v>
      </c>
      <c r="N2190" s="120">
        <v>410639</v>
      </c>
      <c r="O2190" s="120" t="s">
        <v>2359</v>
      </c>
      <c r="P2190" s="120">
        <v>478065</v>
      </c>
      <c r="Q2190" s="120" t="s">
        <v>2360</v>
      </c>
      <c r="R2190" s="120" t="s">
        <v>255</v>
      </c>
      <c r="S2190" s="120" t="s">
        <v>5676</v>
      </c>
      <c r="T2190" s="120" t="s">
        <v>185</v>
      </c>
      <c r="U2190" s="120" t="s">
        <v>186</v>
      </c>
      <c r="V2190" s="120">
        <v>0</v>
      </c>
      <c r="W2190" s="120" t="s">
        <v>5880</v>
      </c>
      <c r="X2190" s="120">
        <v>357478392</v>
      </c>
      <c r="Y2190" s="120" t="s">
        <v>5677</v>
      </c>
      <c r="Z2190" s="120" t="s">
        <v>301</v>
      </c>
      <c r="AA2190" s="123">
        <v>52000</v>
      </c>
      <c r="AB2190" s="120" t="s">
        <v>194</v>
      </c>
      <c r="AC2190" s="120">
        <v>24</v>
      </c>
      <c r="AD2190" s="120" t="s">
        <v>535</v>
      </c>
      <c r="AE2190" s="120" t="s">
        <v>5217</v>
      </c>
      <c r="AF2190" s="123">
        <v>2780</v>
      </c>
      <c r="AG2190" s="123">
        <v>2780</v>
      </c>
      <c r="AH2190" s="120" t="s">
        <v>5911</v>
      </c>
      <c r="AI2190" s="123">
        <v>16086.86</v>
      </c>
      <c r="AJ2190" s="123">
        <v>8933.14</v>
      </c>
      <c r="AK2190" s="123">
        <v>25020</v>
      </c>
      <c r="AL2190" s="123">
        <v>35913.14</v>
      </c>
      <c r="AM2190" s="123">
        <v>6252.86</v>
      </c>
      <c r="AN2190" s="123">
        <v>42166</v>
      </c>
      <c r="AO2190" s="123">
        <v>0</v>
      </c>
      <c r="AP2190" s="123">
        <v>0</v>
      </c>
      <c r="AQ2190" s="123">
        <v>0</v>
      </c>
      <c r="AR2190" s="120">
        <v>9</v>
      </c>
      <c r="AS2190" s="120"/>
      <c r="AT2190" s="107" t="str">
        <f>VLOOKUP(X2190:X4447,'[8]Asset Classification'!$J$3:$S$2325,10,0)</f>
        <v>Standard</v>
      </c>
      <c r="AU2190" s="120"/>
      <c r="AV2190" s="120"/>
      <c r="AW2190" s="120"/>
      <c r="AX2190" s="120" t="s">
        <v>544</v>
      </c>
      <c r="AY2190" s="120" t="s">
        <v>545</v>
      </c>
      <c r="AZ2190" s="120"/>
      <c r="BA2190" s="120"/>
      <c r="BB2190" s="126"/>
      <c r="BC2190" s="110"/>
      <c r="BD2190" s="111"/>
      <c r="BE2190" s="111"/>
      <c r="BF2190" s="112"/>
      <c r="BG2190" s="111"/>
      <c r="BH2190" s="113"/>
      <c r="BI2190" s="111"/>
      <c r="BJ2190" s="111"/>
      <c r="BK2190" s="114"/>
      <c r="BL2190" s="122"/>
    </row>
    <row r="2191" spans="1:64" s="125" customFormat="1" ht="14.55" customHeight="1" x14ac:dyDescent="0.3">
      <c r="A2191" s="120">
        <v>2186</v>
      </c>
      <c r="B2191" s="120" t="s">
        <v>5879</v>
      </c>
      <c r="C2191" s="120" t="s">
        <v>178</v>
      </c>
      <c r="D2191" s="120" t="s">
        <v>850</v>
      </c>
      <c r="E2191" s="120" t="s">
        <v>851</v>
      </c>
      <c r="F2191" s="120" t="s">
        <v>852</v>
      </c>
      <c r="G2191" s="120" t="s">
        <v>853</v>
      </c>
      <c r="H2191" s="120" t="s">
        <v>854</v>
      </c>
      <c r="I2191" s="120">
        <v>40735</v>
      </c>
      <c r="J2191" s="120" t="s">
        <v>915</v>
      </c>
      <c r="K2191" s="120">
        <v>40735</v>
      </c>
      <c r="L2191" s="120" t="s">
        <v>916</v>
      </c>
      <c r="M2191" s="120" t="s">
        <v>917</v>
      </c>
      <c r="N2191" s="120">
        <v>62866</v>
      </c>
      <c r="O2191" s="120" t="s">
        <v>2587</v>
      </c>
      <c r="P2191" s="120">
        <v>91492</v>
      </c>
      <c r="Q2191" s="120" t="s">
        <v>2588</v>
      </c>
      <c r="R2191" s="120" t="s">
        <v>255</v>
      </c>
      <c r="S2191" s="120" t="s">
        <v>5678</v>
      </c>
      <c r="T2191" s="120" t="s">
        <v>185</v>
      </c>
      <c r="U2191" s="120" t="s">
        <v>181</v>
      </c>
      <c r="V2191" s="120">
        <v>0</v>
      </c>
      <c r="W2191" s="120" t="s">
        <v>5880</v>
      </c>
      <c r="X2191" s="120">
        <v>357499974</v>
      </c>
      <c r="Y2191" s="120" t="s">
        <v>5679</v>
      </c>
      <c r="Z2191" s="120" t="s">
        <v>647</v>
      </c>
      <c r="AA2191" s="123">
        <v>63000</v>
      </c>
      <c r="AB2191" s="120" t="s">
        <v>194</v>
      </c>
      <c r="AC2191" s="120">
        <v>24</v>
      </c>
      <c r="AD2191" s="120" t="s">
        <v>534</v>
      </c>
      <c r="AE2191" s="120" t="s">
        <v>649</v>
      </c>
      <c r="AF2191" s="123">
        <v>3360</v>
      </c>
      <c r="AG2191" s="123">
        <v>3360</v>
      </c>
      <c r="AH2191" s="120" t="s">
        <v>5911</v>
      </c>
      <c r="AI2191" s="123">
        <v>19496.18</v>
      </c>
      <c r="AJ2191" s="123">
        <v>10743.82</v>
      </c>
      <c r="AK2191" s="123">
        <v>30240</v>
      </c>
      <c r="AL2191" s="123">
        <v>43503.82</v>
      </c>
      <c r="AM2191" s="123">
        <v>7851.18</v>
      </c>
      <c r="AN2191" s="123">
        <v>51355</v>
      </c>
      <c r="AO2191" s="123">
        <v>0</v>
      </c>
      <c r="AP2191" s="123">
        <v>0</v>
      </c>
      <c r="AQ2191" s="123">
        <v>0</v>
      </c>
      <c r="AR2191" s="120">
        <v>9</v>
      </c>
      <c r="AS2191" s="120"/>
      <c r="AT2191" s="107" t="str">
        <f>VLOOKUP(X2191:X4448,'[8]Asset Classification'!$J$3:$S$2325,10,0)</f>
        <v>Standard</v>
      </c>
      <c r="AU2191" s="120"/>
      <c r="AV2191" s="120"/>
      <c r="AW2191" s="120"/>
      <c r="AX2191" s="120" t="s">
        <v>544</v>
      </c>
      <c r="AY2191" s="120" t="s">
        <v>545</v>
      </c>
      <c r="AZ2191" s="120"/>
      <c r="BA2191" s="120"/>
      <c r="BB2191" s="126"/>
      <c r="BC2191" s="110"/>
      <c r="BD2191" s="111"/>
      <c r="BE2191" s="111"/>
      <c r="BF2191" s="112"/>
      <c r="BG2191" s="111"/>
      <c r="BH2191" s="113"/>
      <c r="BI2191" s="111"/>
      <c r="BJ2191" s="111"/>
      <c r="BK2191" s="114"/>
      <c r="BL2191" s="122"/>
    </row>
    <row r="2192" spans="1:64" s="125" customFormat="1" x14ac:dyDescent="0.3">
      <c r="A2192" s="120">
        <v>2187</v>
      </c>
      <c r="B2192" s="120" t="s">
        <v>5879</v>
      </c>
      <c r="C2192" s="120" t="s">
        <v>178</v>
      </c>
      <c r="D2192" s="120" t="s">
        <v>850</v>
      </c>
      <c r="E2192" s="120" t="s">
        <v>851</v>
      </c>
      <c r="F2192" s="120" t="s">
        <v>852</v>
      </c>
      <c r="G2192" s="120" t="s">
        <v>853</v>
      </c>
      <c r="H2192" s="120" t="s">
        <v>854</v>
      </c>
      <c r="I2192" s="120">
        <v>40735</v>
      </c>
      <c r="J2192" s="120" t="s">
        <v>915</v>
      </c>
      <c r="K2192" s="120">
        <v>40735</v>
      </c>
      <c r="L2192" s="120" t="s">
        <v>916</v>
      </c>
      <c r="M2192" s="120" t="s">
        <v>917</v>
      </c>
      <c r="N2192" s="120">
        <v>62866</v>
      </c>
      <c r="O2192" s="120" t="s">
        <v>3282</v>
      </c>
      <c r="P2192" s="120">
        <v>91503</v>
      </c>
      <c r="Q2192" s="120" t="s">
        <v>3283</v>
      </c>
      <c r="R2192" s="120" t="s">
        <v>255</v>
      </c>
      <c r="S2192" s="120" t="s">
        <v>5684</v>
      </c>
      <c r="T2192" s="120" t="s">
        <v>185</v>
      </c>
      <c r="U2192" s="120" t="s">
        <v>181</v>
      </c>
      <c r="V2192" s="120">
        <v>0</v>
      </c>
      <c r="W2192" s="120" t="s">
        <v>5880</v>
      </c>
      <c r="X2192" s="120">
        <v>357506848</v>
      </c>
      <c r="Y2192" s="120" t="s">
        <v>5685</v>
      </c>
      <c r="Z2192" s="120" t="s">
        <v>301</v>
      </c>
      <c r="AA2192" s="123">
        <v>72000</v>
      </c>
      <c r="AB2192" s="120" t="s">
        <v>194</v>
      </c>
      <c r="AC2192" s="120">
        <v>24</v>
      </c>
      <c r="AD2192" s="120" t="s">
        <v>534</v>
      </c>
      <c r="AE2192" s="120" t="s">
        <v>536</v>
      </c>
      <c r="AF2192" s="123">
        <v>3840</v>
      </c>
      <c r="AG2192" s="123">
        <v>3840</v>
      </c>
      <c r="AH2192" s="120" t="s">
        <v>5915</v>
      </c>
      <c r="AI2192" s="123">
        <v>22591.17</v>
      </c>
      <c r="AJ2192" s="123">
        <v>11968.83</v>
      </c>
      <c r="AK2192" s="123">
        <v>34560</v>
      </c>
      <c r="AL2192" s="123">
        <v>49408.83</v>
      </c>
      <c r="AM2192" s="123">
        <v>8565.17</v>
      </c>
      <c r="AN2192" s="123">
        <v>57974</v>
      </c>
      <c r="AO2192" s="123">
        <v>0</v>
      </c>
      <c r="AP2192" s="123">
        <v>0</v>
      </c>
      <c r="AQ2192" s="123">
        <v>0</v>
      </c>
      <c r="AR2192" s="120">
        <v>9</v>
      </c>
      <c r="AS2192" s="120"/>
      <c r="AT2192" s="107" t="str">
        <f>VLOOKUP(X2192:X4449,'[8]Asset Classification'!$J$3:$S$2325,10,0)</f>
        <v>Standard</v>
      </c>
      <c r="AU2192" s="120"/>
      <c r="AV2192" s="120"/>
      <c r="AW2192" s="120"/>
      <c r="AX2192" s="120" t="s">
        <v>544</v>
      </c>
      <c r="AY2192" s="120" t="s">
        <v>545</v>
      </c>
      <c r="AZ2192" s="120"/>
      <c r="BA2192" s="120"/>
      <c r="BB2192" s="126"/>
      <c r="BC2192" s="110"/>
      <c r="BD2192" s="111"/>
      <c r="BE2192" s="111"/>
      <c r="BF2192" s="112"/>
      <c r="BG2192" s="111"/>
      <c r="BH2192" s="113"/>
      <c r="BI2192" s="111"/>
      <c r="BJ2192" s="111"/>
      <c r="BK2192" s="114"/>
      <c r="BL2192" s="122"/>
    </row>
    <row r="2193" spans="1:64" s="125" customFormat="1" ht="14.55" customHeight="1" x14ac:dyDescent="0.3">
      <c r="A2193" s="120">
        <v>2188</v>
      </c>
      <c r="B2193" s="120" t="s">
        <v>5879</v>
      </c>
      <c r="C2193" s="120" t="s">
        <v>178</v>
      </c>
      <c r="D2193" s="120" t="s">
        <v>850</v>
      </c>
      <c r="E2193" s="120" t="s">
        <v>851</v>
      </c>
      <c r="F2193" s="120" t="s">
        <v>852</v>
      </c>
      <c r="G2193" s="120" t="s">
        <v>853</v>
      </c>
      <c r="H2193" s="120" t="s">
        <v>854</v>
      </c>
      <c r="I2193" s="120">
        <v>40735</v>
      </c>
      <c r="J2193" s="120" t="s">
        <v>915</v>
      </c>
      <c r="K2193" s="120">
        <v>40735</v>
      </c>
      <c r="L2193" s="120" t="s">
        <v>916</v>
      </c>
      <c r="M2193" s="120" t="s">
        <v>917</v>
      </c>
      <c r="N2193" s="120">
        <v>62866</v>
      </c>
      <c r="O2193" s="120" t="s">
        <v>1973</v>
      </c>
      <c r="P2193" s="120">
        <v>524949</v>
      </c>
      <c r="Q2193" s="120" t="s">
        <v>2197</v>
      </c>
      <c r="R2193" s="120" t="s">
        <v>255</v>
      </c>
      <c r="S2193" s="120" t="s">
        <v>5686</v>
      </c>
      <c r="T2193" s="120" t="s">
        <v>185</v>
      </c>
      <c r="U2193" s="120" t="s">
        <v>186</v>
      </c>
      <c r="V2193" s="120">
        <v>0</v>
      </c>
      <c r="W2193" s="120" t="s">
        <v>5880</v>
      </c>
      <c r="X2193" s="120">
        <v>357509428</v>
      </c>
      <c r="Y2193" s="120" t="s">
        <v>5687</v>
      </c>
      <c r="Z2193" s="120" t="s">
        <v>647</v>
      </c>
      <c r="AA2193" s="123">
        <v>52000</v>
      </c>
      <c r="AB2193" s="120" t="s">
        <v>548</v>
      </c>
      <c r="AC2193" s="120">
        <v>24</v>
      </c>
      <c r="AD2193" s="120" t="s">
        <v>535</v>
      </c>
      <c r="AE2193" s="120" t="s">
        <v>307</v>
      </c>
      <c r="AF2193" s="123">
        <v>2780</v>
      </c>
      <c r="AG2193" s="123">
        <v>2780</v>
      </c>
      <c r="AH2193" s="120" t="s">
        <v>5913</v>
      </c>
      <c r="AI2193" s="123">
        <v>16394.68</v>
      </c>
      <c r="AJ2193" s="123">
        <v>8625.32</v>
      </c>
      <c r="AK2193" s="123">
        <v>25020</v>
      </c>
      <c r="AL2193" s="123">
        <v>35605.32</v>
      </c>
      <c r="AM2193" s="123">
        <v>6277.68</v>
      </c>
      <c r="AN2193" s="123">
        <v>41883</v>
      </c>
      <c r="AO2193" s="123">
        <v>0</v>
      </c>
      <c r="AP2193" s="123">
        <v>0</v>
      </c>
      <c r="AQ2193" s="123">
        <v>0</v>
      </c>
      <c r="AR2193" s="120">
        <v>9</v>
      </c>
      <c r="AS2193" s="120"/>
      <c r="AT2193" s="107" t="str">
        <f>VLOOKUP(X2193:X4450,'[8]Asset Classification'!$J$3:$S$2325,10,0)</f>
        <v>Standard</v>
      </c>
      <c r="AU2193" s="120"/>
      <c r="AV2193" s="120"/>
      <c r="AW2193" s="120"/>
      <c r="AX2193" s="120" t="s">
        <v>544</v>
      </c>
      <c r="AY2193" s="120" t="s">
        <v>545</v>
      </c>
      <c r="AZ2193" s="120"/>
      <c r="BA2193" s="120"/>
      <c r="BB2193" s="126"/>
      <c r="BC2193" s="110"/>
      <c r="BD2193" s="111"/>
      <c r="BE2193" s="111"/>
      <c r="BF2193" s="112"/>
      <c r="BG2193" s="111"/>
      <c r="BH2193" s="113"/>
      <c r="BI2193" s="111"/>
      <c r="BJ2193" s="111"/>
      <c r="BK2193" s="114"/>
      <c r="BL2193" s="122"/>
    </row>
    <row r="2194" spans="1:64" s="125" customFormat="1" ht="14.55" customHeight="1" x14ac:dyDescent="0.3">
      <c r="A2194" s="120">
        <v>2189</v>
      </c>
      <c r="B2194" s="120" t="s">
        <v>5879</v>
      </c>
      <c r="C2194" s="120" t="s">
        <v>178</v>
      </c>
      <c r="D2194" s="120" t="s">
        <v>850</v>
      </c>
      <c r="E2194" s="120" t="s">
        <v>851</v>
      </c>
      <c r="F2194" s="120" t="s">
        <v>852</v>
      </c>
      <c r="G2194" s="120" t="s">
        <v>853</v>
      </c>
      <c r="H2194" s="120" t="s">
        <v>854</v>
      </c>
      <c r="I2194" s="120">
        <v>40735</v>
      </c>
      <c r="J2194" s="120" t="s">
        <v>915</v>
      </c>
      <c r="K2194" s="120">
        <v>40735</v>
      </c>
      <c r="L2194" s="120" t="s">
        <v>916</v>
      </c>
      <c r="M2194" s="120" t="s">
        <v>917</v>
      </c>
      <c r="N2194" s="120">
        <v>62866</v>
      </c>
      <c r="O2194" s="120" t="s">
        <v>918</v>
      </c>
      <c r="P2194" s="120">
        <v>91364</v>
      </c>
      <c r="Q2194" s="120" t="s">
        <v>919</v>
      </c>
      <c r="R2194" s="120" t="s">
        <v>255</v>
      </c>
      <c r="S2194" s="120" t="s">
        <v>5688</v>
      </c>
      <c r="T2194" s="120" t="s">
        <v>298</v>
      </c>
      <c r="U2194" s="120" t="s">
        <v>181</v>
      </c>
      <c r="V2194" s="120">
        <v>0</v>
      </c>
      <c r="W2194" s="120" t="s">
        <v>5880</v>
      </c>
      <c r="X2194" s="120">
        <v>357525204</v>
      </c>
      <c r="Y2194" s="120" t="s">
        <v>5689</v>
      </c>
      <c r="Z2194" s="120" t="s">
        <v>307</v>
      </c>
      <c r="AA2194" s="123">
        <v>52000</v>
      </c>
      <c r="AB2194" s="120" t="s">
        <v>189</v>
      </c>
      <c r="AC2194" s="120">
        <v>24</v>
      </c>
      <c r="AD2194" s="120" t="s">
        <v>535</v>
      </c>
      <c r="AE2194" s="120" t="s">
        <v>540</v>
      </c>
      <c r="AF2194" s="123">
        <v>2780</v>
      </c>
      <c r="AG2194" s="123">
        <v>2780</v>
      </c>
      <c r="AH2194" s="120" t="s">
        <v>5911</v>
      </c>
      <c r="AI2194" s="123">
        <v>14568.44</v>
      </c>
      <c r="AJ2194" s="123">
        <v>7671.56</v>
      </c>
      <c r="AK2194" s="123">
        <v>22240</v>
      </c>
      <c r="AL2194" s="123">
        <v>37431.56</v>
      </c>
      <c r="AM2194" s="123">
        <v>7077.44</v>
      </c>
      <c r="AN2194" s="123">
        <v>44509</v>
      </c>
      <c r="AO2194" s="123">
        <v>0</v>
      </c>
      <c r="AP2194" s="123">
        <v>0</v>
      </c>
      <c r="AQ2194" s="123">
        <v>0</v>
      </c>
      <c r="AR2194" s="120">
        <v>8</v>
      </c>
      <c r="AS2194" s="120"/>
      <c r="AT2194" s="107" t="str">
        <f>VLOOKUP(X2194:X4451,'[8]Asset Classification'!$J$3:$S$2325,10,0)</f>
        <v>Standard</v>
      </c>
      <c r="AU2194" s="120"/>
      <c r="AV2194" s="120"/>
      <c r="AW2194" s="120"/>
      <c r="AX2194" s="120" t="s">
        <v>544</v>
      </c>
      <c r="AY2194" s="120" t="s">
        <v>545</v>
      </c>
      <c r="AZ2194" s="120"/>
      <c r="BA2194" s="120"/>
      <c r="BB2194" s="126"/>
      <c r="BC2194" s="110"/>
      <c r="BD2194" s="111"/>
      <c r="BE2194" s="111"/>
      <c r="BF2194" s="112"/>
      <c r="BG2194" s="111"/>
      <c r="BH2194" s="113"/>
      <c r="BI2194" s="111"/>
      <c r="BJ2194" s="111"/>
      <c r="BK2194" s="114"/>
      <c r="BL2194" s="122"/>
    </row>
    <row r="2195" spans="1:64" s="125" customFormat="1" ht="14.55" customHeight="1" x14ac:dyDescent="0.3">
      <c r="A2195" s="120">
        <v>2190</v>
      </c>
      <c r="B2195" s="120" t="s">
        <v>5879</v>
      </c>
      <c r="C2195" s="120" t="s">
        <v>178</v>
      </c>
      <c r="D2195" s="120" t="s">
        <v>850</v>
      </c>
      <c r="E2195" s="120" t="s">
        <v>851</v>
      </c>
      <c r="F2195" s="120" t="s">
        <v>852</v>
      </c>
      <c r="G2195" s="120" t="s">
        <v>853</v>
      </c>
      <c r="H2195" s="120" t="s">
        <v>854</v>
      </c>
      <c r="I2195" s="120">
        <v>168143</v>
      </c>
      <c r="J2195" s="120" t="s">
        <v>854</v>
      </c>
      <c r="K2195" s="120">
        <v>168143</v>
      </c>
      <c r="L2195" s="120" t="s">
        <v>883</v>
      </c>
      <c r="M2195" s="120" t="s">
        <v>884</v>
      </c>
      <c r="N2195" s="120">
        <v>352365</v>
      </c>
      <c r="O2195" s="120" t="s">
        <v>2425</v>
      </c>
      <c r="P2195" s="120">
        <v>555142</v>
      </c>
      <c r="Q2195" s="120" t="s">
        <v>2426</v>
      </c>
      <c r="R2195" s="120" t="s">
        <v>255</v>
      </c>
      <c r="S2195" s="120" t="s">
        <v>5690</v>
      </c>
      <c r="T2195" s="120" t="s">
        <v>185</v>
      </c>
      <c r="U2195" s="120" t="s">
        <v>181</v>
      </c>
      <c r="V2195" s="120">
        <v>0</v>
      </c>
      <c r="W2195" s="120" t="s">
        <v>5880</v>
      </c>
      <c r="X2195" s="120">
        <v>357525648</v>
      </c>
      <c r="Y2195" s="120" t="s">
        <v>5691</v>
      </c>
      <c r="Z2195" s="120" t="s">
        <v>301</v>
      </c>
      <c r="AA2195" s="123">
        <v>52000</v>
      </c>
      <c r="AB2195" s="120" t="s">
        <v>194</v>
      </c>
      <c r="AC2195" s="120">
        <v>24</v>
      </c>
      <c r="AD2195" s="120" t="s">
        <v>535</v>
      </c>
      <c r="AE2195" s="120" t="s">
        <v>649</v>
      </c>
      <c r="AF2195" s="123">
        <v>2780</v>
      </c>
      <c r="AG2195" s="123">
        <v>2780</v>
      </c>
      <c r="AH2195" s="120" t="s">
        <v>5913</v>
      </c>
      <c r="AI2195" s="123">
        <v>16240.88</v>
      </c>
      <c r="AJ2195" s="123">
        <v>8779.1200000000008</v>
      </c>
      <c r="AK2195" s="123">
        <v>25020</v>
      </c>
      <c r="AL2195" s="123">
        <v>35759.120000000003</v>
      </c>
      <c r="AM2195" s="123">
        <v>6409.88</v>
      </c>
      <c r="AN2195" s="123">
        <v>42169</v>
      </c>
      <c r="AO2195" s="123">
        <v>0</v>
      </c>
      <c r="AP2195" s="123">
        <v>0</v>
      </c>
      <c r="AQ2195" s="123">
        <v>0</v>
      </c>
      <c r="AR2195" s="120">
        <v>9</v>
      </c>
      <c r="AS2195" s="120"/>
      <c r="AT2195" s="107" t="str">
        <f>VLOOKUP(X2195:X4452,'[8]Asset Classification'!$J$3:$S$2325,10,0)</f>
        <v>Standard</v>
      </c>
      <c r="AU2195" s="120"/>
      <c r="AV2195" s="120"/>
      <c r="AW2195" s="120"/>
      <c r="AX2195" s="120" t="s">
        <v>544</v>
      </c>
      <c r="AY2195" s="120" t="s">
        <v>545</v>
      </c>
      <c r="AZ2195" s="120"/>
      <c r="BA2195" s="120"/>
      <c r="BB2195" s="126"/>
      <c r="BC2195" s="110"/>
      <c r="BD2195" s="111"/>
      <c r="BE2195" s="111"/>
      <c r="BF2195" s="112"/>
      <c r="BG2195" s="111"/>
      <c r="BH2195" s="113"/>
      <c r="BI2195" s="111"/>
      <c r="BJ2195" s="111"/>
      <c r="BK2195" s="114"/>
      <c r="BL2195" s="122"/>
    </row>
    <row r="2196" spans="1:64" s="125" customFormat="1" ht="14.55" customHeight="1" x14ac:dyDescent="0.3">
      <c r="A2196" s="120">
        <v>2191</v>
      </c>
      <c r="B2196" s="120" t="s">
        <v>5879</v>
      </c>
      <c r="C2196" s="120" t="s">
        <v>178</v>
      </c>
      <c r="D2196" s="120" t="s">
        <v>850</v>
      </c>
      <c r="E2196" s="120" t="s">
        <v>851</v>
      </c>
      <c r="F2196" s="120" t="s">
        <v>852</v>
      </c>
      <c r="G2196" s="120" t="s">
        <v>853</v>
      </c>
      <c r="H2196" s="120" t="s">
        <v>854</v>
      </c>
      <c r="I2196" s="120">
        <v>168143</v>
      </c>
      <c r="J2196" s="120" t="s">
        <v>854</v>
      </c>
      <c r="K2196" s="120">
        <v>168143</v>
      </c>
      <c r="L2196" s="120" t="s">
        <v>925</v>
      </c>
      <c r="M2196" s="120" t="s">
        <v>926</v>
      </c>
      <c r="N2196" s="120">
        <v>368274</v>
      </c>
      <c r="O2196" s="120" t="s">
        <v>2741</v>
      </c>
      <c r="P2196" s="120">
        <v>561149</v>
      </c>
      <c r="Q2196" s="120" t="s">
        <v>2742</v>
      </c>
      <c r="R2196" s="120" t="s">
        <v>255</v>
      </c>
      <c r="S2196" s="120" t="s">
        <v>5694</v>
      </c>
      <c r="T2196" s="120" t="s">
        <v>298</v>
      </c>
      <c r="U2196" s="120" t="s">
        <v>181</v>
      </c>
      <c r="V2196" s="120">
        <v>0</v>
      </c>
      <c r="W2196" s="120" t="s">
        <v>5880</v>
      </c>
      <c r="X2196" s="120">
        <v>357568557</v>
      </c>
      <c r="Y2196" s="120" t="s">
        <v>5695</v>
      </c>
      <c r="Z2196" s="120" t="s">
        <v>301</v>
      </c>
      <c r="AA2196" s="123">
        <v>52000</v>
      </c>
      <c r="AB2196" s="120" t="s">
        <v>189</v>
      </c>
      <c r="AC2196" s="120">
        <v>24</v>
      </c>
      <c r="AD2196" s="120" t="s">
        <v>535</v>
      </c>
      <c r="AE2196" s="120" t="s">
        <v>538</v>
      </c>
      <c r="AF2196" s="123">
        <v>2780</v>
      </c>
      <c r="AG2196" s="123">
        <v>2780</v>
      </c>
      <c r="AH2196" s="120" t="s">
        <v>5915</v>
      </c>
      <c r="AI2196" s="123">
        <v>16533.86</v>
      </c>
      <c r="AJ2196" s="123">
        <v>8486.14</v>
      </c>
      <c r="AK2196" s="123">
        <v>25020</v>
      </c>
      <c r="AL2196" s="123">
        <v>35466.14</v>
      </c>
      <c r="AM2196" s="123">
        <v>6301.86</v>
      </c>
      <c r="AN2196" s="123">
        <v>41768</v>
      </c>
      <c r="AO2196" s="123">
        <v>0</v>
      </c>
      <c r="AP2196" s="123">
        <v>0</v>
      </c>
      <c r="AQ2196" s="123">
        <v>0</v>
      </c>
      <c r="AR2196" s="120">
        <v>9</v>
      </c>
      <c r="AS2196" s="120"/>
      <c r="AT2196" s="107" t="str">
        <f>VLOOKUP(X2196:X4453,'[8]Asset Classification'!$J$3:$S$2325,10,0)</f>
        <v>Standard</v>
      </c>
      <c r="AU2196" s="120"/>
      <c r="AV2196" s="120"/>
      <c r="AW2196" s="120"/>
      <c r="AX2196" s="120" t="s">
        <v>544</v>
      </c>
      <c r="AY2196" s="120" t="s">
        <v>545</v>
      </c>
      <c r="AZ2196" s="120"/>
      <c r="BA2196" s="120"/>
      <c r="BB2196" s="126"/>
      <c r="BC2196" s="110"/>
      <c r="BD2196" s="111"/>
      <c r="BE2196" s="111"/>
      <c r="BF2196" s="112"/>
      <c r="BG2196" s="111"/>
      <c r="BH2196" s="113"/>
      <c r="BI2196" s="111"/>
      <c r="BJ2196" s="111"/>
      <c r="BK2196" s="114"/>
      <c r="BL2196" s="122"/>
    </row>
    <row r="2197" spans="1:64" s="125" customFormat="1" ht="14.55" customHeight="1" x14ac:dyDescent="0.3">
      <c r="A2197" s="120">
        <v>2192</v>
      </c>
      <c r="B2197" s="120" t="s">
        <v>5879</v>
      </c>
      <c r="C2197" s="120" t="s">
        <v>178</v>
      </c>
      <c r="D2197" s="120" t="s">
        <v>850</v>
      </c>
      <c r="E2197" s="120" t="s">
        <v>851</v>
      </c>
      <c r="F2197" s="120" t="s">
        <v>852</v>
      </c>
      <c r="G2197" s="120" t="s">
        <v>853</v>
      </c>
      <c r="H2197" s="120" t="s">
        <v>854</v>
      </c>
      <c r="I2197" s="120">
        <v>168143</v>
      </c>
      <c r="J2197" s="120" t="s">
        <v>854</v>
      </c>
      <c r="K2197" s="120">
        <v>168143</v>
      </c>
      <c r="L2197" s="120" t="s">
        <v>925</v>
      </c>
      <c r="M2197" s="120" t="s">
        <v>926</v>
      </c>
      <c r="N2197" s="120">
        <v>62864</v>
      </c>
      <c r="O2197" s="120" t="s">
        <v>1785</v>
      </c>
      <c r="P2197" s="120">
        <v>91510</v>
      </c>
      <c r="Q2197" s="120" t="s">
        <v>1786</v>
      </c>
      <c r="R2197" s="120" t="s">
        <v>255</v>
      </c>
      <c r="S2197" s="120" t="s">
        <v>5696</v>
      </c>
      <c r="T2197" s="120" t="s">
        <v>215</v>
      </c>
      <c r="U2197" s="120" t="s">
        <v>547</v>
      </c>
      <c r="V2197" s="120">
        <v>0</v>
      </c>
      <c r="W2197" s="120" t="s">
        <v>5880</v>
      </c>
      <c r="X2197" s="120">
        <v>357589992</v>
      </c>
      <c r="Y2197" s="120" t="s">
        <v>5697</v>
      </c>
      <c r="Z2197" s="120" t="s">
        <v>307</v>
      </c>
      <c r="AA2197" s="123">
        <v>72000</v>
      </c>
      <c r="AB2197" s="120" t="s">
        <v>182</v>
      </c>
      <c r="AC2197" s="120">
        <v>24</v>
      </c>
      <c r="AD2197" s="120" t="s">
        <v>534</v>
      </c>
      <c r="AE2197" s="120" t="s">
        <v>1109</v>
      </c>
      <c r="AF2197" s="123">
        <v>3840</v>
      </c>
      <c r="AG2197" s="123">
        <v>3840</v>
      </c>
      <c r="AH2197" s="120" t="s">
        <v>5912</v>
      </c>
      <c r="AI2197" s="123">
        <v>19466.939999999999</v>
      </c>
      <c r="AJ2197" s="123">
        <v>11253.06</v>
      </c>
      <c r="AK2197" s="123">
        <v>30720</v>
      </c>
      <c r="AL2197" s="123">
        <v>52533.06</v>
      </c>
      <c r="AM2197" s="123">
        <v>9782.94</v>
      </c>
      <c r="AN2197" s="123">
        <v>62316</v>
      </c>
      <c r="AO2197" s="123">
        <v>0</v>
      </c>
      <c r="AP2197" s="123">
        <v>0</v>
      </c>
      <c r="AQ2197" s="123">
        <v>0</v>
      </c>
      <c r="AR2197" s="120">
        <v>8</v>
      </c>
      <c r="AS2197" s="120"/>
      <c r="AT2197" s="107" t="str">
        <f>VLOOKUP(X2197:X4454,'[8]Asset Classification'!$J$3:$S$2325,10,0)</f>
        <v>Standard</v>
      </c>
      <c r="AU2197" s="120"/>
      <c r="AV2197" s="120"/>
      <c r="AW2197" s="120"/>
      <c r="AX2197" s="120" t="s">
        <v>544</v>
      </c>
      <c r="AY2197" s="120" t="s">
        <v>545</v>
      </c>
      <c r="AZ2197" s="120"/>
      <c r="BA2197" s="120"/>
      <c r="BB2197" s="126"/>
      <c r="BC2197" s="110"/>
      <c r="BD2197" s="111"/>
      <c r="BE2197" s="111"/>
      <c r="BF2197" s="112"/>
      <c r="BG2197" s="111"/>
      <c r="BH2197" s="113"/>
      <c r="BI2197" s="111"/>
      <c r="BJ2197" s="111"/>
      <c r="BK2197" s="114"/>
      <c r="BL2197" s="122"/>
    </row>
    <row r="2198" spans="1:64" s="125" customFormat="1" ht="14.55" customHeight="1" x14ac:dyDescent="0.3">
      <c r="A2198" s="120">
        <v>2193</v>
      </c>
      <c r="B2198" s="120" t="s">
        <v>5879</v>
      </c>
      <c r="C2198" s="120" t="s">
        <v>178</v>
      </c>
      <c r="D2198" s="120" t="s">
        <v>850</v>
      </c>
      <c r="E2198" s="120" t="s">
        <v>851</v>
      </c>
      <c r="F2198" s="120" t="s">
        <v>852</v>
      </c>
      <c r="G2198" s="120" t="s">
        <v>853</v>
      </c>
      <c r="H2198" s="120" t="s">
        <v>854</v>
      </c>
      <c r="I2198" s="120">
        <v>40735</v>
      </c>
      <c r="J2198" s="120" t="s">
        <v>915</v>
      </c>
      <c r="K2198" s="120">
        <v>40735</v>
      </c>
      <c r="L2198" s="120" t="s">
        <v>916</v>
      </c>
      <c r="M2198" s="120" t="s">
        <v>917</v>
      </c>
      <c r="N2198" s="120">
        <v>63008</v>
      </c>
      <c r="O2198" s="120" t="s">
        <v>2724</v>
      </c>
      <c r="P2198" s="120">
        <v>91511</v>
      </c>
      <c r="Q2198" s="120" t="s">
        <v>2725</v>
      </c>
      <c r="R2198" s="120" t="s">
        <v>255</v>
      </c>
      <c r="S2198" s="120" t="s">
        <v>5698</v>
      </c>
      <c r="T2198" s="120" t="s">
        <v>185</v>
      </c>
      <c r="U2198" s="120" t="s">
        <v>186</v>
      </c>
      <c r="V2198" s="120">
        <v>0</v>
      </c>
      <c r="W2198" s="120" t="s">
        <v>5880</v>
      </c>
      <c r="X2198" s="120">
        <v>357631567</v>
      </c>
      <c r="Y2198" s="120" t="s">
        <v>5699</v>
      </c>
      <c r="Z2198" s="120" t="s">
        <v>307</v>
      </c>
      <c r="AA2198" s="123">
        <v>52000</v>
      </c>
      <c r="AB2198" s="120" t="s">
        <v>189</v>
      </c>
      <c r="AC2198" s="120">
        <v>24</v>
      </c>
      <c r="AD2198" s="120" t="s">
        <v>534</v>
      </c>
      <c r="AE2198" s="120" t="s">
        <v>541</v>
      </c>
      <c r="AF2198" s="123">
        <v>2780</v>
      </c>
      <c r="AG2198" s="123">
        <v>2780</v>
      </c>
      <c r="AH2198" s="120" t="s">
        <v>5913</v>
      </c>
      <c r="AI2198" s="123">
        <v>14405.74</v>
      </c>
      <c r="AJ2198" s="123">
        <v>7834.26</v>
      </c>
      <c r="AK2198" s="123">
        <v>22240</v>
      </c>
      <c r="AL2198" s="123">
        <v>37594.26</v>
      </c>
      <c r="AM2198" s="123">
        <v>6912.74</v>
      </c>
      <c r="AN2198" s="123">
        <v>44507</v>
      </c>
      <c r="AO2198" s="123">
        <v>0</v>
      </c>
      <c r="AP2198" s="123">
        <v>0</v>
      </c>
      <c r="AQ2198" s="123">
        <v>0</v>
      </c>
      <c r="AR2198" s="120">
        <v>8</v>
      </c>
      <c r="AS2198" s="120"/>
      <c r="AT2198" s="107" t="str">
        <f>VLOOKUP(X2198:X4455,'[8]Asset Classification'!$J$3:$S$2325,10,0)</f>
        <v>Standard</v>
      </c>
      <c r="AU2198" s="120"/>
      <c r="AV2198" s="120"/>
      <c r="AW2198" s="120"/>
      <c r="AX2198" s="120" t="s">
        <v>544</v>
      </c>
      <c r="AY2198" s="120" t="s">
        <v>545</v>
      </c>
      <c r="AZ2198" s="120"/>
      <c r="BA2198" s="120"/>
      <c r="BB2198" s="126"/>
      <c r="BC2198" s="110"/>
      <c r="BD2198" s="111"/>
      <c r="BE2198" s="111"/>
      <c r="BF2198" s="112"/>
      <c r="BG2198" s="111"/>
      <c r="BH2198" s="113"/>
      <c r="BI2198" s="111"/>
      <c r="BJ2198" s="111"/>
      <c r="BK2198" s="114"/>
      <c r="BL2198" s="122"/>
    </row>
    <row r="2199" spans="1:64" s="125" customFormat="1" ht="14.55" customHeight="1" x14ac:dyDescent="0.3">
      <c r="A2199" s="120">
        <v>2194</v>
      </c>
      <c r="B2199" s="120" t="s">
        <v>5879</v>
      </c>
      <c r="C2199" s="120" t="s">
        <v>178</v>
      </c>
      <c r="D2199" s="120" t="s">
        <v>850</v>
      </c>
      <c r="E2199" s="120" t="s">
        <v>851</v>
      </c>
      <c r="F2199" s="120" t="s">
        <v>852</v>
      </c>
      <c r="G2199" s="120" t="s">
        <v>853</v>
      </c>
      <c r="H2199" s="120" t="s">
        <v>854</v>
      </c>
      <c r="I2199" s="120">
        <v>40735</v>
      </c>
      <c r="J2199" s="120" t="s">
        <v>915</v>
      </c>
      <c r="K2199" s="120">
        <v>40735</v>
      </c>
      <c r="L2199" s="120" t="s">
        <v>890</v>
      </c>
      <c r="M2199" s="120" t="s">
        <v>891</v>
      </c>
      <c r="N2199" s="120">
        <v>62967</v>
      </c>
      <c r="O2199" s="120" t="s">
        <v>5485</v>
      </c>
      <c r="P2199" s="120">
        <v>493921</v>
      </c>
      <c r="Q2199" s="120" t="s">
        <v>5486</v>
      </c>
      <c r="R2199" s="120" t="s">
        <v>255</v>
      </c>
      <c r="S2199" s="120" t="s">
        <v>5700</v>
      </c>
      <c r="T2199" s="120" t="s">
        <v>185</v>
      </c>
      <c r="U2199" s="120" t="s">
        <v>186</v>
      </c>
      <c r="V2199" s="120">
        <v>0</v>
      </c>
      <c r="W2199" s="120" t="s">
        <v>5880</v>
      </c>
      <c r="X2199" s="120">
        <v>357632221</v>
      </c>
      <c r="Y2199" s="120" t="s">
        <v>5701</v>
      </c>
      <c r="Z2199" s="120" t="s">
        <v>301</v>
      </c>
      <c r="AA2199" s="123">
        <v>65000</v>
      </c>
      <c r="AB2199" s="120" t="s">
        <v>182</v>
      </c>
      <c r="AC2199" s="120">
        <v>24</v>
      </c>
      <c r="AD2199" s="120" t="s">
        <v>535</v>
      </c>
      <c r="AE2199" s="120" t="s">
        <v>558</v>
      </c>
      <c r="AF2199" s="123">
        <v>3470</v>
      </c>
      <c r="AG2199" s="123">
        <v>3470</v>
      </c>
      <c r="AH2199" s="120" t="s">
        <v>5895</v>
      </c>
      <c r="AI2199" s="123">
        <v>20583.45</v>
      </c>
      <c r="AJ2199" s="123">
        <v>10646.55</v>
      </c>
      <c r="AK2199" s="123">
        <v>31230</v>
      </c>
      <c r="AL2199" s="123">
        <v>44416.55</v>
      </c>
      <c r="AM2199" s="123">
        <v>7865.45</v>
      </c>
      <c r="AN2199" s="123">
        <v>52282</v>
      </c>
      <c r="AO2199" s="123">
        <v>0</v>
      </c>
      <c r="AP2199" s="123">
        <v>0</v>
      </c>
      <c r="AQ2199" s="123">
        <v>0</v>
      </c>
      <c r="AR2199" s="120">
        <v>9</v>
      </c>
      <c r="AS2199" s="120"/>
      <c r="AT2199" s="107" t="str">
        <f>VLOOKUP(X2199:X4456,'[8]Asset Classification'!$J$3:$S$2325,10,0)</f>
        <v>Standard</v>
      </c>
      <c r="AU2199" s="120"/>
      <c r="AV2199" s="120"/>
      <c r="AW2199" s="120"/>
      <c r="AX2199" s="120" t="s">
        <v>544</v>
      </c>
      <c r="AY2199" s="120" t="s">
        <v>545</v>
      </c>
      <c r="AZ2199" s="120"/>
      <c r="BA2199" s="120"/>
      <c r="BB2199" s="126"/>
      <c r="BC2199" s="110"/>
      <c r="BD2199" s="111"/>
      <c r="BE2199" s="111"/>
      <c r="BF2199" s="112"/>
      <c r="BG2199" s="111"/>
      <c r="BH2199" s="113"/>
      <c r="BI2199" s="111"/>
      <c r="BJ2199" s="127"/>
      <c r="BK2199" s="114"/>
      <c r="BL2199" s="122"/>
    </row>
    <row r="2200" spans="1:64" s="125" customFormat="1" ht="14.55" customHeight="1" x14ac:dyDescent="0.3">
      <c r="A2200" s="120">
        <v>2195</v>
      </c>
      <c r="B2200" s="120" t="s">
        <v>5879</v>
      </c>
      <c r="C2200" s="120" t="s">
        <v>178</v>
      </c>
      <c r="D2200" s="120" t="s">
        <v>850</v>
      </c>
      <c r="E2200" s="120" t="s">
        <v>851</v>
      </c>
      <c r="F2200" s="120" t="s">
        <v>852</v>
      </c>
      <c r="G2200" s="120" t="s">
        <v>853</v>
      </c>
      <c r="H2200" s="120" t="s">
        <v>854</v>
      </c>
      <c r="I2200" s="120">
        <v>40699</v>
      </c>
      <c r="J2200" s="120" t="s">
        <v>2253</v>
      </c>
      <c r="K2200" s="120">
        <v>40699</v>
      </c>
      <c r="L2200" s="120" t="s">
        <v>1019</v>
      </c>
      <c r="M2200" s="120" t="s">
        <v>1020</v>
      </c>
      <c r="N2200" s="120">
        <v>382197</v>
      </c>
      <c r="O2200" s="120" t="s">
        <v>1197</v>
      </c>
      <c r="P2200" s="120">
        <v>91434</v>
      </c>
      <c r="Q2200" s="120" t="s">
        <v>1198</v>
      </c>
      <c r="R2200" s="120" t="s">
        <v>255</v>
      </c>
      <c r="S2200" s="120" t="s">
        <v>5702</v>
      </c>
      <c r="T2200" s="120" t="s">
        <v>215</v>
      </c>
      <c r="U2200" s="120" t="s">
        <v>186</v>
      </c>
      <c r="V2200" s="120">
        <v>0</v>
      </c>
      <c r="W2200" s="120" t="s">
        <v>5880</v>
      </c>
      <c r="X2200" s="120">
        <v>357645304</v>
      </c>
      <c r="Y2200" s="120" t="s">
        <v>5703</v>
      </c>
      <c r="Z2200" s="120" t="s">
        <v>301</v>
      </c>
      <c r="AA2200" s="123">
        <v>72000</v>
      </c>
      <c r="AB2200" s="120" t="s">
        <v>194</v>
      </c>
      <c r="AC2200" s="120">
        <v>24</v>
      </c>
      <c r="AD2200" s="120" t="s">
        <v>534</v>
      </c>
      <c r="AE2200" s="120" t="s">
        <v>536</v>
      </c>
      <c r="AF2200" s="123">
        <v>3840</v>
      </c>
      <c r="AG2200" s="123">
        <v>3840</v>
      </c>
      <c r="AH2200" s="120" t="s">
        <v>5913</v>
      </c>
      <c r="AI2200" s="123">
        <v>22591.17</v>
      </c>
      <c r="AJ2200" s="123">
        <v>11968.83</v>
      </c>
      <c r="AK2200" s="123">
        <v>34560</v>
      </c>
      <c r="AL2200" s="123">
        <v>49408.83</v>
      </c>
      <c r="AM2200" s="123">
        <v>8565.17</v>
      </c>
      <c r="AN2200" s="123">
        <v>57974</v>
      </c>
      <c r="AO2200" s="123">
        <v>0</v>
      </c>
      <c r="AP2200" s="123">
        <v>0</v>
      </c>
      <c r="AQ2200" s="123">
        <v>0</v>
      </c>
      <c r="AR2200" s="120">
        <v>9</v>
      </c>
      <c r="AS2200" s="120"/>
      <c r="AT2200" s="107" t="str">
        <f>VLOOKUP(X2200:X4457,'[8]Asset Classification'!$J$3:$S$2325,10,0)</f>
        <v>Standard</v>
      </c>
      <c r="AU2200" s="120"/>
      <c r="AV2200" s="120"/>
      <c r="AW2200" s="120"/>
      <c r="AX2200" s="120" t="s">
        <v>544</v>
      </c>
      <c r="AY2200" s="120" t="s">
        <v>545</v>
      </c>
      <c r="AZ2200" s="120"/>
      <c r="BA2200" s="120"/>
      <c r="BB2200" s="126"/>
      <c r="BC2200" s="110"/>
      <c r="BD2200" s="111"/>
      <c r="BE2200" s="111"/>
      <c r="BF2200" s="112"/>
      <c r="BG2200" s="111"/>
      <c r="BH2200" s="113"/>
      <c r="BI2200" s="111"/>
      <c r="BJ2200" s="111"/>
      <c r="BK2200" s="114"/>
      <c r="BL2200" s="122"/>
    </row>
    <row r="2201" spans="1:64" s="125" customFormat="1" ht="14.55" customHeight="1" x14ac:dyDescent="0.3">
      <c r="A2201" s="120">
        <v>2196</v>
      </c>
      <c r="B2201" s="120" t="s">
        <v>5879</v>
      </c>
      <c r="C2201" s="120" t="s">
        <v>178</v>
      </c>
      <c r="D2201" s="120" t="s">
        <v>850</v>
      </c>
      <c r="E2201" s="120" t="s">
        <v>851</v>
      </c>
      <c r="F2201" s="120" t="s">
        <v>852</v>
      </c>
      <c r="G2201" s="120" t="s">
        <v>853</v>
      </c>
      <c r="H2201" s="120" t="s">
        <v>854</v>
      </c>
      <c r="I2201" s="120">
        <v>168143</v>
      </c>
      <c r="J2201" s="120" t="s">
        <v>854</v>
      </c>
      <c r="K2201" s="120">
        <v>168143</v>
      </c>
      <c r="L2201" s="120" t="s">
        <v>883</v>
      </c>
      <c r="M2201" s="120" t="s">
        <v>884</v>
      </c>
      <c r="N2201" s="120">
        <v>62966</v>
      </c>
      <c r="O2201" s="120" t="s">
        <v>3282</v>
      </c>
      <c r="P2201" s="120">
        <v>91503</v>
      </c>
      <c r="Q2201" s="120" t="s">
        <v>3283</v>
      </c>
      <c r="R2201" s="120" t="s">
        <v>255</v>
      </c>
      <c r="S2201" s="120" t="s">
        <v>5704</v>
      </c>
      <c r="T2201" s="120" t="s">
        <v>298</v>
      </c>
      <c r="U2201" s="120" t="s">
        <v>181</v>
      </c>
      <c r="V2201" s="120">
        <v>0</v>
      </c>
      <c r="W2201" s="120" t="s">
        <v>5880</v>
      </c>
      <c r="X2201" s="120">
        <v>357662533</v>
      </c>
      <c r="Y2201" s="120" t="s">
        <v>5705</v>
      </c>
      <c r="Z2201" s="120" t="s">
        <v>301</v>
      </c>
      <c r="AA2201" s="123">
        <v>72000</v>
      </c>
      <c r="AB2201" s="120" t="s">
        <v>194</v>
      </c>
      <c r="AC2201" s="120">
        <v>24</v>
      </c>
      <c r="AD2201" s="120" t="s">
        <v>534</v>
      </c>
      <c r="AE2201" s="120" t="s">
        <v>536</v>
      </c>
      <c r="AF2201" s="123">
        <v>3840</v>
      </c>
      <c r="AG2201" s="123">
        <v>3840</v>
      </c>
      <c r="AH2201" s="120" t="s">
        <v>5915</v>
      </c>
      <c r="AI2201" s="123">
        <v>22591.17</v>
      </c>
      <c r="AJ2201" s="123">
        <v>11968.83</v>
      </c>
      <c r="AK2201" s="123">
        <v>34560</v>
      </c>
      <c r="AL2201" s="123">
        <v>49408.83</v>
      </c>
      <c r="AM2201" s="123">
        <v>8565.17</v>
      </c>
      <c r="AN2201" s="123">
        <v>57974</v>
      </c>
      <c r="AO2201" s="123">
        <v>0</v>
      </c>
      <c r="AP2201" s="123">
        <v>0</v>
      </c>
      <c r="AQ2201" s="123">
        <v>0</v>
      </c>
      <c r="AR2201" s="120">
        <v>9</v>
      </c>
      <c r="AS2201" s="120"/>
      <c r="AT2201" s="107" t="str">
        <f>VLOOKUP(X2201:X4458,'[8]Asset Classification'!$J$3:$S$2325,10,0)</f>
        <v>Standard</v>
      </c>
      <c r="AU2201" s="120"/>
      <c r="AV2201" s="120"/>
      <c r="AW2201" s="120"/>
      <c r="AX2201" s="120" t="s">
        <v>544</v>
      </c>
      <c r="AY2201" s="120" t="s">
        <v>545</v>
      </c>
      <c r="AZ2201" s="120"/>
      <c r="BA2201" s="120"/>
      <c r="BB2201" s="126"/>
      <c r="BC2201" s="110"/>
      <c r="BD2201" s="111"/>
      <c r="BE2201" s="111"/>
      <c r="BF2201" s="112"/>
      <c r="BG2201" s="111"/>
      <c r="BH2201" s="113"/>
      <c r="BI2201" s="111"/>
      <c r="BJ2201" s="111"/>
      <c r="BK2201" s="114"/>
      <c r="BL2201" s="122"/>
    </row>
    <row r="2202" spans="1:64" s="125" customFormat="1" ht="14.55" customHeight="1" x14ac:dyDescent="0.3">
      <c r="A2202" s="120">
        <v>2197</v>
      </c>
      <c r="B2202" s="120" t="s">
        <v>5879</v>
      </c>
      <c r="C2202" s="120" t="s">
        <v>178</v>
      </c>
      <c r="D2202" s="120" t="s">
        <v>850</v>
      </c>
      <c r="E2202" s="120" t="s">
        <v>851</v>
      </c>
      <c r="F2202" s="120" t="s">
        <v>852</v>
      </c>
      <c r="G2202" s="120" t="s">
        <v>853</v>
      </c>
      <c r="H2202" s="120" t="s">
        <v>854</v>
      </c>
      <c r="I2202" s="120">
        <v>40668</v>
      </c>
      <c r="J2202" s="120" t="s">
        <v>854</v>
      </c>
      <c r="K2202" s="120">
        <v>40668</v>
      </c>
      <c r="L2202" s="120" t="s">
        <v>906</v>
      </c>
      <c r="M2202" s="120" t="s">
        <v>907</v>
      </c>
      <c r="N2202" s="120">
        <v>363982</v>
      </c>
      <c r="O2202" s="120" t="s">
        <v>2214</v>
      </c>
      <c r="P2202" s="120">
        <v>522809</v>
      </c>
      <c r="Q2202" s="120" t="s">
        <v>2215</v>
      </c>
      <c r="R2202" s="120" t="s">
        <v>255</v>
      </c>
      <c r="S2202" s="120" t="s">
        <v>5708</v>
      </c>
      <c r="T2202" s="120" t="s">
        <v>185</v>
      </c>
      <c r="U2202" s="120" t="s">
        <v>186</v>
      </c>
      <c r="V2202" s="120">
        <v>0</v>
      </c>
      <c r="W2202" s="120" t="s">
        <v>5880</v>
      </c>
      <c r="X2202" s="120">
        <v>357778479</v>
      </c>
      <c r="Y2202" s="120" t="s">
        <v>5709</v>
      </c>
      <c r="Z2202" s="120" t="s">
        <v>843</v>
      </c>
      <c r="AA2202" s="123">
        <v>65000</v>
      </c>
      <c r="AB2202" s="120" t="s">
        <v>197</v>
      </c>
      <c r="AC2202" s="120">
        <v>24</v>
      </c>
      <c r="AD2202" s="120" t="s">
        <v>535</v>
      </c>
      <c r="AE2202" s="120" t="s">
        <v>543</v>
      </c>
      <c r="AF2202" s="123">
        <v>3470</v>
      </c>
      <c r="AG2202" s="123">
        <v>3470</v>
      </c>
      <c r="AH2202" s="120" t="s">
        <v>5909</v>
      </c>
      <c r="AI2202" s="123">
        <v>17756.96</v>
      </c>
      <c r="AJ2202" s="123">
        <v>10003.040000000001</v>
      </c>
      <c r="AK2202" s="123">
        <v>27760</v>
      </c>
      <c r="AL2202" s="123">
        <v>47243.040000000001</v>
      </c>
      <c r="AM2202" s="123">
        <v>9038.9599999999991</v>
      </c>
      <c r="AN2202" s="123">
        <v>56282</v>
      </c>
      <c r="AO2202" s="123">
        <v>0</v>
      </c>
      <c r="AP2202" s="123">
        <v>0</v>
      </c>
      <c r="AQ2202" s="123">
        <v>0</v>
      </c>
      <c r="AR2202" s="120">
        <v>8</v>
      </c>
      <c r="AS2202" s="120"/>
      <c r="AT2202" s="107" t="str">
        <f>VLOOKUP(X2202:X4459,'[8]Asset Classification'!$J$3:$S$2325,10,0)</f>
        <v>Standard</v>
      </c>
      <c r="AU2202" s="120"/>
      <c r="AV2202" s="120"/>
      <c r="AW2202" s="120"/>
      <c r="AX2202" s="120" t="s">
        <v>544</v>
      </c>
      <c r="AY2202" s="120" t="s">
        <v>545</v>
      </c>
      <c r="AZ2202" s="120"/>
      <c r="BA2202" s="120"/>
      <c r="BB2202" s="126"/>
      <c r="BC2202" s="110"/>
      <c r="BD2202" s="111"/>
      <c r="BE2202" s="111"/>
      <c r="BF2202" s="112"/>
      <c r="BG2202" s="111"/>
      <c r="BH2202" s="113"/>
      <c r="BI2202" s="111"/>
      <c r="BJ2202" s="111"/>
      <c r="BK2202" s="114"/>
      <c r="BL2202" s="122"/>
    </row>
    <row r="2203" spans="1:64" s="125" customFormat="1" x14ac:dyDescent="0.3">
      <c r="A2203" s="120">
        <v>2198</v>
      </c>
      <c r="B2203" s="120" t="s">
        <v>5879</v>
      </c>
      <c r="C2203" s="120" t="s">
        <v>178</v>
      </c>
      <c r="D2203" s="120" t="s">
        <v>850</v>
      </c>
      <c r="E2203" s="120" t="s">
        <v>851</v>
      </c>
      <c r="F2203" s="120" t="s">
        <v>852</v>
      </c>
      <c r="G2203" s="120" t="s">
        <v>853</v>
      </c>
      <c r="H2203" s="120" t="s">
        <v>854</v>
      </c>
      <c r="I2203" s="120">
        <v>40731</v>
      </c>
      <c r="J2203" s="120" t="s">
        <v>1639</v>
      </c>
      <c r="K2203" s="120">
        <v>40731</v>
      </c>
      <c r="L2203" s="120" t="s">
        <v>925</v>
      </c>
      <c r="M2203" s="120" t="s">
        <v>926</v>
      </c>
      <c r="N2203" s="120">
        <v>360635</v>
      </c>
      <c r="O2203" s="120" t="s">
        <v>1928</v>
      </c>
      <c r="P2203" s="120">
        <v>497690</v>
      </c>
      <c r="Q2203" s="120" t="s">
        <v>1929</v>
      </c>
      <c r="R2203" s="120" t="s">
        <v>255</v>
      </c>
      <c r="S2203" s="120" t="s">
        <v>5712</v>
      </c>
      <c r="T2203" s="120" t="s">
        <v>185</v>
      </c>
      <c r="U2203" s="120" t="s">
        <v>186</v>
      </c>
      <c r="V2203" s="120">
        <v>0</v>
      </c>
      <c r="W2203" s="120" t="s">
        <v>5880</v>
      </c>
      <c r="X2203" s="120">
        <v>357786833</v>
      </c>
      <c r="Y2203" s="120" t="s">
        <v>5713</v>
      </c>
      <c r="Z2203" s="120" t="s">
        <v>307</v>
      </c>
      <c r="AA2203" s="123">
        <v>65000</v>
      </c>
      <c r="AB2203" s="120" t="s">
        <v>194</v>
      </c>
      <c r="AC2203" s="120">
        <v>24</v>
      </c>
      <c r="AD2203" s="120" t="s">
        <v>535</v>
      </c>
      <c r="AE2203" s="120" t="s">
        <v>1109</v>
      </c>
      <c r="AF2203" s="123">
        <v>3470</v>
      </c>
      <c r="AG2203" s="123">
        <v>3470</v>
      </c>
      <c r="AH2203" s="120" t="s">
        <v>5915</v>
      </c>
      <c r="AI2203" s="123">
        <v>17603.060000000001</v>
      </c>
      <c r="AJ2203" s="123">
        <v>10156.94</v>
      </c>
      <c r="AK2203" s="123">
        <v>27760</v>
      </c>
      <c r="AL2203" s="123">
        <v>47396.94</v>
      </c>
      <c r="AM2203" s="123">
        <v>8812.06</v>
      </c>
      <c r="AN2203" s="123">
        <v>56209</v>
      </c>
      <c r="AO2203" s="123">
        <v>0</v>
      </c>
      <c r="AP2203" s="123">
        <v>0</v>
      </c>
      <c r="AQ2203" s="123">
        <v>0</v>
      </c>
      <c r="AR2203" s="120">
        <v>8</v>
      </c>
      <c r="AS2203" s="120"/>
      <c r="AT2203" s="107" t="str">
        <f>VLOOKUP(X2203:X4460,'[8]Asset Classification'!$J$3:$S$2325,10,0)</f>
        <v>Standard</v>
      </c>
      <c r="AU2203" s="120"/>
      <c r="AV2203" s="120"/>
      <c r="AW2203" s="120"/>
      <c r="AX2203" s="120" t="s">
        <v>544</v>
      </c>
      <c r="AY2203" s="120" t="s">
        <v>545</v>
      </c>
      <c r="AZ2203" s="120"/>
      <c r="BA2203" s="120"/>
      <c r="BB2203" s="126"/>
      <c r="BC2203" s="110"/>
      <c r="BD2203" s="111"/>
      <c r="BE2203" s="111"/>
      <c r="BF2203" s="112"/>
      <c r="BG2203" s="111"/>
      <c r="BH2203" s="113"/>
      <c r="BI2203" s="111"/>
      <c r="BJ2203" s="111"/>
      <c r="BK2203" s="114"/>
      <c r="BL2203" s="122"/>
    </row>
    <row r="2204" spans="1:64" s="125" customFormat="1" x14ac:dyDescent="0.3">
      <c r="A2204" s="120">
        <v>2199</v>
      </c>
      <c r="B2204" s="120" t="s">
        <v>5879</v>
      </c>
      <c r="C2204" s="120" t="s">
        <v>178</v>
      </c>
      <c r="D2204" s="120" t="s">
        <v>850</v>
      </c>
      <c r="E2204" s="120" t="s">
        <v>851</v>
      </c>
      <c r="F2204" s="120" t="s">
        <v>852</v>
      </c>
      <c r="G2204" s="120" t="s">
        <v>853</v>
      </c>
      <c r="H2204" s="120" t="s">
        <v>854</v>
      </c>
      <c r="I2204" s="120">
        <v>40747</v>
      </c>
      <c r="J2204" s="120" t="s">
        <v>1799</v>
      </c>
      <c r="K2204" s="120">
        <v>40747</v>
      </c>
      <c r="L2204" s="120" t="s">
        <v>906</v>
      </c>
      <c r="M2204" s="120" t="s">
        <v>907</v>
      </c>
      <c r="N2204" s="120">
        <v>62994</v>
      </c>
      <c r="O2204" s="120" t="s">
        <v>1888</v>
      </c>
      <c r="P2204" s="120">
        <v>490153</v>
      </c>
      <c r="Q2204" s="120" t="s">
        <v>1889</v>
      </c>
      <c r="R2204" s="120" t="s">
        <v>255</v>
      </c>
      <c r="S2204" s="120" t="s">
        <v>5714</v>
      </c>
      <c r="T2204" s="120" t="s">
        <v>185</v>
      </c>
      <c r="U2204" s="120" t="s">
        <v>186</v>
      </c>
      <c r="V2204" s="120">
        <v>0</v>
      </c>
      <c r="W2204" s="120" t="s">
        <v>5880</v>
      </c>
      <c r="X2204" s="120">
        <v>357820561</v>
      </c>
      <c r="Y2204" s="120" t="s">
        <v>5715</v>
      </c>
      <c r="Z2204" s="120" t="s">
        <v>307</v>
      </c>
      <c r="AA2204" s="123">
        <v>65000</v>
      </c>
      <c r="AB2204" s="120" t="s">
        <v>197</v>
      </c>
      <c r="AC2204" s="120">
        <v>24</v>
      </c>
      <c r="AD2204" s="120" t="s">
        <v>535</v>
      </c>
      <c r="AE2204" s="120" t="s">
        <v>542</v>
      </c>
      <c r="AF2204" s="123">
        <v>3470</v>
      </c>
      <c r="AG2204" s="123">
        <v>3470</v>
      </c>
      <c r="AH2204" s="120" t="s">
        <v>5909</v>
      </c>
      <c r="AI2204" s="123">
        <v>17774.240000000002</v>
      </c>
      <c r="AJ2204" s="123">
        <v>9985.76</v>
      </c>
      <c r="AK2204" s="123">
        <v>27760</v>
      </c>
      <c r="AL2204" s="123">
        <v>47225.760000000002</v>
      </c>
      <c r="AM2204" s="123">
        <v>8978.24</v>
      </c>
      <c r="AN2204" s="123">
        <v>56204</v>
      </c>
      <c r="AO2204" s="123">
        <v>0</v>
      </c>
      <c r="AP2204" s="123">
        <v>0</v>
      </c>
      <c r="AQ2204" s="123">
        <v>0</v>
      </c>
      <c r="AR2204" s="120">
        <v>8</v>
      </c>
      <c r="AS2204" s="120"/>
      <c r="AT2204" s="107" t="str">
        <f>VLOOKUP(X2204:X4461,'[8]Asset Classification'!$J$3:$S$2325,10,0)</f>
        <v>Standard</v>
      </c>
      <c r="AU2204" s="120"/>
      <c r="AV2204" s="120"/>
      <c r="AW2204" s="120"/>
      <c r="AX2204" s="120" t="s">
        <v>544</v>
      </c>
      <c r="AY2204" s="120" t="s">
        <v>545</v>
      </c>
      <c r="AZ2204" s="120"/>
      <c r="BA2204" s="120"/>
      <c r="BB2204" s="126"/>
      <c r="BC2204" s="110"/>
      <c r="BD2204" s="111"/>
      <c r="BE2204" s="111"/>
      <c r="BF2204" s="112"/>
      <c r="BG2204" s="111"/>
      <c r="BH2204" s="113"/>
      <c r="BI2204" s="111"/>
      <c r="BJ2204" s="111"/>
      <c r="BK2204" s="114"/>
      <c r="BL2204" s="122"/>
    </row>
    <row r="2205" spans="1:64" s="125" customFormat="1" x14ac:dyDescent="0.3">
      <c r="A2205" s="120">
        <v>2200</v>
      </c>
      <c r="B2205" s="120" t="s">
        <v>5879</v>
      </c>
      <c r="C2205" s="120" t="s">
        <v>178</v>
      </c>
      <c r="D2205" s="120" t="s">
        <v>850</v>
      </c>
      <c r="E2205" s="120" t="s">
        <v>851</v>
      </c>
      <c r="F2205" s="120" t="s">
        <v>852</v>
      </c>
      <c r="G2205" s="120" t="s">
        <v>853</v>
      </c>
      <c r="H2205" s="120" t="s">
        <v>854</v>
      </c>
      <c r="I2205" s="120">
        <v>168143</v>
      </c>
      <c r="J2205" s="120" t="s">
        <v>854</v>
      </c>
      <c r="K2205" s="120">
        <v>168143</v>
      </c>
      <c r="L2205" s="120" t="s">
        <v>1545</v>
      </c>
      <c r="M2205" s="120" t="s">
        <v>1546</v>
      </c>
      <c r="N2205" s="120">
        <v>62958</v>
      </c>
      <c r="O2205" s="120" t="s">
        <v>1793</v>
      </c>
      <c r="P2205" s="120">
        <v>91575</v>
      </c>
      <c r="Q2205" s="120" t="s">
        <v>1794</v>
      </c>
      <c r="R2205" s="120" t="s">
        <v>255</v>
      </c>
      <c r="S2205" s="120" t="s">
        <v>5720</v>
      </c>
      <c r="T2205" s="120" t="s">
        <v>185</v>
      </c>
      <c r="U2205" s="120" t="s">
        <v>186</v>
      </c>
      <c r="V2205" s="120">
        <v>0</v>
      </c>
      <c r="W2205" s="120" t="s">
        <v>5880</v>
      </c>
      <c r="X2205" s="120">
        <v>357833249</v>
      </c>
      <c r="Y2205" s="120" t="s">
        <v>5721</v>
      </c>
      <c r="Z2205" s="120" t="s">
        <v>307</v>
      </c>
      <c r="AA2205" s="123">
        <v>65000</v>
      </c>
      <c r="AB2205" s="120" t="s">
        <v>197</v>
      </c>
      <c r="AC2205" s="120">
        <v>24</v>
      </c>
      <c r="AD2205" s="120" t="s">
        <v>535</v>
      </c>
      <c r="AE2205" s="120" t="s">
        <v>542</v>
      </c>
      <c r="AF2205" s="123">
        <v>3470</v>
      </c>
      <c r="AG2205" s="123">
        <v>3470</v>
      </c>
      <c r="AH2205" s="120" t="s">
        <v>5915</v>
      </c>
      <c r="AI2205" s="123">
        <v>17774.240000000002</v>
      </c>
      <c r="AJ2205" s="123">
        <v>9985.76</v>
      </c>
      <c r="AK2205" s="123">
        <v>27760</v>
      </c>
      <c r="AL2205" s="123">
        <v>47225.760000000002</v>
      </c>
      <c r="AM2205" s="123">
        <v>8978.24</v>
      </c>
      <c r="AN2205" s="123">
        <v>56204</v>
      </c>
      <c r="AO2205" s="123">
        <v>0</v>
      </c>
      <c r="AP2205" s="123">
        <v>0</v>
      </c>
      <c r="AQ2205" s="123">
        <v>0</v>
      </c>
      <c r="AR2205" s="120">
        <v>8</v>
      </c>
      <c r="AS2205" s="120"/>
      <c r="AT2205" s="107" t="str">
        <f>VLOOKUP(X2205:X4462,'[8]Asset Classification'!$J$3:$S$2325,10,0)</f>
        <v>Standard</v>
      </c>
      <c r="AU2205" s="120"/>
      <c r="AV2205" s="120"/>
      <c r="AW2205" s="120"/>
      <c r="AX2205" s="120" t="s">
        <v>544</v>
      </c>
      <c r="AY2205" s="120" t="s">
        <v>545</v>
      </c>
      <c r="AZ2205" s="120"/>
      <c r="BA2205" s="120"/>
      <c r="BB2205" s="126"/>
      <c r="BC2205" s="110"/>
      <c r="BD2205" s="111"/>
      <c r="BE2205" s="111"/>
      <c r="BF2205" s="112"/>
      <c r="BG2205" s="111"/>
      <c r="BH2205" s="113"/>
      <c r="BI2205" s="111"/>
      <c r="BJ2205" s="111"/>
      <c r="BK2205" s="114"/>
      <c r="BL2205" s="122"/>
    </row>
    <row r="2206" spans="1:64" s="125" customFormat="1" x14ac:dyDescent="0.3">
      <c r="A2206" s="120">
        <v>2201</v>
      </c>
      <c r="B2206" s="120" t="s">
        <v>5879</v>
      </c>
      <c r="C2206" s="120" t="s">
        <v>178</v>
      </c>
      <c r="D2206" s="120" t="s">
        <v>850</v>
      </c>
      <c r="E2206" s="120" t="s">
        <v>851</v>
      </c>
      <c r="F2206" s="120" t="s">
        <v>852</v>
      </c>
      <c r="G2206" s="120" t="s">
        <v>853</v>
      </c>
      <c r="H2206" s="120" t="s">
        <v>854</v>
      </c>
      <c r="I2206" s="120">
        <v>40735</v>
      </c>
      <c r="J2206" s="120" t="s">
        <v>915</v>
      </c>
      <c r="K2206" s="120">
        <v>40735</v>
      </c>
      <c r="L2206" s="120" t="s">
        <v>916</v>
      </c>
      <c r="M2206" s="120" t="s">
        <v>917</v>
      </c>
      <c r="N2206" s="120">
        <v>62866</v>
      </c>
      <c r="O2206" s="120" t="s">
        <v>1561</v>
      </c>
      <c r="P2206" s="120">
        <v>491546</v>
      </c>
      <c r="Q2206" s="120" t="s">
        <v>5307</v>
      </c>
      <c r="R2206" s="120" t="s">
        <v>255</v>
      </c>
      <c r="S2206" s="120" t="s">
        <v>5722</v>
      </c>
      <c r="T2206" s="120" t="s">
        <v>185</v>
      </c>
      <c r="U2206" s="120" t="s">
        <v>186</v>
      </c>
      <c r="V2206" s="120">
        <v>0</v>
      </c>
      <c r="W2206" s="120" t="s">
        <v>5880</v>
      </c>
      <c r="X2206" s="120">
        <v>357841487</v>
      </c>
      <c r="Y2206" s="120" t="s">
        <v>5723</v>
      </c>
      <c r="Z2206" s="120" t="s">
        <v>307</v>
      </c>
      <c r="AA2206" s="123">
        <v>65000</v>
      </c>
      <c r="AB2206" s="120" t="s">
        <v>548</v>
      </c>
      <c r="AC2206" s="120">
        <v>24</v>
      </c>
      <c r="AD2206" s="120" t="s">
        <v>535</v>
      </c>
      <c r="AE2206" s="120" t="s">
        <v>561</v>
      </c>
      <c r="AF2206" s="123">
        <v>3470</v>
      </c>
      <c r="AG2206" s="123">
        <v>3470</v>
      </c>
      <c r="AH2206" s="120" t="s">
        <v>5912</v>
      </c>
      <c r="AI2206" s="123">
        <v>18082.22</v>
      </c>
      <c r="AJ2206" s="123">
        <v>9677.7800000000007</v>
      </c>
      <c r="AK2206" s="123">
        <v>27760</v>
      </c>
      <c r="AL2206" s="123">
        <v>46917.78</v>
      </c>
      <c r="AM2206" s="123">
        <v>8815.2199999999993</v>
      </c>
      <c r="AN2206" s="123">
        <v>55733</v>
      </c>
      <c r="AO2206" s="123">
        <v>0</v>
      </c>
      <c r="AP2206" s="123">
        <v>0</v>
      </c>
      <c r="AQ2206" s="123">
        <v>0</v>
      </c>
      <c r="AR2206" s="120">
        <v>8</v>
      </c>
      <c r="AS2206" s="120"/>
      <c r="AT2206" s="107" t="str">
        <f>VLOOKUP(X2206:X4463,'[8]Asset Classification'!$J$3:$S$2325,10,0)</f>
        <v>Standard</v>
      </c>
      <c r="AU2206" s="120"/>
      <c r="AV2206" s="120"/>
      <c r="AW2206" s="120"/>
      <c r="AX2206" s="120" t="s">
        <v>544</v>
      </c>
      <c r="AY2206" s="120" t="s">
        <v>545</v>
      </c>
      <c r="AZ2206" s="120"/>
      <c r="BA2206" s="120"/>
      <c r="BB2206" s="126"/>
      <c r="BC2206" s="110"/>
      <c r="BD2206" s="111"/>
      <c r="BE2206" s="111"/>
      <c r="BF2206" s="112"/>
      <c r="BG2206" s="111"/>
      <c r="BH2206" s="113"/>
      <c r="BI2206" s="111"/>
      <c r="BJ2206" s="111"/>
      <c r="BK2206" s="114"/>
      <c r="BL2206" s="122"/>
    </row>
    <row r="2207" spans="1:64" s="125" customFormat="1" x14ac:dyDescent="0.3">
      <c r="A2207" s="120">
        <v>2202</v>
      </c>
      <c r="B2207" s="120" t="s">
        <v>5879</v>
      </c>
      <c r="C2207" s="120" t="s">
        <v>178</v>
      </c>
      <c r="D2207" s="120" t="s">
        <v>850</v>
      </c>
      <c r="E2207" s="120" t="s">
        <v>851</v>
      </c>
      <c r="F2207" s="120" t="s">
        <v>852</v>
      </c>
      <c r="G2207" s="120" t="s">
        <v>853</v>
      </c>
      <c r="H2207" s="120" t="s">
        <v>854</v>
      </c>
      <c r="I2207" s="120">
        <v>40747</v>
      </c>
      <c r="J2207" s="120" t="s">
        <v>1799</v>
      </c>
      <c r="K2207" s="120">
        <v>40747</v>
      </c>
      <c r="L2207" s="120" t="s">
        <v>906</v>
      </c>
      <c r="M2207" s="120" t="s">
        <v>907</v>
      </c>
      <c r="N2207" s="120">
        <v>62994</v>
      </c>
      <c r="O2207" s="120" t="s">
        <v>1821</v>
      </c>
      <c r="P2207" s="120">
        <v>484704</v>
      </c>
      <c r="Q2207" s="120" t="s">
        <v>1822</v>
      </c>
      <c r="R2207" s="120" t="s">
        <v>255</v>
      </c>
      <c r="S2207" s="120" t="s">
        <v>5730</v>
      </c>
      <c r="T2207" s="120" t="s">
        <v>185</v>
      </c>
      <c r="U2207" s="120" t="s">
        <v>186</v>
      </c>
      <c r="V2207" s="120">
        <v>0</v>
      </c>
      <c r="W2207" s="120" t="s">
        <v>5880</v>
      </c>
      <c r="X2207" s="120">
        <v>357856985</v>
      </c>
      <c r="Y2207" s="120" t="s">
        <v>5731</v>
      </c>
      <c r="Z2207" s="120" t="s">
        <v>5732</v>
      </c>
      <c r="AA2207" s="123">
        <v>65000</v>
      </c>
      <c r="AB2207" s="120" t="s">
        <v>548</v>
      </c>
      <c r="AC2207" s="120">
        <v>24</v>
      </c>
      <c r="AD2207" s="120" t="s">
        <v>535</v>
      </c>
      <c r="AE2207" s="120" t="s">
        <v>566</v>
      </c>
      <c r="AF2207" s="123">
        <v>3470</v>
      </c>
      <c r="AG2207" s="123">
        <v>3470</v>
      </c>
      <c r="AH2207" s="120" t="s">
        <v>5934</v>
      </c>
      <c r="AI2207" s="123">
        <v>15475.02</v>
      </c>
      <c r="AJ2207" s="123">
        <v>8814.98</v>
      </c>
      <c r="AK2207" s="123">
        <v>24290</v>
      </c>
      <c r="AL2207" s="123">
        <v>49524.98</v>
      </c>
      <c r="AM2207" s="123">
        <v>9916.02</v>
      </c>
      <c r="AN2207" s="123">
        <v>59441</v>
      </c>
      <c r="AO2207" s="123">
        <v>0</v>
      </c>
      <c r="AP2207" s="123">
        <v>0</v>
      </c>
      <c r="AQ2207" s="123">
        <v>0</v>
      </c>
      <c r="AR2207" s="120">
        <v>7</v>
      </c>
      <c r="AS2207" s="120"/>
      <c r="AT2207" s="107" t="str">
        <f>VLOOKUP(X2207:X4464,'[8]Asset Classification'!$J$3:$S$2325,10,0)</f>
        <v>Standard</v>
      </c>
      <c r="AU2207" s="120"/>
      <c r="AV2207" s="120"/>
      <c r="AW2207" s="120"/>
      <c r="AX2207" s="120" t="s">
        <v>544</v>
      </c>
      <c r="AY2207" s="120" t="s">
        <v>545</v>
      </c>
      <c r="AZ2207" s="120"/>
      <c r="BA2207" s="120"/>
      <c r="BB2207" s="126"/>
      <c r="BC2207" s="110"/>
      <c r="BD2207" s="111"/>
      <c r="BE2207" s="111"/>
      <c r="BF2207" s="112"/>
      <c r="BG2207" s="111"/>
      <c r="BH2207" s="113"/>
      <c r="BI2207" s="111"/>
      <c r="BJ2207" s="111"/>
      <c r="BK2207" s="114"/>
      <c r="BL2207" s="122"/>
    </row>
    <row r="2208" spans="1:64" s="125" customFormat="1" x14ac:dyDescent="0.3">
      <c r="A2208" s="120">
        <v>2203</v>
      </c>
      <c r="B2208" s="120" t="s">
        <v>5879</v>
      </c>
      <c r="C2208" s="120" t="s">
        <v>178</v>
      </c>
      <c r="D2208" s="120" t="s">
        <v>850</v>
      </c>
      <c r="E2208" s="120" t="s">
        <v>851</v>
      </c>
      <c r="F2208" s="120" t="s">
        <v>852</v>
      </c>
      <c r="G2208" s="120" t="s">
        <v>853</v>
      </c>
      <c r="H2208" s="120" t="s">
        <v>854</v>
      </c>
      <c r="I2208" s="120">
        <v>40735</v>
      </c>
      <c r="J2208" s="120" t="s">
        <v>915</v>
      </c>
      <c r="K2208" s="120">
        <v>40735</v>
      </c>
      <c r="L2208" s="120" t="s">
        <v>916</v>
      </c>
      <c r="M2208" s="120" t="s">
        <v>917</v>
      </c>
      <c r="N2208" s="120">
        <v>63006</v>
      </c>
      <c r="O2208" s="120" t="s">
        <v>892</v>
      </c>
      <c r="P2208" s="120">
        <v>91358</v>
      </c>
      <c r="Q2208" s="120" t="s">
        <v>893</v>
      </c>
      <c r="R2208" s="120" t="s">
        <v>255</v>
      </c>
      <c r="S2208" s="120" t="s">
        <v>5733</v>
      </c>
      <c r="T2208" s="120" t="s">
        <v>298</v>
      </c>
      <c r="U2208" s="120" t="s">
        <v>186</v>
      </c>
      <c r="V2208" s="120">
        <v>0</v>
      </c>
      <c r="W2208" s="120" t="s">
        <v>5880</v>
      </c>
      <c r="X2208" s="120">
        <v>357863604</v>
      </c>
      <c r="Y2208" s="120" t="s">
        <v>5734</v>
      </c>
      <c r="Z2208" s="120" t="s">
        <v>307</v>
      </c>
      <c r="AA2208" s="123">
        <v>80000</v>
      </c>
      <c r="AB2208" s="120" t="s">
        <v>548</v>
      </c>
      <c r="AC2208" s="120">
        <v>24</v>
      </c>
      <c r="AD2208" s="120" t="s">
        <v>539</v>
      </c>
      <c r="AE2208" s="120" t="s">
        <v>561</v>
      </c>
      <c r="AF2208" s="123">
        <v>4270</v>
      </c>
      <c r="AG2208" s="123">
        <v>4270</v>
      </c>
      <c r="AH2208" s="120" t="s">
        <v>5909</v>
      </c>
      <c r="AI2208" s="123">
        <v>22248.43</v>
      </c>
      <c r="AJ2208" s="123">
        <v>11911.57</v>
      </c>
      <c r="AK2208" s="123">
        <v>34160</v>
      </c>
      <c r="AL2208" s="123">
        <v>57751.57</v>
      </c>
      <c r="AM2208" s="123">
        <v>10854.43</v>
      </c>
      <c r="AN2208" s="123">
        <v>68606</v>
      </c>
      <c r="AO2208" s="123">
        <v>0</v>
      </c>
      <c r="AP2208" s="123">
        <v>0</v>
      </c>
      <c r="AQ2208" s="123">
        <v>0</v>
      </c>
      <c r="AR2208" s="120">
        <v>8</v>
      </c>
      <c r="AS2208" s="120"/>
      <c r="AT2208" s="107" t="str">
        <f>VLOOKUP(X2208:X4465,'[8]Asset Classification'!$J$3:$S$2325,10,0)</f>
        <v>Standard</v>
      </c>
      <c r="AU2208" s="120"/>
      <c r="AV2208" s="120"/>
      <c r="AW2208" s="120"/>
      <c r="AX2208" s="120" t="s">
        <v>544</v>
      </c>
      <c r="AY2208" s="120" t="s">
        <v>545</v>
      </c>
      <c r="AZ2208" s="120"/>
      <c r="BA2208" s="120"/>
      <c r="BB2208" s="126"/>
      <c r="BC2208" s="110"/>
      <c r="BD2208" s="111"/>
      <c r="BE2208" s="111"/>
      <c r="BF2208" s="112"/>
      <c r="BG2208" s="111"/>
      <c r="BH2208" s="113"/>
      <c r="BI2208" s="111"/>
      <c r="BJ2208" s="111"/>
      <c r="BK2208" s="114"/>
      <c r="BL2208" s="122"/>
    </row>
    <row r="2209" spans="1:64" s="125" customFormat="1" x14ac:dyDescent="0.3">
      <c r="A2209" s="120">
        <v>2204</v>
      </c>
      <c r="B2209" s="120" t="s">
        <v>5879</v>
      </c>
      <c r="C2209" s="120" t="s">
        <v>178</v>
      </c>
      <c r="D2209" s="120" t="s">
        <v>850</v>
      </c>
      <c r="E2209" s="120" t="s">
        <v>851</v>
      </c>
      <c r="F2209" s="120" t="s">
        <v>852</v>
      </c>
      <c r="G2209" s="120" t="s">
        <v>853</v>
      </c>
      <c r="H2209" s="120" t="s">
        <v>854</v>
      </c>
      <c r="I2209" s="120">
        <v>168143</v>
      </c>
      <c r="J2209" s="120" t="s">
        <v>854</v>
      </c>
      <c r="K2209" s="120">
        <v>168143</v>
      </c>
      <c r="L2209" s="120" t="s">
        <v>916</v>
      </c>
      <c r="M2209" s="120" t="s">
        <v>917</v>
      </c>
      <c r="N2209" s="120">
        <v>62918</v>
      </c>
      <c r="O2209" s="120" t="s">
        <v>892</v>
      </c>
      <c r="P2209" s="120">
        <v>91358</v>
      </c>
      <c r="Q2209" s="120" t="s">
        <v>893</v>
      </c>
      <c r="R2209" s="120" t="s">
        <v>255</v>
      </c>
      <c r="S2209" s="120" t="s">
        <v>5735</v>
      </c>
      <c r="T2209" s="120" t="s">
        <v>298</v>
      </c>
      <c r="U2209" s="120" t="s">
        <v>645</v>
      </c>
      <c r="V2209" s="120">
        <v>0</v>
      </c>
      <c r="W2209" s="120" t="s">
        <v>5880</v>
      </c>
      <c r="X2209" s="120">
        <v>357863882</v>
      </c>
      <c r="Y2209" s="120" t="s">
        <v>5736</v>
      </c>
      <c r="Z2209" s="120" t="s">
        <v>307</v>
      </c>
      <c r="AA2209" s="123">
        <v>72000</v>
      </c>
      <c r="AB2209" s="120" t="s">
        <v>548</v>
      </c>
      <c r="AC2209" s="120">
        <v>24</v>
      </c>
      <c r="AD2209" s="120" t="s">
        <v>534</v>
      </c>
      <c r="AE2209" s="120" t="s">
        <v>561</v>
      </c>
      <c r="AF2209" s="123">
        <v>3840</v>
      </c>
      <c r="AG2209" s="123">
        <v>3840</v>
      </c>
      <c r="AH2209" s="120" t="s">
        <v>5909</v>
      </c>
      <c r="AI2209" s="123">
        <v>19997.8</v>
      </c>
      <c r="AJ2209" s="123">
        <v>10722.2</v>
      </c>
      <c r="AK2209" s="123">
        <v>30720</v>
      </c>
      <c r="AL2209" s="123">
        <v>52002.2</v>
      </c>
      <c r="AM2209" s="123">
        <v>9787.7999999999993</v>
      </c>
      <c r="AN2209" s="123">
        <v>61790</v>
      </c>
      <c r="AO2209" s="123">
        <v>0</v>
      </c>
      <c r="AP2209" s="123">
        <v>0</v>
      </c>
      <c r="AQ2209" s="123">
        <v>0</v>
      </c>
      <c r="AR2209" s="120">
        <v>8</v>
      </c>
      <c r="AS2209" s="120"/>
      <c r="AT2209" s="107" t="str">
        <f>VLOOKUP(X2209:X4466,'[8]Asset Classification'!$J$3:$S$2325,10,0)</f>
        <v>Standard</v>
      </c>
      <c r="AU2209" s="120"/>
      <c r="AV2209" s="120"/>
      <c r="AW2209" s="120"/>
      <c r="AX2209" s="120" t="s">
        <v>544</v>
      </c>
      <c r="AY2209" s="120" t="s">
        <v>545</v>
      </c>
      <c r="AZ2209" s="120"/>
      <c r="BA2209" s="120"/>
      <c r="BB2209" s="126"/>
      <c r="BC2209" s="110"/>
      <c r="BD2209" s="111"/>
      <c r="BE2209" s="111"/>
      <c r="BF2209" s="112"/>
      <c r="BG2209" s="111"/>
      <c r="BH2209" s="113"/>
      <c r="BI2209" s="111"/>
      <c r="BJ2209" s="111"/>
      <c r="BK2209" s="114"/>
      <c r="BL2209" s="122"/>
    </row>
    <row r="2210" spans="1:64" s="125" customFormat="1" x14ac:dyDescent="0.3">
      <c r="A2210" s="120">
        <v>2205</v>
      </c>
      <c r="B2210" s="120" t="s">
        <v>5879</v>
      </c>
      <c r="C2210" s="120" t="s">
        <v>178</v>
      </c>
      <c r="D2210" s="120" t="s">
        <v>850</v>
      </c>
      <c r="E2210" s="120" t="s">
        <v>851</v>
      </c>
      <c r="F2210" s="120" t="s">
        <v>852</v>
      </c>
      <c r="G2210" s="120" t="s">
        <v>853</v>
      </c>
      <c r="H2210" s="120" t="s">
        <v>854</v>
      </c>
      <c r="I2210" s="120">
        <v>40735</v>
      </c>
      <c r="J2210" s="120" t="s">
        <v>915</v>
      </c>
      <c r="K2210" s="120">
        <v>40735</v>
      </c>
      <c r="L2210" s="120" t="s">
        <v>916</v>
      </c>
      <c r="M2210" s="120" t="s">
        <v>917</v>
      </c>
      <c r="N2210" s="120">
        <v>62866</v>
      </c>
      <c r="O2210" s="120" t="s">
        <v>941</v>
      </c>
      <c r="P2210" s="120">
        <v>91377</v>
      </c>
      <c r="Q2210" s="120" t="s">
        <v>700</v>
      </c>
      <c r="R2210" s="120" t="s">
        <v>255</v>
      </c>
      <c r="S2210" s="120" t="s">
        <v>5737</v>
      </c>
      <c r="T2210" s="120" t="s">
        <v>185</v>
      </c>
      <c r="U2210" s="120" t="s">
        <v>186</v>
      </c>
      <c r="V2210" s="120">
        <v>0</v>
      </c>
      <c r="W2210" s="120" t="s">
        <v>5880</v>
      </c>
      <c r="X2210" s="120">
        <v>357864205</v>
      </c>
      <c r="Y2210" s="120" t="s">
        <v>5738</v>
      </c>
      <c r="Z2210" s="120" t="s">
        <v>536</v>
      </c>
      <c r="AA2210" s="123">
        <v>72000</v>
      </c>
      <c r="AB2210" s="120" t="s">
        <v>189</v>
      </c>
      <c r="AC2210" s="120">
        <v>24</v>
      </c>
      <c r="AD2210" s="120" t="s">
        <v>534</v>
      </c>
      <c r="AE2210" s="120" t="s">
        <v>540</v>
      </c>
      <c r="AF2210" s="123">
        <v>3840</v>
      </c>
      <c r="AG2210" s="123">
        <v>3840</v>
      </c>
      <c r="AH2210" s="120" t="s">
        <v>5915</v>
      </c>
      <c r="AI2210" s="123">
        <v>20319.830000000002</v>
      </c>
      <c r="AJ2210" s="123">
        <v>10400.17</v>
      </c>
      <c r="AK2210" s="123">
        <v>30720</v>
      </c>
      <c r="AL2210" s="123">
        <v>51680.17</v>
      </c>
      <c r="AM2210" s="123">
        <v>9766.83</v>
      </c>
      <c r="AN2210" s="123">
        <v>61447</v>
      </c>
      <c r="AO2210" s="123">
        <v>0</v>
      </c>
      <c r="AP2210" s="123">
        <v>0</v>
      </c>
      <c r="AQ2210" s="123">
        <v>0</v>
      </c>
      <c r="AR2210" s="120">
        <v>8</v>
      </c>
      <c r="AS2210" s="120"/>
      <c r="AT2210" s="107" t="str">
        <f>VLOOKUP(X2210:X4467,'[8]Asset Classification'!$J$3:$S$2325,10,0)</f>
        <v>Standard</v>
      </c>
      <c r="AU2210" s="120"/>
      <c r="AV2210" s="120"/>
      <c r="AW2210" s="120"/>
      <c r="AX2210" s="120" t="s">
        <v>544</v>
      </c>
      <c r="AY2210" s="120" t="s">
        <v>545</v>
      </c>
      <c r="AZ2210" s="120"/>
      <c r="BA2210" s="120"/>
      <c r="BB2210" s="126"/>
      <c r="BC2210" s="110"/>
      <c r="BD2210" s="111"/>
      <c r="BE2210" s="111"/>
      <c r="BF2210" s="112"/>
      <c r="BG2210" s="111"/>
      <c r="BH2210" s="113"/>
      <c r="BI2210" s="111"/>
      <c r="BJ2210" s="111"/>
      <c r="BK2210" s="114"/>
      <c r="BL2210" s="122"/>
    </row>
    <row r="2211" spans="1:64" s="125" customFormat="1" x14ac:dyDescent="0.3">
      <c r="A2211" s="120">
        <v>2206</v>
      </c>
      <c r="B2211" s="120" t="s">
        <v>5879</v>
      </c>
      <c r="C2211" s="120" t="s">
        <v>178</v>
      </c>
      <c r="D2211" s="120" t="s">
        <v>850</v>
      </c>
      <c r="E2211" s="120" t="s">
        <v>851</v>
      </c>
      <c r="F2211" s="120" t="s">
        <v>852</v>
      </c>
      <c r="G2211" s="120" t="s">
        <v>853</v>
      </c>
      <c r="H2211" s="120" t="s">
        <v>854</v>
      </c>
      <c r="I2211" s="120">
        <v>40735</v>
      </c>
      <c r="J2211" s="120" t="s">
        <v>915</v>
      </c>
      <c r="K2211" s="120">
        <v>40735</v>
      </c>
      <c r="L2211" s="120" t="s">
        <v>916</v>
      </c>
      <c r="M2211" s="120" t="s">
        <v>917</v>
      </c>
      <c r="N2211" s="120">
        <v>62869</v>
      </c>
      <c r="O2211" s="120" t="s">
        <v>3282</v>
      </c>
      <c r="P2211" s="120">
        <v>91503</v>
      </c>
      <c r="Q2211" s="120" t="s">
        <v>3283</v>
      </c>
      <c r="R2211" s="120" t="s">
        <v>255</v>
      </c>
      <c r="S2211" s="120" t="s">
        <v>5739</v>
      </c>
      <c r="T2211" s="120" t="s">
        <v>298</v>
      </c>
      <c r="U2211" s="120" t="s">
        <v>181</v>
      </c>
      <c r="V2211" s="120">
        <v>0</v>
      </c>
      <c r="W2211" s="120" t="s">
        <v>5880</v>
      </c>
      <c r="X2211" s="120">
        <v>357869114</v>
      </c>
      <c r="Y2211" s="120" t="s">
        <v>5740</v>
      </c>
      <c r="Z2211" s="120" t="s">
        <v>307</v>
      </c>
      <c r="AA2211" s="123">
        <v>72000</v>
      </c>
      <c r="AB2211" s="120" t="s">
        <v>194</v>
      </c>
      <c r="AC2211" s="120">
        <v>24</v>
      </c>
      <c r="AD2211" s="120" t="s">
        <v>534</v>
      </c>
      <c r="AE2211" s="120" t="s">
        <v>541</v>
      </c>
      <c r="AF2211" s="123">
        <v>3840</v>
      </c>
      <c r="AG2211" s="123">
        <v>3840</v>
      </c>
      <c r="AH2211" s="120" t="s">
        <v>5913</v>
      </c>
      <c r="AI2211" s="123">
        <v>19866.84</v>
      </c>
      <c r="AJ2211" s="123">
        <v>10853.16</v>
      </c>
      <c r="AK2211" s="123">
        <v>30720</v>
      </c>
      <c r="AL2211" s="123">
        <v>52133.16</v>
      </c>
      <c r="AM2211" s="123">
        <v>9627.84</v>
      </c>
      <c r="AN2211" s="123">
        <v>61761</v>
      </c>
      <c r="AO2211" s="123">
        <v>0</v>
      </c>
      <c r="AP2211" s="123">
        <v>0</v>
      </c>
      <c r="AQ2211" s="123">
        <v>0</v>
      </c>
      <c r="AR2211" s="120">
        <v>8</v>
      </c>
      <c r="AS2211" s="120"/>
      <c r="AT2211" s="107" t="str">
        <f>VLOOKUP(X2211:X4468,'[8]Asset Classification'!$J$3:$S$2325,10,0)</f>
        <v>Standard</v>
      </c>
      <c r="AU2211" s="120"/>
      <c r="AV2211" s="120"/>
      <c r="AW2211" s="120"/>
      <c r="AX2211" s="120" t="s">
        <v>544</v>
      </c>
      <c r="AY2211" s="120" t="s">
        <v>545</v>
      </c>
      <c r="AZ2211" s="120"/>
      <c r="BA2211" s="120"/>
      <c r="BB2211" s="126"/>
      <c r="BC2211" s="110"/>
      <c r="BD2211" s="111"/>
      <c r="BE2211" s="111"/>
      <c r="BF2211" s="112"/>
      <c r="BG2211" s="111"/>
      <c r="BH2211" s="113"/>
      <c r="BI2211" s="111"/>
      <c r="BJ2211" s="111"/>
      <c r="BK2211" s="114"/>
      <c r="BL2211" s="122"/>
    </row>
    <row r="2212" spans="1:64" s="125" customFormat="1" x14ac:dyDescent="0.3">
      <c r="A2212" s="120">
        <v>2207</v>
      </c>
      <c r="B2212" s="120" t="s">
        <v>5879</v>
      </c>
      <c r="C2212" s="120" t="s">
        <v>178</v>
      </c>
      <c r="D2212" s="120" t="s">
        <v>850</v>
      </c>
      <c r="E2212" s="120" t="s">
        <v>851</v>
      </c>
      <c r="F2212" s="120" t="s">
        <v>852</v>
      </c>
      <c r="G2212" s="120" t="s">
        <v>853</v>
      </c>
      <c r="H2212" s="120" t="s">
        <v>854</v>
      </c>
      <c r="I2212" s="120">
        <v>40731</v>
      </c>
      <c r="J2212" s="120" t="s">
        <v>1639</v>
      </c>
      <c r="K2212" s="120">
        <v>40731</v>
      </c>
      <c r="L2212" s="120" t="s">
        <v>883</v>
      </c>
      <c r="M2212" s="120" t="s">
        <v>884</v>
      </c>
      <c r="N2212" s="120">
        <v>357648</v>
      </c>
      <c r="O2212" s="120" t="s">
        <v>1044</v>
      </c>
      <c r="P2212" s="120">
        <v>91397</v>
      </c>
      <c r="Q2212" s="120" t="s">
        <v>1045</v>
      </c>
      <c r="R2212" s="120" t="s">
        <v>255</v>
      </c>
      <c r="S2212" s="120" t="s">
        <v>5741</v>
      </c>
      <c r="T2212" s="120" t="s">
        <v>185</v>
      </c>
      <c r="U2212" s="120" t="s">
        <v>547</v>
      </c>
      <c r="V2212" s="120">
        <v>0</v>
      </c>
      <c r="W2212" s="120" t="s">
        <v>5880</v>
      </c>
      <c r="X2212" s="120">
        <v>357882851</v>
      </c>
      <c r="Y2212" s="120" t="s">
        <v>5742</v>
      </c>
      <c r="Z2212" s="120" t="s">
        <v>307</v>
      </c>
      <c r="AA2212" s="123">
        <v>65000</v>
      </c>
      <c r="AB2212" s="120" t="s">
        <v>189</v>
      </c>
      <c r="AC2212" s="120">
        <v>24</v>
      </c>
      <c r="AD2212" s="120" t="s">
        <v>535</v>
      </c>
      <c r="AE2212" s="120" t="s">
        <v>540</v>
      </c>
      <c r="AF2212" s="123">
        <v>3470</v>
      </c>
      <c r="AG2212" s="123">
        <v>3470</v>
      </c>
      <c r="AH2212" s="120" t="s">
        <v>5916</v>
      </c>
      <c r="AI2212" s="123">
        <v>18167.61</v>
      </c>
      <c r="AJ2212" s="123">
        <v>9592.39</v>
      </c>
      <c r="AK2212" s="123">
        <v>27760</v>
      </c>
      <c r="AL2212" s="123">
        <v>46832.39</v>
      </c>
      <c r="AM2212" s="123">
        <v>8877.61</v>
      </c>
      <c r="AN2212" s="123">
        <v>55710</v>
      </c>
      <c r="AO2212" s="123">
        <v>0</v>
      </c>
      <c r="AP2212" s="123">
        <v>0</v>
      </c>
      <c r="AQ2212" s="123">
        <v>0</v>
      </c>
      <c r="AR2212" s="120">
        <v>8</v>
      </c>
      <c r="AS2212" s="120"/>
      <c r="AT2212" s="107" t="str">
        <f>VLOOKUP(X2212:X4469,'[8]Asset Classification'!$J$3:$S$2325,10,0)</f>
        <v>Standard</v>
      </c>
      <c r="AU2212" s="120"/>
      <c r="AV2212" s="120"/>
      <c r="AW2212" s="120"/>
      <c r="AX2212" s="120" t="s">
        <v>544</v>
      </c>
      <c r="AY2212" s="120" t="s">
        <v>545</v>
      </c>
      <c r="AZ2212" s="120"/>
      <c r="BA2212" s="120"/>
      <c r="BB2212" s="126"/>
      <c r="BC2212" s="110"/>
      <c r="BD2212" s="111"/>
      <c r="BE2212" s="111"/>
      <c r="BF2212" s="112"/>
      <c r="BG2212" s="111"/>
      <c r="BH2212" s="113"/>
      <c r="BI2212" s="111"/>
      <c r="BJ2212" s="111"/>
      <c r="BK2212" s="114"/>
      <c r="BL2212" s="122"/>
    </row>
    <row r="2213" spans="1:64" s="125" customFormat="1" x14ac:dyDescent="0.3">
      <c r="A2213" s="120">
        <v>2208</v>
      </c>
      <c r="B2213" s="120" t="s">
        <v>5879</v>
      </c>
      <c r="C2213" s="120" t="s">
        <v>178</v>
      </c>
      <c r="D2213" s="120" t="s">
        <v>850</v>
      </c>
      <c r="E2213" s="120" t="s">
        <v>851</v>
      </c>
      <c r="F2213" s="120" t="s">
        <v>852</v>
      </c>
      <c r="G2213" s="120" t="s">
        <v>853</v>
      </c>
      <c r="H2213" s="120" t="s">
        <v>854</v>
      </c>
      <c r="I2213" s="120">
        <v>40668</v>
      </c>
      <c r="J2213" s="120" t="s">
        <v>854</v>
      </c>
      <c r="K2213" s="120">
        <v>40668</v>
      </c>
      <c r="L2213" s="120" t="s">
        <v>906</v>
      </c>
      <c r="M2213" s="120" t="s">
        <v>907</v>
      </c>
      <c r="N2213" s="120">
        <v>363982</v>
      </c>
      <c r="O2213" s="120" t="s">
        <v>1894</v>
      </c>
      <c r="P2213" s="120">
        <v>492832</v>
      </c>
      <c r="Q2213" s="120" t="s">
        <v>1895</v>
      </c>
      <c r="R2213" s="120" t="s">
        <v>255</v>
      </c>
      <c r="S2213" s="120" t="s">
        <v>5745</v>
      </c>
      <c r="T2213" s="120" t="s">
        <v>185</v>
      </c>
      <c r="U2213" s="120" t="s">
        <v>181</v>
      </c>
      <c r="V2213" s="120">
        <v>0</v>
      </c>
      <c r="W2213" s="120" t="s">
        <v>5880</v>
      </c>
      <c r="X2213" s="120">
        <v>357895377</v>
      </c>
      <c r="Y2213" s="120" t="s">
        <v>5746</v>
      </c>
      <c r="Z2213" s="120" t="s">
        <v>307</v>
      </c>
      <c r="AA2213" s="123">
        <v>65000</v>
      </c>
      <c r="AB2213" s="120" t="s">
        <v>548</v>
      </c>
      <c r="AC2213" s="120">
        <v>24</v>
      </c>
      <c r="AD2213" s="120" t="s">
        <v>535</v>
      </c>
      <c r="AE2213" s="120" t="s">
        <v>543</v>
      </c>
      <c r="AF2213" s="123">
        <v>3470</v>
      </c>
      <c r="AG2213" s="123">
        <v>3470</v>
      </c>
      <c r="AH2213" s="120" t="s">
        <v>5913</v>
      </c>
      <c r="AI2213" s="123">
        <v>17808.29</v>
      </c>
      <c r="AJ2213" s="123">
        <v>9951.7099999999991</v>
      </c>
      <c r="AK2213" s="123">
        <v>27760</v>
      </c>
      <c r="AL2213" s="123">
        <v>47191.71</v>
      </c>
      <c r="AM2213" s="123">
        <v>9019.2900000000009</v>
      </c>
      <c r="AN2213" s="123">
        <v>56211</v>
      </c>
      <c r="AO2213" s="123">
        <v>0</v>
      </c>
      <c r="AP2213" s="123">
        <v>0</v>
      </c>
      <c r="AQ2213" s="123">
        <v>0</v>
      </c>
      <c r="AR2213" s="120">
        <v>8</v>
      </c>
      <c r="AS2213" s="120"/>
      <c r="AT2213" s="107" t="str">
        <f>VLOOKUP(X2213:X4470,'[8]Asset Classification'!$J$3:$S$2325,10,0)</f>
        <v>Standard</v>
      </c>
      <c r="AU2213" s="120"/>
      <c r="AV2213" s="120"/>
      <c r="AW2213" s="120"/>
      <c r="AX2213" s="120" t="s">
        <v>544</v>
      </c>
      <c r="AY2213" s="120" t="s">
        <v>545</v>
      </c>
      <c r="AZ2213" s="120"/>
      <c r="BA2213" s="120"/>
      <c r="BB2213" s="126"/>
      <c r="BC2213" s="110"/>
      <c r="BD2213" s="111"/>
      <c r="BE2213" s="111"/>
      <c r="BF2213" s="112"/>
      <c r="BG2213" s="111"/>
      <c r="BH2213" s="111"/>
      <c r="BI2213" s="111"/>
      <c r="BJ2213" s="111"/>
      <c r="BK2213" s="114"/>
      <c r="BL2213" s="122"/>
    </row>
    <row r="2214" spans="1:64" s="125" customFormat="1" x14ac:dyDescent="0.3">
      <c r="A2214" s="120">
        <v>2209</v>
      </c>
      <c r="B2214" s="120" t="s">
        <v>5879</v>
      </c>
      <c r="C2214" s="120" t="s">
        <v>178</v>
      </c>
      <c r="D2214" s="120" t="s">
        <v>850</v>
      </c>
      <c r="E2214" s="120" t="s">
        <v>851</v>
      </c>
      <c r="F2214" s="120" t="s">
        <v>852</v>
      </c>
      <c r="G2214" s="120" t="s">
        <v>853</v>
      </c>
      <c r="H2214" s="120" t="s">
        <v>854</v>
      </c>
      <c r="I2214" s="120">
        <v>40699</v>
      </c>
      <c r="J2214" s="120" t="s">
        <v>2253</v>
      </c>
      <c r="K2214" s="120">
        <v>40699</v>
      </c>
      <c r="L2214" s="120" t="s">
        <v>1019</v>
      </c>
      <c r="M2214" s="120" t="s">
        <v>1020</v>
      </c>
      <c r="N2214" s="120">
        <v>394669</v>
      </c>
      <c r="O2214" s="120" t="s">
        <v>3130</v>
      </c>
      <c r="P2214" s="120">
        <v>628169</v>
      </c>
      <c r="Q2214" s="120" t="s">
        <v>3894</v>
      </c>
      <c r="R2214" s="120" t="s">
        <v>255</v>
      </c>
      <c r="S2214" s="120" t="s">
        <v>5747</v>
      </c>
      <c r="T2214" s="120" t="s">
        <v>180</v>
      </c>
      <c r="U2214" s="120" t="s">
        <v>186</v>
      </c>
      <c r="V2214" s="120">
        <v>0</v>
      </c>
      <c r="W2214" s="120" t="s">
        <v>5880</v>
      </c>
      <c r="X2214" s="120">
        <v>357903601</v>
      </c>
      <c r="Y2214" s="120" t="s">
        <v>5748</v>
      </c>
      <c r="Z2214" s="120" t="s">
        <v>307</v>
      </c>
      <c r="AA2214" s="123">
        <v>65000</v>
      </c>
      <c r="AB2214" s="120" t="s">
        <v>3132</v>
      </c>
      <c r="AC2214" s="120">
        <v>24</v>
      </c>
      <c r="AD2214" s="120" t="s">
        <v>535</v>
      </c>
      <c r="AE2214" s="120" t="s">
        <v>559</v>
      </c>
      <c r="AF2214" s="123">
        <v>3470</v>
      </c>
      <c r="AG2214" s="123">
        <v>3470</v>
      </c>
      <c r="AH2214" s="120" t="s">
        <v>5909</v>
      </c>
      <c r="AI2214" s="123">
        <v>18062.3</v>
      </c>
      <c r="AJ2214" s="123">
        <v>9697.7000000000007</v>
      </c>
      <c r="AK2214" s="123">
        <v>27760</v>
      </c>
      <c r="AL2214" s="123">
        <v>46937.7</v>
      </c>
      <c r="AM2214" s="123">
        <v>8781.2999999999993</v>
      </c>
      <c r="AN2214" s="123">
        <v>55719</v>
      </c>
      <c r="AO2214" s="123">
        <v>0</v>
      </c>
      <c r="AP2214" s="123">
        <v>0</v>
      </c>
      <c r="AQ2214" s="123">
        <v>0</v>
      </c>
      <c r="AR2214" s="120">
        <v>8</v>
      </c>
      <c r="AS2214" s="120"/>
      <c r="AT2214" s="107" t="str">
        <f>VLOOKUP(X2214:X4471,'[8]Asset Classification'!$J$3:$S$2325,10,0)</f>
        <v>Standard</v>
      </c>
      <c r="AU2214" s="120"/>
      <c r="AV2214" s="120"/>
      <c r="AW2214" s="120"/>
      <c r="AX2214" s="120" t="s">
        <v>544</v>
      </c>
      <c r="AY2214" s="120" t="s">
        <v>545</v>
      </c>
      <c r="AZ2214" s="120"/>
      <c r="BA2214" s="120"/>
      <c r="BB2214" s="126"/>
      <c r="BC2214" s="110"/>
      <c r="BD2214" s="111"/>
      <c r="BE2214" s="111"/>
      <c r="BF2214" s="112"/>
      <c r="BG2214" s="111"/>
      <c r="BH2214" s="113"/>
      <c r="BI2214" s="111"/>
      <c r="BJ2214" s="111"/>
      <c r="BK2214" s="114"/>
      <c r="BL2214" s="122"/>
    </row>
    <row r="2215" spans="1:64" s="125" customFormat="1" x14ac:dyDescent="0.3">
      <c r="A2215" s="120">
        <v>2210</v>
      </c>
      <c r="B2215" s="120" t="s">
        <v>5879</v>
      </c>
      <c r="C2215" s="120" t="s">
        <v>178</v>
      </c>
      <c r="D2215" s="120" t="s">
        <v>850</v>
      </c>
      <c r="E2215" s="120" t="s">
        <v>851</v>
      </c>
      <c r="F2215" s="120" t="s">
        <v>852</v>
      </c>
      <c r="G2215" s="120" t="s">
        <v>853</v>
      </c>
      <c r="H2215" s="120" t="s">
        <v>854</v>
      </c>
      <c r="I2215" s="120">
        <v>40699</v>
      </c>
      <c r="J2215" s="120" t="s">
        <v>2253</v>
      </c>
      <c r="K2215" s="120">
        <v>40699</v>
      </c>
      <c r="L2215" s="120" t="s">
        <v>1019</v>
      </c>
      <c r="M2215" s="120" t="s">
        <v>1020</v>
      </c>
      <c r="N2215" s="120">
        <v>394669</v>
      </c>
      <c r="O2215" s="120" t="s">
        <v>1979</v>
      </c>
      <c r="P2215" s="120">
        <v>521440</v>
      </c>
      <c r="Q2215" s="120" t="s">
        <v>2429</v>
      </c>
      <c r="R2215" s="120" t="s">
        <v>255</v>
      </c>
      <c r="S2215" s="120" t="s">
        <v>5751</v>
      </c>
      <c r="T2215" s="120" t="s">
        <v>185</v>
      </c>
      <c r="U2215" s="120" t="s">
        <v>186</v>
      </c>
      <c r="V2215" s="120">
        <v>0</v>
      </c>
      <c r="W2215" s="120" t="s">
        <v>5880</v>
      </c>
      <c r="X2215" s="120">
        <v>357910093</v>
      </c>
      <c r="Y2215" s="120" t="s">
        <v>5752</v>
      </c>
      <c r="Z2215" s="120" t="s">
        <v>307</v>
      </c>
      <c r="AA2215" s="123">
        <v>65000</v>
      </c>
      <c r="AB2215" s="120" t="s">
        <v>194</v>
      </c>
      <c r="AC2215" s="120">
        <v>24</v>
      </c>
      <c r="AD2215" s="120" t="s">
        <v>535</v>
      </c>
      <c r="AE2215" s="120" t="s">
        <v>543</v>
      </c>
      <c r="AF2215" s="123">
        <v>3470</v>
      </c>
      <c r="AG2215" s="123">
        <v>3470</v>
      </c>
      <c r="AH2215" s="120" t="s">
        <v>5912</v>
      </c>
      <c r="AI2215" s="123">
        <v>17808.29</v>
      </c>
      <c r="AJ2215" s="123">
        <v>9951.7099999999991</v>
      </c>
      <c r="AK2215" s="123">
        <v>27760</v>
      </c>
      <c r="AL2215" s="123">
        <v>47191.71</v>
      </c>
      <c r="AM2215" s="123">
        <v>9019.2900000000009</v>
      </c>
      <c r="AN2215" s="123">
        <v>56211</v>
      </c>
      <c r="AO2215" s="123">
        <v>0</v>
      </c>
      <c r="AP2215" s="123">
        <v>0</v>
      </c>
      <c r="AQ2215" s="123">
        <v>0</v>
      </c>
      <c r="AR2215" s="120">
        <v>8</v>
      </c>
      <c r="AS2215" s="120"/>
      <c r="AT2215" s="107" t="str">
        <f>VLOOKUP(X2215:X4472,'[8]Asset Classification'!$J$3:$S$2325,10,0)</f>
        <v>Standard</v>
      </c>
      <c r="AU2215" s="120"/>
      <c r="AV2215" s="120"/>
      <c r="AW2215" s="120"/>
      <c r="AX2215" s="120" t="s">
        <v>544</v>
      </c>
      <c r="AY2215" s="120" t="s">
        <v>545</v>
      </c>
      <c r="AZ2215" s="120"/>
      <c r="BA2215" s="120"/>
      <c r="BB2215" s="126"/>
      <c r="BC2215" s="110"/>
      <c r="BD2215" s="111"/>
      <c r="BE2215" s="111"/>
      <c r="BF2215" s="112"/>
      <c r="BG2215" s="111"/>
      <c r="BH2215" s="113"/>
      <c r="BI2215" s="111"/>
      <c r="BJ2215" s="111"/>
      <c r="BK2215" s="114"/>
      <c r="BL2215" s="122"/>
    </row>
    <row r="2216" spans="1:64" s="125" customFormat="1" x14ac:dyDescent="0.3">
      <c r="A2216" s="120">
        <v>2211</v>
      </c>
      <c r="B2216" s="120" t="s">
        <v>5879</v>
      </c>
      <c r="C2216" s="120" t="s">
        <v>178</v>
      </c>
      <c r="D2216" s="120" t="s">
        <v>850</v>
      </c>
      <c r="E2216" s="120" t="s">
        <v>851</v>
      </c>
      <c r="F2216" s="120" t="s">
        <v>852</v>
      </c>
      <c r="G2216" s="120" t="s">
        <v>853</v>
      </c>
      <c r="H2216" s="120" t="s">
        <v>854</v>
      </c>
      <c r="I2216" s="120">
        <v>40668</v>
      </c>
      <c r="J2216" s="120" t="s">
        <v>854</v>
      </c>
      <c r="K2216" s="120">
        <v>40668</v>
      </c>
      <c r="L2216" s="120" t="s">
        <v>916</v>
      </c>
      <c r="M2216" s="120" t="s">
        <v>917</v>
      </c>
      <c r="N2216" s="120">
        <v>62922</v>
      </c>
      <c r="O2216" s="120" t="s">
        <v>2345</v>
      </c>
      <c r="P2216" s="120">
        <v>534330</v>
      </c>
      <c r="Q2216" s="120" t="s">
        <v>2349</v>
      </c>
      <c r="R2216" s="120" t="s">
        <v>255</v>
      </c>
      <c r="S2216" s="120" t="s">
        <v>5753</v>
      </c>
      <c r="T2216" s="120" t="s">
        <v>185</v>
      </c>
      <c r="U2216" s="120" t="s">
        <v>181</v>
      </c>
      <c r="V2216" s="120">
        <v>0</v>
      </c>
      <c r="W2216" s="120" t="s">
        <v>5880</v>
      </c>
      <c r="X2216" s="120">
        <v>357913260</v>
      </c>
      <c r="Y2216" s="120" t="s">
        <v>5754</v>
      </c>
      <c r="Z2216" s="120" t="s">
        <v>307</v>
      </c>
      <c r="AA2216" s="123">
        <v>65000</v>
      </c>
      <c r="AB2216" s="120" t="s">
        <v>182</v>
      </c>
      <c r="AC2216" s="120">
        <v>24</v>
      </c>
      <c r="AD2216" s="120" t="s">
        <v>535</v>
      </c>
      <c r="AE2216" s="120" t="s">
        <v>543</v>
      </c>
      <c r="AF2216" s="123">
        <v>3470</v>
      </c>
      <c r="AG2216" s="123">
        <v>3470</v>
      </c>
      <c r="AH2216" s="120" t="s">
        <v>5911</v>
      </c>
      <c r="AI2216" s="123">
        <v>17808.29</v>
      </c>
      <c r="AJ2216" s="123">
        <v>9951.7099999999991</v>
      </c>
      <c r="AK2216" s="123">
        <v>27760</v>
      </c>
      <c r="AL2216" s="123">
        <v>47191.71</v>
      </c>
      <c r="AM2216" s="123">
        <v>9019.2900000000009</v>
      </c>
      <c r="AN2216" s="123">
        <v>56211</v>
      </c>
      <c r="AO2216" s="123">
        <v>0</v>
      </c>
      <c r="AP2216" s="123">
        <v>0</v>
      </c>
      <c r="AQ2216" s="123">
        <v>0</v>
      </c>
      <c r="AR2216" s="120">
        <v>8</v>
      </c>
      <c r="AS2216" s="120"/>
      <c r="AT2216" s="107" t="str">
        <f>VLOOKUP(X2216:X4473,'[8]Asset Classification'!$J$3:$S$2325,10,0)</f>
        <v>Standard</v>
      </c>
      <c r="AU2216" s="120"/>
      <c r="AV2216" s="120"/>
      <c r="AW2216" s="120"/>
      <c r="AX2216" s="120" t="s">
        <v>544</v>
      </c>
      <c r="AY2216" s="120" t="s">
        <v>545</v>
      </c>
      <c r="AZ2216" s="120"/>
      <c r="BA2216" s="120"/>
      <c r="BB2216" s="126"/>
      <c r="BC2216" s="110"/>
      <c r="BD2216" s="111"/>
      <c r="BE2216" s="111"/>
      <c r="BF2216" s="112"/>
      <c r="BG2216" s="111"/>
      <c r="BH2216" s="113"/>
      <c r="BI2216" s="111"/>
      <c r="BJ2216" s="111"/>
      <c r="BK2216" s="114"/>
      <c r="BL2216" s="122"/>
    </row>
    <row r="2217" spans="1:64" s="125" customFormat="1" x14ac:dyDescent="0.3">
      <c r="A2217" s="120">
        <v>2212</v>
      </c>
      <c r="B2217" s="120" t="s">
        <v>5879</v>
      </c>
      <c r="C2217" s="120" t="s">
        <v>178</v>
      </c>
      <c r="D2217" s="120" t="s">
        <v>850</v>
      </c>
      <c r="E2217" s="120" t="s">
        <v>851</v>
      </c>
      <c r="F2217" s="120" t="s">
        <v>852</v>
      </c>
      <c r="G2217" s="120" t="s">
        <v>853</v>
      </c>
      <c r="H2217" s="120" t="s">
        <v>854</v>
      </c>
      <c r="I2217" s="120">
        <v>40735</v>
      </c>
      <c r="J2217" s="120" t="s">
        <v>915</v>
      </c>
      <c r="K2217" s="120">
        <v>40735</v>
      </c>
      <c r="L2217" s="120" t="s">
        <v>916</v>
      </c>
      <c r="M2217" s="120" t="s">
        <v>917</v>
      </c>
      <c r="N2217" s="120">
        <v>346896</v>
      </c>
      <c r="O2217" s="120" t="s">
        <v>1892</v>
      </c>
      <c r="P2217" s="120">
        <v>91414</v>
      </c>
      <c r="Q2217" s="120" t="s">
        <v>2439</v>
      </c>
      <c r="R2217" s="120" t="s">
        <v>255</v>
      </c>
      <c r="S2217" s="120" t="s">
        <v>5755</v>
      </c>
      <c r="T2217" s="120" t="s">
        <v>185</v>
      </c>
      <c r="U2217" s="120" t="s">
        <v>181</v>
      </c>
      <c r="V2217" s="120">
        <v>0</v>
      </c>
      <c r="W2217" s="120" t="s">
        <v>5880</v>
      </c>
      <c r="X2217" s="120">
        <v>357916429</v>
      </c>
      <c r="Y2217" s="120" t="s">
        <v>5756</v>
      </c>
      <c r="Z2217" s="120" t="s">
        <v>307</v>
      </c>
      <c r="AA2217" s="123">
        <v>65000</v>
      </c>
      <c r="AB2217" s="120" t="s">
        <v>182</v>
      </c>
      <c r="AC2217" s="120">
        <v>24</v>
      </c>
      <c r="AD2217" s="120" t="s">
        <v>535</v>
      </c>
      <c r="AE2217" s="120" t="s">
        <v>559</v>
      </c>
      <c r="AF2217" s="123">
        <v>3470</v>
      </c>
      <c r="AG2217" s="123">
        <v>3470</v>
      </c>
      <c r="AH2217" s="120" t="s">
        <v>5911</v>
      </c>
      <c r="AI2217" s="123">
        <v>18133.560000000001</v>
      </c>
      <c r="AJ2217" s="123">
        <v>9626.44</v>
      </c>
      <c r="AK2217" s="123">
        <v>27760</v>
      </c>
      <c r="AL2217" s="123">
        <v>46866.44</v>
      </c>
      <c r="AM2217" s="123">
        <v>8836.56</v>
      </c>
      <c r="AN2217" s="123">
        <v>55703</v>
      </c>
      <c r="AO2217" s="123">
        <v>0</v>
      </c>
      <c r="AP2217" s="123">
        <v>0</v>
      </c>
      <c r="AQ2217" s="123">
        <v>0</v>
      </c>
      <c r="AR2217" s="120">
        <v>8</v>
      </c>
      <c r="AS2217" s="120"/>
      <c r="AT2217" s="107" t="str">
        <f>VLOOKUP(X2217:X4474,'[8]Asset Classification'!$J$3:$S$2325,10,0)</f>
        <v>Standard</v>
      </c>
      <c r="AU2217" s="120"/>
      <c r="AV2217" s="120"/>
      <c r="AW2217" s="120"/>
      <c r="AX2217" s="120" t="s">
        <v>544</v>
      </c>
      <c r="AY2217" s="120" t="s">
        <v>545</v>
      </c>
      <c r="AZ2217" s="120"/>
      <c r="BA2217" s="120"/>
      <c r="BB2217" s="126"/>
      <c r="BC2217" s="110"/>
      <c r="BD2217" s="111"/>
      <c r="BE2217" s="111"/>
      <c r="BF2217" s="112"/>
      <c r="BG2217" s="111"/>
      <c r="BH2217" s="113"/>
      <c r="BI2217" s="111"/>
      <c r="BJ2217" s="111"/>
      <c r="BK2217" s="114"/>
      <c r="BL2217" s="122"/>
    </row>
    <row r="2218" spans="1:64" s="125" customFormat="1" x14ac:dyDescent="0.3">
      <c r="A2218" s="120">
        <v>2213</v>
      </c>
      <c r="B2218" s="120" t="s">
        <v>5879</v>
      </c>
      <c r="C2218" s="120" t="s">
        <v>178</v>
      </c>
      <c r="D2218" s="120" t="s">
        <v>850</v>
      </c>
      <c r="E2218" s="120" t="s">
        <v>851</v>
      </c>
      <c r="F2218" s="120" t="s">
        <v>852</v>
      </c>
      <c r="G2218" s="120" t="s">
        <v>853</v>
      </c>
      <c r="H2218" s="120" t="s">
        <v>854</v>
      </c>
      <c r="I2218" s="120">
        <v>176391</v>
      </c>
      <c r="J2218" s="120" t="s">
        <v>889</v>
      </c>
      <c r="K2218" s="120">
        <v>176391</v>
      </c>
      <c r="L2218" s="120" t="s">
        <v>1187</v>
      </c>
      <c r="M2218" s="120" t="s">
        <v>1188</v>
      </c>
      <c r="N2218" s="120">
        <v>338674</v>
      </c>
      <c r="O2218" s="120" t="s">
        <v>2154</v>
      </c>
      <c r="P2218" s="120">
        <v>91560</v>
      </c>
      <c r="Q2218" s="120" t="s">
        <v>2155</v>
      </c>
      <c r="R2218" s="120" t="s">
        <v>255</v>
      </c>
      <c r="S2218" s="120" t="s">
        <v>5761</v>
      </c>
      <c r="T2218" s="120" t="s">
        <v>180</v>
      </c>
      <c r="U2218" s="120" t="s">
        <v>181</v>
      </c>
      <c r="V2218" s="120">
        <v>0</v>
      </c>
      <c r="W2218" s="120" t="s">
        <v>5880</v>
      </c>
      <c r="X2218" s="120">
        <v>357928633</v>
      </c>
      <c r="Y2218" s="120" t="s">
        <v>5762</v>
      </c>
      <c r="Z2218" s="120" t="s">
        <v>307</v>
      </c>
      <c r="AA2218" s="123">
        <v>50000</v>
      </c>
      <c r="AB2218" s="120" t="s">
        <v>197</v>
      </c>
      <c r="AC2218" s="120">
        <v>24</v>
      </c>
      <c r="AD2218" s="120" t="s">
        <v>535</v>
      </c>
      <c r="AE2218" s="120" t="s">
        <v>540</v>
      </c>
      <c r="AF2218" s="123">
        <v>2670</v>
      </c>
      <c r="AG2218" s="123">
        <v>2670</v>
      </c>
      <c r="AH2218" s="120" t="s">
        <v>5915</v>
      </c>
      <c r="AI2218" s="123">
        <v>13981.69</v>
      </c>
      <c r="AJ2218" s="123">
        <v>7378.31</v>
      </c>
      <c r="AK2218" s="123">
        <v>21360</v>
      </c>
      <c r="AL2218" s="123">
        <v>36018.31</v>
      </c>
      <c r="AM2218" s="123">
        <v>6823.69</v>
      </c>
      <c r="AN2218" s="123">
        <v>42842</v>
      </c>
      <c r="AO2218" s="123">
        <v>0</v>
      </c>
      <c r="AP2218" s="123">
        <v>0</v>
      </c>
      <c r="AQ2218" s="123">
        <v>0</v>
      </c>
      <c r="AR2218" s="120">
        <v>8</v>
      </c>
      <c r="AS2218" s="120"/>
      <c r="AT2218" s="107" t="str">
        <f>VLOOKUP(X2218:X4475,'[8]Asset Classification'!$J$3:$S$2325,10,0)</f>
        <v>Standard</v>
      </c>
      <c r="AU2218" s="120"/>
      <c r="AV2218" s="120"/>
      <c r="AW2218" s="120"/>
      <c r="AX2218" s="120" t="s">
        <v>544</v>
      </c>
      <c r="AY2218" s="120" t="s">
        <v>545</v>
      </c>
      <c r="AZ2218" s="120"/>
      <c r="BA2218" s="120"/>
      <c r="BB2218" s="126"/>
      <c r="BC2218" s="110"/>
      <c r="BD2218" s="111"/>
      <c r="BE2218" s="111"/>
      <c r="BF2218" s="112"/>
      <c r="BG2218" s="111"/>
      <c r="BH2218" s="113"/>
      <c r="BI2218" s="111"/>
      <c r="BJ2218" s="111"/>
      <c r="BK2218" s="114"/>
      <c r="BL2218" s="122"/>
    </row>
    <row r="2219" spans="1:64" s="125" customFormat="1" x14ac:dyDescent="0.3">
      <c r="A2219" s="120">
        <v>2214</v>
      </c>
      <c r="B2219" s="120" t="s">
        <v>5879</v>
      </c>
      <c r="C2219" s="120" t="s">
        <v>178</v>
      </c>
      <c r="D2219" s="120" t="s">
        <v>850</v>
      </c>
      <c r="E2219" s="120" t="s">
        <v>851</v>
      </c>
      <c r="F2219" s="120" t="s">
        <v>852</v>
      </c>
      <c r="G2219" s="120" t="s">
        <v>853</v>
      </c>
      <c r="H2219" s="120" t="s">
        <v>854</v>
      </c>
      <c r="I2219" s="120">
        <v>40735</v>
      </c>
      <c r="J2219" s="120" t="s">
        <v>915</v>
      </c>
      <c r="K2219" s="120">
        <v>40735</v>
      </c>
      <c r="L2219" s="120" t="s">
        <v>916</v>
      </c>
      <c r="M2219" s="120" t="s">
        <v>917</v>
      </c>
      <c r="N2219" s="120">
        <v>62869</v>
      </c>
      <c r="O2219" s="120" t="s">
        <v>2594</v>
      </c>
      <c r="P2219" s="120">
        <v>91519</v>
      </c>
      <c r="Q2219" s="120" t="s">
        <v>2595</v>
      </c>
      <c r="R2219" s="120" t="s">
        <v>437</v>
      </c>
      <c r="S2219" s="120" t="s">
        <v>5162</v>
      </c>
      <c r="T2219" s="120" t="s">
        <v>185</v>
      </c>
      <c r="U2219" s="120" t="s">
        <v>186</v>
      </c>
      <c r="V2219" s="120">
        <v>0</v>
      </c>
      <c r="W2219" s="120" t="s">
        <v>5880</v>
      </c>
      <c r="X2219" s="120">
        <v>357941214</v>
      </c>
      <c r="Y2219" s="120" t="s">
        <v>5163</v>
      </c>
      <c r="Z2219" s="120" t="s">
        <v>549</v>
      </c>
      <c r="AA2219" s="123">
        <v>40000</v>
      </c>
      <c r="AB2219" s="120" t="s">
        <v>194</v>
      </c>
      <c r="AC2219" s="120">
        <v>12</v>
      </c>
      <c r="AD2219" s="120" t="s">
        <v>533</v>
      </c>
      <c r="AE2219" s="120" t="s">
        <v>564</v>
      </c>
      <c r="AF2219" s="123">
        <v>3800</v>
      </c>
      <c r="AG2219" s="123">
        <v>3800</v>
      </c>
      <c r="AH2219" s="120" t="s">
        <v>5913</v>
      </c>
      <c r="AI2219" s="123">
        <v>22036.09</v>
      </c>
      <c r="AJ2219" s="123">
        <v>4563.91</v>
      </c>
      <c r="AK2219" s="123">
        <v>26600</v>
      </c>
      <c r="AL2219" s="123">
        <v>17963.91</v>
      </c>
      <c r="AM2219" s="123">
        <v>1091.0899999999999</v>
      </c>
      <c r="AN2219" s="123">
        <v>19055</v>
      </c>
      <c r="AO2219" s="123">
        <v>0</v>
      </c>
      <c r="AP2219" s="123">
        <v>0</v>
      </c>
      <c r="AQ2219" s="123">
        <v>0</v>
      </c>
      <c r="AR2219" s="120">
        <v>7</v>
      </c>
      <c r="AS2219" s="120"/>
      <c r="AT2219" s="107" t="str">
        <f>VLOOKUP(X2219:X4476,'[8]Asset Classification'!$J$3:$S$2325,10,0)</f>
        <v>31-60</v>
      </c>
      <c r="AU2219" s="120"/>
      <c r="AV2219" s="120"/>
      <c r="AW2219" s="120"/>
      <c r="AX2219" s="120" t="s">
        <v>544</v>
      </c>
      <c r="AY2219" s="120" t="s">
        <v>545</v>
      </c>
      <c r="AZ2219" s="120"/>
      <c r="BA2219" s="120"/>
      <c r="BB2219" s="126"/>
      <c r="BC2219" s="110"/>
      <c r="BD2219" s="111"/>
      <c r="BE2219" s="111"/>
      <c r="BF2219" s="112"/>
      <c r="BG2219" s="111"/>
      <c r="BH2219" s="113"/>
      <c r="BI2219" s="111"/>
      <c r="BJ2219" s="111"/>
      <c r="BK2219" s="114"/>
      <c r="BL2219" s="122"/>
    </row>
    <row r="2220" spans="1:64" s="125" customFormat="1" x14ac:dyDescent="0.3">
      <c r="A2220" s="120">
        <v>2215</v>
      </c>
      <c r="B2220" s="120" t="s">
        <v>5879</v>
      </c>
      <c r="C2220" s="120" t="s">
        <v>178</v>
      </c>
      <c r="D2220" s="120" t="s">
        <v>850</v>
      </c>
      <c r="E2220" s="120" t="s">
        <v>851</v>
      </c>
      <c r="F2220" s="120" t="s">
        <v>852</v>
      </c>
      <c r="G2220" s="120" t="s">
        <v>853</v>
      </c>
      <c r="H2220" s="120" t="s">
        <v>854</v>
      </c>
      <c r="I2220" s="120">
        <v>40735</v>
      </c>
      <c r="J2220" s="120" t="s">
        <v>915</v>
      </c>
      <c r="K2220" s="120">
        <v>40735</v>
      </c>
      <c r="L2220" s="120" t="s">
        <v>916</v>
      </c>
      <c r="M2220" s="120" t="s">
        <v>917</v>
      </c>
      <c r="N2220" s="120">
        <v>62817</v>
      </c>
      <c r="O2220" s="120" t="s">
        <v>2419</v>
      </c>
      <c r="P2220" s="120">
        <v>91518</v>
      </c>
      <c r="Q2220" s="120" t="s">
        <v>2420</v>
      </c>
      <c r="R2220" s="120" t="s">
        <v>255</v>
      </c>
      <c r="S2220" s="120" t="s">
        <v>5765</v>
      </c>
      <c r="T2220" s="120" t="s">
        <v>185</v>
      </c>
      <c r="U2220" s="120" t="s">
        <v>181</v>
      </c>
      <c r="V2220" s="120">
        <v>0</v>
      </c>
      <c r="W2220" s="120" t="s">
        <v>5880</v>
      </c>
      <c r="X2220" s="120">
        <v>357963748</v>
      </c>
      <c r="Y2220" s="120" t="s">
        <v>5766</v>
      </c>
      <c r="Z2220" s="120" t="s">
        <v>585</v>
      </c>
      <c r="AA2220" s="123">
        <v>72000</v>
      </c>
      <c r="AB2220" s="120" t="s">
        <v>194</v>
      </c>
      <c r="AC2220" s="120">
        <v>24</v>
      </c>
      <c r="AD2220" s="120" t="s">
        <v>534</v>
      </c>
      <c r="AE2220" s="120" t="s">
        <v>599</v>
      </c>
      <c r="AF2220" s="123">
        <v>3830</v>
      </c>
      <c r="AG2220" s="123">
        <v>3830</v>
      </c>
      <c r="AH2220" s="120" t="s">
        <v>5912</v>
      </c>
      <c r="AI2220" s="123">
        <v>14120.23</v>
      </c>
      <c r="AJ2220" s="123">
        <v>8859.77</v>
      </c>
      <c r="AK2220" s="123">
        <v>22980</v>
      </c>
      <c r="AL2220" s="123">
        <v>57879.77</v>
      </c>
      <c r="AM2220" s="123">
        <v>12025.23</v>
      </c>
      <c r="AN2220" s="123">
        <v>69905</v>
      </c>
      <c r="AO2220" s="123">
        <v>0</v>
      </c>
      <c r="AP2220" s="123">
        <v>0</v>
      </c>
      <c r="AQ2220" s="123">
        <v>0</v>
      </c>
      <c r="AR2220" s="120">
        <v>6</v>
      </c>
      <c r="AS2220" s="120"/>
      <c r="AT2220" s="107" t="str">
        <f>VLOOKUP(X2220:X4477,'[8]Asset Classification'!$J$3:$S$2325,10,0)</f>
        <v>Standard</v>
      </c>
      <c r="AU2220" s="120"/>
      <c r="AV2220" s="120"/>
      <c r="AW2220" s="120"/>
      <c r="AX2220" s="120" t="s">
        <v>544</v>
      </c>
      <c r="AY2220" s="120" t="s">
        <v>545</v>
      </c>
      <c r="AZ2220" s="120"/>
      <c r="BA2220" s="120"/>
      <c r="BB2220" s="126"/>
      <c r="BC2220" s="110"/>
      <c r="BD2220" s="111"/>
      <c r="BE2220" s="111"/>
      <c r="BF2220" s="112"/>
      <c r="BG2220" s="111"/>
      <c r="BH2220" s="113"/>
      <c r="BI2220" s="111"/>
      <c r="BJ2220" s="111"/>
      <c r="BK2220" s="114"/>
      <c r="BL2220" s="122"/>
    </row>
    <row r="2221" spans="1:64" s="125" customFormat="1" x14ac:dyDescent="0.3">
      <c r="A2221" s="120">
        <v>2216</v>
      </c>
      <c r="B2221" s="120" t="s">
        <v>5879</v>
      </c>
      <c r="C2221" s="120" t="s">
        <v>178</v>
      </c>
      <c r="D2221" s="120" t="s">
        <v>850</v>
      </c>
      <c r="E2221" s="120" t="s">
        <v>851</v>
      </c>
      <c r="F2221" s="120" t="s">
        <v>852</v>
      </c>
      <c r="G2221" s="120" t="s">
        <v>853</v>
      </c>
      <c r="H2221" s="120" t="s">
        <v>854</v>
      </c>
      <c r="I2221" s="120">
        <v>176391</v>
      </c>
      <c r="J2221" s="120" t="s">
        <v>889</v>
      </c>
      <c r="K2221" s="120">
        <v>176391</v>
      </c>
      <c r="L2221" s="120" t="s">
        <v>1187</v>
      </c>
      <c r="M2221" s="120" t="s">
        <v>1188</v>
      </c>
      <c r="N2221" s="120">
        <v>356503</v>
      </c>
      <c r="O2221" s="120" t="s">
        <v>2267</v>
      </c>
      <c r="P2221" s="120">
        <v>525850</v>
      </c>
      <c r="Q2221" s="120" t="s">
        <v>3228</v>
      </c>
      <c r="R2221" s="120" t="s">
        <v>255</v>
      </c>
      <c r="S2221" s="120" t="s">
        <v>5769</v>
      </c>
      <c r="T2221" s="120" t="s">
        <v>180</v>
      </c>
      <c r="U2221" s="120" t="s">
        <v>181</v>
      </c>
      <c r="V2221" s="120">
        <v>0</v>
      </c>
      <c r="W2221" s="120" t="s">
        <v>5880</v>
      </c>
      <c r="X2221" s="120">
        <v>357971335</v>
      </c>
      <c r="Y2221" s="120" t="s">
        <v>5770</v>
      </c>
      <c r="Z2221" s="120" t="s">
        <v>307</v>
      </c>
      <c r="AA2221" s="123">
        <v>65000</v>
      </c>
      <c r="AB2221" s="120" t="s">
        <v>197</v>
      </c>
      <c r="AC2221" s="120">
        <v>24</v>
      </c>
      <c r="AD2221" s="120" t="s">
        <v>535</v>
      </c>
      <c r="AE2221" s="120" t="s">
        <v>543</v>
      </c>
      <c r="AF2221" s="123">
        <v>3470</v>
      </c>
      <c r="AG2221" s="123">
        <v>3470</v>
      </c>
      <c r="AH2221" s="120" t="s">
        <v>5923</v>
      </c>
      <c r="AI2221" s="123">
        <v>17808.29</v>
      </c>
      <c r="AJ2221" s="123">
        <v>9951.7099999999991</v>
      </c>
      <c r="AK2221" s="123">
        <v>27760</v>
      </c>
      <c r="AL2221" s="123">
        <v>47191.71</v>
      </c>
      <c r="AM2221" s="123">
        <v>9019.2900000000009</v>
      </c>
      <c r="AN2221" s="123">
        <v>56211</v>
      </c>
      <c r="AO2221" s="123">
        <v>0</v>
      </c>
      <c r="AP2221" s="123">
        <v>0</v>
      </c>
      <c r="AQ2221" s="123">
        <v>0</v>
      </c>
      <c r="AR2221" s="120">
        <v>8</v>
      </c>
      <c r="AS2221" s="120"/>
      <c r="AT2221" s="107" t="str">
        <f>VLOOKUP(X2221:X4478,'[8]Asset Classification'!$J$3:$S$2325,10,0)</f>
        <v>Standard</v>
      </c>
      <c r="AU2221" s="120"/>
      <c r="AV2221" s="120"/>
      <c r="AW2221" s="120"/>
      <c r="AX2221" s="120" t="s">
        <v>544</v>
      </c>
      <c r="AY2221" s="120" t="s">
        <v>545</v>
      </c>
      <c r="AZ2221" s="120"/>
      <c r="BA2221" s="120"/>
      <c r="BB2221" s="126"/>
      <c r="BC2221" s="110"/>
      <c r="BD2221" s="111"/>
      <c r="BE2221" s="111"/>
      <c r="BF2221" s="112"/>
      <c r="BG2221" s="111"/>
      <c r="BH2221" s="113"/>
      <c r="BI2221" s="111"/>
      <c r="BJ2221" s="111"/>
      <c r="BK2221" s="114"/>
      <c r="BL2221" s="122"/>
    </row>
    <row r="2222" spans="1:64" s="125" customFormat="1" x14ac:dyDescent="0.3">
      <c r="A2222" s="120">
        <v>2217</v>
      </c>
      <c r="B2222" s="120" t="s">
        <v>5879</v>
      </c>
      <c r="C2222" s="120" t="s">
        <v>178</v>
      </c>
      <c r="D2222" s="120" t="s">
        <v>850</v>
      </c>
      <c r="E2222" s="120" t="s">
        <v>851</v>
      </c>
      <c r="F2222" s="120" t="s">
        <v>852</v>
      </c>
      <c r="G2222" s="120" t="s">
        <v>853</v>
      </c>
      <c r="H2222" s="120" t="s">
        <v>854</v>
      </c>
      <c r="I2222" s="120">
        <v>40668</v>
      </c>
      <c r="J2222" s="120" t="s">
        <v>854</v>
      </c>
      <c r="K2222" s="120">
        <v>40668</v>
      </c>
      <c r="L2222" s="120" t="s">
        <v>916</v>
      </c>
      <c r="M2222" s="120" t="s">
        <v>917</v>
      </c>
      <c r="N2222" s="120">
        <v>62922</v>
      </c>
      <c r="O2222" s="120" t="s">
        <v>2580</v>
      </c>
      <c r="P2222" s="120">
        <v>518426</v>
      </c>
      <c r="Q2222" s="120" t="s">
        <v>2581</v>
      </c>
      <c r="R2222" s="120" t="s">
        <v>255</v>
      </c>
      <c r="S2222" s="120" t="s">
        <v>5771</v>
      </c>
      <c r="T2222" s="120" t="s">
        <v>185</v>
      </c>
      <c r="U2222" s="120" t="s">
        <v>186</v>
      </c>
      <c r="V2222" s="120">
        <v>0</v>
      </c>
      <c r="W2222" s="120" t="s">
        <v>5880</v>
      </c>
      <c r="X2222" s="120">
        <v>357983394</v>
      </c>
      <c r="Y2222" s="120" t="s">
        <v>5772</v>
      </c>
      <c r="Z2222" s="120" t="s">
        <v>536</v>
      </c>
      <c r="AA2222" s="123">
        <v>65000</v>
      </c>
      <c r="AB2222" s="120" t="s">
        <v>548</v>
      </c>
      <c r="AC2222" s="120">
        <v>24</v>
      </c>
      <c r="AD2222" s="120" t="s">
        <v>535</v>
      </c>
      <c r="AE2222" s="120" t="s">
        <v>590</v>
      </c>
      <c r="AF2222" s="123">
        <v>3470</v>
      </c>
      <c r="AG2222" s="123">
        <v>3470</v>
      </c>
      <c r="AH2222" s="120" t="s">
        <v>5895</v>
      </c>
      <c r="AI2222" s="123">
        <v>17894.93</v>
      </c>
      <c r="AJ2222" s="123">
        <v>9865.07</v>
      </c>
      <c r="AK2222" s="123">
        <v>27760</v>
      </c>
      <c r="AL2222" s="123">
        <v>47105.07</v>
      </c>
      <c r="AM2222" s="123">
        <v>8850.93</v>
      </c>
      <c r="AN2222" s="123">
        <v>55956</v>
      </c>
      <c r="AO2222" s="123">
        <v>0</v>
      </c>
      <c r="AP2222" s="123">
        <v>0</v>
      </c>
      <c r="AQ2222" s="123">
        <v>0</v>
      </c>
      <c r="AR2222" s="120">
        <v>8</v>
      </c>
      <c r="AS2222" s="120"/>
      <c r="AT2222" s="107" t="str">
        <f>VLOOKUP(X2222:X4479,'[8]Asset Classification'!$J$3:$S$2325,10,0)</f>
        <v>Standard</v>
      </c>
      <c r="AU2222" s="120"/>
      <c r="AV2222" s="120"/>
      <c r="AW2222" s="120"/>
      <c r="AX2222" s="120" t="s">
        <v>544</v>
      </c>
      <c r="AY2222" s="120" t="s">
        <v>545</v>
      </c>
      <c r="AZ2222" s="120"/>
      <c r="BA2222" s="120"/>
      <c r="BB2222" s="126"/>
      <c r="BC2222" s="110"/>
      <c r="BD2222" s="111"/>
      <c r="BE2222" s="111"/>
      <c r="BF2222" s="112"/>
      <c r="BG2222" s="111"/>
      <c r="BH2222" s="113"/>
      <c r="BI2222" s="111"/>
      <c r="BJ2222" s="111"/>
      <c r="BK2222" s="114"/>
      <c r="BL2222" s="122"/>
    </row>
    <row r="2223" spans="1:64" s="125" customFormat="1" x14ac:dyDescent="0.3">
      <c r="A2223" s="120">
        <v>2218</v>
      </c>
      <c r="B2223" s="120" t="s">
        <v>5879</v>
      </c>
      <c r="C2223" s="120" t="s">
        <v>178</v>
      </c>
      <c r="D2223" s="120" t="s">
        <v>850</v>
      </c>
      <c r="E2223" s="120" t="s">
        <v>851</v>
      </c>
      <c r="F2223" s="120" t="s">
        <v>852</v>
      </c>
      <c r="G2223" s="120" t="s">
        <v>853</v>
      </c>
      <c r="H2223" s="120" t="s">
        <v>854</v>
      </c>
      <c r="I2223" s="120">
        <v>176391</v>
      </c>
      <c r="J2223" s="120" t="s">
        <v>889</v>
      </c>
      <c r="K2223" s="120">
        <v>176391</v>
      </c>
      <c r="L2223" s="120" t="s">
        <v>1545</v>
      </c>
      <c r="M2223" s="120" t="s">
        <v>1546</v>
      </c>
      <c r="N2223" s="120">
        <v>369098</v>
      </c>
      <c r="O2223" s="120" t="s">
        <v>2689</v>
      </c>
      <c r="P2223" s="120">
        <v>379520</v>
      </c>
      <c r="Q2223" s="120" t="s">
        <v>2690</v>
      </c>
      <c r="R2223" s="120" t="s">
        <v>255</v>
      </c>
      <c r="S2223" s="120" t="s">
        <v>5773</v>
      </c>
      <c r="T2223" s="120" t="s">
        <v>215</v>
      </c>
      <c r="U2223" s="120" t="s">
        <v>186</v>
      </c>
      <c r="V2223" s="120">
        <v>0</v>
      </c>
      <c r="W2223" s="120" t="s">
        <v>5880</v>
      </c>
      <c r="X2223" s="120">
        <v>357985325</v>
      </c>
      <c r="Y2223" s="120" t="s">
        <v>5774</v>
      </c>
      <c r="Z2223" s="120" t="s">
        <v>670</v>
      </c>
      <c r="AA2223" s="123">
        <v>65000</v>
      </c>
      <c r="AB2223" s="120" t="s">
        <v>194</v>
      </c>
      <c r="AC2223" s="120">
        <v>24</v>
      </c>
      <c r="AD2223" s="120" t="s">
        <v>535</v>
      </c>
      <c r="AE2223" s="120" t="s">
        <v>669</v>
      </c>
      <c r="AF2223" s="123">
        <v>3470</v>
      </c>
      <c r="AG2223" s="123">
        <v>3470</v>
      </c>
      <c r="AH2223" s="120" t="s">
        <v>5913</v>
      </c>
      <c r="AI2223" s="123">
        <v>15054.82</v>
      </c>
      <c r="AJ2223" s="123">
        <v>9235.18</v>
      </c>
      <c r="AK2223" s="123">
        <v>24290</v>
      </c>
      <c r="AL2223" s="123">
        <v>49945.18</v>
      </c>
      <c r="AM2223" s="123">
        <v>10189.82</v>
      </c>
      <c r="AN2223" s="123">
        <v>60135</v>
      </c>
      <c r="AO2223" s="123">
        <v>0</v>
      </c>
      <c r="AP2223" s="123">
        <v>0</v>
      </c>
      <c r="AQ2223" s="123">
        <v>0</v>
      </c>
      <c r="AR2223" s="120">
        <v>7</v>
      </c>
      <c r="AS2223" s="120"/>
      <c r="AT2223" s="107" t="str">
        <f>VLOOKUP(X2223:X4480,'[8]Asset Classification'!$J$3:$S$2325,10,0)</f>
        <v>Standard</v>
      </c>
      <c r="AU2223" s="120"/>
      <c r="AV2223" s="120"/>
      <c r="AW2223" s="120"/>
      <c r="AX2223" s="120" t="s">
        <v>544</v>
      </c>
      <c r="AY2223" s="120" t="s">
        <v>545</v>
      </c>
      <c r="AZ2223" s="120"/>
      <c r="BA2223" s="120"/>
      <c r="BB2223" s="126"/>
      <c r="BC2223" s="110"/>
      <c r="BD2223" s="111"/>
      <c r="BE2223" s="111"/>
      <c r="BF2223" s="112"/>
      <c r="BG2223" s="111"/>
      <c r="BH2223" s="113"/>
      <c r="BI2223" s="111"/>
      <c r="BJ2223" s="111"/>
      <c r="BK2223" s="114"/>
      <c r="BL2223" s="122"/>
    </row>
    <row r="2224" spans="1:64" s="125" customFormat="1" x14ac:dyDescent="0.3">
      <c r="A2224" s="120">
        <v>2219</v>
      </c>
      <c r="B2224" s="120" t="s">
        <v>5879</v>
      </c>
      <c r="C2224" s="120" t="s">
        <v>178</v>
      </c>
      <c r="D2224" s="120" t="s">
        <v>850</v>
      </c>
      <c r="E2224" s="120" t="s">
        <v>851</v>
      </c>
      <c r="F2224" s="120" t="s">
        <v>852</v>
      </c>
      <c r="G2224" s="120" t="s">
        <v>853</v>
      </c>
      <c r="H2224" s="120" t="s">
        <v>854</v>
      </c>
      <c r="I2224" s="120">
        <v>40668</v>
      </c>
      <c r="J2224" s="120" t="s">
        <v>854</v>
      </c>
      <c r="K2224" s="120">
        <v>40668</v>
      </c>
      <c r="L2224" s="120" t="s">
        <v>906</v>
      </c>
      <c r="M2224" s="120" t="s">
        <v>907</v>
      </c>
      <c r="N2224" s="120">
        <v>381484</v>
      </c>
      <c r="O2224" s="120" t="s">
        <v>1785</v>
      </c>
      <c r="P2224" s="120">
        <v>91510</v>
      </c>
      <c r="Q2224" s="120" t="s">
        <v>1786</v>
      </c>
      <c r="R2224" s="120" t="s">
        <v>255</v>
      </c>
      <c r="S2224" s="120" t="s">
        <v>5775</v>
      </c>
      <c r="T2224" s="120" t="s">
        <v>185</v>
      </c>
      <c r="U2224" s="120" t="s">
        <v>181</v>
      </c>
      <c r="V2224" s="120">
        <v>0</v>
      </c>
      <c r="W2224" s="120" t="s">
        <v>5880</v>
      </c>
      <c r="X2224" s="120">
        <v>357985491</v>
      </c>
      <c r="Y2224" s="120" t="s">
        <v>5776</v>
      </c>
      <c r="Z2224" s="120" t="s">
        <v>536</v>
      </c>
      <c r="AA2224" s="123">
        <v>72000</v>
      </c>
      <c r="AB2224" s="120" t="s">
        <v>182</v>
      </c>
      <c r="AC2224" s="120">
        <v>24</v>
      </c>
      <c r="AD2224" s="120" t="s">
        <v>534</v>
      </c>
      <c r="AE2224" s="120" t="s">
        <v>1109</v>
      </c>
      <c r="AF2224" s="123">
        <v>3840</v>
      </c>
      <c r="AG2224" s="123">
        <v>3840</v>
      </c>
      <c r="AH2224" s="120" t="s">
        <v>5912</v>
      </c>
      <c r="AI2224" s="123">
        <v>19695.45</v>
      </c>
      <c r="AJ2224" s="123">
        <v>11024.55</v>
      </c>
      <c r="AK2224" s="123">
        <v>30720</v>
      </c>
      <c r="AL2224" s="123">
        <v>52304.55</v>
      </c>
      <c r="AM2224" s="123">
        <v>9694.4500000000007</v>
      </c>
      <c r="AN2224" s="123">
        <v>61999</v>
      </c>
      <c r="AO2224" s="123">
        <v>0</v>
      </c>
      <c r="AP2224" s="123">
        <v>0</v>
      </c>
      <c r="AQ2224" s="123">
        <v>0</v>
      </c>
      <c r="AR2224" s="120">
        <v>8</v>
      </c>
      <c r="AS2224" s="120"/>
      <c r="AT2224" s="107" t="str">
        <f>VLOOKUP(X2224:X4481,'[8]Asset Classification'!$J$3:$S$2325,10,0)</f>
        <v>Standard</v>
      </c>
      <c r="AU2224" s="120"/>
      <c r="AV2224" s="120"/>
      <c r="AW2224" s="120"/>
      <c r="AX2224" s="120" t="s">
        <v>544</v>
      </c>
      <c r="AY2224" s="120" t="s">
        <v>545</v>
      </c>
      <c r="AZ2224" s="120"/>
      <c r="BA2224" s="120"/>
      <c r="BB2224" s="126"/>
      <c r="BC2224" s="110"/>
      <c r="BD2224" s="111"/>
      <c r="BE2224" s="111"/>
      <c r="BF2224" s="112"/>
      <c r="BG2224" s="111"/>
      <c r="BH2224" s="113"/>
      <c r="BI2224" s="111"/>
      <c r="BJ2224" s="111"/>
      <c r="BK2224" s="114"/>
      <c r="BL2224" s="122"/>
    </row>
    <row r="2225" spans="1:64" s="125" customFormat="1" x14ac:dyDescent="0.3">
      <c r="A2225" s="120">
        <v>2220</v>
      </c>
      <c r="B2225" s="120" t="s">
        <v>5879</v>
      </c>
      <c r="C2225" s="120" t="s">
        <v>178</v>
      </c>
      <c r="D2225" s="120" t="s">
        <v>850</v>
      </c>
      <c r="E2225" s="120" t="s">
        <v>851</v>
      </c>
      <c r="F2225" s="120" t="s">
        <v>852</v>
      </c>
      <c r="G2225" s="120" t="s">
        <v>853</v>
      </c>
      <c r="H2225" s="120" t="s">
        <v>854</v>
      </c>
      <c r="I2225" s="120">
        <v>40668</v>
      </c>
      <c r="J2225" s="120" t="s">
        <v>854</v>
      </c>
      <c r="K2225" s="120">
        <v>40668</v>
      </c>
      <c r="L2225" s="120" t="s">
        <v>906</v>
      </c>
      <c r="M2225" s="120" t="s">
        <v>907</v>
      </c>
      <c r="N2225" s="120">
        <v>381484</v>
      </c>
      <c r="O2225" s="120" t="s">
        <v>2689</v>
      </c>
      <c r="P2225" s="120">
        <v>379520</v>
      </c>
      <c r="Q2225" s="120" t="s">
        <v>2690</v>
      </c>
      <c r="R2225" s="120" t="s">
        <v>437</v>
      </c>
      <c r="S2225" s="120" t="s">
        <v>4607</v>
      </c>
      <c r="T2225" s="120" t="s">
        <v>185</v>
      </c>
      <c r="U2225" s="120" t="s">
        <v>186</v>
      </c>
      <c r="V2225" s="120">
        <v>0</v>
      </c>
      <c r="W2225" s="120" t="s">
        <v>5880</v>
      </c>
      <c r="X2225" s="120">
        <v>358009529</v>
      </c>
      <c r="Y2225" s="120" t="s">
        <v>4608</v>
      </c>
      <c r="Z2225" s="120" t="s">
        <v>670</v>
      </c>
      <c r="AA2225" s="123">
        <v>40000</v>
      </c>
      <c r="AB2225" s="120" t="s">
        <v>194</v>
      </c>
      <c r="AC2225" s="120">
        <v>12</v>
      </c>
      <c r="AD2225" s="120" t="s">
        <v>680</v>
      </c>
      <c r="AE2225" s="120" t="s">
        <v>669</v>
      </c>
      <c r="AF2225" s="123">
        <v>3800</v>
      </c>
      <c r="AG2225" s="123">
        <v>3800</v>
      </c>
      <c r="AH2225" s="120" t="s">
        <v>5934</v>
      </c>
      <c r="AI2225" s="123">
        <v>21643.71</v>
      </c>
      <c r="AJ2225" s="123">
        <v>4956.29</v>
      </c>
      <c r="AK2225" s="123">
        <v>26600</v>
      </c>
      <c r="AL2225" s="123">
        <v>18356.29</v>
      </c>
      <c r="AM2225" s="123">
        <v>1219.71</v>
      </c>
      <c r="AN2225" s="123">
        <v>19576</v>
      </c>
      <c r="AO2225" s="123">
        <v>0</v>
      </c>
      <c r="AP2225" s="123">
        <v>0</v>
      </c>
      <c r="AQ2225" s="123">
        <v>0</v>
      </c>
      <c r="AR2225" s="120">
        <v>7</v>
      </c>
      <c r="AS2225" s="120"/>
      <c r="AT2225" s="107" t="str">
        <f>VLOOKUP(X2225:X4482,'[8]Asset Classification'!$J$3:$S$2325,10,0)</f>
        <v>Standard</v>
      </c>
      <c r="AU2225" s="120"/>
      <c r="AV2225" s="120"/>
      <c r="AW2225" s="120"/>
      <c r="AX2225" s="120" t="s">
        <v>544</v>
      </c>
      <c r="AY2225" s="120" t="s">
        <v>545</v>
      </c>
      <c r="AZ2225" s="120"/>
      <c r="BA2225" s="120"/>
      <c r="BB2225" s="126"/>
      <c r="BC2225" s="110"/>
      <c r="BD2225" s="111"/>
      <c r="BE2225" s="111"/>
      <c r="BF2225" s="112"/>
      <c r="BG2225" s="111"/>
      <c r="BH2225" s="113"/>
      <c r="BI2225" s="111"/>
      <c r="BJ2225" s="111"/>
      <c r="BK2225" s="114"/>
      <c r="BL2225" s="122"/>
    </row>
    <row r="2226" spans="1:64" s="125" customFormat="1" x14ac:dyDescent="0.3">
      <c r="A2226" s="120">
        <v>2221</v>
      </c>
      <c r="B2226" s="120" t="s">
        <v>5879</v>
      </c>
      <c r="C2226" s="120" t="s">
        <v>178</v>
      </c>
      <c r="D2226" s="120" t="s">
        <v>850</v>
      </c>
      <c r="E2226" s="120" t="s">
        <v>851</v>
      </c>
      <c r="F2226" s="120" t="s">
        <v>852</v>
      </c>
      <c r="G2226" s="120" t="s">
        <v>853</v>
      </c>
      <c r="H2226" s="120" t="s">
        <v>854</v>
      </c>
      <c r="I2226" s="120">
        <v>40748</v>
      </c>
      <c r="J2226" s="120" t="s">
        <v>2543</v>
      </c>
      <c r="K2226" s="120">
        <v>40748</v>
      </c>
      <c r="L2226" s="120" t="s">
        <v>1545</v>
      </c>
      <c r="M2226" s="120" t="s">
        <v>1546</v>
      </c>
      <c r="N2226" s="120">
        <v>349740</v>
      </c>
      <c r="O2226" s="120" t="s">
        <v>1105</v>
      </c>
      <c r="P2226" s="120">
        <v>91419</v>
      </c>
      <c r="Q2226" s="120" t="s">
        <v>1106</v>
      </c>
      <c r="R2226" s="120" t="s">
        <v>255</v>
      </c>
      <c r="S2226" s="120" t="s">
        <v>5779</v>
      </c>
      <c r="T2226" s="120" t="s">
        <v>185</v>
      </c>
      <c r="U2226" s="120" t="s">
        <v>186</v>
      </c>
      <c r="V2226" s="120">
        <v>0</v>
      </c>
      <c r="W2226" s="120" t="s">
        <v>5880</v>
      </c>
      <c r="X2226" s="120">
        <v>358031894</v>
      </c>
      <c r="Y2226" s="120" t="s">
        <v>5780</v>
      </c>
      <c r="Z2226" s="120" t="s">
        <v>549</v>
      </c>
      <c r="AA2226" s="123">
        <v>65000</v>
      </c>
      <c r="AB2226" s="120" t="s">
        <v>182</v>
      </c>
      <c r="AC2226" s="120">
        <v>24</v>
      </c>
      <c r="AD2226" s="120" t="s">
        <v>535</v>
      </c>
      <c r="AE2226" s="120" t="s">
        <v>562</v>
      </c>
      <c r="AF2226" s="123">
        <v>3460</v>
      </c>
      <c r="AG2226" s="123">
        <v>3460</v>
      </c>
      <c r="AH2226" s="120" t="s">
        <v>5915</v>
      </c>
      <c r="AI2226" s="123">
        <v>15214.64</v>
      </c>
      <c r="AJ2226" s="123">
        <v>9005.36</v>
      </c>
      <c r="AK2226" s="123">
        <v>24220</v>
      </c>
      <c r="AL2226" s="123">
        <v>49785.36</v>
      </c>
      <c r="AM2226" s="123">
        <v>9742.64</v>
      </c>
      <c r="AN2226" s="123">
        <v>59528</v>
      </c>
      <c r="AO2226" s="123">
        <v>0</v>
      </c>
      <c r="AP2226" s="123">
        <v>0</v>
      </c>
      <c r="AQ2226" s="123">
        <v>0</v>
      </c>
      <c r="AR2226" s="120">
        <v>7</v>
      </c>
      <c r="AS2226" s="120"/>
      <c r="AT2226" s="107" t="str">
        <f>VLOOKUP(X2226:X4483,'[8]Asset Classification'!$J$3:$S$2325,10,0)</f>
        <v>Standard</v>
      </c>
      <c r="AU2226" s="120"/>
      <c r="AV2226" s="120"/>
      <c r="AW2226" s="120"/>
      <c r="AX2226" s="120" t="s">
        <v>544</v>
      </c>
      <c r="AY2226" s="120" t="s">
        <v>545</v>
      </c>
      <c r="AZ2226" s="120"/>
      <c r="BA2226" s="120"/>
      <c r="BB2226" s="126"/>
      <c r="BC2226" s="110"/>
      <c r="BD2226" s="111"/>
      <c r="BE2226" s="111"/>
      <c r="BF2226" s="112"/>
      <c r="BG2226" s="111"/>
      <c r="BH2226" s="113"/>
      <c r="BI2226" s="111"/>
      <c r="BJ2226" s="111"/>
      <c r="BK2226" s="114"/>
      <c r="BL2226" s="122"/>
    </row>
    <row r="2227" spans="1:64" s="125" customFormat="1" x14ac:dyDescent="0.3">
      <c r="A2227" s="120">
        <v>2222</v>
      </c>
      <c r="B2227" s="120" t="s">
        <v>5879</v>
      </c>
      <c r="C2227" s="120" t="s">
        <v>178</v>
      </c>
      <c r="D2227" s="120" t="s">
        <v>850</v>
      </c>
      <c r="E2227" s="120" t="s">
        <v>851</v>
      </c>
      <c r="F2227" s="120" t="s">
        <v>852</v>
      </c>
      <c r="G2227" s="120" t="s">
        <v>853</v>
      </c>
      <c r="H2227" s="120" t="s">
        <v>854</v>
      </c>
      <c r="I2227" s="120">
        <v>40735</v>
      </c>
      <c r="J2227" s="120" t="s">
        <v>915</v>
      </c>
      <c r="K2227" s="120">
        <v>40735</v>
      </c>
      <c r="L2227" s="120" t="s">
        <v>916</v>
      </c>
      <c r="M2227" s="120" t="s">
        <v>917</v>
      </c>
      <c r="N2227" s="120">
        <v>349153</v>
      </c>
      <c r="O2227" s="120" t="s">
        <v>2646</v>
      </c>
      <c r="P2227" s="120">
        <v>512379</v>
      </c>
      <c r="Q2227" s="120" t="s">
        <v>2647</v>
      </c>
      <c r="R2227" s="120" t="s">
        <v>255</v>
      </c>
      <c r="S2227" s="120" t="s">
        <v>5781</v>
      </c>
      <c r="T2227" s="120" t="s">
        <v>185</v>
      </c>
      <c r="U2227" s="120" t="s">
        <v>186</v>
      </c>
      <c r="V2227" s="120">
        <v>0</v>
      </c>
      <c r="W2227" s="120" t="s">
        <v>5880</v>
      </c>
      <c r="X2227" s="120">
        <v>358037095</v>
      </c>
      <c r="Y2227" s="120" t="s">
        <v>5782</v>
      </c>
      <c r="Z2227" s="120" t="s">
        <v>549</v>
      </c>
      <c r="AA2227" s="123">
        <v>65000</v>
      </c>
      <c r="AB2227" s="120" t="s">
        <v>548</v>
      </c>
      <c r="AC2227" s="120">
        <v>24</v>
      </c>
      <c r="AD2227" s="120" t="s">
        <v>535</v>
      </c>
      <c r="AE2227" s="120" t="s">
        <v>840</v>
      </c>
      <c r="AF2227" s="123">
        <v>3460</v>
      </c>
      <c r="AG2227" s="123">
        <v>3460</v>
      </c>
      <c r="AH2227" s="120" t="s">
        <v>5917</v>
      </c>
      <c r="AI2227" s="123">
        <v>15313.45</v>
      </c>
      <c r="AJ2227" s="123">
        <v>8906.5499999999993</v>
      </c>
      <c r="AK2227" s="123">
        <v>24220</v>
      </c>
      <c r="AL2227" s="123">
        <v>49686.55</v>
      </c>
      <c r="AM2227" s="123">
        <v>9853.4500000000007</v>
      </c>
      <c r="AN2227" s="123">
        <v>59540</v>
      </c>
      <c r="AO2227" s="123">
        <v>0</v>
      </c>
      <c r="AP2227" s="123">
        <v>0</v>
      </c>
      <c r="AQ2227" s="123">
        <v>0</v>
      </c>
      <c r="AR2227" s="120">
        <v>7</v>
      </c>
      <c r="AS2227" s="120"/>
      <c r="AT2227" s="107" t="str">
        <f>VLOOKUP(X2227:X4484,'[8]Asset Classification'!$J$3:$S$2325,10,0)</f>
        <v>Standard</v>
      </c>
      <c r="AU2227" s="120"/>
      <c r="AV2227" s="120"/>
      <c r="AW2227" s="120"/>
      <c r="AX2227" s="120" t="s">
        <v>544</v>
      </c>
      <c r="AY2227" s="120" t="s">
        <v>545</v>
      </c>
      <c r="AZ2227" s="120"/>
      <c r="BA2227" s="120"/>
      <c r="BB2227" s="126"/>
      <c r="BC2227" s="110"/>
      <c r="BD2227" s="111"/>
      <c r="BE2227" s="111"/>
      <c r="BF2227" s="112"/>
      <c r="BG2227" s="111"/>
      <c r="BH2227" s="111"/>
      <c r="BI2227" s="111"/>
      <c r="BJ2227" s="111"/>
      <c r="BK2227" s="114"/>
      <c r="BL2227" s="122"/>
    </row>
    <row r="2228" spans="1:64" s="125" customFormat="1" x14ac:dyDescent="0.3">
      <c r="A2228" s="120">
        <v>2223</v>
      </c>
      <c r="B2228" s="120" t="s">
        <v>5879</v>
      </c>
      <c r="C2228" s="120" t="s">
        <v>178</v>
      </c>
      <c r="D2228" s="120" t="s">
        <v>850</v>
      </c>
      <c r="E2228" s="120" t="s">
        <v>851</v>
      </c>
      <c r="F2228" s="120" t="s">
        <v>852</v>
      </c>
      <c r="G2228" s="120" t="s">
        <v>853</v>
      </c>
      <c r="H2228" s="120" t="s">
        <v>854</v>
      </c>
      <c r="I2228" s="120">
        <v>40735</v>
      </c>
      <c r="J2228" s="120" t="s">
        <v>915</v>
      </c>
      <c r="K2228" s="120">
        <v>40735</v>
      </c>
      <c r="L2228" s="120" t="s">
        <v>916</v>
      </c>
      <c r="M2228" s="120" t="s">
        <v>917</v>
      </c>
      <c r="N2228" s="120">
        <v>349153</v>
      </c>
      <c r="O2228" s="120" t="s">
        <v>2267</v>
      </c>
      <c r="P2228" s="120">
        <v>525850</v>
      </c>
      <c r="Q2228" s="120" t="s">
        <v>3228</v>
      </c>
      <c r="R2228" s="120" t="s">
        <v>255</v>
      </c>
      <c r="S2228" s="120" t="s">
        <v>5783</v>
      </c>
      <c r="T2228" s="120" t="s">
        <v>185</v>
      </c>
      <c r="U2228" s="120" t="s">
        <v>181</v>
      </c>
      <c r="V2228" s="120">
        <v>0</v>
      </c>
      <c r="W2228" s="120" t="s">
        <v>5880</v>
      </c>
      <c r="X2228" s="120">
        <v>358039391</v>
      </c>
      <c r="Y2228" s="120" t="s">
        <v>5784</v>
      </c>
      <c r="Z2228" s="120" t="s">
        <v>549</v>
      </c>
      <c r="AA2228" s="123">
        <v>65000</v>
      </c>
      <c r="AB2228" s="120" t="s">
        <v>197</v>
      </c>
      <c r="AC2228" s="120">
        <v>24</v>
      </c>
      <c r="AD2228" s="120" t="s">
        <v>535</v>
      </c>
      <c r="AE2228" s="120" t="s">
        <v>669</v>
      </c>
      <c r="AF2228" s="123">
        <v>3460</v>
      </c>
      <c r="AG2228" s="123">
        <v>3460</v>
      </c>
      <c r="AH2228" s="120" t="s">
        <v>5895</v>
      </c>
      <c r="AI2228" s="123">
        <v>15428</v>
      </c>
      <c r="AJ2228" s="123">
        <v>8792</v>
      </c>
      <c r="AK2228" s="123">
        <v>24220</v>
      </c>
      <c r="AL2228" s="123">
        <v>49572</v>
      </c>
      <c r="AM2228" s="123">
        <v>9940</v>
      </c>
      <c r="AN2228" s="123">
        <v>59512</v>
      </c>
      <c r="AO2228" s="123">
        <v>0</v>
      </c>
      <c r="AP2228" s="123">
        <v>0</v>
      </c>
      <c r="AQ2228" s="123">
        <v>0</v>
      </c>
      <c r="AR2228" s="120">
        <v>7</v>
      </c>
      <c r="AS2228" s="120"/>
      <c r="AT2228" s="107" t="str">
        <f>VLOOKUP(X2228:X4485,'[8]Asset Classification'!$J$3:$S$2325,10,0)</f>
        <v>Standard</v>
      </c>
      <c r="AU2228" s="120"/>
      <c r="AV2228" s="120"/>
      <c r="AW2228" s="120"/>
      <c r="AX2228" s="120" t="s">
        <v>544</v>
      </c>
      <c r="AY2228" s="120" t="s">
        <v>545</v>
      </c>
      <c r="AZ2228" s="120"/>
      <c r="BA2228" s="120"/>
      <c r="BB2228" s="126"/>
      <c r="BC2228" s="110"/>
      <c r="BD2228" s="111"/>
      <c r="BE2228" s="111"/>
      <c r="BF2228" s="112"/>
      <c r="BG2228" s="111"/>
      <c r="BH2228" s="113"/>
      <c r="BI2228" s="111"/>
      <c r="BJ2228" s="111"/>
      <c r="BK2228" s="114"/>
      <c r="BL2228" s="122"/>
    </row>
    <row r="2229" spans="1:64" s="125" customFormat="1" x14ac:dyDescent="0.3">
      <c r="A2229" s="120">
        <v>2224</v>
      </c>
      <c r="B2229" s="120" t="s">
        <v>5879</v>
      </c>
      <c r="C2229" s="120" t="s">
        <v>178</v>
      </c>
      <c r="D2229" s="120" t="s">
        <v>850</v>
      </c>
      <c r="E2229" s="120" t="s">
        <v>851</v>
      </c>
      <c r="F2229" s="120" t="s">
        <v>852</v>
      </c>
      <c r="G2229" s="120" t="s">
        <v>853</v>
      </c>
      <c r="H2229" s="120" t="s">
        <v>854</v>
      </c>
      <c r="I2229" s="120">
        <v>40735</v>
      </c>
      <c r="J2229" s="120" t="s">
        <v>915</v>
      </c>
      <c r="K2229" s="120">
        <v>40735</v>
      </c>
      <c r="L2229" s="120" t="s">
        <v>890</v>
      </c>
      <c r="M2229" s="120" t="s">
        <v>891</v>
      </c>
      <c r="N2229" s="120">
        <v>62967</v>
      </c>
      <c r="O2229" s="120" t="s">
        <v>1105</v>
      </c>
      <c r="P2229" s="120">
        <v>91419</v>
      </c>
      <c r="Q2229" s="120" t="s">
        <v>1106</v>
      </c>
      <c r="R2229" s="120" t="s">
        <v>255</v>
      </c>
      <c r="S2229" s="120" t="s">
        <v>5787</v>
      </c>
      <c r="T2229" s="120" t="s">
        <v>185</v>
      </c>
      <c r="U2229" s="120" t="s">
        <v>181</v>
      </c>
      <c r="V2229" s="120">
        <v>0</v>
      </c>
      <c r="W2229" s="120" t="s">
        <v>5880</v>
      </c>
      <c r="X2229" s="120">
        <v>358165233</v>
      </c>
      <c r="Y2229" s="120" t="s">
        <v>5788</v>
      </c>
      <c r="Z2229" s="120" t="s">
        <v>549</v>
      </c>
      <c r="AA2229" s="123">
        <v>80000</v>
      </c>
      <c r="AB2229" s="120" t="s">
        <v>182</v>
      </c>
      <c r="AC2229" s="120">
        <v>24</v>
      </c>
      <c r="AD2229" s="120" t="s">
        <v>537</v>
      </c>
      <c r="AE2229" s="120" t="s">
        <v>562</v>
      </c>
      <c r="AF2229" s="123">
        <v>4260</v>
      </c>
      <c r="AG2229" s="123">
        <v>4260</v>
      </c>
      <c r="AH2229" s="120" t="s">
        <v>5913</v>
      </c>
      <c r="AI2229" s="123">
        <v>18737.21</v>
      </c>
      <c r="AJ2229" s="123">
        <v>11082.79</v>
      </c>
      <c r="AK2229" s="123">
        <v>29820</v>
      </c>
      <c r="AL2229" s="123">
        <v>61262.79</v>
      </c>
      <c r="AM2229" s="123">
        <v>11980.21</v>
      </c>
      <c r="AN2229" s="123">
        <v>73243</v>
      </c>
      <c r="AO2229" s="123">
        <v>0</v>
      </c>
      <c r="AP2229" s="123">
        <v>0</v>
      </c>
      <c r="AQ2229" s="123">
        <v>0</v>
      </c>
      <c r="AR2229" s="120">
        <v>7</v>
      </c>
      <c r="AS2229" s="120"/>
      <c r="AT2229" s="107" t="str">
        <f>VLOOKUP(X2229:X4486,'[8]Asset Classification'!$J$3:$S$2325,10,0)</f>
        <v>Standard</v>
      </c>
      <c r="AU2229" s="120"/>
      <c r="AV2229" s="120"/>
      <c r="AW2229" s="120"/>
      <c r="AX2229" s="120" t="s">
        <v>544</v>
      </c>
      <c r="AY2229" s="120" t="s">
        <v>545</v>
      </c>
      <c r="AZ2229" s="120"/>
      <c r="BA2229" s="120"/>
      <c r="BB2229" s="126"/>
      <c r="BC2229" s="110"/>
      <c r="BD2229" s="111"/>
      <c r="BE2229" s="111"/>
      <c r="BF2229" s="112"/>
      <c r="BG2229" s="111"/>
      <c r="BH2229" s="113"/>
      <c r="BI2229" s="111"/>
      <c r="BJ2229" s="111"/>
      <c r="BK2229" s="114"/>
      <c r="BL2229" s="122"/>
    </row>
    <row r="2230" spans="1:64" s="125" customFormat="1" x14ac:dyDescent="0.3">
      <c r="A2230" s="120">
        <v>2225</v>
      </c>
      <c r="B2230" s="120" t="s">
        <v>5879</v>
      </c>
      <c r="C2230" s="120" t="s">
        <v>178</v>
      </c>
      <c r="D2230" s="120" t="s">
        <v>850</v>
      </c>
      <c r="E2230" s="120" t="s">
        <v>851</v>
      </c>
      <c r="F2230" s="120" t="s">
        <v>852</v>
      </c>
      <c r="G2230" s="120" t="s">
        <v>853</v>
      </c>
      <c r="H2230" s="120" t="s">
        <v>854</v>
      </c>
      <c r="I2230" s="120">
        <v>40735</v>
      </c>
      <c r="J2230" s="120" t="s">
        <v>915</v>
      </c>
      <c r="K2230" s="120">
        <v>40735</v>
      </c>
      <c r="L2230" s="120" t="s">
        <v>916</v>
      </c>
      <c r="M2230" s="120" t="s">
        <v>917</v>
      </c>
      <c r="N2230" s="120">
        <v>62928</v>
      </c>
      <c r="O2230" s="120" t="s">
        <v>3140</v>
      </c>
      <c r="P2230" s="120">
        <v>91366</v>
      </c>
      <c r="Q2230" s="120" t="s">
        <v>3141</v>
      </c>
      <c r="R2230" s="120" t="s">
        <v>255</v>
      </c>
      <c r="S2230" s="120" t="s">
        <v>5789</v>
      </c>
      <c r="T2230" s="120" t="s">
        <v>185</v>
      </c>
      <c r="U2230" s="120" t="s">
        <v>186</v>
      </c>
      <c r="V2230" s="120">
        <v>0</v>
      </c>
      <c r="W2230" s="120" t="s">
        <v>5880</v>
      </c>
      <c r="X2230" s="120">
        <v>358171507</v>
      </c>
      <c r="Y2230" s="120" t="s">
        <v>5790</v>
      </c>
      <c r="Z2230" s="120" t="s">
        <v>549</v>
      </c>
      <c r="AA2230" s="123">
        <v>65000</v>
      </c>
      <c r="AB2230" s="120" t="s">
        <v>194</v>
      </c>
      <c r="AC2230" s="120">
        <v>24</v>
      </c>
      <c r="AD2230" s="120" t="s">
        <v>535</v>
      </c>
      <c r="AE2230" s="120" t="s">
        <v>562</v>
      </c>
      <c r="AF2230" s="123">
        <v>3460</v>
      </c>
      <c r="AG2230" s="123">
        <v>3460</v>
      </c>
      <c r="AH2230" s="120" t="s">
        <v>5918</v>
      </c>
      <c r="AI2230" s="123">
        <v>15214.64</v>
      </c>
      <c r="AJ2230" s="123">
        <v>9005.36</v>
      </c>
      <c r="AK2230" s="123">
        <v>24220</v>
      </c>
      <c r="AL2230" s="123">
        <v>49785.36</v>
      </c>
      <c r="AM2230" s="123">
        <v>9742.64</v>
      </c>
      <c r="AN2230" s="123">
        <v>59528</v>
      </c>
      <c r="AO2230" s="123">
        <v>0</v>
      </c>
      <c r="AP2230" s="123">
        <v>0</v>
      </c>
      <c r="AQ2230" s="123">
        <v>0</v>
      </c>
      <c r="AR2230" s="120">
        <v>7</v>
      </c>
      <c r="AS2230" s="120"/>
      <c r="AT2230" s="107" t="str">
        <f>VLOOKUP(X2230:X4487,'[8]Asset Classification'!$J$3:$S$2325,10,0)</f>
        <v>Standard</v>
      </c>
      <c r="AU2230" s="120"/>
      <c r="AV2230" s="120"/>
      <c r="AW2230" s="120"/>
      <c r="AX2230" s="120" t="s">
        <v>544</v>
      </c>
      <c r="AY2230" s="120" t="s">
        <v>545</v>
      </c>
      <c r="AZ2230" s="120"/>
      <c r="BA2230" s="120"/>
      <c r="BB2230" s="126"/>
      <c r="BC2230" s="110"/>
      <c r="BD2230" s="111"/>
      <c r="BE2230" s="111"/>
      <c r="BF2230" s="112"/>
      <c r="BG2230" s="111"/>
      <c r="BH2230" s="113"/>
      <c r="BI2230" s="111"/>
      <c r="BJ2230" s="111"/>
      <c r="BK2230" s="114"/>
      <c r="BL2230" s="122"/>
    </row>
    <row r="2231" spans="1:64" s="125" customFormat="1" x14ac:dyDescent="0.3">
      <c r="A2231" s="120">
        <v>2226</v>
      </c>
      <c r="B2231" s="120" t="s">
        <v>5879</v>
      </c>
      <c r="C2231" s="120" t="s">
        <v>178</v>
      </c>
      <c r="D2231" s="120" t="s">
        <v>850</v>
      </c>
      <c r="E2231" s="120" t="s">
        <v>851</v>
      </c>
      <c r="F2231" s="120" t="s">
        <v>852</v>
      </c>
      <c r="G2231" s="120" t="s">
        <v>853</v>
      </c>
      <c r="H2231" s="120" t="s">
        <v>854</v>
      </c>
      <c r="I2231" s="120">
        <v>40690</v>
      </c>
      <c r="J2231" s="120" t="s">
        <v>997</v>
      </c>
      <c r="K2231" s="120">
        <v>40690</v>
      </c>
      <c r="L2231" s="120" t="s">
        <v>916</v>
      </c>
      <c r="M2231" s="120" t="s">
        <v>917</v>
      </c>
      <c r="N2231" s="120">
        <v>62982</v>
      </c>
      <c r="O2231" s="120" t="s">
        <v>2070</v>
      </c>
      <c r="P2231" s="120">
        <v>508844</v>
      </c>
      <c r="Q2231" s="120" t="s">
        <v>2071</v>
      </c>
      <c r="R2231" s="120" t="s">
        <v>255</v>
      </c>
      <c r="S2231" s="120" t="s">
        <v>5791</v>
      </c>
      <c r="T2231" s="120" t="s">
        <v>185</v>
      </c>
      <c r="U2231" s="120" t="s">
        <v>186</v>
      </c>
      <c r="V2231" s="120">
        <v>0</v>
      </c>
      <c r="W2231" s="120" t="s">
        <v>5880</v>
      </c>
      <c r="X2231" s="120">
        <v>358171863</v>
      </c>
      <c r="Y2231" s="120" t="s">
        <v>5792</v>
      </c>
      <c r="Z2231" s="120" t="s">
        <v>585</v>
      </c>
      <c r="AA2231" s="123">
        <v>42000</v>
      </c>
      <c r="AB2231" s="120" t="s">
        <v>189</v>
      </c>
      <c r="AC2231" s="120">
        <v>24</v>
      </c>
      <c r="AD2231" s="120" t="s">
        <v>535</v>
      </c>
      <c r="AE2231" s="120" t="s">
        <v>598</v>
      </c>
      <c r="AF2231" s="123">
        <v>2240</v>
      </c>
      <c r="AG2231" s="123">
        <v>2240</v>
      </c>
      <c r="AH2231" s="120" t="s">
        <v>5913</v>
      </c>
      <c r="AI2231" s="123">
        <v>8629.07</v>
      </c>
      <c r="AJ2231" s="123">
        <v>4810.93</v>
      </c>
      <c r="AK2231" s="123">
        <v>13440</v>
      </c>
      <c r="AL2231" s="123">
        <v>33370.93</v>
      </c>
      <c r="AM2231" s="123">
        <v>7020.07</v>
      </c>
      <c r="AN2231" s="123">
        <v>40391</v>
      </c>
      <c r="AO2231" s="123">
        <v>0</v>
      </c>
      <c r="AP2231" s="123">
        <v>0</v>
      </c>
      <c r="AQ2231" s="123">
        <v>0</v>
      </c>
      <c r="AR2231" s="120">
        <v>6</v>
      </c>
      <c r="AS2231" s="120"/>
      <c r="AT2231" s="107" t="str">
        <f>VLOOKUP(X2231:X4488,'[8]Asset Classification'!$J$3:$S$2325,10,0)</f>
        <v>Standard</v>
      </c>
      <c r="AU2231" s="120"/>
      <c r="AV2231" s="120"/>
      <c r="AW2231" s="120"/>
      <c r="AX2231" s="120" t="s">
        <v>544</v>
      </c>
      <c r="AY2231" s="120" t="s">
        <v>545</v>
      </c>
      <c r="AZ2231" s="120"/>
      <c r="BA2231" s="120"/>
      <c r="BB2231" s="126"/>
      <c r="BC2231" s="110"/>
      <c r="BD2231" s="111"/>
      <c r="BE2231" s="111"/>
      <c r="BF2231" s="112"/>
      <c r="BG2231" s="111"/>
      <c r="BH2231" s="113"/>
      <c r="BI2231" s="111"/>
      <c r="BJ2231" s="111"/>
      <c r="BK2231" s="114"/>
      <c r="BL2231" s="122"/>
    </row>
    <row r="2232" spans="1:64" s="125" customFormat="1" x14ac:dyDescent="0.3">
      <c r="A2232" s="120">
        <v>2227</v>
      </c>
      <c r="B2232" s="120" t="s">
        <v>5879</v>
      </c>
      <c r="C2232" s="120" t="s">
        <v>178</v>
      </c>
      <c r="D2232" s="120" t="s">
        <v>850</v>
      </c>
      <c r="E2232" s="120" t="s">
        <v>851</v>
      </c>
      <c r="F2232" s="120" t="s">
        <v>852</v>
      </c>
      <c r="G2232" s="120" t="s">
        <v>853</v>
      </c>
      <c r="H2232" s="120" t="s">
        <v>854</v>
      </c>
      <c r="I2232" s="120">
        <v>40690</v>
      </c>
      <c r="J2232" s="120" t="s">
        <v>997</v>
      </c>
      <c r="K2232" s="120">
        <v>40690</v>
      </c>
      <c r="L2232" s="120" t="s">
        <v>916</v>
      </c>
      <c r="M2232" s="120" t="s">
        <v>917</v>
      </c>
      <c r="N2232" s="120">
        <v>62982</v>
      </c>
      <c r="O2232" s="120" t="s">
        <v>3276</v>
      </c>
      <c r="P2232" s="120">
        <v>91474</v>
      </c>
      <c r="Q2232" s="120" t="s">
        <v>3277</v>
      </c>
      <c r="R2232" s="120" t="s">
        <v>255</v>
      </c>
      <c r="S2232" s="120" t="s">
        <v>5793</v>
      </c>
      <c r="T2232" s="120" t="s">
        <v>185</v>
      </c>
      <c r="U2232" s="120" t="s">
        <v>181</v>
      </c>
      <c r="V2232" s="120">
        <v>0</v>
      </c>
      <c r="W2232" s="120" t="s">
        <v>5880</v>
      </c>
      <c r="X2232" s="120">
        <v>358183612</v>
      </c>
      <c r="Y2232" s="120" t="s">
        <v>5794</v>
      </c>
      <c r="Z2232" s="120" t="s">
        <v>549</v>
      </c>
      <c r="AA2232" s="123">
        <v>72000</v>
      </c>
      <c r="AB2232" s="120" t="s">
        <v>194</v>
      </c>
      <c r="AC2232" s="120">
        <v>24</v>
      </c>
      <c r="AD2232" s="120" t="s">
        <v>534</v>
      </c>
      <c r="AE2232" s="120" t="s">
        <v>564</v>
      </c>
      <c r="AF2232" s="123">
        <v>3830</v>
      </c>
      <c r="AG2232" s="123">
        <v>3830</v>
      </c>
      <c r="AH2232" s="120" t="s">
        <v>5915</v>
      </c>
      <c r="AI2232" s="123">
        <v>17219.8</v>
      </c>
      <c r="AJ2232" s="123">
        <v>9590.2000000000007</v>
      </c>
      <c r="AK2232" s="123">
        <v>26810</v>
      </c>
      <c r="AL2232" s="123">
        <v>54780.2</v>
      </c>
      <c r="AM2232" s="123">
        <v>10646.8</v>
      </c>
      <c r="AN2232" s="123">
        <v>65427</v>
      </c>
      <c r="AO2232" s="123">
        <v>0</v>
      </c>
      <c r="AP2232" s="123">
        <v>0</v>
      </c>
      <c r="AQ2232" s="123">
        <v>0</v>
      </c>
      <c r="AR2232" s="120">
        <v>7</v>
      </c>
      <c r="AS2232" s="120"/>
      <c r="AT2232" s="107" t="str">
        <f>VLOOKUP(X2232:X4489,'[8]Asset Classification'!$J$3:$S$2325,10,0)</f>
        <v>Standard</v>
      </c>
      <c r="AU2232" s="120"/>
      <c r="AV2232" s="120"/>
      <c r="AW2232" s="120"/>
      <c r="AX2232" s="120" t="s">
        <v>544</v>
      </c>
      <c r="AY2232" s="120" t="s">
        <v>545</v>
      </c>
      <c r="AZ2232" s="120"/>
      <c r="BA2232" s="120"/>
      <c r="BB2232" s="126"/>
      <c r="BC2232" s="110"/>
      <c r="BD2232" s="111"/>
      <c r="BE2232" s="111"/>
      <c r="BF2232" s="112"/>
      <c r="BG2232" s="111"/>
      <c r="BH2232" s="113"/>
      <c r="BI2232" s="111"/>
      <c r="BJ2232" s="111"/>
      <c r="BK2232" s="114"/>
      <c r="BL2232" s="122"/>
    </row>
    <row r="2233" spans="1:64" s="125" customFormat="1" x14ac:dyDescent="0.3">
      <c r="A2233" s="120">
        <v>2228</v>
      </c>
      <c r="B2233" s="120" t="s">
        <v>5879</v>
      </c>
      <c r="C2233" s="120" t="s">
        <v>178</v>
      </c>
      <c r="D2233" s="120" t="s">
        <v>850</v>
      </c>
      <c r="E2233" s="120" t="s">
        <v>851</v>
      </c>
      <c r="F2233" s="120" t="s">
        <v>852</v>
      </c>
      <c r="G2233" s="120" t="s">
        <v>853</v>
      </c>
      <c r="H2233" s="120" t="s">
        <v>854</v>
      </c>
      <c r="I2233" s="120">
        <v>40735</v>
      </c>
      <c r="J2233" s="120" t="s">
        <v>915</v>
      </c>
      <c r="K2233" s="120">
        <v>40735</v>
      </c>
      <c r="L2233" s="120" t="s">
        <v>916</v>
      </c>
      <c r="M2233" s="120" t="s">
        <v>917</v>
      </c>
      <c r="N2233" s="120">
        <v>62928</v>
      </c>
      <c r="O2233" s="120" t="s">
        <v>4807</v>
      </c>
      <c r="P2233" s="120">
        <v>560358</v>
      </c>
      <c r="Q2233" s="120" t="s">
        <v>4808</v>
      </c>
      <c r="R2233" s="120" t="s">
        <v>255</v>
      </c>
      <c r="S2233" s="120" t="s">
        <v>5801</v>
      </c>
      <c r="T2233" s="120" t="s">
        <v>185</v>
      </c>
      <c r="U2233" s="120" t="s">
        <v>186</v>
      </c>
      <c r="V2233" s="120">
        <v>0</v>
      </c>
      <c r="W2233" s="120" t="s">
        <v>5880</v>
      </c>
      <c r="X2233" s="120">
        <v>358188822</v>
      </c>
      <c r="Y2233" s="120" t="s">
        <v>5802</v>
      </c>
      <c r="Z2233" s="120" t="s">
        <v>549</v>
      </c>
      <c r="AA2233" s="123">
        <v>65000</v>
      </c>
      <c r="AB2233" s="120" t="s">
        <v>197</v>
      </c>
      <c r="AC2233" s="120">
        <v>24</v>
      </c>
      <c r="AD2233" s="120" t="s">
        <v>535</v>
      </c>
      <c r="AE2233" s="120" t="s">
        <v>669</v>
      </c>
      <c r="AF2233" s="123">
        <v>3460</v>
      </c>
      <c r="AG2233" s="123">
        <v>3460</v>
      </c>
      <c r="AH2233" s="120" t="s">
        <v>5915</v>
      </c>
      <c r="AI2233" s="123">
        <v>15428</v>
      </c>
      <c r="AJ2233" s="123">
        <v>8792</v>
      </c>
      <c r="AK2233" s="123">
        <v>24220</v>
      </c>
      <c r="AL2233" s="123">
        <v>49572</v>
      </c>
      <c r="AM2233" s="123">
        <v>9940</v>
      </c>
      <c r="AN2233" s="123">
        <v>59512</v>
      </c>
      <c r="AO2233" s="123">
        <v>0</v>
      </c>
      <c r="AP2233" s="123">
        <v>0</v>
      </c>
      <c r="AQ2233" s="123">
        <v>0</v>
      </c>
      <c r="AR2233" s="120">
        <v>7</v>
      </c>
      <c r="AS2233" s="120"/>
      <c r="AT2233" s="107" t="str">
        <f>VLOOKUP(X2233:X4490,'[8]Asset Classification'!$J$3:$S$2325,10,0)</f>
        <v>Standard</v>
      </c>
      <c r="AU2233" s="120"/>
      <c r="AV2233" s="120"/>
      <c r="AW2233" s="120"/>
      <c r="AX2233" s="120" t="s">
        <v>544</v>
      </c>
      <c r="AY2233" s="120" t="s">
        <v>545</v>
      </c>
      <c r="AZ2233" s="120"/>
      <c r="BA2233" s="120"/>
      <c r="BB2233" s="126"/>
      <c r="BC2233" s="110"/>
      <c r="BD2233" s="111"/>
      <c r="BE2233" s="111"/>
      <c r="BF2233" s="112"/>
      <c r="BG2233" s="111"/>
      <c r="BH2233" s="113"/>
      <c r="BI2233" s="111"/>
      <c r="BJ2233" s="111"/>
      <c r="BK2233" s="114"/>
      <c r="BL2233" s="122"/>
    </row>
    <row r="2234" spans="1:64" s="125" customFormat="1" x14ac:dyDescent="0.3">
      <c r="A2234" s="120">
        <v>2229</v>
      </c>
      <c r="B2234" s="120" t="s">
        <v>5879</v>
      </c>
      <c r="C2234" s="120" t="s">
        <v>178</v>
      </c>
      <c r="D2234" s="120" t="s">
        <v>850</v>
      </c>
      <c r="E2234" s="120" t="s">
        <v>851</v>
      </c>
      <c r="F2234" s="120" t="s">
        <v>852</v>
      </c>
      <c r="G2234" s="120" t="s">
        <v>853</v>
      </c>
      <c r="H2234" s="120" t="s">
        <v>854</v>
      </c>
      <c r="I2234" s="120">
        <v>168143</v>
      </c>
      <c r="J2234" s="120" t="s">
        <v>854</v>
      </c>
      <c r="K2234" s="120">
        <v>168143</v>
      </c>
      <c r="L2234" s="120" t="s">
        <v>883</v>
      </c>
      <c r="M2234" s="120" t="s">
        <v>884</v>
      </c>
      <c r="N2234" s="120">
        <v>360648</v>
      </c>
      <c r="O2234" s="120" t="s">
        <v>4807</v>
      </c>
      <c r="P2234" s="120">
        <v>560358</v>
      </c>
      <c r="Q2234" s="120" t="s">
        <v>4808</v>
      </c>
      <c r="R2234" s="120" t="s">
        <v>255</v>
      </c>
      <c r="S2234" s="120" t="s">
        <v>5803</v>
      </c>
      <c r="T2234" s="120" t="s">
        <v>185</v>
      </c>
      <c r="U2234" s="120" t="s">
        <v>186</v>
      </c>
      <c r="V2234" s="120">
        <v>0</v>
      </c>
      <c r="W2234" s="120" t="s">
        <v>5880</v>
      </c>
      <c r="X2234" s="120">
        <v>358188835</v>
      </c>
      <c r="Y2234" s="120" t="s">
        <v>5804</v>
      </c>
      <c r="Z2234" s="120" t="s">
        <v>549</v>
      </c>
      <c r="AA2234" s="123">
        <v>65000</v>
      </c>
      <c r="AB2234" s="120" t="s">
        <v>197</v>
      </c>
      <c r="AC2234" s="120">
        <v>24</v>
      </c>
      <c r="AD2234" s="120" t="s">
        <v>535</v>
      </c>
      <c r="AE2234" s="120" t="s">
        <v>669</v>
      </c>
      <c r="AF2234" s="123">
        <v>3460</v>
      </c>
      <c r="AG2234" s="123">
        <v>3460</v>
      </c>
      <c r="AH2234" s="120" t="s">
        <v>5915</v>
      </c>
      <c r="AI2234" s="123">
        <v>15428</v>
      </c>
      <c r="AJ2234" s="123">
        <v>8792</v>
      </c>
      <c r="AK2234" s="123">
        <v>24220</v>
      </c>
      <c r="AL2234" s="123">
        <v>49572</v>
      </c>
      <c r="AM2234" s="123">
        <v>9940</v>
      </c>
      <c r="AN2234" s="123">
        <v>59512</v>
      </c>
      <c r="AO2234" s="123">
        <v>0</v>
      </c>
      <c r="AP2234" s="123">
        <v>0</v>
      </c>
      <c r="AQ2234" s="123">
        <v>0</v>
      </c>
      <c r="AR2234" s="120">
        <v>7</v>
      </c>
      <c r="AS2234" s="120"/>
      <c r="AT2234" s="107" t="str">
        <f>VLOOKUP(X2234:X4491,'[8]Asset Classification'!$J$3:$S$2325,10,0)</f>
        <v>Standard</v>
      </c>
      <c r="AU2234" s="120"/>
      <c r="AV2234" s="120"/>
      <c r="AW2234" s="120"/>
      <c r="AX2234" s="120" t="s">
        <v>544</v>
      </c>
      <c r="AY2234" s="120" t="s">
        <v>545</v>
      </c>
      <c r="AZ2234" s="120"/>
      <c r="BA2234" s="120"/>
      <c r="BB2234" s="126"/>
      <c r="BC2234" s="110"/>
      <c r="BD2234" s="111"/>
      <c r="BE2234" s="111"/>
      <c r="BF2234" s="112"/>
      <c r="BG2234" s="111"/>
      <c r="BH2234" s="113"/>
      <c r="BI2234" s="111"/>
      <c r="BJ2234" s="111"/>
      <c r="BK2234" s="114"/>
      <c r="BL2234" s="122"/>
    </row>
    <row r="2235" spans="1:64" s="125" customFormat="1" x14ac:dyDescent="0.3">
      <c r="A2235" s="120">
        <v>2230</v>
      </c>
      <c r="B2235" s="120" t="s">
        <v>5879</v>
      </c>
      <c r="C2235" s="120" t="s">
        <v>178</v>
      </c>
      <c r="D2235" s="120" t="s">
        <v>850</v>
      </c>
      <c r="E2235" s="120" t="s">
        <v>851</v>
      </c>
      <c r="F2235" s="120" t="s">
        <v>852</v>
      </c>
      <c r="G2235" s="120" t="s">
        <v>853</v>
      </c>
      <c r="H2235" s="120" t="s">
        <v>854</v>
      </c>
      <c r="I2235" s="120">
        <v>40735</v>
      </c>
      <c r="J2235" s="120" t="s">
        <v>915</v>
      </c>
      <c r="K2235" s="120">
        <v>40735</v>
      </c>
      <c r="L2235" s="120" t="s">
        <v>890</v>
      </c>
      <c r="M2235" s="120" t="s">
        <v>891</v>
      </c>
      <c r="N2235" s="120">
        <v>62967</v>
      </c>
      <c r="O2235" s="120" t="s">
        <v>2955</v>
      </c>
      <c r="P2235" s="120">
        <v>495114</v>
      </c>
      <c r="Q2235" s="120" t="s">
        <v>2956</v>
      </c>
      <c r="R2235" s="120" t="s">
        <v>255</v>
      </c>
      <c r="S2235" s="120" t="s">
        <v>5805</v>
      </c>
      <c r="T2235" s="120" t="s">
        <v>185</v>
      </c>
      <c r="U2235" s="120" t="s">
        <v>181</v>
      </c>
      <c r="V2235" s="120">
        <v>0</v>
      </c>
      <c r="W2235" s="120" t="s">
        <v>5880</v>
      </c>
      <c r="X2235" s="120">
        <v>358189009</v>
      </c>
      <c r="Y2235" s="120" t="s">
        <v>5806</v>
      </c>
      <c r="Z2235" s="120" t="s">
        <v>549</v>
      </c>
      <c r="AA2235" s="123">
        <v>65000</v>
      </c>
      <c r="AB2235" s="120" t="s">
        <v>548</v>
      </c>
      <c r="AC2235" s="120">
        <v>24</v>
      </c>
      <c r="AD2235" s="120" t="s">
        <v>535</v>
      </c>
      <c r="AE2235" s="120" t="s">
        <v>664</v>
      </c>
      <c r="AF2235" s="123">
        <v>3460</v>
      </c>
      <c r="AG2235" s="123">
        <v>3460</v>
      </c>
      <c r="AH2235" s="120" t="s">
        <v>5918</v>
      </c>
      <c r="AI2235" s="123">
        <v>15395.25</v>
      </c>
      <c r="AJ2235" s="123">
        <v>8824.75</v>
      </c>
      <c r="AK2235" s="123">
        <v>24220</v>
      </c>
      <c r="AL2235" s="123">
        <v>49604.75</v>
      </c>
      <c r="AM2235" s="123">
        <v>9898.25</v>
      </c>
      <c r="AN2235" s="123">
        <v>59503</v>
      </c>
      <c r="AO2235" s="123">
        <v>0</v>
      </c>
      <c r="AP2235" s="123">
        <v>0</v>
      </c>
      <c r="AQ2235" s="123">
        <v>0</v>
      </c>
      <c r="AR2235" s="120">
        <v>7</v>
      </c>
      <c r="AS2235" s="120"/>
      <c r="AT2235" s="107" t="str">
        <f>VLOOKUP(X2235:X4492,'[8]Asset Classification'!$J$3:$S$2325,10,0)</f>
        <v>Standard</v>
      </c>
      <c r="AU2235" s="120"/>
      <c r="AV2235" s="120"/>
      <c r="AW2235" s="120"/>
      <c r="AX2235" s="120" t="s">
        <v>544</v>
      </c>
      <c r="AY2235" s="120" t="s">
        <v>545</v>
      </c>
      <c r="AZ2235" s="120"/>
      <c r="BA2235" s="120"/>
      <c r="BB2235" s="126"/>
      <c r="BC2235" s="110"/>
      <c r="BD2235" s="111"/>
      <c r="BE2235" s="111"/>
      <c r="BF2235" s="112"/>
      <c r="BG2235" s="111"/>
      <c r="BH2235" s="113"/>
      <c r="BI2235" s="111"/>
      <c r="BJ2235" s="111"/>
      <c r="BK2235" s="114"/>
      <c r="BL2235" s="122"/>
    </row>
    <row r="2236" spans="1:64" s="125" customFormat="1" x14ac:dyDescent="0.3">
      <c r="A2236" s="120">
        <v>2231</v>
      </c>
      <c r="B2236" s="120" t="s">
        <v>5879</v>
      </c>
      <c r="C2236" s="120" t="s">
        <v>178</v>
      </c>
      <c r="D2236" s="120" t="s">
        <v>850</v>
      </c>
      <c r="E2236" s="120" t="s">
        <v>851</v>
      </c>
      <c r="F2236" s="120" t="s">
        <v>852</v>
      </c>
      <c r="G2236" s="120" t="s">
        <v>853</v>
      </c>
      <c r="H2236" s="120" t="s">
        <v>854</v>
      </c>
      <c r="I2236" s="120">
        <v>40731</v>
      </c>
      <c r="J2236" s="120" t="s">
        <v>1639</v>
      </c>
      <c r="K2236" s="120">
        <v>40731</v>
      </c>
      <c r="L2236" s="120" t="s">
        <v>925</v>
      </c>
      <c r="M2236" s="120" t="s">
        <v>926</v>
      </c>
      <c r="N2236" s="120">
        <v>360635</v>
      </c>
      <c r="O2236" s="120" t="s">
        <v>5485</v>
      </c>
      <c r="P2236" s="120">
        <v>493921</v>
      </c>
      <c r="Q2236" s="120" t="s">
        <v>5486</v>
      </c>
      <c r="R2236" s="120" t="s">
        <v>255</v>
      </c>
      <c r="S2236" s="120" t="s">
        <v>5807</v>
      </c>
      <c r="T2236" s="120" t="s">
        <v>185</v>
      </c>
      <c r="U2236" s="120" t="s">
        <v>186</v>
      </c>
      <c r="V2236" s="120">
        <v>0</v>
      </c>
      <c r="W2236" s="120" t="s">
        <v>5880</v>
      </c>
      <c r="X2236" s="120">
        <v>358189078</v>
      </c>
      <c r="Y2236" s="120" t="s">
        <v>5808</v>
      </c>
      <c r="Z2236" s="120" t="s">
        <v>2688</v>
      </c>
      <c r="AA2236" s="123">
        <v>65000</v>
      </c>
      <c r="AB2236" s="120" t="s">
        <v>182</v>
      </c>
      <c r="AC2236" s="120">
        <v>24</v>
      </c>
      <c r="AD2236" s="120" t="s">
        <v>535</v>
      </c>
      <c r="AE2236" s="120" t="s">
        <v>568</v>
      </c>
      <c r="AF2236" s="123">
        <v>3460</v>
      </c>
      <c r="AG2236" s="123">
        <v>3460</v>
      </c>
      <c r="AH2236" s="120" t="s">
        <v>5895</v>
      </c>
      <c r="AI2236" s="123">
        <v>13183.61</v>
      </c>
      <c r="AJ2236" s="123">
        <v>7576.39</v>
      </c>
      <c r="AK2236" s="123">
        <v>20760</v>
      </c>
      <c r="AL2236" s="123">
        <v>51816.39</v>
      </c>
      <c r="AM2236" s="123">
        <v>10908.61</v>
      </c>
      <c r="AN2236" s="123">
        <v>62725</v>
      </c>
      <c r="AO2236" s="123">
        <v>0</v>
      </c>
      <c r="AP2236" s="123">
        <v>0</v>
      </c>
      <c r="AQ2236" s="123">
        <v>0</v>
      </c>
      <c r="AR2236" s="120">
        <v>6</v>
      </c>
      <c r="AS2236" s="120"/>
      <c r="AT2236" s="107" t="str">
        <f>VLOOKUP(X2236:X4493,'[8]Asset Classification'!$J$3:$S$2325,10,0)</f>
        <v>Standard</v>
      </c>
      <c r="AU2236" s="120"/>
      <c r="AV2236" s="120"/>
      <c r="AW2236" s="120"/>
      <c r="AX2236" s="120" t="s">
        <v>544</v>
      </c>
      <c r="AY2236" s="120" t="s">
        <v>545</v>
      </c>
      <c r="AZ2236" s="120"/>
      <c r="BA2236" s="120"/>
      <c r="BB2236" s="126"/>
      <c r="BC2236" s="110"/>
      <c r="BD2236" s="111"/>
      <c r="BE2236" s="111"/>
      <c r="BF2236" s="112"/>
      <c r="BG2236" s="111"/>
      <c r="BH2236" s="113"/>
      <c r="BI2236" s="111"/>
      <c r="BJ2236" s="111"/>
      <c r="BK2236" s="114"/>
      <c r="BL2236" s="122"/>
    </row>
    <row r="2237" spans="1:64" s="125" customFormat="1" x14ac:dyDescent="0.3">
      <c r="A2237" s="120">
        <v>2232</v>
      </c>
      <c r="B2237" s="120" t="s">
        <v>5879</v>
      </c>
      <c r="C2237" s="120" t="s">
        <v>178</v>
      </c>
      <c r="D2237" s="120" t="s">
        <v>850</v>
      </c>
      <c r="E2237" s="120" t="s">
        <v>851</v>
      </c>
      <c r="F2237" s="120" t="s">
        <v>852</v>
      </c>
      <c r="G2237" s="120" t="s">
        <v>853</v>
      </c>
      <c r="H2237" s="120" t="s">
        <v>854</v>
      </c>
      <c r="I2237" s="120">
        <v>40735</v>
      </c>
      <c r="J2237" s="120" t="s">
        <v>915</v>
      </c>
      <c r="K2237" s="120">
        <v>40735</v>
      </c>
      <c r="L2237" s="120" t="s">
        <v>916</v>
      </c>
      <c r="M2237" s="120" t="s">
        <v>917</v>
      </c>
      <c r="N2237" s="120">
        <v>349153</v>
      </c>
      <c r="O2237" s="120" t="s">
        <v>5485</v>
      </c>
      <c r="P2237" s="120">
        <v>493921</v>
      </c>
      <c r="Q2237" s="120" t="s">
        <v>5486</v>
      </c>
      <c r="R2237" s="120" t="s">
        <v>255</v>
      </c>
      <c r="S2237" s="120" t="s">
        <v>5809</v>
      </c>
      <c r="T2237" s="120" t="s">
        <v>185</v>
      </c>
      <c r="U2237" s="120" t="s">
        <v>186</v>
      </c>
      <c r="V2237" s="120">
        <v>0</v>
      </c>
      <c r="W2237" s="120" t="s">
        <v>5880</v>
      </c>
      <c r="X2237" s="120">
        <v>358189086</v>
      </c>
      <c r="Y2237" s="120" t="s">
        <v>5810</v>
      </c>
      <c r="Z2237" s="120" t="s">
        <v>2688</v>
      </c>
      <c r="AA2237" s="123">
        <v>65000</v>
      </c>
      <c r="AB2237" s="120" t="s">
        <v>182</v>
      </c>
      <c r="AC2237" s="120">
        <v>24</v>
      </c>
      <c r="AD2237" s="120" t="s">
        <v>535</v>
      </c>
      <c r="AE2237" s="120" t="s">
        <v>568</v>
      </c>
      <c r="AF2237" s="123">
        <v>3460</v>
      </c>
      <c r="AG2237" s="123">
        <v>3460</v>
      </c>
      <c r="AH2237" s="120" t="s">
        <v>5895</v>
      </c>
      <c r="AI2237" s="123">
        <v>13183.61</v>
      </c>
      <c r="AJ2237" s="123">
        <v>7576.39</v>
      </c>
      <c r="AK2237" s="123">
        <v>20760</v>
      </c>
      <c r="AL2237" s="123">
        <v>51816.39</v>
      </c>
      <c r="AM2237" s="123">
        <v>10908.61</v>
      </c>
      <c r="AN2237" s="123">
        <v>62725</v>
      </c>
      <c r="AO2237" s="123">
        <v>0</v>
      </c>
      <c r="AP2237" s="123">
        <v>0</v>
      </c>
      <c r="AQ2237" s="123">
        <v>0</v>
      </c>
      <c r="AR2237" s="120">
        <v>6</v>
      </c>
      <c r="AS2237" s="120"/>
      <c r="AT2237" s="107" t="str">
        <f>VLOOKUP(X2237:X4494,'[8]Asset Classification'!$J$3:$S$2325,10,0)</f>
        <v>Standard</v>
      </c>
      <c r="AU2237" s="120"/>
      <c r="AV2237" s="120"/>
      <c r="AW2237" s="120"/>
      <c r="AX2237" s="120" t="s">
        <v>544</v>
      </c>
      <c r="AY2237" s="120" t="s">
        <v>545</v>
      </c>
      <c r="AZ2237" s="120"/>
      <c r="BA2237" s="120"/>
      <c r="BB2237" s="126"/>
      <c r="BC2237" s="110"/>
      <c r="BD2237" s="111"/>
      <c r="BE2237" s="111"/>
      <c r="BF2237" s="112"/>
      <c r="BG2237" s="111"/>
      <c r="BH2237" s="113"/>
      <c r="BI2237" s="111"/>
      <c r="BJ2237" s="111"/>
      <c r="BK2237" s="114"/>
      <c r="BL2237" s="122"/>
    </row>
    <row r="2238" spans="1:64" s="125" customFormat="1" x14ac:dyDescent="0.3">
      <c r="A2238" s="120">
        <v>2233</v>
      </c>
      <c r="B2238" s="120" t="s">
        <v>5879</v>
      </c>
      <c r="C2238" s="120" t="s">
        <v>178</v>
      </c>
      <c r="D2238" s="120" t="s">
        <v>850</v>
      </c>
      <c r="E2238" s="120" t="s">
        <v>851</v>
      </c>
      <c r="F2238" s="120" t="s">
        <v>852</v>
      </c>
      <c r="G2238" s="120" t="s">
        <v>853</v>
      </c>
      <c r="H2238" s="120" t="s">
        <v>854</v>
      </c>
      <c r="I2238" s="120">
        <v>40735</v>
      </c>
      <c r="J2238" s="120" t="s">
        <v>915</v>
      </c>
      <c r="K2238" s="120">
        <v>40735</v>
      </c>
      <c r="L2238" s="120" t="s">
        <v>916</v>
      </c>
      <c r="M2238" s="120" t="s">
        <v>917</v>
      </c>
      <c r="N2238" s="120">
        <v>349153</v>
      </c>
      <c r="O2238" s="120" t="s">
        <v>3551</v>
      </c>
      <c r="P2238" s="120">
        <v>91480</v>
      </c>
      <c r="Q2238" s="120" t="s">
        <v>3552</v>
      </c>
      <c r="R2238" s="120" t="s">
        <v>255</v>
      </c>
      <c r="S2238" s="120" t="s">
        <v>5813</v>
      </c>
      <c r="T2238" s="120" t="s">
        <v>298</v>
      </c>
      <c r="U2238" s="120" t="s">
        <v>181</v>
      </c>
      <c r="V2238" s="120">
        <v>0</v>
      </c>
      <c r="W2238" s="120" t="s">
        <v>5880</v>
      </c>
      <c r="X2238" s="120">
        <v>358204884</v>
      </c>
      <c r="Y2238" s="120" t="s">
        <v>5814</v>
      </c>
      <c r="Z2238" s="120" t="s">
        <v>549</v>
      </c>
      <c r="AA2238" s="123">
        <v>80000</v>
      </c>
      <c r="AB2238" s="120" t="s">
        <v>182</v>
      </c>
      <c r="AC2238" s="120">
        <v>24</v>
      </c>
      <c r="AD2238" s="120" t="s">
        <v>539</v>
      </c>
      <c r="AE2238" s="120" t="s">
        <v>563</v>
      </c>
      <c r="AF2238" s="123">
        <v>4260</v>
      </c>
      <c r="AG2238" s="123">
        <v>4260</v>
      </c>
      <c r="AH2238" s="120" t="s">
        <v>5911</v>
      </c>
      <c r="AI2238" s="123">
        <v>19428.810000000001</v>
      </c>
      <c r="AJ2238" s="123">
        <v>10391.19</v>
      </c>
      <c r="AK2238" s="123">
        <v>29820</v>
      </c>
      <c r="AL2238" s="123">
        <v>60571.19</v>
      </c>
      <c r="AM2238" s="123">
        <v>12045.81</v>
      </c>
      <c r="AN2238" s="123">
        <v>72617</v>
      </c>
      <c r="AO2238" s="123">
        <v>0</v>
      </c>
      <c r="AP2238" s="123">
        <v>0</v>
      </c>
      <c r="AQ2238" s="123">
        <v>0</v>
      </c>
      <c r="AR2238" s="120">
        <v>7</v>
      </c>
      <c r="AS2238" s="120"/>
      <c r="AT2238" s="107" t="str">
        <f>VLOOKUP(X2238:X4495,'[8]Asset Classification'!$J$3:$S$2325,10,0)</f>
        <v>Standard</v>
      </c>
      <c r="AU2238" s="120"/>
      <c r="AV2238" s="120"/>
      <c r="AW2238" s="120"/>
      <c r="AX2238" s="120" t="s">
        <v>544</v>
      </c>
      <c r="AY2238" s="120" t="s">
        <v>545</v>
      </c>
      <c r="AZ2238" s="120"/>
      <c r="BA2238" s="120"/>
      <c r="BB2238" s="126"/>
      <c r="BC2238" s="110"/>
      <c r="BD2238" s="111"/>
      <c r="BE2238" s="111"/>
      <c r="BF2238" s="112"/>
      <c r="BG2238" s="111"/>
      <c r="BH2238" s="113"/>
      <c r="BI2238" s="111"/>
      <c r="BJ2238" s="111"/>
      <c r="BK2238" s="114"/>
      <c r="BL2238" s="122"/>
    </row>
    <row r="2239" spans="1:64" s="125" customFormat="1" x14ac:dyDescent="0.3">
      <c r="A2239" s="120">
        <v>2234</v>
      </c>
      <c r="B2239" s="120" t="s">
        <v>5879</v>
      </c>
      <c r="C2239" s="120" t="s">
        <v>178</v>
      </c>
      <c r="D2239" s="120" t="s">
        <v>850</v>
      </c>
      <c r="E2239" s="120" t="s">
        <v>851</v>
      </c>
      <c r="F2239" s="120" t="s">
        <v>852</v>
      </c>
      <c r="G2239" s="120" t="s">
        <v>853</v>
      </c>
      <c r="H2239" s="120" t="s">
        <v>854</v>
      </c>
      <c r="I2239" s="120">
        <v>176391</v>
      </c>
      <c r="J2239" s="120" t="s">
        <v>889</v>
      </c>
      <c r="K2239" s="120">
        <v>176391</v>
      </c>
      <c r="L2239" s="120" t="s">
        <v>1187</v>
      </c>
      <c r="M2239" s="120" t="s">
        <v>1188</v>
      </c>
      <c r="N2239" s="120">
        <v>338692</v>
      </c>
      <c r="O2239" s="120" t="s">
        <v>3551</v>
      </c>
      <c r="P2239" s="120">
        <v>91480</v>
      </c>
      <c r="Q2239" s="120" t="s">
        <v>3552</v>
      </c>
      <c r="R2239" s="120" t="s">
        <v>255</v>
      </c>
      <c r="S2239" s="120" t="s">
        <v>5817</v>
      </c>
      <c r="T2239" s="120" t="s">
        <v>185</v>
      </c>
      <c r="U2239" s="120" t="s">
        <v>181</v>
      </c>
      <c r="V2239" s="120">
        <v>0</v>
      </c>
      <c r="W2239" s="120" t="s">
        <v>5880</v>
      </c>
      <c r="X2239" s="120">
        <v>358212044</v>
      </c>
      <c r="Y2239" s="120" t="s">
        <v>5818</v>
      </c>
      <c r="Z2239" s="120" t="s">
        <v>549</v>
      </c>
      <c r="AA2239" s="123">
        <v>80000</v>
      </c>
      <c r="AB2239" s="120" t="s">
        <v>182</v>
      </c>
      <c r="AC2239" s="120">
        <v>24</v>
      </c>
      <c r="AD2239" s="120" t="s">
        <v>539</v>
      </c>
      <c r="AE2239" s="120" t="s">
        <v>563</v>
      </c>
      <c r="AF2239" s="123">
        <v>4260</v>
      </c>
      <c r="AG2239" s="123">
        <v>4260</v>
      </c>
      <c r="AH2239" s="120" t="s">
        <v>5911</v>
      </c>
      <c r="AI2239" s="123">
        <v>19428.810000000001</v>
      </c>
      <c r="AJ2239" s="123">
        <v>10391.19</v>
      </c>
      <c r="AK2239" s="123">
        <v>29820</v>
      </c>
      <c r="AL2239" s="123">
        <v>60571.19</v>
      </c>
      <c r="AM2239" s="123">
        <v>12045.81</v>
      </c>
      <c r="AN2239" s="123">
        <v>72617</v>
      </c>
      <c r="AO2239" s="123">
        <v>0</v>
      </c>
      <c r="AP2239" s="123">
        <v>0</v>
      </c>
      <c r="AQ2239" s="123">
        <v>0</v>
      </c>
      <c r="AR2239" s="120">
        <v>7</v>
      </c>
      <c r="AS2239" s="120"/>
      <c r="AT2239" s="107" t="str">
        <f>VLOOKUP(X2239:X4496,'[8]Asset Classification'!$J$3:$S$2325,10,0)</f>
        <v>Standard</v>
      </c>
      <c r="AU2239" s="120"/>
      <c r="AV2239" s="120"/>
      <c r="AW2239" s="120"/>
      <c r="AX2239" s="120" t="s">
        <v>544</v>
      </c>
      <c r="AY2239" s="120" t="s">
        <v>545</v>
      </c>
      <c r="AZ2239" s="120"/>
      <c r="BA2239" s="120"/>
      <c r="BB2239" s="126"/>
      <c r="BC2239" s="110"/>
      <c r="BD2239" s="111"/>
      <c r="BE2239" s="111"/>
      <c r="BF2239" s="112"/>
      <c r="BG2239" s="111"/>
      <c r="BH2239" s="113"/>
      <c r="BI2239" s="111"/>
      <c r="BJ2239" s="111"/>
      <c r="BK2239" s="114"/>
      <c r="BL2239" s="122"/>
    </row>
    <row r="2240" spans="1:64" s="125" customFormat="1" x14ac:dyDescent="0.3">
      <c r="A2240" s="120">
        <v>2235</v>
      </c>
      <c r="B2240" s="120" t="s">
        <v>5879</v>
      </c>
      <c r="C2240" s="120" t="s">
        <v>178</v>
      </c>
      <c r="D2240" s="120" t="s">
        <v>850</v>
      </c>
      <c r="E2240" s="120" t="s">
        <v>851</v>
      </c>
      <c r="F2240" s="120" t="s">
        <v>852</v>
      </c>
      <c r="G2240" s="120" t="s">
        <v>853</v>
      </c>
      <c r="H2240" s="120" t="s">
        <v>854</v>
      </c>
      <c r="I2240" s="120">
        <v>168143</v>
      </c>
      <c r="J2240" s="120" t="s">
        <v>854</v>
      </c>
      <c r="K2240" s="120">
        <v>168143</v>
      </c>
      <c r="L2240" s="120" t="s">
        <v>883</v>
      </c>
      <c r="M2240" s="120" t="s">
        <v>884</v>
      </c>
      <c r="N2240" s="120">
        <v>352365</v>
      </c>
      <c r="O2240" s="120" t="s">
        <v>2172</v>
      </c>
      <c r="P2240" s="120">
        <v>518454</v>
      </c>
      <c r="Q2240" s="120" t="s">
        <v>2173</v>
      </c>
      <c r="R2240" s="120" t="s">
        <v>255</v>
      </c>
      <c r="S2240" s="120" t="s">
        <v>5819</v>
      </c>
      <c r="T2240" s="120" t="s">
        <v>185</v>
      </c>
      <c r="U2240" s="120" t="s">
        <v>181</v>
      </c>
      <c r="V2240" s="120">
        <v>0</v>
      </c>
      <c r="W2240" s="120" t="s">
        <v>5880</v>
      </c>
      <c r="X2240" s="120">
        <v>358214357</v>
      </c>
      <c r="Y2240" s="120" t="s">
        <v>5820</v>
      </c>
      <c r="Z2240" s="120" t="s">
        <v>549</v>
      </c>
      <c r="AA2240" s="123">
        <v>65000</v>
      </c>
      <c r="AB2240" s="120" t="s">
        <v>194</v>
      </c>
      <c r="AC2240" s="120">
        <v>24</v>
      </c>
      <c r="AD2240" s="120" t="s">
        <v>535</v>
      </c>
      <c r="AE2240" s="120" t="s">
        <v>564</v>
      </c>
      <c r="AF2240" s="123">
        <v>3460</v>
      </c>
      <c r="AG2240" s="123">
        <v>3460</v>
      </c>
      <c r="AH2240" s="120" t="s">
        <v>5911</v>
      </c>
      <c r="AI2240" s="123">
        <v>15563.26</v>
      </c>
      <c r="AJ2240" s="123">
        <v>8656.74</v>
      </c>
      <c r="AK2240" s="123">
        <v>24220</v>
      </c>
      <c r="AL2240" s="123">
        <v>49436.74</v>
      </c>
      <c r="AM2240" s="123">
        <v>9597.26</v>
      </c>
      <c r="AN2240" s="123">
        <v>59034</v>
      </c>
      <c r="AO2240" s="123">
        <v>0</v>
      </c>
      <c r="AP2240" s="123">
        <v>0</v>
      </c>
      <c r="AQ2240" s="123">
        <v>0</v>
      </c>
      <c r="AR2240" s="120">
        <v>7</v>
      </c>
      <c r="AS2240" s="120"/>
      <c r="AT2240" s="107" t="str">
        <f>VLOOKUP(X2240:X4497,'[8]Asset Classification'!$J$3:$S$2325,10,0)</f>
        <v>Standard</v>
      </c>
      <c r="AU2240" s="120"/>
      <c r="AV2240" s="120"/>
      <c r="AW2240" s="120"/>
      <c r="AX2240" s="120" t="s">
        <v>544</v>
      </c>
      <c r="AY2240" s="120" t="s">
        <v>545</v>
      </c>
      <c r="AZ2240" s="120"/>
      <c r="BA2240" s="120"/>
      <c r="BB2240" s="126"/>
      <c r="BC2240" s="110"/>
      <c r="BD2240" s="111"/>
      <c r="BE2240" s="111"/>
      <c r="BF2240" s="112"/>
      <c r="BG2240" s="111"/>
      <c r="BH2240" s="113"/>
      <c r="BI2240" s="111"/>
      <c r="BJ2240" s="111"/>
      <c r="BK2240" s="114"/>
      <c r="BL2240" s="122"/>
    </row>
    <row r="2241" spans="1:64" s="125" customFormat="1" x14ac:dyDescent="0.3">
      <c r="A2241" s="120">
        <v>2236</v>
      </c>
      <c r="B2241" s="120" t="s">
        <v>5879</v>
      </c>
      <c r="C2241" s="120" t="s">
        <v>178</v>
      </c>
      <c r="D2241" s="120" t="s">
        <v>850</v>
      </c>
      <c r="E2241" s="120" t="s">
        <v>851</v>
      </c>
      <c r="F2241" s="120" t="s">
        <v>852</v>
      </c>
      <c r="G2241" s="120" t="s">
        <v>853</v>
      </c>
      <c r="H2241" s="120" t="s">
        <v>854</v>
      </c>
      <c r="I2241" s="120">
        <v>168143</v>
      </c>
      <c r="J2241" s="120" t="s">
        <v>854</v>
      </c>
      <c r="K2241" s="120">
        <v>168143</v>
      </c>
      <c r="L2241" s="120" t="s">
        <v>1545</v>
      </c>
      <c r="M2241" s="120" t="s">
        <v>1546</v>
      </c>
      <c r="N2241" s="120">
        <v>62958</v>
      </c>
      <c r="O2241" s="120" t="s">
        <v>2580</v>
      </c>
      <c r="P2241" s="120">
        <v>518426</v>
      </c>
      <c r="Q2241" s="120" t="s">
        <v>2581</v>
      </c>
      <c r="R2241" s="120" t="s">
        <v>255</v>
      </c>
      <c r="S2241" s="120" t="s">
        <v>5821</v>
      </c>
      <c r="T2241" s="120" t="s">
        <v>185</v>
      </c>
      <c r="U2241" s="120" t="s">
        <v>186</v>
      </c>
      <c r="V2241" s="120">
        <v>0</v>
      </c>
      <c r="W2241" s="120" t="s">
        <v>5880</v>
      </c>
      <c r="X2241" s="120">
        <v>358249678</v>
      </c>
      <c r="Y2241" s="120" t="s">
        <v>5822</v>
      </c>
      <c r="Z2241" s="120" t="s">
        <v>549</v>
      </c>
      <c r="AA2241" s="123">
        <v>65000</v>
      </c>
      <c r="AB2241" s="120" t="s">
        <v>548</v>
      </c>
      <c r="AC2241" s="120">
        <v>24</v>
      </c>
      <c r="AD2241" s="120" t="s">
        <v>535</v>
      </c>
      <c r="AE2241" s="120" t="s">
        <v>840</v>
      </c>
      <c r="AF2241" s="123">
        <v>3460</v>
      </c>
      <c r="AG2241" s="123">
        <v>3460</v>
      </c>
      <c r="AH2241" s="120" t="s">
        <v>5922</v>
      </c>
      <c r="AI2241" s="123">
        <v>15313.45</v>
      </c>
      <c r="AJ2241" s="123">
        <v>8906.5499999999993</v>
      </c>
      <c r="AK2241" s="123">
        <v>24220</v>
      </c>
      <c r="AL2241" s="123">
        <v>49686.55</v>
      </c>
      <c r="AM2241" s="123">
        <v>9853.4500000000007</v>
      </c>
      <c r="AN2241" s="123">
        <v>59540</v>
      </c>
      <c r="AO2241" s="123">
        <v>0</v>
      </c>
      <c r="AP2241" s="123">
        <v>0</v>
      </c>
      <c r="AQ2241" s="123">
        <v>0</v>
      </c>
      <c r="AR2241" s="120">
        <v>7</v>
      </c>
      <c r="AS2241" s="120"/>
      <c r="AT2241" s="107" t="str">
        <f>VLOOKUP(X2241:X4498,'[8]Asset Classification'!$J$3:$S$2325,10,0)</f>
        <v>Standard</v>
      </c>
      <c r="AU2241" s="120"/>
      <c r="AV2241" s="120"/>
      <c r="AW2241" s="120"/>
      <c r="AX2241" s="120" t="s">
        <v>544</v>
      </c>
      <c r="AY2241" s="120" t="s">
        <v>545</v>
      </c>
      <c r="AZ2241" s="120"/>
      <c r="BA2241" s="120"/>
      <c r="BB2241" s="126"/>
      <c r="BC2241" s="110"/>
      <c r="BD2241" s="111"/>
      <c r="BE2241" s="111"/>
      <c r="BF2241" s="112"/>
      <c r="BG2241" s="111"/>
      <c r="BH2241" s="113"/>
      <c r="BI2241" s="111"/>
      <c r="BJ2241" s="111"/>
      <c r="BK2241" s="114"/>
      <c r="BL2241" s="122"/>
    </row>
    <row r="2242" spans="1:64" s="125" customFormat="1" x14ac:dyDescent="0.3">
      <c r="A2242" s="120">
        <v>2237</v>
      </c>
      <c r="B2242" s="120" t="s">
        <v>5879</v>
      </c>
      <c r="C2242" s="120" t="s">
        <v>178</v>
      </c>
      <c r="D2242" s="120" t="s">
        <v>850</v>
      </c>
      <c r="E2242" s="120" t="s">
        <v>851</v>
      </c>
      <c r="F2242" s="120" t="s">
        <v>852</v>
      </c>
      <c r="G2242" s="120" t="s">
        <v>853</v>
      </c>
      <c r="H2242" s="120" t="s">
        <v>854</v>
      </c>
      <c r="I2242" s="120">
        <v>168143</v>
      </c>
      <c r="J2242" s="120" t="s">
        <v>854</v>
      </c>
      <c r="K2242" s="120">
        <v>168143</v>
      </c>
      <c r="L2242" s="120" t="s">
        <v>890</v>
      </c>
      <c r="M2242" s="120" t="s">
        <v>891</v>
      </c>
      <c r="N2242" s="120">
        <v>62942</v>
      </c>
      <c r="O2242" s="120" t="s">
        <v>5485</v>
      </c>
      <c r="P2242" s="120">
        <v>493921</v>
      </c>
      <c r="Q2242" s="120" t="s">
        <v>5486</v>
      </c>
      <c r="R2242" s="120" t="s">
        <v>255</v>
      </c>
      <c r="S2242" s="120" t="s">
        <v>5823</v>
      </c>
      <c r="T2242" s="120" t="s">
        <v>185</v>
      </c>
      <c r="U2242" s="120" t="s">
        <v>186</v>
      </c>
      <c r="V2242" s="120">
        <v>0</v>
      </c>
      <c r="W2242" s="120" t="s">
        <v>5880</v>
      </c>
      <c r="X2242" s="120">
        <v>358270959</v>
      </c>
      <c r="Y2242" s="120" t="s">
        <v>5824</v>
      </c>
      <c r="Z2242" s="120" t="s">
        <v>2688</v>
      </c>
      <c r="AA2242" s="123">
        <v>65000</v>
      </c>
      <c r="AB2242" s="120" t="s">
        <v>182</v>
      </c>
      <c r="AC2242" s="120">
        <v>24</v>
      </c>
      <c r="AD2242" s="120" t="s">
        <v>535</v>
      </c>
      <c r="AE2242" s="120" t="s">
        <v>568</v>
      </c>
      <c r="AF2242" s="123">
        <v>3460</v>
      </c>
      <c r="AG2242" s="123">
        <v>3460</v>
      </c>
      <c r="AH2242" s="120" t="s">
        <v>5895</v>
      </c>
      <c r="AI2242" s="123">
        <v>13183.61</v>
      </c>
      <c r="AJ2242" s="123">
        <v>7576.39</v>
      </c>
      <c r="AK2242" s="123">
        <v>20760</v>
      </c>
      <c r="AL2242" s="123">
        <v>51816.39</v>
      </c>
      <c r="AM2242" s="123">
        <v>10908.61</v>
      </c>
      <c r="AN2242" s="123">
        <v>62725</v>
      </c>
      <c r="AO2242" s="123">
        <v>0</v>
      </c>
      <c r="AP2242" s="123">
        <v>0</v>
      </c>
      <c r="AQ2242" s="123">
        <v>0</v>
      </c>
      <c r="AR2242" s="120">
        <v>6</v>
      </c>
      <c r="AS2242" s="120"/>
      <c r="AT2242" s="107" t="str">
        <f>VLOOKUP(X2242:X4499,'[8]Asset Classification'!$J$3:$S$2325,10,0)</f>
        <v>Standard</v>
      </c>
      <c r="AU2242" s="120"/>
      <c r="AV2242" s="120"/>
      <c r="AW2242" s="120"/>
      <c r="AX2242" s="120" t="s">
        <v>544</v>
      </c>
      <c r="AY2242" s="120" t="s">
        <v>545</v>
      </c>
      <c r="AZ2242" s="120"/>
      <c r="BA2242" s="120"/>
      <c r="BB2242" s="126"/>
      <c r="BC2242" s="110"/>
      <c r="BD2242" s="111"/>
      <c r="BE2242" s="111"/>
      <c r="BF2242" s="112"/>
      <c r="BG2242" s="111"/>
      <c r="BH2242" s="113"/>
      <c r="BI2242" s="111"/>
      <c r="BJ2242" s="111"/>
      <c r="BK2242" s="114"/>
      <c r="BL2242" s="122"/>
    </row>
    <row r="2243" spans="1:64" s="125" customFormat="1" x14ac:dyDescent="0.3">
      <c r="A2243" s="120">
        <v>2238</v>
      </c>
      <c r="B2243" s="120" t="s">
        <v>5879</v>
      </c>
      <c r="C2243" s="120" t="s">
        <v>178</v>
      </c>
      <c r="D2243" s="120" t="s">
        <v>850</v>
      </c>
      <c r="E2243" s="120" t="s">
        <v>851</v>
      </c>
      <c r="F2243" s="120" t="s">
        <v>852</v>
      </c>
      <c r="G2243" s="120" t="s">
        <v>853</v>
      </c>
      <c r="H2243" s="120" t="s">
        <v>854</v>
      </c>
      <c r="I2243" s="120">
        <v>40668</v>
      </c>
      <c r="J2243" s="120" t="s">
        <v>854</v>
      </c>
      <c r="K2243" s="120">
        <v>40668</v>
      </c>
      <c r="L2243" s="120" t="s">
        <v>916</v>
      </c>
      <c r="M2243" s="120" t="s">
        <v>917</v>
      </c>
      <c r="N2243" s="120">
        <v>62938</v>
      </c>
      <c r="O2243" s="120" t="s">
        <v>5485</v>
      </c>
      <c r="P2243" s="120">
        <v>493921</v>
      </c>
      <c r="Q2243" s="120" t="s">
        <v>5486</v>
      </c>
      <c r="R2243" s="120" t="s">
        <v>255</v>
      </c>
      <c r="S2243" s="120" t="s">
        <v>5825</v>
      </c>
      <c r="T2243" s="120" t="s">
        <v>185</v>
      </c>
      <c r="U2243" s="120" t="s">
        <v>186</v>
      </c>
      <c r="V2243" s="120">
        <v>0</v>
      </c>
      <c r="W2243" s="120" t="s">
        <v>5880</v>
      </c>
      <c r="X2243" s="120">
        <v>358270999</v>
      </c>
      <c r="Y2243" s="120" t="s">
        <v>5826</v>
      </c>
      <c r="Z2243" s="120" t="s">
        <v>2688</v>
      </c>
      <c r="AA2243" s="123">
        <v>65000</v>
      </c>
      <c r="AB2243" s="120" t="s">
        <v>182</v>
      </c>
      <c r="AC2243" s="120">
        <v>24</v>
      </c>
      <c r="AD2243" s="120" t="s">
        <v>535</v>
      </c>
      <c r="AE2243" s="120" t="s">
        <v>568</v>
      </c>
      <c r="AF2243" s="123">
        <v>3460</v>
      </c>
      <c r="AG2243" s="123">
        <v>3460</v>
      </c>
      <c r="AH2243" s="120" t="s">
        <v>5895</v>
      </c>
      <c r="AI2243" s="123">
        <v>13183.61</v>
      </c>
      <c r="AJ2243" s="123">
        <v>7576.39</v>
      </c>
      <c r="AK2243" s="123">
        <v>20760</v>
      </c>
      <c r="AL2243" s="123">
        <v>51816.39</v>
      </c>
      <c r="AM2243" s="123">
        <v>10908.61</v>
      </c>
      <c r="AN2243" s="123">
        <v>62725</v>
      </c>
      <c r="AO2243" s="123">
        <v>0</v>
      </c>
      <c r="AP2243" s="123">
        <v>0</v>
      </c>
      <c r="AQ2243" s="123">
        <v>0</v>
      </c>
      <c r="AR2243" s="120">
        <v>6</v>
      </c>
      <c r="AS2243" s="120"/>
      <c r="AT2243" s="107" t="str">
        <f>VLOOKUP(X2243:X4500,'[8]Asset Classification'!$J$3:$S$2325,10,0)</f>
        <v>Standard</v>
      </c>
      <c r="AU2243" s="120"/>
      <c r="AV2243" s="120"/>
      <c r="AW2243" s="120"/>
      <c r="AX2243" s="120" t="s">
        <v>544</v>
      </c>
      <c r="AY2243" s="120" t="s">
        <v>545</v>
      </c>
      <c r="AZ2243" s="120"/>
      <c r="BA2243" s="120"/>
      <c r="BB2243" s="126"/>
      <c r="BC2243" s="110"/>
      <c r="BD2243" s="111"/>
      <c r="BE2243" s="111"/>
      <c r="BF2243" s="112"/>
      <c r="BG2243" s="111"/>
      <c r="BH2243" s="113"/>
      <c r="BI2243" s="111"/>
      <c r="BJ2243" s="111"/>
      <c r="BK2243" s="114"/>
      <c r="BL2243" s="122"/>
    </row>
    <row r="2244" spans="1:64" s="125" customFormat="1" x14ac:dyDescent="0.3">
      <c r="A2244" s="120">
        <v>2239</v>
      </c>
      <c r="B2244" s="120" t="s">
        <v>5879</v>
      </c>
      <c r="C2244" s="120" t="s">
        <v>178</v>
      </c>
      <c r="D2244" s="120" t="s">
        <v>850</v>
      </c>
      <c r="E2244" s="120" t="s">
        <v>851</v>
      </c>
      <c r="F2244" s="120" t="s">
        <v>852</v>
      </c>
      <c r="G2244" s="120" t="s">
        <v>853</v>
      </c>
      <c r="H2244" s="120" t="s">
        <v>854</v>
      </c>
      <c r="I2244" s="120">
        <v>40735</v>
      </c>
      <c r="J2244" s="120" t="s">
        <v>915</v>
      </c>
      <c r="K2244" s="120">
        <v>40735</v>
      </c>
      <c r="L2244" s="120" t="s">
        <v>916</v>
      </c>
      <c r="M2244" s="120" t="s">
        <v>917</v>
      </c>
      <c r="N2244" s="120">
        <v>62928</v>
      </c>
      <c r="O2244" s="120" t="s">
        <v>1758</v>
      </c>
      <c r="P2244" s="120">
        <v>476862</v>
      </c>
      <c r="Q2244" s="120" t="s">
        <v>1759</v>
      </c>
      <c r="R2244" s="120" t="s">
        <v>255</v>
      </c>
      <c r="S2244" s="120" t="s">
        <v>5285</v>
      </c>
      <c r="T2244" s="120" t="s">
        <v>185</v>
      </c>
      <c r="U2244" s="120" t="s">
        <v>645</v>
      </c>
      <c r="V2244" s="120">
        <v>0</v>
      </c>
      <c r="W2244" s="120" t="s">
        <v>5880</v>
      </c>
      <c r="X2244" s="120">
        <v>358292102</v>
      </c>
      <c r="Y2244" s="120" t="s">
        <v>5286</v>
      </c>
      <c r="Z2244" s="120" t="s">
        <v>5827</v>
      </c>
      <c r="AA2244" s="123">
        <v>65000</v>
      </c>
      <c r="AB2244" s="120" t="s">
        <v>189</v>
      </c>
      <c r="AC2244" s="120">
        <v>24</v>
      </c>
      <c r="AD2244" s="120" t="s">
        <v>535</v>
      </c>
      <c r="AE2244" s="120" t="s">
        <v>598</v>
      </c>
      <c r="AF2244" s="123">
        <v>3460</v>
      </c>
      <c r="AG2244" s="123">
        <v>3460</v>
      </c>
      <c r="AH2244" s="120" t="s">
        <v>5915</v>
      </c>
      <c r="AI2244" s="123">
        <v>12680.1</v>
      </c>
      <c r="AJ2244" s="123">
        <v>8079.9</v>
      </c>
      <c r="AK2244" s="123">
        <v>20760</v>
      </c>
      <c r="AL2244" s="123">
        <v>52319.9</v>
      </c>
      <c r="AM2244" s="123">
        <v>11191.1</v>
      </c>
      <c r="AN2244" s="123">
        <v>63511</v>
      </c>
      <c r="AO2244" s="123">
        <v>0</v>
      </c>
      <c r="AP2244" s="123">
        <v>0</v>
      </c>
      <c r="AQ2244" s="123">
        <v>0</v>
      </c>
      <c r="AR2244" s="120">
        <v>6</v>
      </c>
      <c r="AS2244" s="120"/>
      <c r="AT2244" s="107" t="str">
        <f>VLOOKUP(X2244:X4501,'[8]Asset Classification'!$J$3:$S$2325,10,0)</f>
        <v>Standard</v>
      </c>
      <c r="AU2244" s="120"/>
      <c r="AV2244" s="120"/>
      <c r="AW2244" s="120"/>
      <c r="AX2244" s="120" t="s">
        <v>544</v>
      </c>
      <c r="AY2244" s="120" t="s">
        <v>545</v>
      </c>
      <c r="AZ2244" s="120"/>
      <c r="BA2244" s="120"/>
      <c r="BB2244" s="126"/>
      <c r="BC2244" s="110"/>
      <c r="BD2244" s="111"/>
      <c r="BE2244" s="111"/>
      <c r="BF2244" s="112"/>
      <c r="BG2244" s="111"/>
      <c r="BH2244" s="113"/>
      <c r="BI2244" s="111"/>
      <c r="BJ2244" s="111"/>
      <c r="BK2244" s="114"/>
      <c r="BL2244" s="122"/>
    </row>
    <row r="2245" spans="1:64" s="125" customFormat="1" x14ac:dyDescent="0.3">
      <c r="A2245" s="120">
        <v>2240</v>
      </c>
      <c r="B2245" s="120" t="s">
        <v>5879</v>
      </c>
      <c r="C2245" s="120" t="s">
        <v>178</v>
      </c>
      <c r="D2245" s="120" t="s">
        <v>850</v>
      </c>
      <c r="E2245" s="120" t="s">
        <v>851</v>
      </c>
      <c r="F2245" s="120" t="s">
        <v>852</v>
      </c>
      <c r="G2245" s="120" t="s">
        <v>853</v>
      </c>
      <c r="H2245" s="120" t="s">
        <v>854</v>
      </c>
      <c r="I2245" s="120">
        <v>40735</v>
      </c>
      <c r="J2245" s="120" t="s">
        <v>915</v>
      </c>
      <c r="K2245" s="120">
        <v>40735</v>
      </c>
      <c r="L2245" s="120" t="s">
        <v>916</v>
      </c>
      <c r="M2245" s="120" t="s">
        <v>917</v>
      </c>
      <c r="N2245" s="120">
        <v>62928</v>
      </c>
      <c r="O2245" s="120" t="s">
        <v>1979</v>
      </c>
      <c r="P2245" s="120">
        <v>521440</v>
      </c>
      <c r="Q2245" s="120" t="s">
        <v>2429</v>
      </c>
      <c r="R2245" s="120" t="s">
        <v>255</v>
      </c>
      <c r="S2245" s="120" t="s">
        <v>3670</v>
      </c>
      <c r="T2245" s="120" t="s">
        <v>185</v>
      </c>
      <c r="U2245" s="120" t="s">
        <v>181</v>
      </c>
      <c r="V2245" s="120">
        <v>0</v>
      </c>
      <c r="W2245" s="120" t="s">
        <v>5880</v>
      </c>
      <c r="X2245" s="120">
        <v>358295276</v>
      </c>
      <c r="Y2245" s="120" t="s">
        <v>3671</v>
      </c>
      <c r="Z2245" s="120" t="s">
        <v>549</v>
      </c>
      <c r="AA2245" s="123">
        <v>42000</v>
      </c>
      <c r="AB2245" s="120" t="s">
        <v>194</v>
      </c>
      <c r="AC2245" s="120">
        <v>24</v>
      </c>
      <c r="AD2245" s="120" t="s">
        <v>535</v>
      </c>
      <c r="AE2245" s="120" t="s">
        <v>669</v>
      </c>
      <c r="AF2245" s="123">
        <v>2240</v>
      </c>
      <c r="AG2245" s="123">
        <v>2240</v>
      </c>
      <c r="AH2245" s="120" t="s">
        <v>5915</v>
      </c>
      <c r="AI2245" s="123">
        <v>10000.879999999999</v>
      </c>
      <c r="AJ2245" s="123">
        <v>5679.12</v>
      </c>
      <c r="AK2245" s="123">
        <v>15680</v>
      </c>
      <c r="AL2245" s="123">
        <v>31999.119999999999</v>
      </c>
      <c r="AM2245" s="123">
        <v>6395.88</v>
      </c>
      <c r="AN2245" s="123">
        <v>38395</v>
      </c>
      <c r="AO2245" s="123">
        <v>0</v>
      </c>
      <c r="AP2245" s="123">
        <v>0</v>
      </c>
      <c r="AQ2245" s="123">
        <v>0</v>
      </c>
      <c r="AR2245" s="120">
        <v>7</v>
      </c>
      <c r="AS2245" s="120"/>
      <c r="AT2245" s="107" t="str">
        <f>VLOOKUP(X2245:X4502,'[8]Asset Classification'!$J$3:$S$2325,10,0)</f>
        <v>Standard</v>
      </c>
      <c r="AU2245" s="120"/>
      <c r="AV2245" s="120"/>
      <c r="AW2245" s="120"/>
      <c r="AX2245" s="120" t="s">
        <v>544</v>
      </c>
      <c r="AY2245" s="120" t="s">
        <v>545</v>
      </c>
      <c r="AZ2245" s="120"/>
      <c r="BA2245" s="120"/>
      <c r="BB2245" s="126"/>
      <c r="BC2245" s="110"/>
      <c r="BD2245" s="111"/>
      <c r="BE2245" s="111"/>
      <c r="BF2245" s="112"/>
      <c r="BG2245" s="111"/>
      <c r="BH2245" s="113"/>
      <c r="BI2245" s="111"/>
      <c r="BJ2245" s="111"/>
      <c r="BK2245" s="114"/>
      <c r="BL2245" s="122"/>
    </row>
    <row r="2246" spans="1:64" s="125" customFormat="1" x14ac:dyDescent="0.3">
      <c r="A2246" s="120">
        <v>2241</v>
      </c>
      <c r="B2246" s="120" t="s">
        <v>5879</v>
      </c>
      <c r="C2246" s="120" t="s">
        <v>178</v>
      </c>
      <c r="D2246" s="120" t="s">
        <v>850</v>
      </c>
      <c r="E2246" s="120" t="s">
        <v>851</v>
      </c>
      <c r="F2246" s="120" t="s">
        <v>852</v>
      </c>
      <c r="G2246" s="120" t="s">
        <v>853</v>
      </c>
      <c r="H2246" s="120" t="s">
        <v>854</v>
      </c>
      <c r="I2246" s="120">
        <v>40714</v>
      </c>
      <c r="J2246" s="120" t="s">
        <v>1081</v>
      </c>
      <c r="K2246" s="120">
        <v>40714</v>
      </c>
      <c r="L2246" s="120" t="s">
        <v>1019</v>
      </c>
      <c r="M2246" s="120" t="s">
        <v>1020</v>
      </c>
      <c r="N2246" s="120">
        <v>395267</v>
      </c>
      <c r="O2246" s="120" t="s">
        <v>1785</v>
      </c>
      <c r="P2246" s="120">
        <v>91510</v>
      </c>
      <c r="Q2246" s="120" t="s">
        <v>1786</v>
      </c>
      <c r="R2246" s="120" t="s">
        <v>255</v>
      </c>
      <c r="S2246" s="120" t="s">
        <v>5830</v>
      </c>
      <c r="T2246" s="120" t="s">
        <v>180</v>
      </c>
      <c r="U2246" s="120" t="s">
        <v>186</v>
      </c>
      <c r="V2246" s="120">
        <v>0</v>
      </c>
      <c r="W2246" s="120" t="s">
        <v>5880</v>
      </c>
      <c r="X2246" s="120">
        <v>358331734</v>
      </c>
      <c r="Y2246" s="120" t="s">
        <v>5831</v>
      </c>
      <c r="Z2246" s="120" t="s">
        <v>563</v>
      </c>
      <c r="AA2246" s="123">
        <v>72000</v>
      </c>
      <c r="AB2246" s="120" t="s">
        <v>182</v>
      </c>
      <c r="AC2246" s="120">
        <v>24</v>
      </c>
      <c r="AD2246" s="120" t="s">
        <v>534</v>
      </c>
      <c r="AE2246" s="120" t="s">
        <v>599</v>
      </c>
      <c r="AF2246" s="123">
        <v>3830</v>
      </c>
      <c r="AG2246" s="123">
        <v>3830</v>
      </c>
      <c r="AH2246" s="120" t="s">
        <v>5912</v>
      </c>
      <c r="AI2246" s="123">
        <v>14174.37</v>
      </c>
      <c r="AJ2246" s="123">
        <v>8805.6299999999992</v>
      </c>
      <c r="AK2246" s="123">
        <v>22980</v>
      </c>
      <c r="AL2246" s="123">
        <v>57825.63</v>
      </c>
      <c r="AM2246" s="123">
        <v>12001.37</v>
      </c>
      <c r="AN2246" s="123">
        <v>69827</v>
      </c>
      <c r="AO2246" s="123">
        <v>0</v>
      </c>
      <c r="AP2246" s="123">
        <v>0</v>
      </c>
      <c r="AQ2246" s="123">
        <v>0</v>
      </c>
      <c r="AR2246" s="120">
        <v>6</v>
      </c>
      <c r="AS2246" s="120"/>
      <c r="AT2246" s="107" t="str">
        <f>VLOOKUP(X2246:X4503,'[8]Asset Classification'!$J$3:$S$2325,10,0)</f>
        <v>Standard</v>
      </c>
      <c r="AU2246" s="120"/>
      <c r="AV2246" s="120"/>
      <c r="AW2246" s="120"/>
      <c r="AX2246" s="120" t="s">
        <v>544</v>
      </c>
      <c r="AY2246" s="120" t="s">
        <v>545</v>
      </c>
      <c r="AZ2246" s="120"/>
      <c r="BA2246" s="120"/>
      <c r="BB2246" s="126"/>
      <c r="BC2246" s="110"/>
      <c r="BD2246" s="111"/>
      <c r="BE2246" s="111"/>
      <c r="BF2246" s="112"/>
      <c r="BG2246" s="111"/>
      <c r="BH2246" s="113"/>
      <c r="BI2246" s="111"/>
      <c r="BJ2246" s="111"/>
      <c r="BK2246" s="114"/>
      <c r="BL2246" s="122"/>
    </row>
    <row r="2247" spans="1:64" s="125" customFormat="1" x14ac:dyDescent="0.3">
      <c r="A2247" s="120">
        <v>2242</v>
      </c>
      <c r="B2247" s="120" t="s">
        <v>5879</v>
      </c>
      <c r="C2247" s="120" t="s">
        <v>178</v>
      </c>
      <c r="D2247" s="120" t="s">
        <v>850</v>
      </c>
      <c r="E2247" s="120" t="s">
        <v>851</v>
      </c>
      <c r="F2247" s="120" t="s">
        <v>852</v>
      </c>
      <c r="G2247" s="120" t="s">
        <v>853</v>
      </c>
      <c r="H2247" s="120" t="s">
        <v>854</v>
      </c>
      <c r="I2247" s="120">
        <v>168143</v>
      </c>
      <c r="J2247" s="120" t="s">
        <v>854</v>
      </c>
      <c r="K2247" s="120">
        <v>168143</v>
      </c>
      <c r="L2247" s="120" t="s">
        <v>883</v>
      </c>
      <c r="M2247" s="120" t="s">
        <v>884</v>
      </c>
      <c r="N2247" s="120">
        <v>360648</v>
      </c>
      <c r="O2247" s="120" t="s">
        <v>2335</v>
      </c>
      <c r="P2247" s="120">
        <v>91494</v>
      </c>
      <c r="Q2247" s="120" t="s">
        <v>2336</v>
      </c>
      <c r="R2247" s="120" t="s">
        <v>255</v>
      </c>
      <c r="S2247" s="120" t="s">
        <v>5547</v>
      </c>
      <c r="T2247" s="120" t="s">
        <v>215</v>
      </c>
      <c r="U2247" s="120" t="s">
        <v>239</v>
      </c>
      <c r="V2247" s="120">
        <v>0</v>
      </c>
      <c r="W2247" s="120" t="s">
        <v>5880</v>
      </c>
      <c r="X2247" s="120">
        <v>358335986</v>
      </c>
      <c r="Y2247" s="120" t="s">
        <v>5548</v>
      </c>
      <c r="Z2247" s="120" t="s">
        <v>585</v>
      </c>
      <c r="AA2247" s="123">
        <v>72000</v>
      </c>
      <c r="AB2247" s="120" t="s">
        <v>189</v>
      </c>
      <c r="AC2247" s="120">
        <v>24</v>
      </c>
      <c r="AD2247" s="120" t="s">
        <v>534</v>
      </c>
      <c r="AE2247" s="120" t="s">
        <v>654</v>
      </c>
      <c r="AF2247" s="123">
        <v>3830</v>
      </c>
      <c r="AG2247" s="123">
        <v>3830</v>
      </c>
      <c r="AH2247" s="120" t="s">
        <v>5912</v>
      </c>
      <c r="AI2247" s="123">
        <v>14352.48</v>
      </c>
      <c r="AJ2247" s="123">
        <v>8627.52</v>
      </c>
      <c r="AK2247" s="123">
        <v>22980</v>
      </c>
      <c r="AL2247" s="123">
        <v>57647.519999999997</v>
      </c>
      <c r="AM2247" s="123">
        <v>12267.48</v>
      </c>
      <c r="AN2247" s="123">
        <v>69915</v>
      </c>
      <c r="AO2247" s="123">
        <v>0</v>
      </c>
      <c r="AP2247" s="123">
        <v>0</v>
      </c>
      <c r="AQ2247" s="123">
        <v>0</v>
      </c>
      <c r="AR2247" s="120">
        <v>6</v>
      </c>
      <c r="AS2247" s="120"/>
      <c r="AT2247" s="107" t="str">
        <f>VLOOKUP(X2247:X4504,'[8]Asset Classification'!$J$3:$S$2325,10,0)</f>
        <v>Standard</v>
      </c>
      <c r="AU2247" s="120"/>
      <c r="AV2247" s="120"/>
      <c r="AW2247" s="120"/>
      <c r="AX2247" s="120" t="s">
        <v>544</v>
      </c>
      <c r="AY2247" s="120" t="s">
        <v>545</v>
      </c>
      <c r="AZ2247" s="120"/>
      <c r="BA2247" s="120"/>
      <c r="BB2247" s="126"/>
      <c r="BC2247" s="110"/>
      <c r="BD2247" s="111"/>
      <c r="BE2247" s="111"/>
      <c r="BF2247" s="112"/>
      <c r="BG2247" s="111"/>
      <c r="BH2247" s="113"/>
      <c r="BI2247" s="111"/>
      <c r="BJ2247" s="111"/>
      <c r="BK2247" s="114"/>
      <c r="BL2247" s="122"/>
    </row>
    <row r="2248" spans="1:64" s="125" customFormat="1" x14ac:dyDescent="0.3">
      <c r="A2248" s="120">
        <v>2243</v>
      </c>
      <c r="B2248" s="120" t="s">
        <v>5879</v>
      </c>
      <c r="C2248" s="120" t="s">
        <v>178</v>
      </c>
      <c r="D2248" s="120" t="s">
        <v>850</v>
      </c>
      <c r="E2248" s="120" t="s">
        <v>851</v>
      </c>
      <c r="F2248" s="120" t="s">
        <v>852</v>
      </c>
      <c r="G2248" s="120" t="s">
        <v>853</v>
      </c>
      <c r="H2248" s="120" t="s">
        <v>854</v>
      </c>
      <c r="I2248" s="120">
        <v>40668</v>
      </c>
      <c r="J2248" s="120" t="s">
        <v>854</v>
      </c>
      <c r="K2248" s="120">
        <v>40668</v>
      </c>
      <c r="L2248" s="120" t="s">
        <v>1019</v>
      </c>
      <c r="M2248" s="120" t="s">
        <v>1020</v>
      </c>
      <c r="N2248" s="120">
        <v>360509</v>
      </c>
      <c r="O2248" s="120" t="s">
        <v>3484</v>
      </c>
      <c r="P2248" s="120">
        <v>91490</v>
      </c>
      <c r="Q2248" s="120" t="s">
        <v>3485</v>
      </c>
      <c r="R2248" s="120" t="s">
        <v>255</v>
      </c>
      <c r="S2248" s="120" t="s">
        <v>5832</v>
      </c>
      <c r="T2248" s="120" t="s">
        <v>298</v>
      </c>
      <c r="U2248" s="120" t="s">
        <v>181</v>
      </c>
      <c r="V2248" s="120">
        <v>0</v>
      </c>
      <c r="W2248" s="120" t="s">
        <v>5880</v>
      </c>
      <c r="X2248" s="120">
        <v>358350251</v>
      </c>
      <c r="Y2248" s="120" t="s">
        <v>5833</v>
      </c>
      <c r="Z2248" s="120" t="s">
        <v>2688</v>
      </c>
      <c r="AA2248" s="123">
        <v>72000</v>
      </c>
      <c r="AB2248" s="120" t="s">
        <v>194</v>
      </c>
      <c r="AC2248" s="120">
        <v>24</v>
      </c>
      <c r="AD2248" s="120" t="s">
        <v>534</v>
      </c>
      <c r="AE2248" s="120" t="s">
        <v>569</v>
      </c>
      <c r="AF2248" s="123">
        <v>3830</v>
      </c>
      <c r="AG2248" s="123">
        <v>3830</v>
      </c>
      <c r="AH2248" s="120" t="s">
        <v>5913</v>
      </c>
      <c r="AI2248" s="123">
        <v>14390.92</v>
      </c>
      <c r="AJ2248" s="123">
        <v>8589.08</v>
      </c>
      <c r="AK2248" s="123">
        <v>22980</v>
      </c>
      <c r="AL2248" s="123">
        <v>57609.08</v>
      </c>
      <c r="AM2248" s="123">
        <v>11904.92</v>
      </c>
      <c r="AN2248" s="123">
        <v>69514</v>
      </c>
      <c r="AO2248" s="123">
        <v>0</v>
      </c>
      <c r="AP2248" s="123">
        <v>0</v>
      </c>
      <c r="AQ2248" s="123">
        <v>0</v>
      </c>
      <c r="AR2248" s="120">
        <v>6</v>
      </c>
      <c r="AS2248" s="120"/>
      <c r="AT2248" s="107" t="str">
        <f>VLOOKUP(X2248:X4505,'[8]Asset Classification'!$J$3:$S$2325,10,0)</f>
        <v>Standard</v>
      </c>
      <c r="AU2248" s="120"/>
      <c r="AV2248" s="120"/>
      <c r="AW2248" s="120"/>
      <c r="AX2248" s="120" t="s">
        <v>544</v>
      </c>
      <c r="AY2248" s="120" t="s">
        <v>545</v>
      </c>
      <c r="AZ2248" s="120"/>
      <c r="BA2248" s="120"/>
      <c r="BB2248" s="126"/>
      <c r="BC2248" s="110"/>
      <c r="BD2248" s="111"/>
      <c r="BE2248" s="111"/>
      <c r="BF2248" s="112"/>
      <c r="BG2248" s="111"/>
      <c r="BH2248" s="113"/>
      <c r="BI2248" s="111"/>
      <c r="BJ2248" s="111"/>
      <c r="BK2248" s="114"/>
      <c r="BL2248" s="122"/>
    </row>
    <row r="2249" spans="1:64" s="125" customFormat="1" x14ac:dyDescent="0.3">
      <c r="A2249" s="120">
        <v>2244</v>
      </c>
      <c r="B2249" s="120" t="s">
        <v>5879</v>
      </c>
      <c r="C2249" s="120" t="s">
        <v>178</v>
      </c>
      <c r="D2249" s="120" t="s">
        <v>850</v>
      </c>
      <c r="E2249" s="120" t="s">
        <v>851</v>
      </c>
      <c r="F2249" s="120" t="s">
        <v>852</v>
      </c>
      <c r="G2249" s="120" t="s">
        <v>853</v>
      </c>
      <c r="H2249" s="120" t="s">
        <v>854</v>
      </c>
      <c r="I2249" s="120">
        <v>180862</v>
      </c>
      <c r="J2249" s="120" t="s">
        <v>889</v>
      </c>
      <c r="K2249" s="120">
        <v>180862</v>
      </c>
      <c r="L2249" s="120" t="s">
        <v>1545</v>
      </c>
      <c r="M2249" s="120" t="s">
        <v>1546</v>
      </c>
      <c r="N2249" s="120">
        <v>410639</v>
      </c>
      <c r="O2249" s="120" t="s">
        <v>3551</v>
      </c>
      <c r="P2249" s="120">
        <v>91480</v>
      </c>
      <c r="Q2249" s="120" t="s">
        <v>3552</v>
      </c>
      <c r="R2249" s="120" t="s">
        <v>255</v>
      </c>
      <c r="S2249" s="120" t="s">
        <v>5836</v>
      </c>
      <c r="T2249" s="120" t="s">
        <v>185</v>
      </c>
      <c r="U2249" s="120" t="s">
        <v>181</v>
      </c>
      <c r="V2249" s="120">
        <v>0</v>
      </c>
      <c r="W2249" s="120" t="s">
        <v>5880</v>
      </c>
      <c r="X2249" s="120">
        <v>358371914</v>
      </c>
      <c r="Y2249" s="120" t="s">
        <v>5837</v>
      </c>
      <c r="Z2249" s="120" t="s">
        <v>585</v>
      </c>
      <c r="AA2249" s="123">
        <v>80000</v>
      </c>
      <c r="AB2249" s="120" t="s">
        <v>182</v>
      </c>
      <c r="AC2249" s="120">
        <v>24</v>
      </c>
      <c r="AD2249" s="120" t="s">
        <v>539</v>
      </c>
      <c r="AE2249" s="120" t="s">
        <v>598</v>
      </c>
      <c r="AF2249" s="123">
        <v>4260</v>
      </c>
      <c r="AG2249" s="123">
        <v>4260</v>
      </c>
      <c r="AH2249" s="120" t="s">
        <v>5911</v>
      </c>
      <c r="AI2249" s="123">
        <v>16394.310000000001</v>
      </c>
      <c r="AJ2249" s="123">
        <v>9165.69</v>
      </c>
      <c r="AK2249" s="123">
        <v>25560</v>
      </c>
      <c r="AL2249" s="123">
        <v>63605.69</v>
      </c>
      <c r="AM2249" s="123">
        <v>13413.31</v>
      </c>
      <c r="AN2249" s="123">
        <v>77019</v>
      </c>
      <c r="AO2249" s="123">
        <v>0</v>
      </c>
      <c r="AP2249" s="123">
        <v>0</v>
      </c>
      <c r="AQ2249" s="123">
        <v>0</v>
      </c>
      <c r="AR2249" s="120">
        <v>6</v>
      </c>
      <c r="AS2249" s="120"/>
      <c r="AT2249" s="107" t="str">
        <f>VLOOKUP(X2249:X4506,'[8]Asset Classification'!$J$3:$S$2325,10,0)</f>
        <v>Standard</v>
      </c>
      <c r="AU2249" s="120"/>
      <c r="AV2249" s="120"/>
      <c r="AW2249" s="120"/>
      <c r="AX2249" s="120" t="s">
        <v>544</v>
      </c>
      <c r="AY2249" s="120" t="s">
        <v>545</v>
      </c>
      <c r="AZ2249" s="120"/>
      <c r="BA2249" s="120"/>
      <c r="BB2249" s="126"/>
      <c r="BC2249" s="110"/>
      <c r="BD2249" s="111"/>
      <c r="BE2249" s="111"/>
      <c r="BF2249" s="112"/>
      <c r="BG2249" s="111"/>
      <c r="BH2249" s="113"/>
      <c r="BI2249" s="111"/>
      <c r="BJ2249" s="111"/>
      <c r="BK2249" s="114"/>
      <c r="BL2249" s="122"/>
    </row>
    <row r="2250" spans="1:64" s="125" customFormat="1" x14ac:dyDescent="0.3">
      <c r="A2250" s="120">
        <v>2245</v>
      </c>
      <c r="B2250" s="120" t="s">
        <v>5879</v>
      </c>
      <c r="C2250" s="120" t="s">
        <v>178</v>
      </c>
      <c r="D2250" s="120" t="s">
        <v>850</v>
      </c>
      <c r="E2250" s="120" t="s">
        <v>851</v>
      </c>
      <c r="F2250" s="120" t="s">
        <v>852</v>
      </c>
      <c r="G2250" s="120" t="s">
        <v>853</v>
      </c>
      <c r="H2250" s="120" t="s">
        <v>854</v>
      </c>
      <c r="I2250" s="120">
        <v>168143</v>
      </c>
      <c r="J2250" s="120" t="s">
        <v>854</v>
      </c>
      <c r="K2250" s="120">
        <v>168143</v>
      </c>
      <c r="L2250" s="120" t="s">
        <v>916</v>
      </c>
      <c r="M2250" s="120" t="s">
        <v>917</v>
      </c>
      <c r="N2250" s="120">
        <v>62859</v>
      </c>
      <c r="O2250" s="120" t="s">
        <v>2771</v>
      </c>
      <c r="P2250" s="120">
        <v>588398</v>
      </c>
      <c r="Q2250" s="120" t="s">
        <v>2772</v>
      </c>
      <c r="R2250" s="120" t="s">
        <v>255</v>
      </c>
      <c r="S2250" s="120" t="s">
        <v>5838</v>
      </c>
      <c r="T2250" s="120" t="s">
        <v>185</v>
      </c>
      <c r="U2250" s="120" t="s">
        <v>181</v>
      </c>
      <c r="V2250" s="120">
        <v>0</v>
      </c>
      <c r="W2250" s="120" t="s">
        <v>5880</v>
      </c>
      <c r="X2250" s="120">
        <v>358374242</v>
      </c>
      <c r="Y2250" s="120" t="s">
        <v>5839</v>
      </c>
      <c r="Z2250" s="120" t="s">
        <v>563</v>
      </c>
      <c r="AA2250" s="123">
        <v>65000</v>
      </c>
      <c r="AB2250" s="120" t="s">
        <v>182</v>
      </c>
      <c r="AC2250" s="120">
        <v>24</v>
      </c>
      <c r="AD2250" s="120" t="s">
        <v>535</v>
      </c>
      <c r="AE2250" s="120" t="s">
        <v>660</v>
      </c>
      <c r="AF2250" s="123">
        <v>3460</v>
      </c>
      <c r="AG2250" s="123">
        <v>3460</v>
      </c>
      <c r="AH2250" s="120" t="s">
        <v>5911</v>
      </c>
      <c r="AI2250" s="123">
        <v>12989.01</v>
      </c>
      <c r="AJ2250" s="123">
        <v>7770.99</v>
      </c>
      <c r="AK2250" s="123">
        <v>20760</v>
      </c>
      <c r="AL2250" s="123">
        <v>52010.99</v>
      </c>
      <c r="AM2250" s="123">
        <v>10996.01</v>
      </c>
      <c r="AN2250" s="123">
        <v>63007</v>
      </c>
      <c r="AO2250" s="123">
        <v>0</v>
      </c>
      <c r="AP2250" s="123">
        <v>0</v>
      </c>
      <c r="AQ2250" s="123">
        <v>0</v>
      </c>
      <c r="AR2250" s="120">
        <v>6</v>
      </c>
      <c r="AS2250" s="120"/>
      <c r="AT2250" s="107" t="str">
        <f>VLOOKUP(X2250:X4507,'[8]Asset Classification'!$J$3:$S$2325,10,0)</f>
        <v>Standard</v>
      </c>
      <c r="AU2250" s="120"/>
      <c r="AV2250" s="120"/>
      <c r="AW2250" s="120"/>
      <c r="AX2250" s="120" t="s">
        <v>544</v>
      </c>
      <c r="AY2250" s="120" t="s">
        <v>545</v>
      </c>
      <c r="AZ2250" s="120"/>
      <c r="BA2250" s="120"/>
      <c r="BB2250" s="126"/>
      <c r="BC2250" s="110"/>
      <c r="BD2250" s="111"/>
      <c r="BE2250" s="111"/>
      <c r="BF2250" s="112"/>
      <c r="BG2250" s="111"/>
      <c r="BH2250" s="113"/>
      <c r="BI2250" s="111"/>
      <c r="BJ2250" s="111"/>
      <c r="BK2250" s="114"/>
      <c r="BL2250" s="122"/>
    </row>
    <row r="2251" spans="1:64" s="125" customFormat="1" x14ac:dyDescent="0.3">
      <c r="A2251" s="120">
        <v>2246</v>
      </c>
      <c r="B2251" s="120" t="s">
        <v>5879</v>
      </c>
      <c r="C2251" s="120" t="s">
        <v>178</v>
      </c>
      <c r="D2251" s="120" t="s">
        <v>850</v>
      </c>
      <c r="E2251" s="120" t="s">
        <v>851</v>
      </c>
      <c r="F2251" s="120" t="s">
        <v>852</v>
      </c>
      <c r="G2251" s="120" t="s">
        <v>853</v>
      </c>
      <c r="H2251" s="120" t="s">
        <v>854</v>
      </c>
      <c r="I2251" s="120">
        <v>176391</v>
      </c>
      <c r="J2251" s="120" t="s">
        <v>889</v>
      </c>
      <c r="K2251" s="120">
        <v>176391</v>
      </c>
      <c r="L2251" s="120" t="s">
        <v>890</v>
      </c>
      <c r="M2251" s="120" t="s">
        <v>891</v>
      </c>
      <c r="N2251" s="120">
        <v>62809</v>
      </c>
      <c r="O2251" s="120" t="s">
        <v>2172</v>
      </c>
      <c r="P2251" s="120">
        <v>518454</v>
      </c>
      <c r="Q2251" s="120" t="s">
        <v>2173</v>
      </c>
      <c r="R2251" s="120" t="s">
        <v>255</v>
      </c>
      <c r="S2251" s="120" t="s">
        <v>4611</v>
      </c>
      <c r="T2251" s="120" t="s">
        <v>185</v>
      </c>
      <c r="U2251" s="120" t="s">
        <v>186</v>
      </c>
      <c r="V2251" s="120">
        <v>0</v>
      </c>
      <c r="W2251" s="120" t="s">
        <v>5880</v>
      </c>
      <c r="X2251" s="120">
        <v>358377692</v>
      </c>
      <c r="Y2251" s="120" t="s">
        <v>4612</v>
      </c>
      <c r="Z2251" s="120" t="s">
        <v>563</v>
      </c>
      <c r="AA2251" s="123">
        <v>65000</v>
      </c>
      <c r="AB2251" s="120" t="s">
        <v>194</v>
      </c>
      <c r="AC2251" s="120">
        <v>24</v>
      </c>
      <c r="AD2251" s="120" t="s">
        <v>535</v>
      </c>
      <c r="AE2251" s="120" t="s">
        <v>569</v>
      </c>
      <c r="AF2251" s="123">
        <v>3460</v>
      </c>
      <c r="AG2251" s="123">
        <v>3460</v>
      </c>
      <c r="AH2251" s="120" t="s">
        <v>5912</v>
      </c>
      <c r="AI2251" s="123">
        <v>13153.36</v>
      </c>
      <c r="AJ2251" s="123">
        <v>7606.64</v>
      </c>
      <c r="AK2251" s="123">
        <v>20760</v>
      </c>
      <c r="AL2251" s="123">
        <v>51846.64</v>
      </c>
      <c r="AM2251" s="123">
        <v>10668.36</v>
      </c>
      <c r="AN2251" s="123">
        <v>62515</v>
      </c>
      <c r="AO2251" s="123">
        <v>0</v>
      </c>
      <c r="AP2251" s="123">
        <v>0</v>
      </c>
      <c r="AQ2251" s="123">
        <v>0</v>
      </c>
      <c r="AR2251" s="120">
        <v>6</v>
      </c>
      <c r="AS2251" s="120"/>
      <c r="AT2251" s="107" t="str">
        <f>VLOOKUP(X2251:X4508,'[8]Asset Classification'!$J$3:$S$2325,10,0)</f>
        <v>Standard</v>
      </c>
      <c r="AU2251" s="120"/>
      <c r="AV2251" s="120"/>
      <c r="AW2251" s="120"/>
      <c r="AX2251" s="120" t="s">
        <v>544</v>
      </c>
      <c r="AY2251" s="120" t="s">
        <v>545</v>
      </c>
      <c r="AZ2251" s="120"/>
      <c r="BA2251" s="120"/>
      <c r="BB2251" s="126"/>
      <c r="BC2251" s="110"/>
      <c r="BD2251" s="111"/>
      <c r="BE2251" s="111"/>
      <c r="BF2251" s="112"/>
      <c r="BG2251" s="111"/>
      <c r="BH2251" s="113"/>
      <c r="BI2251" s="111"/>
      <c r="BJ2251" s="111"/>
      <c r="BK2251" s="114"/>
      <c r="BL2251" s="122"/>
    </row>
    <row r="2252" spans="1:64" s="125" customFormat="1" x14ac:dyDescent="0.3">
      <c r="A2252" s="120">
        <v>2247</v>
      </c>
      <c r="B2252" s="120" t="s">
        <v>5879</v>
      </c>
      <c r="C2252" s="120" t="s">
        <v>178</v>
      </c>
      <c r="D2252" s="120" t="s">
        <v>850</v>
      </c>
      <c r="E2252" s="120" t="s">
        <v>851</v>
      </c>
      <c r="F2252" s="120" t="s">
        <v>852</v>
      </c>
      <c r="G2252" s="120" t="s">
        <v>853</v>
      </c>
      <c r="H2252" s="120" t="s">
        <v>854</v>
      </c>
      <c r="I2252" s="120">
        <v>40735</v>
      </c>
      <c r="J2252" s="120" t="s">
        <v>915</v>
      </c>
      <c r="K2252" s="120">
        <v>40735</v>
      </c>
      <c r="L2252" s="120" t="s">
        <v>916</v>
      </c>
      <c r="M2252" s="120" t="s">
        <v>917</v>
      </c>
      <c r="N2252" s="120">
        <v>346896</v>
      </c>
      <c r="O2252" s="120" t="s">
        <v>1973</v>
      </c>
      <c r="P2252" s="120">
        <v>568689</v>
      </c>
      <c r="Q2252" s="120" t="s">
        <v>1974</v>
      </c>
      <c r="R2252" s="120" t="s">
        <v>255</v>
      </c>
      <c r="S2252" s="120" t="s">
        <v>5842</v>
      </c>
      <c r="T2252" s="120" t="s">
        <v>185</v>
      </c>
      <c r="U2252" s="120" t="s">
        <v>186</v>
      </c>
      <c r="V2252" s="120">
        <v>0</v>
      </c>
      <c r="W2252" s="120" t="s">
        <v>5880</v>
      </c>
      <c r="X2252" s="120">
        <v>358395030</v>
      </c>
      <c r="Y2252" s="120" t="s">
        <v>5843</v>
      </c>
      <c r="Z2252" s="120" t="s">
        <v>560</v>
      </c>
      <c r="AA2252" s="123">
        <v>65000</v>
      </c>
      <c r="AB2252" s="120" t="s">
        <v>548</v>
      </c>
      <c r="AC2252" s="120">
        <v>24</v>
      </c>
      <c r="AD2252" s="120" t="s">
        <v>535</v>
      </c>
      <c r="AE2252" s="120" t="s">
        <v>567</v>
      </c>
      <c r="AF2252" s="123">
        <v>3460</v>
      </c>
      <c r="AG2252" s="123">
        <v>3460</v>
      </c>
      <c r="AH2252" s="120" t="s">
        <v>5922</v>
      </c>
      <c r="AI2252" s="123">
        <v>13329.55</v>
      </c>
      <c r="AJ2252" s="123">
        <v>7430.45</v>
      </c>
      <c r="AK2252" s="123">
        <v>20760</v>
      </c>
      <c r="AL2252" s="123">
        <v>51670.45</v>
      </c>
      <c r="AM2252" s="123">
        <v>10783.55</v>
      </c>
      <c r="AN2252" s="123">
        <v>62454</v>
      </c>
      <c r="AO2252" s="123">
        <v>0</v>
      </c>
      <c r="AP2252" s="123">
        <v>0</v>
      </c>
      <c r="AQ2252" s="123">
        <v>0</v>
      </c>
      <c r="AR2252" s="120">
        <v>6</v>
      </c>
      <c r="AS2252" s="120"/>
      <c r="AT2252" s="107" t="str">
        <f>VLOOKUP(X2252:X4509,'[8]Asset Classification'!$J$3:$S$2325,10,0)</f>
        <v>Standard</v>
      </c>
      <c r="AU2252" s="120"/>
      <c r="AV2252" s="120"/>
      <c r="AW2252" s="120"/>
      <c r="AX2252" s="120" t="s">
        <v>544</v>
      </c>
      <c r="AY2252" s="120" t="s">
        <v>545</v>
      </c>
      <c r="AZ2252" s="120"/>
      <c r="BA2252" s="120"/>
      <c r="BB2252" s="126"/>
      <c r="BC2252" s="110"/>
      <c r="BD2252" s="111"/>
      <c r="BE2252" s="111"/>
      <c r="BF2252" s="112"/>
      <c r="BG2252" s="111"/>
      <c r="BH2252" s="113"/>
      <c r="BI2252" s="111"/>
      <c r="BJ2252" s="111"/>
      <c r="BK2252" s="114"/>
      <c r="BL2252" s="122"/>
    </row>
    <row r="2253" spans="1:64" s="125" customFormat="1" x14ac:dyDescent="0.3">
      <c r="A2253" s="120">
        <v>2248</v>
      </c>
      <c r="B2253" s="120" t="s">
        <v>5879</v>
      </c>
      <c r="C2253" s="120" t="s">
        <v>178</v>
      </c>
      <c r="D2253" s="120" t="s">
        <v>850</v>
      </c>
      <c r="E2253" s="120" t="s">
        <v>851</v>
      </c>
      <c r="F2253" s="120" t="s">
        <v>852</v>
      </c>
      <c r="G2253" s="120" t="s">
        <v>853</v>
      </c>
      <c r="H2253" s="120" t="s">
        <v>854</v>
      </c>
      <c r="I2253" s="120">
        <v>40668</v>
      </c>
      <c r="J2253" s="120" t="s">
        <v>854</v>
      </c>
      <c r="K2253" s="120">
        <v>40668</v>
      </c>
      <c r="L2253" s="120" t="s">
        <v>906</v>
      </c>
      <c r="M2253" s="120" t="s">
        <v>907</v>
      </c>
      <c r="N2253" s="120">
        <v>363982</v>
      </c>
      <c r="O2253" s="120" t="s">
        <v>3130</v>
      </c>
      <c r="P2253" s="120">
        <v>625309</v>
      </c>
      <c r="Q2253" s="120" t="s">
        <v>3149</v>
      </c>
      <c r="R2253" s="120" t="s">
        <v>255</v>
      </c>
      <c r="S2253" s="120" t="s">
        <v>5844</v>
      </c>
      <c r="T2253" s="120" t="s">
        <v>185</v>
      </c>
      <c r="U2253" s="120" t="s">
        <v>186</v>
      </c>
      <c r="V2253" s="120">
        <v>0</v>
      </c>
      <c r="W2253" s="120" t="s">
        <v>5880</v>
      </c>
      <c r="X2253" s="120">
        <v>358400552</v>
      </c>
      <c r="Y2253" s="120" t="s">
        <v>5845</v>
      </c>
      <c r="Z2253" s="120" t="s">
        <v>2371</v>
      </c>
      <c r="AA2253" s="123">
        <v>65000</v>
      </c>
      <c r="AB2253" s="120" t="s">
        <v>3132</v>
      </c>
      <c r="AC2253" s="120">
        <v>24</v>
      </c>
      <c r="AD2253" s="120" t="s">
        <v>535</v>
      </c>
      <c r="AE2253" s="120" t="s">
        <v>569</v>
      </c>
      <c r="AF2253" s="123">
        <v>3460</v>
      </c>
      <c r="AG2253" s="123">
        <v>3460</v>
      </c>
      <c r="AH2253" s="120" t="s">
        <v>5909</v>
      </c>
      <c r="AI2253" s="123">
        <v>13940.78</v>
      </c>
      <c r="AJ2253" s="123">
        <v>6819.22</v>
      </c>
      <c r="AK2253" s="123">
        <v>20760</v>
      </c>
      <c r="AL2253" s="123">
        <v>51059.22</v>
      </c>
      <c r="AM2253" s="123">
        <v>10474.780000000001</v>
      </c>
      <c r="AN2253" s="123">
        <v>61534</v>
      </c>
      <c r="AO2253" s="123">
        <v>0</v>
      </c>
      <c r="AP2253" s="123">
        <v>0</v>
      </c>
      <c r="AQ2253" s="123">
        <v>0</v>
      </c>
      <c r="AR2253" s="120">
        <v>6</v>
      </c>
      <c r="AS2253" s="120"/>
      <c r="AT2253" s="107" t="str">
        <f>VLOOKUP(X2253:X4510,'[8]Asset Classification'!$J$3:$S$2325,10,0)</f>
        <v>Standard</v>
      </c>
      <c r="AU2253" s="120"/>
      <c r="AV2253" s="120"/>
      <c r="AW2253" s="120"/>
      <c r="AX2253" s="120" t="s">
        <v>544</v>
      </c>
      <c r="AY2253" s="120" t="s">
        <v>545</v>
      </c>
      <c r="AZ2253" s="120"/>
      <c r="BA2253" s="120"/>
      <c r="BB2253" s="126"/>
      <c r="BC2253" s="110"/>
      <c r="BD2253" s="111"/>
      <c r="BE2253" s="111"/>
      <c r="BF2253" s="112"/>
      <c r="BG2253" s="111"/>
      <c r="BH2253" s="113"/>
      <c r="BI2253" s="111"/>
      <c r="BJ2253" s="111"/>
      <c r="BK2253" s="114"/>
      <c r="BL2253" s="122"/>
    </row>
    <row r="2254" spans="1:64" s="125" customFormat="1" x14ac:dyDescent="0.3">
      <c r="A2254" s="120">
        <v>2249</v>
      </c>
      <c r="B2254" s="120" t="s">
        <v>5879</v>
      </c>
      <c r="C2254" s="120" t="s">
        <v>178</v>
      </c>
      <c r="D2254" s="120" t="s">
        <v>850</v>
      </c>
      <c r="E2254" s="120" t="s">
        <v>851</v>
      </c>
      <c r="F2254" s="120" t="s">
        <v>852</v>
      </c>
      <c r="G2254" s="120" t="s">
        <v>853</v>
      </c>
      <c r="H2254" s="120" t="s">
        <v>854</v>
      </c>
      <c r="I2254" s="120">
        <v>40731</v>
      </c>
      <c r="J2254" s="120" t="s">
        <v>1639</v>
      </c>
      <c r="K2254" s="120">
        <v>40731</v>
      </c>
      <c r="L2254" s="120" t="s">
        <v>883</v>
      </c>
      <c r="M2254" s="120" t="s">
        <v>884</v>
      </c>
      <c r="N2254" s="120">
        <v>357648</v>
      </c>
      <c r="O2254" s="120" t="s">
        <v>1152</v>
      </c>
      <c r="P2254" s="120">
        <v>91409</v>
      </c>
      <c r="Q2254" s="120" t="s">
        <v>1153</v>
      </c>
      <c r="R2254" s="120" t="s">
        <v>255</v>
      </c>
      <c r="S2254" s="120" t="s">
        <v>5846</v>
      </c>
      <c r="T2254" s="120" t="s">
        <v>185</v>
      </c>
      <c r="U2254" s="120" t="s">
        <v>186</v>
      </c>
      <c r="V2254" s="120">
        <v>0</v>
      </c>
      <c r="W2254" s="120" t="s">
        <v>5880</v>
      </c>
      <c r="X2254" s="120">
        <v>358403641</v>
      </c>
      <c r="Y2254" s="120" t="s">
        <v>5847</v>
      </c>
      <c r="Z2254" s="120" t="s">
        <v>563</v>
      </c>
      <c r="AA2254" s="123">
        <v>55000</v>
      </c>
      <c r="AB2254" s="120" t="s">
        <v>548</v>
      </c>
      <c r="AC2254" s="120">
        <v>24</v>
      </c>
      <c r="AD2254" s="120" t="s">
        <v>534</v>
      </c>
      <c r="AE2254" s="120" t="s">
        <v>567</v>
      </c>
      <c r="AF2254" s="123">
        <v>2930</v>
      </c>
      <c r="AG2254" s="123">
        <v>2930</v>
      </c>
      <c r="AH2254" s="120" t="s">
        <v>5922</v>
      </c>
      <c r="AI2254" s="123">
        <v>11252.24</v>
      </c>
      <c r="AJ2254" s="123">
        <v>6327.76</v>
      </c>
      <c r="AK2254" s="123">
        <v>17580</v>
      </c>
      <c r="AL2254" s="123">
        <v>43747.76</v>
      </c>
      <c r="AM2254" s="123">
        <v>9128.24</v>
      </c>
      <c r="AN2254" s="123">
        <v>52876</v>
      </c>
      <c r="AO2254" s="123">
        <v>0</v>
      </c>
      <c r="AP2254" s="123">
        <v>0</v>
      </c>
      <c r="AQ2254" s="123">
        <v>0</v>
      </c>
      <c r="AR2254" s="120">
        <v>6</v>
      </c>
      <c r="AS2254" s="120"/>
      <c r="AT2254" s="107" t="str">
        <f>VLOOKUP(X2254:X4511,'[8]Asset Classification'!$J$3:$S$2325,10,0)</f>
        <v>Standard</v>
      </c>
      <c r="AU2254" s="120"/>
      <c r="AV2254" s="120"/>
      <c r="AW2254" s="120"/>
      <c r="AX2254" s="120" t="s">
        <v>544</v>
      </c>
      <c r="AY2254" s="120" t="s">
        <v>545</v>
      </c>
      <c r="AZ2254" s="120"/>
      <c r="BA2254" s="120"/>
      <c r="BB2254" s="126"/>
      <c r="BC2254" s="110"/>
      <c r="BD2254" s="111"/>
      <c r="BE2254" s="111"/>
      <c r="BF2254" s="112"/>
      <c r="BG2254" s="111"/>
      <c r="BH2254" s="113"/>
      <c r="BI2254" s="111"/>
      <c r="BJ2254" s="111"/>
      <c r="BK2254" s="114"/>
      <c r="BL2254" s="122"/>
    </row>
    <row r="2255" spans="1:64" s="125" customFormat="1" x14ac:dyDescent="0.3">
      <c r="A2255" s="120">
        <v>2250</v>
      </c>
      <c r="B2255" s="120" t="s">
        <v>5879</v>
      </c>
      <c r="C2255" s="120" t="s">
        <v>178</v>
      </c>
      <c r="D2255" s="120" t="s">
        <v>850</v>
      </c>
      <c r="E2255" s="120" t="s">
        <v>851</v>
      </c>
      <c r="F2255" s="120" t="s">
        <v>852</v>
      </c>
      <c r="G2255" s="120" t="s">
        <v>853</v>
      </c>
      <c r="H2255" s="120" t="s">
        <v>854</v>
      </c>
      <c r="I2255" s="120">
        <v>168143</v>
      </c>
      <c r="J2255" s="120" t="s">
        <v>854</v>
      </c>
      <c r="K2255" s="120">
        <v>168143</v>
      </c>
      <c r="L2255" s="120" t="s">
        <v>883</v>
      </c>
      <c r="M2255" s="120" t="s">
        <v>884</v>
      </c>
      <c r="N2255" s="120">
        <v>62933</v>
      </c>
      <c r="O2255" s="120" t="s">
        <v>892</v>
      </c>
      <c r="P2255" s="120">
        <v>91358</v>
      </c>
      <c r="Q2255" s="120" t="s">
        <v>893</v>
      </c>
      <c r="R2255" s="120" t="s">
        <v>255</v>
      </c>
      <c r="S2255" s="120" t="s">
        <v>5848</v>
      </c>
      <c r="T2255" s="120" t="s">
        <v>180</v>
      </c>
      <c r="U2255" s="120" t="s">
        <v>186</v>
      </c>
      <c r="V2255" s="120">
        <v>0</v>
      </c>
      <c r="W2255" s="120" t="s">
        <v>5880</v>
      </c>
      <c r="X2255" s="120">
        <v>358426234</v>
      </c>
      <c r="Y2255" s="120" t="s">
        <v>5849</v>
      </c>
      <c r="Z2255" s="120" t="s">
        <v>3058</v>
      </c>
      <c r="AA2255" s="123">
        <v>80000</v>
      </c>
      <c r="AB2255" s="120" t="s">
        <v>548</v>
      </c>
      <c r="AC2255" s="120">
        <v>24</v>
      </c>
      <c r="AD2255" s="120" t="s">
        <v>539</v>
      </c>
      <c r="AE2255" s="120" t="s">
        <v>782</v>
      </c>
      <c r="AF2255" s="123">
        <v>4220</v>
      </c>
      <c r="AG2255" s="123">
        <v>4220</v>
      </c>
      <c r="AH2255" s="120" t="s">
        <v>5909</v>
      </c>
      <c r="AI2255" s="123">
        <v>12793.16</v>
      </c>
      <c r="AJ2255" s="123">
        <v>8306.84</v>
      </c>
      <c r="AK2255" s="123">
        <v>21100</v>
      </c>
      <c r="AL2255" s="123">
        <v>67206.84</v>
      </c>
      <c r="AM2255" s="123">
        <v>14380.16</v>
      </c>
      <c r="AN2255" s="123">
        <v>81587</v>
      </c>
      <c r="AO2255" s="123">
        <v>0</v>
      </c>
      <c r="AP2255" s="123">
        <v>0</v>
      </c>
      <c r="AQ2255" s="123">
        <v>0</v>
      </c>
      <c r="AR2255" s="120">
        <v>5</v>
      </c>
      <c r="AS2255" s="120"/>
      <c r="AT2255" s="107" t="str">
        <f>VLOOKUP(X2255:X4512,'[8]Asset Classification'!$J$3:$S$2325,10,0)</f>
        <v>Standard</v>
      </c>
      <c r="AU2255" s="120"/>
      <c r="AV2255" s="120"/>
      <c r="AW2255" s="120"/>
      <c r="AX2255" s="120" t="s">
        <v>544</v>
      </c>
      <c r="AY2255" s="120" t="s">
        <v>545</v>
      </c>
      <c r="AZ2255" s="120"/>
      <c r="BA2255" s="120"/>
      <c r="BB2255" s="126"/>
      <c r="BC2255" s="110"/>
      <c r="BD2255" s="111"/>
      <c r="BE2255" s="111"/>
      <c r="BF2255" s="112"/>
      <c r="BG2255" s="111"/>
      <c r="BH2255" s="113"/>
      <c r="BI2255" s="111"/>
      <c r="BJ2255" s="111"/>
      <c r="BK2255" s="114"/>
      <c r="BL2255" s="122"/>
    </row>
    <row r="2256" spans="1:64" s="125" customFormat="1" x14ac:dyDescent="0.3">
      <c r="A2256" s="120">
        <v>2251</v>
      </c>
      <c r="B2256" s="120" t="s">
        <v>5879</v>
      </c>
      <c r="C2256" s="120" t="s">
        <v>178</v>
      </c>
      <c r="D2256" s="120" t="s">
        <v>850</v>
      </c>
      <c r="E2256" s="120" t="s">
        <v>851</v>
      </c>
      <c r="F2256" s="120" t="s">
        <v>852</v>
      </c>
      <c r="G2256" s="120" t="s">
        <v>853</v>
      </c>
      <c r="H2256" s="120" t="s">
        <v>854</v>
      </c>
      <c r="I2256" s="120">
        <v>168143</v>
      </c>
      <c r="J2256" s="120" t="s">
        <v>854</v>
      </c>
      <c r="K2256" s="120">
        <v>168143</v>
      </c>
      <c r="L2256" s="120" t="s">
        <v>883</v>
      </c>
      <c r="M2256" s="120" t="s">
        <v>884</v>
      </c>
      <c r="N2256" s="120">
        <v>62910</v>
      </c>
      <c r="O2256" s="120" t="s">
        <v>2646</v>
      </c>
      <c r="P2256" s="120">
        <v>512379</v>
      </c>
      <c r="Q2256" s="120" t="s">
        <v>2647</v>
      </c>
      <c r="R2256" s="120" t="s">
        <v>255</v>
      </c>
      <c r="S2256" s="120" t="s">
        <v>5852</v>
      </c>
      <c r="T2256" s="120" t="s">
        <v>185</v>
      </c>
      <c r="U2256" s="120" t="s">
        <v>186</v>
      </c>
      <c r="V2256" s="120">
        <v>0</v>
      </c>
      <c r="W2256" s="120" t="s">
        <v>5880</v>
      </c>
      <c r="X2256" s="120">
        <v>358469452</v>
      </c>
      <c r="Y2256" s="120" t="s">
        <v>5853</v>
      </c>
      <c r="Z2256" s="120" t="s">
        <v>563</v>
      </c>
      <c r="AA2256" s="123">
        <v>65000</v>
      </c>
      <c r="AB2256" s="120" t="s">
        <v>548</v>
      </c>
      <c r="AC2256" s="120">
        <v>24</v>
      </c>
      <c r="AD2256" s="120" t="s">
        <v>535</v>
      </c>
      <c r="AE2256" s="120" t="s">
        <v>5854</v>
      </c>
      <c r="AF2256" s="123">
        <v>3440</v>
      </c>
      <c r="AG2256" s="123">
        <v>3440</v>
      </c>
      <c r="AH2256" s="120" t="s">
        <v>5912</v>
      </c>
      <c r="AI2256" s="123">
        <v>12948.76</v>
      </c>
      <c r="AJ2256" s="123">
        <v>7691.24</v>
      </c>
      <c r="AK2256" s="123">
        <v>20640</v>
      </c>
      <c r="AL2256" s="123">
        <v>52051.24</v>
      </c>
      <c r="AM2256" s="123">
        <v>10705.76</v>
      </c>
      <c r="AN2256" s="123">
        <v>62757</v>
      </c>
      <c r="AO2256" s="123">
        <v>0</v>
      </c>
      <c r="AP2256" s="123">
        <v>0</v>
      </c>
      <c r="AQ2256" s="123">
        <v>0</v>
      </c>
      <c r="AR2256" s="120">
        <v>6</v>
      </c>
      <c r="AS2256" s="120"/>
      <c r="AT2256" s="107" t="str">
        <f>VLOOKUP(X2256:X4513,'[8]Asset Classification'!$J$3:$S$2325,10,0)</f>
        <v>Standard</v>
      </c>
      <c r="AU2256" s="120"/>
      <c r="AV2256" s="120"/>
      <c r="AW2256" s="120"/>
      <c r="AX2256" s="120" t="s">
        <v>544</v>
      </c>
      <c r="AY2256" s="120" t="s">
        <v>545</v>
      </c>
      <c r="AZ2256" s="120"/>
      <c r="BA2256" s="120"/>
      <c r="BB2256" s="126"/>
      <c r="BC2256" s="110"/>
      <c r="BD2256" s="111"/>
      <c r="BE2256" s="111"/>
      <c r="BF2256" s="112"/>
      <c r="BG2256" s="111"/>
      <c r="BH2256" s="113"/>
      <c r="BI2256" s="111"/>
      <c r="BJ2256" s="111"/>
      <c r="BK2256" s="114"/>
      <c r="BL2256" s="122"/>
    </row>
    <row r="2257" spans="1:64" s="125" customFormat="1" x14ac:dyDescent="0.3">
      <c r="A2257" s="120">
        <v>2252</v>
      </c>
      <c r="B2257" s="120" t="s">
        <v>5879</v>
      </c>
      <c r="C2257" s="120" t="s">
        <v>178</v>
      </c>
      <c r="D2257" s="120" t="s">
        <v>850</v>
      </c>
      <c r="E2257" s="120" t="s">
        <v>851</v>
      </c>
      <c r="F2257" s="120" t="s">
        <v>852</v>
      </c>
      <c r="G2257" s="120" t="s">
        <v>853</v>
      </c>
      <c r="H2257" s="120" t="s">
        <v>854</v>
      </c>
      <c r="I2257" s="120">
        <v>168143</v>
      </c>
      <c r="J2257" s="120" t="s">
        <v>854</v>
      </c>
      <c r="K2257" s="120">
        <v>168143</v>
      </c>
      <c r="L2257" s="120" t="s">
        <v>883</v>
      </c>
      <c r="M2257" s="120" t="s">
        <v>884</v>
      </c>
      <c r="N2257" s="120">
        <v>62999</v>
      </c>
      <c r="O2257" s="120" t="s">
        <v>1424</v>
      </c>
      <c r="P2257" s="120">
        <v>91485</v>
      </c>
      <c r="Q2257" s="120" t="s">
        <v>1425</v>
      </c>
      <c r="R2257" s="120" t="s">
        <v>437</v>
      </c>
      <c r="S2257" s="120" t="s">
        <v>4691</v>
      </c>
      <c r="T2257" s="120" t="s">
        <v>298</v>
      </c>
      <c r="U2257" s="120" t="s">
        <v>186</v>
      </c>
      <c r="V2257" s="120">
        <v>0</v>
      </c>
      <c r="W2257" s="120" t="s">
        <v>5880</v>
      </c>
      <c r="X2257" s="120">
        <v>358590835</v>
      </c>
      <c r="Y2257" s="120" t="s">
        <v>4692</v>
      </c>
      <c r="Z2257" s="120" t="s">
        <v>2153</v>
      </c>
      <c r="AA2257" s="123">
        <v>40000</v>
      </c>
      <c r="AB2257" s="120" t="s">
        <v>194</v>
      </c>
      <c r="AC2257" s="120">
        <v>18</v>
      </c>
      <c r="AD2257" s="120" t="s">
        <v>533</v>
      </c>
      <c r="AE2257" s="120" t="s">
        <v>683</v>
      </c>
      <c r="AF2257" s="123">
        <v>2670</v>
      </c>
      <c r="AG2257" s="123">
        <v>2670</v>
      </c>
      <c r="AH2257" s="120" t="s">
        <v>5913</v>
      </c>
      <c r="AI2257" s="123">
        <v>9166.4699999999993</v>
      </c>
      <c r="AJ2257" s="123">
        <v>4183.53</v>
      </c>
      <c r="AK2257" s="123">
        <v>13350</v>
      </c>
      <c r="AL2257" s="123">
        <v>30833.53</v>
      </c>
      <c r="AM2257" s="123">
        <v>4546.47</v>
      </c>
      <c r="AN2257" s="123">
        <v>35380</v>
      </c>
      <c r="AO2257" s="123">
        <v>0</v>
      </c>
      <c r="AP2257" s="123">
        <v>0</v>
      </c>
      <c r="AQ2257" s="123">
        <v>0</v>
      </c>
      <c r="AR2257" s="120">
        <v>5</v>
      </c>
      <c r="AS2257" s="120"/>
      <c r="AT2257" s="107" t="str">
        <f>VLOOKUP(X2257:X4514,'[8]Asset Classification'!$J$3:$S$2325,10,0)</f>
        <v>Standard</v>
      </c>
      <c r="AU2257" s="120"/>
      <c r="AV2257" s="120"/>
      <c r="AW2257" s="120"/>
      <c r="AX2257" s="120" t="s">
        <v>544</v>
      </c>
      <c r="AY2257" s="120" t="s">
        <v>545</v>
      </c>
      <c r="AZ2257" s="120"/>
      <c r="BA2257" s="120"/>
      <c r="BB2257" s="126"/>
      <c r="BC2257" s="110"/>
      <c r="BD2257" s="111"/>
      <c r="BE2257" s="111"/>
      <c r="BF2257" s="112"/>
      <c r="BG2257" s="111"/>
      <c r="BH2257" s="113"/>
      <c r="BI2257" s="111"/>
      <c r="BJ2257" s="111"/>
      <c r="BK2257" s="114"/>
      <c r="BL2257" s="122"/>
    </row>
    <row r="2258" spans="1:64" s="125" customFormat="1" x14ac:dyDescent="0.3">
      <c r="A2258" s="120">
        <v>2253</v>
      </c>
      <c r="B2258" s="120" t="s">
        <v>5879</v>
      </c>
      <c r="C2258" s="120" t="s">
        <v>178</v>
      </c>
      <c r="D2258" s="120" t="s">
        <v>850</v>
      </c>
      <c r="E2258" s="120" t="s">
        <v>851</v>
      </c>
      <c r="F2258" s="120" t="s">
        <v>852</v>
      </c>
      <c r="G2258" s="120" t="s">
        <v>853</v>
      </c>
      <c r="H2258" s="120" t="s">
        <v>854</v>
      </c>
      <c r="I2258" s="120">
        <v>176391</v>
      </c>
      <c r="J2258" s="120" t="s">
        <v>889</v>
      </c>
      <c r="K2258" s="120">
        <v>176391</v>
      </c>
      <c r="L2258" s="120" t="s">
        <v>890</v>
      </c>
      <c r="M2258" s="120" t="s">
        <v>891</v>
      </c>
      <c r="N2258" s="120">
        <v>401653</v>
      </c>
      <c r="O2258" s="120" t="s">
        <v>1331</v>
      </c>
      <c r="P2258" s="120">
        <v>91462</v>
      </c>
      <c r="Q2258" s="120" t="s">
        <v>1332</v>
      </c>
      <c r="R2258" s="120" t="s">
        <v>255</v>
      </c>
      <c r="S2258" s="120" t="s">
        <v>5855</v>
      </c>
      <c r="T2258" s="120" t="s">
        <v>185</v>
      </c>
      <c r="U2258" s="120" t="s">
        <v>186</v>
      </c>
      <c r="V2258" s="120">
        <v>0</v>
      </c>
      <c r="W2258" s="120" t="s">
        <v>5880</v>
      </c>
      <c r="X2258" s="120">
        <v>358593049</v>
      </c>
      <c r="Y2258" s="120" t="s">
        <v>5856</v>
      </c>
      <c r="Z2258" s="120" t="s">
        <v>3058</v>
      </c>
      <c r="AA2258" s="123">
        <v>72000</v>
      </c>
      <c r="AB2258" s="120" t="s">
        <v>189</v>
      </c>
      <c r="AC2258" s="120">
        <v>24</v>
      </c>
      <c r="AD2258" s="120" t="s">
        <v>534</v>
      </c>
      <c r="AE2258" s="120" t="s">
        <v>684</v>
      </c>
      <c r="AF2258" s="123">
        <v>3800</v>
      </c>
      <c r="AG2258" s="123">
        <v>3800</v>
      </c>
      <c r="AH2258" s="120" t="s">
        <v>5911</v>
      </c>
      <c r="AI2258" s="123">
        <v>11253.38</v>
      </c>
      <c r="AJ2258" s="123">
        <v>7746.62</v>
      </c>
      <c r="AK2258" s="123">
        <v>19000</v>
      </c>
      <c r="AL2258" s="123">
        <v>60746.62</v>
      </c>
      <c r="AM2258" s="123">
        <v>13174.38</v>
      </c>
      <c r="AN2258" s="123">
        <v>73921</v>
      </c>
      <c r="AO2258" s="123">
        <v>0</v>
      </c>
      <c r="AP2258" s="123">
        <v>0</v>
      </c>
      <c r="AQ2258" s="123">
        <v>0</v>
      </c>
      <c r="AR2258" s="120">
        <v>5</v>
      </c>
      <c r="AS2258" s="120"/>
      <c r="AT2258" s="107" t="str">
        <f>VLOOKUP(X2258:X4515,'[8]Asset Classification'!$J$3:$S$2325,10,0)</f>
        <v>Standard</v>
      </c>
      <c r="AU2258" s="120"/>
      <c r="AV2258" s="120"/>
      <c r="AW2258" s="120"/>
      <c r="AX2258" s="120" t="s">
        <v>544</v>
      </c>
      <c r="AY2258" s="120" t="s">
        <v>545</v>
      </c>
      <c r="AZ2258" s="120"/>
      <c r="BA2258" s="120"/>
      <c r="BB2258" s="126"/>
      <c r="BC2258" s="110"/>
      <c r="BD2258" s="111"/>
      <c r="BE2258" s="111"/>
      <c r="BF2258" s="112"/>
      <c r="BG2258" s="111"/>
      <c r="BH2258" s="113"/>
      <c r="BI2258" s="111"/>
      <c r="BJ2258" s="111"/>
      <c r="BK2258" s="114"/>
      <c r="BL2258" s="122"/>
    </row>
    <row r="2259" spans="1:64" s="125" customFormat="1" x14ac:dyDescent="0.3">
      <c r="A2259" s="120">
        <v>2254</v>
      </c>
      <c r="B2259" s="120" t="s">
        <v>5879</v>
      </c>
      <c r="C2259" s="120" t="s">
        <v>178</v>
      </c>
      <c r="D2259" s="120" t="s">
        <v>850</v>
      </c>
      <c r="E2259" s="120" t="s">
        <v>851</v>
      </c>
      <c r="F2259" s="120" t="s">
        <v>852</v>
      </c>
      <c r="G2259" s="120" t="s">
        <v>853</v>
      </c>
      <c r="H2259" s="120" t="s">
        <v>854</v>
      </c>
      <c r="I2259" s="120">
        <v>40735</v>
      </c>
      <c r="J2259" s="120" t="s">
        <v>915</v>
      </c>
      <c r="K2259" s="120">
        <v>40735</v>
      </c>
      <c r="L2259" s="120" t="s">
        <v>916</v>
      </c>
      <c r="M2259" s="120" t="s">
        <v>917</v>
      </c>
      <c r="N2259" s="120">
        <v>62870</v>
      </c>
      <c r="O2259" s="120" t="s">
        <v>3436</v>
      </c>
      <c r="P2259" s="120">
        <v>91551</v>
      </c>
      <c r="Q2259" s="120" t="s">
        <v>3437</v>
      </c>
      <c r="R2259" s="120" t="s">
        <v>255</v>
      </c>
      <c r="S2259" s="120" t="s">
        <v>5473</v>
      </c>
      <c r="T2259" s="120" t="s">
        <v>185</v>
      </c>
      <c r="U2259" s="120" t="s">
        <v>181</v>
      </c>
      <c r="V2259" s="120">
        <v>0</v>
      </c>
      <c r="W2259" s="120" t="s">
        <v>5880</v>
      </c>
      <c r="X2259" s="120">
        <v>358597677</v>
      </c>
      <c r="Y2259" s="120" t="s">
        <v>5474</v>
      </c>
      <c r="Z2259" s="120" t="s">
        <v>3058</v>
      </c>
      <c r="AA2259" s="123">
        <v>65000</v>
      </c>
      <c r="AB2259" s="120" t="s">
        <v>194</v>
      </c>
      <c r="AC2259" s="120">
        <v>24</v>
      </c>
      <c r="AD2259" s="120" t="s">
        <v>535</v>
      </c>
      <c r="AE2259" s="120" t="s">
        <v>684</v>
      </c>
      <c r="AF2259" s="123">
        <v>3440</v>
      </c>
      <c r="AG2259" s="123">
        <v>3440</v>
      </c>
      <c r="AH2259" s="120" t="s">
        <v>5912</v>
      </c>
      <c r="AI2259" s="123">
        <v>10054.14</v>
      </c>
      <c r="AJ2259" s="123">
        <v>7145.86</v>
      </c>
      <c r="AK2259" s="123">
        <v>17200</v>
      </c>
      <c r="AL2259" s="123">
        <v>54945.86</v>
      </c>
      <c r="AM2259" s="123">
        <v>12224.14</v>
      </c>
      <c r="AN2259" s="123">
        <v>67170</v>
      </c>
      <c r="AO2259" s="123">
        <v>0</v>
      </c>
      <c r="AP2259" s="123">
        <v>0</v>
      </c>
      <c r="AQ2259" s="123">
        <v>0</v>
      </c>
      <c r="AR2259" s="120">
        <v>5</v>
      </c>
      <c r="AS2259" s="120"/>
      <c r="AT2259" s="107" t="str">
        <f>VLOOKUP(X2259:X4516,'[8]Asset Classification'!$J$3:$S$2325,10,0)</f>
        <v>Standard</v>
      </c>
      <c r="AU2259" s="120"/>
      <c r="AV2259" s="120"/>
      <c r="AW2259" s="120"/>
      <c r="AX2259" s="120" t="s">
        <v>544</v>
      </c>
      <c r="AY2259" s="120" t="s">
        <v>545</v>
      </c>
      <c r="AZ2259" s="120"/>
      <c r="BA2259" s="120"/>
      <c r="BB2259" s="126"/>
      <c r="BC2259" s="110"/>
      <c r="BD2259" s="111"/>
      <c r="BE2259" s="111"/>
      <c r="BF2259" s="112"/>
      <c r="BG2259" s="111"/>
      <c r="BH2259" s="113"/>
      <c r="BI2259" s="111"/>
      <c r="BJ2259" s="111"/>
      <c r="BK2259" s="114"/>
      <c r="BL2259" s="122"/>
    </row>
    <row r="2260" spans="1:64" s="125" customFormat="1" x14ac:dyDescent="0.3">
      <c r="A2260" s="120">
        <v>2255</v>
      </c>
      <c r="B2260" s="120" t="s">
        <v>5879</v>
      </c>
      <c r="C2260" s="120" t="s">
        <v>178</v>
      </c>
      <c r="D2260" s="120" t="s">
        <v>850</v>
      </c>
      <c r="E2260" s="120" t="s">
        <v>851</v>
      </c>
      <c r="F2260" s="120" t="s">
        <v>852</v>
      </c>
      <c r="G2260" s="120" t="s">
        <v>853</v>
      </c>
      <c r="H2260" s="120" t="s">
        <v>854</v>
      </c>
      <c r="I2260" s="120">
        <v>168143</v>
      </c>
      <c r="J2260" s="120" t="s">
        <v>854</v>
      </c>
      <c r="K2260" s="120">
        <v>168143</v>
      </c>
      <c r="L2260" s="120" t="s">
        <v>883</v>
      </c>
      <c r="M2260" s="120" t="s">
        <v>884</v>
      </c>
      <c r="N2260" s="120">
        <v>62850</v>
      </c>
      <c r="O2260" s="120" t="s">
        <v>2867</v>
      </c>
      <c r="P2260" s="120">
        <v>602015</v>
      </c>
      <c r="Q2260" s="120" t="s">
        <v>2868</v>
      </c>
      <c r="R2260" s="120" t="s">
        <v>255</v>
      </c>
      <c r="S2260" s="120" t="s">
        <v>5859</v>
      </c>
      <c r="T2260" s="120" t="s">
        <v>185</v>
      </c>
      <c r="U2260" s="120" t="s">
        <v>547</v>
      </c>
      <c r="V2260" s="120">
        <v>0</v>
      </c>
      <c r="W2260" s="120" t="s">
        <v>5880</v>
      </c>
      <c r="X2260" s="120">
        <v>358608302</v>
      </c>
      <c r="Y2260" s="120" t="s">
        <v>5860</v>
      </c>
      <c r="Z2260" s="120" t="s">
        <v>2153</v>
      </c>
      <c r="AA2260" s="123">
        <v>65000</v>
      </c>
      <c r="AB2260" s="120" t="s">
        <v>548</v>
      </c>
      <c r="AC2260" s="120">
        <v>24</v>
      </c>
      <c r="AD2260" s="120" t="s">
        <v>535</v>
      </c>
      <c r="AE2260" s="120" t="s">
        <v>684</v>
      </c>
      <c r="AF2260" s="123">
        <v>3460</v>
      </c>
      <c r="AG2260" s="123">
        <v>3460</v>
      </c>
      <c r="AH2260" s="120" t="s">
        <v>5909</v>
      </c>
      <c r="AI2260" s="123">
        <v>10051.4</v>
      </c>
      <c r="AJ2260" s="123">
        <v>7248.6</v>
      </c>
      <c r="AK2260" s="123">
        <v>17300</v>
      </c>
      <c r="AL2260" s="123">
        <v>54948.6</v>
      </c>
      <c r="AM2260" s="123">
        <v>12467.4</v>
      </c>
      <c r="AN2260" s="123">
        <v>67416</v>
      </c>
      <c r="AO2260" s="123">
        <v>0</v>
      </c>
      <c r="AP2260" s="123">
        <v>0</v>
      </c>
      <c r="AQ2260" s="123">
        <v>0</v>
      </c>
      <c r="AR2260" s="120">
        <v>5</v>
      </c>
      <c r="AS2260" s="120"/>
      <c r="AT2260" s="107" t="str">
        <f>VLOOKUP(X2260:X4517,'[8]Asset Classification'!$J$3:$S$2325,10,0)</f>
        <v>Standard</v>
      </c>
      <c r="AU2260" s="120"/>
      <c r="AV2260" s="120"/>
      <c r="AW2260" s="120"/>
      <c r="AX2260" s="120" t="s">
        <v>544</v>
      </c>
      <c r="AY2260" s="120" t="s">
        <v>545</v>
      </c>
      <c r="AZ2260" s="120"/>
      <c r="BA2260" s="120"/>
      <c r="BB2260" s="126"/>
      <c r="BC2260" s="110"/>
      <c r="BD2260" s="111"/>
      <c r="BE2260" s="111"/>
      <c r="BF2260" s="112"/>
      <c r="BG2260" s="111"/>
      <c r="BH2260" s="113"/>
      <c r="BI2260" s="111"/>
      <c r="BJ2260" s="111"/>
      <c r="BK2260" s="114"/>
      <c r="BL2260" s="122"/>
    </row>
    <row r="2261" spans="1:64" s="125" customFormat="1" x14ac:dyDescent="0.3">
      <c r="A2261" s="120">
        <v>2256</v>
      </c>
      <c r="B2261" s="120" t="s">
        <v>5879</v>
      </c>
      <c r="C2261" s="120" t="s">
        <v>178</v>
      </c>
      <c r="D2261" s="120" t="s">
        <v>850</v>
      </c>
      <c r="E2261" s="120" t="s">
        <v>851</v>
      </c>
      <c r="F2261" s="120" t="s">
        <v>852</v>
      </c>
      <c r="G2261" s="120" t="s">
        <v>853</v>
      </c>
      <c r="H2261" s="120" t="s">
        <v>854</v>
      </c>
      <c r="I2261" s="120">
        <v>176391</v>
      </c>
      <c r="J2261" s="120" t="s">
        <v>889</v>
      </c>
      <c r="K2261" s="120">
        <v>176391</v>
      </c>
      <c r="L2261" s="120" t="s">
        <v>1187</v>
      </c>
      <c r="M2261" s="120" t="s">
        <v>1188</v>
      </c>
      <c r="N2261" s="120">
        <v>354678</v>
      </c>
      <c r="O2261" s="120" t="s">
        <v>1054</v>
      </c>
      <c r="P2261" s="120">
        <v>91399</v>
      </c>
      <c r="Q2261" s="120" t="s">
        <v>1055</v>
      </c>
      <c r="R2261" s="120" t="s">
        <v>255</v>
      </c>
      <c r="S2261" s="120" t="s">
        <v>5861</v>
      </c>
      <c r="T2261" s="120" t="s">
        <v>185</v>
      </c>
      <c r="U2261" s="120" t="s">
        <v>181</v>
      </c>
      <c r="V2261" s="120">
        <v>0</v>
      </c>
      <c r="W2261" s="120" t="s">
        <v>5880</v>
      </c>
      <c r="X2261" s="120">
        <v>358611464</v>
      </c>
      <c r="Y2261" s="120" t="s">
        <v>5862</v>
      </c>
      <c r="Z2261" s="120" t="s">
        <v>2153</v>
      </c>
      <c r="AA2261" s="123">
        <v>59000</v>
      </c>
      <c r="AB2261" s="120" t="s">
        <v>194</v>
      </c>
      <c r="AC2261" s="120">
        <v>24</v>
      </c>
      <c r="AD2261" s="120" t="s">
        <v>539</v>
      </c>
      <c r="AE2261" s="120" t="s">
        <v>683</v>
      </c>
      <c r="AF2261" s="123">
        <v>3110</v>
      </c>
      <c r="AG2261" s="123">
        <v>3110</v>
      </c>
      <c r="AH2261" s="120" t="s">
        <v>5913</v>
      </c>
      <c r="AI2261" s="123">
        <v>9339.36</v>
      </c>
      <c r="AJ2261" s="123">
        <v>6210.64</v>
      </c>
      <c r="AK2261" s="123">
        <v>15550</v>
      </c>
      <c r="AL2261" s="123">
        <v>49660.639999999999</v>
      </c>
      <c r="AM2261" s="123">
        <v>10469.36</v>
      </c>
      <c r="AN2261" s="123">
        <v>60130</v>
      </c>
      <c r="AO2261" s="123">
        <v>0</v>
      </c>
      <c r="AP2261" s="123">
        <v>0</v>
      </c>
      <c r="AQ2261" s="123">
        <v>0</v>
      </c>
      <c r="AR2261" s="120">
        <v>5</v>
      </c>
      <c r="AS2261" s="120"/>
      <c r="AT2261" s="107" t="str">
        <f>VLOOKUP(X2261:X4518,'[8]Asset Classification'!$J$3:$S$2325,10,0)</f>
        <v>Standard</v>
      </c>
      <c r="AU2261" s="120"/>
      <c r="AV2261" s="120"/>
      <c r="AW2261" s="120"/>
      <c r="AX2261" s="120" t="s">
        <v>544</v>
      </c>
      <c r="AY2261" s="120" t="s">
        <v>545</v>
      </c>
      <c r="AZ2261" s="120"/>
      <c r="BA2261" s="120"/>
      <c r="BB2261" s="126"/>
      <c r="BC2261" s="110"/>
      <c r="BD2261" s="111"/>
      <c r="BE2261" s="111"/>
      <c r="BF2261" s="112"/>
      <c r="BG2261" s="111"/>
      <c r="BH2261" s="113"/>
      <c r="BI2261" s="111"/>
      <c r="BJ2261" s="111"/>
      <c r="BK2261" s="114"/>
      <c r="BL2261" s="122"/>
    </row>
    <row r="2262" spans="1:64" s="125" customFormat="1" x14ac:dyDescent="0.3">
      <c r="A2262" s="120">
        <v>2257</v>
      </c>
      <c r="B2262" s="120" t="s">
        <v>5879</v>
      </c>
      <c r="C2262" s="120" t="s">
        <v>178</v>
      </c>
      <c r="D2262" s="120" t="s">
        <v>850</v>
      </c>
      <c r="E2262" s="120" t="s">
        <v>851</v>
      </c>
      <c r="F2262" s="120" t="s">
        <v>852</v>
      </c>
      <c r="G2262" s="120" t="s">
        <v>853</v>
      </c>
      <c r="H2262" s="120" t="s">
        <v>854</v>
      </c>
      <c r="I2262" s="120">
        <v>40735</v>
      </c>
      <c r="J2262" s="120" t="s">
        <v>915</v>
      </c>
      <c r="K2262" s="120">
        <v>40735</v>
      </c>
      <c r="L2262" s="120" t="s">
        <v>916</v>
      </c>
      <c r="M2262" s="120" t="s">
        <v>917</v>
      </c>
      <c r="N2262" s="120">
        <v>346896</v>
      </c>
      <c r="O2262" s="120" t="s">
        <v>2608</v>
      </c>
      <c r="P2262" s="120">
        <v>505044</v>
      </c>
      <c r="Q2262" s="120" t="s">
        <v>2667</v>
      </c>
      <c r="R2262" s="120" t="s">
        <v>255</v>
      </c>
      <c r="S2262" s="120" t="s">
        <v>5863</v>
      </c>
      <c r="T2262" s="120" t="s">
        <v>185</v>
      </c>
      <c r="U2262" s="120" t="s">
        <v>186</v>
      </c>
      <c r="V2262" s="120">
        <v>0</v>
      </c>
      <c r="W2262" s="120" t="s">
        <v>5880</v>
      </c>
      <c r="X2262" s="120">
        <v>358615451</v>
      </c>
      <c r="Y2262" s="120" t="s">
        <v>5864</v>
      </c>
      <c r="Z2262" s="120" t="s">
        <v>2153</v>
      </c>
      <c r="AA2262" s="123">
        <v>65000</v>
      </c>
      <c r="AB2262" s="120" t="s">
        <v>182</v>
      </c>
      <c r="AC2262" s="120">
        <v>24</v>
      </c>
      <c r="AD2262" s="120" t="s">
        <v>535</v>
      </c>
      <c r="AE2262" s="120" t="s">
        <v>682</v>
      </c>
      <c r="AF2262" s="123">
        <v>3460</v>
      </c>
      <c r="AG2262" s="123">
        <v>3460</v>
      </c>
      <c r="AH2262" s="120" t="s">
        <v>5915</v>
      </c>
      <c r="AI2262" s="123">
        <v>10354.89</v>
      </c>
      <c r="AJ2262" s="123">
        <v>6945.11</v>
      </c>
      <c r="AK2262" s="123">
        <v>17300</v>
      </c>
      <c r="AL2262" s="123">
        <v>54645.11</v>
      </c>
      <c r="AM2262" s="123">
        <v>12265.89</v>
      </c>
      <c r="AN2262" s="123">
        <v>66911</v>
      </c>
      <c r="AO2262" s="123">
        <v>0</v>
      </c>
      <c r="AP2262" s="123">
        <v>0</v>
      </c>
      <c r="AQ2262" s="123">
        <v>0</v>
      </c>
      <c r="AR2262" s="120">
        <v>5</v>
      </c>
      <c r="AS2262" s="120"/>
      <c r="AT2262" s="107" t="str">
        <f>VLOOKUP(X2262:X4519,'[8]Asset Classification'!$J$3:$S$2325,10,0)</f>
        <v>Standard</v>
      </c>
      <c r="AU2262" s="120"/>
      <c r="AV2262" s="120"/>
      <c r="AW2262" s="120"/>
      <c r="AX2262" s="120" t="s">
        <v>544</v>
      </c>
      <c r="AY2262" s="120" t="s">
        <v>545</v>
      </c>
      <c r="AZ2262" s="120"/>
      <c r="BA2262" s="120"/>
      <c r="BB2262" s="126"/>
      <c r="BC2262" s="110"/>
      <c r="BD2262" s="111"/>
      <c r="BE2262" s="111"/>
      <c r="BF2262" s="112"/>
      <c r="BG2262" s="111"/>
      <c r="BH2262" s="113"/>
      <c r="BI2262" s="111"/>
      <c r="BJ2262" s="111"/>
      <c r="BK2262" s="114"/>
      <c r="BL2262" s="122"/>
    </row>
    <row r="2263" spans="1:64" s="125" customFormat="1" x14ac:dyDescent="0.3">
      <c r="A2263" s="120">
        <v>2258</v>
      </c>
      <c r="B2263" s="120" t="s">
        <v>5879</v>
      </c>
      <c r="C2263" s="120" t="s">
        <v>178</v>
      </c>
      <c r="D2263" s="120" t="s">
        <v>850</v>
      </c>
      <c r="E2263" s="120" t="s">
        <v>851</v>
      </c>
      <c r="F2263" s="120" t="s">
        <v>852</v>
      </c>
      <c r="G2263" s="120" t="s">
        <v>853</v>
      </c>
      <c r="H2263" s="120" t="s">
        <v>854</v>
      </c>
      <c r="I2263" s="120">
        <v>40747</v>
      </c>
      <c r="J2263" s="120" t="s">
        <v>1799</v>
      </c>
      <c r="K2263" s="120">
        <v>40747</v>
      </c>
      <c r="L2263" s="120" t="s">
        <v>916</v>
      </c>
      <c r="M2263" s="120" t="s">
        <v>917</v>
      </c>
      <c r="N2263" s="120">
        <v>303323</v>
      </c>
      <c r="O2263" s="120" t="s">
        <v>2300</v>
      </c>
      <c r="P2263" s="120">
        <v>411220</v>
      </c>
      <c r="Q2263" s="120" t="s">
        <v>2301</v>
      </c>
      <c r="R2263" s="120" t="s">
        <v>255</v>
      </c>
      <c r="S2263" s="120" t="s">
        <v>5865</v>
      </c>
      <c r="T2263" s="120" t="s">
        <v>185</v>
      </c>
      <c r="U2263" s="120" t="s">
        <v>186</v>
      </c>
      <c r="V2263" s="120">
        <v>0</v>
      </c>
      <c r="W2263" s="120" t="s">
        <v>5880</v>
      </c>
      <c r="X2263" s="120">
        <v>359139559</v>
      </c>
      <c r="Y2263" s="120" t="s">
        <v>5866</v>
      </c>
      <c r="Z2263" s="120" t="s">
        <v>5867</v>
      </c>
      <c r="AA2263" s="123">
        <v>80000</v>
      </c>
      <c r="AB2263" s="120" t="s">
        <v>182</v>
      </c>
      <c r="AC2263" s="120">
        <v>24</v>
      </c>
      <c r="AD2263" s="120" t="s">
        <v>539</v>
      </c>
      <c r="AE2263" s="120" t="s">
        <v>2782</v>
      </c>
      <c r="AF2263" s="123">
        <v>4240</v>
      </c>
      <c r="AG2263" s="123">
        <v>4240</v>
      </c>
      <c r="AH2263" s="120" t="s">
        <v>5895</v>
      </c>
      <c r="AI2263" s="123">
        <v>4526.1099999999997</v>
      </c>
      <c r="AJ2263" s="123">
        <v>3953.89</v>
      </c>
      <c r="AK2263" s="123">
        <v>8480</v>
      </c>
      <c r="AL2263" s="123">
        <v>75473.89</v>
      </c>
      <c r="AM2263" s="123">
        <v>19180.11</v>
      </c>
      <c r="AN2263" s="123">
        <v>94654</v>
      </c>
      <c r="AO2263" s="123">
        <v>0</v>
      </c>
      <c r="AP2263" s="123">
        <v>0</v>
      </c>
      <c r="AQ2263" s="123">
        <v>0</v>
      </c>
      <c r="AR2263" s="120">
        <v>2</v>
      </c>
      <c r="AS2263" s="120"/>
      <c r="AT2263" s="107" t="str">
        <f>VLOOKUP(X2263:X4520,'[8]Asset Classification'!$J$3:$S$2325,10,0)</f>
        <v>Standard</v>
      </c>
      <c r="AU2263" s="120"/>
      <c r="AV2263" s="120"/>
      <c r="AW2263" s="120"/>
      <c r="AX2263" s="120" t="s">
        <v>544</v>
      </c>
      <c r="AY2263" s="120" t="s">
        <v>545</v>
      </c>
      <c r="AZ2263" s="120"/>
      <c r="BA2263" s="120"/>
      <c r="BB2263" s="126"/>
      <c r="BC2263" s="110"/>
      <c r="BD2263" s="111"/>
      <c r="BE2263" s="111"/>
      <c r="BF2263" s="112"/>
      <c r="BG2263" s="111"/>
      <c r="BH2263" s="113"/>
      <c r="BI2263" s="111"/>
      <c r="BJ2263" s="111"/>
      <c r="BK2263" s="114"/>
      <c r="BL2263" s="122"/>
    </row>
    <row r="2264" spans="1:64" s="101" customFormat="1" ht="14.4" x14ac:dyDescent="0.3">
      <c r="A2264" s="107"/>
      <c r="B2264" s="107"/>
      <c r="C2264" s="107"/>
      <c r="D2264" s="107"/>
      <c r="E2264" s="107"/>
      <c r="F2264" s="107"/>
      <c r="G2264" s="107"/>
      <c r="H2264" s="107"/>
      <c r="I2264" s="107"/>
      <c r="J2264" s="107"/>
      <c r="K2264" s="107"/>
      <c r="L2264" s="107"/>
      <c r="M2264" s="107"/>
      <c r="N2264" s="107"/>
      <c r="O2264" s="107"/>
      <c r="P2264" s="107"/>
      <c r="Q2264" s="107"/>
      <c r="R2264" s="107"/>
      <c r="S2264" s="107"/>
      <c r="T2264" s="107"/>
      <c r="U2264" s="107"/>
      <c r="V2264" s="107"/>
      <c r="W2264" s="107"/>
      <c r="X2264" s="107"/>
      <c r="Y2264" s="107"/>
      <c r="Z2264" s="107"/>
      <c r="AA2264" s="108"/>
      <c r="AB2264" s="107"/>
      <c r="AC2264" s="107"/>
      <c r="AD2264" s="107"/>
      <c r="AE2264" s="107"/>
      <c r="AF2264" s="108"/>
      <c r="AG2264" s="108"/>
      <c r="AH2264" s="107"/>
      <c r="AI2264" s="108"/>
      <c r="AJ2264" s="108"/>
      <c r="AK2264" s="108"/>
      <c r="AL2264" s="108"/>
      <c r="AM2264" s="108"/>
      <c r="AN2264" s="108"/>
      <c r="AO2264" s="108"/>
      <c r="AP2264" s="108"/>
      <c r="AQ2264" s="108"/>
      <c r="AR2264" s="107"/>
      <c r="AS2264" s="107"/>
      <c r="AT2264" s="107"/>
      <c r="AU2264" s="107"/>
      <c r="AV2264" s="107"/>
      <c r="AW2264" s="107"/>
      <c r="AX2264" s="107"/>
      <c r="AY2264" s="107"/>
      <c r="AZ2264" s="107"/>
      <c r="BA2264" s="108"/>
      <c r="BB2264" s="111"/>
      <c r="BC2264" s="110"/>
      <c r="BD2264" s="111"/>
      <c r="BE2264" s="111"/>
      <c r="BF2264" s="112"/>
      <c r="BG2264" s="111"/>
      <c r="BH2264" s="113"/>
      <c r="BI2264" s="111"/>
      <c r="BJ2264" s="111"/>
      <c r="BK2264" s="114"/>
      <c r="BL2264" s="111"/>
    </row>
    <row r="2265" spans="1:64" s="101" customFormat="1" ht="14.4" x14ac:dyDescent="0.3">
      <c r="A2265" s="107"/>
      <c r="B2265" s="107"/>
      <c r="C2265" s="107"/>
      <c r="D2265" s="107"/>
      <c r="E2265" s="107"/>
      <c r="F2265" s="107"/>
      <c r="G2265" s="107"/>
      <c r="H2265" s="107"/>
      <c r="I2265" s="107"/>
      <c r="J2265" s="107"/>
      <c r="K2265" s="107"/>
      <c r="L2265" s="107"/>
      <c r="M2265" s="107"/>
      <c r="N2265" s="107"/>
      <c r="O2265" s="107"/>
      <c r="P2265" s="107"/>
      <c r="Q2265" s="107"/>
      <c r="R2265" s="107"/>
      <c r="S2265" s="107"/>
      <c r="T2265" s="107"/>
      <c r="U2265" s="107"/>
      <c r="V2265" s="107"/>
      <c r="W2265" s="107"/>
      <c r="X2265" s="107"/>
      <c r="Y2265" s="107"/>
      <c r="Z2265" s="107"/>
      <c r="AA2265" s="108"/>
      <c r="AB2265" s="107"/>
      <c r="AC2265" s="107"/>
      <c r="AD2265" s="107"/>
      <c r="AE2265" s="107"/>
      <c r="AF2265" s="108"/>
      <c r="AG2265" s="108"/>
      <c r="AH2265" s="107"/>
      <c r="AI2265" s="108"/>
      <c r="AJ2265" s="108"/>
      <c r="AK2265" s="108"/>
      <c r="AL2265" s="108"/>
      <c r="AM2265" s="108"/>
      <c r="AN2265" s="108"/>
      <c r="AO2265" s="108"/>
      <c r="AP2265" s="108"/>
      <c r="AQ2265" s="108"/>
      <c r="AR2265" s="107"/>
      <c r="AS2265" s="107"/>
      <c r="AT2265" s="107"/>
      <c r="AU2265" s="107"/>
      <c r="AV2265" s="107"/>
      <c r="AW2265" s="107"/>
      <c r="AX2265" s="107"/>
      <c r="AY2265" s="107"/>
      <c r="AZ2265" s="107"/>
      <c r="BA2265" s="108"/>
      <c r="BB2265" s="109"/>
      <c r="BC2265" s="110"/>
      <c r="BD2265" s="111"/>
      <c r="BE2265" s="111"/>
      <c r="BF2265" s="112"/>
      <c r="BG2265" s="111"/>
      <c r="BH2265" s="113"/>
      <c r="BI2265" s="111"/>
      <c r="BJ2265" s="111"/>
      <c r="BK2265" s="114"/>
      <c r="BL2265" s="111"/>
    </row>
    <row r="2266" spans="1:64" s="101" customFormat="1" ht="14.4" x14ac:dyDescent="0.3">
      <c r="A2266" s="107"/>
      <c r="B2266" s="107"/>
      <c r="C2266" s="107"/>
      <c r="D2266" s="107"/>
      <c r="E2266" s="107"/>
      <c r="F2266" s="107"/>
      <c r="G2266" s="107"/>
      <c r="H2266" s="107"/>
      <c r="I2266" s="107"/>
      <c r="J2266" s="107"/>
      <c r="K2266" s="107"/>
      <c r="L2266" s="107"/>
      <c r="M2266" s="107"/>
      <c r="N2266" s="107"/>
      <c r="O2266" s="107"/>
      <c r="P2266" s="107"/>
      <c r="Q2266" s="107"/>
      <c r="R2266" s="107"/>
      <c r="S2266" s="107"/>
      <c r="T2266" s="107"/>
      <c r="U2266" s="107"/>
      <c r="V2266" s="107"/>
      <c r="W2266" s="107"/>
      <c r="X2266" s="107"/>
      <c r="Y2266" s="107"/>
      <c r="Z2266" s="107"/>
      <c r="AA2266" s="108"/>
      <c r="AB2266" s="107"/>
      <c r="AC2266" s="107"/>
      <c r="AD2266" s="107"/>
      <c r="AE2266" s="107"/>
      <c r="AF2266" s="108"/>
      <c r="AG2266" s="108"/>
      <c r="AH2266" s="107"/>
      <c r="AI2266" s="108"/>
      <c r="AJ2266" s="108"/>
      <c r="AK2266" s="108"/>
      <c r="AL2266" s="108"/>
      <c r="AM2266" s="108"/>
      <c r="AN2266" s="108"/>
      <c r="AO2266" s="108"/>
      <c r="AP2266" s="108"/>
      <c r="AQ2266" s="108"/>
      <c r="AR2266" s="107"/>
      <c r="AS2266" s="107"/>
      <c r="AT2266" s="107"/>
      <c r="AU2266" s="107"/>
      <c r="AV2266" s="107"/>
      <c r="AW2266" s="107"/>
      <c r="AX2266" s="107"/>
      <c r="AY2266" s="107"/>
      <c r="AZ2266" s="107"/>
      <c r="BA2266" s="108"/>
      <c r="BB2266" s="109"/>
      <c r="BC2266" s="110"/>
      <c r="BD2266" s="111"/>
      <c r="BE2266" s="111"/>
      <c r="BF2266" s="112"/>
      <c r="BG2266" s="111"/>
      <c r="BH2266" s="113"/>
      <c r="BI2266" s="111"/>
      <c r="BJ2266" s="111"/>
      <c r="BK2266" s="114"/>
      <c r="BL2266" s="111"/>
    </row>
    <row r="2267" spans="1:64" s="101" customFormat="1" ht="14.4" x14ac:dyDescent="0.3">
      <c r="A2267" s="107"/>
      <c r="B2267" s="107"/>
      <c r="C2267" s="107"/>
      <c r="D2267" s="107"/>
      <c r="E2267" s="107"/>
      <c r="F2267" s="107"/>
      <c r="G2267" s="107"/>
      <c r="H2267" s="107"/>
      <c r="I2267" s="107"/>
      <c r="J2267" s="107"/>
      <c r="K2267" s="107"/>
      <c r="L2267" s="107"/>
      <c r="M2267" s="107"/>
      <c r="N2267" s="107"/>
      <c r="O2267" s="107"/>
      <c r="P2267" s="107"/>
      <c r="Q2267" s="107"/>
      <c r="R2267" s="107"/>
      <c r="S2267" s="107"/>
      <c r="T2267" s="107"/>
      <c r="U2267" s="107"/>
      <c r="V2267" s="107"/>
      <c r="W2267" s="107"/>
      <c r="X2267" s="107"/>
      <c r="Y2267" s="107"/>
      <c r="Z2267" s="107"/>
      <c r="AA2267" s="108"/>
      <c r="AB2267" s="107"/>
      <c r="AC2267" s="107"/>
      <c r="AD2267" s="107"/>
      <c r="AE2267" s="107"/>
      <c r="AF2267" s="108"/>
      <c r="AG2267" s="108"/>
      <c r="AH2267" s="107"/>
      <c r="AI2267" s="108"/>
      <c r="AJ2267" s="108"/>
      <c r="AK2267" s="108"/>
      <c r="AL2267" s="108"/>
      <c r="AM2267" s="108"/>
      <c r="AN2267" s="108"/>
      <c r="AO2267" s="108"/>
      <c r="AP2267" s="108"/>
      <c r="AQ2267" s="108"/>
      <c r="AR2267" s="107"/>
      <c r="AS2267" s="107"/>
      <c r="AT2267" s="107"/>
      <c r="AU2267" s="107"/>
      <c r="AV2267" s="107"/>
      <c r="AW2267" s="107"/>
      <c r="AX2267" s="107"/>
      <c r="AY2267" s="107"/>
      <c r="AZ2267" s="107"/>
      <c r="BA2267" s="108"/>
      <c r="BB2267" s="111"/>
      <c r="BC2267" s="110"/>
      <c r="BD2267" s="111"/>
      <c r="BE2267" s="111"/>
      <c r="BF2267" s="112"/>
      <c r="BG2267" s="111"/>
      <c r="BH2267" s="113"/>
      <c r="BI2267" s="111"/>
      <c r="BJ2267" s="111"/>
      <c r="BK2267" s="114"/>
      <c r="BL2267" s="111"/>
    </row>
    <row r="2268" spans="1:64" s="101" customFormat="1" ht="14.4" x14ac:dyDescent="0.3">
      <c r="A2268" s="107"/>
      <c r="B2268" s="107"/>
      <c r="C2268" s="107"/>
      <c r="D2268" s="107"/>
      <c r="E2268" s="107"/>
      <c r="F2268" s="107"/>
      <c r="G2268" s="107"/>
      <c r="H2268" s="107"/>
      <c r="I2268" s="107"/>
      <c r="J2268" s="107"/>
      <c r="K2268" s="107"/>
      <c r="L2268" s="107"/>
      <c r="M2268" s="107"/>
      <c r="N2268" s="107"/>
      <c r="O2268" s="107"/>
      <c r="P2268" s="107"/>
      <c r="Q2268" s="107"/>
      <c r="R2268" s="107"/>
      <c r="S2268" s="107"/>
      <c r="T2268" s="107"/>
      <c r="U2268" s="107"/>
      <c r="V2268" s="107"/>
      <c r="W2268" s="107"/>
      <c r="X2268" s="107"/>
      <c r="Y2268" s="107"/>
      <c r="Z2268" s="107"/>
      <c r="AA2268" s="108"/>
      <c r="AB2268" s="107"/>
      <c r="AC2268" s="107"/>
      <c r="AD2268" s="107"/>
      <c r="AE2268" s="107"/>
      <c r="AF2268" s="108"/>
      <c r="AG2268" s="108"/>
      <c r="AH2268" s="107"/>
      <c r="AI2268" s="108"/>
      <c r="AJ2268" s="108"/>
      <c r="AK2268" s="108"/>
      <c r="AL2268" s="108"/>
      <c r="AM2268" s="108"/>
      <c r="AN2268" s="108"/>
      <c r="AO2268" s="108"/>
      <c r="AP2268" s="108"/>
      <c r="AQ2268" s="108"/>
      <c r="AR2268" s="107"/>
      <c r="AS2268" s="107"/>
      <c r="AT2268" s="107"/>
      <c r="AU2268" s="107"/>
      <c r="AV2268" s="107"/>
      <c r="AW2268" s="107"/>
      <c r="AX2268" s="107"/>
      <c r="AY2268" s="107"/>
      <c r="AZ2268" s="107"/>
      <c r="BA2268" s="108"/>
      <c r="BB2268" s="111"/>
      <c r="BC2268" s="110"/>
      <c r="BD2268" s="111"/>
      <c r="BE2268" s="111"/>
      <c r="BF2268" s="112"/>
      <c r="BG2268" s="111"/>
      <c r="BH2268" s="113"/>
      <c r="BI2268" s="111"/>
      <c r="BJ2268" s="111"/>
      <c r="BK2268" s="114"/>
      <c r="BL2268" s="111"/>
    </row>
    <row r="2269" spans="1:64" s="101" customFormat="1" ht="14.4" x14ac:dyDescent="0.3">
      <c r="A2269" s="107"/>
      <c r="B2269" s="107"/>
      <c r="C2269" s="107"/>
      <c r="D2269" s="107"/>
      <c r="E2269" s="107"/>
      <c r="F2269" s="107"/>
      <c r="G2269" s="107"/>
      <c r="H2269" s="107"/>
      <c r="I2269" s="107"/>
      <c r="J2269" s="107"/>
      <c r="K2269" s="107"/>
      <c r="L2269" s="107"/>
      <c r="M2269" s="107"/>
      <c r="N2269" s="107"/>
      <c r="O2269" s="107"/>
      <c r="P2269" s="107"/>
      <c r="Q2269" s="107"/>
      <c r="R2269" s="107"/>
      <c r="S2269" s="107"/>
      <c r="T2269" s="107"/>
      <c r="U2269" s="107"/>
      <c r="V2269" s="107"/>
      <c r="W2269" s="107"/>
      <c r="X2269" s="107"/>
      <c r="Y2269" s="107"/>
      <c r="Z2269" s="107"/>
      <c r="AA2269" s="108"/>
      <c r="AB2269" s="107"/>
      <c r="AC2269" s="107"/>
      <c r="AD2269" s="107"/>
      <c r="AE2269" s="107"/>
      <c r="AF2269" s="108"/>
      <c r="AG2269" s="108"/>
      <c r="AH2269" s="107"/>
      <c r="AI2269" s="108"/>
      <c r="AJ2269" s="108"/>
      <c r="AK2269" s="108"/>
      <c r="AL2269" s="108"/>
      <c r="AM2269" s="108"/>
      <c r="AN2269" s="108"/>
      <c r="AO2269" s="108"/>
      <c r="AP2269" s="108"/>
      <c r="AQ2269" s="108"/>
      <c r="AR2269" s="107"/>
      <c r="AS2269" s="107"/>
      <c r="AT2269" s="107"/>
      <c r="AU2269" s="107"/>
      <c r="AV2269" s="107"/>
      <c r="AW2269" s="107"/>
      <c r="AX2269" s="107"/>
      <c r="AY2269" s="107"/>
      <c r="AZ2269" s="107"/>
      <c r="BA2269" s="108"/>
      <c r="BB2269" s="111"/>
      <c r="BC2269" s="110"/>
      <c r="BD2269" s="111"/>
      <c r="BE2269" s="111"/>
      <c r="BF2269" s="112"/>
      <c r="BG2269" s="111"/>
      <c r="BH2269" s="113"/>
      <c r="BI2269" s="111"/>
      <c r="BJ2269" s="111"/>
      <c r="BK2269" s="114"/>
      <c r="BL2269" s="111"/>
    </row>
    <row r="2270" spans="1:64" s="101" customFormat="1" ht="14.4" x14ac:dyDescent="0.3">
      <c r="A2270" s="107"/>
      <c r="B2270" s="107"/>
      <c r="C2270" s="107"/>
      <c r="D2270" s="107"/>
      <c r="E2270" s="107"/>
      <c r="F2270" s="107"/>
      <c r="G2270" s="107"/>
      <c r="H2270" s="107"/>
      <c r="I2270" s="107"/>
      <c r="J2270" s="107"/>
      <c r="K2270" s="107"/>
      <c r="L2270" s="107"/>
      <c r="M2270" s="107"/>
      <c r="N2270" s="107"/>
      <c r="O2270" s="107"/>
      <c r="P2270" s="107"/>
      <c r="Q2270" s="107"/>
      <c r="R2270" s="107"/>
      <c r="S2270" s="107"/>
      <c r="T2270" s="107"/>
      <c r="U2270" s="107"/>
      <c r="V2270" s="107"/>
      <c r="W2270" s="107"/>
      <c r="X2270" s="107"/>
      <c r="Y2270" s="107"/>
      <c r="Z2270" s="107"/>
      <c r="AA2270" s="108"/>
      <c r="AB2270" s="107"/>
      <c r="AC2270" s="107"/>
      <c r="AD2270" s="107"/>
      <c r="AE2270" s="107"/>
      <c r="AF2270" s="108"/>
      <c r="AG2270" s="108"/>
      <c r="AH2270" s="107"/>
      <c r="AI2270" s="108"/>
      <c r="AJ2270" s="108"/>
      <c r="AK2270" s="108"/>
      <c r="AL2270" s="108"/>
      <c r="AM2270" s="108"/>
      <c r="AN2270" s="108"/>
      <c r="AO2270" s="108"/>
      <c r="AP2270" s="108"/>
      <c r="AQ2270" s="108"/>
      <c r="AR2270" s="107"/>
      <c r="AS2270" s="107"/>
      <c r="AT2270" s="107"/>
      <c r="AU2270" s="107"/>
      <c r="AV2270" s="107"/>
      <c r="AW2270" s="107"/>
      <c r="AX2270" s="107"/>
      <c r="AY2270" s="107"/>
      <c r="AZ2270" s="107"/>
      <c r="BA2270" s="108"/>
      <c r="BB2270" s="109"/>
      <c r="BC2270" s="110"/>
      <c r="BD2270" s="111"/>
      <c r="BE2270" s="111"/>
      <c r="BF2270" s="112"/>
      <c r="BG2270" s="111"/>
      <c r="BH2270" s="113"/>
      <c r="BI2270" s="111"/>
      <c r="BJ2270" s="111"/>
      <c r="BK2270" s="114"/>
      <c r="BL2270" s="111"/>
    </row>
    <row r="2271" spans="1:64" s="101" customFormat="1" ht="14.4" x14ac:dyDescent="0.3">
      <c r="A2271" s="107"/>
      <c r="B2271" s="107"/>
      <c r="C2271" s="107"/>
      <c r="D2271" s="107"/>
      <c r="E2271" s="107"/>
      <c r="F2271" s="107"/>
      <c r="G2271" s="107"/>
      <c r="H2271" s="107"/>
      <c r="I2271" s="107"/>
      <c r="J2271" s="107"/>
      <c r="K2271" s="107"/>
      <c r="L2271" s="107"/>
      <c r="M2271" s="107"/>
      <c r="N2271" s="107"/>
      <c r="O2271" s="107"/>
      <c r="P2271" s="107"/>
      <c r="Q2271" s="107"/>
      <c r="R2271" s="107"/>
      <c r="S2271" s="107"/>
      <c r="T2271" s="107"/>
      <c r="U2271" s="107"/>
      <c r="V2271" s="107"/>
      <c r="W2271" s="107"/>
      <c r="X2271" s="107"/>
      <c r="Y2271" s="107"/>
      <c r="Z2271" s="107"/>
      <c r="AA2271" s="108"/>
      <c r="AB2271" s="107"/>
      <c r="AC2271" s="107"/>
      <c r="AD2271" s="107"/>
      <c r="AE2271" s="107"/>
      <c r="AF2271" s="108"/>
      <c r="AG2271" s="108"/>
      <c r="AH2271" s="107"/>
      <c r="AI2271" s="108"/>
      <c r="AJ2271" s="108"/>
      <c r="AK2271" s="108"/>
      <c r="AL2271" s="108"/>
      <c r="AM2271" s="108"/>
      <c r="AN2271" s="108"/>
      <c r="AO2271" s="108"/>
      <c r="AP2271" s="108"/>
      <c r="AQ2271" s="108"/>
      <c r="AR2271" s="107"/>
      <c r="AS2271" s="107"/>
      <c r="AT2271" s="107"/>
      <c r="AU2271" s="107"/>
      <c r="AV2271" s="107"/>
      <c r="AW2271" s="107"/>
      <c r="AX2271" s="107"/>
      <c r="AY2271" s="107"/>
      <c r="AZ2271" s="107"/>
      <c r="BA2271" s="108"/>
      <c r="BB2271" s="109"/>
      <c r="BC2271" s="110"/>
      <c r="BD2271" s="111"/>
      <c r="BE2271" s="111"/>
      <c r="BF2271" s="112"/>
      <c r="BG2271" s="111"/>
      <c r="BH2271" s="113"/>
      <c r="BI2271" s="111"/>
      <c r="BJ2271" s="111"/>
      <c r="BK2271" s="114"/>
      <c r="BL2271" s="111"/>
    </row>
    <row r="2272" spans="1:64" s="101" customFormat="1" ht="14.4" x14ac:dyDescent="0.3">
      <c r="A2272" s="107"/>
      <c r="B2272" s="107"/>
      <c r="C2272" s="107"/>
      <c r="D2272" s="107"/>
      <c r="E2272" s="107"/>
      <c r="F2272" s="107"/>
      <c r="G2272" s="107"/>
      <c r="H2272" s="107"/>
      <c r="I2272" s="107"/>
      <c r="J2272" s="107"/>
      <c r="K2272" s="107"/>
      <c r="L2272" s="107"/>
      <c r="M2272" s="107"/>
      <c r="N2272" s="107"/>
      <c r="O2272" s="107"/>
      <c r="P2272" s="107"/>
      <c r="Q2272" s="107"/>
      <c r="R2272" s="107"/>
      <c r="S2272" s="107"/>
      <c r="T2272" s="107"/>
      <c r="U2272" s="107"/>
      <c r="V2272" s="107"/>
      <c r="W2272" s="107"/>
      <c r="X2272" s="107"/>
      <c r="Y2272" s="107"/>
      <c r="Z2272" s="107"/>
      <c r="AA2272" s="108"/>
      <c r="AB2272" s="107"/>
      <c r="AC2272" s="107"/>
      <c r="AD2272" s="107"/>
      <c r="AE2272" s="107"/>
      <c r="AF2272" s="108"/>
      <c r="AG2272" s="108"/>
      <c r="AH2272" s="107"/>
      <c r="AI2272" s="108"/>
      <c r="AJ2272" s="108"/>
      <c r="AK2272" s="108"/>
      <c r="AL2272" s="108"/>
      <c r="AM2272" s="108"/>
      <c r="AN2272" s="108"/>
      <c r="AO2272" s="108"/>
      <c r="AP2272" s="108"/>
      <c r="AQ2272" s="108"/>
      <c r="AR2272" s="107"/>
      <c r="AS2272" s="107"/>
      <c r="AT2272" s="107"/>
      <c r="AU2272" s="107"/>
      <c r="AV2272" s="107"/>
      <c r="AW2272" s="107"/>
      <c r="AX2272" s="107"/>
      <c r="AY2272" s="107"/>
      <c r="AZ2272" s="107"/>
      <c r="BA2272" s="108"/>
      <c r="BB2272" s="111"/>
      <c r="BC2272" s="110"/>
      <c r="BD2272" s="111"/>
      <c r="BE2272" s="111"/>
      <c r="BF2272" s="112"/>
      <c r="BG2272" s="111"/>
      <c r="BH2272" s="113"/>
      <c r="BI2272" s="111"/>
      <c r="BJ2272" s="111"/>
      <c r="BK2272" s="114"/>
      <c r="BL2272" s="111"/>
    </row>
    <row r="2273" spans="1:64" s="101" customFormat="1" ht="14.4" x14ac:dyDescent="0.3">
      <c r="A2273" s="107"/>
      <c r="B2273" s="107"/>
      <c r="C2273" s="107"/>
      <c r="D2273" s="107"/>
      <c r="E2273" s="107"/>
      <c r="F2273" s="107"/>
      <c r="G2273" s="107"/>
      <c r="H2273" s="107"/>
      <c r="I2273" s="107"/>
      <c r="J2273" s="107"/>
      <c r="K2273" s="107"/>
      <c r="L2273" s="107"/>
      <c r="M2273" s="107"/>
      <c r="N2273" s="107"/>
      <c r="O2273" s="107"/>
      <c r="P2273" s="107"/>
      <c r="Q2273" s="107"/>
      <c r="R2273" s="107"/>
      <c r="S2273" s="107"/>
      <c r="T2273" s="107"/>
      <c r="U2273" s="107"/>
      <c r="V2273" s="107"/>
      <c r="W2273" s="107"/>
      <c r="X2273" s="107"/>
      <c r="Y2273" s="107"/>
      <c r="Z2273" s="107"/>
      <c r="AA2273" s="108"/>
      <c r="AB2273" s="107"/>
      <c r="AC2273" s="107"/>
      <c r="AD2273" s="107"/>
      <c r="AE2273" s="107"/>
      <c r="AF2273" s="108"/>
      <c r="AG2273" s="108"/>
      <c r="AH2273" s="107"/>
      <c r="AI2273" s="108"/>
      <c r="AJ2273" s="108"/>
      <c r="AK2273" s="108"/>
      <c r="AL2273" s="108"/>
      <c r="AM2273" s="108"/>
      <c r="AN2273" s="108"/>
      <c r="AO2273" s="108"/>
      <c r="AP2273" s="108"/>
      <c r="AQ2273" s="108"/>
      <c r="AR2273" s="107"/>
      <c r="AS2273" s="107"/>
      <c r="AT2273" s="107"/>
      <c r="AU2273" s="107"/>
      <c r="AV2273" s="107"/>
      <c r="AW2273" s="107"/>
      <c r="AX2273" s="107"/>
      <c r="AY2273" s="107"/>
      <c r="AZ2273" s="107"/>
      <c r="BA2273" s="108"/>
      <c r="BB2273" s="111"/>
      <c r="BC2273" s="110"/>
      <c r="BD2273" s="111"/>
      <c r="BE2273" s="111"/>
      <c r="BF2273" s="112"/>
      <c r="BG2273" s="111"/>
      <c r="BH2273" s="113"/>
      <c r="BI2273" s="111"/>
      <c r="BJ2273" s="111"/>
      <c r="BK2273" s="114"/>
      <c r="BL2273" s="111"/>
    </row>
    <row r="2274" spans="1:64" s="101" customFormat="1" ht="14.4" x14ac:dyDescent="0.3">
      <c r="A2274" s="107"/>
      <c r="B2274" s="107"/>
      <c r="C2274" s="107"/>
      <c r="D2274" s="107"/>
      <c r="E2274" s="107"/>
      <c r="F2274" s="107"/>
      <c r="G2274" s="107"/>
      <c r="H2274" s="107"/>
      <c r="I2274" s="107"/>
      <c r="J2274" s="107"/>
      <c r="K2274" s="107"/>
      <c r="L2274" s="107"/>
      <c r="M2274" s="107"/>
      <c r="N2274" s="107"/>
      <c r="O2274" s="107"/>
      <c r="P2274" s="107"/>
      <c r="Q2274" s="107"/>
      <c r="R2274" s="107"/>
      <c r="S2274" s="107"/>
      <c r="T2274" s="107"/>
      <c r="U2274" s="107"/>
      <c r="V2274" s="107"/>
      <c r="W2274" s="107"/>
      <c r="X2274" s="107"/>
      <c r="Y2274" s="107"/>
      <c r="Z2274" s="107"/>
      <c r="AA2274" s="108"/>
      <c r="AB2274" s="107"/>
      <c r="AC2274" s="107"/>
      <c r="AD2274" s="107"/>
      <c r="AE2274" s="107"/>
      <c r="AF2274" s="108"/>
      <c r="AG2274" s="108"/>
      <c r="AH2274" s="107"/>
      <c r="AI2274" s="108"/>
      <c r="AJ2274" s="108"/>
      <c r="AK2274" s="108"/>
      <c r="AL2274" s="108"/>
      <c r="AM2274" s="108"/>
      <c r="AN2274" s="108"/>
      <c r="AO2274" s="108"/>
      <c r="AP2274" s="108"/>
      <c r="AQ2274" s="108"/>
      <c r="AR2274" s="107"/>
      <c r="AS2274" s="107"/>
      <c r="AT2274" s="107"/>
      <c r="AU2274" s="107"/>
      <c r="AV2274" s="107"/>
      <c r="AW2274" s="107"/>
      <c r="AX2274" s="107"/>
      <c r="AY2274" s="107"/>
      <c r="AZ2274" s="107"/>
      <c r="BA2274" s="108"/>
      <c r="BB2274" s="109"/>
      <c r="BC2274" s="110"/>
      <c r="BD2274" s="111"/>
      <c r="BE2274" s="111"/>
      <c r="BF2274" s="112"/>
      <c r="BG2274" s="111"/>
      <c r="BH2274" s="113"/>
      <c r="BI2274" s="111"/>
      <c r="BJ2274" s="111"/>
      <c r="BK2274" s="114"/>
      <c r="BL2274" s="111"/>
    </row>
    <row r="2275" spans="1:64" s="101" customFormat="1" ht="14.4" x14ac:dyDescent="0.3">
      <c r="A2275" s="107"/>
      <c r="B2275" s="107"/>
      <c r="C2275" s="107"/>
      <c r="D2275" s="107"/>
      <c r="E2275" s="107"/>
      <c r="F2275" s="107"/>
      <c r="G2275" s="107"/>
      <c r="H2275" s="107"/>
      <c r="I2275" s="107"/>
      <c r="J2275" s="107"/>
      <c r="K2275" s="107"/>
      <c r="L2275" s="107"/>
      <c r="M2275" s="107"/>
      <c r="N2275" s="107"/>
      <c r="O2275" s="107"/>
      <c r="P2275" s="107"/>
      <c r="Q2275" s="107"/>
      <c r="R2275" s="107"/>
      <c r="S2275" s="107"/>
      <c r="T2275" s="107"/>
      <c r="U2275" s="107"/>
      <c r="V2275" s="107"/>
      <c r="W2275" s="107"/>
      <c r="X2275" s="107"/>
      <c r="Y2275" s="107"/>
      <c r="Z2275" s="107"/>
      <c r="AA2275" s="108"/>
      <c r="AB2275" s="107"/>
      <c r="AC2275" s="107"/>
      <c r="AD2275" s="107"/>
      <c r="AE2275" s="107"/>
      <c r="AF2275" s="108"/>
      <c r="AG2275" s="108"/>
      <c r="AH2275" s="107"/>
      <c r="AI2275" s="108"/>
      <c r="AJ2275" s="108"/>
      <c r="AK2275" s="108"/>
      <c r="AL2275" s="108"/>
      <c r="AM2275" s="108"/>
      <c r="AN2275" s="108"/>
      <c r="AO2275" s="108"/>
      <c r="AP2275" s="108"/>
      <c r="AQ2275" s="108"/>
      <c r="AR2275" s="107"/>
      <c r="AS2275" s="107"/>
      <c r="AT2275" s="107"/>
      <c r="AU2275" s="107"/>
      <c r="AV2275" s="107"/>
      <c r="AW2275" s="107"/>
      <c r="AX2275" s="107"/>
      <c r="AY2275" s="107"/>
      <c r="AZ2275" s="107"/>
      <c r="BA2275" s="108"/>
      <c r="BB2275" s="111"/>
      <c r="BC2275" s="110"/>
      <c r="BD2275" s="111"/>
      <c r="BE2275" s="111"/>
      <c r="BF2275" s="112"/>
      <c r="BG2275" s="111"/>
      <c r="BH2275" s="113"/>
      <c r="BI2275" s="111"/>
      <c r="BJ2275" s="111"/>
      <c r="BK2275" s="114"/>
      <c r="BL2275" s="111"/>
    </row>
    <row r="2276" spans="1:64" s="101" customFormat="1" ht="14.4" x14ac:dyDescent="0.3">
      <c r="A2276" s="107"/>
      <c r="B2276" s="107"/>
      <c r="C2276" s="107"/>
      <c r="D2276" s="107"/>
      <c r="E2276" s="107"/>
      <c r="F2276" s="107"/>
      <c r="G2276" s="107"/>
      <c r="H2276" s="107"/>
      <c r="I2276" s="107"/>
      <c r="J2276" s="107"/>
      <c r="K2276" s="107"/>
      <c r="L2276" s="107"/>
      <c r="M2276" s="107"/>
      <c r="N2276" s="107"/>
      <c r="O2276" s="107"/>
      <c r="P2276" s="107"/>
      <c r="Q2276" s="107"/>
      <c r="R2276" s="107"/>
      <c r="S2276" s="107"/>
      <c r="T2276" s="107"/>
      <c r="U2276" s="107"/>
      <c r="V2276" s="107"/>
      <c r="W2276" s="107"/>
      <c r="X2276" s="107"/>
      <c r="Y2276" s="107"/>
      <c r="Z2276" s="107"/>
      <c r="AA2276" s="108"/>
      <c r="AB2276" s="107"/>
      <c r="AC2276" s="107"/>
      <c r="AD2276" s="107"/>
      <c r="AE2276" s="107"/>
      <c r="AF2276" s="108"/>
      <c r="AG2276" s="108"/>
      <c r="AH2276" s="107"/>
      <c r="AI2276" s="108"/>
      <c r="AJ2276" s="108"/>
      <c r="AK2276" s="108"/>
      <c r="AL2276" s="108"/>
      <c r="AM2276" s="108"/>
      <c r="AN2276" s="108"/>
      <c r="AO2276" s="108"/>
      <c r="AP2276" s="108"/>
      <c r="AQ2276" s="108"/>
      <c r="AR2276" s="107"/>
      <c r="AS2276" s="107"/>
      <c r="AT2276" s="107"/>
      <c r="AU2276" s="107"/>
      <c r="AV2276" s="107"/>
      <c r="AW2276" s="107"/>
      <c r="AX2276" s="107"/>
      <c r="AY2276" s="107"/>
      <c r="AZ2276" s="107"/>
      <c r="BA2276" s="108"/>
      <c r="BB2276" s="111"/>
      <c r="BC2276" s="110"/>
      <c r="BD2276" s="111"/>
      <c r="BE2276" s="111"/>
      <c r="BF2276" s="112"/>
      <c r="BG2276" s="111"/>
      <c r="BH2276" s="113"/>
      <c r="BI2276" s="111"/>
      <c r="BJ2276" s="111"/>
      <c r="BK2276" s="114"/>
      <c r="BL2276" s="111"/>
    </row>
    <row r="2277" spans="1:64" s="101" customFormat="1" ht="14.4" x14ac:dyDescent="0.3">
      <c r="A2277" s="107"/>
      <c r="B2277" s="107"/>
      <c r="C2277" s="107"/>
      <c r="D2277" s="107"/>
      <c r="E2277" s="107"/>
      <c r="F2277" s="107"/>
      <c r="G2277" s="107"/>
      <c r="H2277" s="107"/>
      <c r="I2277" s="107"/>
      <c r="J2277" s="107"/>
      <c r="K2277" s="107"/>
      <c r="L2277" s="107"/>
      <c r="M2277" s="107"/>
      <c r="N2277" s="107"/>
      <c r="O2277" s="107"/>
      <c r="P2277" s="107"/>
      <c r="Q2277" s="107"/>
      <c r="R2277" s="107"/>
      <c r="S2277" s="107"/>
      <c r="T2277" s="107"/>
      <c r="U2277" s="107"/>
      <c r="V2277" s="107"/>
      <c r="W2277" s="107"/>
      <c r="X2277" s="107"/>
      <c r="Y2277" s="107"/>
      <c r="Z2277" s="107"/>
      <c r="AA2277" s="108"/>
      <c r="AB2277" s="107"/>
      <c r="AC2277" s="107"/>
      <c r="AD2277" s="107"/>
      <c r="AE2277" s="107"/>
      <c r="AF2277" s="108"/>
      <c r="AG2277" s="108"/>
      <c r="AH2277" s="107"/>
      <c r="AI2277" s="108"/>
      <c r="AJ2277" s="108"/>
      <c r="AK2277" s="108"/>
      <c r="AL2277" s="108"/>
      <c r="AM2277" s="108"/>
      <c r="AN2277" s="108"/>
      <c r="AO2277" s="108"/>
      <c r="AP2277" s="108"/>
      <c r="AQ2277" s="108"/>
      <c r="AR2277" s="107"/>
      <c r="AS2277" s="107"/>
      <c r="AT2277" s="107"/>
      <c r="AU2277" s="107"/>
      <c r="AV2277" s="107"/>
      <c r="AW2277" s="107"/>
      <c r="AX2277" s="107"/>
      <c r="AY2277" s="107"/>
      <c r="AZ2277" s="107"/>
      <c r="BA2277" s="108"/>
      <c r="BB2277" s="111"/>
      <c r="BC2277" s="110"/>
      <c r="BD2277" s="111"/>
      <c r="BE2277" s="111"/>
      <c r="BF2277" s="112"/>
      <c r="BG2277" s="111"/>
      <c r="BH2277" s="113"/>
      <c r="BI2277" s="111"/>
      <c r="BJ2277" s="111"/>
      <c r="BK2277" s="114"/>
      <c r="BL2277" s="111"/>
    </row>
    <row r="2278" spans="1:64" s="101" customFormat="1" ht="14.4" x14ac:dyDescent="0.3">
      <c r="A2278" s="107"/>
      <c r="B2278" s="107"/>
      <c r="C2278" s="107"/>
      <c r="D2278" s="107"/>
      <c r="E2278" s="107"/>
      <c r="F2278" s="107"/>
      <c r="G2278" s="107"/>
      <c r="H2278" s="107"/>
      <c r="I2278" s="107"/>
      <c r="J2278" s="107"/>
      <c r="K2278" s="107"/>
      <c r="L2278" s="107"/>
      <c r="M2278" s="107"/>
      <c r="N2278" s="107"/>
      <c r="O2278" s="107"/>
      <c r="P2278" s="107"/>
      <c r="Q2278" s="107"/>
      <c r="R2278" s="107"/>
      <c r="S2278" s="107"/>
      <c r="T2278" s="107"/>
      <c r="U2278" s="107"/>
      <c r="V2278" s="107"/>
      <c r="W2278" s="107"/>
      <c r="X2278" s="107"/>
      <c r="Y2278" s="107"/>
      <c r="Z2278" s="107"/>
      <c r="AA2278" s="108"/>
      <c r="AB2278" s="107"/>
      <c r="AC2278" s="107"/>
      <c r="AD2278" s="107"/>
      <c r="AE2278" s="107"/>
      <c r="AF2278" s="108"/>
      <c r="AG2278" s="108"/>
      <c r="AH2278" s="107"/>
      <c r="AI2278" s="108"/>
      <c r="AJ2278" s="108"/>
      <c r="AK2278" s="108"/>
      <c r="AL2278" s="108"/>
      <c r="AM2278" s="108"/>
      <c r="AN2278" s="108"/>
      <c r="AO2278" s="108"/>
      <c r="AP2278" s="108"/>
      <c r="AQ2278" s="108"/>
      <c r="AR2278" s="107"/>
      <c r="AS2278" s="107"/>
      <c r="AT2278" s="107"/>
      <c r="AU2278" s="107"/>
      <c r="AV2278" s="107"/>
      <c r="AW2278" s="107"/>
      <c r="AX2278" s="107"/>
      <c r="AY2278" s="107"/>
      <c r="AZ2278" s="107"/>
      <c r="BA2278" s="108"/>
      <c r="BB2278" s="111"/>
      <c r="BC2278" s="110"/>
      <c r="BD2278" s="111"/>
      <c r="BE2278" s="111"/>
      <c r="BF2278" s="112"/>
      <c r="BG2278" s="111"/>
      <c r="BH2278" s="113"/>
      <c r="BI2278" s="111"/>
      <c r="BJ2278" s="111"/>
      <c r="BK2278" s="114"/>
      <c r="BL2278" s="111"/>
    </row>
    <row r="2279" spans="1:64" s="101" customFormat="1" ht="14.4" x14ac:dyDescent="0.3">
      <c r="A2279" s="107"/>
      <c r="B2279" s="107"/>
      <c r="C2279" s="107"/>
      <c r="D2279" s="107"/>
      <c r="E2279" s="107"/>
      <c r="F2279" s="107"/>
      <c r="G2279" s="107"/>
      <c r="H2279" s="107"/>
      <c r="I2279" s="107"/>
      <c r="J2279" s="107"/>
      <c r="K2279" s="107"/>
      <c r="L2279" s="107"/>
      <c r="M2279" s="107"/>
      <c r="N2279" s="107"/>
      <c r="O2279" s="107"/>
      <c r="P2279" s="107"/>
      <c r="Q2279" s="107"/>
      <c r="R2279" s="107"/>
      <c r="S2279" s="107"/>
      <c r="T2279" s="107"/>
      <c r="U2279" s="107"/>
      <c r="V2279" s="107"/>
      <c r="W2279" s="107"/>
      <c r="X2279" s="107"/>
      <c r="Y2279" s="107"/>
      <c r="Z2279" s="107"/>
      <c r="AA2279" s="108"/>
      <c r="AB2279" s="107"/>
      <c r="AC2279" s="107"/>
      <c r="AD2279" s="107"/>
      <c r="AE2279" s="107"/>
      <c r="AF2279" s="108"/>
      <c r="AG2279" s="108"/>
      <c r="AH2279" s="107"/>
      <c r="AI2279" s="108"/>
      <c r="AJ2279" s="108"/>
      <c r="AK2279" s="108"/>
      <c r="AL2279" s="108"/>
      <c r="AM2279" s="108"/>
      <c r="AN2279" s="108"/>
      <c r="AO2279" s="108"/>
      <c r="AP2279" s="108"/>
      <c r="AQ2279" s="108"/>
      <c r="AR2279" s="107"/>
      <c r="AS2279" s="107"/>
      <c r="AT2279" s="107"/>
      <c r="AU2279" s="107"/>
      <c r="AV2279" s="107"/>
      <c r="AW2279" s="107"/>
      <c r="AX2279" s="107"/>
      <c r="AY2279" s="107"/>
      <c r="AZ2279" s="107"/>
      <c r="BA2279" s="108"/>
      <c r="BB2279" s="111"/>
      <c r="BC2279" s="110"/>
      <c r="BD2279" s="111"/>
      <c r="BE2279" s="111"/>
      <c r="BF2279" s="112"/>
      <c r="BG2279" s="111"/>
      <c r="BH2279" s="113"/>
      <c r="BI2279" s="111"/>
      <c r="BJ2279" s="111"/>
      <c r="BK2279" s="114"/>
      <c r="BL2279" s="111"/>
    </row>
    <row r="2280" spans="1:64" s="101" customFormat="1" ht="14.4" x14ac:dyDescent="0.3">
      <c r="A2280" s="107"/>
      <c r="B2280" s="107"/>
      <c r="C2280" s="107"/>
      <c r="D2280" s="107"/>
      <c r="E2280" s="107"/>
      <c r="F2280" s="107"/>
      <c r="G2280" s="107"/>
      <c r="H2280" s="107"/>
      <c r="I2280" s="107"/>
      <c r="J2280" s="107"/>
      <c r="K2280" s="107"/>
      <c r="L2280" s="107"/>
      <c r="M2280" s="107"/>
      <c r="N2280" s="107"/>
      <c r="O2280" s="107"/>
      <c r="P2280" s="107"/>
      <c r="Q2280" s="107"/>
      <c r="R2280" s="107"/>
      <c r="S2280" s="107"/>
      <c r="T2280" s="107"/>
      <c r="U2280" s="107"/>
      <c r="V2280" s="107"/>
      <c r="W2280" s="107"/>
      <c r="X2280" s="107"/>
      <c r="Y2280" s="107"/>
      <c r="Z2280" s="107"/>
      <c r="AA2280" s="108"/>
      <c r="AB2280" s="107"/>
      <c r="AC2280" s="107"/>
      <c r="AD2280" s="107"/>
      <c r="AE2280" s="107"/>
      <c r="AF2280" s="108"/>
      <c r="AG2280" s="108"/>
      <c r="AH2280" s="107"/>
      <c r="AI2280" s="108"/>
      <c r="AJ2280" s="108"/>
      <c r="AK2280" s="108"/>
      <c r="AL2280" s="108"/>
      <c r="AM2280" s="108"/>
      <c r="AN2280" s="108"/>
      <c r="AO2280" s="108"/>
      <c r="AP2280" s="108"/>
      <c r="AQ2280" s="108"/>
      <c r="AR2280" s="107"/>
      <c r="AS2280" s="107"/>
      <c r="AT2280" s="107"/>
      <c r="AU2280" s="107"/>
      <c r="AV2280" s="107"/>
      <c r="AW2280" s="107"/>
      <c r="AX2280" s="107"/>
      <c r="AY2280" s="107"/>
      <c r="AZ2280" s="107"/>
      <c r="BA2280" s="108"/>
      <c r="BB2280" s="109"/>
      <c r="BC2280" s="110"/>
      <c r="BD2280" s="111"/>
      <c r="BE2280" s="111"/>
      <c r="BF2280" s="112"/>
      <c r="BG2280" s="111"/>
      <c r="BH2280" s="113"/>
      <c r="BI2280" s="111"/>
      <c r="BJ2280" s="111"/>
      <c r="BK2280" s="114"/>
      <c r="BL2280" s="111"/>
    </row>
    <row r="2281" spans="1:64" s="101" customFormat="1" ht="14.4" x14ac:dyDescent="0.3">
      <c r="A2281" s="107"/>
      <c r="B2281" s="107"/>
      <c r="C2281" s="107"/>
      <c r="D2281" s="107"/>
      <c r="E2281" s="107"/>
      <c r="F2281" s="107"/>
      <c r="G2281" s="107"/>
      <c r="H2281" s="107"/>
      <c r="I2281" s="107"/>
      <c r="J2281" s="107"/>
      <c r="K2281" s="107"/>
      <c r="L2281" s="107"/>
      <c r="M2281" s="107"/>
      <c r="N2281" s="107"/>
      <c r="O2281" s="107"/>
      <c r="P2281" s="107"/>
      <c r="Q2281" s="107"/>
      <c r="R2281" s="107"/>
      <c r="S2281" s="107"/>
      <c r="T2281" s="107"/>
      <c r="U2281" s="107"/>
      <c r="V2281" s="107"/>
      <c r="W2281" s="107"/>
      <c r="X2281" s="107"/>
      <c r="Y2281" s="107"/>
      <c r="Z2281" s="107"/>
      <c r="AA2281" s="108"/>
      <c r="AB2281" s="107"/>
      <c r="AC2281" s="107"/>
      <c r="AD2281" s="107"/>
      <c r="AE2281" s="107"/>
      <c r="AF2281" s="108"/>
      <c r="AG2281" s="108"/>
      <c r="AH2281" s="107"/>
      <c r="AI2281" s="108"/>
      <c r="AJ2281" s="108"/>
      <c r="AK2281" s="108"/>
      <c r="AL2281" s="108"/>
      <c r="AM2281" s="108"/>
      <c r="AN2281" s="108"/>
      <c r="AO2281" s="108"/>
      <c r="AP2281" s="108"/>
      <c r="AQ2281" s="108"/>
      <c r="AR2281" s="107"/>
      <c r="AS2281" s="107"/>
      <c r="AT2281" s="107"/>
      <c r="AU2281" s="107"/>
      <c r="AV2281" s="107"/>
      <c r="AW2281" s="107"/>
      <c r="AX2281" s="107"/>
      <c r="AY2281" s="107"/>
      <c r="AZ2281" s="107"/>
      <c r="BA2281" s="108"/>
      <c r="BB2281" s="111"/>
      <c r="BC2281" s="110"/>
      <c r="BD2281" s="111"/>
      <c r="BE2281" s="111"/>
      <c r="BF2281" s="112"/>
      <c r="BG2281" s="111"/>
      <c r="BH2281" s="113"/>
      <c r="BI2281" s="111"/>
      <c r="BJ2281" s="111"/>
      <c r="BK2281" s="114"/>
      <c r="BL2281" s="111"/>
    </row>
    <row r="2282" spans="1:64" s="101" customFormat="1" ht="14.4" x14ac:dyDescent="0.3">
      <c r="A2282" s="107"/>
      <c r="B2282" s="107"/>
      <c r="C2282" s="107"/>
      <c r="D2282" s="107"/>
      <c r="E2282" s="107"/>
      <c r="F2282" s="107"/>
      <c r="G2282" s="107"/>
      <c r="H2282" s="107"/>
      <c r="I2282" s="107"/>
      <c r="J2282" s="107"/>
      <c r="K2282" s="107"/>
      <c r="L2282" s="107"/>
      <c r="M2282" s="107"/>
      <c r="N2282" s="107"/>
      <c r="O2282" s="107"/>
      <c r="P2282" s="107"/>
      <c r="Q2282" s="107"/>
      <c r="R2282" s="107"/>
      <c r="S2282" s="107"/>
      <c r="T2282" s="107"/>
      <c r="U2282" s="107"/>
      <c r="V2282" s="107"/>
      <c r="W2282" s="107"/>
      <c r="X2282" s="107"/>
      <c r="Y2282" s="107"/>
      <c r="Z2282" s="107"/>
      <c r="AA2282" s="108"/>
      <c r="AB2282" s="107"/>
      <c r="AC2282" s="107"/>
      <c r="AD2282" s="107"/>
      <c r="AE2282" s="107"/>
      <c r="AF2282" s="108"/>
      <c r="AG2282" s="108"/>
      <c r="AH2282" s="107"/>
      <c r="AI2282" s="108"/>
      <c r="AJ2282" s="108"/>
      <c r="AK2282" s="108"/>
      <c r="AL2282" s="108"/>
      <c r="AM2282" s="108"/>
      <c r="AN2282" s="108"/>
      <c r="AO2282" s="108"/>
      <c r="AP2282" s="108"/>
      <c r="AQ2282" s="108"/>
      <c r="AR2282" s="107"/>
      <c r="AS2282" s="107"/>
      <c r="AT2282" s="107"/>
      <c r="AU2282" s="107"/>
      <c r="AV2282" s="107"/>
      <c r="AW2282" s="107"/>
      <c r="AX2282" s="107"/>
      <c r="AY2282" s="107"/>
      <c r="AZ2282" s="107"/>
      <c r="BA2282" s="108"/>
      <c r="BB2282" s="109"/>
      <c r="BC2282" s="110"/>
      <c r="BD2282" s="111"/>
      <c r="BE2282" s="111"/>
      <c r="BF2282" s="112"/>
      <c r="BG2282" s="111"/>
      <c r="BH2282" s="113"/>
      <c r="BI2282" s="111"/>
      <c r="BJ2282" s="111"/>
      <c r="BK2282" s="114"/>
      <c r="BL2282" s="111"/>
    </row>
    <row r="2283" spans="1:64" s="101" customFormat="1" ht="14.4" x14ac:dyDescent="0.3">
      <c r="A2283" s="107"/>
      <c r="B2283" s="107"/>
      <c r="C2283" s="107"/>
      <c r="D2283" s="107"/>
      <c r="E2283" s="107"/>
      <c r="F2283" s="107"/>
      <c r="G2283" s="107"/>
      <c r="H2283" s="107"/>
      <c r="I2283" s="107"/>
      <c r="J2283" s="107"/>
      <c r="K2283" s="107"/>
      <c r="L2283" s="107"/>
      <c r="M2283" s="107"/>
      <c r="N2283" s="107"/>
      <c r="O2283" s="107"/>
      <c r="P2283" s="107"/>
      <c r="Q2283" s="107"/>
      <c r="R2283" s="107"/>
      <c r="S2283" s="107"/>
      <c r="T2283" s="107"/>
      <c r="U2283" s="107"/>
      <c r="V2283" s="107"/>
      <c r="W2283" s="107"/>
      <c r="X2283" s="107"/>
      <c r="Y2283" s="107"/>
      <c r="Z2283" s="107"/>
      <c r="AA2283" s="108"/>
      <c r="AB2283" s="107"/>
      <c r="AC2283" s="107"/>
      <c r="AD2283" s="107"/>
      <c r="AE2283" s="107"/>
      <c r="AF2283" s="108"/>
      <c r="AG2283" s="108"/>
      <c r="AH2283" s="107"/>
      <c r="AI2283" s="108"/>
      <c r="AJ2283" s="108"/>
      <c r="AK2283" s="108"/>
      <c r="AL2283" s="108"/>
      <c r="AM2283" s="108"/>
      <c r="AN2283" s="108"/>
      <c r="AO2283" s="108"/>
      <c r="AP2283" s="108"/>
      <c r="AQ2283" s="108"/>
      <c r="AR2283" s="107"/>
      <c r="AS2283" s="107"/>
      <c r="AT2283" s="107"/>
      <c r="AU2283" s="107"/>
      <c r="AV2283" s="107"/>
      <c r="AW2283" s="107"/>
      <c r="AX2283" s="107"/>
      <c r="AY2283" s="107"/>
      <c r="AZ2283" s="107"/>
      <c r="BA2283" s="108"/>
      <c r="BB2283" s="111"/>
      <c r="BC2283" s="110"/>
      <c r="BD2283" s="111"/>
      <c r="BE2283" s="111"/>
      <c r="BF2283" s="112"/>
      <c r="BG2283" s="111"/>
      <c r="BH2283" s="113"/>
      <c r="BI2283" s="111"/>
      <c r="BJ2283" s="111"/>
      <c r="BK2283" s="114"/>
      <c r="BL2283" s="111"/>
    </row>
    <row r="2284" spans="1:64" s="101" customFormat="1" ht="14.4" x14ac:dyDescent="0.3">
      <c r="A2284" s="107"/>
      <c r="B2284" s="107"/>
      <c r="C2284" s="107"/>
      <c r="D2284" s="107"/>
      <c r="E2284" s="107"/>
      <c r="F2284" s="107"/>
      <c r="G2284" s="107"/>
      <c r="H2284" s="107"/>
      <c r="I2284" s="107"/>
      <c r="J2284" s="107"/>
      <c r="K2284" s="107"/>
      <c r="L2284" s="107"/>
      <c r="M2284" s="107"/>
      <c r="N2284" s="107"/>
      <c r="O2284" s="107"/>
      <c r="P2284" s="107"/>
      <c r="Q2284" s="107"/>
      <c r="R2284" s="107"/>
      <c r="S2284" s="107"/>
      <c r="T2284" s="107"/>
      <c r="U2284" s="107"/>
      <c r="V2284" s="107"/>
      <c r="W2284" s="107"/>
      <c r="X2284" s="107"/>
      <c r="Y2284" s="107"/>
      <c r="Z2284" s="107"/>
      <c r="AA2284" s="108"/>
      <c r="AB2284" s="107"/>
      <c r="AC2284" s="107"/>
      <c r="AD2284" s="107"/>
      <c r="AE2284" s="107"/>
      <c r="AF2284" s="108"/>
      <c r="AG2284" s="108"/>
      <c r="AH2284" s="107"/>
      <c r="AI2284" s="108"/>
      <c r="AJ2284" s="108"/>
      <c r="AK2284" s="108"/>
      <c r="AL2284" s="108"/>
      <c r="AM2284" s="108"/>
      <c r="AN2284" s="108"/>
      <c r="AO2284" s="108"/>
      <c r="AP2284" s="108"/>
      <c r="AQ2284" s="108"/>
      <c r="AR2284" s="107"/>
      <c r="AS2284" s="107"/>
      <c r="AT2284" s="107"/>
      <c r="AU2284" s="107"/>
      <c r="AV2284" s="107"/>
      <c r="AW2284" s="107"/>
      <c r="AX2284" s="107"/>
      <c r="AY2284" s="107"/>
      <c r="AZ2284" s="107"/>
      <c r="BA2284" s="108"/>
      <c r="BB2284" s="111"/>
      <c r="BC2284" s="110"/>
      <c r="BD2284" s="111"/>
      <c r="BE2284" s="111"/>
      <c r="BF2284" s="112"/>
      <c r="BG2284" s="111"/>
      <c r="BH2284" s="113"/>
      <c r="BI2284" s="111"/>
      <c r="BJ2284" s="111"/>
      <c r="BK2284" s="114"/>
      <c r="BL2284" s="111"/>
    </row>
    <row r="2285" spans="1:64" s="101" customFormat="1" ht="14.4" x14ac:dyDescent="0.3">
      <c r="A2285" s="107"/>
      <c r="B2285" s="107"/>
      <c r="C2285" s="107"/>
      <c r="D2285" s="107"/>
      <c r="E2285" s="107"/>
      <c r="F2285" s="107"/>
      <c r="G2285" s="107"/>
      <c r="H2285" s="107"/>
      <c r="I2285" s="107"/>
      <c r="J2285" s="107"/>
      <c r="K2285" s="107"/>
      <c r="L2285" s="107"/>
      <c r="M2285" s="107"/>
      <c r="N2285" s="107"/>
      <c r="O2285" s="107"/>
      <c r="P2285" s="107"/>
      <c r="Q2285" s="107"/>
      <c r="R2285" s="107"/>
      <c r="S2285" s="107"/>
      <c r="T2285" s="107"/>
      <c r="U2285" s="107"/>
      <c r="V2285" s="107"/>
      <c r="W2285" s="107"/>
      <c r="X2285" s="107"/>
      <c r="Y2285" s="107"/>
      <c r="Z2285" s="107"/>
      <c r="AA2285" s="108"/>
      <c r="AB2285" s="107"/>
      <c r="AC2285" s="107"/>
      <c r="AD2285" s="107"/>
      <c r="AE2285" s="107"/>
      <c r="AF2285" s="108"/>
      <c r="AG2285" s="108"/>
      <c r="AH2285" s="107"/>
      <c r="AI2285" s="108"/>
      <c r="AJ2285" s="108"/>
      <c r="AK2285" s="108"/>
      <c r="AL2285" s="108"/>
      <c r="AM2285" s="108"/>
      <c r="AN2285" s="108"/>
      <c r="AO2285" s="108"/>
      <c r="AP2285" s="108"/>
      <c r="AQ2285" s="108"/>
      <c r="AR2285" s="107"/>
      <c r="AS2285" s="107"/>
      <c r="AT2285" s="107"/>
      <c r="AU2285" s="107"/>
      <c r="AV2285" s="107"/>
      <c r="AW2285" s="107"/>
      <c r="AX2285" s="107"/>
      <c r="AY2285" s="107"/>
      <c r="AZ2285" s="107"/>
      <c r="BA2285" s="108"/>
      <c r="BB2285" s="111"/>
      <c r="BC2285" s="110"/>
      <c r="BD2285" s="111"/>
      <c r="BE2285" s="111"/>
      <c r="BF2285" s="112"/>
      <c r="BG2285" s="111"/>
      <c r="BH2285" s="113"/>
      <c r="BI2285" s="111"/>
      <c r="BJ2285" s="111"/>
      <c r="BK2285" s="114"/>
      <c r="BL2285" s="111"/>
    </row>
    <row r="2286" spans="1:64" s="101" customFormat="1" ht="14.4" x14ac:dyDescent="0.3">
      <c r="A2286" s="107"/>
      <c r="B2286" s="107"/>
      <c r="C2286" s="107"/>
      <c r="D2286" s="107"/>
      <c r="E2286" s="107"/>
      <c r="F2286" s="107"/>
      <c r="G2286" s="107"/>
      <c r="H2286" s="107"/>
      <c r="I2286" s="107"/>
      <c r="J2286" s="107"/>
      <c r="K2286" s="107"/>
      <c r="L2286" s="107"/>
      <c r="M2286" s="107"/>
      <c r="N2286" s="107"/>
      <c r="O2286" s="107"/>
      <c r="P2286" s="107"/>
      <c r="Q2286" s="107"/>
      <c r="R2286" s="107"/>
      <c r="S2286" s="107"/>
      <c r="T2286" s="107"/>
      <c r="U2286" s="107"/>
      <c r="V2286" s="107"/>
      <c r="W2286" s="107"/>
      <c r="X2286" s="107"/>
      <c r="Y2286" s="107"/>
      <c r="Z2286" s="107"/>
      <c r="AA2286" s="108"/>
      <c r="AB2286" s="107"/>
      <c r="AC2286" s="107"/>
      <c r="AD2286" s="107"/>
      <c r="AE2286" s="107"/>
      <c r="AF2286" s="108"/>
      <c r="AG2286" s="108"/>
      <c r="AH2286" s="107"/>
      <c r="AI2286" s="108"/>
      <c r="AJ2286" s="108"/>
      <c r="AK2286" s="108"/>
      <c r="AL2286" s="108"/>
      <c r="AM2286" s="108"/>
      <c r="AN2286" s="108"/>
      <c r="AO2286" s="108"/>
      <c r="AP2286" s="108"/>
      <c r="AQ2286" s="108"/>
      <c r="AR2286" s="107"/>
      <c r="AS2286" s="107"/>
      <c r="AT2286" s="107"/>
      <c r="AU2286" s="107"/>
      <c r="AV2286" s="107"/>
      <c r="AW2286" s="107"/>
      <c r="AX2286" s="107"/>
      <c r="AY2286" s="107"/>
      <c r="AZ2286" s="107"/>
      <c r="BA2286" s="108"/>
      <c r="BB2286" s="111"/>
      <c r="BC2286" s="110"/>
      <c r="BD2286" s="111"/>
      <c r="BE2286" s="111"/>
      <c r="BF2286" s="112"/>
      <c r="BG2286" s="111"/>
      <c r="BH2286" s="113"/>
      <c r="BI2286" s="111"/>
      <c r="BJ2286" s="111"/>
      <c r="BK2286" s="114"/>
      <c r="BL2286" s="111"/>
    </row>
    <row r="2287" spans="1:64" s="101" customFormat="1" ht="14.4" x14ac:dyDescent="0.3">
      <c r="A2287" s="107"/>
      <c r="B2287" s="107"/>
      <c r="C2287" s="107"/>
      <c r="D2287" s="107"/>
      <c r="E2287" s="107"/>
      <c r="F2287" s="107"/>
      <c r="G2287" s="107"/>
      <c r="H2287" s="107"/>
      <c r="I2287" s="107"/>
      <c r="J2287" s="107"/>
      <c r="K2287" s="107"/>
      <c r="L2287" s="107"/>
      <c r="M2287" s="107"/>
      <c r="N2287" s="107"/>
      <c r="O2287" s="107"/>
      <c r="P2287" s="107"/>
      <c r="Q2287" s="107"/>
      <c r="R2287" s="107"/>
      <c r="S2287" s="107"/>
      <c r="T2287" s="107"/>
      <c r="U2287" s="107"/>
      <c r="V2287" s="107"/>
      <c r="W2287" s="107"/>
      <c r="X2287" s="107"/>
      <c r="Y2287" s="107"/>
      <c r="Z2287" s="107"/>
      <c r="AA2287" s="108"/>
      <c r="AB2287" s="107"/>
      <c r="AC2287" s="107"/>
      <c r="AD2287" s="107"/>
      <c r="AE2287" s="107"/>
      <c r="AF2287" s="108"/>
      <c r="AG2287" s="108"/>
      <c r="AH2287" s="107"/>
      <c r="AI2287" s="108"/>
      <c r="AJ2287" s="108"/>
      <c r="AK2287" s="108"/>
      <c r="AL2287" s="108"/>
      <c r="AM2287" s="108"/>
      <c r="AN2287" s="108"/>
      <c r="AO2287" s="108"/>
      <c r="AP2287" s="108"/>
      <c r="AQ2287" s="108"/>
      <c r="AR2287" s="107"/>
      <c r="AS2287" s="107"/>
      <c r="AT2287" s="107"/>
      <c r="AU2287" s="107"/>
      <c r="AV2287" s="107"/>
      <c r="AW2287" s="107"/>
      <c r="AX2287" s="107"/>
      <c r="AY2287" s="107"/>
      <c r="AZ2287" s="107"/>
      <c r="BA2287" s="108"/>
      <c r="BB2287" s="111"/>
      <c r="BC2287" s="110"/>
      <c r="BD2287" s="111"/>
      <c r="BE2287" s="111"/>
      <c r="BF2287" s="112"/>
      <c r="BG2287" s="111"/>
      <c r="BH2287" s="113"/>
      <c r="BI2287" s="111"/>
      <c r="BJ2287" s="111"/>
      <c r="BK2287" s="114"/>
      <c r="BL2287" s="111"/>
    </row>
    <row r="2288" spans="1:64" s="101" customFormat="1" ht="14.4" x14ac:dyDescent="0.3">
      <c r="A2288" s="107"/>
      <c r="B2288" s="107"/>
      <c r="C2288" s="107"/>
      <c r="D2288" s="107"/>
      <c r="E2288" s="107"/>
      <c r="F2288" s="107"/>
      <c r="G2288" s="107"/>
      <c r="H2288" s="107"/>
      <c r="I2288" s="107"/>
      <c r="J2288" s="107"/>
      <c r="K2288" s="107"/>
      <c r="L2288" s="107"/>
      <c r="M2288" s="107"/>
      <c r="N2288" s="107"/>
      <c r="O2288" s="107"/>
      <c r="P2288" s="107"/>
      <c r="Q2288" s="107"/>
      <c r="R2288" s="107"/>
      <c r="S2288" s="107"/>
      <c r="T2288" s="107"/>
      <c r="U2288" s="107"/>
      <c r="V2288" s="107"/>
      <c r="W2288" s="107"/>
      <c r="X2288" s="107"/>
      <c r="Y2288" s="107"/>
      <c r="Z2288" s="107"/>
      <c r="AA2288" s="108"/>
      <c r="AB2288" s="107"/>
      <c r="AC2288" s="107"/>
      <c r="AD2288" s="107"/>
      <c r="AE2288" s="107"/>
      <c r="AF2288" s="108"/>
      <c r="AG2288" s="108"/>
      <c r="AH2288" s="107"/>
      <c r="AI2288" s="108"/>
      <c r="AJ2288" s="108"/>
      <c r="AK2288" s="108"/>
      <c r="AL2288" s="108"/>
      <c r="AM2288" s="108"/>
      <c r="AN2288" s="108"/>
      <c r="AO2288" s="108"/>
      <c r="AP2288" s="108"/>
      <c r="AQ2288" s="108"/>
      <c r="AR2288" s="107"/>
      <c r="AS2288" s="107"/>
      <c r="AT2288" s="107"/>
      <c r="AU2288" s="107"/>
      <c r="AV2288" s="107"/>
      <c r="AW2288" s="107"/>
      <c r="AX2288" s="107"/>
      <c r="AY2288" s="107"/>
      <c r="AZ2288" s="107"/>
      <c r="BA2288" s="108"/>
      <c r="BB2288" s="111"/>
      <c r="BC2288" s="110"/>
      <c r="BD2288" s="111"/>
      <c r="BE2288" s="111"/>
      <c r="BF2288" s="112"/>
      <c r="BG2288" s="111"/>
      <c r="BH2288" s="113"/>
      <c r="BI2288" s="111"/>
      <c r="BJ2288" s="111"/>
      <c r="BK2288" s="114"/>
      <c r="BL2288" s="111"/>
    </row>
    <row r="2289" spans="1:64" s="101" customFormat="1" ht="14.4" x14ac:dyDescent="0.3">
      <c r="A2289" s="107"/>
      <c r="B2289" s="107"/>
      <c r="C2289" s="107"/>
      <c r="D2289" s="107"/>
      <c r="E2289" s="107"/>
      <c r="F2289" s="107"/>
      <c r="G2289" s="107"/>
      <c r="H2289" s="107"/>
      <c r="I2289" s="107"/>
      <c r="J2289" s="107"/>
      <c r="K2289" s="107"/>
      <c r="L2289" s="107"/>
      <c r="M2289" s="107"/>
      <c r="N2289" s="107"/>
      <c r="O2289" s="107"/>
      <c r="P2289" s="107"/>
      <c r="Q2289" s="107"/>
      <c r="R2289" s="107"/>
      <c r="S2289" s="107"/>
      <c r="T2289" s="107"/>
      <c r="U2289" s="107"/>
      <c r="V2289" s="107"/>
      <c r="W2289" s="107"/>
      <c r="X2289" s="107"/>
      <c r="Y2289" s="107"/>
      <c r="Z2289" s="107"/>
      <c r="AA2289" s="108"/>
      <c r="AB2289" s="107"/>
      <c r="AC2289" s="107"/>
      <c r="AD2289" s="107"/>
      <c r="AE2289" s="107"/>
      <c r="AF2289" s="108"/>
      <c r="AG2289" s="108"/>
      <c r="AH2289" s="107"/>
      <c r="AI2289" s="108"/>
      <c r="AJ2289" s="108"/>
      <c r="AK2289" s="108"/>
      <c r="AL2289" s="108"/>
      <c r="AM2289" s="108"/>
      <c r="AN2289" s="108"/>
      <c r="AO2289" s="108"/>
      <c r="AP2289" s="108"/>
      <c r="AQ2289" s="108"/>
      <c r="AR2289" s="107"/>
      <c r="AS2289" s="107"/>
      <c r="AT2289" s="107"/>
      <c r="AU2289" s="107"/>
      <c r="AV2289" s="107"/>
      <c r="AW2289" s="107"/>
      <c r="AX2289" s="107"/>
      <c r="AY2289" s="107"/>
      <c r="AZ2289" s="107"/>
      <c r="BA2289" s="108"/>
      <c r="BB2289" s="111"/>
      <c r="BC2289" s="110"/>
      <c r="BD2289" s="111"/>
      <c r="BE2289" s="111"/>
      <c r="BF2289" s="112"/>
      <c r="BG2289" s="111"/>
      <c r="BH2289" s="113"/>
      <c r="BI2289" s="111"/>
      <c r="BJ2289" s="111"/>
      <c r="BK2289" s="114"/>
      <c r="BL2289" s="111"/>
    </row>
    <row r="2290" spans="1:64" s="101" customFormat="1" ht="14.4" x14ac:dyDescent="0.3">
      <c r="A2290" s="107"/>
      <c r="B2290" s="107"/>
      <c r="C2290" s="107"/>
      <c r="D2290" s="107"/>
      <c r="E2290" s="107"/>
      <c r="F2290" s="107"/>
      <c r="G2290" s="107"/>
      <c r="H2290" s="107"/>
      <c r="I2290" s="107"/>
      <c r="J2290" s="107"/>
      <c r="K2290" s="107"/>
      <c r="L2290" s="107"/>
      <c r="M2290" s="107"/>
      <c r="N2290" s="107"/>
      <c r="O2290" s="107"/>
      <c r="P2290" s="107"/>
      <c r="Q2290" s="107"/>
      <c r="R2290" s="107"/>
      <c r="S2290" s="107"/>
      <c r="T2290" s="107"/>
      <c r="U2290" s="107"/>
      <c r="V2290" s="107"/>
      <c r="W2290" s="107"/>
      <c r="X2290" s="107"/>
      <c r="Y2290" s="107"/>
      <c r="Z2290" s="107"/>
      <c r="AA2290" s="108"/>
      <c r="AB2290" s="107"/>
      <c r="AC2290" s="107"/>
      <c r="AD2290" s="107"/>
      <c r="AE2290" s="107"/>
      <c r="AF2290" s="108"/>
      <c r="AG2290" s="108"/>
      <c r="AH2290" s="107"/>
      <c r="AI2290" s="108"/>
      <c r="AJ2290" s="108"/>
      <c r="AK2290" s="108"/>
      <c r="AL2290" s="108"/>
      <c r="AM2290" s="108"/>
      <c r="AN2290" s="108"/>
      <c r="AO2290" s="108"/>
      <c r="AP2290" s="108"/>
      <c r="AQ2290" s="108"/>
      <c r="AR2290" s="107"/>
      <c r="AS2290" s="107"/>
      <c r="AT2290" s="107"/>
      <c r="AU2290" s="107"/>
      <c r="AV2290" s="107"/>
      <c r="AW2290" s="107"/>
      <c r="AX2290" s="107"/>
      <c r="AY2290" s="107"/>
      <c r="AZ2290" s="107"/>
      <c r="BA2290" s="108"/>
      <c r="BB2290" s="109"/>
      <c r="BC2290" s="110"/>
      <c r="BD2290" s="111"/>
      <c r="BE2290" s="111"/>
      <c r="BF2290" s="112"/>
      <c r="BG2290" s="111"/>
      <c r="BH2290" s="113"/>
      <c r="BI2290" s="111"/>
      <c r="BJ2290" s="111"/>
      <c r="BK2290" s="114"/>
      <c r="BL2290" s="111"/>
    </row>
    <row r="2291" spans="1:64" s="101" customFormat="1" ht="14.4" x14ac:dyDescent="0.3">
      <c r="A2291" s="107"/>
      <c r="B2291" s="107"/>
      <c r="C2291" s="107"/>
      <c r="D2291" s="107"/>
      <c r="E2291" s="107"/>
      <c r="F2291" s="107"/>
      <c r="G2291" s="107"/>
      <c r="H2291" s="107"/>
      <c r="I2291" s="107"/>
      <c r="J2291" s="107"/>
      <c r="K2291" s="107"/>
      <c r="L2291" s="107"/>
      <c r="M2291" s="107"/>
      <c r="N2291" s="107"/>
      <c r="O2291" s="107"/>
      <c r="P2291" s="107"/>
      <c r="Q2291" s="107"/>
      <c r="R2291" s="107"/>
      <c r="S2291" s="107"/>
      <c r="T2291" s="107"/>
      <c r="U2291" s="107"/>
      <c r="V2291" s="107"/>
      <c r="W2291" s="107"/>
      <c r="X2291" s="107"/>
      <c r="Y2291" s="107"/>
      <c r="Z2291" s="107"/>
      <c r="AA2291" s="108"/>
      <c r="AB2291" s="107"/>
      <c r="AC2291" s="107"/>
      <c r="AD2291" s="107"/>
      <c r="AE2291" s="107"/>
      <c r="AF2291" s="108"/>
      <c r="AG2291" s="108"/>
      <c r="AH2291" s="107"/>
      <c r="AI2291" s="108"/>
      <c r="AJ2291" s="108"/>
      <c r="AK2291" s="108"/>
      <c r="AL2291" s="108"/>
      <c r="AM2291" s="108"/>
      <c r="AN2291" s="108"/>
      <c r="AO2291" s="108"/>
      <c r="AP2291" s="108"/>
      <c r="AQ2291" s="108"/>
      <c r="AR2291" s="107"/>
      <c r="AS2291" s="107"/>
      <c r="AT2291" s="107"/>
      <c r="AU2291" s="107"/>
      <c r="AV2291" s="107"/>
      <c r="AW2291" s="107"/>
      <c r="AX2291" s="107"/>
      <c r="AY2291" s="107"/>
      <c r="AZ2291" s="107"/>
      <c r="BA2291" s="108"/>
      <c r="BB2291" s="109"/>
      <c r="BC2291" s="110"/>
      <c r="BD2291" s="111"/>
      <c r="BE2291" s="111"/>
      <c r="BF2291" s="112"/>
      <c r="BG2291" s="111"/>
      <c r="BH2291" s="113"/>
      <c r="BI2291" s="111"/>
      <c r="BJ2291" s="111"/>
      <c r="BK2291" s="114"/>
      <c r="BL2291" s="111"/>
    </row>
    <row r="2292" spans="1:64" s="101" customFormat="1" ht="14.4" x14ac:dyDescent="0.3">
      <c r="A2292" s="107"/>
      <c r="B2292" s="107"/>
      <c r="C2292" s="107"/>
      <c r="D2292" s="107"/>
      <c r="E2292" s="107"/>
      <c r="F2292" s="107"/>
      <c r="G2292" s="107"/>
      <c r="H2292" s="107"/>
      <c r="I2292" s="107"/>
      <c r="J2292" s="107"/>
      <c r="K2292" s="107"/>
      <c r="L2292" s="107"/>
      <c r="M2292" s="107"/>
      <c r="N2292" s="107"/>
      <c r="O2292" s="107"/>
      <c r="P2292" s="107"/>
      <c r="Q2292" s="107"/>
      <c r="R2292" s="107"/>
      <c r="S2292" s="107"/>
      <c r="T2292" s="107"/>
      <c r="U2292" s="107"/>
      <c r="V2292" s="107"/>
      <c r="W2292" s="107"/>
      <c r="X2292" s="107"/>
      <c r="Y2292" s="107"/>
      <c r="Z2292" s="107"/>
      <c r="AA2292" s="108"/>
      <c r="AB2292" s="107"/>
      <c r="AC2292" s="107"/>
      <c r="AD2292" s="107"/>
      <c r="AE2292" s="107"/>
      <c r="AF2292" s="108"/>
      <c r="AG2292" s="108"/>
      <c r="AH2292" s="107"/>
      <c r="AI2292" s="108"/>
      <c r="AJ2292" s="108"/>
      <c r="AK2292" s="108"/>
      <c r="AL2292" s="108"/>
      <c r="AM2292" s="108"/>
      <c r="AN2292" s="108"/>
      <c r="AO2292" s="108"/>
      <c r="AP2292" s="108"/>
      <c r="AQ2292" s="108"/>
      <c r="AR2292" s="107"/>
      <c r="AS2292" s="107"/>
      <c r="AT2292" s="107"/>
      <c r="AU2292" s="107"/>
      <c r="AV2292" s="107"/>
      <c r="AW2292" s="107"/>
      <c r="AX2292" s="107"/>
      <c r="AY2292" s="107"/>
      <c r="AZ2292" s="107"/>
      <c r="BA2292" s="108"/>
      <c r="BB2292" s="109"/>
      <c r="BC2292" s="110"/>
      <c r="BD2292" s="111"/>
      <c r="BE2292" s="111"/>
      <c r="BF2292" s="112"/>
      <c r="BG2292" s="111"/>
      <c r="BH2292" s="113"/>
      <c r="BI2292" s="111"/>
      <c r="BJ2292" s="111"/>
      <c r="BK2292" s="114"/>
      <c r="BL2292" s="111"/>
    </row>
    <row r="2293" spans="1:64" s="101" customFormat="1" ht="14.4" x14ac:dyDescent="0.3">
      <c r="A2293" s="107"/>
      <c r="B2293" s="107"/>
      <c r="C2293" s="107"/>
      <c r="D2293" s="107"/>
      <c r="E2293" s="107"/>
      <c r="F2293" s="107"/>
      <c r="G2293" s="107"/>
      <c r="H2293" s="107"/>
      <c r="I2293" s="107"/>
      <c r="J2293" s="107"/>
      <c r="K2293" s="107"/>
      <c r="L2293" s="107"/>
      <c r="M2293" s="107"/>
      <c r="N2293" s="107"/>
      <c r="O2293" s="107"/>
      <c r="P2293" s="107"/>
      <c r="Q2293" s="107"/>
      <c r="R2293" s="107"/>
      <c r="S2293" s="107"/>
      <c r="T2293" s="107"/>
      <c r="U2293" s="107"/>
      <c r="V2293" s="107"/>
      <c r="W2293" s="107"/>
      <c r="X2293" s="107"/>
      <c r="Y2293" s="107"/>
      <c r="Z2293" s="107"/>
      <c r="AA2293" s="108"/>
      <c r="AB2293" s="107"/>
      <c r="AC2293" s="107"/>
      <c r="AD2293" s="107"/>
      <c r="AE2293" s="107"/>
      <c r="AF2293" s="108"/>
      <c r="AG2293" s="108"/>
      <c r="AH2293" s="107"/>
      <c r="AI2293" s="108"/>
      <c r="AJ2293" s="108"/>
      <c r="AK2293" s="108"/>
      <c r="AL2293" s="108"/>
      <c r="AM2293" s="108"/>
      <c r="AN2293" s="108"/>
      <c r="AO2293" s="108"/>
      <c r="AP2293" s="108"/>
      <c r="AQ2293" s="108"/>
      <c r="AR2293" s="107"/>
      <c r="AS2293" s="107"/>
      <c r="AT2293" s="107"/>
      <c r="AU2293" s="107"/>
      <c r="AV2293" s="107"/>
      <c r="AW2293" s="107"/>
      <c r="AX2293" s="107"/>
      <c r="AY2293" s="107"/>
      <c r="AZ2293" s="107"/>
      <c r="BA2293" s="108"/>
      <c r="BB2293" s="109"/>
      <c r="BC2293" s="110"/>
      <c r="BD2293" s="111"/>
      <c r="BE2293" s="111"/>
      <c r="BF2293" s="112"/>
      <c r="BG2293" s="111"/>
      <c r="BH2293" s="113"/>
      <c r="BI2293" s="111"/>
      <c r="BJ2293" s="111"/>
      <c r="BK2293" s="114"/>
      <c r="BL2293" s="111"/>
    </row>
    <row r="2294" spans="1:64" s="101" customFormat="1" ht="14.4" x14ac:dyDescent="0.3">
      <c r="A2294" s="107"/>
      <c r="B2294" s="107"/>
      <c r="C2294" s="107"/>
      <c r="D2294" s="107"/>
      <c r="E2294" s="107"/>
      <c r="F2294" s="107"/>
      <c r="G2294" s="107"/>
      <c r="H2294" s="107"/>
      <c r="I2294" s="107"/>
      <c r="J2294" s="107"/>
      <c r="K2294" s="107"/>
      <c r="L2294" s="107"/>
      <c r="M2294" s="107"/>
      <c r="N2294" s="107"/>
      <c r="O2294" s="107"/>
      <c r="P2294" s="107"/>
      <c r="Q2294" s="107"/>
      <c r="R2294" s="107"/>
      <c r="S2294" s="107"/>
      <c r="T2294" s="107"/>
      <c r="U2294" s="107"/>
      <c r="V2294" s="107"/>
      <c r="W2294" s="107"/>
      <c r="X2294" s="107"/>
      <c r="Y2294" s="107"/>
      <c r="Z2294" s="107"/>
      <c r="AA2294" s="108"/>
      <c r="AB2294" s="107"/>
      <c r="AC2294" s="107"/>
      <c r="AD2294" s="107"/>
      <c r="AE2294" s="107"/>
      <c r="AF2294" s="108"/>
      <c r="AG2294" s="108"/>
      <c r="AH2294" s="107"/>
      <c r="AI2294" s="108"/>
      <c r="AJ2294" s="108"/>
      <c r="AK2294" s="108"/>
      <c r="AL2294" s="108"/>
      <c r="AM2294" s="108"/>
      <c r="AN2294" s="108"/>
      <c r="AO2294" s="108"/>
      <c r="AP2294" s="108"/>
      <c r="AQ2294" s="108"/>
      <c r="AR2294" s="107"/>
      <c r="AS2294" s="107"/>
      <c r="AT2294" s="107"/>
      <c r="AU2294" s="107"/>
      <c r="AV2294" s="107"/>
      <c r="AW2294" s="107"/>
      <c r="AX2294" s="107"/>
      <c r="AY2294" s="107"/>
      <c r="AZ2294" s="107"/>
      <c r="BA2294" s="108"/>
      <c r="BB2294" s="109"/>
      <c r="BC2294" s="110"/>
      <c r="BD2294" s="111"/>
      <c r="BE2294" s="111"/>
      <c r="BF2294" s="112"/>
      <c r="BG2294" s="111"/>
      <c r="BH2294" s="113"/>
      <c r="BI2294" s="111"/>
      <c r="BJ2294" s="111"/>
      <c r="BK2294" s="114"/>
      <c r="BL2294" s="111"/>
    </row>
    <row r="2295" spans="1:64" s="101" customFormat="1" ht="14.4" x14ac:dyDescent="0.3">
      <c r="A2295" s="107"/>
      <c r="B2295" s="107"/>
      <c r="C2295" s="107"/>
      <c r="D2295" s="107"/>
      <c r="E2295" s="107"/>
      <c r="F2295" s="107"/>
      <c r="G2295" s="107"/>
      <c r="H2295" s="107"/>
      <c r="I2295" s="107"/>
      <c r="J2295" s="107"/>
      <c r="K2295" s="107"/>
      <c r="L2295" s="107"/>
      <c r="M2295" s="107"/>
      <c r="N2295" s="107"/>
      <c r="O2295" s="107"/>
      <c r="P2295" s="107"/>
      <c r="Q2295" s="107"/>
      <c r="R2295" s="107"/>
      <c r="S2295" s="107"/>
      <c r="T2295" s="107"/>
      <c r="U2295" s="107"/>
      <c r="V2295" s="107"/>
      <c r="W2295" s="107"/>
      <c r="X2295" s="107"/>
      <c r="Y2295" s="107"/>
      <c r="Z2295" s="107"/>
      <c r="AA2295" s="108"/>
      <c r="AB2295" s="107"/>
      <c r="AC2295" s="107"/>
      <c r="AD2295" s="107"/>
      <c r="AE2295" s="107"/>
      <c r="AF2295" s="108"/>
      <c r="AG2295" s="108"/>
      <c r="AH2295" s="107"/>
      <c r="AI2295" s="108"/>
      <c r="AJ2295" s="108"/>
      <c r="AK2295" s="108"/>
      <c r="AL2295" s="108"/>
      <c r="AM2295" s="108"/>
      <c r="AN2295" s="108"/>
      <c r="AO2295" s="108"/>
      <c r="AP2295" s="108"/>
      <c r="AQ2295" s="108"/>
      <c r="AR2295" s="107"/>
      <c r="AS2295" s="107"/>
      <c r="AT2295" s="107"/>
      <c r="AU2295" s="107"/>
      <c r="AV2295" s="107"/>
      <c r="AW2295" s="107"/>
      <c r="AX2295" s="107"/>
      <c r="AY2295" s="107"/>
      <c r="AZ2295" s="107"/>
      <c r="BA2295" s="108"/>
      <c r="BB2295" s="111"/>
      <c r="BC2295" s="110"/>
      <c r="BD2295" s="111"/>
      <c r="BE2295" s="111"/>
      <c r="BF2295" s="112"/>
      <c r="BG2295" s="111"/>
      <c r="BH2295" s="113"/>
      <c r="BI2295" s="111"/>
      <c r="BJ2295" s="111"/>
      <c r="BK2295" s="114"/>
      <c r="BL2295" s="111"/>
    </row>
    <row r="2296" spans="1:64" s="101" customFormat="1" ht="14.4" x14ac:dyDescent="0.3">
      <c r="A2296" s="107"/>
      <c r="B2296" s="107"/>
      <c r="C2296" s="107"/>
      <c r="D2296" s="107"/>
      <c r="E2296" s="107"/>
      <c r="F2296" s="107"/>
      <c r="G2296" s="107"/>
      <c r="H2296" s="107"/>
      <c r="I2296" s="107"/>
      <c r="J2296" s="107"/>
      <c r="K2296" s="107"/>
      <c r="L2296" s="107"/>
      <c r="M2296" s="107"/>
      <c r="N2296" s="107"/>
      <c r="O2296" s="107"/>
      <c r="P2296" s="107"/>
      <c r="Q2296" s="107"/>
      <c r="R2296" s="107"/>
      <c r="S2296" s="107"/>
      <c r="T2296" s="107"/>
      <c r="U2296" s="107"/>
      <c r="V2296" s="107"/>
      <c r="W2296" s="107"/>
      <c r="X2296" s="107"/>
      <c r="Y2296" s="107"/>
      <c r="Z2296" s="107"/>
      <c r="AA2296" s="108"/>
      <c r="AB2296" s="107"/>
      <c r="AC2296" s="107"/>
      <c r="AD2296" s="107"/>
      <c r="AE2296" s="107"/>
      <c r="AF2296" s="108"/>
      <c r="AG2296" s="108"/>
      <c r="AH2296" s="107"/>
      <c r="AI2296" s="108"/>
      <c r="AJ2296" s="108"/>
      <c r="AK2296" s="108"/>
      <c r="AL2296" s="108"/>
      <c r="AM2296" s="108"/>
      <c r="AN2296" s="108"/>
      <c r="AO2296" s="108"/>
      <c r="AP2296" s="108"/>
      <c r="AQ2296" s="108"/>
      <c r="AR2296" s="107"/>
      <c r="AS2296" s="107"/>
      <c r="AT2296" s="107"/>
      <c r="AU2296" s="107"/>
      <c r="AV2296" s="107"/>
      <c r="AW2296" s="107"/>
      <c r="AX2296" s="107"/>
      <c r="AY2296" s="107"/>
      <c r="AZ2296" s="107"/>
      <c r="BA2296" s="108"/>
      <c r="BB2296" s="111"/>
      <c r="BC2296" s="110"/>
      <c r="BD2296" s="111"/>
      <c r="BE2296" s="111"/>
      <c r="BF2296" s="112"/>
      <c r="BG2296" s="111"/>
      <c r="BH2296" s="113"/>
      <c r="BI2296" s="111"/>
      <c r="BJ2296" s="111"/>
      <c r="BK2296" s="114"/>
      <c r="BL2296" s="111"/>
    </row>
    <row r="2297" spans="1:64" s="101" customFormat="1" ht="14.4" x14ac:dyDescent="0.3">
      <c r="A2297" s="107"/>
      <c r="B2297" s="107"/>
      <c r="C2297" s="107"/>
      <c r="D2297" s="107"/>
      <c r="E2297" s="107"/>
      <c r="F2297" s="107"/>
      <c r="G2297" s="107"/>
      <c r="H2297" s="107"/>
      <c r="I2297" s="107"/>
      <c r="J2297" s="107"/>
      <c r="K2297" s="107"/>
      <c r="L2297" s="107"/>
      <c r="M2297" s="107"/>
      <c r="N2297" s="107"/>
      <c r="O2297" s="107"/>
      <c r="P2297" s="107"/>
      <c r="Q2297" s="107"/>
      <c r="R2297" s="107"/>
      <c r="S2297" s="107"/>
      <c r="T2297" s="107"/>
      <c r="U2297" s="107"/>
      <c r="V2297" s="107"/>
      <c r="W2297" s="107"/>
      <c r="X2297" s="107"/>
      <c r="Y2297" s="107"/>
      <c r="Z2297" s="107"/>
      <c r="AA2297" s="108"/>
      <c r="AB2297" s="107"/>
      <c r="AC2297" s="107"/>
      <c r="AD2297" s="107"/>
      <c r="AE2297" s="107"/>
      <c r="AF2297" s="108"/>
      <c r="AG2297" s="108"/>
      <c r="AH2297" s="107"/>
      <c r="AI2297" s="108"/>
      <c r="AJ2297" s="108"/>
      <c r="AK2297" s="108"/>
      <c r="AL2297" s="108"/>
      <c r="AM2297" s="108"/>
      <c r="AN2297" s="108"/>
      <c r="AO2297" s="108"/>
      <c r="AP2297" s="108"/>
      <c r="AQ2297" s="108"/>
      <c r="AR2297" s="107"/>
      <c r="AS2297" s="107"/>
      <c r="AT2297" s="107"/>
      <c r="AU2297" s="107"/>
      <c r="AV2297" s="107"/>
      <c r="AW2297" s="107"/>
      <c r="AX2297" s="107"/>
      <c r="AY2297" s="107"/>
      <c r="AZ2297" s="107"/>
      <c r="BA2297" s="108"/>
      <c r="BB2297" s="111"/>
      <c r="BC2297" s="110"/>
      <c r="BD2297" s="111"/>
      <c r="BE2297" s="111"/>
      <c r="BF2297" s="112"/>
      <c r="BG2297" s="111"/>
      <c r="BH2297" s="113"/>
      <c r="BI2297" s="111"/>
      <c r="BJ2297" s="111"/>
      <c r="BK2297" s="114"/>
      <c r="BL2297" s="111"/>
    </row>
    <row r="2298" spans="1:64" s="101" customFormat="1" ht="14.4" x14ac:dyDescent="0.3">
      <c r="A2298" s="107"/>
      <c r="B2298" s="107"/>
      <c r="C2298" s="107"/>
      <c r="D2298" s="107"/>
      <c r="E2298" s="107"/>
      <c r="F2298" s="107"/>
      <c r="G2298" s="107"/>
      <c r="H2298" s="107"/>
      <c r="I2298" s="107"/>
      <c r="J2298" s="107"/>
      <c r="K2298" s="107"/>
      <c r="L2298" s="107"/>
      <c r="M2298" s="107"/>
      <c r="N2298" s="107"/>
      <c r="O2298" s="107"/>
      <c r="P2298" s="107"/>
      <c r="Q2298" s="107"/>
      <c r="R2298" s="107"/>
      <c r="S2298" s="107"/>
      <c r="T2298" s="107"/>
      <c r="U2298" s="107"/>
      <c r="V2298" s="107"/>
      <c r="W2298" s="107"/>
      <c r="X2298" s="107"/>
      <c r="Y2298" s="107"/>
      <c r="Z2298" s="107"/>
      <c r="AA2298" s="108"/>
      <c r="AB2298" s="107"/>
      <c r="AC2298" s="107"/>
      <c r="AD2298" s="107"/>
      <c r="AE2298" s="107"/>
      <c r="AF2298" s="108"/>
      <c r="AG2298" s="108"/>
      <c r="AH2298" s="107"/>
      <c r="AI2298" s="108"/>
      <c r="AJ2298" s="108"/>
      <c r="AK2298" s="108"/>
      <c r="AL2298" s="108"/>
      <c r="AM2298" s="108"/>
      <c r="AN2298" s="108"/>
      <c r="AO2298" s="108"/>
      <c r="AP2298" s="108"/>
      <c r="AQ2298" s="108"/>
      <c r="AR2298" s="107"/>
      <c r="AS2298" s="107"/>
      <c r="AT2298" s="107"/>
      <c r="AU2298" s="107"/>
      <c r="AV2298" s="107"/>
      <c r="AW2298" s="107"/>
      <c r="AX2298" s="107"/>
      <c r="AY2298" s="107"/>
      <c r="AZ2298" s="107"/>
      <c r="BA2298" s="108"/>
      <c r="BB2298" s="111"/>
      <c r="BC2298" s="110"/>
      <c r="BD2298" s="111"/>
      <c r="BE2298" s="111"/>
      <c r="BF2298" s="112"/>
      <c r="BG2298" s="111"/>
      <c r="BH2298" s="113"/>
      <c r="BI2298" s="111"/>
      <c r="BJ2298" s="111"/>
      <c r="BK2298" s="114"/>
      <c r="BL2298" s="111"/>
    </row>
    <row r="2299" spans="1:64" s="101" customFormat="1" ht="14.4" x14ac:dyDescent="0.3">
      <c r="A2299" s="107"/>
      <c r="B2299" s="107"/>
      <c r="C2299" s="107"/>
      <c r="D2299" s="107"/>
      <c r="E2299" s="107"/>
      <c r="F2299" s="107"/>
      <c r="G2299" s="107"/>
      <c r="H2299" s="107"/>
      <c r="I2299" s="107"/>
      <c r="J2299" s="107"/>
      <c r="K2299" s="107"/>
      <c r="L2299" s="107"/>
      <c r="M2299" s="107"/>
      <c r="N2299" s="107"/>
      <c r="O2299" s="107"/>
      <c r="P2299" s="107"/>
      <c r="Q2299" s="107"/>
      <c r="R2299" s="107"/>
      <c r="S2299" s="107"/>
      <c r="T2299" s="107"/>
      <c r="U2299" s="107"/>
      <c r="V2299" s="107"/>
      <c r="W2299" s="107"/>
      <c r="X2299" s="107"/>
      <c r="Y2299" s="107"/>
      <c r="Z2299" s="107"/>
      <c r="AA2299" s="108"/>
      <c r="AB2299" s="107"/>
      <c r="AC2299" s="107"/>
      <c r="AD2299" s="107"/>
      <c r="AE2299" s="107"/>
      <c r="AF2299" s="108"/>
      <c r="AG2299" s="108"/>
      <c r="AH2299" s="107"/>
      <c r="AI2299" s="108"/>
      <c r="AJ2299" s="108"/>
      <c r="AK2299" s="108"/>
      <c r="AL2299" s="108"/>
      <c r="AM2299" s="108"/>
      <c r="AN2299" s="108"/>
      <c r="AO2299" s="108"/>
      <c r="AP2299" s="108"/>
      <c r="AQ2299" s="108"/>
      <c r="AR2299" s="107"/>
      <c r="AS2299" s="107"/>
      <c r="AT2299" s="107"/>
      <c r="AU2299" s="107"/>
      <c r="AV2299" s="107"/>
      <c r="AW2299" s="107"/>
      <c r="AX2299" s="107"/>
      <c r="AY2299" s="107"/>
      <c r="AZ2299" s="107"/>
      <c r="BA2299" s="108"/>
      <c r="BB2299" s="111"/>
      <c r="BC2299" s="110"/>
      <c r="BD2299" s="111"/>
      <c r="BE2299" s="111"/>
      <c r="BF2299" s="112"/>
      <c r="BG2299" s="111"/>
      <c r="BH2299" s="113"/>
      <c r="BI2299" s="111"/>
      <c r="BJ2299" s="111"/>
      <c r="BK2299" s="114"/>
      <c r="BL2299" s="111"/>
    </row>
    <row r="2300" spans="1:64" s="101" customFormat="1" ht="14.4" x14ac:dyDescent="0.3">
      <c r="A2300" s="107"/>
      <c r="B2300" s="107"/>
      <c r="C2300" s="107"/>
      <c r="D2300" s="107"/>
      <c r="E2300" s="107"/>
      <c r="F2300" s="107"/>
      <c r="G2300" s="107"/>
      <c r="H2300" s="107"/>
      <c r="I2300" s="107"/>
      <c r="J2300" s="107"/>
      <c r="K2300" s="107"/>
      <c r="L2300" s="107"/>
      <c r="M2300" s="107"/>
      <c r="N2300" s="107"/>
      <c r="O2300" s="107"/>
      <c r="P2300" s="107"/>
      <c r="Q2300" s="107"/>
      <c r="R2300" s="107"/>
      <c r="S2300" s="107"/>
      <c r="T2300" s="107"/>
      <c r="U2300" s="107"/>
      <c r="V2300" s="107"/>
      <c r="W2300" s="107"/>
      <c r="X2300" s="107"/>
      <c r="Y2300" s="107"/>
      <c r="Z2300" s="107"/>
      <c r="AA2300" s="108"/>
      <c r="AB2300" s="107"/>
      <c r="AC2300" s="107"/>
      <c r="AD2300" s="107"/>
      <c r="AE2300" s="107"/>
      <c r="AF2300" s="108"/>
      <c r="AG2300" s="108"/>
      <c r="AH2300" s="107"/>
      <c r="AI2300" s="108"/>
      <c r="AJ2300" s="108"/>
      <c r="AK2300" s="108"/>
      <c r="AL2300" s="108"/>
      <c r="AM2300" s="108"/>
      <c r="AN2300" s="108"/>
      <c r="AO2300" s="108"/>
      <c r="AP2300" s="108"/>
      <c r="AQ2300" s="108"/>
      <c r="AR2300" s="107"/>
      <c r="AS2300" s="107"/>
      <c r="AT2300" s="107"/>
      <c r="AU2300" s="107"/>
      <c r="AV2300" s="107"/>
      <c r="AW2300" s="107"/>
      <c r="AX2300" s="107"/>
      <c r="AY2300" s="107"/>
      <c r="AZ2300" s="107"/>
      <c r="BA2300" s="108"/>
      <c r="BB2300" s="109"/>
      <c r="BC2300" s="110"/>
      <c r="BD2300" s="111"/>
      <c r="BE2300" s="111"/>
      <c r="BF2300" s="112"/>
      <c r="BG2300" s="111"/>
      <c r="BH2300" s="113"/>
      <c r="BI2300" s="111"/>
      <c r="BJ2300" s="111"/>
      <c r="BK2300" s="114"/>
      <c r="BL2300" s="111"/>
    </row>
    <row r="2301" spans="1:64" s="101" customFormat="1" ht="14.4" x14ac:dyDescent="0.3">
      <c r="A2301" s="107"/>
      <c r="B2301" s="107"/>
      <c r="C2301" s="107"/>
      <c r="D2301" s="107"/>
      <c r="E2301" s="107"/>
      <c r="F2301" s="107"/>
      <c r="G2301" s="107"/>
      <c r="H2301" s="107"/>
      <c r="I2301" s="107"/>
      <c r="J2301" s="107"/>
      <c r="K2301" s="107"/>
      <c r="L2301" s="107"/>
      <c r="M2301" s="107"/>
      <c r="N2301" s="107"/>
      <c r="O2301" s="107"/>
      <c r="P2301" s="107"/>
      <c r="Q2301" s="107"/>
      <c r="R2301" s="107"/>
      <c r="S2301" s="107"/>
      <c r="T2301" s="107"/>
      <c r="U2301" s="107"/>
      <c r="V2301" s="107"/>
      <c r="W2301" s="107"/>
      <c r="X2301" s="107"/>
      <c r="Y2301" s="107"/>
      <c r="Z2301" s="107"/>
      <c r="AA2301" s="108"/>
      <c r="AB2301" s="107"/>
      <c r="AC2301" s="107"/>
      <c r="AD2301" s="107"/>
      <c r="AE2301" s="107"/>
      <c r="AF2301" s="108"/>
      <c r="AG2301" s="108"/>
      <c r="AH2301" s="107"/>
      <c r="AI2301" s="108"/>
      <c r="AJ2301" s="108"/>
      <c r="AK2301" s="108"/>
      <c r="AL2301" s="108"/>
      <c r="AM2301" s="108"/>
      <c r="AN2301" s="108"/>
      <c r="AO2301" s="108"/>
      <c r="AP2301" s="108"/>
      <c r="AQ2301" s="108"/>
      <c r="AR2301" s="107"/>
      <c r="AS2301" s="107"/>
      <c r="AT2301" s="107"/>
      <c r="AU2301" s="107"/>
      <c r="AV2301" s="107"/>
      <c r="AW2301" s="107"/>
      <c r="AX2301" s="107"/>
      <c r="AY2301" s="107"/>
      <c r="AZ2301" s="107"/>
      <c r="BA2301" s="108"/>
      <c r="BB2301" s="109"/>
      <c r="BC2301" s="110"/>
      <c r="BD2301" s="111"/>
      <c r="BE2301" s="111"/>
      <c r="BF2301" s="112"/>
      <c r="BG2301" s="111"/>
      <c r="BH2301" s="113"/>
      <c r="BI2301" s="111"/>
      <c r="BJ2301" s="111"/>
      <c r="BK2301" s="114"/>
      <c r="BL2301" s="111"/>
    </row>
    <row r="2302" spans="1:64" s="101" customFormat="1" ht="14.4" x14ac:dyDescent="0.3">
      <c r="A2302" s="107"/>
      <c r="B2302" s="107"/>
      <c r="C2302" s="107"/>
      <c r="D2302" s="107"/>
      <c r="E2302" s="107"/>
      <c r="F2302" s="107"/>
      <c r="G2302" s="107"/>
      <c r="H2302" s="107"/>
      <c r="I2302" s="107"/>
      <c r="J2302" s="107"/>
      <c r="K2302" s="107"/>
      <c r="L2302" s="107"/>
      <c r="M2302" s="107"/>
      <c r="N2302" s="107"/>
      <c r="O2302" s="107"/>
      <c r="P2302" s="107"/>
      <c r="Q2302" s="107"/>
      <c r="R2302" s="107"/>
      <c r="S2302" s="107"/>
      <c r="T2302" s="107"/>
      <c r="U2302" s="107"/>
      <c r="V2302" s="107"/>
      <c r="W2302" s="107"/>
      <c r="X2302" s="107"/>
      <c r="Y2302" s="107"/>
      <c r="Z2302" s="107"/>
      <c r="AA2302" s="108"/>
      <c r="AB2302" s="107"/>
      <c r="AC2302" s="107"/>
      <c r="AD2302" s="107"/>
      <c r="AE2302" s="107"/>
      <c r="AF2302" s="108"/>
      <c r="AG2302" s="108"/>
      <c r="AH2302" s="107"/>
      <c r="AI2302" s="108"/>
      <c r="AJ2302" s="108"/>
      <c r="AK2302" s="108"/>
      <c r="AL2302" s="108"/>
      <c r="AM2302" s="108"/>
      <c r="AN2302" s="108"/>
      <c r="AO2302" s="108"/>
      <c r="AP2302" s="108"/>
      <c r="AQ2302" s="108"/>
      <c r="AR2302" s="107"/>
      <c r="AS2302" s="107"/>
      <c r="AT2302" s="107"/>
      <c r="AU2302" s="107"/>
      <c r="AV2302" s="107"/>
      <c r="AW2302" s="107"/>
      <c r="AX2302" s="107"/>
      <c r="AY2302" s="107"/>
      <c r="AZ2302" s="107"/>
      <c r="BA2302" s="108"/>
      <c r="BB2302" s="111"/>
      <c r="BC2302" s="110"/>
      <c r="BD2302" s="111"/>
      <c r="BE2302" s="111"/>
      <c r="BF2302" s="112"/>
      <c r="BG2302" s="111"/>
      <c r="BH2302" s="113"/>
      <c r="BI2302" s="111"/>
      <c r="BJ2302" s="111"/>
      <c r="BK2302" s="114"/>
      <c r="BL2302" s="111"/>
    </row>
    <row r="2303" spans="1:64" s="101" customFormat="1" ht="14.4" x14ac:dyDescent="0.3">
      <c r="A2303" s="107"/>
      <c r="B2303" s="107"/>
      <c r="C2303" s="107"/>
      <c r="D2303" s="107"/>
      <c r="E2303" s="107"/>
      <c r="F2303" s="107"/>
      <c r="G2303" s="107"/>
      <c r="H2303" s="107"/>
      <c r="I2303" s="107"/>
      <c r="J2303" s="107"/>
      <c r="K2303" s="107"/>
      <c r="L2303" s="107"/>
      <c r="M2303" s="107"/>
      <c r="N2303" s="107"/>
      <c r="O2303" s="107"/>
      <c r="P2303" s="107"/>
      <c r="Q2303" s="107"/>
      <c r="R2303" s="107"/>
      <c r="S2303" s="107"/>
      <c r="T2303" s="107"/>
      <c r="U2303" s="107"/>
      <c r="V2303" s="107"/>
      <c r="W2303" s="107"/>
      <c r="X2303" s="107"/>
      <c r="Y2303" s="107"/>
      <c r="Z2303" s="107"/>
      <c r="AA2303" s="108"/>
      <c r="AB2303" s="107"/>
      <c r="AC2303" s="107"/>
      <c r="AD2303" s="107"/>
      <c r="AE2303" s="107"/>
      <c r="AF2303" s="108"/>
      <c r="AG2303" s="108"/>
      <c r="AH2303" s="107"/>
      <c r="AI2303" s="108"/>
      <c r="AJ2303" s="108"/>
      <c r="AK2303" s="108"/>
      <c r="AL2303" s="108"/>
      <c r="AM2303" s="108"/>
      <c r="AN2303" s="108"/>
      <c r="AO2303" s="108"/>
      <c r="AP2303" s="108"/>
      <c r="AQ2303" s="108"/>
      <c r="AR2303" s="107"/>
      <c r="AS2303" s="107"/>
      <c r="AT2303" s="107"/>
      <c r="AU2303" s="107"/>
      <c r="AV2303" s="107"/>
      <c r="AW2303" s="107"/>
      <c r="AX2303" s="107"/>
      <c r="AY2303" s="107"/>
      <c r="AZ2303" s="107"/>
      <c r="BA2303" s="108"/>
      <c r="BB2303" s="111"/>
      <c r="BC2303" s="110"/>
      <c r="BD2303" s="111"/>
      <c r="BE2303" s="111"/>
      <c r="BF2303" s="112"/>
      <c r="BG2303" s="111"/>
      <c r="BH2303" s="113"/>
      <c r="BI2303" s="111"/>
      <c r="BJ2303" s="111"/>
      <c r="BK2303" s="114"/>
      <c r="BL2303" s="111"/>
    </row>
    <row r="2304" spans="1:64" s="101" customFormat="1" ht="14.4" x14ac:dyDescent="0.3">
      <c r="A2304" s="107"/>
      <c r="B2304" s="107"/>
      <c r="C2304" s="107"/>
      <c r="D2304" s="107"/>
      <c r="E2304" s="107"/>
      <c r="F2304" s="107"/>
      <c r="G2304" s="107"/>
      <c r="H2304" s="107"/>
      <c r="I2304" s="107"/>
      <c r="J2304" s="107"/>
      <c r="K2304" s="107"/>
      <c r="L2304" s="107"/>
      <c r="M2304" s="107"/>
      <c r="N2304" s="107"/>
      <c r="O2304" s="107"/>
      <c r="P2304" s="107"/>
      <c r="Q2304" s="107"/>
      <c r="R2304" s="107"/>
      <c r="S2304" s="107"/>
      <c r="T2304" s="107"/>
      <c r="U2304" s="107"/>
      <c r="V2304" s="107"/>
      <c r="W2304" s="107"/>
      <c r="X2304" s="107"/>
      <c r="Y2304" s="107"/>
      <c r="Z2304" s="107"/>
      <c r="AA2304" s="108"/>
      <c r="AB2304" s="107"/>
      <c r="AC2304" s="107"/>
      <c r="AD2304" s="107"/>
      <c r="AE2304" s="107"/>
      <c r="AF2304" s="108"/>
      <c r="AG2304" s="108"/>
      <c r="AH2304" s="107"/>
      <c r="AI2304" s="108"/>
      <c r="AJ2304" s="108"/>
      <c r="AK2304" s="108"/>
      <c r="AL2304" s="108"/>
      <c r="AM2304" s="108"/>
      <c r="AN2304" s="108"/>
      <c r="AO2304" s="108"/>
      <c r="AP2304" s="108"/>
      <c r="AQ2304" s="108"/>
      <c r="AR2304" s="107"/>
      <c r="AS2304" s="107"/>
      <c r="AT2304" s="107"/>
      <c r="AU2304" s="107"/>
      <c r="AV2304" s="107"/>
      <c r="AW2304" s="107"/>
      <c r="AX2304" s="107"/>
      <c r="AY2304" s="107"/>
      <c r="AZ2304" s="107"/>
      <c r="BA2304" s="108"/>
      <c r="BB2304" s="111"/>
      <c r="BC2304" s="110"/>
      <c r="BD2304" s="111"/>
      <c r="BE2304" s="111"/>
      <c r="BF2304" s="112"/>
      <c r="BG2304" s="111"/>
      <c r="BH2304" s="113"/>
      <c r="BI2304" s="111"/>
      <c r="BJ2304" s="111"/>
      <c r="BK2304" s="114"/>
      <c r="BL2304" s="111"/>
    </row>
    <row r="2305" spans="1:64" s="101" customFormat="1" ht="14.4" x14ac:dyDescent="0.3">
      <c r="A2305" s="107"/>
      <c r="B2305" s="107"/>
      <c r="C2305" s="107"/>
      <c r="D2305" s="107"/>
      <c r="E2305" s="107"/>
      <c r="F2305" s="107"/>
      <c r="G2305" s="107"/>
      <c r="H2305" s="107"/>
      <c r="I2305" s="107"/>
      <c r="J2305" s="107"/>
      <c r="K2305" s="107"/>
      <c r="L2305" s="107"/>
      <c r="M2305" s="107"/>
      <c r="N2305" s="107"/>
      <c r="O2305" s="107"/>
      <c r="P2305" s="107"/>
      <c r="Q2305" s="107"/>
      <c r="R2305" s="107"/>
      <c r="S2305" s="107"/>
      <c r="T2305" s="107"/>
      <c r="U2305" s="107"/>
      <c r="V2305" s="107"/>
      <c r="W2305" s="107"/>
      <c r="X2305" s="107"/>
      <c r="Y2305" s="107"/>
      <c r="Z2305" s="107"/>
      <c r="AA2305" s="108"/>
      <c r="AB2305" s="107"/>
      <c r="AC2305" s="107"/>
      <c r="AD2305" s="107"/>
      <c r="AE2305" s="107"/>
      <c r="AF2305" s="108"/>
      <c r="AG2305" s="108"/>
      <c r="AH2305" s="107"/>
      <c r="AI2305" s="108"/>
      <c r="AJ2305" s="108"/>
      <c r="AK2305" s="108"/>
      <c r="AL2305" s="108"/>
      <c r="AM2305" s="108"/>
      <c r="AN2305" s="108"/>
      <c r="AO2305" s="108"/>
      <c r="AP2305" s="108"/>
      <c r="AQ2305" s="108"/>
      <c r="AR2305" s="107"/>
      <c r="AS2305" s="107"/>
      <c r="AT2305" s="107"/>
      <c r="AU2305" s="107"/>
      <c r="AV2305" s="107"/>
      <c r="AW2305" s="107"/>
      <c r="AX2305" s="107"/>
      <c r="AY2305" s="107"/>
      <c r="AZ2305" s="107"/>
      <c r="BA2305" s="108"/>
      <c r="BB2305" s="111"/>
      <c r="BC2305" s="110"/>
      <c r="BD2305" s="111"/>
      <c r="BE2305" s="111"/>
      <c r="BF2305" s="112"/>
      <c r="BG2305" s="111"/>
      <c r="BH2305" s="113"/>
      <c r="BI2305" s="111"/>
      <c r="BJ2305" s="111"/>
      <c r="BK2305" s="114"/>
      <c r="BL2305" s="111"/>
    </row>
    <row r="2306" spans="1:64" s="101" customFormat="1" ht="14.4" x14ac:dyDescent="0.3">
      <c r="A2306" s="107"/>
      <c r="B2306" s="107"/>
      <c r="C2306" s="107"/>
      <c r="D2306" s="107"/>
      <c r="E2306" s="107"/>
      <c r="F2306" s="107"/>
      <c r="G2306" s="107"/>
      <c r="H2306" s="107"/>
      <c r="I2306" s="107"/>
      <c r="J2306" s="107"/>
      <c r="K2306" s="107"/>
      <c r="L2306" s="107"/>
      <c r="M2306" s="107"/>
      <c r="N2306" s="107"/>
      <c r="O2306" s="107"/>
      <c r="P2306" s="107"/>
      <c r="Q2306" s="107"/>
      <c r="R2306" s="107"/>
      <c r="S2306" s="107"/>
      <c r="T2306" s="107"/>
      <c r="U2306" s="107"/>
      <c r="V2306" s="107"/>
      <c r="W2306" s="107"/>
      <c r="X2306" s="107"/>
      <c r="Y2306" s="107"/>
      <c r="Z2306" s="107"/>
      <c r="AA2306" s="108"/>
      <c r="AB2306" s="107"/>
      <c r="AC2306" s="107"/>
      <c r="AD2306" s="107"/>
      <c r="AE2306" s="107"/>
      <c r="AF2306" s="108"/>
      <c r="AG2306" s="108"/>
      <c r="AH2306" s="107"/>
      <c r="AI2306" s="108"/>
      <c r="AJ2306" s="108"/>
      <c r="AK2306" s="108"/>
      <c r="AL2306" s="108"/>
      <c r="AM2306" s="108"/>
      <c r="AN2306" s="108"/>
      <c r="AO2306" s="108"/>
      <c r="AP2306" s="108"/>
      <c r="AQ2306" s="108"/>
      <c r="AR2306" s="107"/>
      <c r="AS2306" s="107"/>
      <c r="AT2306" s="107"/>
      <c r="AU2306" s="107"/>
      <c r="AV2306" s="107"/>
      <c r="AW2306" s="107"/>
      <c r="AX2306" s="107"/>
      <c r="AY2306" s="107"/>
      <c r="AZ2306" s="107"/>
      <c r="BA2306" s="108"/>
      <c r="BB2306" s="111"/>
      <c r="BC2306" s="110"/>
      <c r="BD2306" s="111"/>
      <c r="BE2306" s="111"/>
      <c r="BF2306" s="112"/>
      <c r="BG2306" s="111"/>
      <c r="BH2306" s="113"/>
      <c r="BI2306" s="111"/>
      <c r="BJ2306" s="111"/>
      <c r="BK2306" s="114"/>
      <c r="BL2306" s="111"/>
    </row>
    <row r="2307" spans="1:64" s="101" customFormat="1" ht="14.4" x14ac:dyDescent="0.3">
      <c r="A2307" s="107"/>
      <c r="B2307" s="107"/>
      <c r="C2307" s="107"/>
      <c r="D2307" s="107"/>
      <c r="E2307" s="107"/>
      <c r="F2307" s="107"/>
      <c r="G2307" s="107"/>
      <c r="H2307" s="107"/>
      <c r="I2307" s="107"/>
      <c r="J2307" s="107"/>
      <c r="K2307" s="107"/>
      <c r="L2307" s="107"/>
      <c r="M2307" s="107"/>
      <c r="N2307" s="107"/>
      <c r="O2307" s="107"/>
      <c r="P2307" s="107"/>
      <c r="Q2307" s="107"/>
      <c r="R2307" s="107"/>
      <c r="S2307" s="107"/>
      <c r="T2307" s="107"/>
      <c r="U2307" s="107"/>
      <c r="V2307" s="107"/>
      <c r="W2307" s="107"/>
      <c r="X2307" s="107"/>
      <c r="Y2307" s="107"/>
      <c r="Z2307" s="107"/>
      <c r="AA2307" s="108"/>
      <c r="AB2307" s="107"/>
      <c r="AC2307" s="107"/>
      <c r="AD2307" s="107"/>
      <c r="AE2307" s="107"/>
      <c r="AF2307" s="108"/>
      <c r="AG2307" s="108"/>
      <c r="AH2307" s="107"/>
      <c r="AI2307" s="108"/>
      <c r="AJ2307" s="108"/>
      <c r="AK2307" s="108"/>
      <c r="AL2307" s="108"/>
      <c r="AM2307" s="108"/>
      <c r="AN2307" s="108"/>
      <c r="AO2307" s="108"/>
      <c r="AP2307" s="108"/>
      <c r="AQ2307" s="108"/>
      <c r="AR2307" s="107"/>
      <c r="AS2307" s="107"/>
      <c r="AT2307" s="107"/>
      <c r="AU2307" s="107"/>
      <c r="AV2307" s="107"/>
      <c r="AW2307" s="107"/>
      <c r="AX2307" s="107"/>
      <c r="AY2307" s="107"/>
      <c r="AZ2307" s="107"/>
      <c r="BA2307" s="108"/>
      <c r="BB2307" s="111"/>
      <c r="BC2307" s="110"/>
      <c r="BD2307" s="111"/>
      <c r="BE2307" s="111"/>
      <c r="BF2307" s="112"/>
      <c r="BG2307" s="111"/>
      <c r="BH2307" s="113"/>
      <c r="BI2307" s="111"/>
      <c r="BJ2307" s="111"/>
      <c r="BK2307" s="114"/>
      <c r="BL2307" s="111"/>
    </row>
    <row r="2308" spans="1:64" s="101" customFormat="1" ht="14.4" x14ac:dyDescent="0.3">
      <c r="A2308" s="107"/>
      <c r="B2308" s="107"/>
      <c r="C2308" s="107"/>
      <c r="D2308" s="107"/>
      <c r="E2308" s="107"/>
      <c r="F2308" s="107"/>
      <c r="G2308" s="107"/>
      <c r="H2308" s="107"/>
      <c r="I2308" s="107"/>
      <c r="J2308" s="107"/>
      <c r="K2308" s="107"/>
      <c r="L2308" s="107"/>
      <c r="M2308" s="107"/>
      <c r="N2308" s="107"/>
      <c r="O2308" s="107"/>
      <c r="P2308" s="107"/>
      <c r="Q2308" s="107"/>
      <c r="R2308" s="107"/>
      <c r="S2308" s="107"/>
      <c r="T2308" s="107"/>
      <c r="U2308" s="107"/>
      <c r="V2308" s="107"/>
      <c r="W2308" s="107"/>
      <c r="X2308" s="107"/>
      <c r="Y2308" s="107"/>
      <c r="Z2308" s="107"/>
      <c r="AA2308" s="108"/>
      <c r="AB2308" s="107"/>
      <c r="AC2308" s="107"/>
      <c r="AD2308" s="107"/>
      <c r="AE2308" s="107"/>
      <c r="AF2308" s="108"/>
      <c r="AG2308" s="108"/>
      <c r="AH2308" s="107"/>
      <c r="AI2308" s="108"/>
      <c r="AJ2308" s="108"/>
      <c r="AK2308" s="108"/>
      <c r="AL2308" s="108"/>
      <c r="AM2308" s="108"/>
      <c r="AN2308" s="108"/>
      <c r="AO2308" s="108"/>
      <c r="AP2308" s="108"/>
      <c r="AQ2308" s="108"/>
      <c r="AR2308" s="107"/>
      <c r="AS2308" s="107"/>
      <c r="AT2308" s="107"/>
      <c r="AU2308" s="107"/>
      <c r="AV2308" s="107"/>
      <c r="AW2308" s="107"/>
      <c r="AX2308" s="107"/>
      <c r="AY2308" s="107"/>
      <c r="AZ2308" s="107"/>
      <c r="BA2308" s="108"/>
      <c r="BB2308" s="111"/>
      <c r="BC2308" s="110"/>
      <c r="BD2308" s="111"/>
      <c r="BE2308" s="111"/>
      <c r="BF2308" s="112"/>
      <c r="BG2308" s="111"/>
      <c r="BH2308" s="113"/>
      <c r="BI2308" s="111"/>
      <c r="BJ2308" s="111"/>
      <c r="BK2308" s="114"/>
      <c r="BL2308" s="111"/>
    </row>
    <row r="2309" spans="1:64" s="101" customFormat="1" ht="14.4" x14ac:dyDescent="0.3">
      <c r="A2309" s="107"/>
      <c r="B2309" s="107"/>
      <c r="C2309" s="107"/>
      <c r="D2309" s="107"/>
      <c r="E2309" s="107"/>
      <c r="F2309" s="107"/>
      <c r="G2309" s="107"/>
      <c r="H2309" s="107"/>
      <c r="I2309" s="107"/>
      <c r="J2309" s="107"/>
      <c r="K2309" s="107"/>
      <c r="L2309" s="107"/>
      <c r="M2309" s="107"/>
      <c r="N2309" s="107"/>
      <c r="O2309" s="107"/>
      <c r="P2309" s="107"/>
      <c r="Q2309" s="107"/>
      <c r="R2309" s="107"/>
      <c r="S2309" s="107"/>
      <c r="T2309" s="107"/>
      <c r="U2309" s="107"/>
      <c r="V2309" s="107"/>
      <c r="W2309" s="107"/>
      <c r="X2309" s="107"/>
      <c r="Y2309" s="107"/>
      <c r="Z2309" s="107"/>
      <c r="AA2309" s="108"/>
      <c r="AB2309" s="107"/>
      <c r="AC2309" s="107"/>
      <c r="AD2309" s="107"/>
      <c r="AE2309" s="107"/>
      <c r="AF2309" s="108"/>
      <c r="AG2309" s="108"/>
      <c r="AH2309" s="107"/>
      <c r="AI2309" s="108"/>
      <c r="AJ2309" s="108"/>
      <c r="AK2309" s="108"/>
      <c r="AL2309" s="108"/>
      <c r="AM2309" s="108"/>
      <c r="AN2309" s="108"/>
      <c r="AO2309" s="108"/>
      <c r="AP2309" s="108"/>
      <c r="AQ2309" s="108"/>
      <c r="AR2309" s="107"/>
      <c r="AS2309" s="107"/>
      <c r="AT2309" s="107"/>
      <c r="AU2309" s="107"/>
      <c r="AV2309" s="107"/>
      <c r="AW2309" s="107"/>
      <c r="AX2309" s="107"/>
      <c r="AY2309" s="107"/>
      <c r="AZ2309" s="107"/>
      <c r="BA2309" s="108"/>
      <c r="BB2309" s="111"/>
      <c r="BC2309" s="110"/>
      <c r="BD2309" s="111"/>
      <c r="BE2309" s="111"/>
      <c r="BF2309" s="112"/>
      <c r="BG2309" s="111"/>
      <c r="BH2309" s="113"/>
      <c r="BI2309" s="111"/>
      <c r="BJ2309" s="111"/>
      <c r="BK2309" s="114"/>
      <c r="BL2309" s="111"/>
    </row>
    <row r="2310" spans="1:64" s="101" customFormat="1" ht="14.4" x14ac:dyDescent="0.3">
      <c r="A2310" s="107"/>
      <c r="B2310" s="107"/>
      <c r="C2310" s="107"/>
      <c r="D2310" s="107"/>
      <c r="E2310" s="107"/>
      <c r="F2310" s="107"/>
      <c r="G2310" s="107"/>
      <c r="H2310" s="107"/>
      <c r="I2310" s="107"/>
      <c r="J2310" s="107"/>
      <c r="K2310" s="107"/>
      <c r="L2310" s="107"/>
      <c r="M2310" s="107"/>
      <c r="N2310" s="107"/>
      <c r="O2310" s="107"/>
      <c r="P2310" s="107"/>
      <c r="Q2310" s="107"/>
      <c r="R2310" s="107"/>
      <c r="S2310" s="107"/>
      <c r="T2310" s="107"/>
      <c r="U2310" s="107"/>
      <c r="V2310" s="107"/>
      <c r="W2310" s="107"/>
      <c r="X2310" s="107"/>
      <c r="Y2310" s="107"/>
      <c r="Z2310" s="107"/>
      <c r="AA2310" s="108"/>
      <c r="AB2310" s="107"/>
      <c r="AC2310" s="107"/>
      <c r="AD2310" s="107"/>
      <c r="AE2310" s="107"/>
      <c r="AF2310" s="108"/>
      <c r="AG2310" s="108"/>
      <c r="AH2310" s="107"/>
      <c r="AI2310" s="108"/>
      <c r="AJ2310" s="108"/>
      <c r="AK2310" s="108"/>
      <c r="AL2310" s="108"/>
      <c r="AM2310" s="108"/>
      <c r="AN2310" s="108"/>
      <c r="AO2310" s="108"/>
      <c r="AP2310" s="108"/>
      <c r="AQ2310" s="108"/>
      <c r="AR2310" s="107"/>
      <c r="AS2310" s="107"/>
      <c r="AT2310" s="107"/>
      <c r="AU2310" s="107"/>
      <c r="AV2310" s="107"/>
      <c r="AW2310" s="107"/>
      <c r="AX2310" s="107"/>
      <c r="AY2310" s="107"/>
      <c r="AZ2310" s="107"/>
      <c r="BA2310" s="108"/>
      <c r="BB2310" s="111"/>
      <c r="BC2310" s="110"/>
      <c r="BD2310" s="111"/>
      <c r="BE2310" s="111"/>
      <c r="BF2310" s="112"/>
      <c r="BG2310" s="111"/>
      <c r="BH2310" s="113"/>
      <c r="BI2310" s="111"/>
      <c r="BJ2310" s="111"/>
      <c r="BK2310" s="114"/>
      <c r="BL2310" s="111"/>
    </row>
    <row r="2311" spans="1:64" s="101" customFormat="1" ht="14.4" x14ac:dyDescent="0.3">
      <c r="A2311" s="107"/>
      <c r="B2311" s="107"/>
      <c r="C2311" s="107"/>
      <c r="D2311" s="107"/>
      <c r="E2311" s="107"/>
      <c r="F2311" s="107"/>
      <c r="G2311" s="107"/>
      <c r="H2311" s="107"/>
      <c r="I2311" s="107"/>
      <c r="J2311" s="107"/>
      <c r="K2311" s="107"/>
      <c r="L2311" s="107"/>
      <c r="M2311" s="107"/>
      <c r="N2311" s="107"/>
      <c r="O2311" s="107"/>
      <c r="P2311" s="107"/>
      <c r="Q2311" s="107"/>
      <c r="R2311" s="107"/>
      <c r="S2311" s="107"/>
      <c r="T2311" s="107"/>
      <c r="U2311" s="107"/>
      <c r="V2311" s="107"/>
      <c r="W2311" s="107"/>
      <c r="X2311" s="107"/>
      <c r="Y2311" s="107"/>
      <c r="Z2311" s="107"/>
      <c r="AA2311" s="108"/>
      <c r="AB2311" s="107"/>
      <c r="AC2311" s="107"/>
      <c r="AD2311" s="107"/>
      <c r="AE2311" s="107"/>
      <c r="AF2311" s="108"/>
      <c r="AG2311" s="108"/>
      <c r="AH2311" s="107"/>
      <c r="AI2311" s="108"/>
      <c r="AJ2311" s="108"/>
      <c r="AK2311" s="108"/>
      <c r="AL2311" s="108"/>
      <c r="AM2311" s="108"/>
      <c r="AN2311" s="108"/>
      <c r="AO2311" s="108"/>
      <c r="AP2311" s="108"/>
      <c r="AQ2311" s="108"/>
      <c r="AR2311" s="107"/>
      <c r="AS2311" s="107"/>
      <c r="AT2311" s="107"/>
      <c r="AU2311" s="107"/>
      <c r="AV2311" s="107"/>
      <c r="AW2311" s="107"/>
      <c r="AX2311" s="107"/>
      <c r="AY2311" s="107"/>
      <c r="AZ2311" s="107"/>
      <c r="BA2311" s="108"/>
      <c r="BB2311" s="111"/>
      <c r="BC2311" s="110"/>
      <c r="BD2311" s="111"/>
      <c r="BE2311" s="111"/>
      <c r="BF2311" s="112"/>
      <c r="BG2311" s="111"/>
      <c r="BH2311" s="113"/>
      <c r="BI2311" s="111"/>
      <c r="BJ2311" s="111"/>
      <c r="BK2311" s="114"/>
      <c r="BL2311" s="111"/>
    </row>
    <row r="2312" spans="1:64" s="101" customFormat="1" ht="14.4" x14ac:dyDescent="0.3">
      <c r="A2312" s="107"/>
      <c r="B2312" s="107"/>
      <c r="C2312" s="107"/>
      <c r="D2312" s="107"/>
      <c r="E2312" s="107"/>
      <c r="F2312" s="107"/>
      <c r="G2312" s="107"/>
      <c r="H2312" s="107"/>
      <c r="I2312" s="107"/>
      <c r="J2312" s="107"/>
      <c r="K2312" s="107"/>
      <c r="L2312" s="107"/>
      <c r="M2312" s="107"/>
      <c r="N2312" s="107"/>
      <c r="O2312" s="107"/>
      <c r="P2312" s="107"/>
      <c r="Q2312" s="107"/>
      <c r="R2312" s="107"/>
      <c r="S2312" s="107"/>
      <c r="T2312" s="107"/>
      <c r="U2312" s="107"/>
      <c r="V2312" s="107"/>
      <c r="W2312" s="107"/>
      <c r="X2312" s="107"/>
      <c r="Y2312" s="107"/>
      <c r="Z2312" s="107"/>
      <c r="AA2312" s="108"/>
      <c r="AB2312" s="107"/>
      <c r="AC2312" s="107"/>
      <c r="AD2312" s="107"/>
      <c r="AE2312" s="107"/>
      <c r="AF2312" s="108"/>
      <c r="AG2312" s="108"/>
      <c r="AH2312" s="107"/>
      <c r="AI2312" s="108"/>
      <c r="AJ2312" s="108"/>
      <c r="AK2312" s="108"/>
      <c r="AL2312" s="108"/>
      <c r="AM2312" s="108"/>
      <c r="AN2312" s="108"/>
      <c r="AO2312" s="108"/>
      <c r="AP2312" s="108"/>
      <c r="AQ2312" s="108"/>
      <c r="AR2312" s="107"/>
      <c r="AS2312" s="107"/>
      <c r="AT2312" s="107"/>
      <c r="AU2312" s="107"/>
      <c r="AV2312" s="107"/>
      <c r="AW2312" s="107"/>
      <c r="AX2312" s="107"/>
      <c r="AY2312" s="107"/>
      <c r="AZ2312" s="107"/>
      <c r="BA2312" s="108"/>
      <c r="BB2312" s="111"/>
      <c r="BC2312" s="110"/>
      <c r="BD2312" s="111"/>
      <c r="BE2312" s="111"/>
      <c r="BF2312" s="112"/>
      <c r="BG2312" s="111"/>
      <c r="BH2312" s="113"/>
      <c r="BI2312" s="111"/>
      <c r="BJ2312" s="111"/>
      <c r="BK2312" s="114"/>
      <c r="BL2312" s="111"/>
    </row>
    <row r="2313" spans="1:64" s="101" customFormat="1" ht="14.4" x14ac:dyDescent="0.3">
      <c r="A2313" s="107"/>
      <c r="B2313" s="107"/>
      <c r="C2313" s="107"/>
      <c r="D2313" s="107"/>
      <c r="E2313" s="107"/>
      <c r="F2313" s="107"/>
      <c r="G2313" s="107"/>
      <c r="H2313" s="107"/>
      <c r="I2313" s="107"/>
      <c r="J2313" s="107"/>
      <c r="K2313" s="107"/>
      <c r="L2313" s="107"/>
      <c r="M2313" s="107"/>
      <c r="N2313" s="107"/>
      <c r="O2313" s="107"/>
      <c r="P2313" s="107"/>
      <c r="Q2313" s="107"/>
      <c r="R2313" s="107"/>
      <c r="S2313" s="107"/>
      <c r="T2313" s="107"/>
      <c r="U2313" s="107"/>
      <c r="V2313" s="107"/>
      <c r="W2313" s="107"/>
      <c r="X2313" s="107"/>
      <c r="Y2313" s="107"/>
      <c r="Z2313" s="107"/>
      <c r="AA2313" s="108"/>
      <c r="AB2313" s="107"/>
      <c r="AC2313" s="107"/>
      <c r="AD2313" s="107"/>
      <c r="AE2313" s="107"/>
      <c r="AF2313" s="108"/>
      <c r="AG2313" s="108"/>
      <c r="AH2313" s="107"/>
      <c r="AI2313" s="108"/>
      <c r="AJ2313" s="108"/>
      <c r="AK2313" s="108"/>
      <c r="AL2313" s="108"/>
      <c r="AM2313" s="108"/>
      <c r="AN2313" s="108"/>
      <c r="AO2313" s="108"/>
      <c r="AP2313" s="108"/>
      <c r="AQ2313" s="108"/>
      <c r="AR2313" s="107"/>
      <c r="AS2313" s="107"/>
      <c r="AT2313" s="107"/>
      <c r="AU2313" s="107"/>
      <c r="AV2313" s="107"/>
      <c r="AW2313" s="107"/>
      <c r="AX2313" s="107"/>
      <c r="AY2313" s="107"/>
      <c r="AZ2313" s="107"/>
      <c r="BA2313" s="108"/>
      <c r="BB2313" s="111"/>
      <c r="BC2313" s="110"/>
      <c r="BD2313" s="111"/>
      <c r="BE2313" s="111"/>
      <c r="BF2313" s="112"/>
      <c r="BG2313" s="111"/>
      <c r="BH2313" s="113"/>
      <c r="BI2313" s="111"/>
      <c r="BJ2313" s="111"/>
      <c r="BK2313" s="114"/>
      <c r="BL2313" s="111"/>
    </row>
    <row r="2314" spans="1:64" s="101" customFormat="1" ht="14.4" x14ac:dyDescent="0.3">
      <c r="A2314" s="107"/>
      <c r="B2314" s="107"/>
      <c r="C2314" s="107"/>
      <c r="D2314" s="107"/>
      <c r="E2314" s="107"/>
      <c r="F2314" s="107"/>
      <c r="G2314" s="107"/>
      <c r="H2314" s="107"/>
      <c r="I2314" s="107"/>
      <c r="J2314" s="107"/>
      <c r="K2314" s="107"/>
      <c r="L2314" s="107"/>
      <c r="M2314" s="107"/>
      <c r="N2314" s="107"/>
      <c r="O2314" s="107"/>
      <c r="P2314" s="107"/>
      <c r="Q2314" s="107"/>
      <c r="R2314" s="107"/>
      <c r="S2314" s="107"/>
      <c r="T2314" s="107"/>
      <c r="U2314" s="107"/>
      <c r="V2314" s="107"/>
      <c r="W2314" s="107"/>
      <c r="X2314" s="121"/>
      <c r="Y2314" s="107"/>
      <c r="Z2314" s="107"/>
      <c r="AA2314" s="108"/>
      <c r="AB2314" s="107"/>
      <c r="AC2314" s="107"/>
      <c r="AD2314" s="107"/>
      <c r="AE2314" s="107"/>
      <c r="AF2314" s="108"/>
      <c r="AG2314" s="108"/>
      <c r="AH2314" s="107"/>
      <c r="AI2314" s="108"/>
      <c r="AJ2314" s="108"/>
      <c r="AK2314" s="108"/>
      <c r="AL2314" s="108"/>
      <c r="AM2314" s="108"/>
      <c r="AN2314" s="108"/>
      <c r="AO2314" s="108"/>
      <c r="AP2314" s="108"/>
      <c r="AQ2314" s="108"/>
      <c r="AR2314" s="107"/>
      <c r="AS2314" s="107"/>
      <c r="AT2314" s="107"/>
      <c r="AU2314" s="107"/>
      <c r="AV2314" s="107"/>
      <c r="AW2314" s="107"/>
      <c r="AX2314" s="107"/>
      <c r="AY2314" s="107"/>
      <c r="AZ2314" s="107"/>
      <c r="BA2314" s="108"/>
      <c r="BB2314" s="111"/>
      <c r="BC2314" s="110"/>
      <c r="BD2314" s="111"/>
      <c r="BE2314" s="111"/>
      <c r="BF2314" s="112"/>
      <c r="BG2314" s="111"/>
      <c r="BH2314" s="113"/>
      <c r="BI2314" s="111"/>
      <c r="BJ2314" s="111"/>
      <c r="BK2314" s="114"/>
      <c r="BL2314" s="111"/>
    </row>
    <row r="2315" spans="1:64" s="101" customFormat="1" ht="14.4" x14ac:dyDescent="0.3">
      <c r="A2315" s="107"/>
      <c r="B2315" s="107"/>
      <c r="C2315" s="107"/>
      <c r="D2315" s="107"/>
      <c r="E2315" s="107"/>
      <c r="F2315" s="107"/>
      <c r="G2315" s="107"/>
      <c r="H2315" s="107"/>
      <c r="I2315" s="107"/>
      <c r="J2315" s="107"/>
      <c r="K2315" s="107"/>
      <c r="L2315" s="107"/>
      <c r="M2315" s="107"/>
      <c r="N2315" s="107"/>
      <c r="O2315" s="107"/>
      <c r="P2315" s="107"/>
      <c r="Q2315" s="107"/>
      <c r="R2315" s="107"/>
      <c r="S2315" s="107"/>
      <c r="T2315" s="107"/>
      <c r="U2315" s="107"/>
      <c r="V2315" s="107"/>
      <c r="W2315" s="107"/>
      <c r="X2315" s="107"/>
      <c r="Y2315" s="107"/>
      <c r="Z2315" s="107"/>
      <c r="AA2315" s="108"/>
      <c r="AB2315" s="107"/>
      <c r="AC2315" s="107"/>
      <c r="AD2315" s="107"/>
      <c r="AE2315" s="107"/>
      <c r="AF2315" s="108"/>
      <c r="AG2315" s="108"/>
      <c r="AH2315" s="107"/>
      <c r="AI2315" s="108"/>
      <c r="AJ2315" s="108"/>
      <c r="AK2315" s="108"/>
      <c r="AL2315" s="108"/>
      <c r="AM2315" s="108"/>
      <c r="AN2315" s="108"/>
      <c r="AO2315" s="108"/>
      <c r="AP2315" s="108"/>
      <c r="AQ2315" s="108"/>
      <c r="AR2315" s="107"/>
      <c r="AS2315" s="107"/>
      <c r="AT2315" s="107"/>
      <c r="AU2315" s="107"/>
      <c r="AV2315" s="107"/>
      <c r="AW2315" s="107"/>
      <c r="AX2315" s="107"/>
      <c r="AY2315" s="107"/>
      <c r="AZ2315" s="107"/>
      <c r="BA2315" s="108"/>
      <c r="BB2315" s="111"/>
      <c r="BC2315" s="110"/>
      <c r="BD2315" s="111"/>
      <c r="BE2315" s="111"/>
      <c r="BF2315" s="112"/>
      <c r="BG2315" s="111"/>
      <c r="BH2315" s="113"/>
      <c r="BI2315" s="111"/>
      <c r="BJ2315" s="111"/>
      <c r="BK2315" s="114"/>
      <c r="BL2315" s="111"/>
    </row>
    <row r="2316" spans="1:64" s="101" customFormat="1" ht="14.4" x14ac:dyDescent="0.3">
      <c r="A2316" s="107"/>
      <c r="B2316" s="107"/>
      <c r="C2316" s="107"/>
      <c r="D2316" s="107"/>
      <c r="E2316" s="107"/>
      <c r="F2316" s="107"/>
      <c r="G2316" s="107"/>
      <c r="H2316" s="107"/>
      <c r="I2316" s="107"/>
      <c r="J2316" s="107"/>
      <c r="K2316" s="107"/>
      <c r="L2316" s="107"/>
      <c r="M2316" s="107"/>
      <c r="N2316" s="107"/>
      <c r="O2316" s="107"/>
      <c r="P2316" s="107"/>
      <c r="Q2316" s="107"/>
      <c r="R2316" s="107"/>
      <c r="S2316" s="107"/>
      <c r="T2316" s="107"/>
      <c r="U2316" s="107"/>
      <c r="V2316" s="107"/>
      <c r="W2316" s="107"/>
      <c r="X2316" s="107"/>
      <c r="Y2316" s="107"/>
      <c r="Z2316" s="107"/>
      <c r="AA2316" s="108"/>
      <c r="AB2316" s="107"/>
      <c r="AC2316" s="107"/>
      <c r="AD2316" s="107"/>
      <c r="AE2316" s="107"/>
      <c r="AF2316" s="108"/>
      <c r="AG2316" s="108"/>
      <c r="AH2316" s="107"/>
      <c r="AI2316" s="108"/>
      <c r="AJ2316" s="108"/>
      <c r="AK2316" s="108"/>
      <c r="AL2316" s="108"/>
      <c r="AM2316" s="108"/>
      <c r="AN2316" s="108"/>
      <c r="AO2316" s="108"/>
      <c r="AP2316" s="108"/>
      <c r="AQ2316" s="108"/>
      <c r="AR2316" s="107"/>
      <c r="AS2316" s="107"/>
      <c r="AT2316" s="107"/>
      <c r="AU2316" s="107"/>
      <c r="AV2316" s="107"/>
      <c r="AW2316" s="107"/>
      <c r="AX2316" s="107"/>
      <c r="AY2316" s="107"/>
      <c r="AZ2316" s="107"/>
      <c r="BA2316" s="108"/>
      <c r="BB2316" s="111"/>
      <c r="BC2316" s="110"/>
      <c r="BD2316" s="111"/>
      <c r="BE2316" s="111"/>
      <c r="BF2316" s="112"/>
      <c r="BG2316" s="111"/>
      <c r="BH2316" s="113"/>
      <c r="BI2316" s="111"/>
      <c r="BJ2316" s="111"/>
      <c r="BK2316" s="114"/>
      <c r="BL2316" s="111"/>
    </row>
    <row r="2317" spans="1:64" s="101" customFormat="1" ht="14.4" x14ac:dyDescent="0.3">
      <c r="A2317" s="107"/>
      <c r="B2317" s="107"/>
      <c r="C2317" s="107"/>
      <c r="D2317" s="107"/>
      <c r="E2317" s="107"/>
      <c r="F2317" s="107"/>
      <c r="G2317" s="107"/>
      <c r="H2317" s="107"/>
      <c r="I2317" s="107"/>
      <c r="J2317" s="107"/>
      <c r="K2317" s="107"/>
      <c r="L2317" s="107"/>
      <c r="M2317" s="107"/>
      <c r="N2317" s="107"/>
      <c r="O2317" s="107"/>
      <c r="P2317" s="107"/>
      <c r="Q2317" s="107"/>
      <c r="R2317" s="107"/>
      <c r="S2317" s="107"/>
      <c r="T2317" s="107"/>
      <c r="U2317" s="107"/>
      <c r="V2317" s="107"/>
      <c r="W2317" s="107"/>
      <c r="X2317" s="107"/>
      <c r="Y2317" s="107"/>
      <c r="Z2317" s="107"/>
      <c r="AA2317" s="108"/>
      <c r="AB2317" s="107"/>
      <c r="AC2317" s="107"/>
      <c r="AD2317" s="107"/>
      <c r="AE2317" s="107"/>
      <c r="AF2317" s="108"/>
      <c r="AG2317" s="108"/>
      <c r="AH2317" s="107"/>
      <c r="AI2317" s="108"/>
      <c r="AJ2317" s="108"/>
      <c r="AK2317" s="108"/>
      <c r="AL2317" s="108"/>
      <c r="AM2317" s="108"/>
      <c r="AN2317" s="108"/>
      <c r="AO2317" s="108"/>
      <c r="AP2317" s="108"/>
      <c r="AQ2317" s="108"/>
      <c r="AR2317" s="107"/>
      <c r="AS2317" s="107"/>
      <c r="AT2317" s="107"/>
      <c r="AU2317" s="107"/>
      <c r="AV2317" s="107"/>
      <c r="AW2317" s="107"/>
      <c r="AX2317" s="107"/>
      <c r="AY2317" s="107"/>
      <c r="AZ2317" s="107"/>
      <c r="BA2317" s="108"/>
      <c r="BB2317" s="111"/>
      <c r="BC2317" s="110"/>
      <c r="BD2317" s="111"/>
      <c r="BE2317" s="111"/>
      <c r="BF2317" s="112"/>
      <c r="BG2317" s="111"/>
      <c r="BH2317" s="113"/>
      <c r="BI2317" s="111"/>
      <c r="BJ2317" s="111"/>
      <c r="BK2317" s="114"/>
      <c r="BL2317" s="111"/>
    </row>
    <row r="2318" spans="1:64" s="101" customFormat="1" ht="14.4" x14ac:dyDescent="0.3">
      <c r="A2318" s="107"/>
      <c r="B2318" s="107"/>
      <c r="C2318" s="107"/>
      <c r="D2318" s="107"/>
      <c r="E2318" s="107"/>
      <c r="F2318" s="107"/>
      <c r="G2318" s="107"/>
      <c r="H2318" s="107"/>
      <c r="I2318" s="107"/>
      <c r="J2318" s="107"/>
      <c r="K2318" s="107"/>
      <c r="L2318" s="107"/>
      <c r="M2318" s="107"/>
      <c r="N2318" s="107"/>
      <c r="O2318" s="107"/>
      <c r="P2318" s="107"/>
      <c r="Q2318" s="107"/>
      <c r="R2318" s="107"/>
      <c r="S2318" s="107"/>
      <c r="T2318" s="107"/>
      <c r="U2318" s="107"/>
      <c r="V2318" s="107"/>
      <c r="W2318" s="107"/>
      <c r="X2318" s="107"/>
      <c r="Y2318" s="107"/>
      <c r="Z2318" s="107"/>
      <c r="AA2318" s="108"/>
      <c r="AB2318" s="107"/>
      <c r="AC2318" s="107"/>
      <c r="AD2318" s="107"/>
      <c r="AE2318" s="107"/>
      <c r="AF2318" s="108"/>
      <c r="AG2318" s="108"/>
      <c r="AH2318" s="107"/>
      <c r="AI2318" s="108"/>
      <c r="AJ2318" s="108"/>
      <c r="AK2318" s="108"/>
      <c r="AL2318" s="108"/>
      <c r="AM2318" s="108"/>
      <c r="AN2318" s="108"/>
      <c r="AO2318" s="108"/>
      <c r="AP2318" s="108"/>
      <c r="AQ2318" s="108"/>
      <c r="AR2318" s="107"/>
      <c r="AS2318" s="107"/>
      <c r="AT2318" s="107"/>
      <c r="AU2318" s="107"/>
      <c r="AV2318" s="107"/>
      <c r="AW2318" s="107"/>
      <c r="AX2318" s="107"/>
      <c r="AY2318" s="107"/>
      <c r="AZ2318" s="107"/>
      <c r="BA2318" s="108"/>
      <c r="BB2318" s="111"/>
      <c r="BC2318" s="110"/>
      <c r="BD2318" s="111"/>
      <c r="BE2318" s="111"/>
      <c r="BF2318" s="112"/>
      <c r="BG2318" s="111"/>
      <c r="BH2318" s="113"/>
      <c r="BI2318" s="111"/>
      <c r="BJ2318" s="111"/>
      <c r="BK2318" s="114"/>
      <c r="BL2318" s="111"/>
    </row>
    <row r="2319" spans="1:64" s="101" customFormat="1" ht="14.4" x14ac:dyDescent="0.3">
      <c r="A2319" s="107"/>
      <c r="B2319" s="107"/>
      <c r="C2319" s="107"/>
      <c r="D2319" s="107"/>
      <c r="E2319" s="107"/>
      <c r="F2319" s="107"/>
      <c r="G2319" s="107"/>
      <c r="H2319" s="107"/>
      <c r="I2319" s="107"/>
      <c r="J2319" s="107"/>
      <c r="K2319" s="107"/>
      <c r="L2319" s="107"/>
      <c r="M2319" s="107"/>
      <c r="N2319" s="107"/>
      <c r="O2319" s="107"/>
      <c r="P2319" s="107"/>
      <c r="Q2319" s="107"/>
      <c r="R2319" s="107"/>
      <c r="S2319" s="107"/>
      <c r="T2319" s="107"/>
      <c r="U2319" s="107"/>
      <c r="V2319" s="107"/>
      <c r="W2319" s="107"/>
      <c r="X2319" s="107"/>
      <c r="Y2319" s="107"/>
      <c r="Z2319" s="107"/>
      <c r="AA2319" s="108"/>
      <c r="AB2319" s="107"/>
      <c r="AC2319" s="107"/>
      <c r="AD2319" s="107"/>
      <c r="AE2319" s="107"/>
      <c r="AF2319" s="108"/>
      <c r="AG2319" s="108"/>
      <c r="AH2319" s="107"/>
      <c r="AI2319" s="108"/>
      <c r="AJ2319" s="108"/>
      <c r="AK2319" s="108"/>
      <c r="AL2319" s="108"/>
      <c r="AM2319" s="108"/>
      <c r="AN2319" s="108"/>
      <c r="AO2319" s="108"/>
      <c r="AP2319" s="108"/>
      <c r="AQ2319" s="108"/>
      <c r="AR2319" s="107"/>
      <c r="AS2319" s="107"/>
      <c r="AT2319" s="107"/>
      <c r="AU2319" s="107"/>
      <c r="AV2319" s="107"/>
      <c r="AW2319" s="107"/>
      <c r="AX2319" s="107"/>
      <c r="AY2319" s="107"/>
      <c r="AZ2319" s="107"/>
      <c r="BA2319" s="108"/>
      <c r="BB2319" s="111"/>
      <c r="BC2319" s="110"/>
      <c r="BD2319" s="111"/>
      <c r="BE2319" s="111"/>
      <c r="BF2319" s="112"/>
      <c r="BG2319" s="111"/>
      <c r="BH2319" s="113"/>
      <c r="BI2319" s="111"/>
      <c r="BJ2319" s="111"/>
      <c r="BK2319" s="114"/>
      <c r="BL2319" s="111"/>
    </row>
    <row r="2320" spans="1:64" s="101" customFormat="1" ht="14.4" x14ac:dyDescent="0.3">
      <c r="A2320" s="107"/>
      <c r="B2320" s="107"/>
      <c r="C2320" s="107"/>
      <c r="D2320" s="107"/>
      <c r="E2320" s="107"/>
      <c r="F2320" s="107"/>
      <c r="G2320" s="107"/>
      <c r="H2320" s="107"/>
      <c r="I2320" s="107"/>
      <c r="J2320" s="107"/>
      <c r="K2320" s="107"/>
      <c r="L2320" s="107"/>
      <c r="M2320" s="107"/>
      <c r="N2320" s="107"/>
      <c r="O2320" s="107"/>
      <c r="P2320" s="107"/>
      <c r="Q2320" s="107"/>
      <c r="R2320" s="107"/>
      <c r="S2320" s="107"/>
      <c r="T2320" s="107"/>
      <c r="U2320" s="107"/>
      <c r="V2320" s="107"/>
      <c r="W2320" s="107"/>
      <c r="X2320" s="107"/>
      <c r="Y2320" s="107"/>
      <c r="Z2320" s="107"/>
      <c r="AA2320" s="108"/>
      <c r="AB2320" s="107"/>
      <c r="AC2320" s="107"/>
      <c r="AD2320" s="107"/>
      <c r="AE2320" s="107"/>
      <c r="AF2320" s="108"/>
      <c r="AG2320" s="108"/>
      <c r="AH2320" s="107"/>
      <c r="AI2320" s="108"/>
      <c r="AJ2320" s="108"/>
      <c r="AK2320" s="108"/>
      <c r="AL2320" s="108"/>
      <c r="AM2320" s="108"/>
      <c r="AN2320" s="108"/>
      <c r="AO2320" s="108"/>
      <c r="AP2320" s="108"/>
      <c r="AQ2320" s="108"/>
      <c r="AR2320" s="107"/>
      <c r="AS2320" s="107"/>
      <c r="AT2320" s="107"/>
      <c r="AU2320" s="107"/>
      <c r="AV2320" s="107"/>
      <c r="AW2320" s="107"/>
      <c r="AX2320" s="107"/>
      <c r="AY2320" s="107"/>
      <c r="AZ2320" s="107"/>
      <c r="BA2320" s="108"/>
      <c r="BB2320" s="111"/>
      <c r="BC2320" s="110"/>
      <c r="BD2320" s="111"/>
      <c r="BE2320" s="111"/>
      <c r="BF2320" s="112"/>
      <c r="BG2320" s="111"/>
      <c r="BH2320" s="113"/>
      <c r="BI2320" s="111"/>
      <c r="BJ2320" s="111"/>
      <c r="BK2320" s="114"/>
      <c r="BL2320" s="111"/>
    </row>
    <row r="2321" spans="1:64" s="101" customFormat="1" ht="14.4" x14ac:dyDescent="0.3">
      <c r="A2321" s="107"/>
      <c r="B2321" s="107"/>
      <c r="C2321" s="107"/>
      <c r="D2321" s="107"/>
      <c r="E2321" s="107"/>
      <c r="F2321" s="107"/>
      <c r="G2321" s="107"/>
      <c r="H2321" s="107"/>
      <c r="I2321" s="107"/>
      <c r="J2321" s="107"/>
      <c r="K2321" s="107"/>
      <c r="L2321" s="107"/>
      <c r="M2321" s="107"/>
      <c r="N2321" s="107"/>
      <c r="O2321" s="107"/>
      <c r="P2321" s="107"/>
      <c r="Q2321" s="107"/>
      <c r="R2321" s="107"/>
      <c r="S2321" s="107"/>
      <c r="T2321" s="107"/>
      <c r="U2321" s="107"/>
      <c r="V2321" s="107"/>
      <c r="W2321" s="107"/>
      <c r="X2321" s="107"/>
      <c r="Y2321" s="107"/>
      <c r="Z2321" s="107"/>
      <c r="AA2321" s="108"/>
      <c r="AB2321" s="107"/>
      <c r="AC2321" s="107"/>
      <c r="AD2321" s="107"/>
      <c r="AE2321" s="107"/>
      <c r="AF2321" s="108"/>
      <c r="AG2321" s="108"/>
      <c r="AH2321" s="107"/>
      <c r="AI2321" s="108"/>
      <c r="AJ2321" s="108"/>
      <c r="AK2321" s="108"/>
      <c r="AL2321" s="108"/>
      <c r="AM2321" s="108"/>
      <c r="AN2321" s="108"/>
      <c r="AO2321" s="108"/>
      <c r="AP2321" s="108"/>
      <c r="AQ2321" s="108"/>
      <c r="AR2321" s="107"/>
      <c r="AS2321" s="107"/>
      <c r="AT2321" s="107"/>
      <c r="AU2321" s="107"/>
      <c r="AV2321" s="107"/>
      <c r="AW2321" s="107"/>
      <c r="AX2321" s="107"/>
      <c r="AY2321" s="107"/>
      <c r="AZ2321" s="107"/>
      <c r="BA2321" s="108"/>
      <c r="BB2321" s="111"/>
      <c r="BC2321" s="110"/>
      <c r="BD2321" s="111"/>
      <c r="BE2321" s="111"/>
      <c r="BF2321" s="112"/>
      <c r="BG2321" s="111"/>
      <c r="BH2321" s="113"/>
      <c r="BI2321" s="111"/>
      <c r="BJ2321" s="111"/>
      <c r="BK2321" s="114"/>
      <c r="BL2321" s="111"/>
    </row>
    <row r="2322" spans="1:64" s="101" customFormat="1" ht="14.4" x14ac:dyDescent="0.3">
      <c r="A2322" s="107"/>
      <c r="B2322" s="107"/>
      <c r="C2322" s="107"/>
      <c r="D2322" s="107"/>
      <c r="E2322" s="107"/>
      <c r="F2322" s="107"/>
      <c r="G2322" s="107"/>
      <c r="H2322" s="107"/>
      <c r="I2322" s="107"/>
      <c r="J2322" s="107"/>
      <c r="K2322" s="107"/>
      <c r="L2322" s="107"/>
      <c r="M2322" s="107"/>
      <c r="N2322" s="107"/>
      <c r="O2322" s="107"/>
      <c r="P2322" s="107"/>
      <c r="Q2322" s="107"/>
      <c r="R2322" s="107"/>
      <c r="S2322" s="107"/>
      <c r="T2322" s="107"/>
      <c r="U2322" s="107"/>
      <c r="V2322" s="107"/>
      <c r="W2322" s="107"/>
      <c r="X2322" s="107"/>
      <c r="Y2322" s="107"/>
      <c r="Z2322" s="107"/>
      <c r="AA2322" s="108"/>
      <c r="AB2322" s="107"/>
      <c r="AC2322" s="107"/>
      <c r="AD2322" s="107"/>
      <c r="AE2322" s="107"/>
      <c r="AF2322" s="108"/>
      <c r="AG2322" s="108"/>
      <c r="AH2322" s="107"/>
      <c r="AI2322" s="108"/>
      <c r="AJ2322" s="108"/>
      <c r="AK2322" s="108"/>
      <c r="AL2322" s="108"/>
      <c r="AM2322" s="108"/>
      <c r="AN2322" s="108"/>
      <c r="AO2322" s="108"/>
      <c r="AP2322" s="108"/>
      <c r="AQ2322" s="108"/>
      <c r="AR2322" s="107"/>
      <c r="AS2322" s="107"/>
      <c r="AT2322" s="107"/>
      <c r="AU2322" s="107"/>
      <c r="AV2322" s="107"/>
      <c r="AW2322" s="107"/>
      <c r="AX2322" s="107"/>
      <c r="AY2322" s="107"/>
      <c r="AZ2322" s="107"/>
      <c r="BA2322" s="108"/>
      <c r="BB2322" s="111"/>
      <c r="BC2322" s="110"/>
      <c r="BD2322" s="111"/>
      <c r="BE2322" s="111"/>
      <c r="BF2322" s="112"/>
      <c r="BG2322" s="111"/>
      <c r="BH2322" s="113"/>
      <c r="BI2322" s="111"/>
      <c r="BJ2322" s="111"/>
      <c r="BK2322" s="114"/>
      <c r="BL2322" s="111"/>
    </row>
    <row r="2323" spans="1:64" s="101" customFormat="1" ht="14.4" x14ac:dyDescent="0.3">
      <c r="A2323" s="107"/>
      <c r="B2323" s="107"/>
      <c r="C2323" s="107"/>
      <c r="D2323" s="107"/>
      <c r="E2323" s="107"/>
      <c r="F2323" s="107"/>
      <c r="G2323" s="107"/>
      <c r="H2323" s="107"/>
      <c r="I2323" s="107"/>
      <c r="J2323" s="107"/>
      <c r="K2323" s="107"/>
      <c r="L2323" s="107"/>
      <c r="M2323" s="107"/>
      <c r="N2323" s="107"/>
      <c r="O2323" s="107"/>
      <c r="P2323" s="107"/>
      <c r="Q2323" s="107"/>
      <c r="R2323" s="107"/>
      <c r="S2323" s="107"/>
      <c r="T2323" s="107"/>
      <c r="U2323" s="107"/>
      <c r="V2323" s="107"/>
      <c r="W2323" s="107"/>
      <c r="X2323" s="107"/>
      <c r="Y2323" s="107"/>
      <c r="Z2323" s="107"/>
      <c r="AA2323" s="108"/>
      <c r="AB2323" s="107"/>
      <c r="AC2323" s="107"/>
      <c r="AD2323" s="107"/>
      <c r="AE2323" s="107"/>
      <c r="AF2323" s="108"/>
      <c r="AG2323" s="108"/>
      <c r="AH2323" s="107"/>
      <c r="AI2323" s="108"/>
      <c r="AJ2323" s="108"/>
      <c r="AK2323" s="108"/>
      <c r="AL2323" s="108"/>
      <c r="AM2323" s="108"/>
      <c r="AN2323" s="108"/>
      <c r="AO2323" s="108"/>
      <c r="AP2323" s="108"/>
      <c r="AQ2323" s="108"/>
      <c r="AR2323" s="107"/>
      <c r="AS2323" s="107"/>
      <c r="AT2323" s="107"/>
      <c r="AU2323" s="107"/>
      <c r="AV2323" s="107"/>
      <c r="AW2323" s="107"/>
      <c r="AX2323" s="107"/>
      <c r="AY2323" s="107"/>
      <c r="AZ2323" s="107"/>
      <c r="BA2323" s="108"/>
      <c r="BB2323" s="109"/>
      <c r="BC2323" s="110"/>
      <c r="BD2323" s="111"/>
      <c r="BE2323" s="111"/>
      <c r="BF2323" s="112"/>
      <c r="BG2323" s="111"/>
      <c r="BH2323" s="113"/>
      <c r="BI2323" s="111"/>
      <c r="BJ2323" s="111"/>
      <c r="BK2323" s="114"/>
      <c r="BL2323" s="111"/>
    </row>
    <row r="2324" spans="1:64" s="101" customFormat="1" ht="79.95" customHeight="1" x14ac:dyDescent="0.3">
      <c r="A2324" s="107"/>
      <c r="B2324" s="107"/>
      <c r="C2324" s="107"/>
      <c r="D2324" s="107"/>
      <c r="E2324" s="107"/>
      <c r="F2324" s="107"/>
      <c r="G2324" s="107"/>
      <c r="H2324" s="107"/>
      <c r="I2324" s="107"/>
      <c r="J2324" s="107"/>
      <c r="K2324" s="107"/>
      <c r="L2324" s="107"/>
      <c r="M2324" s="107"/>
      <c r="N2324" s="107"/>
      <c r="O2324" s="107"/>
      <c r="P2324" s="107"/>
      <c r="Q2324" s="107"/>
      <c r="R2324" s="107"/>
      <c r="S2324" s="107"/>
      <c r="T2324" s="107"/>
      <c r="U2324" s="107"/>
      <c r="V2324" s="107"/>
      <c r="W2324" s="107"/>
      <c r="X2324" s="107"/>
      <c r="Y2324" s="107"/>
      <c r="Z2324" s="107"/>
      <c r="AA2324" s="108"/>
      <c r="AB2324" s="107"/>
      <c r="AC2324" s="107"/>
      <c r="AD2324" s="107"/>
      <c r="AE2324" s="107"/>
      <c r="AF2324" s="108"/>
      <c r="AG2324" s="108"/>
      <c r="AH2324" s="107"/>
      <c r="AI2324" s="108"/>
      <c r="AJ2324" s="108"/>
      <c r="AK2324" s="108"/>
      <c r="AL2324" s="108"/>
      <c r="AM2324" s="108"/>
      <c r="AN2324" s="108"/>
      <c r="AO2324" s="108"/>
      <c r="AP2324" s="108"/>
      <c r="AQ2324" s="108"/>
      <c r="AR2324" s="107"/>
      <c r="AS2324" s="107"/>
      <c r="AT2324" s="107"/>
      <c r="AU2324" s="107"/>
      <c r="AV2324" s="107"/>
      <c r="AW2324" s="107"/>
      <c r="AX2324" s="107"/>
      <c r="AY2324" s="107"/>
      <c r="AZ2324" s="107"/>
      <c r="BA2324" s="108"/>
      <c r="BB2324" s="111"/>
      <c r="BC2324" s="110"/>
      <c r="BD2324" s="111"/>
      <c r="BE2324" s="111"/>
      <c r="BF2324" s="112"/>
      <c r="BG2324" s="111"/>
      <c r="BH2324" s="113"/>
      <c r="BI2324" s="111"/>
      <c r="BJ2324" s="111"/>
      <c r="BK2324" s="114"/>
      <c r="BL2324" s="111"/>
    </row>
    <row r="2325" spans="1:64" s="101" customFormat="1" ht="14.4" x14ac:dyDescent="0.3">
      <c r="A2325" s="107"/>
      <c r="B2325" s="107"/>
      <c r="C2325" s="107"/>
      <c r="D2325" s="107"/>
      <c r="E2325" s="107"/>
      <c r="F2325" s="107"/>
      <c r="G2325" s="107"/>
      <c r="H2325" s="107"/>
      <c r="I2325" s="107"/>
      <c r="J2325" s="107"/>
      <c r="K2325" s="107"/>
      <c r="L2325" s="107"/>
      <c r="M2325" s="107"/>
      <c r="N2325" s="107"/>
      <c r="O2325" s="107"/>
      <c r="P2325" s="107"/>
      <c r="Q2325" s="107"/>
      <c r="R2325" s="107"/>
      <c r="S2325" s="107"/>
      <c r="T2325" s="107"/>
      <c r="U2325" s="107"/>
      <c r="V2325" s="107"/>
      <c r="W2325" s="107"/>
      <c r="X2325" s="107"/>
      <c r="Y2325" s="107"/>
      <c r="Z2325" s="107"/>
      <c r="AA2325" s="108"/>
      <c r="AB2325" s="107"/>
      <c r="AC2325" s="107"/>
      <c r="AD2325" s="107"/>
      <c r="AE2325" s="107"/>
      <c r="AF2325" s="108"/>
      <c r="AG2325" s="108"/>
      <c r="AH2325" s="107"/>
      <c r="AI2325" s="108"/>
      <c r="AJ2325" s="108"/>
      <c r="AK2325" s="108"/>
      <c r="AL2325" s="108"/>
      <c r="AM2325" s="108"/>
      <c r="AN2325" s="108"/>
      <c r="AO2325" s="108"/>
      <c r="AP2325" s="108"/>
      <c r="AQ2325" s="108"/>
      <c r="AR2325" s="107"/>
      <c r="AS2325" s="107"/>
      <c r="AT2325" s="107"/>
      <c r="AU2325" s="107"/>
      <c r="AV2325" s="107"/>
      <c r="AW2325" s="107"/>
      <c r="AX2325" s="107"/>
      <c r="AY2325" s="107"/>
      <c r="AZ2325" s="107"/>
      <c r="BA2325" s="108"/>
      <c r="BB2325" s="111"/>
      <c r="BC2325" s="110"/>
      <c r="BD2325" s="111"/>
      <c r="BE2325" s="111"/>
      <c r="BF2325" s="112"/>
      <c r="BG2325" s="111"/>
      <c r="BH2325" s="113"/>
      <c r="BI2325" s="111"/>
      <c r="BJ2325" s="111"/>
      <c r="BK2325" s="114"/>
      <c r="BL2325" s="111"/>
    </row>
    <row r="2326" spans="1:64" s="101" customFormat="1" ht="14.4" x14ac:dyDescent="0.3">
      <c r="A2326" s="107"/>
      <c r="B2326" s="107"/>
      <c r="C2326" s="107"/>
      <c r="D2326" s="107"/>
      <c r="E2326" s="107"/>
      <c r="F2326" s="107"/>
      <c r="G2326" s="107"/>
      <c r="H2326" s="107"/>
      <c r="I2326" s="107"/>
      <c r="J2326" s="107"/>
      <c r="K2326" s="107"/>
      <c r="L2326" s="107"/>
      <c r="M2326" s="107"/>
      <c r="N2326" s="107"/>
      <c r="O2326" s="107"/>
      <c r="P2326" s="107"/>
      <c r="Q2326" s="107"/>
      <c r="R2326" s="107"/>
      <c r="S2326" s="107"/>
      <c r="T2326" s="107"/>
      <c r="U2326" s="107"/>
      <c r="V2326" s="107"/>
      <c r="W2326" s="107"/>
      <c r="X2326" s="107"/>
      <c r="Y2326" s="107"/>
      <c r="Z2326" s="107"/>
      <c r="AA2326" s="108"/>
      <c r="AB2326" s="107"/>
      <c r="AC2326" s="107"/>
      <c r="AD2326" s="107"/>
      <c r="AE2326" s="107"/>
      <c r="AF2326" s="108"/>
      <c r="AG2326" s="108"/>
      <c r="AH2326" s="107"/>
      <c r="AI2326" s="108"/>
      <c r="AJ2326" s="108"/>
      <c r="AK2326" s="108"/>
      <c r="AL2326" s="108"/>
      <c r="AM2326" s="108"/>
      <c r="AN2326" s="108"/>
      <c r="AO2326" s="108"/>
      <c r="AP2326" s="108"/>
      <c r="AQ2326" s="108"/>
      <c r="AR2326" s="107"/>
      <c r="AS2326" s="107"/>
      <c r="AT2326" s="107"/>
      <c r="AU2326" s="107"/>
      <c r="AV2326" s="107"/>
      <c r="AW2326" s="107"/>
      <c r="AX2326" s="107"/>
      <c r="AY2326" s="107"/>
      <c r="AZ2326" s="107"/>
      <c r="BA2326" s="108"/>
      <c r="BB2326" s="111"/>
      <c r="BC2326" s="110"/>
      <c r="BD2326" s="111"/>
      <c r="BE2326" s="111"/>
      <c r="BF2326" s="112"/>
      <c r="BG2326" s="111"/>
      <c r="BH2326" s="113"/>
      <c r="BI2326" s="111"/>
      <c r="BJ2326" s="111"/>
      <c r="BK2326" s="114"/>
      <c r="BL2326" s="111"/>
    </row>
    <row r="2327" spans="1:64" s="101" customFormat="1" ht="14.4" x14ac:dyDescent="0.3">
      <c r="A2327" s="107"/>
      <c r="B2327" s="107"/>
      <c r="C2327" s="107"/>
      <c r="D2327" s="107"/>
      <c r="E2327" s="107"/>
      <c r="F2327" s="107"/>
      <c r="G2327" s="107"/>
      <c r="H2327" s="107"/>
      <c r="I2327" s="107"/>
      <c r="J2327" s="107"/>
      <c r="K2327" s="107"/>
      <c r="L2327" s="107"/>
      <c r="M2327" s="107"/>
      <c r="N2327" s="107"/>
      <c r="O2327" s="107"/>
      <c r="P2327" s="107"/>
      <c r="Q2327" s="107"/>
      <c r="R2327" s="107"/>
      <c r="S2327" s="107"/>
      <c r="T2327" s="107"/>
      <c r="U2327" s="107"/>
      <c r="V2327" s="107"/>
      <c r="W2327" s="107"/>
      <c r="X2327" s="107"/>
      <c r="Y2327" s="107"/>
      <c r="Z2327" s="107"/>
      <c r="AA2327" s="108"/>
      <c r="AB2327" s="107"/>
      <c r="AC2327" s="107"/>
      <c r="AD2327" s="107"/>
      <c r="AE2327" s="107"/>
      <c r="AF2327" s="108"/>
      <c r="AG2327" s="108"/>
      <c r="AH2327" s="107"/>
      <c r="AI2327" s="108"/>
      <c r="AJ2327" s="108"/>
      <c r="AK2327" s="108"/>
      <c r="AL2327" s="108"/>
      <c r="AM2327" s="108"/>
      <c r="AN2327" s="108"/>
      <c r="AO2327" s="108"/>
      <c r="AP2327" s="108"/>
      <c r="AQ2327" s="108"/>
      <c r="AR2327" s="107"/>
      <c r="AS2327" s="107"/>
      <c r="AT2327" s="107"/>
      <c r="AU2327" s="107"/>
      <c r="AV2327" s="107"/>
      <c r="AW2327" s="107"/>
      <c r="AX2327" s="107"/>
      <c r="AY2327" s="107"/>
      <c r="AZ2327" s="107"/>
      <c r="BA2327" s="108"/>
      <c r="BB2327" s="111"/>
      <c r="BC2327" s="110"/>
      <c r="BD2327" s="111"/>
      <c r="BE2327" s="111"/>
      <c r="BF2327" s="112"/>
      <c r="BG2327" s="111"/>
      <c r="BH2327" s="113"/>
      <c r="BI2327" s="111"/>
      <c r="BJ2327" s="111"/>
      <c r="BK2327" s="114"/>
      <c r="BL2327" s="111"/>
    </row>
    <row r="2328" spans="1:64" s="101" customFormat="1" ht="14.4" x14ac:dyDescent="0.3">
      <c r="A2328" s="107"/>
      <c r="B2328" s="107"/>
      <c r="C2328" s="107"/>
      <c r="D2328" s="107"/>
      <c r="E2328" s="107"/>
      <c r="F2328" s="107"/>
      <c r="G2328" s="107"/>
      <c r="H2328" s="107"/>
      <c r="I2328" s="107"/>
      <c r="J2328" s="107"/>
      <c r="K2328" s="107"/>
      <c r="L2328" s="107"/>
      <c r="M2328" s="107"/>
      <c r="N2328" s="107"/>
      <c r="O2328" s="107"/>
      <c r="P2328" s="107"/>
      <c r="Q2328" s="107"/>
      <c r="R2328" s="107"/>
      <c r="S2328" s="107"/>
      <c r="T2328" s="107"/>
      <c r="U2328" s="107"/>
      <c r="V2328" s="107"/>
      <c r="W2328" s="107"/>
      <c r="X2328" s="107"/>
      <c r="Y2328" s="107"/>
      <c r="Z2328" s="107"/>
      <c r="AA2328" s="108"/>
      <c r="AB2328" s="107"/>
      <c r="AC2328" s="107"/>
      <c r="AD2328" s="107"/>
      <c r="AE2328" s="107"/>
      <c r="AF2328" s="108"/>
      <c r="AG2328" s="108"/>
      <c r="AH2328" s="107"/>
      <c r="AI2328" s="108"/>
      <c r="AJ2328" s="108"/>
      <c r="AK2328" s="108"/>
      <c r="AL2328" s="108"/>
      <c r="AM2328" s="108"/>
      <c r="AN2328" s="108"/>
      <c r="AO2328" s="108"/>
      <c r="AP2328" s="108"/>
      <c r="AQ2328" s="108"/>
      <c r="AR2328" s="107"/>
      <c r="AS2328" s="107"/>
      <c r="AT2328" s="107"/>
      <c r="AU2328" s="107"/>
      <c r="AV2328" s="107"/>
      <c r="AW2328" s="107"/>
      <c r="AX2328" s="107"/>
      <c r="AY2328" s="107"/>
      <c r="AZ2328" s="107"/>
      <c r="BA2328" s="108"/>
      <c r="BB2328" s="111"/>
      <c r="BC2328" s="110"/>
      <c r="BD2328" s="111"/>
      <c r="BE2328" s="111"/>
      <c r="BF2328" s="112"/>
      <c r="BG2328" s="111"/>
      <c r="BH2328" s="113"/>
      <c r="BI2328" s="111"/>
      <c r="BJ2328" s="111"/>
      <c r="BK2328" s="114"/>
      <c r="BL2328" s="111"/>
    </row>
    <row r="2329" spans="1:64" s="101" customFormat="1" ht="14.4" x14ac:dyDescent="0.3">
      <c r="A2329" s="107"/>
      <c r="B2329" s="107"/>
      <c r="C2329" s="107"/>
      <c r="D2329" s="107"/>
      <c r="E2329" s="107"/>
      <c r="F2329" s="107"/>
      <c r="G2329" s="107"/>
      <c r="H2329" s="107"/>
      <c r="I2329" s="107"/>
      <c r="J2329" s="107"/>
      <c r="K2329" s="107"/>
      <c r="L2329" s="107"/>
      <c r="M2329" s="107"/>
      <c r="N2329" s="107"/>
      <c r="O2329" s="107"/>
      <c r="P2329" s="107"/>
      <c r="Q2329" s="107"/>
      <c r="R2329" s="107"/>
      <c r="S2329" s="107"/>
      <c r="T2329" s="107"/>
      <c r="U2329" s="107"/>
      <c r="V2329" s="107"/>
      <c r="W2329" s="107"/>
      <c r="X2329" s="107"/>
      <c r="Y2329" s="107"/>
      <c r="Z2329" s="107"/>
      <c r="AA2329" s="108"/>
      <c r="AB2329" s="107"/>
      <c r="AC2329" s="107"/>
      <c r="AD2329" s="107"/>
      <c r="AE2329" s="107"/>
      <c r="AF2329" s="108"/>
      <c r="AG2329" s="108"/>
      <c r="AH2329" s="107"/>
      <c r="AI2329" s="108"/>
      <c r="AJ2329" s="108"/>
      <c r="AK2329" s="108"/>
      <c r="AL2329" s="108"/>
      <c r="AM2329" s="108"/>
      <c r="AN2329" s="108"/>
      <c r="AO2329" s="108"/>
      <c r="AP2329" s="108"/>
      <c r="AQ2329" s="108"/>
      <c r="AR2329" s="107"/>
      <c r="AS2329" s="107"/>
      <c r="AT2329" s="107"/>
      <c r="AU2329" s="107"/>
      <c r="AV2329" s="107"/>
      <c r="AW2329" s="107"/>
      <c r="AX2329" s="107"/>
      <c r="AY2329" s="107"/>
      <c r="AZ2329" s="107"/>
      <c r="BA2329" s="108"/>
      <c r="BB2329" s="111"/>
      <c r="BC2329" s="110"/>
      <c r="BD2329" s="111"/>
      <c r="BE2329" s="111"/>
      <c r="BF2329" s="112"/>
      <c r="BG2329" s="111"/>
      <c r="BH2329" s="113"/>
      <c r="BI2329" s="111"/>
      <c r="BJ2329" s="111"/>
      <c r="BK2329" s="114"/>
      <c r="BL2329" s="111"/>
    </row>
    <row r="2330" spans="1:64" s="101" customFormat="1" ht="14.4" x14ac:dyDescent="0.3">
      <c r="A2330" s="107"/>
      <c r="B2330" s="107"/>
      <c r="C2330" s="107"/>
      <c r="D2330" s="107"/>
      <c r="E2330" s="107"/>
      <c r="F2330" s="107"/>
      <c r="G2330" s="107"/>
      <c r="H2330" s="107"/>
      <c r="I2330" s="107"/>
      <c r="J2330" s="107"/>
      <c r="K2330" s="107"/>
      <c r="L2330" s="107"/>
      <c r="M2330" s="107"/>
      <c r="N2330" s="107"/>
      <c r="O2330" s="107"/>
      <c r="P2330" s="107"/>
      <c r="Q2330" s="107"/>
      <c r="R2330" s="107"/>
      <c r="S2330" s="107"/>
      <c r="T2330" s="107"/>
      <c r="U2330" s="107"/>
      <c r="V2330" s="107"/>
      <c r="W2330" s="107"/>
      <c r="X2330" s="107"/>
      <c r="Y2330" s="107"/>
      <c r="Z2330" s="107"/>
      <c r="AA2330" s="108"/>
      <c r="AB2330" s="107"/>
      <c r="AC2330" s="107"/>
      <c r="AD2330" s="107"/>
      <c r="AE2330" s="107"/>
      <c r="AF2330" s="108"/>
      <c r="AG2330" s="108"/>
      <c r="AH2330" s="107"/>
      <c r="AI2330" s="108"/>
      <c r="AJ2330" s="108"/>
      <c r="AK2330" s="108"/>
      <c r="AL2330" s="108"/>
      <c r="AM2330" s="108"/>
      <c r="AN2330" s="108"/>
      <c r="AO2330" s="108"/>
      <c r="AP2330" s="108"/>
      <c r="AQ2330" s="108"/>
      <c r="AR2330" s="107"/>
      <c r="AS2330" s="107"/>
      <c r="AT2330" s="107"/>
      <c r="AU2330" s="107"/>
      <c r="AV2330" s="107"/>
      <c r="AW2330" s="107"/>
      <c r="AX2330" s="107"/>
      <c r="AY2330" s="107"/>
      <c r="AZ2330" s="107"/>
      <c r="BA2330" s="108"/>
      <c r="BB2330" s="111"/>
      <c r="BC2330" s="110"/>
      <c r="BD2330" s="111"/>
      <c r="BE2330" s="111"/>
      <c r="BF2330" s="112"/>
      <c r="BG2330" s="111"/>
      <c r="BH2330" s="113"/>
      <c r="BI2330" s="111"/>
      <c r="BJ2330" s="111"/>
      <c r="BK2330" s="114"/>
      <c r="BL2330" s="111"/>
    </row>
    <row r="2331" spans="1:64" s="101" customFormat="1" ht="14.4" x14ac:dyDescent="0.3">
      <c r="A2331" s="107"/>
      <c r="B2331" s="107"/>
      <c r="C2331" s="107"/>
      <c r="D2331" s="107"/>
      <c r="E2331" s="107"/>
      <c r="F2331" s="107"/>
      <c r="G2331" s="107"/>
      <c r="H2331" s="107"/>
      <c r="I2331" s="107"/>
      <c r="J2331" s="107"/>
      <c r="K2331" s="107"/>
      <c r="L2331" s="107"/>
      <c r="M2331" s="107"/>
      <c r="N2331" s="107"/>
      <c r="O2331" s="107"/>
      <c r="P2331" s="107"/>
      <c r="Q2331" s="107"/>
      <c r="R2331" s="107"/>
      <c r="S2331" s="107"/>
      <c r="T2331" s="107"/>
      <c r="U2331" s="107"/>
      <c r="V2331" s="107"/>
      <c r="W2331" s="107"/>
      <c r="X2331" s="107"/>
      <c r="Y2331" s="107"/>
      <c r="Z2331" s="107"/>
      <c r="AA2331" s="108"/>
      <c r="AB2331" s="107"/>
      <c r="AC2331" s="107"/>
      <c r="AD2331" s="107"/>
      <c r="AE2331" s="107"/>
      <c r="AF2331" s="108"/>
      <c r="AG2331" s="108"/>
      <c r="AH2331" s="107"/>
      <c r="AI2331" s="108"/>
      <c r="AJ2331" s="108"/>
      <c r="AK2331" s="108"/>
      <c r="AL2331" s="108"/>
      <c r="AM2331" s="108"/>
      <c r="AN2331" s="108"/>
      <c r="AO2331" s="108"/>
      <c r="AP2331" s="108"/>
      <c r="AQ2331" s="108"/>
      <c r="AR2331" s="107"/>
      <c r="AS2331" s="107"/>
      <c r="AT2331" s="107"/>
      <c r="AU2331" s="107"/>
      <c r="AV2331" s="107"/>
      <c r="AW2331" s="107"/>
      <c r="AX2331" s="107"/>
      <c r="AY2331" s="107"/>
      <c r="AZ2331" s="107"/>
      <c r="BA2331" s="108"/>
      <c r="BB2331" s="111"/>
      <c r="BC2331" s="110"/>
      <c r="BD2331" s="111"/>
      <c r="BE2331" s="111"/>
      <c r="BF2331" s="112"/>
      <c r="BG2331" s="111"/>
      <c r="BH2331" s="113"/>
      <c r="BI2331" s="111"/>
      <c r="BJ2331" s="111"/>
      <c r="BK2331" s="114"/>
      <c r="BL2331" s="111"/>
    </row>
    <row r="2332" spans="1:64" s="101" customFormat="1" ht="14.4" x14ac:dyDescent="0.3">
      <c r="A2332" s="107"/>
      <c r="B2332" s="107"/>
      <c r="C2332" s="107"/>
      <c r="D2332" s="107"/>
      <c r="E2332" s="107"/>
      <c r="F2332" s="107"/>
      <c r="G2332" s="107"/>
      <c r="H2332" s="107"/>
      <c r="I2332" s="107"/>
      <c r="J2332" s="107"/>
      <c r="K2332" s="107"/>
      <c r="L2332" s="107"/>
      <c r="M2332" s="107"/>
      <c r="N2332" s="107"/>
      <c r="O2332" s="107"/>
      <c r="P2332" s="107"/>
      <c r="Q2332" s="107"/>
      <c r="R2332" s="107"/>
      <c r="S2332" s="107"/>
      <c r="T2332" s="107"/>
      <c r="U2332" s="107"/>
      <c r="V2332" s="107"/>
      <c r="W2332" s="107"/>
      <c r="X2332" s="107"/>
      <c r="Y2332" s="107"/>
      <c r="Z2332" s="107"/>
      <c r="AA2332" s="108"/>
      <c r="AB2332" s="107"/>
      <c r="AC2332" s="107"/>
      <c r="AD2332" s="107"/>
      <c r="AE2332" s="107"/>
      <c r="AF2332" s="108"/>
      <c r="AG2332" s="108"/>
      <c r="AH2332" s="107"/>
      <c r="AI2332" s="108"/>
      <c r="AJ2332" s="108"/>
      <c r="AK2332" s="108"/>
      <c r="AL2332" s="108"/>
      <c r="AM2332" s="108"/>
      <c r="AN2332" s="108"/>
      <c r="AO2332" s="108"/>
      <c r="AP2332" s="108"/>
      <c r="AQ2332" s="108"/>
      <c r="AR2332" s="107"/>
      <c r="AS2332" s="107"/>
      <c r="AT2332" s="107"/>
      <c r="AU2332" s="107"/>
      <c r="AV2332" s="107"/>
      <c r="AW2332" s="107"/>
      <c r="AX2332" s="107"/>
      <c r="AY2332" s="107"/>
      <c r="AZ2332" s="107"/>
      <c r="BA2332" s="108"/>
      <c r="BB2332" s="111"/>
      <c r="BC2332" s="110"/>
      <c r="BD2332" s="111"/>
      <c r="BE2332" s="111"/>
      <c r="BF2332" s="112"/>
      <c r="BG2332" s="111"/>
      <c r="BH2332" s="113"/>
      <c r="BI2332" s="111"/>
      <c r="BJ2332" s="111"/>
      <c r="BK2332" s="114"/>
      <c r="BL2332" s="111"/>
    </row>
    <row r="2333" spans="1:64" s="101" customFormat="1" ht="14.4" x14ac:dyDescent="0.3">
      <c r="A2333" s="107"/>
      <c r="B2333" s="107"/>
      <c r="C2333" s="107"/>
      <c r="D2333" s="107"/>
      <c r="E2333" s="107"/>
      <c r="F2333" s="107"/>
      <c r="G2333" s="107"/>
      <c r="H2333" s="107"/>
      <c r="I2333" s="107"/>
      <c r="J2333" s="107"/>
      <c r="K2333" s="107"/>
      <c r="L2333" s="107"/>
      <c r="M2333" s="107"/>
      <c r="N2333" s="107"/>
      <c r="O2333" s="107"/>
      <c r="P2333" s="107"/>
      <c r="Q2333" s="107"/>
      <c r="R2333" s="107"/>
      <c r="S2333" s="107"/>
      <c r="T2333" s="107"/>
      <c r="U2333" s="107"/>
      <c r="V2333" s="107"/>
      <c r="W2333" s="107"/>
      <c r="X2333" s="107"/>
      <c r="Y2333" s="107"/>
      <c r="Z2333" s="107"/>
      <c r="AA2333" s="108"/>
      <c r="AB2333" s="107"/>
      <c r="AC2333" s="107"/>
      <c r="AD2333" s="107"/>
      <c r="AE2333" s="107"/>
      <c r="AF2333" s="108"/>
      <c r="AG2333" s="108"/>
      <c r="AH2333" s="107"/>
      <c r="AI2333" s="108"/>
      <c r="AJ2333" s="108"/>
      <c r="AK2333" s="108"/>
      <c r="AL2333" s="108"/>
      <c r="AM2333" s="108"/>
      <c r="AN2333" s="108"/>
      <c r="AO2333" s="108"/>
      <c r="AP2333" s="108"/>
      <c r="AQ2333" s="108"/>
      <c r="AR2333" s="107"/>
      <c r="AS2333" s="107"/>
      <c r="AT2333" s="107"/>
      <c r="AU2333" s="107"/>
      <c r="AV2333" s="107"/>
      <c r="AW2333" s="107"/>
      <c r="AX2333" s="107"/>
      <c r="AY2333" s="107"/>
      <c r="AZ2333" s="107"/>
      <c r="BA2333" s="108"/>
      <c r="BB2333" s="109"/>
      <c r="BC2333" s="110"/>
      <c r="BD2333" s="111"/>
      <c r="BE2333" s="111"/>
      <c r="BF2333" s="112"/>
      <c r="BG2333" s="111"/>
      <c r="BH2333" s="113"/>
      <c r="BI2333" s="111"/>
      <c r="BJ2333" s="111"/>
      <c r="BK2333" s="114"/>
      <c r="BL2333" s="111"/>
    </row>
    <row r="2334" spans="1:64" s="101" customFormat="1" ht="14.4" x14ac:dyDescent="0.3">
      <c r="A2334" s="107"/>
      <c r="B2334" s="107"/>
      <c r="C2334" s="107"/>
      <c r="D2334" s="107"/>
      <c r="E2334" s="107"/>
      <c r="F2334" s="107"/>
      <c r="G2334" s="107"/>
      <c r="H2334" s="107"/>
      <c r="I2334" s="107"/>
      <c r="J2334" s="107"/>
      <c r="K2334" s="107"/>
      <c r="L2334" s="107"/>
      <c r="M2334" s="107"/>
      <c r="N2334" s="107"/>
      <c r="O2334" s="107"/>
      <c r="P2334" s="107"/>
      <c r="Q2334" s="107"/>
      <c r="R2334" s="107"/>
      <c r="S2334" s="107"/>
      <c r="T2334" s="107"/>
      <c r="U2334" s="107"/>
      <c r="V2334" s="107"/>
      <c r="W2334" s="107"/>
      <c r="X2334" s="107"/>
      <c r="Y2334" s="107"/>
      <c r="Z2334" s="107"/>
      <c r="AA2334" s="108"/>
      <c r="AB2334" s="107"/>
      <c r="AC2334" s="107"/>
      <c r="AD2334" s="107"/>
      <c r="AE2334" s="107"/>
      <c r="AF2334" s="108"/>
      <c r="AG2334" s="108"/>
      <c r="AH2334" s="107"/>
      <c r="AI2334" s="108"/>
      <c r="AJ2334" s="108"/>
      <c r="AK2334" s="108"/>
      <c r="AL2334" s="108"/>
      <c r="AM2334" s="108"/>
      <c r="AN2334" s="108"/>
      <c r="AO2334" s="108"/>
      <c r="AP2334" s="108"/>
      <c r="AQ2334" s="108"/>
      <c r="AR2334" s="107"/>
      <c r="AS2334" s="107"/>
      <c r="AT2334" s="107"/>
      <c r="AU2334" s="107"/>
      <c r="AV2334" s="107"/>
      <c r="AW2334" s="107"/>
      <c r="AX2334" s="107"/>
      <c r="AY2334" s="107"/>
      <c r="AZ2334" s="107"/>
      <c r="BA2334" s="108"/>
      <c r="BB2334" s="111"/>
      <c r="BC2334" s="110"/>
      <c r="BD2334" s="111"/>
      <c r="BE2334" s="111"/>
      <c r="BF2334" s="112"/>
      <c r="BG2334" s="111"/>
      <c r="BH2334" s="113"/>
      <c r="BI2334" s="111"/>
      <c r="BJ2334" s="111"/>
      <c r="BK2334" s="114"/>
      <c r="BL2334" s="111"/>
    </row>
    <row r="2335" spans="1:64" s="101" customFormat="1" ht="14.4" x14ac:dyDescent="0.3">
      <c r="A2335" s="107"/>
      <c r="B2335" s="107"/>
      <c r="C2335" s="107"/>
      <c r="D2335" s="107"/>
      <c r="E2335" s="107"/>
      <c r="F2335" s="107"/>
      <c r="G2335" s="107"/>
      <c r="H2335" s="107"/>
      <c r="I2335" s="107"/>
      <c r="J2335" s="107"/>
      <c r="K2335" s="107"/>
      <c r="L2335" s="107"/>
      <c r="M2335" s="107"/>
      <c r="N2335" s="107"/>
      <c r="O2335" s="107"/>
      <c r="P2335" s="107"/>
      <c r="Q2335" s="107"/>
      <c r="R2335" s="107"/>
      <c r="S2335" s="107"/>
      <c r="T2335" s="107"/>
      <c r="U2335" s="107"/>
      <c r="V2335" s="107"/>
      <c r="W2335" s="107"/>
      <c r="X2335" s="107"/>
      <c r="Y2335" s="107"/>
      <c r="Z2335" s="107"/>
      <c r="AA2335" s="108"/>
      <c r="AB2335" s="107"/>
      <c r="AC2335" s="107"/>
      <c r="AD2335" s="107"/>
      <c r="AE2335" s="107"/>
      <c r="AF2335" s="108"/>
      <c r="AG2335" s="108"/>
      <c r="AH2335" s="107"/>
      <c r="AI2335" s="108"/>
      <c r="AJ2335" s="108"/>
      <c r="AK2335" s="108"/>
      <c r="AL2335" s="108"/>
      <c r="AM2335" s="108"/>
      <c r="AN2335" s="108"/>
      <c r="AO2335" s="108"/>
      <c r="AP2335" s="108"/>
      <c r="AQ2335" s="108"/>
      <c r="AR2335" s="107"/>
      <c r="AS2335" s="107"/>
      <c r="AT2335" s="107"/>
      <c r="AU2335" s="107"/>
      <c r="AV2335" s="107"/>
      <c r="AW2335" s="107"/>
      <c r="AX2335" s="107"/>
      <c r="AY2335" s="107"/>
      <c r="AZ2335" s="107"/>
      <c r="BA2335" s="108"/>
      <c r="BB2335" s="109"/>
      <c r="BC2335" s="110"/>
      <c r="BD2335" s="111"/>
      <c r="BE2335" s="111"/>
      <c r="BF2335" s="112"/>
      <c r="BG2335" s="111"/>
      <c r="BH2335" s="113"/>
      <c r="BI2335" s="111"/>
      <c r="BJ2335" s="111"/>
      <c r="BK2335" s="114"/>
      <c r="BL2335" s="111"/>
    </row>
    <row r="2336" spans="1:64" s="101" customFormat="1" ht="14.4" x14ac:dyDescent="0.3">
      <c r="A2336" s="107"/>
      <c r="B2336" s="107"/>
      <c r="C2336" s="107"/>
      <c r="D2336" s="107"/>
      <c r="E2336" s="107"/>
      <c r="F2336" s="107"/>
      <c r="G2336" s="107"/>
      <c r="H2336" s="107"/>
      <c r="I2336" s="107"/>
      <c r="J2336" s="107"/>
      <c r="K2336" s="107"/>
      <c r="L2336" s="107"/>
      <c r="M2336" s="107"/>
      <c r="N2336" s="107"/>
      <c r="O2336" s="107"/>
      <c r="P2336" s="107"/>
      <c r="Q2336" s="107"/>
      <c r="R2336" s="107"/>
      <c r="S2336" s="107"/>
      <c r="T2336" s="107"/>
      <c r="U2336" s="107"/>
      <c r="V2336" s="107"/>
      <c r="W2336" s="107"/>
      <c r="X2336" s="107"/>
      <c r="Y2336" s="107"/>
      <c r="Z2336" s="107"/>
      <c r="AA2336" s="108"/>
      <c r="AB2336" s="107"/>
      <c r="AC2336" s="107"/>
      <c r="AD2336" s="107"/>
      <c r="AE2336" s="107"/>
      <c r="AF2336" s="108"/>
      <c r="AG2336" s="108"/>
      <c r="AH2336" s="107"/>
      <c r="AI2336" s="108"/>
      <c r="AJ2336" s="108"/>
      <c r="AK2336" s="108"/>
      <c r="AL2336" s="108"/>
      <c r="AM2336" s="108"/>
      <c r="AN2336" s="108"/>
      <c r="AO2336" s="108"/>
      <c r="AP2336" s="108"/>
      <c r="AQ2336" s="108"/>
      <c r="AR2336" s="107"/>
      <c r="AS2336" s="107"/>
      <c r="AT2336" s="107"/>
      <c r="AU2336" s="107"/>
      <c r="AV2336" s="107"/>
      <c r="AW2336" s="107"/>
      <c r="AX2336" s="107"/>
      <c r="AY2336" s="107"/>
      <c r="AZ2336" s="107"/>
      <c r="BA2336" s="108"/>
      <c r="BB2336" s="109"/>
      <c r="BC2336" s="110"/>
      <c r="BD2336" s="111"/>
      <c r="BE2336" s="111"/>
      <c r="BF2336" s="112"/>
      <c r="BG2336" s="111"/>
      <c r="BH2336" s="113"/>
      <c r="BI2336" s="111"/>
      <c r="BJ2336" s="111"/>
      <c r="BK2336" s="114"/>
      <c r="BL2336" s="111"/>
    </row>
    <row r="2337" spans="1:64" s="101" customFormat="1" ht="14.4" x14ac:dyDescent="0.3">
      <c r="A2337" s="107"/>
      <c r="B2337" s="107"/>
      <c r="C2337" s="107"/>
      <c r="D2337" s="107"/>
      <c r="E2337" s="107"/>
      <c r="F2337" s="107"/>
      <c r="G2337" s="107"/>
      <c r="H2337" s="107"/>
      <c r="I2337" s="107"/>
      <c r="J2337" s="107"/>
      <c r="K2337" s="107"/>
      <c r="L2337" s="107"/>
      <c r="M2337" s="107"/>
      <c r="N2337" s="107"/>
      <c r="O2337" s="107"/>
      <c r="P2337" s="107"/>
      <c r="Q2337" s="107"/>
      <c r="R2337" s="107"/>
      <c r="S2337" s="107"/>
      <c r="T2337" s="107"/>
      <c r="U2337" s="107"/>
      <c r="V2337" s="107"/>
      <c r="W2337" s="107"/>
      <c r="X2337" s="107"/>
      <c r="Y2337" s="107"/>
      <c r="Z2337" s="107"/>
      <c r="AA2337" s="108"/>
      <c r="AB2337" s="107"/>
      <c r="AC2337" s="107"/>
      <c r="AD2337" s="107"/>
      <c r="AE2337" s="107"/>
      <c r="AF2337" s="108"/>
      <c r="AG2337" s="108"/>
      <c r="AH2337" s="107"/>
      <c r="AI2337" s="108"/>
      <c r="AJ2337" s="108"/>
      <c r="AK2337" s="108"/>
      <c r="AL2337" s="108"/>
      <c r="AM2337" s="108"/>
      <c r="AN2337" s="108"/>
      <c r="AO2337" s="108"/>
      <c r="AP2337" s="108"/>
      <c r="AQ2337" s="108"/>
      <c r="AR2337" s="107"/>
      <c r="AS2337" s="107"/>
      <c r="AT2337" s="107"/>
      <c r="AU2337" s="107"/>
      <c r="AV2337" s="107"/>
      <c r="AW2337" s="107"/>
      <c r="AX2337" s="107"/>
      <c r="AY2337" s="107"/>
      <c r="AZ2337" s="107"/>
      <c r="BA2337" s="108"/>
      <c r="BB2337" s="111"/>
      <c r="BC2337" s="110"/>
      <c r="BD2337" s="111"/>
      <c r="BE2337" s="111"/>
      <c r="BF2337" s="112"/>
      <c r="BG2337" s="111"/>
      <c r="BH2337" s="113"/>
      <c r="BI2337" s="111"/>
      <c r="BJ2337" s="111"/>
      <c r="BK2337" s="114"/>
      <c r="BL2337" s="111"/>
    </row>
    <row r="2338" spans="1:64" s="101" customFormat="1" ht="14.4" x14ac:dyDescent="0.3">
      <c r="A2338" s="107"/>
      <c r="B2338" s="107"/>
      <c r="C2338" s="107"/>
      <c r="D2338" s="107"/>
      <c r="E2338" s="107"/>
      <c r="F2338" s="107"/>
      <c r="G2338" s="107"/>
      <c r="H2338" s="107"/>
      <c r="I2338" s="107"/>
      <c r="J2338" s="107"/>
      <c r="K2338" s="107"/>
      <c r="L2338" s="107"/>
      <c r="M2338" s="107"/>
      <c r="N2338" s="107"/>
      <c r="O2338" s="107"/>
      <c r="P2338" s="107"/>
      <c r="Q2338" s="107"/>
      <c r="R2338" s="107"/>
      <c r="S2338" s="107"/>
      <c r="T2338" s="107"/>
      <c r="U2338" s="107"/>
      <c r="V2338" s="107"/>
      <c r="W2338" s="107"/>
      <c r="X2338" s="107"/>
      <c r="Y2338" s="107"/>
      <c r="Z2338" s="107"/>
      <c r="AA2338" s="108"/>
      <c r="AB2338" s="107"/>
      <c r="AC2338" s="107"/>
      <c r="AD2338" s="107"/>
      <c r="AE2338" s="107"/>
      <c r="AF2338" s="108"/>
      <c r="AG2338" s="108"/>
      <c r="AH2338" s="107"/>
      <c r="AI2338" s="108"/>
      <c r="AJ2338" s="108"/>
      <c r="AK2338" s="108"/>
      <c r="AL2338" s="108"/>
      <c r="AM2338" s="108"/>
      <c r="AN2338" s="108"/>
      <c r="AO2338" s="108"/>
      <c r="AP2338" s="108"/>
      <c r="AQ2338" s="108"/>
      <c r="AR2338" s="107"/>
      <c r="AS2338" s="107"/>
      <c r="AT2338" s="107"/>
      <c r="AU2338" s="107"/>
      <c r="AV2338" s="107"/>
      <c r="AW2338" s="107"/>
      <c r="AX2338" s="107"/>
      <c r="AY2338" s="107"/>
      <c r="AZ2338" s="107"/>
      <c r="BA2338" s="108"/>
      <c r="BB2338" s="111"/>
      <c r="BC2338" s="110"/>
      <c r="BD2338" s="111"/>
      <c r="BE2338" s="111"/>
      <c r="BF2338" s="112"/>
      <c r="BG2338" s="111"/>
      <c r="BH2338" s="113"/>
      <c r="BI2338" s="111"/>
      <c r="BJ2338" s="111"/>
      <c r="BK2338" s="114"/>
      <c r="BL2338" s="111"/>
    </row>
    <row r="2339" spans="1:64" s="101" customFormat="1" ht="14.4" x14ac:dyDescent="0.3">
      <c r="A2339" s="107"/>
      <c r="B2339" s="107"/>
      <c r="C2339" s="107"/>
      <c r="D2339" s="107"/>
      <c r="E2339" s="107"/>
      <c r="F2339" s="107"/>
      <c r="G2339" s="107"/>
      <c r="H2339" s="107"/>
      <c r="I2339" s="107"/>
      <c r="J2339" s="107"/>
      <c r="K2339" s="107"/>
      <c r="L2339" s="107"/>
      <c r="M2339" s="107"/>
      <c r="N2339" s="107"/>
      <c r="O2339" s="107"/>
      <c r="P2339" s="107"/>
      <c r="Q2339" s="107"/>
      <c r="R2339" s="107"/>
      <c r="S2339" s="107"/>
      <c r="T2339" s="107"/>
      <c r="U2339" s="107"/>
      <c r="V2339" s="107"/>
      <c r="W2339" s="107"/>
      <c r="X2339" s="107"/>
      <c r="Y2339" s="107"/>
      <c r="Z2339" s="107"/>
      <c r="AA2339" s="108"/>
      <c r="AB2339" s="107"/>
      <c r="AC2339" s="107"/>
      <c r="AD2339" s="107"/>
      <c r="AE2339" s="107"/>
      <c r="AF2339" s="108"/>
      <c r="AG2339" s="108"/>
      <c r="AH2339" s="107"/>
      <c r="AI2339" s="108"/>
      <c r="AJ2339" s="108"/>
      <c r="AK2339" s="108"/>
      <c r="AL2339" s="108"/>
      <c r="AM2339" s="108"/>
      <c r="AN2339" s="108"/>
      <c r="AO2339" s="108"/>
      <c r="AP2339" s="108"/>
      <c r="AQ2339" s="108"/>
      <c r="AR2339" s="107"/>
      <c r="AS2339" s="107"/>
      <c r="AT2339" s="107"/>
      <c r="AU2339" s="107"/>
      <c r="AV2339" s="107"/>
      <c r="AW2339" s="107"/>
      <c r="AX2339" s="107"/>
      <c r="AY2339" s="107"/>
      <c r="AZ2339" s="107"/>
      <c r="BA2339" s="108"/>
      <c r="BB2339" s="109"/>
      <c r="BC2339" s="110"/>
      <c r="BD2339" s="111"/>
      <c r="BE2339" s="111"/>
      <c r="BF2339" s="112"/>
      <c r="BG2339" s="111"/>
      <c r="BH2339" s="113"/>
      <c r="BI2339" s="111"/>
      <c r="BJ2339" s="111"/>
      <c r="BK2339" s="114"/>
      <c r="BL2339" s="111"/>
    </row>
    <row r="2340" spans="1:64" s="101" customFormat="1" ht="14.4" x14ac:dyDescent="0.3">
      <c r="A2340" s="107"/>
      <c r="B2340" s="107"/>
      <c r="C2340" s="107"/>
      <c r="D2340" s="107"/>
      <c r="E2340" s="107"/>
      <c r="F2340" s="107"/>
      <c r="G2340" s="107"/>
      <c r="H2340" s="107"/>
      <c r="I2340" s="107"/>
      <c r="J2340" s="107"/>
      <c r="K2340" s="107"/>
      <c r="L2340" s="107"/>
      <c r="M2340" s="107"/>
      <c r="N2340" s="107"/>
      <c r="O2340" s="107"/>
      <c r="P2340" s="107"/>
      <c r="Q2340" s="107"/>
      <c r="R2340" s="107"/>
      <c r="S2340" s="107"/>
      <c r="T2340" s="107"/>
      <c r="U2340" s="107"/>
      <c r="V2340" s="107"/>
      <c r="W2340" s="107"/>
      <c r="X2340" s="107"/>
      <c r="Y2340" s="107"/>
      <c r="Z2340" s="107"/>
      <c r="AA2340" s="108"/>
      <c r="AB2340" s="107"/>
      <c r="AC2340" s="107"/>
      <c r="AD2340" s="107"/>
      <c r="AE2340" s="107"/>
      <c r="AF2340" s="108"/>
      <c r="AG2340" s="108"/>
      <c r="AH2340" s="107"/>
      <c r="AI2340" s="108"/>
      <c r="AJ2340" s="108"/>
      <c r="AK2340" s="108"/>
      <c r="AL2340" s="108"/>
      <c r="AM2340" s="108"/>
      <c r="AN2340" s="108"/>
      <c r="AO2340" s="108"/>
      <c r="AP2340" s="108"/>
      <c r="AQ2340" s="108"/>
      <c r="AR2340" s="107"/>
      <c r="AS2340" s="107"/>
      <c r="AT2340" s="107"/>
      <c r="AU2340" s="107"/>
      <c r="AV2340" s="107"/>
      <c r="AW2340" s="107"/>
      <c r="AX2340" s="107"/>
      <c r="AY2340" s="107"/>
      <c r="AZ2340" s="107"/>
      <c r="BA2340" s="108"/>
      <c r="BB2340" s="111"/>
      <c r="BC2340" s="110"/>
      <c r="BD2340" s="111"/>
      <c r="BE2340" s="111"/>
      <c r="BF2340" s="112"/>
      <c r="BG2340" s="111"/>
      <c r="BH2340" s="113"/>
      <c r="BI2340" s="111"/>
      <c r="BJ2340" s="111"/>
      <c r="BK2340" s="114"/>
      <c r="BL2340" s="111"/>
    </row>
    <row r="2341" spans="1:64" s="101" customFormat="1" ht="14.4" x14ac:dyDescent="0.3">
      <c r="A2341" s="107"/>
      <c r="B2341" s="107"/>
      <c r="C2341" s="107"/>
      <c r="D2341" s="107"/>
      <c r="E2341" s="107"/>
      <c r="F2341" s="107"/>
      <c r="G2341" s="107"/>
      <c r="H2341" s="107"/>
      <c r="I2341" s="107"/>
      <c r="J2341" s="107"/>
      <c r="K2341" s="107"/>
      <c r="L2341" s="107"/>
      <c r="M2341" s="107"/>
      <c r="N2341" s="107"/>
      <c r="O2341" s="107"/>
      <c r="P2341" s="107"/>
      <c r="Q2341" s="107"/>
      <c r="R2341" s="107"/>
      <c r="S2341" s="107"/>
      <c r="T2341" s="107"/>
      <c r="U2341" s="107"/>
      <c r="V2341" s="107"/>
      <c r="W2341" s="107"/>
      <c r="X2341" s="107"/>
      <c r="Y2341" s="107"/>
      <c r="Z2341" s="107"/>
      <c r="AA2341" s="108"/>
      <c r="AB2341" s="107"/>
      <c r="AC2341" s="107"/>
      <c r="AD2341" s="107"/>
      <c r="AE2341" s="107"/>
      <c r="AF2341" s="108"/>
      <c r="AG2341" s="108"/>
      <c r="AH2341" s="107"/>
      <c r="AI2341" s="108"/>
      <c r="AJ2341" s="108"/>
      <c r="AK2341" s="108"/>
      <c r="AL2341" s="108"/>
      <c r="AM2341" s="108"/>
      <c r="AN2341" s="108"/>
      <c r="AO2341" s="108"/>
      <c r="AP2341" s="108"/>
      <c r="AQ2341" s="108"/>
      <c r="AR2341" s="107"/>
      <c r="AS2341" s="107"/>
      <c r="AT2341" s="107"/>
      <c r="AU2341" s="107"/>
      <c r="AV2341" s="107"/>
      <c r="AW2341" s="107"/>
      <c r="AX2341" s="107"/>
      <c r="AY2341" s="107"/>
      <c r="AZ2341" s="107"/>
      <c r="BA2341" s="108"/>
      <c r="BB2341" s="111"/>
      <c r="BC2341" s="110"/>
      <c r="BD2341" s="111"/>
      <c r="BE2341" s="111"/>
      <c r="BF2341" s="112"/>
      <c r="BG2341" s="111"/>
      <c r="BH2341" s="113"/>
      <c r="BI2341" s="111"/>
      <c r="BJ2341" s="111"/>
      <c r="BK2341" s="114"/>
      <c r="BL2341" s="111"/>
    </row>
    <row r="2342" spans="1:64" s="101" customFormat="1" ht="14.4" x14ac:dyDescent="0.3">
      <c r="A2342" s="107"/>
      <c r="B2342" s="107"/>
      <c r="C2342" s="107"/>
      <c r="D2342" s="107"/>
      <c r="E2342" s="107"/>
      <c r="F2342" s="107"/>
      <c r="G2342" s="107"/>
      <c r="H2342" s="107"/>
      <c r="I2342" s="107"/>
      <c r="J2342" s="107"/>
      <c r="K2342" s="107"/>
      <c r="L2342" s="107"/>
      <c r="M2342" s="107"/>
      <c r="N2342" s="107"/>
      <c r="O2342" s="107"/>
      <c r="P2342" s="107"/>
      <c r="Q2342" s="107"/>
      <c r="R2342" s="107"/>
      <c r="S2342" s="107"/>
      <c r="T2342" s="107"/>
      <c r="U2342" s="107"/>
      <c r="V2342" s="107"/>
      <c r="W2342" s="107"/>
      <c r="X2342" s="107"/>
      <c r="Y2342" s="107"/>
      <c r="Z2342" s="107"/>
      <c r="AA2342" s="108"/>
      <c r="AB2342" s="107"/>
      <c r="AC2342" s="107"/>
      <c r="AD2342" s="107"/>
      <c r="AE2342" s="107"/>
      <c r="AF2342" s="108"/>
      <c r="AG2342" s="108"/>
      <c r="AH2342" s="107"/>
      <c r="AI2342" s="108"/>
      <c r="AJ2342" s="108"/>
      <c r="AK2342" s="108"/>
      <c r="AL2342" s="108"/>
      <c r="AM2342" s="108"/>
      <c r="AN2342" s="108"/>
      <c r="AO2342" s="108"/>
      <c r="AP2342" s="108"/>
      <c r="AQ2342" s="108"/>
      <c r="AR2342" s="107"/>
      <c r="AS2342" s="107"/>
      <c r="AT2342" s="107"/>
      <c r="AU2342" s="107"/>
      <c r="AV2342" s="107"/>
      <c r="AW2342" s="107"/>
      <c r="AX2342" s="107"/>
      <c r="AY2342" s="107"/>
      <c r="AZ2342" s="107"/>
      <c r="BA2342" s="108"/>
      <c r="BB2342" s="109"/>
      <c r="BC2342" s="110"/>
      <c r="BD2342" s="111"/>
      <c r="BE2342" s="111"/>
      <c r="BF2342" s="112"/>
      <c r="BG2342" s="111"/>
      <c r="BH2342" s="111"/>
      <c r="BI2342" s="111"/>
      <c r="BJ2342" s="115"/>
      <c r="BK2342" s="114"/>
      <c r="BL2342" s="111"/>
    </row>
    <row r="2343" spans="1:64" s="101" customFormat="1" ht="14.4" x14ac:dyDescent="0.3">
      <c r="A2343" s="107"/>
      <c r="B2343" s="107"/>
      <c r="C2343" s="107"/>
      <c r="D2343" s="107"/>
      <c r="E2343" s="107"/>
      <c r="F2343" s="107"/>
      <c r="G2343" s="107"/>
      <c r="H2343" s="107"/>
      <c r="I2343" s="107"/>
      <c r="J2343" s="107"/>
      <c r="K2343" s="107"/>
      <c r="L2343" s="107"/>
      <c r="M2343" s="107"/>
      <c r="N2343" s="107"/>
      <c r="O2343" s="107"/>
      <c r="P2343" s="107"/>
      <c r="Q2343" s="107"/>
      <c r="R2343" s="107"/>
      <c r="S2343" s="107"/>
      <c r="T2343" s="107"/>
      <c r="U2343" s="107"/>
      <c r="V2343" s="107"/>
      <c r="W2343" s="107"/>
      <c r="X2343" s="107"/>
      <c r="Y2343" s="107"/>
      <c r="Z2343" s="107"/>
      <c r="AA2343" s="108"/>
      <c r="AB2343" s="107"/>
      <c r="AC2343" s="107"/>
      <c r="AD2343" s="107"/>
      <c r="AE2343" s="107"/>
      <c r="AF2343" s="108"/>
      <c r="AG2343" s="108"/>
      <c r="AH2343" s="107"/>
      <c r="AI2343" s="108"/>
      <c r="AJ2343" s="108"/>
      <c r="AK2343" s="108"/>
      <c r="AL2343" s="108"/>
      <c r="AM2343" s="108"/>
      <c r="AN2343" s="108"/>
      <c r="AO2343" s="108"/>
      <c r="AP2343" s="108"/>
      <c r="AQ2343" s="108"/>
      <c r="AR2343" s="107"/>
      <c r="AS2343" s="107"/>
      <c r="AT2343" s="107"/>
      <c r="AU2343" s="107"/>
      <c r="AV2343" s="107"/>
      <c r="AW2343" s="107"/>
      <c r="AX2343" s="107"/>
      <c r="AY2343" s="107"/>
      <c r="AZ2343" s="107"/>
      <c r="BA2343" s="108"/>
      <c r="BB2343" s="111"/>
      <c r="BC2343" s="110"/>
      <c r="BD2343" s="111"/>
      <c r="BE2343" s="111"/>
      <c r="BF2343" s="112"/>
      <c r="BG2343" s="111"/>
      <c r="BH2343" s="113"/>
      <c r="BI2343" s="111"/>
      <c r="BJ2343" s="111"/>
      <c r="BK2343" s="114"/>
      <c r="BL2343" s="111"/>
    </row>
    <row r="2344" spans="1:64" s="101" customFormat="1" ht="14.4" x14ac:dyDescent="0.3">
      <c r="A2344" s="107"/>
      <c r="B2344" s="107"/>
      <c r="C2344" s="107"/>
      <c r="D2344" s="107"/>
      <c r="E2344" s="107"/>
      <c r="F2344" s="107"/>
      <c r="G2344" s="107"/>
      <c r="H2344" s="107"/>
      <c r="I2344" s="107"/>
      <c r="J2344" s="107"/>
      <c r="K2344" s="107"/>
      <c r="L2344" s="107"/>
      <c r="M2344" s="107"/>
      <c r="N2344" s="107"/>
      <c r="O2344" s="107"/>
      <c r="P2344" s="107"/>
      <c r="Q2344" s="107"/>
      <c r="R2344" s="107"/>
      <c r="S2344" s="107"/>
      <c r="T2344" s="107"/>
      <c r="U2344" s="107"/>
      <c r="V2344" s="107"/>
      <c r="W2344" s="107"/>
      <c r="X2344" s="107"/>
      <c r="Y2344" s="107"/>
      <c r="Z2344" s="107"/>
      <c r="AA2344" s="108"/>
      <c r="AB2344" s="107"/>
      <c r="AC2344" s="107"/>
      <c r="AD2344" s="107"/>
      <c r="AE2344" s="107"/>
      <c r="AF2344" s="108"/>
      <c r="AG2344" s="108"/>
      <c r="AH2344" s="107"/>
      <c r="AI2344" s="108"/>
      <c r="AJ2344" s="108"/>
      <c r="AK2344" s="108"/>
      <c r="AL2344" s="108"/>
      <c r="AM2344" s="108"/>
      <c r="AN2344" s="108"/>
      <c r="AO2344" s="108"/>
      <c r="AP2344" s="108"/>
      <c r="AQ2344" s="108"/>
      <c r="AR2344" s="107"/>
      <c r="AS2344" s="107"/>
      <c r="AT2344" s="107"/>
      <c r="AU2344" s="107"/>
      <c r="AV2344" s="107"/>
      <c r="AW2344" s="107"/>
      <c r="AX2344" s="107"/>
      <c r="AY2344" s="107"/>
      <c r="AZ2344" s="107"/>
      <c r="BA2344" s="108"/>
      <c r="BB2344" s="111"/>
      <c r="BC2344" s="110"/>
      <c r="BD2344" s="111"/>
      <c r="BE2344" s="111"/>
      <c r="BF2344" s="112"/>
      <c r="BG2344" s="111"/>
      <c r="BH2344" s="113"/>
      <c r="BI2344" s="111"/>
      <c r="BJ2344" s="111"/>
      <c r="BK2344" s="114"/>
      <c r="BL2344" s="111"/>
    </row>
    <row r="2345" spans="1:64" s="101" customFormat="1" ht="14.4" x14ac:dyDescent="0.3">
      <c r="A2345" s="107"/>
      <c r="B2345" s="107"/>
      <c r="C2345" s="107"/>
      <c r="D2345" s="107"/>
      <c r="E2345" s="107"/>
      <c r="F2345" s="107"/>
      <c r="G2345" s="107"/>
      <c r="H2345" s="107"/>
      <c r="I2345" s="107"/>
      <c r="J2345" s="107"/>
      <c r="K2345" s="107"/>
      <c r="L2345" s="107"/>
      <c r="M2345" s="107"/>
      <c r="N2345" s="107"/>
      <c r="O2345" s="107"/>
      <c r="P2345" s="107"/>
      <c r="Q2345" s="107"/>
      <c r="R2345" s="107"/>
      <c r="S2345" s="107"/>
      <c r="T2345" s="107"/>
      <c r="U2345" s="107"/>
      <c r="V2345" s="107"/>
      <c r="W2345" s="107"/>
      <c r="X2345" s="107"/>
      <c r="Y2345" s="107"/>
      <c r="Z2345" s="107"/>
      <c r="AA2345" s="108"/>
      <c r="AB2345" s="107"/>
      <c r="AC2345" s="107"/>
      <c r="AD2345" s="107"/>
      <c r="AE2345" s="107"/>
      <c r="AF2345" s="108"/>
      <c r="AG2345" s="108"/>
      <c r="AH2345" s="107"/>
      <c r="AI2345" s="108"/>
      <c r="AJ2345" s="108"/>
      <c r="AK2345" s="108"/>
      <c r="AL2345" s="108"/>
      <c r="AM2345" s="108"/>
      <c r="AN2345" s="108"/>
      <c r="AO2345" s="108"/>
      <c r="AP2345" s="108"/>
      <c r="AQ2345" s="108"/>
      <c r="AR2345" s="107"/>
      <c r="AS2345" s="107"/>
      <c r="AT2345" s="107"/>
      <c r="AU2345" s="107"/>
      <c r="AV2345" s="107"/>
      <c r="AW2345" s="107"/>
      <c r="AX2345" s="107"/>
      <c r="AY2345" s="107"/>
      <c r="AZ2345" s="107"/>
      <c r="BA2345" s="108"/>
      <c r="BB2345" s="111"/>
      <c r="BC2345" s="110"/>
      <c r="BD2345" s="111"/>
      <c r="BE2345" s="111"/>
      <c r="BF2345" s="112"/>
      <c r="BG2345" s="111"/>
      <c r="BH2345" s="113"/>
      <c r="BI2345" s="111"/>
      <c r="BJ2345" s="111"/>
      <c r="BK2345" s="114"/>
      <c r="BL2345" s="111"/>
    </row>
    <row r="2346" spans="1:64" s="101" customFormat="1" ht="14.4" x14ac:dyDescent="0.3">
      <c r="A2346" s="107"/>
      <c r="B2346" s="107"/>
      <c r="C2346" s="107"/>
      <c r="D2346" s="107"/>
      <c r="E2346" s="107"/>
      <c r="F2346" s="107"/>
      <c r="G2346" s="107"/>
      <c r="H2346" s="107"/>
      <c r="I2346" s="107"/>
      <c r="J2346" s="107"/>
      <c r="K2346" s="107"/>
      <c r="L2346" s="107"/>
      <c r="M2346" s="107"/>
      <c r="N2346" s="107"/>
      <c r="O2346" s="107"/>
      <c r="P2346" s="107"/>
      <c r="Q2346" s="107"/>
      <c r="R2346" s="107"/>
      <c r="S2346" s="107"/>
      <c r="T2346" s="107"/>
      <c r="U2346" s="107"/>
      <c r="V2346" s="107"/>
      <c r="W2346" s="107"/>
      <c r="X2346" s="107"/>
      <c r="Y2346" s="107"/>
      <c r="Z2346" s="107"/>
      <c r="AA2346" s="108"/>
      <c r="AB2346" s="107"/>
      <c r="AC2346" s="107"/>
      <c r="AD2346" s="107"/>
      <c r="AE2346" s="107"/>
      <c r="AF2346" s="108"/>
      <c r="AG2346" s="108"/>
      <c r="AH2346" s="107"/>
      <c r="AI2346" s="108"/>
      <c r="AJ2346" s="108"/>
      <c r="AK2346" s="108"/>
      <c r="AL2346" s="108"/>
      <c r="AM2346" s="108"/>
      <c r="AN2346" s="108"/>
      <c r="AO2346" s="108"/>
      <c r="AP2346" s="108"/>
      <c r="AQ2346" s="108"/>
      <c r="AR2346" s="107"/>
      <c r="AS2346" s="107"/>
      <c r="AT2346" s="107"/>
      <c r="AU2346" s="107"/>
      <c r="AV2346" s="107"/>
      <c r="AW2346" s="107"/>
      <c r="AX2346" s="107"/>
      <c r="AY2346" s="107"/>
      <c r="AZ2346" s="107"/>
      <c r="BA2346" s="108"/>
      <c r="BB2346" s="111"/>
      <c r="BC2346" s="110"/>
      <c r="BD2346" s="111"/>
      <c r="BE2346" s="111"/>
      <c r="BF2346" s="112"/>
      <c r="BG2346" s="111"/>
      <c r="BH2346" s="113"/>
      <c r="BI2346" s="111"/>
      <c r="BJ2346" s="111"/>
      <c r="BK2346" s="114"/>
      <c r="BL2346" s="111"/>
    </row>
    <row r="2347" spans="1:64" s="101" customFormat="1" ht="14.4" x14ac:dyDescent="0.3">
      <c r="A2347" s="107"/>
      <c r="B2347" s="107"/>
      <c r="C2347" s="107"/>
      <c r="D2347" s="107"/>
      <c r="E2347" s="107"/>
      <c r="F2347" s="107"/>
      <c r="G2347" s="107"/>
      <c r="H2347" s="107"/>
      <c r="I2347" s="107"/>
      <c r="J2347" s="107"/>
      <c r="K2347" s="107"/>
      <c r="L2347" s="107"/>
      <c r="M2347" s="107"/>
      <c r="N2347" s="107"/>
      <c r="O2347" s="107"/>
      <c r="P2347" s="107"/>
      <c r="Q2347" s="107"/>
      <c r="R2347" s="107"/>
      <c r="S2347" s="107"/>
      <c r="T2347" s="107"/>
      <c r="U2347" s="107"/>
      <c r="V2347" s="107"/>
      <c r="W2347" s="107"/>
      <c r="X2347" s="107"/>
      <c r="Y2347" s="107"/>
      <c r="Z2347" s="107"/>
      <c r="AA2347" s="108"/>
      <c r="AB2347" s="107"/>
      <c r="AC2347" s="107"/>
      <c r="AD2347" s="107"/>
      <c r="AE2347" s="107"/>
      <c r="AF2347" s="108"/>
      <c r="AG2347" s="108"/>
      <c r="AH2347" s="107"/>
      <c r="AI2347" s="108"/>
      <c r="AJ2347" s="108"/>
      <c r="AK2347" s="108"/>
      <c r="AL2347" s="108"/>
      <c r="AM2347" s="108"/>
      <c r="AN2347" s="108"/>
      <c r="AO2347" s="108"/>
      <c r="AP2347" s="108"/>
      <c r="AQ2347" s="108"/>
      <c r="AR2347" s="107"/>
      <c r="AS2347" s="107"/>
      <c r="AT2347" s="107"/>
      <c r="AU2347" s="107"/>
      <c r="AV2347" s="107"/>
      <c r="AW2347" s="107"/>
      <c r="AX2347" s="107"/>
      <c r="AY2347" s="107"/>
      <c r="AZ2347" s="107"/>
      <c r="BA2347" s="108"/>
      <c r="BB2347" s="111"/>
      <c r="BC2347" s="110"/>
      <c r="BD2347" s="111"/>
      <c r="BE2347" s="111"/>
      <c r="BF2347" s="112"/>
      <c r="BG2347" s="111"/>
      <c r="BH2347" s="113"/>
      <c r="BI2347" s="111"/>
      <c r="BJ2347" s="111"/>
      <c r="BK2347" s="114"/>
      <c r="BL2347" s="111"/>
    </row>
    <row r="2348" spans="1:64" s="101" customFormat="1" ht="14.4" x14ac:dyDescent="0.3">
      <c r="A2348" s="107"/>
      <c r="B2348" s="107"/>
      <c r="C2348" s="107"/>
      <c r="D2348" s="107"/>
      <c r="E2348" s="107"/>
      <c r="F2348" s="107"/>
      <c r="G2348" s="107"/>
      <c r="H2348" s="107"/>
      <c r="I2348" s="107"/>
      <c r="J2348" s="107"/>
      <c r="K2348" s="107"/>
      <c r="L2348" s="107"/>
      <c r="M2348" s="107"/>
      <c r="N2348" s="107"/>
      <c r="O2348" s="107"/>
      <c r="P2348" s="107"/>
      <c r="Q2348" s="107"/>
      <c r="R2348" s="107"/>
      <c r="S2348" s="107"/>
      <c r="T2348" s="107"/>
      <c r="U2348" s="107"/>
      <c r="V2348" s="107"/>
      <c r="W2348" s="107"/>
      <c r="X2348" s="107"/>
      <c r="Y2348" s="107"/>
      <c r="Z2348" s="107"/>
      <c r="AA2348" s="108"/>
      <c r="AB2348" s="107"/>
      <c r="AC2348" s="107"/>
      <c r="AD2348" s="107"/>
      <c r="AE2348" s="107"/>
      <c r="AF2348" s="108"/>
      <c r="AG2348" s="108"/>
      <c r="AH2348" s="107"/>
      <c r="AI2348" s="108"/>
      <c r="AJ2348" s="108"/>
      <c r="AK2348" s="108"/>
      <c r="AL2348" s="108"/>
      <c r="AM2348" s="108"/>
      <c r="AN2348" s="108"/>
      <c r="AO2348" s="108"/>
      <c r="AP2348" s="108"/>
      <c r="AQ2348" s="108"/>
      <c r="AR2348" s="107"/>
      <c r="AS2348" s="107"/>
      <c r="AT2348" s="107"/>
      <c r="AU2348" s="107"/>
      <c r="AV2348" s="107"/>
      <c r="AW2348" s="107"/>
      <c r="AX2348" s="107"/>
      <c r="AY2348" s="107"/>
      <c r="AZ2348" s="107"/>
      <c r="BA2348" s="108"/>
      <c r="BB2348" s="111"/>
      <c r="BC2348" s="110"/>
      <c r="BD2348" s="111"/>
      <c r="BE2348" s="111"/>
      <c r="BF2348" s="112"/>
      <c r="BG2348" s="111"/>
      <c r="BH2348" s="113"/>
      <c r="BI2348" s="111"/>
      <c r="BJ2348" s="111"/>
      <c r="BK2348" s="114"/>
      <c r="BL2348" s="111"/>
    </row>
    <row r="2349" spans="1:64" s="101" customFormat="1" ht="14.4" x14ac:dyDescent="0.3">
      <c r="A2349" s="107"/>
      <c r="B2349" s="107"/>
      <c r="C2349" s="107"/>
      <c r="D2349" s="107"/>
      <c r="E2349" s="107"/>
      <c r="F2349" s="107"/>
      <c r="G2349" s="107"/>
      <c r="H2349" s="107"/>
      <c r="I2349" s="107"/>
      <c r="J2349" s="107"/>
      <c r="K2349" s="107"/>
      <c r="L2349" s="107"/>
      <c r="M2349" s="107"/>
      <c r="N2349" s="107"/>
      <c r="O2349" s="107"/>
      <c r="P2349" s="107"/>
      <c r="Q2349" s="107"/>
      <c r="R2349" s="107"/>
      <c r="S2349" s="107"/>
      <c r="T2349" s="107"/>
      <c r="U2349" s="107"/>
      <c r="V2349" s="107"/>
      <c r="W2349" s="107"/>
      <c r="X2349" s="107"/>
      <c r="Y2349" s="107"/>
      <c r="Z2349" s="107"/>
      <c r="AA2349" s="108"/>
      <c r="AB2349" s="107"/>
      <c r="AC2349" s="107"/>
      <c r="AD2349" s="107"/>
      <c r="AE2349" s="107"/>
      <c r="AF2349" s="108"/>
      <c r="AG2349" s="108"/>
      <c r="AH2349" s="107"/>
      <c r="AI2349" s="108"/>
      <c r="AJ2349" s="108"/>
      <c r="AK2349" s="108"/>
      <c r="AL2349" s="108"/>
      <c r="AM2349" s="108"/>
      <c r="AN2349" s="108"/>
      <c r="AO2349" s="108"/>
      <c r="AP2349" s="108"/>
      <c r="AQ2349" s="108"/>
      <c r="AR2349" s="107"/>
      <c r="AS2349" s="107"/>
      <c r="AT2349" s="107"/>
      <c r="AU2349" s="107"/>
      <c r="AV2349" s="107"/>
      <c r="AW2349" s="107"/>
      <c r="AX2349" s="107"/>
      <c r="AY2349" s="107"/>
      <c r="AZ2349" s="107"/>
      <c r="BA2349" s="108"/>
      <c r="BB2349" s="111"/>
      <c r="BC2349" s="110"/>
      <c r="BD2349" s="111"/>
      <c r="BE2349" s="111"/>
      <c r="BF2349" s="112"/>
      <c r="BG2349" s="111"/>
      <c r="BH2349" s="113"/>
      <c r="BI2349" s="111"/>
      <c r="BJ2349" s="111"/>
      <c r="BK2349" s="114"/>
      <c r="BL2349" s="111"/>
    </row>
    <row r="2350" spans="1:64" s="101" customFormat="1" ht="14.4" x14ac:dyDescent="0.3">
      <c r="A2350" s="107"/>
      <c r="B2350" s="107"/>
      <c r="C2350" s="107"/>
      <c r="D2350" s="107"/>
      <c r="E2350" s="107"/>
      <c r="F2350" s="107"/>
      <c r="G2350" s="107"/>
      <c r="H2350" s="107"/>
      <c r="I2350" s="107"/>
      <c r="J2350" s="107"/>
      <c r="K2350" s="107"/>
      <c r="L2350" s="107"/>
      <c r="M2350" s="107"/>
      <c r="N2350" s="107"/>
      <c r="O2350" s="107"/>
      <c r="P2350" s="107"/>
      <c r="Q2350" s="107"/>
      <c r="R2350" s="107"/>
      <c r="S2350" s="107"/>
      <c r="T2350" s="107"/>
      <c r="U2350" s="107"/>
      <c r="V2350" s="107"/>
      <c r="W2350" s="107"/>
      <c r="X2350" s="107"/>
      <c r="Y2350" s="107"/>
      <c r="Z2350" s="107"/>
      <c r="AA2350" s="108"/>
      <c r="AB2350" s="107"/>
      <c r="AC2350" s="107"/>
      <c r="AD2350" s="107"/>
      <c r="AE2350" s="107"/>
      <c r="AF2350" s="108"/>
      <c r="AG2350" s="108"/>
      <c r="AH2350" s="107"/>
      <c r="AI2350" s="108"/>
      <c r="AJ2350" s="108"/>
      <c r="AK2350" s="108"/>
      <c r="AL2350" s="108"/>
      <c r="AM2350" s="108"/>
      <c r="AN2350" s="108"/>
      <c r="AO2350" s="108"/>
      <c r="AP2350" s="108"/>
      <c r="AQ2350" s="108"/>
      <c r="AR2350" s="107"/>
      <c r="AS2350" s="107"/>
      <c r="AT2350" s="107"/>
      <c r="AU2350" s="107"/>
      <c r="AV2350" s="107"/>
      <c r="AW2350" s="107"/>
      <c r="AX2350" s="107"/>
      <c r="AY2350" s="107"/>
      <c r="AZ2350" s="107"/>
      <c r="BA2350" s="108"/>
      <c r="BB2350" s="111"/>
      <c r="BC2350" s="110"/>
      <c r="BD2350" s="111"/>
      <c r="BE2350" s="111"/>
      <c r="BF2350" s="112"/>
      <c r="BG2350" s="111"/>
      <c r="BH2350" s="113"/>
      <c r="BI2350" s="111"/>
      <c r="BJ2350" s="111"/>
      <c r="BK2350" s="114"/>
      <c r="BL2350" s="111"/>
    </row>
    <row r="2351" spans="1:64" s="101" customFormat="1" ht="14.4" x14ac:dyDescent="0.3">
      <c r="A2351" s="107"/>
      <c r="B2351" s="107"/>
      <c r="C2351" s="107"/>
      <c r="D2351" s="107"/>
      <c r="E2351" s="107"/>
      <c r="F2351" s="107"/>
      <c r="G2351" s="107"/>
      <c r="H2351" s="107"/>
      <c r="I2351" s="107"/>
      <c r="J2351" s="107"/>
      <c r="K2351" s="107"/>
      <c r="L2351" s="107"/>
      <c r="M2351" s="107"/>
      <c r="N2351" s="107"/>
      <c r="O2351" s="107"/>
      <c r="P2351" s="107"/>
      <c r="Q2351" s="107"/>
      <c r="R2351" s="107"/>
      <c r="S2351" s="107"/>
      <c r="T2351" s="107"/>
      <c r="U2351" s="107"/>
      <c r="V2351" s="107"/>
      <c r="W2351" s="107"/>
      <c r="X2351" s="107"/>
      <c r="Y2351" s="107"/>
      <c r="Z2351" s="107"/>
      <c r="AA2351" s="108"/>
      <c r="AB2351" s="107"/>
      <c r="AC2351" s="107"/>
      <c r="AD2351" s="107"/>
      <c r="AE2351" s="107"/>
      <c r="AF2351" s="108"/>
      <c r="AG2351" s="108"/>
      <c r="AH2351" s="107"/>
      <c r="AI2351" s="108"/>
      <c r="AJ2351" s="108"/>
      <c r="AK2351" s="108"/>
      <c r="AL2351" s="108"/>
      <c r="AM2351" s="108"/>
      <c r="AN2351" s="108"/>
      <c r="AO2351" s="108"/>
      <c r="AP2351" s="108"/>
      <c r="AQ2351" s="108"/>
      <c r="AR2351" s="107"/>
      <c r="AS2351" s="107"/>
      <c r="AT2351" s="107"/>
      <c r="AU2351" s="107"/>
      <c r="AV2351" s="107"/>
      <c r="AW2351" s="107"/>
      <c r="AX2351" s="107"/>
      <c r="AY2351" s="107"/>
      <c r="AZ2351" s="107"/>
      <c r="BA2351" s="108"/>
      <c r="BB2351" s="111"/>
      <c r="BC2351" s="110"/>
      <c r="BD2351" s="111"/>
      <c r="BE2351" s="111"/>
      <c r="BF2351" s="112"/>
      <c r="BG2351" s="111"/>
      <c r="BH2351" s="113"/>
      <c r="BI2351" s="111"/>
      <c r="BJ2351" s="111"/>
      <c r="BK2351" s="114"/>
      <c r="BL2351" s="111"/>
    </row>
    <row r="2352" spans="1:64" s="101" customFormat="1" ht="14.4" x14ac:dyDescent="0.3">
      <c r="A2352" s="107"/>
      <c r="B2352" s="107"/>
      <c r="C2352" s="107"/>
      <c r="D2352" s="107"/>
      <c r="E2352" s="107"/>
      <c r="F2352" s="107"/>
      <c r="G2352" s="107"/>
      <c r="H2352" s="107"/>
      <c r="I2352" s="107"/>
      <c r="J2352" s="107"/>
      <c r="K2352" s="107"/>
      <c r="L2352" s="107"/>
      <c r="M2352" s="107"/>
      <c r="N2352" s="107"/>
      <c r="O2352" s="107"/>
      <c r="P2352" s="107"/>
      <c r="Q2352" s="107"/>
      <c r="R2352" s="107"/>
      <c r="S2352" s="107"/>
      <c r="T2352" s="107"/>
      <c r="U2352" s="107"/>
      <c r="V2352" s="107"/>
      <c r="W2352" s="107"/>
      <c r="X2352" s="107"/>
      <c r="Y2352" s="107"/>
      <c r="Z2352" s="107"/>
      <c r="AA2352" s="108"/>
      <c r="AB2352" s="107"/>
      <c r="AC2352" s="107"/>
      <c r="AD2352" s="107"/>
      <c r="AE2352" s="107"/>
      <c r="AF2352" s="108"/>
      <c r="AG2352" s="108"/>
      <c r="AH2352" s="107"/>
      <c r="AI2352" s="108"/>
      <c r="AJ2352" s="108"/>
      <c r="AK2352" s="108"/>
      <c r="AL2352" s="108"/>
      <c r="AM2352" s="108"/>
      <c r="AN2352" s="108"/>
      <c r="AO2352" s="108"/>
      <c r="AP2352" s="108"/>
      <c r="AQ2352" s="108"/>
      <c r="AR2352" s="107"/>
      <c r="AS2352" s="107"/>
      <c r="AT2352" s="107"/>
      <c r="AU2352" s="107"/>
      <c r="AV2352" s="107"/>
      <c r="AW2352" s="107"/>
      <c r="AX2352" s="107"/>
      <c r="AY2352" s="107"/>
      <c r="AZ2352" s="107"/>
      <c r="BA2352" s="108"/>
      <c r="BB2352" s="111"/>
      <c r="BC2352" s="110"/>
      <c r="BD2352" s="111"/>
      <c r="BE2352" s="111"/>
      <c r="BF2352" s="112"/>
      <c r="BG2352" s="111"/>
      <c r="BH2352" s="113"/>
      <c r="BI2352" s="111"/>
      <c r="BJ2352" s="111"/>
      <c r="BK2352" s="114"/>
      <c r="BL2352" s="111"/>
    </row>
    <row r="2353" spans="1:64" s="101" customFormat="1" ht="14.4" x14ac:dyDescent="0.3">
      <c r="A2353" s="107"/>
      <c r="B2353" s="107"/>
      <c r="C2353" s="107"/>
      <c r="D2353" s="107"/>
      <c r="E2353" s="107"/>
      <c r="F2353" s="107"/>
      <c r="G2353" s="107"/>
      <c r="H2353" s="107"/>
      <c r="I2353" s="107"/>
      <c r="J2353" s="107"/>
      <c r="K2353" s="107"/>
      <c r="L2353" s="107"/>
      <c r="M2353" s="107"/>
      <c r="N2353" s="107"/>
      <c r="O2353" s="107"/>
      <c r="P2353" s="107"/>
      <c r="Q2353" s="107"/>
      <c r="R2353" s="107"/>
      <c r="S2353" s="107"/>
      <c r="T2353" s="107"/>
      <c r="U2353" s="107"/>
      <c r="V2353" s="107"/>
      <c r="W2353" s="107"/>
      <c r="X2353" s="107"/>
      <c r="Y2353" s="107"/>
      <c r="Z2353" s="107"/>
      <c r="AA2353" s="108"/>
      <c r="AB2353" s="107"/>
      <c r="AC2353" s="107"/>
      <c r="AD2353" s="107"/>
      <c r="AE2353" s="107"/>
      <c r="AF2353" s="108"/>
      <c r="AG2353" s="108"/>
      <c r="AH2353" s="107"/>
      <c r="AI2353" s="108"/>
      <c r="AJ2353" s="108"/>
      <c r="AK2353" s="108"/>
      <c r="AL2353" s="108"/>
      <c r="AM2353" s="108"/>
      <c r="AN2353" s="108"/>
      <c r="AO2353" s="108"/>
      <c r="AP2353" s="108"/>
      <c r="AQ2353" s="108"/>
      <c r="AR2353" s="107"/>
      <c r="AS2353" s="107"/>
      <c r="AT2353" s="107"/>
      <c r="AU2353" s="107"/>
      <c r="AV2353" s="107"/>
      <c r="AW2353" s="107"/>
      <c r="AX2353" s="107"/>
      <c r="AY2353" s="107"/>
      <c r="AZ2353" s="107"/>
      <c r="BA2353" s="108"/>
      <c r="BB2353" s="111"/>
      <c r="BC2353" s="110"/>
      <c r="BD2353" s="111"/>
      <c r="BE2353" s="111"/>
      <c r="BF2353" s="112"/>
      <c r="BG2353" s="111"/>
      <c r="BH2353" s="113"/>
      <c r="BI2353" s="111"/>
      <c r="BJ2353" s="111"/>
      <c r="BK2353" s="114"/>
      <c r="BL2353" s="111"/>
    </row>
    <row r="2354" spans="1:64" s="101" customFormat="1" ht="14.4" x14ac:dyDescent="0.3">
      <c r="A2354" s="107"/>
      <c r="B2354" s="107"/>
      <c r="C2354" s="107"/>
      <c r="D2354" s="107"/>
      <c r="E2354" s="107"/>
      <c r="F2354" s="107"/>
      <c r="G2354" s="107"/>
      <c r="H2354" s="107"/>
      <c r="I2354" s="107"/>
      <c r="J2354" s="107"/>
      <c r="K2354" s="107"/>
      <c r="L2354" s="107"/>
      <c r="M2354" s="107"/>
      <c r="N2354" s="107"/>
      <c r="O2354" s="107"/>
      <c r="P2354" s="107"/>
      <c r="Q2354" s="107"/>
      <c r="R2354" s="107"/>
      <c r="S2354" s="107"/>
      <c r="T2354" s="107"/>
      <c r="U2354" s="107"/>
      <c r="V2354" s="107"/>
      <c r="W2354" s="107"/>
      <c r="X2354" s="107"/>
      <c r="Y2354" s="107"/>
      <c r="Z2354" s="107"/>
      <c r="AA2354" s="108"/>
      <c r="AB2354" s="107"/>
      <c r="AC2354" s="107"/>
      <c r="AD2354" s="107"/>
      <c r="AE2354" s="107"/>
      <c r="AF2354" s="108"/>
      <c r="AG2354" s="108"/>
      <c r="AH2354" s="107"/>
      <c r="AI2354" s="108"/>
      <c r="AJ2354" s="108"/>
      <c r="AK2354" s="108"/>
      <c r="AL2354" s="108"/>
      <c r="AM2354" s="108"/>
      <c r="AN2354" s="108"/>
      <c r="AO2354" s="108"/>
      <c r="AP2354" s="108"/>
      <c r="AQ2354" s="108"/>
      <c r="AR2354" s="107"/>
      <c r="AS2354" s="107"/>
      <c r="AT2354" s="107"/>
      <c r="AU2354" s="107"/>
      <c r="AV2354" s="107"/>
      <c r="AW2354" s="107"/>
      <c r="AX2354" s="107"/>
      <c r="AY2354" s="107"/>
      <c r="AZ2354" s="107"/>
      <c r="BA2354" s="108"/>
      <c r="BB2354" s="111"/>
      <c r="BC2354" s="110"/>
      <c r="BD2354" s="111"/>
      <c r="BE2354" s="111"/>
      <c r="BF2354" s="112"/>
      <c r="BG2354" s="111"/>
      <c r="BH2354" s="113"/>
      <c r="BI2354" s="111"/>
      <c r="BJ2354" s="111"/>
      <c r="BK2354" s="114"/>
      <c r="BL2354" s="111"/>
    </row>
    <row r="2355" spans="1:64" s="101" customFormat="1" ht="14.4" x14ac:dyDescent="0.3">
      <c r="A2355" s="107"/>
      <c r="B2355" s="107"/>
      <c r="C2355" s="107"/>
      <c r="D2355" s="107"/>
      <c r="E2355" s="107"/>
      <c r="F2355" s="107"/>
      <c r="G2355" s="107"/>
      <c r="H2355" s="107"/>
      <c r="I2355" s="107"/>
      <c r="J2355" s="107"/>
      <c r="K2355" s="107"/>
      <c r="L2355" s="107"/>
      <c r="M2355" s="107"/>
      <c r="N2355" s="107"/>
      <c r="O2355" s="107"/>
      <c r="P2355" s="107"/>
      <c r="Q2355" s="107"/>
      <c r="R2355" s="107"/>
      <c r="S2355" s="107"/>
      <c r="T2355" s="107"/>
      <c r="U2355" s="107"/>
      <c r="V2355" s="107"/>
      <c r="W2355" s="107"/>
      <c r="X2355" s="107"/>
      <c r="Y2355" s="107"/>
      <c r="Z2355" s="107"/>
      <c r="AA2355" s="108"/>
      <c r="AB2355" s="107"/>
      <c r="AC2355" s="107"/>
      <c r="AD2355" s="107"/>
      <c r="AE2355" s="107"/>
      <c r="AF2355" s="108"/>
      <c r="AG2355" s="108"/>
      <c r="AH2355" s="107"/>
      <c r="AI2355" s="108"/>
      <c r="AJ2355" s="108"/>
      <c r="AK2355" s="108"/>
      <c r="AL2355" s="108"/>
      <c r="AM2355" s="108"/>
      <c r="AN2355" s="108"/>
      <c r="AO2355" s="108"/>
      <c r="AP2355" s="108"/>
      <c r="AQ2355" s="108"/>
      <c r="AR2355" s="107"/>
      <c r="AS2355" s="107"/>
      <c r="AT2355" s="107"/>
      <c r="AU2355" s="107"/>
      <c r="AV2355" s="107"/>
      <c r="AW2355" s="107"/>
      <c r="AX2355" s="107"/>
      <c r="AY2355" s="107"/>
      <c r="AZ2355" s="107"/>
      <c r="BA2355" s="108"/>
      <c r="BB2355" s="109"/>
      <c r="BC2355" s="110"/>
      <c r="BD2355" s="111"/>
      <c r="BE2355" s="111"/>
      <c r="BF2355" s="112"/>
      <c r="BG2355" s="111"/>
      <c r="BH2355" s="113"/>
      <c r="BI2355" s="111"/>
      <c r="BJ2355" s="111"/>
      <c r="BK2355" s="114"/>
      <c r="BL2355" s="111"/>
    </row>
    <row r="2356" spans="1:64" s="101" customFormat="1" ht="14.4" x14ac:dyDescent="0.3">
      <c r="A2356" s="107"/>
      <c r="B2356" s="107"/>
      <c r="C2356" s="107"/>
      <c r="D2356" s="107"/>
      <c r="E2356" s="107"/>
      <c r="F2356" s="107"/>
      <c r="G2356" s="107"/>
      <c r="H2356" s="107"/>
      <c r="I2356" s="107"/>
      <c r="J2356" s="107"/>
      <c r="K2356" s="107"/>
      <c r="L2356" s="107"/>
      <c r="M2356" s="107"/>
      <c r="N2356" s="107"/>
      <c r="O2356" s="107"/>
      <c r="P2356" s="107"/>
      <c r="Q2356" s="107"/>
      <c r="R2356" s="107"/>
      <c r="S2356" s="107"/>
      <c r="T2356" s="107"/>
      <c r="U2356" s="107"/>
      <c r="V2356" s="107"/>
      <c r="W2356" s="107"/>
      <c r="X2356" s="107"/>
      <c r="Y2356" s="107"/>
      <c r="Z2356" s="107"/>
      <c r="AA2356" s="108"/>
      <c r="AB2356" s="107"/>
      <c r="AC2356" s="107"/>
      <c r="AD2356" s="107"/>
      <c r="AE2356" s="107"/>
      <c r="AF2356" s="108"/>
      <c r="AG2356" s="108"/>
      <c r="AH2356" s="107"/>
      <c r="AI2356" s="108"/>
      <c r="AJ2356" s="108"/>
      <c r="AK2356" s="108"/>
      <c r="AL2356" s="108"/>
      <c r="AM2356" s="108"/>
      <c r="AN2356" s="108"/>
      <c r="AO2356" s="108"/>
      <c r="AP2356" s="108"/>
      <c r="AQ2356" s="108"/>
      <c r="AR2356" s="107"/>
      <c r="AS2356" s="107"/>
      <c r="AT2356" s="107"/>
      <c r="AU2356" s="107"/>
      <c r="AV2356" s="107"/>
      <c r="AW2356" s="107"/>
      <c r="AX2356" s="107"/>
      <c r="AY2356" s="107"/>
      <c r="AZ2356" s="107"/>
      <c r="BA2356" s="108"/>
      <c r="BB2356" s="111"/>
      <c r="BC2356" s="110"/>
      <c r="BD2356" s="111"/>
      <c r="BE2356" s="111"/>
      <c r="BF2356" s="112"/>
      <c r="BG2356" s="111"/>
      <c r="BH2356" s="113"/>
      <c r="BI2356" s="111"/>
      <c r="BJ2356" s="111"/>
      <c r="BK2356" s="114"/>
      <c r="BL2356" s="111"/>
    </row>
    <row r="2357" spans="1:64" s="101" customFormat="1" ht="14.4" x14ac:dyDescent="0.3">
      <c r="A2357" s="107"/>
      <c r="B2357" s="107"/>
      <c r="C2357" s="107"/>
      <c r="D2357" s="107"/>
      <c r="E2357" s="107"/>
      <c r="F2357" s="107"/>
      <c r="G2357" s="107"/>
      <c r="H2357" s="107"/>
      <c r="I2357" s="107"/>
      <c r="J2357" s="107"/>
      <c r="K2357" s="107"/>
      <c r="L2357" s="107"/>
      <c r="M2357" s="107"/>
      <c r="N2357" s="107"/>
      <c r="O2357" s="107"/>
      <c r="P2357" s="107"/>
      <c r="Q2357" s="107"/>
      <c r="R2357" s="107"/>
      <c r="S2357" s="107"/>
      <c r="T2357" s="107"/>
      <c r="U2357" s="107"/>
      <c r="V2357" s="107"/>
      <c r="W2357" s="107"/>
      <c r="X2357" s="107"/>
      <c r="Y2357" s="107"/>
      <c r="Z2357" s="107"/>
      <c r="AA2357" s="108"/>
      <c r="AB2357" s="107"/>
      <c r="AC2357" s="107"/>
      <c r="AD2357" s="107"/>
      <c r="AE2357" s="107"/>
      <c r="AF2357" s="108"/>
      <c r="AG2357" s="108"/>
      <c r="AH2357" s="107"/>
      <c r="AI2357" s="108"/>
      <c r="AJ2357" s="108"/>
      <c r="AK2357" s="108"/>
      <c r="AL2357" s="108"/>
      <c r="AM2357" s="108"/>
      <c r="AN2357" s="108"/>
      <c r="AO2357" s="108"/>
      <c r="AP2357" s="108"/>
      <c r="AQ2357" s="108"/>
      <c r="AR2357" s="107"/>
      <c r="AS2357" s="107"/>
      <c r="AT2357" s="107"/>
      <c r="AU2357" s="107"/>
      <c r="AV2357" s="107"/>
      <c r="AW2357" s="107"/>
      <c r="AX2357" s="107"/>
      <c r="AY2357" s="107"/>
      <c r="AZ2357" s="107"/>
      <c r="BA2357" s="108"/>
      <c r="BB2357" s="109"/>
      <c r="BC2357" s="110"/>
      <c r="BD2357" s="111"/>
      <c r="BE2357" s="111"/>
      <c r="BF2357" s="112"/>
      <c r="BG2357" s="111"/>
      <c r="BH2357" s="113"/>
      <c r="BI2357" s="111"/>
      <c r="BJ2357" s="111"/>
      <c r="BK2357" s="114"/>
      <c r="BL2357" s="111"/>
    </row>
    <row r="2358" spans="1:64" x14ac:dyDescent="0.3">
      <c r="X2358" s="107"/>
    </row>
    <row r="2359" spans="1:64" x14ac:dyDescent="0.3">
      <c r="X2359" s="107"/>
    </row>
    <row r="2360" spans="1:64" x14ac:dyDescent="0.3">
      <c r="X2360" s="107"/>
    </row>
    <row r="2361" spans="1:64" x14ac:dyDescent="0.3">
      <c r="X2361" s="107"/>
    </row>
    <row r="2362" spans="1:64" x14ac:dyDescent="0.3">
      <c r="X2362" s="107"/>
    </row>
    <row r="2363" spans="1:64" x14ac:dyDescent="0.3">
      <c r="X2363" s="107"/>
    </row>
    <row r="2364" spans="1:64" x14ac:dyDescent="0.3">
      <c r="X2364" s="107"/>
    </row>
    <row r="2365" spans="1:64" x14ac:dyDescent="0.3">
      <c r="X2365" s="107"/>
    </row>
    <row r="2366" spans="1:64" x14ac:dyDescent="0.3">
      <c r="X2366" s="107"/>
    </row>
    <row r="2367" spans="1:64" x14ac:dyDescent="0.3">
      <c r="X2367" s="107"/>
    </row>
    <row r="2368" spans="1:64" x14ac:dyDescent="0.3">
      <c r="X2368" s="107"/>
    </row>
    <row r="2369" spans="24:24" x14ac:dyDescent="0.3">
      <c r="X2369" s="107"/>
    </row>
    <row r="2370" spans="24:24" x14ac:dyDescent="0.3">
      <c r="X2370" s="107"/>
    </row>
    <row r="2371" spans="24:24" x14ac:dyDescent="0.3">
      <c r="X2371" s="107"/>
    </row>
    <row r="2372" spans="24:24" x14ac:dyDescent="0.3">
      <c r="X2372" s="107"/>
    </row>
    <row r="2373" spans="24:24" x14ac:dyDescent="0.3">
      <c r="X2373" s="107"/>
    </row>
    <row r="2374" spans="24:24" x14ac:dyDescent="0.3">
      <c r="X2374" s="107"/>
    </row>
    <row r="2375" spans="24:24" x14ac:dyDescent="0.3">
      <c r="X2375" s="107"/>
    </row>
    <row r="2376" spans="24:24" x14ac:dyDescent="0.3">
      <c r="X2376" s="107"/>
    </row>
    <row r="2377" spans="24:24" x14ac:dyDescent="0.3">
      <c r="X2377" s="107"/>
    </row>
    <row r="2378" spans="24:24" x14ac:dyDescent="0.3">
      <c r="X2378" s="107"/>
    </row>
    <row r="2379" spans="24:24" x14ac:dyDescent="0.3">
      <c r="X2379" s="107"/>
    </row>
    <row r="2380" spans="24:24" x14ac:dyDescent="0.3">
      <c r="X2380" s="107"/>
    </row>
    <row r="2381" spans="24:24" x14ac:dyDescent="0.3">
      <c r="X2381" s="107"/>
    </row>
    <row r="2382" spans="24:24" x14ac:dyDescent="0.3">
      <c r="X2382" s="107"/>
    </row>
    <row r="2383" spans="24:24" x14ac:dyDescent="0.3">
      <c r="X2383" s="107"/>
    </row>
    <row r="2384" spans="24:24" x14ac:dyDescent="0.3">
      <c r="X2384" s="107"/>
    </row>
    <row r="2385" spans="24:24" x14ac:dyDescent="0.3">
      <c r="X2385" s="107"/>
    </row>
    <row r="2386" spans="24:24" x14ac:dyDescent="0.3">
      <c r="X2386" s="107"/>
    </row>
    <row r="2387" spans="24:24" x14ac:dyDescent="0.3">
      <c r="X2387" s="107"/>
    </row>
    <row r="2388" spans="24:24" x14ac:dyDescent="0.3">
      <c r="X2388" s="107"/>
    </row>
    <row r="2389" spans="24:24" x14ac:dyDescent="0.3">
      <c r="X2389" s="107"/>
    </row>
    <row r="2390" spans="24:24" x14ac:dyDescent="0.3">
      <c r="X2390" s="107"/>
    </row>
    <row r="2391" spans="24:24" x14ac:dyDescent="0.3">
      <c r="X2391" s="107"/>
    </row>
    <row r="2392" spans="24:24" x14ac:dyDescent="0.3">
      <c r="X2392" s="107"/>
    </row>
    <row r="2393" spans="24:24" x14ac:dyDescent="0.3">
      <c r="X2393" s="107"/>
    </row>
    <row r="2394" spans="24:24" x14ac:dyDescent="0.3">
      <c r="X2394" s="107"/>
    </row>
    <row r="2395" spans="24:24" x14ac:dyDescent="0.3">
      <c r="X2395" s="107"/>
    </row>
    <row r="2396" spans="24:24" x14ac:dyDescent="0.3">
      <c r="X2396" s="107"/>
    </row>
    <row r="2397" spans="24:24" x14ac:dyDescent="0.3">
      <c r="X2397" s="107"/>
    </row>
    <row r="2398" spans="24:24" x14ac:dyDescent="0.3">
      <c r="X2398" s="107"/>
    </row>
    <row r="2399" spans="24:24" x14ac:dyDescent="0.3">
      <c r="X2399" s="107"/>
    </row>
    <row r="2400" spans="24:24" x14ac:dyDescent="0.3">
      <c r="X2400" s="107"/>
    </row>
    <row r="2401" spans="24:24" x14ac:dyDescent="0.3">
      <c r="X2401" s="120"/>
    </row>
    <row r="2402" spans="24:24" x14ac:dyDescent="0.3">
      <c r="X2402" s="107"/>
    </row>
    <row r="2403" spans="24:24" x14ac:dyDescent="0.3">
      <c r="X2403" s="107"/>
    </row>
    <row r="2404" spans="24:24" x14ac:dyDescent="0.3">
      <c r="X2404" s="107"/>
    </row>
    <row r="2405" spans="24:24" x14ac:dyDescent="0.3">
      <c r="X2405" s="107"/>
    </row>
    <row r="2406" spans="24:24" x14ac:dyDescent="0.3">
      <c r="X2406" s="107"/>
    </row>
    <row r="2407" spans="24:24" x14ac:dyDescent="0.3">
      <c r="X2407" s="107"/>
    </row>
    <row r="2408" spans="24:24" x14ac:dyDescent="0.3">
      <c r="X2408" s="107"/>
    </row>
    <row r="2409" spans="24:24" x14ac:dyDescent="0.3">
      <c r="X2409" s="107"/>
    </row>
    <row r="2410" spans="24:24" x14ac:dyDescent="0.3">
      <c r="X2410" s="107"/>
    </row>
    <row r="2411" spans="24:24" x14ac:dyDescent="0.3">
      <c r="X2411" s="107"/>
    </row>
    <row r="2412" spans="24:24" x14ac:dyDescent="0.3">
      <c r="X2412" s="107"/>
    </row>
    <row r="2413" spans="24:24" x14ac:dyDescent="0.3">
      <c r="X2413" s="107"/>
    </row>
    <row r="2414" spans="24:24" x14ac:dyDescent="0.3">
      <c r="X2414" s="107"/>
    </row>
    <row r="2415" spans="24:24" x14ac:dyDescent="0.3">
      <c r="X2415" s="107"/>
    </row>
    <row r="2416" spans="24:24" x14ac:dyDescent="0.3">
      <c r="X2416" s="107"/>
    </row>
    <row r="2417" spans="24:24" x14ac:dyDescent="0.3">
      <c r="X2417" s="107"/>
    </row>
    <row r="2418" spans="24:24" x14ac:dyDescent="0.3">
      <c r="X2418" s="107"/>
    </row>
    <row r="2419" spans="24:24" x14ac:dyDescent="0.3">
      <c r="X2419" s="107"/>
    </row>
    <row r="2420" spans="24:24" x14ac:dyDescent="0.3">
      <c r="X2420" s="107"/>
    </row>
    <row r="2421" spans="24:24" x14ac:dyDescent="0.3">
      <c r="X2421" s="107"/>
    </row>
    <row r="2422" spans="24:24" x14ac:dyDescent="0.3">
      <c r="X2422" s="107"/>
    </row>
    <row r="2423" spans="24:24" x14ac:dyDescent="0.3">
      <c r="X2423" s="107"/>
    </row>
    <row r="2424" spans="24:24" x14ac:dyDescent="0.3">
      <c r="X2424" s="107"/>
    </row>
    <row r="2425" spans="24:24" x14ac:dyDescent="0.3">
      <c r="X2425" s="107"/>
    </row>
    <row r="2426" spans="24:24" x14ac:dyDescent="0.3">
      <c r="X2426" s="107"/>
    </row>
    <row r="2427" spans="24:24" x14ac:dyDescent="0.3">
      <c r="X2427" s="107"/>
    </row>
    <row r="2428" spans="24:24" x14ac:dyDescent="0.3">
      <c r="X2428" s="107"/>
    </row>
    <row r="2429" spans="24:24" x14ac:dyDescent="0.3">
      <c r="X2429" s="107"/>
    </row>
    <row r="2430" spans="24:24" x14ac:dyDescent="0.3">
      <c r="X2430" s="107"/>
    </row>
    <row r="2431" spans="24:24" x14ac:dyDescent="0.3">
      <c r="X2431" s="107"/>
    </row>
    <row r="2432" spans="24:24" x14ac:dyDescent="0.3">
      <c r="X2432" s="107"/>
    </row>
    <row r="2433" spans="24:24" x14ac:dyDescent="0.3">
      <c r="X2433" s="107"/>
    </row>
    <row r="2434" spans="24:24" x14ac:dyDescent="0.3">
      <c r="X2434" s="107"/>
    </row>
    <row r="2435" spans="24:24" x14ac:dyDescent="0.3">
      <c r="X2435" s="107"/>
    </row>
    <row r="2436" spans="24:24" x14ac:dyDescent="0.3">
      <c r="X2436" s="107"/>
    </row>
    <row r="2437" spans="24:24" x14ac:dyDescent="0.3">
      <c r="X2437" s="107"/>
    </row>
    <row r="2438" spans="24:24" x14ac:dyDescent="0.3">
      <c r="X2438" s="107"/>
    </row>
    <row r="2439" spans="24:24" x14ac:dyDescent="0.3">
      <c r="X2439" s="107"/>
    </row>
    <row r="2440" spans="24:24" x14ac:dyDescent="0.3">
      <c r="X2440" s="107"/>
    </row>
    <row r="2441" spans="24:24" x14ac:dyDescent="0.3">
      <c r="X2441" s="107"/>
    </row>
    <row r="2442" spans="24:24" x14ac:dyDescent="0.3">
      <c r="X2442" s="107"/>
    </row>
    <row r="2443" spans="24:24" x14ac:dyDescent="0.3">
      <c r="X2443" s="107"/>
    </row>
    <row r="2444" spans="24:24" x14ac:dyDescent="0.3">
      <c r="X2444" s="107"/>
    </row>
    <row r="2445" spans="24:24" x14ac:dyDescent="0.3">
      <c r="X2445" s="107"/>
    </row>
    <row r="2446" spans="24:24" x14ac:dyDescent="0.3">
      <c r="X2446" s="107"/>
    </row>
    <row r="2447" spans="24:24" x14ac:dyDescent="0.3">
      <c r="X2447" s="107"/>
    </row>
    <row r="2448" spans="24:24" x14ac:dyDescent="0.3">
      <c r="X2448" s="107"/>
    </row>
    <row r="2449" spans="24:24" x14ac:dyDescent="0.3">
      <c r="X2449" s="107"/>
    </row>
    <row r="2450" spans="24:24" x14ac:dyDescent="0.3">
      <c r="X2450" s="107"/>
    </row>
    <row r="2451" spans="24:24" x14ac:dyDescent="0.3">
      <c r="X2451" s="107"/>
    </row>
    <row r="2452" spans="24:24" x14ac:dyDescent="0.3">
      <c r="X2452" s="107"/>
    </row>
    <row r="2453" spans="24:24" x14ac:dyDescent="0.3">
      <c r="X2453" s="107"/>
    </row>
    <row r="2454" spans="24:24" x14ac:dyDescent="0.3">
      <c r="X2454" s="107"/>
    </row>
    <row r="2455" spans="24:24" x14ac:dyDescent="0.3">
      <c r="X2455" s="107"/>
    </row>
    <row r="2456" spans="24:24" x14ac:dyDescent="0.3">
      <c r="X2456" s="107"/>
    </row>
    <row r="2457" spans="24:24" x14ac:dyDescent="0.3">
      <c r="X2457" s="107"/>
    </row>
    <row r="2458" spans="24:24" x14ac:dyDescent="0.3">
      <c r="X2458" s="107"/>
    </row>
    <row r="2459" spans="24:24" x14ac:dyDescent="0.3">
      <c r="X2459" s="107"/>
    </row>
    <row r="2460" spans="24:24" x14ac:dyDescent="0.3">
      <c r="X2460" s="107"/>
    </row>
    <row r="2461" spans="24:24" x14ac:dyDescent="0.3">
      <c r="X2461" s="107"/>
    </row>
    <row r="2462" spans="24:24" x14ac:dyDescent="0.3">
      <c r="X2462" s="107"/>
    </row>
    <row r="2463" spans="24:24" x14ac:dyDescent="0.3">
      <c r="X2463" s="107"/>
    </row>
    <row r="2464" spans="24:24" x14ac:dyDescent="0.3">
      <c r="X2464" s="107"/>
    </row>
    <row r="2465" spans="24:24" x14ac:dyDescent="0.3">
      <c r="X2465" s="107"/>
    </row>
    <row r="2466" spans="24:24" x14ac:dyDescent="0.3">
      <c r="X2466" s="107"/>
    </row>
    <row r="2467" spans="24:24" x14ac:dyDescent="0.3">
      <c r="X2467" s="107"/>
    </row>
    <row r="2468" spans="24:24" x14ac:dyDescent="0.3">
      <c r="X2468" s="107"/>
    </row>
    <row r="2469" spans="24:24" x14ac:dyDescent="0.3">
      <c r="X2469" s="107"/>
    </row>
    <row r="2470" spans="24:24" x14ac:dyDescent="0.3">
      <c r="X2470" s="107"/>
    </row>
    <row r="2471" spans="24:24" x14ac:dyDescent="0.3">
      <c r="X2471" s="107"/>
    </row>
    <row r="2472" spans="24:24" x14ac:dyDescent="0.3">
      <c r="X2472" s="107"/>
    </row>
    <row r="2473" spans="24:24" x14ac:dyDescent="0.3">
      <c r="X2473" s="107"/>
    </row>
    <row r="2474" spans="24:24" x14ac:dyDescent="0.3">
      <c r="X2474" s="107"/>
    </row>
    <row r="2475" spans="24:24" x14ac:dyDescent="0.3">
      <c r="X2475" s="107"/>
    </row>
    <row r="2476" spans="24:24" x14ac:dyDescent="0.3">
      <c r="X2476" s="115"/>
    </row>
    <row r="2477" spans="24:24" x14ac:dyDescent="0.3">
      <c r="X2477" s="115"/>
    </row>
    <row r="2478" spans="24:24" x14ac:dyDescent="0.3">
      <c r="X2478" s="115"/>
    </row>
    <row r="2479" spans="24:24" x14ac:dyDescent="0.3">
      <c r="X2479" s="115"/>
    </row>
    <row r="2480" spans="24:24" x14ac:dyDescent="0.3">
      <c r="X2480" s="115"/>
    </row>
    <row r="2481" spans="24:24" x14ac:dyDescent="0.3">
      <c r="X2481" s="115"/>
    </row>
    <row r="2482" spans="24:24" x14ac:dyDescent="0.3">
      <c r="X2482" s="115"/>
    </row>
    <row r="2483" spans="24:24" x14ac:dyDescent="0.3">
      <c r="X2483" s="115"/>
    </row>
    <row r="2484" spans="24:24" x14ac:dyDescent="0.3">
      <c r="X2484" s="115"/>
    </row>
    <row r="2485" spans="24:24" x14ac:dyDescent="0.3">
      <c r="X2485" s="115"/>
    </row>
    <row r="2486" spans="24:24" x14ac:dyDescent="0.3">
      <c r="X2486" s="115"/>
    </row>
    <row r="2487" spans="24:24" x14ac:dyDescent="0.3">
      <c r="X2487" s="115"/>
    </row>
    <row r="2488" spans="24:24" x14ac:dyDescent="0.3">
      <c r="X2488" s="115"/>
    </row>
    <row r="2489" spans="24:24" x14ac:dyDescent="0.3">
      <c r="X2489" s="115"/>
    </row>
    <row r="2490" spans="24:24" x14ac:dyDescent="0.3">
      <c r="X2490" s="115"/>
    </row>
    <row r="2491" spans="24:24" x14ac:dyDescent="0.3">
      <c r="X2491" s="115"/>
    </row>
    <row r="2492" spans="24:24" x14ac:dyDescent="0.3">
      <c r="X2492" s="115"/>
    </row>
    <row r="2493" spans="24:24" x14ac:dyDescent="0.3">
      <c r="X2493" s="115"/>
    </row>
    <row r="2494" spans="24:24" x14ac:dyDescent="0.3">
      <c r="X2494" s="115"/>
    </row>
    <row r="2495" spans="24:24" x14ac:dyDescent="0.3">
      <c r="X2495" s="115"/>
    </row>
    <row r="2496" spans="24:24" x14ac:dyDescent="0.3">
      <c r="X2496" s="115"/>
    </row>
    <row r="2497" spans="24:24" x14ac:dyDescent="0.3">
      <c r="X2497" s="115"/>
    </row>
    <row r="2498" spans="24:24" x14ac:dyDescent="0.3">
      <c r="X2498" s="115"/>
    </row>
    <row r="2499" spans="24:24" x14ac:dyDescent="0.3">
      <c r="X2499" s="115"/>
    </row>
    <row r="2500" spans="24:24" x14ac:dyDescent="0.3">
      <c r="X2500" s="115"/>
    </row>
    <row r="2501" spans="24:24" x14ac:dyDescent="0.3">
      <c r="X2501" s="115"/>
    </row>
    <row r="2502" spans="24:24" x14ac:dyDescent="0.3">
      <c r="X2502" s="115"/>
    </row>
    <row r="2503" spans="24:24" x14ac:dyDescent="0.3">
      <c r="X2503" s="115"/>
    </row>
    <row r="2504" spans="24:24" x14ac:dyDescent="0.3">
      <c r="X2504" s="115"/>
    </row>
    <row r="2505" spans="24:24" x14ac:dyDescent="0.3">
      <c r="X2505" s="115"/>
    </row>
    <row r="2506" spans="24:24" x14ac:dyDescent="0.3">
      <c r="X2506" s="115"/>
    </row>
    <row r="2507" spans="24:24" x14ac:dyDescent="0.3">
      <c r="X2507" s="115"/>
    </row>
    <row r="2508" spans="24:24" x14ac:dyDescent="0.3">
      <c r="X2508" s="115"/>
    </row>
    <row r="2509" spans="24:24" x14ac:dyDescent="0.3">
      <c r="X2509" s="115"/>
    </row>
    <row r="2510" spans="24:24" x14ac:dyDescent="0.3">
      <c r="X2510" s="115"/>
    </row>
    <row r="2511" spans="24:24" x14ac:dyDescent="0.3">
      <c r="X2511" s="115"/>
    </row>
    <row r="2512" spans="24:24" x14ac:dyDescent="0.3">
      <c r="X2512" s="115"/>
    </row>
    <row r="2513" spans="24:24" x14ac:dyDescent="0.3">
      <c r="X2513" s="115"/>
    </row>
    <row r="2514" spans="24:24" x14ac:dyDescent="0.3">
      <c r="X2514" s="115"/>
    </row>
    <row r="2515" spans="24:24" x14ac:dyDescent="0.3">
      <c r="X2515" s="115"/>
    </row>
    <row r="2516" spans="24:24" x14ac:dyDescent="0.3">
      <c r="X2516" s="115"/>
    </row>
    <row r="2517" spans="24:24" x14ac:dyDescent="0.3">
      <c r="X2517" s="115"/>
    </row>
    <row r="2518" spans="24:24" x14ac:dyDescent="0.3">
      <c r="X2518" s="115"/>
    </row>
    <row r="2519" spans="24:24" x14ac:dyDescent="0.3">
      <c r="X2519" s="115"/>
    </row>
    <row r="2520" spans="24:24" x14ac:dyDescent="0.3">
      <c r="X2520" s="115"/>
    </row>
    <row r="2521" spans="24:24" x14ac:dyDescent="0.3">
      <c r="X2521" s="115"/>
    </row>
    <row r="2522" spans="24:24" x14ac:dyDescent="0.3">
      <c r="X2522" s="115"/>
    </row>
    <row r="2523" spans="24:24" x14ac:dyDescent="0.3">
      <c r="X2523" s="115"/>
    </row>
    <row r="2524" spans="24:24" x14ac:dyDescent="0.3">
      <c r="X2524" s="115"/>
    </row>
    <row r="2525" spans="24:24" x14ac:dyDescent="0.3">
      <c r="X2525" s="115"/>
    </row>
    <row r="2526" spans="24:24" x14ac:dyDescent="0.3">
      <c r="X2526" s="115"/>
    </row>
    <row r="2527" spans="24:24" x14ac:dyDescent="0.3">
      <c r="X2527" s="115"/>
    </row>
    <row r="2528" spans="24:24" x14ac:dyDescent="0.3">
      <c r="X2528" s="115"/>
    </row>
    <row r="2529" spans="24:24" x14ac:dyDescent="0.3">
      <c r="X2529" s="115"/>
    </row>
    <row r="2530" spans="24:24" x14ac:dyDescent="0.3">
      <c r="X2530" s="115"/>
    </row>
    <row r="2531" spans="24:24" x14ac:dyDescent="0.3">
      <c r="X2531" s="115"/>
    </row>
    <row r="2532" spans="24:24" x14ac:dyDescent="0.3">
      <c r="X2532" s="115"/>
    </row>
    <row r="2533" spans="24:24" x14ac:dyDescent="0.3">
      <c r="X2533" s="115"/>
    </row>
    <row r="2534" spans="24:24" x14ac:dyDescent="0.3">
      <c r="X2534" s="115"/>
    </row>
    <row r="2535" spans="24:24" x14ac:dyDescent="0.3">
      <c r="X2535" s="115"/>
    </row>
    <row r="2536" spans="24:24" x14ac:dyDescent="0.3">
      <c r="X2536" s="115"/>
    </row>
    <row r="2537" spans="24:24" x14ac:dyDescent="0.3">
      <c r="X2537" s="115"/>
    </row>
    <row r="2538" spans="24:24" x14ac:dyDescent="0.3">
      <c r="X2538" s="115"/>
    </row>
    <row r="2539" spans="24:24" x14ac:dyDescent="0.3">
      <c r="X2539" s="115"/>
    </row>
    <row r="2540" spans="24:24" x14ac:dyDescent="0.3">
      <c r="X2540" s="115"/>
    </row>
    <row r="2541" spans="24:24" x14ac:dyDescent="0.3">
      <c r="X2541" s="115"/>
    </row>
    <row r="2542" spans="24:24" x14ac:dyDescent="0.3">
      <c r="X2542" s="115"/>
    </row>
    <row r="2543" spans="24:24" x14ac:dyDescent="0.3">
      <c r="X2543" s="115"/>
    </row>
    <row r="2544" spans="24:24" x14ac:dyDescent="0.3">
      <c r="X2544" s="115"/>
    </row>
    <row r="2545" spans="24:24" x14ac:dyDescent="0.3">
      <c r="X2545" s="115"/>
    </row>
    <row r="2546" spans="24:24" x14ac:dyDescent="0.3">
      <c r="X2546" s="115"/>
    </row>
    <row r="2547" spans="24:24" x14ac:dyDescent="0.3">
      <c r="X2547" s="115"/>
    </row>
    <row r="2548" spans="24:24" x14ac:dyDescent="0.3">
      <c r="X2548" s="115"/>
    </row>
    <row r="2549" spans="24:24" x14ac:dyDescent="0.3">
      <c r="X2549" s="115"/>
    </row>
    <row r="2550" spans="24:24" x14ac:dyDescent="0.3">
      <c r="X2550" s="115"/>
    </row>
    <row r="2551" spans="24:24" x14ac:dyDescent="0.3">
      <c r="X2551" s="115"/>
    </row>
    <row r="2552" spans="24:24" x14ac:dyDescent="0.3">
      <c r="X2552" s="115"/>
    </row>
    <row r="2553" spans="24:24" x14ac:dyDescent="0.3">
      <c r="X2553" s="115"/>
    </row>
    <row r="2554" spans="24:24" x14ac:dyDescent="0.3">
      <c r="X2554" s="115"/>
    </row>
    <row r="2555" spans="24:24" x14ac:dyDescent="0.3">
      <c r="X2555" s="115"/>
    </row>
    <row r="2556" spans="24:24" x14ac:dyDescent="0.3">
      <c r="X2556" s="115"/>
    </row>
    <row r="2557" spans="24:24" x14ac:dyDescent="0.3">
      <c r="X2557" s="115"/>
    </row>
    <row r="2558" spans="24:24" x14ac:dyDescent="0.3">
      <c r="X2558" s="115"/>
    </row>
    <row r="2559" spans="24:24" x14ac:dyDescent="0.3">
      <c r="X2559" s="115"/>
    </row>
    <row r="2560" spans="24:24" x14ac:dyDescent="0.3">
      <c r="X2560" s="115"/>
    </row>
    <row r="2561" spans="24:24" x14ac:dyDescent="0.3">
      <c r="X2561" s="115"/>
    </row>
    <row r="2562" spans="24:24" x14ac:dyDescent="0.3">
      <c r="X2562" s="115"/>
    </row>
    <row r="2563" spans="24:24" x14ac:dyDescent="0.3">
      <c r="X2563" s="115"/>
    </row>
    <row r="2564" spans="24:24" x14ac:dyDescent="0.3">
      <c r="X2564" s="115"/>
    </row>
    <row r="2565" spans="24:24" x14ac:dyDescent="0.3">
      <c r="X2565" s="115"/>
    </row>
    <row r="2566" spans="24:24" x14ac:dyDescent="0.3">
      <c r="X2566" s="115"/>
    </row>
    <row r="2567" spans="24:24" x14ac:dyDescent="0.3">
      <c r="X2567" s="115"/>
    </row>
    <row r="2568" spans="24:24" x14ac:dyDescent="0.3">
      <c r="X2568" s="115"/>
    </row>
    <row r="2569" spans="24:24" x14ac:dyDescent="0.3">
      <c r="X2569" s="115"/>
    </row>
    <row r="2570" spans="24:24" x14ac:dyDescent="0.3">
      <c r="X2570" s="115"/>
    </row>
    <row r="2571" spans="24:24" x14ac:dyDescent="0.3">
      <c r="X2571" s="115"/>
    </row>
    <row r="2572" spans="24:24" x14ac:dyDescent="0.3">
      <c r="X2572" s="115"/>
    </row>
    <row r="2573" spans="24:24" x14ac:dyDescent="0.3">
      <c r="X2573" s="115"/>
    </row>
    <row r="2574" spans="24:24" x14ac:dyDescent="0.3">
      <c r="X2574" s="115"/>
    </row>
    <row r="2575" spans="24:24" x14ac:dyDescent="0.3">
      <c r="X2575" s="115"/>
    </row>
    <row r="2576" spans="24:24" x14ac:dyDescent="0.3">
      <c r="X2576" s="115"/>
    </row>
    <row r="2577" spans="24:24" x14ac:dyDescent="0.3">
      <c r="X2577" s="115"/>
    </row>
    <row r="2578" spans="24:24" x14ac:dyDescent="0.3">
      <c r="X2578" s="115"/>
    </row>
    <row r="2579" spans="24:24" x14ac:dyDescent="0.3">
      <c r="X2579" s="115"/>
    </row>
    <row r="2580" spans="24:24" x14ac:dyDescent="0.3">
      <c r="X2580" s="115"/>
    </row>
    <row r="2581" spans="24:24" x14ac:dyDescent="0.3">
      <c r="X2581" s="115"/>
    </row>
    <row r="2582" spans="24:24" x14ac:dyDescent="0.3">
      <c r="X2582" s="115"/>
    </row>
    <row r="2583" spans="24:24" x14ac:dyDescent="0.3">
      <c r="X2583" s="115"/>
    </row>
    <row r="2584" spans="24:24" x14ac:dyDescent="0.3">
      <c r="X2584" s="115"/>
    </row>
    <row r="2585" spans="24:24" x14ac:dyDescent="0.3">
      <c r="X2585" s="115"/>
    </row>
    <row r="2586" spans="24:24" x14ac:dyDescent="0.3">
      <c r="X2586" s="115"/>
    </row>
    <row r="2587" spans="24:24" x14ac:dyDescent="0.3">
      <c r="X2587" s="115"/>
    </row>
    <row r="2588" spans="24:24" x14ac:dyDescent="0.3">
      <c r="X2588" s="115"/>
    </row>
    <row r="2589" spans="24:24" x14ac:dyDescent="0.3">
      <c r="X2589" s="115"/>
    </row>
    <row r="2590" spans="24:24" x14ac:dyDescent="0.3">
      <c r="X2590" s="115"/>
    </row>
    <row r="2591" spans="24:24" x14ac:dyDescent="0.3">
      <c r="X2591" s="115"/>
    </row>
    <row r="2592" spans="24:24" x14ac:dyDescent="0.3">
      <c r="X2592" s="115"/>
    </row>
    <row r="2593" spans="24:24" x14ac:dyDescent="0.3">
      <c r="X2593" s="115"/>
    </row>
    <row r="2594" spans="24:24" x14ac:dyDescent="0.3">
      <c r="X2594" s="115"/>
    </row>
    <row r="2595" spans="24:24" x14ac:dyDescent="0.3">
      <c r="X2595" s="115"/>
    </row>
    <row r="2596" spans="24:24" x14ac:dyDescent="0.3">
      <c r="X2596" s="115"/>
    </row>
    <row r="2597" spans="24:24" x14ac:dyDescent="0.3">
      <c r="X2597" s="115"/>
    </row>
    <row r="2598" spans="24:24" x14ac:dyDescent="0.3">
      <c r="X2598" s="115"/>
    </row>
    <row r="2599" spans="24:24" x14ac:dyDescent="0.3">
      <c r="X2599" s="115"/>
    </row>
    <row r="2600" spans="24:24" x14ac:dyDescent="0.3">
      <c r="X2600" s="115"/>
    </row>
    <row r="2601" spans="24:24" x14ac:dyDescent="0.3">
      <c r="X2601" s="115"/>
    </row>
    <row r="2602" spans="24:24" x14ac:dyDescent="0.3">
      <c r="X2602" s="115"/>
    </row>
    <row r="2603" spans="24:24" x14ac:dyDescent="0.3">
      <c r="X2603" s="115"/>
    </row>
    <row r="2604" spans="24:24" x14ac:dyDescent="0.3">
      <c r="X2604" s="115"/>
    </row>
    <row r="2605" spans="24:24" x14ac:dyDescent="0.3">
      <c r="X2605" s="115"/>
    </row>
    <row r="2606" spans="24:24" x14ac:dyDescent="0.3">
      <c r="X2606" s="115"/>
    </row>
    <row r="2607" spans="24:24" x14ac:dyDescent="0.3">
      <c r="X2607" s="115"/>
    </row>
    <row r="2608" spans="24:24" x14ac:dyDescent="0.3">
      <c r="X2608" s="115"/>
    </row>
    <row r="2609" spans="24:24" x14ac:dyDescent="0.3">
      <c r="X2609" s="115"/>
    </row>
    <row r="2610" spans="24:24" x14ac:dyDescent="0.3">
      <c r="X2610" s="115"/>
    </row>
    <row r="2611" spans="24:24" x14ac:dyDescent="0.3">
      <c r="X2611" s="115"/>
    </row>
    <row r="2612" spans="24:24" x14ac:dyDescent="0.3">
      <c r="X2612" s="115"/>
    </row>
    <row r="2613" spans="24:24" x14ac:dyDescent="0.3">
      <c r="X2613" s="115"/>
    </row>
    <row r="2614" spans="24:24" x14ac:dyDescent="0.3">
      <c r="X2614" s="115"/>
    </row>
    <row r="2615" spans="24:24" x14ac:dyDescent="0.3">
      <c r="X2615" s="115"/>
    </row>
    <row r="2616" spans="24:24" x14ac:dyDescent="0.3">
      <c r="X2616" s="115"/>
    </row>
    <row r="2617" spans="24:24" x14ac:dyDescent="0.3">
      <c r="X2617" s="115"/>
    </row>
    <row r="2618" spans="24:24" x14ac:dyDescent="0.3">
      <c r="X2618" s="115"/>
    </row>
    <row r="2619" spans="24:24" x14ac:dyDescent="0.3">
      <c r="X2619" s="115"/>
    </row>
    <row r="2620" spans="24:24" x14ac:dyDescent="0.3">
      <c r="X2620" s="115"/>
    </row>
    <row r="2621" spans="24:24" x14ac:dyDescent="0.3">
      <c r="X2621" s="115"/>
    </row>
    <row r="2622" spans="24:24" x14ac:dyDescent="0.3">
      <c r="X2622" s="115"/>
    </row>
    <row r="2623" spans="24:24" x14ac:dyDescent="0.3">
      <c r="X2623" s="115"/>
    </row>
    <row r="2624" spans="24:24" x14ac:dyDescent="0.3">
      <c r="X2624" s="115"/>
    </row>
    <row r="2625" spans="24:24" x14ac:dyDescent="0.3">
      <c r="X2625" s="115"/>
    </row>
    <row r="2626" spans="24:24" x14ac:dyDescent="0.3">
      <c r="X2626" s="115"/>
    </row>
    <row r="2627" spans="24:24" x14ac:dyDescent="0.3">
      <c r="X2627" s="115"/>
    </row>
    <row r="2628" spans="24:24" x14ac:dyDescent="0.3">
      <c r="X2628" s="115"/>
    </row>
    <row r="2629" spans="24:24" x14ac:dyDescent="0.3">
      <c r="X2629" s="115"/>
    </row>
    <row r="2630" spans="24:24" x14ac:dyDescent="0.3">
      <c r="X2630" s="115"/>
    </row>
    <row r="2631" spans="24:24" x14ac:dyDescent="0.3">
      <c r="X2631" s="115"/>
    </row>
    <row r="2632" spans="24:24" x14ac:dyDescent="0.3">
      <c r="X2632" s="115"/>
    </row>
    <row r="2633" spans="24:24" x14ac:dyDescent="0.3">
      <c r="X2633" s="115"/>
    </row>
    <row r="2634" spans="24:24" x14ac:dyDescent="0.3">
      <c r="X2634" s="115"/>
    </row>
    <row r="2635" spans="24:24" x14ac:dyDescent="0.3">
      <c r="X2635" s="115"/>
    </row>
    <row r="2636" spans="24:24" x14ac:dyDescent="0.3">
      <c r="X2636" s="115"/>
    </row>
    <row r="2637" spans="24:24" x14ac:dyDescent="0.3">
      <c r="X2637" s="115"/>
    </row>
    <row r="2638" spans="24:24" x14ac:dyDescent="0.3">
      <c r="X2638" s="115"/>
    </row>
    <row r="2639" spans="24:24" x14ac:dyDescent="0.3">
      <c r="X2639" s="115"/>
    </row>
    <row r="2640" spans="24:24" x14ac:dyDescent="0.3">
      <c r="X2640" s="115"/>
    </row>
    <row r="2641" spans="24:24" x14ac:dyDescent="0.3">
      <c r="X2641" s="115"/>
    </row>
    <row r="2642" spans="24:24" x14ac:dyDescent="0.3">
      <c r="X2642" s="115"/>
    </row>
    <row r="2643" spans="24:24" x14ac:dyDescent="0.3">
      <c r="X2643" s="115"/>
    </row>
    <row r="2644" spans="24:24" x14ac:dyDescent="0.3">
      <c r="X2644" s="115"/>
    </row>
    <row r="2645" spans="24:24" x14ac:dyDescent="0.3">
      <c r="X2645" s="115"/>
    </row>
    <row r="2646" spans="24:24" x14ac:dyDescent="0.3">
      <c r="X2646" s="115"/>
    </row>
    <row r="2647" spans="24:24" x14ac:dyDescent="0.3">
      <c r="X2647" s="115"/>
    </row>
    <row r="2648" spans="24:24" x14ac:dyDescent="0.3">
      <c r="X2648" s="115"/>
    </row>
    <row r="2649" spans="24:24" x14ac:dyDescent="0.3">
      <c r="X2649" s="115"/>
    </row>
    <row r="2650" spans="24:24" x14ac:dyDescent="0.3">
      <c r="X2650" s="115"/>
    </row>
    <row r="2651" spans="24:24" x14ac:dyDescent="0.3">
      <c r="X2651" s="115"/>
    </row>
    <row r="2652" spans="24:24" x14ac:dyDescent="0.3">
      <c r="X2652" s="115"/>
    </row>
    <row r="2653" spans="24:24" x14ac:dyDescent="0.3">
      <c r="X2653" s="115"/>
    </row>
    <row r="2654" spans="24:24" x14ac:dyDescent="0.3">
      <c r="X2654" s="115"/>
    </row>
    <row r="2655" spans="24:24" x14ac:dyDescent="0.3">
      <c r="X2655" s="115"/>
    </row>
    <row r="2656" spans="24:24" x14ac:dyDescent="0.3">
      <c r="X2656" s="115"/>
    </row>
    <row r="2657" spans="24:24" x14ac:dyDescent="0.3">
      <c r="X2657" s="115"/>
    </row>
    <row r="2658" spans="24:24" x14ac:dyDescent="0.3">
      <c r="X2658" s="115"/>
    </row>
    <row r="2659" spans="24:24" x14ac:dyDescent="0.3">
      <c r="X2659" s="115"/>
    </row>
    <row r="2660" spans="24:24" x14ac:dyDescent="0.3">
      <c r="X2660" s="115"/>
    </row>
    <row r="2661" spans="24:24" x14ac:dyDescent="0.3">
      <c r="X2661" s="115"/>
    </row>
    <row r="2662" spans="24:24" x14ac:dyDescent="0.3">
      <c r="X2662" s="115"/>
    </row>
    <row r="2663" spans="24:24" x14ac:dyDescent="0.3">
      <c r="X2663" s="115"/>
    </row>
    <row r="2664" spans="24:24" x14ac:dyDescent="0.3">
      <c r="X2664" s="115"/>
    </row>
    <row r="2665" spans="24:24" x14ac:dyDescent="0.3">
      <c r="X2665" s="115"/>
    </row>
    <row r="2666" spans="24:24" x14ac:dyDescent="0.3">
      <c r="X2666" s="115"/>
    </row>
    <row r="2667" spans="24:24" x14ac:dyDescent="0.3">
      <c r="X2667" s="115"/>
    </row>
    <row r="2668" spans="24:24" x14ac:dyDescent="0.3">
      <c r="X2668" s="115"/>
    </row>
    <row r="2669" spans="24:24" x14ac:dyDescent="0.3">
      <c r="X2669" s="115"/>
    </row>
    <row r="2670" spans="24:24" x14ac:dyDescent="0.3">
      <c r="X2670" s="115"/>
    </row>
    <row r="2671" spans="24:24" x14ac:dyDescent="0.3">
      <c r="X2671" s="115"/>
    </row>
    <row r="2672" spans="24:24" x14ac:dyDescent="0.3">
      <c r="X2672" s="115"/>
    </row>
    <row r="2673" spans="24:24" x14ac:dyDescent="0.3">
      <c r="X2673" s="115"/>
    </row>
    <row r="2674" spans="24:24" x14ac:dyDescent="0.3">
      <c r="X2674" s="115"/>
    </row>
    <row r="2675" spans="24:24" x14ac:dyDescent="0.3">
      <c r="X2675" s="115"/>
    </row>
    <row r="2676" spans="24:24" x14ac:dyDescent="0.3">
      <c r="X2676" s="115"/>
    </row>
    <row r="2677" spans="24:24" x14ac:dyDescent="0.3">
      <c r="X2677" s="115"/>
    </row>
    <row r="2678" spans="24:24" x14ac:dyDescent="0.3">
      <c r="X2678" s="115"/>
    </row>
    <row r="2679" spans="24:24" x14ac:dyDescent="0.3">
      <c r="X2679" s="115"/>
    </row>
    <row r="2680" spans="24:24" x14ac:dyDescent="0.3">
      <c r="X2680" s="115"/>
    </row>
    <row r="2681" spans="24:24" x14ac:dyDescent="0.3">
      <c r="X2681" s="115"/>
    </row>
    <row r="2682" spans="24:24" x14ac:dyDescent="0.3">
      <c r="X2682" s="115"/>
    </row>
    <row r="2683" spans="24:24" x14ac:dyDescent="0.3">
      <c r="X2683" s="115"/>
    </row>
    <row r="2684" spans="24:24" x14ac:dyDescent="0.3">
      <c r="X2684" s="115"/>
    </row>
    <row r="2685" spans="24:24" x14ac:dyDescent="0.3">
      <c r="X2685" s="115"/>
    </row>
    <row r="2686" spans="24:24" x14ac:dyDescent="0.3">
      <c r="X2686" s="115"/>
    </row>
    <row r="2687" spans="24:24" x14ac:dyDescent="0.3">
      <c r="X2687" s="115"/>
    </row>
    <row r="2688" spans="24:24" x14ac:dyDescent="0.3">
      <c r="X2688" s="115"/>
    </row>
    <row r="2689" spans="24:24" x14ac:dyDescent="0.3">
      <c r="X2689" s="115"/>
    </row>
    <row r="2690" spans="24:24" x14ac:dyDescent="0.3">
      <c r="X2690" s="115"/>
    </row>
    <row r="2691" spans="24:24" x14ac:dyDescent="0.3">
      <c r="X2691" s="115"/>
    </row>
    <row r="2692" spans="24:24" x14ac:dyDescent="0.3">
      <c r="X2692" s="115"/>
    </row>
    <row r="2693" spans="24:24" x14ac:dyDescent="0.3">
      <c r="X2693" s="115"/>
    </row>
    <row r="2694" spans="24:24" x14ac:dyDescent="0.3">
      <c r="X2694" s="115"/>
    </row>
    <row r="2695" spans="24:24" x14ac:dyDescent="0.3">
      <c r="X2695" s="115"/>
    </row>
    <row r="2696" spans="24:24" x14ac:dyDescent="0.3">
      <c r="X2696" s="115"/>
    </row>
    <row r="2697" spans="24:24" x14ac:dyDescent="0.3">
      <c r="X2697" s="115"/>
    </row>
    <row r="2698" spans="24:24" x14ac:dyDescent="0.3">
      <c r="X2698" s="115"/>
    </row>
    <row r="2699" spans="24:24" x14ac:dyDescent="0.3">
      <c r="X2699" s="115"/>
    </row>
    <row r="2700" spans="24:24" x14ac:dyDescent="0.3">
      <c r="X2700" s="115"/>
    </row>
    <row r="2701" spans="24:24" x14ac:dyDescent="0.3">
      <c r="X2701" s="115"/>
    </row>
    <row r="2702" spans="24:24" x14ac:dyDescent="0.3">
      <c r="X2702" s="115"/>
    </row>
    <row r="2703" spans="24:24" x14ac:dyDescent="0.3">
      <c r="X2703" s="115"/>
    </row>
    <row r="2704" spans="24:24" x14ac:dyDescent="0.3">
      <c r="X2704" s="115"/>
    </row>
    <row r="2705" spans="24:24" x14ac:dyDescent="0.3">
      <c r="X2705" s="115"/>
    </row>
    <row r="2706" spans="24:24" x14ac:dyDescent="0.3">
      <c r="X2706" s="115"/>
    </row>
    <row r="2707" spans="24:24" x14ac:dyDescent="0.3">
      <c r="X2707" s="115"/>
    </row>
    <row r="2708" spans="24:24" x14ac:dyDescent="0.3">
      <c r="X2708" s="115"/>
    </row>
    <row r="2709" spans="24:24" x14ac:dyDescent="0.3">
      <c r="X2709" s="115"/>
    </row>
    <row r="2710" spans="24:24" x14ac:dyDescent="0.3">
      <c r="X2710" s="115"/>
    </row>
    <row r="2711" spans="24:24" x14ac:dyDescent="0.3">
      <c r="X2711" s="115"/>
    </row>
    <row r="2712" spans="24:24" x14ac:dyDescent="0.3">
      <c r="X2712" s="115"/>
    </row>
    <row r="2713" spans="24:24" x14ac:dyDescent="0.3">
      <c r="X2713" s="115"/>
    </row>
    <row r="2714" spans="24:24" x14ac:dyDescent="0.3">
      <c r="X2714" s="115"/>
    </row>
    <row r="2715" spans="24:24" x14ac:dyDescent="0.3">
      <c r="X2715" s="115"/>
    </row>
    <row r="2716" spans="24:24" x14ac:dyDescent="0.3">
      <c r="X2716" s="115"/>
    </row>
    <row r="2717" spans="24:24" x14ac:dyDescent="0.3">
      <c r="X2717" s="115"/>
    </row>
    <row r="2718" spans="24:24" x14ac:dyDescent="0.3">
      <c r="X2718" s="115"/>
    </row>
    <row r="2719" spans="24:24" x14ac:dyDescent="0.3">
      <c r="X2719" s="115"/>
    </row>
    <row r="2720" spans="24:24" x14ac:dyDescent="0.3">
      <c r="X2720" s="115"/>
    </row>
    <row r="2721" spans="24:24" x14ac:dyDescent="0.3">
      <c r="X2721" s="115"/>
    </row>
    <row r="2722" spans="24:24" x14ac:dyDescent="0.3">
      <c r="X2722" s="115"/>
    </row>
    <row r="2723" spans="24:24" x14ac:dyDescent="0.3">
      <c r="X2723" s="115"/>
    </row>
    <row r="2724" spans="24:24" x14ac:dyDescent="0.3">
      <c r="X2724" s="115"/>
    </row>
    <row r="2725" spans="24:24" x14ac:dyDescent="0.3">
      <c r="X2725" s="115"/>
    </row>
    <row r="2726" spans="24:24" x14ac:dyDescent="0.3">
      <c r="X2726" s="115"/>
    </row>
    <row r="2727" spans="24:24" x14ac:dyDescent="0.3">
      <c r="X2727" s="115"/>
    </row>
    <row r="2728" spans="24:24" x14ac:dyDescent="0.3">
      <c r="X2728" s="115"/>
    </row>
    <row r="2729" spans="24:24" x14ac:dyDescent="0.3">
      <c r="X2729" s="115"/>
    </row>
    <row r="2730" spans="24:24" x14ac:dyDescent="0.3">
      <c r="X2730" s="115"/>
    </row>
    <row r="2731" spans="24:24" x14ac:dyDescent="0.3">
      <c r="X2731" s="115"/>
    </row>
    <row r="2732" spans="24:24" x14ac:dyDescent="0.3">
      <c r="X2732" s="115"/>
    </row>
    <row r="2733" spans="24:24" x14ac:dyDescent="0.3">
      <c r="X2733" s="115"/>
    </row>
    <row r="2734" spans="24:24" x14ac:dyDescent="0.3">
      <c r="X2734" s="115"/>
    </row>
    <row r="2735" spans="24:24" x14ac:dyDescent="0.3">
      <c r="X2735" s="115"/>
    </row>
    <row r="2736" spans="24:24" x14ac:dyDescent="0.3">
      <c r="X2736" s="115"/>
    </row>
    <row r="2737" spans="24:24" x14ac:dyDescent="0.3">
      <c r="X2737" s="115"/>
    </row>
    <row r="2738" spans="24:24" x14ac:dyDescent="0.3">
      <c r="X2738" s="115"/>
    </row>
    <row r="2739" spans="24:24" x14ac:dyDescent="0.3">
      <c r="X2739" s="115"/>
    </row>
    <row r="2740" spans="24:24" x14ac:dyDescent="0.3">
      <c r="X2740" s="115"/>
    </row>
    <row r="2741" spans="24:24" x14ac:dyDescent="0.3">
      <c r="X2741" s="115"/>
    </row>
    <row r="2742" spans="24:24" x14ac:dyDescent="0.3">
      <c r="X2742" s="115"/>
    </row>
    <row r="2743" spans="24:24" x14ac:dyDescent="0.3">
      <c r="X2743" s="115"/>
    </row>
    <row r="2744" spans="24:24" x14ac:dyDescent="0.3">
      <c r="X2744" s="115"/>
    </row>
    <row r="2745" spans="24:24" x14ac:dyDescent="0.3">
      <c r="X2745" s="115"/>
    </row>
    <row r="2746" spans="24:24" x14ac:dyDescent="0.3">
      <c r="X2746" s="115"/>
    </row>
    <row r="2747" spans="24:24" x14ac:dyDescent="0.3">
      <c r="X2747" s="115"/>
    </row>
    <row r="2748" spans="24:24" x14ac:dyDescent="0.3">
      <c r="X2748" s="115"/>
    </row>
    <row r="2749" spans="24:24" x14ac:dyDescent="0.3">
      <c r="X2749" s="115"/>
    </row>
    <row r="2750" spans="24:24" x14ac:dyDescent="0.3">
      <c r="X2750" s="115"/>
    </row>
    <row r="2751" spans="24:24" x14ac:dyDescent="0.3">
      <c r="X2751" s="115"/>
    </row>
    <row r="2752" spans="24:24" x14ac:dyDescent="0.3">
      <c r="X2752" s="115"/>
    </row>
    <row r="2753" spans="24:24" x14ac:dyDescent="0.3">
      <c r="X2753" s="115"/>
    </row>
    <row r="2754" spans="24:24" x14ac:dyDescent="0.3">
      <c r="X2754" s="115"/>
    </row>
    <row r="2755" spans="24:24" x14ac:dyDescent="0.3">
      <c r="X2755" s="115"/>
    </row>
    <row r="2756" spans="24:24" x14ac:dyDescent="0.3">
      <c r="X2756" s="115"/>
    </row>
    <row r="2757" spans="24:24" x14ac:dyDescent="0.3">
      <c r="X2757" s="115"/>
    </row>
    <row r="2758" spans="24:24" x14ac:dyDescent="0.3">
      <c r="X2758" s="115"/>
    </row>
    <row r="2759" spans="24:24" x14ac:dyDescent="0.3">
      <c r="X2759" s="115"/>
    </row>
    <row r="2760" spans="24:24" x14ac:dyDescent="0.3">
      <c r="X2760" s="115"/>
    </row>
    <row r="2761" spans="24:24" x14ac:dyDescent="0.3">
      <c r="X2761" s="115"/>
    </row>
    <row r="2762" spans="24:24" x14ac:dyDescent="0.3">
      <c r="X2762" s="115"/>
    </row>
    <row r="2763" spans="24:24" x14ac:dyDescent="0.3">
      <c r="X2763" s="115"/>
    </row>
    <row r="2764" spans="24:24" x14ac:dyDescent="0.3">
      <c r="X2764" s="115"/>
    </row>
    <row r="2765" spans="24:24" x14ac:dyDescent="0.3">
      <c r="X2765" s="115"/>
    </row>
    <row r="2766" spans="24:24" x14ac:dyDescent="0.3">
      <c r="X2766" s="115"/>
    </row>
    <row r="2767" spans="24:24" x14ac:dyDescent="0.3">
      <c r="X2767" s="115"/>
    </row>
    <row r="2768" spans="24:24" x14ac:dyDescent="0.3">
      <c r="X2768" s="115"/>
    </row>
    <row r="2769" spans="24:24" x14ac:dyDescent="0.3">
      <c r="X2769" s="115"/>
    </row>
    <row r="2770" spans="24:24" x14ac:dyDescent="0.3">
      <c r="X2770" s="115"/>
    </row>
    <row r="2771" spans="24:24" x14ac:dyDescent="0.3">
      <c r="X2771" s="115"/>
    </row>
    <row r="2772" spans="24:24" x14ac:dyDescent="0.3">
      <c r="X2772" s="115"/>
    </row>
    <row r="2773" spans="24:24" x14ac:dyDescent="0.3">
      <c r="X2773" s="115"/>
    </row>
    <row r="2774" spans="24:24" x14ac:dyDescent="0.3">
      <c r="X2774" s="115"/>
    </row>
    <row r="2775" spans="24:24" x14ac:dyDescent="0.3">
      <c r="X2775" s="115"/>
    </row>
    <row r="2776" spans="24:24" x14ac:dyDescent="0.3">
      <c r="X2776" s="115"/>
    </row>
    <row r="2777" spans="24:24" x14ac:dyDescent="0.3">
      <c r="X2777" s="115"/>
    </row>
    <row r="2778" spans="24:24" x14ac:dyDescent="0.3">
      <c r="X2778" s="115"/>
    </row>
    <row r="2779" spans="24:24" x14ac:dyDescent="0.3">
      <c r="X2779" s="115"/>
    </row>
    <row r="2780" spans="24:24" x14ac:dyDescent="0.3">
      <c r="X2780" s="115"/>
    </row>
    <row r="2781" spans="24:24" x14ac:dyDescent="0.3">
      <c r="X2781" s="115"/>
    </row>
    <row r="2782" spans="24:24" x14ac:dyDescent="0.3">
      <c r="X2782" s="115"/>
    </row>
    <row r="2783" spans="24:24" x14ac:dyDescent="0.3">
      <c r="X2783" s="115"/>
    </row>
    <row r="2784" spans="24:24" x14ac:dyDescent="0.3">
      <c r="X2784" s="115"/>
    </row>
    <row r="2785" spans="24:24" x14ac:dyDescent="0.3">
      <c r="X2785" s="115"/>
    </row>
    <row r="2786" spans="24:24" x14ac:dyDescent="0.3">
      <c r="X2786" s="115"/>
    </row>
    <row r="2787" spans="24:24" x14ac:dyDescent="0.3">
      <c r="X2787" s="115"/>
    </row>
    <row r="2788" spans="24:24" x14ac:dyDescent="0.3">
      <c r="X2788" s="115"/>
    </row>
    <row r="2789" spans="24:24" x14ac:dyDescent="0.3">
      <c r="X2789" s="115"/>
    </row>
    <row r="2790" spans="24:24" x14ac:dyDescent="0.3">
      <c r="X2790" s="115"/>
    </row>
    <row r="2791" spans="24:24" x14ac:dyDescent="0.3">
      <c r="X2791" s="115"/>
    </row>
    <row r="2792" spans="24:24" x14ac:dyDescent="0.3">
      <c r="X2792" s="115"/>
    </row>
    <row r="2793" spans="24:24" x14ac:dyDescent="0.3">
      <c r="X2793" s="115"/>
    </row>
    <row r="2794" spans="24:24" x14ac:dyDescent="0.3">
      <c r="X2794" s="115"/>
    </row>
    <row r="2795" spans="24:24" x14ac:dyDescent="0.3">
      <c r="X2795" s="115"/>
    </row>
    <row r="2796" spans="24:24" x14ac:dyDescent="0.3">
      <c r="X2796" s="115"/>
    </row>
    <row r="2797" spans="24:24" x14ac:dyDescent="0.3">
      <c r="X2797" s="115"/>
    </row>
    <row r="2798" spans="24:24" x14ac:dyDescent="0.3">
      <c r="X2798" s="115"/>
    </row>
    <row r="2799" spans="24:24" x14ac:dyDescent="0.3">
      <c r="X2799" s="115"/>
    </row>
    <row r="2800" spans="24:24" x14ac:dyDescent="0.3">
      <c r="X2800" s="115"/>
    </row>
    <row r="2801" spans="24:24" x14ac:dyDescent="0.3">
      <c r="X2801" s="115"/>
    </row>
    <row r="2802" spans="24:24" x14ac:dyDescent="0.3">
      <c r="X2802" s="115"/>
    </row>
    <row r="2803" spans="24:24" x14ac:dyDescent="0.3">
      <c r="X2803" s="115"/>
    </row>
    <row r="2804" spans="24:24" x14ac:dyDescent="0.3">
      <c r="X2804" s="115"/>
    </row>
    <row r="2805" spans="24:24" x14ac:dyDescent="0.3">
      <c r="X2805" s="115"/>
    </row>
    <row r="2806" spans="24:24" x14ac:dyDescent="0.3">
      <c r="X2806" s="115"/>
    </row>
    <row r="2807" spans="24:24" x14ac:dyDescent="0.3">
      <c r="X2807" s="115"/>
    </row>
    <row r="2808" spans="24:24" x14ac:dyDescent="0.3">
      <c r="X2808" s="115"/>
    </row>
    <row r="2809" spans="24:24" x14ac:dyDescent="0.3">
      <c r="X2809" s="115"/>
    </row>
    <row r="2810" spans="24:24" x14ac:dyDescent="0.3">
      <c r="X2810" s="115"/>
    </row>
    <row r="2811" spans="24:24" x14ac:dyDescent="0.3">
      <c r="X2811" s="115"/>
    </row>
    <row r="2812" spans="24:24" x14ac:dyDescent="0.3">
      <c r="X2812" s="115"/>
    </row>
    <row r="2813" spans="24:24" x14ac:dyDescent="0.3">
      <c r="X2813" s="115"/>
    </row>
    <row r="2814" spans="24:24" x14ac:dyDescent="0.3">
      <c r="X2814" s="115"/>
    </row>
    <row r="2815" spans="24:24" x14ac:dyDescent="0.3">
      <c r="X2815" s="115"/>
    </row>
    <row r="2816" spans="24:24" x14ac:dyDescent="0.3">
      <c r="X2816" s="115"/>
    </row>
    <row r="2817" spans="24:24" x14ac:dyDescent="0.3">
      <c r="X2817" s="115"/>
    </row>
    <row r="2818" spans="24:24" x14ac:dyDescent="0.3">
      <c r="X2818" s="115"/>
    </row>
    <row r="2819" spans="24:24" x14ac:dyDescent="0.3">
      <c r="X2819" s="115"/>
    </row>
    <row r="2820" spans="24:24" x14ac:dyDescent="0.3">
      <c r="X2820" s="115"/>
    </row>
    <row r="2821" spans="24:24" x14ac:dyDescent="0.3">
      <c r="X2821" s="115"/>
    </row>
    <row r="2822" spans="24:24" x14ac:dyDescent="0.3">
      <c r="X2822" s="115"/>
    </row>
    <row r="2823" spans="24:24" x14ac:dyDescent="0.3">
      <c r="X2823" s="115"/>
    </row>
    <row r="2824" spans="24:24" x14ac:dyDescent="0.3">
      <c r="X2824" s="115"/>
    </row>
    <row r="2825" spans="24:24" x14ac:dyDescent="0.3">
      <c r="X2825" s="115"/>
    </row>
    <row r="2826" spans="24:24" x14ac:dyDescent="0.3">
      <c r="X2826" s="115"/>
    </row>
    <row r="2827" spans="24:24" x14ac:dyDescent="0.3">
      <c r="X2827" s="115"/>
    </row>
    <row r="2828" spans="24:24" x14ac:dyDescent="0.3">
      <c r="X2828" s="115"/>
    </row>
    <row r="2829" spans="24:24" x14ac:dyDescent="0.3">
      <c r="X2829" s="115"/>
    </row>
    <row r="2830" spans="24:24" x14ac:dyDescent="0.3">
      <c r="X2830" s="115"/>
    </row>
    <row r="2831" spans="24:24" x14ac:dyDescent="0.3">
      <c r="X2831" s="115"/>
    </row>
    <row r="2832" spans="24:24" x14ac:dyDescent="0.3">
      <c r="X2832" s="115"/>
    </row>
    <row r="2833" spans="24:24" x14ac:dyDescent="0.3">
      <c r="X2833" s="115"/>
    </row>
    <row r="2834" spans="24:24" x14ac:dyDescent="0.3">
      <c r="X2834" s="115"/>
    </row>
    <row r="2835" spans="24:24" x14ac:dyDescent="0.3">
      <c r="X2835" s="115"/>
    </row>
    <row r="2836" spans="24:24" x14ac:dyDescent="0.3">
      <c r="X2836" s="115"/>
    </row>
    <row r="2837" spans="24:24" x14ac:dyDescent="0.3">
      <c r="X2837" s="115"/>
    </row>
    <row r="2838" spans="24:24" x14ac:dyDescent="0.3">
      <c r="X2838" s="115"/>
    </row>
    <row r="2839" spans="24:24" x14ac:dyDescent="0.3">
      <c r="X2839" s="115"/>
    </row>
    <row r="2840" spans="24:24" x14ac:dyDescent="0.3">
      <c r="X2840" s="115"/>
    </row>
    <row r="2841" spans="24:24" x14ac:dyDescent="0.3">
      <c r="X2841" s="115"/>
    </row>
    <row r="2842" spans="24:24" x14ac:dyDescent="0.3">
      <c r="X2842" s="115"/>
    </row>
    <row r="2843" spans="24:24" x14ac:dyDescent="0.3">
      <c r="X2843" s="115"/>
    </row>
    <row r="2844" spans="24:24" x14ac:dyDescent="0.3">
      <c r="X2844" s="115"/>
    </row>
    <row r="2845" spans="24:24" x14ac:dyDescent="0.3">
      <c r="X2845" s="115"/>
    </row>
    <row r="2846" spans="24:24" x14ac:dyDescent="0.3">
      <c r="X2846" s="115"/>
    </row>
    <row r="2847" spans="24:24" x14ac:dyDescent="0.3">
      <c r="X2847" s="115"/>
    </row>
    <row r="2848" spans="24:24" x14ac:dyDescent="0.3">
      <c r="X2848" s="115"/>
    </row>
    <row r="2849" spans="24:24" x14ac:dyDescent="0.3">
      <c r="X2849" s="115"/>
    </row>
    <row r="2850" spans="24:24" x14ac:dyDescent="0.3">
      <c r="X2850" s="115"/>
    </row>
    <row r="2851" spans="24:24" x14ac:dyDescent="0.3">
      <c r="X2851" s="115"/>
    </row>
    <row r="2852" spans="24:24" x14ac:dyDescent="0.3">
      <c r="X2852" s="115"/>
    </row>
    <row r="2853" spans="24:24" x14ac:dyDescent="0.3">
      <c r="X2853" s="115"/>
    </row>
    <row r="2854" spans="24:24" x14ac:dyDescent="0.3">
      <c r="X2854" s="115"/>
    </row>
    <row r="2855" spans="24:24" x14ac:dyDescent="0.3">
      <c r="X2855" s="115"/>
    </row>
    <row r="2856" spans="24:24" x14ac:dyDescent="0.3">
      <c r="X2856" s="115"/>
    </row>
    <row r="2857" spans="24:24" x14ac:dyDescent="0.3">
      <c r="X2857" s="115"/>
    </row>
    <row r="2858" spans="24:24" x14ac:dyDescent="0.3">
      <c r="X2858" s="115"/>
    </row>
    <row r="2859" spans="24:24" x14ac:dyDescent="0.3">
      <c r="X2859" s="115"/>
    </row>
    <row r="2860" spans="24:24" x14ac:dyDescent="0.3">
      <c r="X2860" s="115"/>
    </row>
    <row r="2861" spans="24:24" x14ac:dyDescent="0.3">
      <c r="X2861" s="115"/>
    </row>
    <row r="2862" spans="24:24" x14ac:dyDescent="0.3">
      <c r="X2862" s="115"/>
    </row>
    <row r="2863" spans="24:24" x14ac:dyDescent="0.3">
      <c r="X2863" s="115"/>
    </row>
    <row r="2864" spans="24:24" x14ac:dyDescent="0.3">
      <c r="X2864" s="115"/>
    </row>
    <row r="2865" spans="24:24" x14ac:dyDescent="0.3">
      <c r="X2865" s="115"/>
    </row>
    <row r="2866" spans="24:24" x14ac:dyDescent="0.3">
      <c r="X2866" s="115"/>
    </row>
    <row r="2867" spans="24:24" x14ac:dyDescent="0.3">
      <c r="X2867" s="115"/>
    </row>
    <row r="2868" spans="24:24" x14ac:dyDescent="0.3">
      <c r="X2868" s="115"/>
    </row>
    <row r="2869" spans="24:24" x14ac:dyDescent="0.3">
      <c r="X2869" s="115"/>
    </row>
    <row r="2870" spans="24:24" x14ac:dyDescent="0.3">
      <c r="X2870" s="115"/>
    </row>
    <row r="2871" spans="24:24" x14ac:dyDescent="0.3">
      <c r="X2871" s="115"/>
    </row>
    <row r="2872" spans="24:24" x14ac:dyDescent="0.3">
      <c r="X2872" s="115"/>
    </row>
    <row r="2873" spans="24:24" x14ac:dyDescent="0.3">
      <c r="X2873" s="115"/>
    </row>
    <row r="2874" spans="24:24" x14ac:dyDescent="0.3">
      <c r="X2874" s="115"/>
    </row>
    <row r="2875" spans="24:24" x14ac:dyDescent="0.3">
      <c r="X2875" s="115"/>
    </row>
    <row r="2876" spans="24:24" x14ac:dyDescent="0.3">
      <c r="X2876" s="115"/>
    </row>
    <row r="2877" spans="24:24" x14ac:dyDescent="0.3">
      <c r="X2877" s="115"/>
    </row>
    <row r="2878" spans="24:24" x14ac:dyDescent="0.3">
      <c r="X2878" s="115"/>
    </row>
    <row r="2879" spans="24:24" x14ac:dyDescent="0.3">
      <c r="X2879" s="115"/>
    </row>
    <row r="2880" spans="24:24" x14ac:dyDescent="0.3">
      <c r="X2880" s="115"/>
    </row>
    <row r="2881" spans="24:24" x14ac:dyDescent="0.3">
      <c r="X2881" s="115"/>
    </row>
    <row r="2882" spans="24:24" x14ac:dyDescent="0.3">
      <c r="X2882" s="115"/>
    </row>
    <row r="2883" spans="24:24" x14ac:dyDescent="0.3">
      <c r="X2883" s="115"/>
    </row>
    <row r="2884" spans="24:24" x14ac:dyDescent="0.3">
      <c r="X2884" s="115"/>
    </row>
    <row r="2885" spans="24:24" x14ac:dyDescent="0.3">
      <c r="X2885" s="115"/>
    </row>
    <row r="2886" spans="24:24" x14ac:dyDescent="0.3">
      <c r="X2886" s="115"/>
    </row>
    <row r="2887" spans="24:24" x14ac:dyDescent="0.3">
      <c r="X2887" s="115"/>
    </row>
    <row r="2888" spans="24:24" x14ac:dyDescent="0.3">
      <c r="X2888" s="115"/>
    </row>
    <row r="2889" spans="24:24" x14ac:dyDescent="0.3">
      <c r="X2889" s="115"/>
    </row>
    <row r="2890" spans="24:24" x14ac:dyDescent="0.3">
      <c r="X2890" s="115"/>
    </row>
    <row r="2891" spans="24:24" x14ac:dyDescent="0.3">
      <c r="X2891" s="115"/>
    </row>
    <row r="2892" spans="24:24" x14ac:dyDescent="0.3">
      <c r="X2892" s="115"/>
    </row>
    <row r="2893" spans="24:24" x14ac:dyDescent="0.3">
      <c r="X2893" s="115"/>
    </row>
    <row r="2894" spans="24:24" x14ac:dyDescent="0.3">
      <c r="X2894" s="115"/>
    </row>
    <row r="2895" spans="24:24" x14ac:dyDescent="0.3">
      <c r="X2895" s="115"/>
    </row>
    <row r="2896" spans="24:24" x14ac:dyDescent="0.3">
      <c r="X2896" s="115"/>
    </row>
    <row r="2897" spans="24:24" x14ac:dyDescent="0.3">
      <c r="X2897" s="115"/>
    </row>
    <row r="2898" spans="24:24" x14ac:dyDescent="0.3">
      <c r="X2898" s="115"/>
    </row>
    <row r="2899" spans="24:24" x14ac:dyDescent="0.3">
      <c r="X2899" s="115"/>
    </row>
    <row r="2900" spans="24:24" x14ac:dyDescent="0.3">
      <c r="X2900" s="115"/>
    </row>
    <row r="2901" spans="24:24" x14ac:dyDescent="0.3">
      <c r="X2901" s="115"/>
    </row>
    <row r="2902" spans="24:24" x14ac:dyDescent="0.3">
      <c r="X2902" s="115"/>
    </row>
    <row r="2903" spans="24:24" x14ac:dyDescent="0.3">
      <c r="X2903" s="115"/>
    </row>
    <row r="2904" spans="24:24" x14ac:dyDescent="0.3">
      <c r="X2904" s="115"/>
    </row>
    <row r="2905" spans="24:24" x14ac:dyDescent="0.3">
      <c r="X2905" s="115"/>
    </row>
    <row r="2906" spans="24:24" x14ac:dyDescent="0.3">
      <c r="X2906" s="115"/>
    </row>
  </sheetData>
  <autoFilter ref="A5:BL5" xr:uid="{3C0B3719-4D63-4ACA-AF89-4C7EF35CBB84}"/>
  <conditionalFormatting sqref="X6:X2906">
    <cfRule type="duplicateValues" dxfId="17" priority="22"/>
  </conditionalFormatting>
  <conditionalFormatting sqref="X2264:X2325">
    <cfRule type="duplicateValues" dxfId="16" priority="2"/>
  </conditionalFormatting>
  <conditionalFormatting sqref="X2264:X2906">
    <cfRule type="duplicateValues" dxfId="15" priority="3"/>
  </conditionalFormatting>
  <conditionalFormatting sqref="X2374:X2475">
    <cfRule type="duplicateValues" dxfId="14" priority="17"/>
    <cfRule type="duplicateValues" dxfId="13" priority="18"/>
  </conditionalFormatting>
  <conditionalFormatting sqref="X2476:X2906">
    <cfRule type="duplicateValues" dxfId="12" priority="4"/>
  </conditionalFormatting>
  <conditionalFormatting sqref="X2477:X2906">
    <cfRule type="duplicateValues" dxfId="11" priority="5"/>
    <cfRule type="duplicateValues" dxfId="10" priority="6"/>
    <cfRule type="duplicateValues" dxfId="9" priority="7"/>
    <cfRule type="duplicateValues" dxfId="8" priority="8"/>
    <cfRule type="duplicateValues" dxfId="7" priority="9"/>
    <cfRule type="duplicateValues" dxfId="6" priority="10"/>
    <cfRule type="duplicateValues" dxfId="5" priority="11"/>
    <cfRule type="duplicateValues" dxfId="4" priority="12"/>
    <cfRule type="duplicateValues" dxfId="3" priority="13"/>
    <cfRule type="duplicateValues" dxfId="2" priority="14"/>
    <cfRule type="duplicateValues" dxfId="1" priority="15"/>
    <cfRule type="duplicateValues" dxfId="0" priority="16"/>
  </conditionalFormatting>
  <dataValidations count="5">
    <dataValidation type="list" allowBlank="1" showInputMessage="1" showErrorMessage="1" sqref="BH1485 BH271 BH1433 BH2032 BH1666 BH1160 BH645 BH1386 BH951 BH1475 BH1021 BH1598 BH745 BH783 BH1668 BH1606 BH2058 BH1586 BH654:BH655 BH1797 BH918 BH1877 BG6:BG2357"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AZ2264:AZ2357 BA6:BA2263 AW6:AW2263 BD6:BD2357" xr:uid="{00000000-0002-0000-0400-000001000000}">
      <formula1>"Visited,Not Visited"</formula1>
    </dataValidation>
    <dataValidation type="list" allowBlank="1" showInputMessage="1" showErrorMessage="1" sqref="BA2264:BA2357 BB218:BB2263 AX6:AX2263 BE6:BE2357" xr:uid="{00000000-0002-0000-0400-000002000000}">
      <formula1>"Borrower,Borrower Not Available,Borrower Migrated,Borrower Family Member"</formula1>
    </dataValidation>
    <dataValidation type="list" allowBlank="1" showInputMessage="1" showErrorMessage="1" sqref="BI6:BI2357" xr:uid="{1CE9C1BA-4C74-46A9-9A17-C7BBEBE86D96}">
      <formula1>"Yes,No,NA"</formula1>
    </dataValidation>
    <dataValidation type="list" allowBlank="1" showInputMessage="1" showErrorMessage="1" sqref="BF6:BF2357" xr:uid="{00000000-0002-0000-0400-000004000000}">
      <formula1>"Available,Not Available"</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1" t="s">
        <v>89</v>
      </c>
    </row>
    <row r="2" spans="1:1" x14ac:dyDescent="0.3">
      <c r="A2" s="18" t="s">
        <v>91</v>
      </c>
    </row>
    <row r="3" spans="1:1" x14ac:dyDescent="0.3">
      <c r="A3" s="18" t="s">
        <v>92</v>
      </c>
    </row>
    <row r="4" spans="1:1" x14ac:dyDescent="0.3">
      <c r="A4" s="18" t="s">
        <v>98</v>
      </c>
    </row>
    <row r="5" spans="1:1" x14ac:dyDescent="0.3">
      <c r="A5" s="18" t="s">
        <v>99</v>
      </c>
    </row>
    <row r="6" spans="1:1" x14ac:dyDescent="0.3">
      <c r="A6" s="18" t="s">
        <v>93</v>
      </c>
    </row>
    <row r="7" spans="1:1" x14ac:dyDescent="0.3">
      <c r="A7" s="18" t="s">
        <v>94</v>
      </c>
    </row>
    <row r="8" spans="1:1" x14ac:dyDescent="0.3">
      <c r="A8" s="18" t="s">
        <v>95</v>
      </c>
    </row>
    <row r="9" spans="1:1" x14ac:dyDescent="0.3">
      <c r="A9" s="18" t="s">
        <v>96</v>
      </c>
    </row>
    <row r="10" spans="1:1" x14ac:dyDescent="0.3">
      <c r="A10" s="18" t="s">
        <v>97</v>
      </c>
    </row>
    <row r="11" spans="1:1" x14ac:dyDescent="0.3">
      <c r="A11" s="18" t="s">
        <v>90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2024-09-02T03:33:46Z</cp:lastPrinted>
  <dcterms:created xsi:type="dcterms:W3CDTF">2023-04-07T11:05:50Z</dcterms:created>
  <dcterms:modified xsi:type="dcterms:W3CDTF">2025-05-01T05:54:41Z</dcterms:modified>
</cp:coreProperties>
</file>